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I" sheetId="1" r:id="rId4"/>
    <sheet state="visible" name="Rule" sheetId="2" r:id="rId5"/>
    <sheet state="visible" name="CPI" sheetId="3" r:id="rId6"/>
    <sheet state="visible" name="CPI_P" sheetId="4" r:id="rId7"/>
    <sheet state="visible" name="RetailSale" sheetId="5" r:id="rId8"/>
    <sheet state="visible" name="RSI_P" sheetId="6" r:id="rId9"/>
    <sheet state="visible" name="Niemtin TD" sheetId="7" r:id="rId10"/>
    <sheet state="visible" name="NTTD_P" sheetId="8" r:id="rId11"/>
    <sheet state="visible" name="PMI" sheetId="9" r:id="rId12"/>
    <sheet state="visible" name="PMI_P" sheetId="10" r:id="rId13"/>
    <sheet state="visible" name="IIP" sheetId="11" r:id="rId14"/>
    <sheet state="visible" name="IIP_P" sheetId="12" r:id="rId15"/>
    <sheet state="visible" name="NFP" sheetId="13" r:id="rId16"/>
    <sheet state="visible" name="NFPW" sheetId="14" r:id="rId17"/>
    <sheet state="visible" name="Trade" sheetId="15" r:id="rId18"/>
    <sheet state="visible" name="GDP_1M" sheetId="16" r:id="rId19"/>
    <sheet state="visible" name="GDP_2M" sheetId="17" r:id="rId20"/>
    <sheet state="visible" name="GDP" sheetId="18" r:id="rId21"/>
    <sheet state="visible" name="GDP_P" sheetId="19" r:id="rId22"/>
    <sheet state="visible" name="GDP_2P" sheetId="20" r:id="rId23"/>
  </sheets>
  <definedNames>
    <definedName hidden="1" localSheetId="14" name="_xlnm._FilterDatabase">Trade!$A$1:$GM$129</definedName>
  </definedNames>
  <calcPr/>
</workbook>
</file>

<file path=xl/sharedStrings.xml><?xml version="1.0" encoding="utf-8"?>
<sst xmlns="http://schemas.openxmlformats.org/spreadsheetml/2006/main" count="1919" uniqueCount="1143">
  <si>
    <t>1. US</t>
  </si>
  <si>
    <t>Time</t>
  </si>
  <si>
    <t>US PPI YoY</t>
  </si>
  <si>
    <t>US PPI YoY F</t>
  </si>
  <si>
    <t>US PPI YoY P</t>
  </si>
  <si>
    <t>US PPI MoM</t>
  </si>
  <si>
    <t>US PPI MoM F</t>
  </si>
  <si>
    <t>US PPI MoM P</t>
  </si>
  <si>
    <t>US PPI Core YoY</t>
  </si>
  <si>
    <t>US PPI Core F YoY</t>
  </si>
  <si>
    <t>US PPI Core P YoY</t>
  </si>
  <si>
    <t>US PPI Core MoM</t>
  </si>
  <si>
    <t>US PPI Core MoM F</t>
  </si>
  <si>
    <t>US PPI Core MoM P</t>
  </si>
  <si>
    <t>UK PPI YoY</t>
  </si>
  <si>
    <t>UK PPI YoY F</t>
  </si>
  <si>
    <t>UK PPI P</t>
  </si>
  <si>
    <t>Column 1</t>
  </si>
  <si>
    <t>2</t>
  </si>
  <si>
    <t>3</t>
  </si>
  <si>
    <t>EU PPI YoY</t>
  </si>
  <si>
    <t>EU PPI YoY F</t>
  </si>
  <si>
    <t>EU PPI YoY P</t>
  </si>
  <si>
    <t>EU PPI MoM</t>
  </si>
  <si>
    <t>EU PPI MoM F</t>
  </si>
  <si>
    <t>EU PPI MoM P</t>
  </si>
  <si>
    <t>GER PPI YoY</t>
  </si>
  <si>
    <t>GER PPI YoY F</t>
  </si>
  <si>
    <t>GER PPI YoY P</t>
  </si>
  <si>
    <t>GER PPI MoM</t>
  </si>
  <si>
    <t>GER PPI MoM F</t>
  </si>
  <si>
    <t>GER PPI MoM P</t>
  </si>
  <si>
    <t>FRANCE PPI YoY</t>
  </si>
  <si>
    <t>FRANCE PPI YoY F</t>
  </si>
  <si>
    <t>FRANCE PPI YoY P</t>
  </si>
  <si>
    <t>FRANCE PPI MoM</t>
  </si>
  <si>
    <t>FRANCE PPI MoM F</t>
  </si>
  <si>
    <t>FRANCE PPI MoM P</t>
  </si>
  <si>
    <t>ITALY PPI YoY</t>
  </si>
  <si>
    <t>ITALY PPI YoY F</t>
  </si>
  <si>
    <t>ITALY PPI YoY P</t>
  </si>
  <si>
    <t>ITALY PPI MoM</t>
  </si>
  <si>
    <t>ITALY PPI MoM F</t>
  </si>
  <si>
    <t>ITALY PPI MoM P</t>
  </si>
  <si>
    <t>AU PPI YoY</t>
  </si>
  <si>
    <t>AU PPI YoY F</t>
  </si>
  <si>
    <t>AU PPI YoY P</t>
  </si>
  <si>
    <t>CANADA PPI YoY</t>
  </si>
  <si>
    <t>CANADA PPI YoY F</t>
  </si>
  <si>
    <t>CANADA PPI YoY P</t>
  </si>
  <si>
    <t>CANADA PPI MoM</t>
  </si>
  <si>
    <t>CANADA PPI MoM F</t>
  </si>
  <si>
    <t>CANADA PPI MoM P</t>
  </si>
  <si>
    <t>MEXICO PPI YoY</t>
  </si>
  <si>
    <t>MEXICO PPI YoY F</t>
  </si>
  <si>
    <t>MEXICO PPI YoY P</t>
  </si>
  <si>
    <t>BRAZIL PPI MoM</t>
  </si>
  <si>
    <t>BRAZIL PPI MoM F</t>
  </si>
  <si>
    <t>BRAZIL PPI MoM P</t>
  </si>
  <si>
    <t>China PPI YoY</t>
  </si>
  <si>
    <t>China PPI YoY F</t>
  </si>
  <si>
    <t>China PPI YoY P</t>
  </si>
  <si>
    <t>JAPAN PPI YoY</t>
  </si>
  <si>
    <t>JAPAN PPI YoY F</t>
  </si>
  <si>
    <t>JAPAN PPI YoY P</t>
  </si>
  <si>
    <t>JAPAN PPI MoM</t>
  </si>
  <si>
    <t>JAPAN PPI MoM F</t>
  </si>
  <si>
    <t>JAPAN PPI MoM P</t>
  </si>
  <si>
    <t>KOREA PPI YoY</t>
  </si>
  <si>
    <t>KOREA PPI YoY F</t>
  </si>
  <si>
    <t>KOREA PPI YoY P</t>
  </si>
  <si>
    <t>KOREA PPI MoM</t>
  </si>
  <si>
    <t>KOREA PPI MoM F</t>
  </si>
  <si>
    <t>KOREA PPI MoM P</t>
  </si>
  <si>
    <t>0,2%</t>
  </si>
  <si>
    <t>4,7%</t>
  </si>
  <si>
    <t>-0,2%</t>
  </si>
  <si>
    <t>0.4%%</t>
  </si>
  <si>
    <t>USD Billion</t>
  </si>
  <si>
    <t>US PMI YoY</t>
  </si>
  <si>
    <t>US PMI YoY F</t>
  </si>
  <si>
    <t>US PMI YoY P</t>
  </si>
  <si>
    <t>GDP total</t>
  </si>
  <si>
    <t>Nước</t>
  </si>
  <si>
    <t xml:space="preserve">GDP  </t>
  </si>
  <si>
    <t>GDP  P</t>
  </si>
  <si>
    <t>Tỷ trọng</t>
  </si>
  <si>
    <t>STT</t>
  </si>
  <si>
    <t>Forex</t>
  </si>
  <si>
    <t>Kí hiệu</t>
  </si>
  <si>
    <t>Tỷ trọng DXY</t>
  </si>
  <si>
    <t>Link trading</t>
  </si>
  <si>
    <t>Chỉ số chính</t>
  </si>
  <si>
    <t>Chỉ số dự báo</t>
  </si>
  <si>
    <t>Chỉ số tháng trước</t>
  </si>
  <si>
    <t>0. World</t>
  </si>
  <si>
    <t>Euro</t>
  </si>
  <si>
    <t>EUR</t>
  </si>
  <si>
    <t>EUR/USD</t>
  </si>
  <si>
    <t>Yên Nhật</t>
  </si>
  <si>
    <t>JPY</t>
  </si>
  <si>
    <t>USD/JPY</t>
  </si>
  <si>
    <t>II</t>
  </si>
  <si>
    <t>2. EU</t>
  </si>
  <si>
    <t>Bảng Anh</t>
  </si>
  <si>
    <t>GBP</t>
  </si>
  <si>
    <t>GBP/USD</t>
  </si>
  <si>
    <t>3. China</t>
  </si>
  <si>
    <t>Đô la Canada</t>
  </si>
  <si>
    <t>CAD</t>
  </si>
  <si>
    <t>USD/CAD</t>
  </si>
  <si>
    <t>4. Germany</t>
  </si>
  <si>
    <t>Krona Thuỵ Điển</t>
  </si>
  <si>
    <t>SEK</t>
  </si>
  <si>
    <t>USD/SEK</t>
  </si>
  <si>
    <t>5. Japan</t>
  </si>
  <si>
    <t>Franc Thuỵ Sĩ</t>
  </si>
  <si>
    <t>CHF</t>
  </si>
  <si>
    <t>USD/CHF</t>
  </si>
  <si>
    <t>2 Bài / 1 Tasks</t>
  </si>
  <si>
    <t>6. india</t>
  </si>
  <si>
    <t>7. UK</t>
  </si>
  <si>
    <t>8. France</t>
  </si>
  <si>
    <t>9. Italy</t>
  </si>
  <si>
    <t>10. Brazil</t>
  </si>
  <si>
    <t>11. Canada</t>
  </si>
  <si>
    <t>12. Mexico</t>
  </si>
  <si>
    <t>13. Australia</t>
  </si>
  <si>
    <t>14. Korea</t>
  </si>
  <si>
    <t>15. Indonesia</t>
  </si>
  <si>
    <t>16. ThaiLand</t>
  </si>
  <si>
    <t>17. VietNam</t>
  </si>
  <si>
    <t>1.US</t>
  </si>
  <si>
    <t>2. UK</t>
  </si>
  <si>
    <t>7.Australia</t>
  </si>
  <si>
    <t>8.Canada</t>
  </si>
  <si>
    <t>9.Mexico</t>
  </si>
  <si>
    <t>10.Brazil</t>
  </si>
  <si>
    <t>11.China</t>
  </si>
  <si>
    <t>12.India</t>
  </si>
  <si>
    <t>13. Japan</t>
  </si>
  <si>
    <t>14.Korea</t>
  </si>
  <si>
    <t>15.Indonesia</t>
  </si>
  <si>
    <t>16.Thailand</t>
  </si>
  <si>
    <t>17.VietNam</t>
  </si>
  <si>
    <t>US CPI YoY</t>
  </si>
  <si>
    <t>US CPI YoY F</t>
  </si>
  <si>
    <t>US CPI YoY P</t>
  </si>
  <si>
    <t>US CPI MoM</t>
  </si>
  <si>
    <t>US CPI MoM F</t>
  </si>
  <si>
    <t>US CPI MoM P</t>
  </si>
  <si>
    <t>US CPI Core YoY</t>
  </si>
  <si>
    <t>US CPI Core YoY F</t>
  </si>
  <si>
    <t>US CPI Core YoY P</t>
  </si>
  <si>
    <t>US CPI Core MoM</t>
  </si>
  <si>
    <t>US CPI Core MoM F</t>
  </si>
  <si>
    <t>US CPI Core MoM P</t>
  </si>
  <si>
    <t>US PCE YoY</t>
  </si>
  <si>
    <t>US PCE YoY F</t>
  </si>
  <si>
    <t>US PCE YoY P</t>
  </si>
  <si>
    <t>US PCE MoM</t>
  </si>
  <si>
    <t>US PCE MoM F</t>
  </si>
  <si>
    <t>US PCE MoM P</t>
  </si>
  <si>
    <t>US PCE Core YoY</t>
  </si>
  <si>
    <t>US PCE Core YoY F</t>
  </si>
  <si>
    <t>US PCE Core YoY P</t>
  </si>
  <si>
    <t>US PCE Core MoM</t>
  </si>
  <si>
    <t>US PCE Core MoM F</t>
  </si>
  <si>
    <t>US PCE Core MoM P</t>
  </si>
  <si>
    <t>Personal Income MoM</t>
  </si>
  <si>
    <t>Personal Income MoM F</t>
  </si>
  <si>
    <t>Personal Income MoM P</t>
  </si>
  <si>
    <t xml:space="preserve">	Personal Spending MoM</t>
  </si>
  <si>
    <t xml:space="preserve">        Personal Spending MoM F</t>
  </si>
  <si>
    <t xml:space="preserve">	Personal Spending MoM P</t>
  </si>
  <si>
    <t>UK CPI YoY</t>
  </si>
  <si>
    <t>UK CPI YoY F</t>
  </si>
  <si>
    <t>UK CPI P</t>
  </si>
  <si>
    <t>UK CPI MoM</t>
  </si>
  <si>
    <t>UK CPI MoM F</t>
  </si>
  <si>
    <t>UK CPI MoM P</t>
  </si>
  <si>
    <t>UK CPI Core YoY</t>
  </si>
  <si>
    <t>UK CPI Core YoY F</t>
  </si>
  <si>
    <t>UK CPI Core YoY P</t>
  </si>
  <si>
    <t>UK CPI Core MoM</t>
  </si>
  <si>
    <t>UK CPI Core MoM F</t>
  </si>
  <si>
    <t>UK CPI Core MoM P</t>
  </si>
  <si>
    <t>AU CPI MoM</t>
  </si>
  <si>
    <t>AU CPI MoM F</t>
  </si>
  <si>
    <t>AU CPI MoM P</t>
  </si>
  <si>
    <t>AU CPI Q YoY</t>
  </si>
  <si>
    <t>AU CPI Q YoY F</t>
  </si>
  <si>
    <t>AU CPI Q YoY P</t>
  </si>
  <si>
    <t>AU CPI QoQ</t>
  </si>
  <si>
    <t>AU CPI QoQ F</t>
  </si>
  <si>
    <t>AU CPI QoQ P</t>
  </si>
  <si>
    <t>CA CPI YoY</t>
  </si>
  <si>
    <t>CA CPI YoY F</t>
  </si>
  <si>
    <t>CA CPI YoY P</t>
  </si>
  <si>
    <t>CA CPI MoM</t>
  </si>
  <si>
    <t>CA CPI MoM F</t>
  </si>
  <si>
    <t>CA CPI MoM P</t>
  </si>
  <si>
    <t>Mexico CPI YoY</t>
  </si>
  <si>
    <t>Mexico CPI YoY F</t>
  </si>
  <si>
    <t>Mexico CPI YoY P</t>
  </si>
  <si>
    <t>Mexico CPI MoM</t>
  </si>
  <si>
    <t>Mexico CPI MoM F</t>
  </si>
  <si>
    <t>Mexico CPI MoM P</t>
  </si>
  <si>
    <t>Brazil CPI YoY</t>
  </si>
  <si>
    <t>Brazil CPI YoY F</t>
  </si>
  <si>
    <t>Brazil CPI YoY P</t>
  </si>
  <si>
    <t>Brazil CPI MoM</t>
  </si>
  <si>
    <t>Brazil CPI MoM F</t>
  </si>
  <si>
    <t>Brazil CPI MoM P</t>
  </si>
  <si>
    <t>China CPI YoY</t>
  </si>
  <si>
    <t>China CPI YoY F</t>
  </si>
  <si>
    <t>China CPI YoY P</t>
  </si>
  <si>
    <t>China CPI MoM</t>
  </si>
  <si>
    <t>China CPI MoM F</t>
  </si>
  <si>
    <t>China CPI MoM P</t>
  </si>
  <si>
    <t>India CPI YoY</t>
  </si>
  <si>
    <t>India CPI YoY F</t>
  </si>
  <si>
    <t>India CPI YoY P</t>
  </si>
  <si>
    <t>India CPI MoM</t>
  </si>
  <si>
    <t>India CPI MoM F</t>
  </si>
  <si>
    <t>India CPI MoM P</t>
  </si>
  <si>
    <t>Japan CPI YoY</t>
  </si>
  <si>
    <t>Japan CPI F</t>
  </si>
  <si>
    <t>Japan CPI P</t>
  </si>
  <si>
    <t>Japan CPI MoM</t>
  </si>
  <si>
    <t>Japan CPI MoM F</t>
  </si>
  <si>
    <t>Japan CPI MoM P</t>
  </si>
  <si>
    <t>Japan Core CPI</t>
  </si>
  <si>
    <t>Japan Core CPI F</t>
  </si>
  <si>
    <t>Japan Core CPI P</t>
  </si>
  <si>
    <t>Korea CPI YoY</t>
  </si>
  <si>
    <t>Korea CPI YoY F</t>
  </si>
  <si>
    <t>Korea CPI YoY P</t>
  </si>
  <si>
    <t>Korea CPI MoM</t>
  </si>
  <si>
    <t>Korea CPI MoM F</t>
  </si>
  <si>
    <t>Korea CPI MoM P</t>
  </si>
  <si>
    <t>IDR YoY CPI</t>
  </si>
  <si>
    <t>IDR CPI YoY F</t>
  </si>
  <si>
    <t>IDR CPI YoY P</t>
  </si>
  <si>
    <t>IDR CPI MoM</t>
  </si>
  <si>
    <t>IDR CPI MoM F</t>
  </si>
  <si>
    <t>IDR CPI MoM P</t>
  </si>
  <si>
    <t>IDR Core CPI YoY</t>
  </si>
  <si>
    <t>IDR Core CPI YoY F</t>
  </si>
  <si>
    <t>IDR Core CPI YoY P</t>
  </si>
  <si>
    <t>THL CPI YoY</t>
  </si>
  <si>
    <t>THL CPI YoY F</t>
  </si>
  <si>
    <t>THL CPI YoY P</t>
  </si>
  <si>
    <t>THL Core CPI YoY</t>
  </si>
  <si>
    <t>THL Core CPI YoY F</t>
  </si>
  <si>
    <t>THL Core CPI YoY P</t>
  </si>
  <si>
    <t>VN CPI YoY</t>
  </si>
  <si>
    <t>VN CPI YoY F</t>
  </si>
  <si>
    <t>VN CPI YoY P</t>
  </si>
  <si>
    <t>VN CPI MoM</t>
  </si>
  <si>
    <t>VN CPI MoM F</t>
  </si>
  <si>
    <t>VN CPI MoM P</t>
  </si>
  <si>
    <t>VN Core CPI YoY</t>
  </si>
  <si>
    <t>VN Core CPI YoY F</t>
  </si>
  <si>
    <t>VN Core CPI YoY P</t>
  </si>
  <si>
    <t>VN Core CPI MoM</t>
  </si>
  <si>
    <t>VN Core CPI MoM F</t>
  </si>
  <si>
    <t>VN Core CPI MoM P</t>
  </si>
  <si>
    <t>2.2.%</t>
  </si>
  <si>
    <t>3. EU</t>
  </si>
  <si>
    <t>4.Germany</t>
  </si>
  <si>
    <t>5. France</t>
  </si>
  <si>
    <t>6. Italy</t>
  </si>
  <si>
    <t>EU CPI YoY</t>
  </si>
  <si>
    <t>EU CPI YoY F</t>
  </si>
  <si>
    <t>EU CPI YoY P</t>
  </si>
  <si>
    <t>EU CPI MoM</t>
  </si>
  <si>
    <t>EU CPI MoM F</t>
  </si>
  <si>
    <t>EU CPI MoM P</t>
  </si>
  <si>
    <t>EU Core CPI YoY</t>
  </si>
  <si>
    <t>EU Core CPI YoY F</t>
  </si>
  <si>
    <t>EU Core CPI YoY P</t>
  </si>
  <si>
    <t>EU Core CPI MoM</t>
  </si>
  <si>
    <t>EU Core CPI MoM F</t>
  </si>
  <si>
    <t>EU Core CPI MoM P</t>
  </si>
  <si>
    <t>Ger CPI YoY</t>
  </si>
  <si>
    <t>Ger CPI YoY F</t>
  </si>
  <si>
    <t>Ger CPI YoY P</t>
  </si>
  <si>
    <t>Ger CPI MoM</t>
  </si>
  <si>
    <t>Ger CPI MoM F</t>
  </si>
  <si>
    <t>Ger CPI MoM P</t>
  </si>
  <si>
    <t>Fr CPI YoY</t>
  </si>
  <si>
    <t>Fr CPI YoY F</t>
  </si>
  <si>
    <t>Fr CPI YoY P</t>
  </si>
  <si>
    <t>Fr CPI MoM</t>
  </si>
  <si>
    <t>Fr CPI MoM F</t>
  </si>
  <si>
    <t>Fr CPI MoM P</t>
  </si>
  <si>
    <t>Italy CPI YoY</t>
  </si>
  <si>
    <t>Italy CPI YoY F</t>
  </si>
  <si>
    <t>Italy CPI YoY P</t>
  </si>
  <si>
    <t>Italy CPI MoM</t>
  </si>
  <si>
    <t>Italy CPI MoM F</t>
  </si>
  <si>
    <t>Italy CPI MoM P</t>
  </si>
  <si>
    <t>1.US Retail Sales</t>
  </si>
  <si>
    <t>2. UK Retail Sales</t>
  </si>
  <si>
    <t>3.EU Retail Sales</t>
  </si>
  <si>
    <t>5. France Retail Sales</t>
  </si>
  <si>
    <t>6.ITALY Retail Sales</t>
  </si>
  <si>
    <t>7.Autralia PMI</t>
  </si>
  <si>
    <t>9.Mexico Retail Sales</t>
  </si>
  <si>
    <t>10.Brazil Retail Sales</t>
  </si>
  <si>
    <t>11.China Retail Sales</t>
  </si>
  <si>
    <t>13.JAPAN Retail Sales</t>
  </si>
  <si>
    <t>14.KOREA PMI</t>
  </si>
  <si>
    <t>15.Indonesia PMI</t>
  </si>
  <si>
    <t>16.Thailand PMI</t>
  </si>
  <si>
    <t>17.Việt Nam PMI</t>
  </si>
  <si>
    <t>US Retail Sales YoY</t>
  </si>
  <si>
    <t>US Retail Sales YoY F</t>
  </si>
  <si>
    <t>US Retail Sales YoY P</t>
  </si>
  <si>
    <t>US Retail Sales MoM</t>
  </si>
  <si>
    <t>US Retail Sales MoM F</t>
  </si>
  <si>
    <t>US Retail Sales MoM P</t>
  </si>
  <si>
    <t>UK Retail Sales YoY</t>
  </si>
  <si>
    <t>UK Retail Sales YoY F</t>
  </si>
  <si>
    <t>UK Retail Sales YoY P</t>
  </si>
  <si>
    <t>UK Retail Sales MoM</t>
  </si>
  <si>
    <t>UK Retail Sales MoM F</t>
  </si>
  <si>
    <t>UK Retail Sales MoM P</t>
  </si>
  <si>
    <t>UK BRC Retail Sales YoY</t>
  </si>
  <si>
    <t>UK BRC Retail Sales YoY F</t>
  </si>
  <si>
    <t>UK BRC Retail Sales YoY P</t>
  </si>
  <si>
    <t>EU Retail Sales YoY</t>
  </si>
  <si>
    <t>EU Retail Sales YoY F</t>
  </si>
  <si>
    <t>EU Retail Sales YoY P</t>
  </si>
  <si>
    <t>EU Retail Sales MoM</t>
  </si>
  <si>
    <t>EU Retail Sales MoM F</t>
  </si>
  <si>
    <t>EU Retail Sales MoM P</t>
  </si>
  <si>
    <t>Ger Retail Sales YoY</t>
  </si>
  <si>
    <t>Ger Retail Sales YoY F</t>
  </si>
  <si>
    <t>Ger Retail Sales YoY P</t>
  </si>
  <si>
    <t>Ger Retail Sales MoM</t>
  </si>
  <si>
    <t>Ger Retail Sales MoM F</t>
  </si>
  <si>
    <t>Ger Retail Sales MoM P</t>
  </si>
  <si>
    <t>French Retail Sales YoY</t>
  </si>
  <si>
    <t>French Retail Sales MoM</t>
  </si>
  <si>
    <t>Italy Retail Sales YoY</t>
  </si>
  <si>
    <t>Italy Retail Sales YoY P</t>
  </si>
  <si>
    <t>Italy Retail Sales MoM</t>
  </si>
  <si>
    <t>Italy Retail Sales MoM F</t>
  </si>
  <si>
    <t>Italy Retail Sales MoM P</t>
  </si>
  <si>
    <t>AU Retail Sales YoY</t>
  </si>
  <si>
    <t>AU Retail Sales YoY P</t>
  </si>
  <si>
    <t>AU Retail Sales MoM</t>
  </si>
  <si>
    <t>AU Retail Sales MoM F</t>
  </si>
  <si>
    <t>AU Retail Sales MoM P</t>
  </si>
  <si>
    <t>Canada Retail Sales YoY</t>
  </si>
  <si>
    <t>Canada Retail Sales YoY P</t>
  </si>
  <si>
    <t>Canada Retail Sales MoM</t>
  </si>
  <si>
    <t>Canada Retail Sales MoM F</t>
  </si>
  <si>
    <t>Canada Retail Sales MoM P</t>
  </si>
  <si>
    <t>Mexico Retail Sales YoY</t>
  </si>
  <si>
    <t>Mexico Retail Sales YoY F</t>
  </si>
  <si>
    <t>Mexico Retail Sales YoY P</t>
  </si>
  <si>
    <t>Mexico Retail Sales MoM</t>
  </si>
  <si>
    <t>Mexico Retail Sales MoM F</t>
  </si>
  <si>
    <t>Mexico Retail Sales MoM P</t>
  </si>
  <si>
    <t>Brazil Retail Sales YoY</t>
  </si>
  <si>
    <t>Brazil Retail Sales YoY F</t>
  </si>
  <si>
    <t>Brazil Retail Sales YoY P</t>
  </si>
  <si>
    <t>Brazil Retail Sales MoM</t>
  </si>
  <si>
    <t>Brazil Retail Sales MoM F</t>
  </si>
  <si>
    <t>Brazil Retail Sales MoM P</t>
  </si>
  <si>
    <t>China Retail Sales YoY</t>
  </si>
  <si>
    <t>China Retail Sales YoY F</t>
  </si>
  <si>
    <t>China Retail Sales YoY P</t>
  </si>
  <si>
    <t>China Retail Sales MoM</t>
  </si>
  <si>
    <t>China Retail Sales MoM P</t>
  </si>
  <si>
    <t>Japan Retail Sales YoY</t>
  </si>
  <si>
    <t>Japan Retail Sales YoY F</t>
  </si>
  <si>
    <t>Japan Retail Sales YoY P</t>
  </si>
  <si>
    <t>Japan Retail Sales MoM</t>
  </si>
  <si>
    <t>Japan Retail Sales MoM P</t>
  </si>
  <si>
    <t>Korea Retail Sales YoY</t>
  </si>
  <si>
    <t>Korea Retail Sales YoY P</t>
  </si>
  <si>
    <t>Korea Retail Sales MoM</t>
  </si>
  <si>
    <t>Korea Retail Sales MoM P</t>
  </si>
  <si>
    <t>Indo Retail Sales YoY</t>
  </si>
  <si>
    <t>Indo Retail Sales YoY P</t>
  </si>
  <si>
    <t>Indo Retail Sales MoM</t>
  </si>
  <si>
    <t>Indo Retail Sales MoM P</t>
  </si>
  <si>
    <t>Thailand Retail Sales YoY</t>
  </si>
  <si>
    <t>Thailand Retail Sales YoY P</t>
  </si>
  <si>
    <t>VN Retail Sales YoY</t>
  </si>
  <si>
    <t>VN Retail Sales YoY P</t>
  </si>
  <si>
    <t>Year</t>
  </si>
  <si>
    <t>US Michigan Sentiment</t>
  </si>
  <si>
    <t>US Michigan Sentiment F</t>
  </si>
  <si>
    <t>US Michigan Sentiment P</t>
  </si>
  <si>
    <t>US CB Consumer Confidence</t>
  </si>
  <si>
    <t>US CB Consumer Confidence F</t>
  </si>
  <si>
    <t>US CB Consumer Confidence P</t>
  </si>
  <si>
    <t>Michigan 1Y Inflation</t>
  </si>
  <si>
    <t>Michigan 1Y Inflation F</t>
  </si>
  <si>
    <t>Michigan 1Y Inflation P</t>
  </si>
  <si>
    <t>Michigan 5Y Inflation</t>
  </si>
  <si>
    <t>Michigan 5Y Inflation F</t>
  </si>
  <si>
    <t>Michigan 5Y Inflation P</t>
  </si>
  <si>
    <t>US Durable Goods Orders MoM</t>
  </si>
  <si>
    <t>US Durable Goods Orders MoM F</t>
  </si>
  <si>
    <t>US Durable Goods Orders MoM P</t>
  </si>
  <si>
    <t>US Building Permits</t>
  </si>
  <si>
    <t>US Building Permits F</t>
  </si>
  <si>
    <t>US Building Permits P</t>
  </si>
  <si>
    <t>US existing home</t>
  </si>
  <si>
    <t>US existing home F</t>
  </si>
  <si>
    <t>US existing home P</t>
  </si>
  <si>
    <t>US Existing Home Sales MoM</t>
  </si>
  <si>
    <t>US Existing Home Sales MoM F</t>
  </si>
  <si>
    <t>US Existing Home Sales MoM P</t>
  </si>
  <si>
    <t>New home sales</t>
  </si>
  <si>
    <t>New home sales F</t>
  </si>
  <si>
    <t>New home sales P</t>
  </si>
  <si>
    <t>New Home Sales MoM</t>
  </si>
  <si>
    <t>New Home Sales MoM F</t>
  </si>
  <si>
    <t>New Home Sales MoM P</t>
  </si>
  <si>
    <t>US Pending Home Sales MoM</t>
  </si>
  <si>
    <t>US Pending Home Sales MoM F</t>
  </si>
  <si>
    <t>US Pending Home Sales MoM P</t>
  </si>
  <si>
    <t>Housing Starts</t>
  </si>
  <si>
    <t>Housing Starts F</t>
  </si>
  <si>
    <t>Housing Starts P</t>
  </si>
  <si>
    <t>EU niềm tin tiêu dùng</t>
  </si>
  <si>
    <t>EU niềm tin tiêu dùng F</t>
  </si>
  <si>
    <t>EU niềm tin tiêu dùng P</t>
  </si>
  <si>
    <t>EU economic Sentiment</t>
  </si>
  <si>
    <t>EU economic Sentiment F</t>
  </si>
  <si>
    <t>EU economic Sentiment P</t>
  </si>
  <si>
    <t>Ger Economic Sentiment</t>
  </si>
  <si>
    <t>Ger economic Sentiment F</t>
  </si>
  <si>
    <t>Ger economic Sentiment P</t>
  </si>
  <si>
    <t>Ger Consumer Confidence</t>
  </si>
  <si>
    <t>Ger Consumer Confidence F</t>
  </si>
  <si>
    <t>Ger Consumer Confidence P</t>
  </si>
  <si>
    <t>Ger Ifo Business Climate</t>
  </si>
  <si>
    <t>Ger Ifo Business Climate F</t>
  </si>
  <si>
    <t>Ger Ifo Business Climate P</t>
  </si>
  <si>
    <t>Fr Consumer Confidence</t>
  </si>
  <si>
    <t>Fr Consumer Confidence F</t>
  </si>
  <si>
    <t>Fr Consumer Confidence P</t>
  </si>
  <si>
    <t>Italy Consumer Confidence</t>
  </si>
  <si>
    <t>Italy Consumer Confidence F</t>
  </si>
  <si>
    <t>Italy Consumer Confidence P</t>
  </si>
  <si>
    <t>Italy Business Confidence</t>
  </si>
  <si>
    <t>Italy Business Confidence F</t>
  </si>
  <si>
    <t>Italy Business Confidence P</t>
  </si>
  <si>
    <t>UK Consumer Confidence</t>
  </si>
  <si>
    <t>UK Consumer Confidence F</t>
  </si>
  <si>
    <t>UK Consumer Confidence P</t>
  </si>
  <si>
    <t>Aus Consumer Confidence</t>
  </si>
  <si>
    <t>Aus Consumer Confidence F</t>
  </si>
  <si>
    <t>Aus Consumer Confidence P</t>
  </si>
  <si>
    <t xml:space="preserve">	Aus Business Confidence </t>
  </si>
  <si>
    <t xml:space="preserve">        Aus Business Confidence  F</t>
  </si>
  <si>
    <t xml:space="preserve">        Aus Business Confidence P</t>
  </si>
  <si>
    <t>JP Consumer Confidence</t>
  </si>
  <si>
    <t>JP Consumer Confidence F</t>
  </si>
  <si>
    <t>JP Consumer Confidence P</t>
  </si>
  <si>
    <t>Quarter</t>
  </si>
  <si>
    <t>JP Business Confidence</t>
  </si>
  <si>
    <t>JP Business Confidence F</t>
  </si>
  <si>
    <t>JP Business Confidence P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</si>
  <si>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</si>
  <si>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</si>
  <si>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</si>
  <si>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</si>
  <si>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</si>
  <si>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</si>
  <si>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</si>
  <si>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</si>
  <si>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</si>
  <si>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</si>
  <si>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</si>
  <si>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</si>
  <si>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</si>
  <si>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</si>
  <si>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</si>
  <si>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</si>
  <si>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</si>
  <si>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</si>
  <si>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</si>
  <si>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</si>
  <si>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</si>
  <si>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</si>
  <si>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</si>
  <si>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</si>
  <si>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</si>
  <si>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</si>
  <si>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</si>
  <si>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</si>
  <si>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</si>
  <si>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</si>
  <si>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</si>
  <si>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-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</si>
  <si>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</si>
  <si>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</si>
  <si>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</si>
  <si>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</si>
  <si>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</si>
  <si>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</si>
  <si>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</si>
  <si>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</si>
  <si>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</si>
  <si>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Column 14</t>
  </si>
  <si>
    <t>US Building Permits F1</t>
  </si>
  <si>
    <t>US Building Permits P1</t>
  </si>
  <si>
    <t>Column 2</t>
  </si>
  <si>
    <t>Column 3</t>
  </si>
  <si>
    <t>1.US ISM PMI</t>
  </si>
  <si>
    <t>6.ITALY PMI</t>
  </si>
  <si>
    <t>9.Mexico PMI</t>
  </si>
  <si>
    <t>10.Brazil PMI</t>
  </si>
  <si>
    <t>11.China PMI</t>
  </si>
  <si>
    <t>12.INDIA PMI</t>
  </si>
  <si>
    <t>US ISM PMI Dịch vụ</t>
  </si>
  <si>
    <t>US ISM PMI Dịch vụ F</t>
  </si>
  <si>
    <t>US ISM PMI Dịch vụ P</t>
  </si>
  <si>
    <t>US ISM PMI sản xuất</t>
  </si>
  <si>
    <t>US ISM PMI sản xuất F</t>
  </si>
  <si>
    <t>US ISM PMI sản xuất P</t>
  </si>
  <si>
    <t>Italy PMI Tổng hợp</t>
  </si>
  <si>
    <t>Italy PMI Tổng hợp F</t>
  </si>
  <si>
    <t>Italy PMI Tổng hợp P</t>
  </si>
  <si>
    <t>Italy PMI Sản xuất</t>
  </si>
  <si>
    <t>Italy PMI Sản xuất F</t>
  </si>
  <si>
    <t>Italy PMI Sản xuất P</t>
  </si>
  <si>
    <t>Italy PMI Dịch vụ</t>
  </si>
  <si>
    <t>Italy PMI Dịch vụ F</t>
  </si>
  <si>
    <t>Italy PMI Dịch vụ P</t>
  </si>
  <si>
    <t>AU PMI Tổng hợp</t>
  </si>
  <si>
    <t>AU PMI Tổng hợp F</t>
  </si>
  <si>
    <t>AU PMI Tổng hợp P</t>
  </si>
  <si>
    <t>AU PMI Sản xuất</t>
  </si>
  <si>
    <t>AU PMI Sản xuất F</t>
  </si>
  <si>
    <t>AU PMI Sản xuất P</t>
  </si>
  <si>
    <t>AU PMI Dịch vụ</t>
  </si>
  <si>
    <t>AU PMI Dịch vụ F</t>
  </si>
  <si>
    <t>AU PMI Dịch vụ P</t>
  </si>
  <si>
    <t>CA PMI Tổng hợp</t>
  </si>
  <si>
    <t>CA PMI Tổng hợp F</t>
  </si>
  <si>
    <t>CA PMI Tổng hợp P</t>
  </si>
  <si>
    <t>CA PMI Sản Xuất</t>
  </si>
  <si>
    <t>CA PMI Sản Xuất F</t>
  </si>
  <si>
    <t>CA PMI Sản Xuất P</t>
  </si>
  <si>
    <t>CA PMI Dịch vụ</t>
  </si>
  <si>
    <t>CA PMI Dịch vụ F</t>
  </si>
  <si>
    <t>CA PMI Dịch vụ P</t>
  </si>
  <si>
    <t>Mexico PMI Sản xuất</t>
  </si>
  <si>
    <t>Mexico PMI Sản xuất F</t>
  </si>
  <si>
    <t>Mexico PMI Sản xuất P</t>
  </si>
  <si>
    <t>Brazil PMI Sản xuất</t>
  </si>
  <si>
    <t>Brazil PMI Sản xuất F</t>
  </si>
  <si>
    <t>Brazil PMI Sản xuất P</t>
  </si>
  <si>
    <t>China Caixin PMI Sản xuất</t>
  </si>
  <si>
    <t>China Caixin PMI Sản xuất F</t>
  </si>
  <si>
    <t>China Caixin PMI Sản xuất P</t>
  </si>
  <si>
    <t>China PMI Caixin Dịch vụ</t>
  </si>
  <si>
    <t>China PMI Caixin Dịch vụ F</t>
  </si>
  <si>
    <t>China PMI Caixin Dịch vụ P</t>
  </si>
  <si>
    <t>China PMI Composite</t>
  </si>
  <si>
    <t>China PMI Composite F</t>
  </si>
  <si>
    <t>China PMI Composite P</t>
  </si>
  <si>
    <t>China NBS PMI Sản xuất</t>
  </si>
  <si>
    <t>China PMI Sản xuất F</t>
  </si>
  <si>
    <t>China PMI Sản xuất P</t>
  </si>
  <si>
    <t>China NBS PMI Service</t>
  </si>
  <si>
    <t>China NBS PMI Service F</t>
  </si>
  <si>
    <t>China NBS PMI Service P</t>
  </si>
  <si>
    <t>China NBS PMI Tổng hợp</t>
  </si>
  <si>
    <t>China PMI Tổng hợp F</t>
  </si>
  <si>
    <t>China PMI Tổng hợp P</t>
  </si>
  <si>
    <t>col1</t>
  </si>
  <si>
    <t>col2</t>
  </si>
  <si>
    <t>col3</t>
  </si>
  <si>
    <t>India PMI Sản xuất</t>
  </si>
  <si>
    <t>India PMI Sản xuất F</t>
  </si>
  <si>
    <t>India PMI Sản xuất P</t>
  </si>
  <si>
    <t>Korea PMI Sản xuất</t>
  </si>
  <si>
    <t>Korea PMI Sản xuất F</t>
  </si>
  <si>
    <t>Korea PMI Sản xuất P</t>
  </si>
  <si>
    <t>Indo PMI Sản xuất</t>
  </si>
  <si>
    <t>Indo PMI Sản xuất F</t>
  </si>
  <si>
    <t>Indo PMI Sản xuất P</t>
  </si>
  <si>
    <t>TháiLan PMI Sản xuất</t>
  </si>
  <si>
    <t>TháiLan PMI Sản xuất F</t>
  </si>
  <si>
    <t>TháiLan PMI Sản xuất P</t>
  </si>
  <si>
    <t>VN PMI Sản xuất</t>
  </si>
  <si>
    <t>VN PMI Sản xuất F</t>
  </si>
  <si>
    <t>VN PMI Sản xuất P</t>
  </si>
  <si>
    <t>1.US PMI</t>
  </si>
  <si>
    <t>2.UK PMI</t>
  </si>
  <si>
    <t>3.EU PMI</t>
  </si>
  <si>
    <t>4.Germany PMI</t>
  </si>
  <si>
    <t>5. France PMI</t>
  </si>
  <si>
    <t>13.JAPAN PMI</t>
  </si>
  <si>
    <t>US PMI Tổng hợp</t>
  </si>
  <si>
    <t>US PMI Tổng hợp F</t>
  </si>
  <si>
    <t>US PMI Tổng hợp P</t>
  </si>
  <si>
    <t>US PMI Dịch vụ</t>
  </si>
  <si>
    <t>US PMI Dịch vụ F</t>
  </si>
  <si>
    <t>US PMI Dịch vụ P</t>
  </si>
  <si>
    <t>US PMI sản xuất</t>
  </si>
  <si>
    <t>US PMI sản xuất F</t>
  </si>
  <si>
    <t>US PMI sản xuất P</t>
  </si>
  <si>
    <t>UK PMI Tổng hợp</t>
  </si>
  <si>
    <t>UK PMI Tổng hợp F</t>
  </si>
  <si>
    <t>UK PMI Tổng hợp P</t>
  </si>
  <si>
    <t>UK PMI Dịch vụ</t>
  </si>
  <si>
    <t>UK PMI Dịch vụ F</t>
  </si>
  <si>
    <t>UK PMI Dịch vụ P</t>
  </si>
  <si>
    <t>UK PMI sản xuất</t>
  </si>
  <si>
    <t>UK PMI Sản xuất F</t>
  </si>
  <si>
    <t>UK PMI sản xuất P</t>
  </si>
  <si>
    <t>EU PMI Tổng hợp</t>
  </si>
  <si>
    <t>EU PMI Tổng hợp F</t>
  </si>
  <si>
    <t>EU PMI Tổng hợp P</t>
  </si>
  <si>
    <t>EU PMI Dịch vụ</t>
  </si>
  <si>
    <t>EU PMI Dịch vụ F</t>
  </si>
  <si>
    <t>EU PMI Dịch vụ P</t>
  </si>
  <si>
    <t>EU PMI Sản xuất</t>
  </si>
  <si>
    <t>EU PMI Sản xuất F</t>
  </si>
  <si>
    <t>EU PMI Sản xuất P</t>
  </si>
  <si>
    <t>Ger PMI Tổng hợp</t>
  </si>
  <si>
    <t>Ger PMI Tổng hợp F</t>
  </si>
  <si>
    <t>Ger PMI Tổng hợp P</t>
  </si>
  <si>
    <t>Ger PMI sản xuất</t>
  </si>
  <si>
    <t>Ger PMI Sản xuất F</t>
  </si>
  <si>
    <t>Ger PMI Sản xuất P</t>
  </si>
  <si>
    <t>Ger PMI Dịch vụ</t>
  </si>
  <si>
    <t>Ger PMI Dịch vụ F</t>
  </si>
  <si>
    <t>Ger PMI Dịch vụ P</t>
  </si>
  <si>
    <t>France PMI Tổng hợp</t>
  </si>
  <si>
    <t>France PMI Tổng hợp F</t>
  </si>
  <si>
    <t>France PMI Tổng hợp P</t>
  </si>
  <si>
    <t>France PMI Sản xuất</t>
  </si>
  <si>
    <t>France PMI Sản xuất F</t>
  </si>
  <si>
    <t>France PMI Sản xuất P</t>
  </si>
  <si>
    <t>France PMI Dịch vụ</t>
  </si>
  <si>
    <t>France PMI Dịch vụ F</t>
  </si>
  <si>
    <t>France PMI Dịch vụ P</t>
  </si>
  <si>
    <t>India PMI Sản Xuất</t>
  </si>
  <si>
    <t>India PMI Sản Xuất F</t>
  </si>
  <si>
    <t>India PMI Sản Xuất P</t>
  </si>
  <si>
    <t>India PMI Dịch Vụ</t>
  </si>
  <si>
    <t>India PMI Dịch Vụ F</t>
  </si>
  <si>
    <t>India PMI Dịch Vụ P</t>
  </si>
  <si>
    <t>JaPan PMI Sản xuất</t>
  </si>
  <si>
    <t>JaPan PMI Sản xuất F</t>
  </si>
  <si>
    <t>JaPan PMI Sản xuất P</t>
  </si>
  <si>
    <t>JaPan PMI Dịch vụ</t>
  </si>
  <si>
    <t>JaPan PMI Dịch vụ F</t>
  </si>
  <si>
    <t>JaPan PMI Dịch vụ P</t>
  </si>
  <si>
    <t>Feb-00</t>
  </si>
  <si>
    <t>US IIP YoY</t>
  </si>
  <si>
    <t>US IIP YoY F</t>
  </si>
  <si>
    <t>US IIP YoY P</t>
  </si>
  <si>
    <t>US IIP MoM</t>
  </si>
  <si>
    <t>US IIP MoM F</t>
  </si>
  <si>
    <t>US IIP MoM P</t>
  </si>
  <si>
    <t>UK IIP YoY</t>
  </si>
  <si>
    <t>UK IIP YoY F</t>
  </si>
  <si>
    <t>UK IIP YoY P</t>
  </si>
  <si>
    <t>UK IIP MoM</t>
  </si>
  <si>
    <t>UK IIP MoM F</t>
  </si>
  <si>
    <t>UK IIP MoM P</t>
  </si>
  <si>
    <t>EU IIP YoY</t>
  </si>
  <si>
    <t>EU IIP YoY F</t>
  </si>
  <si>
    <t>EU IIP YoY P</t>
  </si>
  <si>
    <t>EU IIP MoM</t>
  </si>
  <si>
    <t>EU IIP MoM F</t>
  </si>
  <si>
    <t>EU IIP MoM P</t>
  </si>
  <si>
    <t>Ger IIP YoY</t>
  </si>
  <si>
    <t>Ger IIP YoY F</t>
  </si>
  <si>
    <t>Ger IIP YoY P</t>
  </si>
  <si>
    <t>Ger IIP MoM</t>
  </si>
  <si>
    <t>Ger IIP MoM F</t>
  </si>
  <si>
    <t>Ger IIP MoM P</t>
  </si>
  <si>
    <t>Fr IIP YoY</t>
  </si>
  <si>
    <t>Fr IIP YoY F</t>
  </si>
  <si>
    <t>Fr IIP YoY P</t>
  </si>
  <si>
    <t>France IIP MoM</t>
  </si>
  <si>
    <t>France IIP MoM F</t>
  </si>
  <si>
    <t>France IIP MoM P</t>
  </si>
  <si>
    <t>Ita IIP YoY</t>
  </si>
  <si>
    <t>Ita IIP YoY F</t>
  </si>
  <si>
    <t>Ita IIP YoY P</t>
  </si>
  <si>
    <t>Ita IIP MoM</t>
  </si>
  <si>
    <t>Ita IIP MoM F</t>
  </si>
  <si>
    <t>Ita IIP MoM P</t>
  </si>
  <si>
    <t>AU IIP YoY</t>
  </si>
  <si>
    <t>AU IIP MoM</t>
  </si>
  <si>
    <t>CA IIP YoY</t>
  </si>
  <si>
    <t>CA IIP MoM</t>
  </si>
  <si>
    <t>Mexico IIP YoY</t>
  </si>
  <si>
    <t>Mexico IIP YoY F</t>
  </si>
  <si>
    <t>Mexico IIP YoY P</t>
  </si>
  <si>
    <t>Mexico IIP MoM</t>
  </si>
  <si>
    <t>Mexico IIP MoM F</t>
  </si>
  <si>
    <t>Mexico IIP MoM P</t>
  </si>
  <si>
    <t>Brazil IIP YoY</t>
  </si>
  <si>
    <t>Brazil IIP YoY F</t>
  </si>
  <si>
    <t>Brazil IIP YoY P</t>
  </si>
  <si>
    <t>Brazil IIP MoM</t>
  </si>
  <si>
    <t>Brazil IIP MoM F</t>
  </si>
  <si>
    <t>Brazil IIP MoM P</t>
  </si>
  <si>
    <t>China IIP YoY</t>
  </si>
  <si>
    <t>China IIP YoY F</t>
  </si>
  <si>
    <t>China IIP YoY P</t>
  </si>
  <si>
    <t>China IIP MoM</t>
  </si>
  <si>
    <t>China IIP MoM F</t>
  </si>
  <si>
    <t>China IIP MoM P</t>
  </si>
  <si>
    <t>India IIP YoY</t>
  </si>
  <si>
    <t>India IIP YoY F</t>
  </si>
  <si>
    <t>India IIP YoY P</t>
  </si>
  <si>
    <t>India IIP MoM</t>
  </si>
  <si>
    <t>India IIP MoM F</t>
  </si>
  <si>
    <t>India IIP MoM P</t>
  </si>
  <si>
    <t>Japan IIP YoY</t>
  </si>
  <si>
    <t>Japan IIP YoY F</t>
  </si>
  <si>
    <t>Japan IIP YoY P</t>
  </si>
  <si>
    <t>Japan IIP MoM</t>
  </si>
  <si>
    <t>Japan IIP MoM F</t>
  </si>
  <si>
    <t>Japan IIP MoM P</t>
  </si>
  <si>
    <t>Korea IIP YoY</t>
  </si>
  <si>
    <t>Korea IIP YoY F</t>
  </si>
  <si>
    <t>Korea IIP YoY P</t>
  </si>
  <si>
    <t>Korea IIP MoM</t>
  </si>
  <si>
    <t>Korea IIP MoM F</t>
  </si>
  <si>
    <t>Korea IIP MoM P</t>
  </si>
  <si>
    <t>Indo IIP YoY</t>
  </si>
  <si>
    <t>Indo IIP MoM</t>
  </si>
  <si>
    <t>Thailan IIP YoY</t>
  </si>
  <si>
    <t>Thailan IIP YoY F</t>
  </si>
  <si>
    <t>Thailan IIP YoY P</t>
  </si>
  <si>
    <t>Thailan IIP MoM</t>
  </si>
  <si>
    <t>VN IIP YoY</t>
  </si>
  <si>
    <t>VN IIP YoY P</t>
  </si>
  <si>
    <t>Ca GDP MoM</t>
  </si>
  <si>
    <t>Ca GDP MoM F</t>
  </si>
  <si>
    <t>Ca GDP MoM P</t>
  </si>
  <si>
    <t>Brazil IIP YoY2</t>
  </si>
  <si>
    <t>3.EU</t>
  </si>
  <si>
    <t>7.Australia IIP</t>
  </si>
  <si>
    <t>13.Japan</t>
  </si>
  <si>
    <t>14. KOREA</t>
  </si>
  <si>
    <t>9.Mexico GDP</t>
  </si>
  <si>
    <t>US Việc làm mới</t>
  </si>
  <si>
    <t>US Việc làm mới F</t>
  </si>
  <si>
    <t>US Việc làm mới P</t>
  </si>
  <si>
    <t>US ADP Việc làm mới</t>
  </si>
  <si>
    <t>US ADP Việc làm mới F</t>
  </si>
  <si>
    <t>US ADP Việc làm mới P</t>
  </si>
  <si>
    <t>US Job Opening</t>
  </si>
  <si>
    <t>US Job Opening F</t>
  </si>
  <si>
    <t>US Job Opening P</t>
  </si>
  <si>
    <t>US Tỷ lệ thất nghiệp</t>
  </si>
  <si>
    <t>US Tỷ lệ thất nghiệp F</t>
  </si>
  <si>
    <t>US Tỷ lệ thất nghiệp P</t>
  </si>
  <si>
    <t>US Thu nhập TB mỗi giờ YoY</t>
  </si>
  <si>
    <t>US Thu nhập TB mỗi giờ YoY F</t>
  </si>
  <si>
    <t>US Thu nhập TB mỗi giờ YoY P</t>
  </si>
  <si>
    <t>US thu nhập TB mỗi H MoM</t>
  </si>
  <si>
    <t>US thu nhập TB mỗi H MoM F</t>
  </si>
  <si>
    <t>US thu nhập TB mỗi H MoM P</t>
  </si>
  <si>
    <t>EU Tỷ lệ thất nghiệp</t>
  </si>
  <si>
    <t>EU Tỷ lệ thất nghiệp F</t>
  </si>
  <si>
    <t>EU Tỷ lệ thất nghiệp P</t>
  </si>
  <si>
    <t>EU Negotiated Wage</t>
  </si>
  <si>
    <t>EU Negotiated Wage F</t>
  </si>
  <si>
    <t>EU Negotiated Wage P</t>
  </si>
  <si>
    <t>UK Tỷ lệ thất nghiệp</t>
  </si>
  <si>
    <t>UK Tỷ lệ thất nghiệp F</t>
  </si>
  <si>
    <t>UK Tỷ lệ thất nghiệp P</t>
  </si>
  <si>
    <t>UK việc làm</t>
  </si>
  <si>
    <t>UK việc làm F</t>
  </si>
  <si>
    <t>UK việc làm P</t>
  </si>
  <si>
    <t>UK thu nhập theo tuần</t>
  </si>
  <si>
    <t>UK thu nhập theo tuần F</t>
  </si>
  <si>
    <t>UK thu nhập theo tuần P</t>
  </si>
  <si>
    <t>Ger Tỷ lệ thất nghiệp</t>
  </si>
  <si>
    <t>Ger Tỷ lệ thất nghiệp F</t>
  </si>
  <si>
    <t>Ger Tỷ lệ thất nghiệp P</t>
  </si>
  <si>
    <t>Ger Unemployment Change</t>
  </si>
  <si>
    <t>Ger Unemployment Change F</t>
  </si>
  <si>
    <t>Ger Unemployment Change P</t>
  </si>
  <si>
    <t>Italy Tỷ lệ thất nghiệp</t>
  </si>
  <si>
    <t>Italy Tỷ lệ thất nghiệp F</t>
  </si>
  <si>
    <t>Italy Tỷ lệ thất nghiệp P</t>
  </si>
  <si>
    <t>AU Tỷ lệ thất nghiệp</t>
  </si>
  <si>
    <t>AU Tỷ lệ thất nghiệp F</t>
  </si>
  <si>
    <t>AU Tỷ lệ thất nghiệp P</t>
  </si>
  <si>
    <t>Au Employment Change</t>
  </si>
  <si>
    <t>Au Employment Change F</t>
  </si>
  <si>
    <t>Au Employment Change P</t>
  </si>
  <si>
    <t>CA Tỷ lệ thất nghiệp</t>
  </si>
  <si>
    <t>CA Tỷ lệ thất nghiệp F</t>
  </si>
  <si>
    <t>CA Tỷ lệ thất nghiệp P</t>
  </si>
  <si>
    <t>CN Tỷ lệ thất nghiệp</t>
  </si>
  <si>
    <t>CN Tỷ lệ thất nghiệp F</t>
  </si>
  <si>
    <t>CN Tỷ lệ thất nghiệp P</t>
  </si>
  <si>
    <t>JP Tỷ lệ thất nghiệp</t>
  </si>
  <si>
    <t>JP Tỷ lệ thất nghiệp F</t>
  </si>
  <si>
    <t>JP Tỷ lệ thất nghiệp P</t>
  </si>
  <si>
    <t>Korea Tỷ lệ thất nghiệp</t>
  </si>
  <si>
    <t>Korea Tỷ lệ thất nghiệp F</t>
  </si>
  <si>
    <t>Korea Tỷ lệ thất nghiệp P</t>
  </si>
  <si>
    <t>India Tỷ lệ thất nghiệp</t>
  </si>
  <si>
    <t>India Tỷ lệ thất nghiệp F</t>
  </si>
  <si>
    <t>India Tỷ lệ thất nghiệp P</t>
  </si>
  <si>
    <t>Indo Tỷ lệ thất nghiệp</t>
  </si>
  <si>
    <t>Mexico Tỷ lệ thất nghiệp</t>
  </si>
  <si>
    <t>Mexico Tỷ lệ thất nghiệp F</t>
  </si>
  <si>
    <t>Mexico Tỷ lệ thất nghiệp P</t>
  </si>
  <si>
    <t>Brazil Tỷ lệ thất nghiệp</t>
  </si>
  <si>
    <t>Brazil Tỷ lệ thất nghiệp F</t>
  </si>
  <si>
    <t>Brazil Tỷ lệ thất nghiệp P</t>
  </si>
  <si>
    <t>US Initial Job Claim</t>
  </si>
  <si>
    <t>US Initial Job Claim F</t>
  </si>
  <si>
    <t>US Initial Job Claim P</t>
  </si>
  <si>
    <t>US Continuing Jobless Claims</t>
  </si>
  <si>
    <t>US Continuing Jobless Claims F</t>
  </si>
  <si>
    <t>US Continuing Jobless Claims P</t>
  </si>
  <si>
    <t>Month</t>
  </si>
  <si>
    <t>US Export</t>
  </si>
  <si>
    <t>US Export F</t>
  </si>
  <si>
    <t>US Export P</t>
  </si>
  <si>
    <t>US Import</t>
  </si>
  <si>
    <t>US Import F</t>
  </si>
  <si>
    <t>US Import P</t>
  </si>
  <si>
    <t>US Export MoM</t>
  </si>
  <si>
    <t>US Export MoM F</t>
  </si>
  <si>
    <t>US Export MoM P</t>
  </si>
  <si>
    <t>US Import MoM</t>
  </si>
  <si>
    <t>US Import MoM F</t>
  </si>
  <si>
    <t>US Import MoM P</t>
  </si>
  <si>
    <t>US Export YoY</t>
  </si>
  <si>
    <t>US Export YoY F</t>
  </si>
  <si>
    <t>US Export YoY P</t>
  </si>
  <si>
    <t>US Import YoY</t>
  </si>
  <si>
    <t>US Import YoY F</t>
  </si>
  <si>
    <t>US Import YoY P</t>
  </si>
  <si>
    <t>US Balance of Trade</t>
  </si>
  <si>
    <t>US Balance of Trade F</t>
  </si>
  <si>
    <t>US Balance of Trade P</t>
  </si>
  <si>
    <t>EU Export</t>
  </si>
  <si>
    <t>EU Export F</t>
  </si>
  <si>
    <t>EU Export P</t>
  </si>
  <si>
    <t>EU Import</t>
  </si>
  <si>
    <t>EU Import F</t>
  </si>
  <si>
    <t>EU Import P</t>
  </si>
  <si>
    <t>EU Balance</t>
  </si>
  <si>
    <t>EU Balance F</t>
  </si>
  <si>
    <t>EU Balance P</t>
  </si>
  <si>
    <t>Germany Export</t>
  </si>
  <si>
    <t>Germany Export F</t>
  </si>
  <si>
    <t>Germany Export P</t>
  </si>
  <si>
    <t>Ger Export MoM</t>
  </si>
  <si>
    <t>Ger Export MoM F</t>
  </si>
  <si>
    <t>Ger Export MoM P</t>
  </si>
  <si>
    <t>Germany Import</t>
  </si>
  <si>
    <t>Germany Import F</t>
  </si>
  <si>
    <t>Germany Import P</t>
  </si>
  <si>
    <t>Ger Import MoM</t>
  </si>
  <si>
    <t>Ger Import MoM F</t>
  </si>
  <si>
    <t>Ger Import MoM P</t>
  </si>
  <si>
    <t>Ger Balance of Trade</t>
  </si>
  <si>
    <t>Ger Balance of Trade F</t>
  </si>
  <si>
    <t>Ger Balance of Trade P</t>
  </si>
  <si>
    <t>Fr Export</t>
  </si>
  <si>
    <t>Fr Export F</t>
  </si>
  <si>
    <t>Fr Export P</t>
  </si>
  <si>
    <t>Fr Import</t>
  </si>
  <si>
    <t>Fr Import F</t>
  </si>
  <si>
    <t>Fr Import P</t>
  </si>
  <si>
    <t>Fr Balance of Trade</t>
  </si>
  <si>
    <t>Fr Balance of Trade F</t>
  </si>
  <si>
    <t>Fr Balance of Trade P</t>
  </si>
  <si>
    <t>Italy Balance of Trade</t>
  </si>
  <si>
    <t>Italy Balance of Trade F</t>
  </si>
  <si>
    <t>Italy Balance of Trade P</t>
  </si>
  <si>
    <t>UK Export</t>
  </si>
  <si>
    <t>UK Export F</t>
  </si>
  <si>
    <t>UK Export P</t>
  </si>
  <si>
    <t>Uk Import</t>
  </si>
  <si>
    <t>Uk Import F</t>
  </si>
  <si>
    <t>Uk Import P</t>
  </si>
  <si>
    <t>UK Balance of Trade</t>
  </si>
  <si>
    <t>UK Balance of Trade F</t>
  </si>
  <si>
    <t>UK Balance of Trade P</t>
  </si>
  <si>
    <t>AU Export</t>
  </si>
  <si>
    <t>AU Import</t>
  </si>
  <si>
    <t>AU Export P</t>
  </si>
  <si>
    <t>AU Export MoM</t>
  </si>
  <si>
    <t>AU Export MoM F</t>
  </si>
  <si>
    <t>AU Export MoM P</t>
  </si>
  <si>
    <t>AU Import MoM</t>
  </si>
  <si>
    <t>AU Import MoM F</t>
  </si>
  <si>
    <t>AU Import MoM P</t>
  </si>
  <si>
    <t>AU Trade of Balance</t>
  </si>
  <si>
    <t>AU Trade of Balance F</t>
  </si>
  <si>
    <t>AU Trade of Balance P</t>
  </si>
  <si>
    <t>Canada Export</t>
  </si>
  <si>
    <t>Canada Export P</t>
  </si>
  <si>
    <t>Canada Import</t>
  </si>
  <si>
    <t>Canada Import P</t>
  </si>
  <si>
    <t>Ca BoT</t>
  </si>
  <si>
    <t>Ca BoT F</t>
  </si>
  <si>
    <t>Ca BoT P</t>
  </si>
  <si>
    <t>Mexico Export</t>
  </si>
  <si>
    <t>Mexico Export F</t>
  </si>
  <si>
    <t>Mexico Export P</t>
  </si>
  <si>
    <t>Mexico Import</t>
  </si>
  <si>
    <t>Mexico Import F</t>
  </si>
  <si>
    <t>Mexico Import P</t>
  </si>
  <si>
    <t>Mexico Trade of Balance</t>
  </si>
  <si>
    <t>Mexico Trade of Balance F</t>
  </si>
  <si>
    <t>Mexico Trade of Balance P</t>
  </si>
  <si>
    <t>Brazil Export</t>
  </si>
  <si>
    <t>Brazil Export F</t>
  </si>
  <si>
    <t>Brazil Export P</t>
  </si>
  <si>
    <t>Brazil Import</t>
  </si>
  <si>
    <t>Brazil Import F</t>
  </si>
  <si>
    <t>Brazil Import P</t>
  </si>
  <si>
    <t>Brazil Balance of Trade</t>
  </si>
  <si>
    <t>Brazil Balance of Trade F</t>
  </si>
  <si>
    <t>Brazil Balance of Trade P</t>
  </si>
  <si>
    <t>China Export</t>
  </si>
  <si>
    <t>China Export F</t>
  </si>
  <si>
    <t>China Export P</t>
  </si>
  <si>
    <t>China Export YoY</t>
  </si>
  <si>
    <t>China Export YoY F</t>
  </si>
  <si>
    <t>China Export YoY P</t>
  </si>
  <si>
    <t>China Import</t>
  </si>
  <si>
    <t>China Import F</t>
  </si>
  <si>
    <t>China Import P</t>
  </si>
  <si>
    <t>China Import YoY</t>
  </si>
  <si>
    <t>China Import YoY F</t>
  </si>
  <si>
    <t>China Import YoY P</t>
  </si>
  <si>
    <t>China Balance</t>
  </si>
  <si>
    <t>China Balance F</t>
  </si>
  <si>
    <t>China Balance P</t>
  </si>
  <si>
    <t>India Exports</t>
  </si>
  <si>
    <t>India Exports P</t>
  </si>
  <si>
    <t>India Imports</t>
  </si>
  <si>
    <t>India Imports P</t>
  </si>
  <si>
    <t>India BoT</t>
  </si>
  <si>
    <t>India BoT F</t>
  </si>
  <si>
    <t>India BoT P</t>
  </si>
  <si>
    <t>Japan Export</t>
  </si>
  <si>
    <t>Japan Export F</t>
  </si>
  <si>
    <t>Japan Export P</t>
  </si>
  <si>
    <t>Japan Export YoY</t>
  </si>
  <si>
    <t>Japan Export YoY F</t>
  </si>
  <si>
    <t>Japan Export YoY P</t>
  </si>
  <si>
    <t>Japan Import</t>
  </si>
  <si>
    <t>Japan Import F</t>
  </si>
  <si>
    <t>Japan Import P</t>
  </si>
  <si>
    <t>Japan Import YoY</t>
  </si>
  <si>
    <t>Japan Import YoY F</t>
  </si>
  <si>
    <t>Japan Import YoY P</t>
  </si>
  <si>
    <t>JP Trade Blance</t>
  </si>
  <si>
    <t>JP Trade Blance F</t>
  </si>
  <si>
    <t>JP Trade Blance P</t>
  </si>
  <si>
    <t>Korea Export</t>
  </si>
  <si>
    <t>Korea Export F</t>
  </si>
  <si>
    <t>Korea Export P</t>
  </si>
  <si>
    <t>Korea Export YoY</t>
  </si>
  <si>
    <t>Korea Export YoY F</t>
  </si>
  <si>
    <t>Korea Export YoY P</t>
  </si>
  <si>
    <t>Korea Import</t>
  </si>
  <si>
    <t>Korea Import F</t>
  </si>
  <si>
    <t>Korea Import P</t>
  </si>
  <si>
    <t>Korea Import YoY</t>
  </si>
  <si>
    <t>Korea Import YoY F</t>
  </si>
  <si>
    <t>Korea Import YoY P</t>
  </si>
  <si>
    <t>Korea Trade Blance</t>
  </si>
  <si>
    <t>Korea Trade Blance F</t>
  </si>
  <si>
    <t>Korea Trade Blance P</t>
  </si>
  <si>
    <t>Indo Export</t>
  </si>
  <si>
    <t>Indo Export F</t>
  </si>
  <si>
    <t>Indo Export P</t>
  </si>
  <si>
    <t>Indo Export YoY</t>
  </si>
  <si>
    <t>Indo Export YoY F</t>
  </si>
  <si>
    <t>Indo Export YoY P</t>
  </si>
  <si>
    <t>Indo Import</t>
  </si>
  <si>
    <t>Indo Import F</t>
  </si>
  <si>
    <t>Indo Import P</t>
  </si>
  <si>
    <t>Indo Import YoY</t>
  </si>
  <si>
    <t>Indo Import YoY F</t>
  </si>
  <si>
    <t>Indo Import YoY P</t>
  </si>
  <si>
    <t>Indo Balance of Trade</t>
  </si>
  <si>
    <t>Indo Balance of Trade F</t>
  </si>
  <si>
    <t>Indo Balance of Trade P</t>
  </si>
  <si>
    <t>Thai Export</t>
  </si>
  <si>
    <t>Thai Export F</t>
  </si>
  <si>
    <t>Thai Export P</t>
  </si>
  <si>
    <t>Thai Export YoY</t>
  </si>
  <si>
    <t>Thai Export YoY F</t>
  </si>
  <si>
    <t>Thai Export YoY P</t>
  </si>
  <si>
    <t>Thai Import</t>
  </si>
  <si>
    <t>Thai Import F</t>
  </si>
  <si>
    <t>Thai Import P</t>
  </si>
  <si>
    <t>Thai Import YoY</t>
  </si>
  <si>
    <t>Thai Import YoY F</t>
  </si>
  <si>
    <t>Thai Import YoY P</t>
  </si>
  <si>
    <t>Thai Balance of Trade</t>
  </si>
  <si>
    <t>Thai Balance of Trade F</t>
  </si>
  <si>
    <t>Thai Balance of Trade P</t>
  </si>
  <si>
    <t>VN Export</t>
  </si>
  <si>
    <t>VN Export F</t>
  </si>
  <si>
    <t>VN Export P</t>
  </si>
  <si>
    <t>VN Import</t>
  </si>
  <si>
    <t>VN Import F</t>
  </si>
  <si>
    <t>VN Import P</t>
  </si>
  <si>
    <t>VN Balance of Trade</t>
  </si>
  <si>
    <t>VN Balance of Trade F</t>
  </si>
  <si>
    <t>VN Balance of Trade P</t>
  </si>
  <si>
    <t>-1,6</t>
  </si>
  <si>
    <t>-1,1</t>
  </si>
  <si>
    <t>-1,0</t>
  </si>
  <si>
    <t>5B</t>
  </si>
  <si>
    <t>0.249B</t>
  </si>
  <si>
    <t>114,77</t>
  </si>
  <si>
    <t>US GDP YoY</t>
  </si>
  <si>
    <t>US GDP YoY F</t>
  </si>
  <si>
    <t>US GDP YoY P</t>
  </si>
  <si>
    <t>US GDP QoQ</t>
  </si>
  <si>
    <t>US GDP QoQ F</t>
  </si>
  <si>
    <t>US GDP QoQ P</t>
  </si>
  <si>
    <t>UK GDP MoM</t>
  </si>
  <si>
    <t>UK GDP MoM F</t>
  </si>
  <si>
    <t>UK GDP MoM P</t>
  </si>
  <si>
    <t>UK GDP YoY</t>
  </si>
  <si>
    <t>UK GDP YoY F</t>
  </si>
  <si>
    <t>UK GDP YoY P</t>
  </si>
  <si>
    <t>UK GDP QoQ</t>
  </si>
  <si>
    <t>UK GDP QoQ F</t>
  </si>
  <si>
    <t>UK GDP QoQ P</t>
  </si>
  <si>
    <t>EU GDP YoY</t>
  </si>
  <si>
    <t>EU GDP YoY F</t>
  </si>
  <si>
    <t>EU GDP YoY P</t>
  </si>
  <si>
    <t>EU GDP QoQ</t>
  </si>
  <si>
    <t>EU GDP QoQ F</t>
  </si>
  <si>
    <t>EU GDP QoQ P</t>
  </si>
  <si>
    <t>India GDP YoY</t>
  </si>
  <si>
    <t>India GDP YoY F</t>
  </si>
  <si>
    <t>India GDP YoY P</t>
  </si>
  <si>
    <t>Ger GDP QoQ</t>
  </si>
  <si>
    <t>Ger GDP QoQ F</t>
  </si>
  <si>
    <t>Ger GDP QoQ P</t>
  </si>
  <si>
    <t>Fr GDP YoY</t>
  </si>
  <si>
    <t>Fr GDP YoY F</t>
  </si>
  <si>
    <t>Fr GDP YoY P</t>
  </si>
  <si>
    <t>Fr GDP QoQ</t>
  </si>
  <si>
    <t>Fr GDP QoQ F</t>
  </si>
  <si>
    <t>Fr GDP QoQ P</t>
  </si>
  <si>
    <t>Ita GDP YoY</t>
  </si>
  <si>
    <t>Ita GDP YoY F</t>
  </si>
  <si>
    <t>Ita GDP YoY P</t>
  </si>
  <si>
    <t>Ca GDP QoQ</t>
  </si>
  <si>
    <t>Ca GDP QoQ F</t>
  </si>
  <si>
    <t>Ca GDP QoQ P</t>
  </si>
  <si>
    <t>Ca GDP YoY</t>
  </si>
  <si>
    <t>Ca GDP YoY F</t>
  </si>
  <si>
    <t>Ca GDP YoY P</t>
  </si>
  <si>
    <t>Mexico GDP YoY</t>
  </si>
  <si>
    <t>Mexico GDP YoY F</t>
  </si>
  <si>
    <t>Mexico GDP YoY P</t>
  </si>
  <si>
    <t>Mexico GDP QoQ</t>
  </si>
  <si>
    <t>Mexico GDP QoQ F</t>
  </si>
  <si>
    <t>Mexico GDP QoQ P</t>
  </si>
  <si>
    <t>Brazil GDP YoY</t>
  </si>
  <si>
    <t>Brazil GDP YoY F</t>
  </si>
  <si>
    <t>Brazil GDP YoY P</t>
  </si>
  <si>
    <t>Brazil GDP MoM</t>
  </si>
  <si>
    <t>Brazil GDP MoM F</t>
  </si>
  <si>
    <t>Brazil GDP MoM P</t>
  </si>
  <si>
    <t>China GDP YoY</t>
  </si>
  <si>
    <t>China GDP YoY F</t>
  </si>
  <si>
    <t>China GDP YoY P</t>
  </si>
  <si>
    <t>China GDP MoM</t>
  </si>
  <si>
    <t>China GDP MoM F</t>
  </si>
  <si>
    <t>China GDP MoM P</t>
  </si>
  <si>
    <t>JP GDP YoY</t>
  </si>
  <si>
    <t>JP GDP YoY F</t>
  </si>
  <si>
    <t>JP GDP YoY P</t>
  </si>
  <si>
    <t>JP GDP QoQ</t>
  </si>
  <si>
    <t>JP GDP QoQ F</t>
  </si>
  <si>
    <t>JP GDP QoQ P</t>
  </si>
  <si>
    <t>Korea GDP YoY</t>
  </si>
  <si>
    <t>Korea GDP YoY F</t>
  </si>
  <si>
    <t>Korea GDP YoY P</t>
  </si>
  <si>
    <t>Korea GDP QoQ</t>
  </si>
  <si>
    <t>Korea GDP QoQ F</t>
  </si>
  <si>
    <t>Korea GDP QoQ P</t>
  </si>
  <si>
    <t>Indo GDP YoY</t>
  </si>
  <si>
    <t>Indo GDP YoY F</t>
  </si>
  <si>
    <t>Indo GDP YoY P</t>
  </si>
  <si>
    <t>Indo GDP QoQ</t>
  </si>
  <si>
    <t>Indo GDP QoQ F</t>
  </si>
  <si>
    <t>Indo GDP QoQ P</t>
  </si>
  <si>
    <t>Thai GDP YoY</t>
  </si>
  <si>
    <t>Thai GDP YoY F</t>
  </si>
  <si>
    <t>Thai GDP YoY P</t>
  </si>
  <si>
    <t>Thai GDP QoQ</t>
  </si>
  <si>
    <t>Thai GDP QoQ F</t>
  </si>
  <si>
    <t>Thai GDP QoQ P</t>
  </si>
  <si>
    <t>VN GDP YoY</t>
  </si>
  <si>
    <t>VN GDP YoY F</t>
  </si>
  <si>
    <t>VN GDP YoY P</t>
  </si>
  <si>
    <t>Qua</t>
  </si>
  <si>
    <t>AU GDP YoY</t>
  </si>
  <si>
    <t>AU GDP YoY F</t>
  </si>
  <si>
    <t>AU GDP YoY P</t>
  </si>
  <si>
    <t>AU GDP QoQ</t>
  </si>
  <si>
    <t>AU GDP QoQ F</t>
  </si>
  <si>
    <t>AU GDP QoQ P</t>
  </si>
  <si>
    <t>Column 93</t>
  </si>
  <si>
    <t>Column 94</t>
  </si>
  <si>
    <t>Column 95</t>
  </si>
  <si>
    <t>Ger GDP YoY</t>
  </si>
  <si>
    <t>Ger GDP YoY F</t>
  </si>
  <si>
    <t>Ger GDP YoY P</t>
  </si>
  <si>
    <t>Ita GDP QoQ</t>
  </si>
  <si>
    <t>Ita GDP QoQ F</t>
  </si>
  <si>
    <t>Ita GDP QoQ P</t>
  </si>
  <si>
    <t>Brazil GDP QoQ</t>
  </si>
  <si>
    <t>Russian GDP MoM</t>
  </si>
  <si>
    <t>Russian GDP MoM F</t>
  </si>
  <si>
    <t>Russian GDP MoM P</t>
  </si>
  <si>
    <t>Russian GDP QoQ</t>
  </si>
  <si>
    <t>Russian GDP QoQ F</t>
  </si>
  <si>
    <t>Russian GDP QOQ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</si>
</sst>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&quot;/&quot;yyyy"/>
    <numFmt numFmtId="165" formatCode="0.0%"/>
    <numFmt numFmtId="166" formatCode="#,##0.0_);[Red](#,##0.0)"/>
    <numFmt numFmtId="167" formatCode="d&quot;-&quot;mmm&quot;-&quot;yyyy"/>
    <numFmt numFmtId="168" formatCode="mmm-d"/>
    <numFmt numFmtId="169" formatCode="mmmm-d"/>
    <numFmt numFmtId="170" formatCode="#,##0.000"/>
    <numFmt numFmtId="171" formatCode="0.000"/>
    <numFmt numFmtId="172" formatCode="#,##0.0"/>
    <numFmt numFmtId="173" formatCode="0.0"/>
    <numFmt numFmtId="174" formatCode="mmm&quot;-&quot;yyyy"/>
    <numFmt numFmtId="175" formatCode="yyyy-m"/>
  </numFmts>
  <fonts count="108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b/>
      <u/>
      <sz val="11.0"/>
      <color rgb="FFFFFFFF"/>
      <name val="Arial"/>
    </font>
    <font>
      <b/>
      <sz val="10.0"/>
      <color rgb="FFFFFFFF"/>
      <name val="Arial"/>
    </font>
    <font>
      <b/>
      <sz val="11.0"/>
      <color theme="1"/>
      <name val="Calibri"/>
    </font>
    <font>
      <color rgb="FF000000"/>
      <name val="Arial"/>
      <scheme val="minor"/>
    </font>
    <font>
      <color rgb="FFFFFFFF"/>
      <name val="Arial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b/>
      <color rgb="FF000000"/>
      <name val="Arial"/>
      <scheme val="minor"/>
    </font>
    <font>
      <b/>
      <sz val="9.0"/>
      <color rgb="FF000000"/>
      <name val="Arial"/>
      <scheme val="minor"/>
    </font>
    <font>
      <sz val="11.0"/>
      <color rgb="FF000000"/>
      <name val="Arial"/>
    </font>
    <font>
      <b/>
      <sz val="11.0"/>
      <color rgb="FFFF0000"/>
      <name val="Arial"/>
    </font>
    <font>
      <b/>
      <sz val="11.0"/>
      <color rgb="FF000000"/>
      <name val="Arial"/>
    </font>
    <font>
      <b/>
      <color rgb="FFFF0000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2.0"/>
      <color rgb="FFFFFFFF"/>
      <name val="Arial"/>
    </font>
    <font>
      <b/>
      <sz val="12.0"/>
      <color rgb="FFFFFFFF"/>
      <name val="Arial"/>
    </font>
    <font>
      <sz val="11.0"/>
      <color rgb="FF0563C1"/>
      <name val="Arial"/>
    </font>
    <font>
      <u/>
      <sz val="11.0"/>
      <color rgb="FF0563C1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rgb="FFFFFFFF"/>
      <name val="Arial"/>
    </font>
    <font>
      <b/>
      <sz val="11.0"/>
      <color rgb="FF000000"/>
      <name val="Calibri"/>
    </font>
    <font>
      <sz val="11.0"/>
      <color rgb="FF000000"/>
      <name val="Times New Roman"/>
    </font>
    <font>
      <b/>
      <sz val="11.0"/>
      <color rgb="FF0000FF"/>
      <name val="Arial"/>
    </font>
    <font>
      <i/>
      <sz val="11.0"/>
      <color rgb="FF3333FF"/>
      <name val="Arial"/>
    </font>
    <font>
      <b/>
      <sz val="11.0"/>
      <color rgb="FF980000"/>
      <name val="Arial"/>
    </font>
    <font>
      <sz val="11.0"/>
      <color rgb="FF0066FF"/>
      <name val="Arial"/>
    </font>
    <font>
      <b/>
      <sz val="11.0"/>
      <color rgb="FFFF4F25"/>
      <name val="Arial"/>
    </font>
    <font>
      <sz val="11.0"/>
      <color rgb="FFFF4F25"/>
      <name val="Arial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FF0000"/>
      <name val="Calibri"/>
    </font>
    <font>
      <sz val="11.0"/>
      <color rgb="FF000000"/>
      <name val="Calibri"/>
    </font>
    <font>
      <b/>
      <sz val="11.0"/>
      <color rgb="FF0000FF"/>
      <name val="Calibri"/>
    </font>
    <font>
      <i/>
      <sz val="11.0"/>
      <color rgb="FF3333FF"/>
      <name val="Calibri"/>
    </font>
    <font>
      <b/>
      <sz val="11.0"/>
      <color rgb="FF980000"/>
      <name val="Calibri"/>
    </font>
    <font>
      <sz val="11.0"/>
      <color rgb="FF0066FF"/>
      <name val="Calibri"/>
    </font>
    <font>
      <b/>
      <sz val="11.0"/>
      <color rgb="FFFF4F25"/>
      <name val="Calibri"/>
    </font>
    <font>
      <sz val="11.0"/>
      <color rgb="FFFF4F25"/>
      <name val="Calibri"/>
    </font>
    <font>
      <sz val="11.0"/>
      <color rgb="FFFF0000"/>
      <name val="Calibri"/>
    </font>
    <font>
      <b/>
      <sz val="12.0"/>
      <color rgb="FF000000"/>
      <name val="Arial"/>
    </font>
    <font>
      <b/>
      <sz val="12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rgb="FF0000FF"/>
      <name val="Arial"/>
    </font>
    <font>
      <b/>
      <i/>
      <sz val="11.0"/>
      <color rgb="FF000000"/>
      <name val="Arial"/>
    </font>
    <font>
      <b/>
      <sz val="11.0"/>
      <color rgb="FF00B050"/>
      <name val="Arial"/>
    </font>
    <font>
      <b/>
      <sz val="11.0"/>
      <color rgb="FFFFFFFF"/>
      <name val="Calibri"/>
    </font>
    <font>
      <b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b/>
      <u/>
      <sz val="11.0"/>
      <color rgb="FF0563C1"/>
      <name val="Calibri"/>
    </font>
    <font>
      <b/>
      <sz val="11.0"/>
      <color rgb="FF4A86E8"/>
      <name val="Calibri"/>
    </font>
    <font>
      <sz val="11.0"/>
      <color rgb="FF434343"/>
      <name val="Calibri"/>
    </font>
    <font>
      <b/>
      <sz val="11.0"/>
      <color rgb="FF3333FF"/>
      <name val="Calibri"/>
    </font>
    <font>
      <b/>
      <i/>
      <sz val="11.0"/>
      <color rgb="FFFF0000"/>
      <name val="Calibri"/>
    </font>
    <font>
      <b/>
      <sz val="11.0"/>
      <color rgb="FFED7D31"/>
      <name val="Calibri"/>
    </font>
    <font>
      <b/>
      <sz val="11.0"/>
      <color rgb="FF0EA600"/>
      <name val="Calibri"/>
    </font>
    <font>
      <b/>
      <sz val="11.0"/>
      <color rgb="FF0070C0"/>
      <name val="Calibri"/>
    </font>
    <font>
      <b/>
      <sz val="9.0"/>
      <color rgb="FF0000FF"/>
      <name val="Arial"/>
    </font>
    <font>
      <b/>
      <sz val="9.0"/>
      <color rgb="FF0070C0"/>
      <name val="Arial"/>
    </font>
    <font>
      <sz val="9.0"/>
      <color rgb="FF0EA600"/>
      <name val="Arial"/>
    </font>
    <font>
      <b/>
      <sz val="11.0"/>
      <color rgb="FF66FF99"/>
      <name val="Calibri"/>
    </font>
    <font>
      <b/>
      <sz val="9.0"/>
      <color rgb="FF66FF99"/>
      <name val="Arial"/>
    </font>
    <font>
      <sz val="9.0"/>
      <color rgb="FF000000"/>
      <name val="Arial"/>
    </font>
    <font>
      <sz val="9.0"/>
      <color theme="1"/>
      <name val="Arial"/>
    </font>
    <font>
      <b/>
      <sz val="9.0"/>
      <color rgb="FF000000"/>
      <name val="Arial"/>
    </font>
    <font>
      <u/>
      <sz val="11.0"/>
      <color theme="1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sz val="11.0"/>
      <color rgb="FF3333FF"/>
      <name val="Arial"/>
    </font>
    <font>
      <b/>
      <sz val="11.0"/>
      <color theme="7"/>
      <name val="Arial"/>
    </font>
    <font>
      <sz val="11.0"/>
      <color rgb="FF70AD47"/>
      <name val="Arial"/>
    </font>
    <font>
      <sz val="11.0"/>
      <color rgb="FF0D0D0D"/>
      <name val="Arial"/>
    </font>
    <font>
      <b/>
      <sz val="11.0"/>
      <color rgb="FF0D0D0D"/>
      <name val="Arial"/>
    </font>
    <font>
      <b/>
      <sz val="11.0"/>
      <color rgb="FF4472C4"/>
      <name val="Arial"/>
    </font>
    <font>
      <b/>
      <sz val="11.0"/>
      <color rgb="FF375623"/>
      <name val="Arial"/>
    </font>
    <font>
      <b/>
      <sz val="11.0"/>
      <color rgb="FF00B050"/>
      <name val="Calibri"/>
    </font>
    <font>
      <b/>
      <sz val="11.0"/>
      <color rgb="FF4472C4"/>
      <name val="Calibri"/>
    </font>
    <font>
      <sz val="11.0"/>
      <color rgb="FF70AD47"/>
      <name val="Calibri"/>
    </font>
    <font>
      <b/>
      <sz val="11.0"/>
      <color rgb="FF375623"/>
      <name val="Calibri"/>
    </font>
    <font>
      <b/>
      <sz val="11.0"/>
      <color theme="7"/>
      <name val="Calibri"/>
    </font>
    <font>
      <sz val="11.0"/>
      <color rgb="FF0D0D0D"/>
      <name val="Calibri"/>
    </font>
    <font>
      <b/>
      <sz val="11.0"/>
      <color rgb="FF0D0D0D"/>
      <name val="Calibri"/>
    </font>
    <font>
      <b/>
      <sz val="11.0"/>
      <color rgb="FF34A853"/>
      <name val="Calibri"/>
    </font>
    <font>
      <b/>
      <color rgb="FF00B050"/>
      <name val="Arial"/>
      <scheme val="minor"/>
    </font>
    <font>
      <color rgb="FFFF0000"/>
      <name val="Arial"/>
      <scheme val="minor"/>
    </font>
    <font>
      <b/>
      <color theme="9"/>
      <name val="Arial"/>
      <scheme val="minor"/>
    </font>
    <font>
      <i/>
      <sz val="11.0"/>
      <color rgb="FF92D050"/>
      <name val="Arial"/>
    </font>
    <font>
      <b/>
      <sz val="11.0"/>
      <color rgb="FF92D050"/>
      <name val="Arial"/>
    </font>
    <font>
      <b/>
      <sz val="11.0"/>
      <color rgb="FF548235"/>
      <name val="Arial"/>
    </font>
    <font>
      <b/>
      <sz val="11.0"/>
      <color rgb="FF262626"/>
      <name val="Arial"/>
    </font>
    <font>
      <sz val="9.0"/>
      <color rgb="FF000000"/>
      <name val="Google Sans Mono"/>
    </font>
    <font>
      <sz val="9.0"/>
      <color theme="1"/>
      <name val="Google Sans Mono"/>
    </font>
    <font>
      <i/>
      <sz val="11.0"/>
      <color theme="1"/>
      <name val="Arial"/>
    </font>
    <font>
      <b/>
      <i/>
      <sz val="11.0"/>
      <color rgb="FF92D050"/>
      <name val="Arial"/>
    </font>
    <font>
      <sz val="11.0"/>
      <color rgb="FF262626"/>
      <name val="Arial"/>
    </font>
    <font>
      <color rgb="FF434343"/>
      <name val="Roboto"/>
    </font>
    <font>
      <i/>
      <sz val="11.0"/>
      <color rgb="FF0000FF"/>
      <name val="Arial"/>
    </font>
    <font>
      <sz val="11.0"/>
      <color theme="9"/>
      <name val="Arial"/>
    </font>
    <font>
      <sz val="11.0"/>
      <color rgb="FF46BDC6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E1F2"/>
        <bgColor rgb="FFD9E1F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4F25"/>
        <bgColor rgb="FFFF4F25"/>
      </patternFill>
    </fill>
    <fill>
      <patternFill patternType="solid">
        <fgColor rgb="FF548235"/>
        <bgColor rgb="FF548235"/>
      </patternFill>
    </fill>
    <fill>
      <patternFill patternType="solid">
        <fgColor rgb="FFFFFF00"/>
        <bgColor rgb="FFFFFF00"/>
      </patternFill>
    </fill>
    <fill>
      <patternFill patternType="solid">
        <fgColor rgb="FF66FF99"/>
        <bgColor rgb="FF66FF99"/>
      </patternFill>
    </fill>
    <fill>
      <patternFill patternType="solid">
        <fgColor rgb="FFCC3300"/>
        <bgColor rgb="FFCC3300"/>
      </patternFill>
    </fill>
    <fill>
      <patternFill patternType="solid">
        <fgColor rgb="FF0070C0"/>
        <bgColor rgb="FF0070C0"/>
      </patternFill>
    </fill>
    <fill>
      <patternFill patternType="solid">
        <fgColor rgb="FFB482DA"/>
        <bgColor rgb="FFB482DA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404040"/>
        <bgColor rgb="FF404040"/>
      </patternFill>
    </fill>
    <fill>
      <patternFill patternType="solid">
        <fgColor rgb="FF0066FF"/>
        <bgColor rgb="FF0066FF"/>
      </patternFill>
    </fill>
    <fill>
      <patternFill patternType="solid">
        <fgColor rgb="FF92D050"/>
        <bgColor rgb="FF92D050"/>
      </patternFill>
    </fill>
    <fill>
      <patternFill patternType="solid">
        <fgColor rgb="FFA9D08E"/>
        <bgColor rgb="FFA9D08E"/>
      </patternFill>
    </fill>
    <fill>
      <patternFill patternType="solid">
        <fgColor rgb="FFFF9900"/>
        <bgColor rgb="FFFF9900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rgb="FF69D8FF"/>
        <bgColor rgb="FF69D8FF"/>
      </patternFill>
    </fill>
    <fill>
      <patternFill patternType="solid">
        <fgColor rgb="FFC9A4E4"/>
        <bgColor rgb="FFC9A4E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</fills>
  <borders count="78">
    <border/>
    <border>
      <left style="thin">
        <color rgb="FF8EA9DB"/>
      </left>
      <right style="thin">
        <color rgb="FF4472C4"/>
      </right>
      <top style="thin">
        <color rgb="FF8EA9DB"/>
      </top>
      <bottom style="thin">
        <color rgb="FF8EA9DB"/>
      </bottom>
    </border>
    <border>
      <left style="thin">
        <color rgb="FF356854"/>
      </left>
      <right style="thin">
        <color rgb="FF356854"/>
      </right>
      <top style="thin">
        <color rgb="FF8EA9DB"/>
      </top>
      <bottom style="thin">
        <color rgb="FF8EA9DB"/>
      </bottom>
    </border>
    <border>
      <left style="thin">
        <color rgb="FFB7B7B7"/>
      </left>
      <right style="thin">
        <color rgb="FFB7B7B7"/>
      </right>
      <top style="thin">
        <color rgb="FF284E3F"/>
      </top>
      <bottom style="thin">
        <color rgb="FF8EA9DB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B7B7B7"/>
      </left>
      <right style="thin">
        <color rgb="FFB7B7B7"/>
      </right>
      <top style="thin">
        <color rgb="FF284E3F"/>
      </top>
      <bottom style="thin">
        <color rgb="FF284E3F"/>
      </bottom>
    </border>
    <border>
      <left style="thin">
        <color rgb="FFCCCCCC"/>
      </left>
      <right style="thin">
        <color rgb="FFCCCCCC"/>
      </right>
      <top style="thin">
        <color rgb="FF284E3F"/>
      </top>
      <bottom style="thin">
        <color rgb="FF284E3F"/>
      </bottom>
    </border>
    <border>
      <left style="thin">
        <color rgb="FF999999"/>
      </left>
      <right style="thin">
        <color rgb="FF999999"/>
      </right>
      <top style="thin">
        <color rgb="FF284E3F"/>
      </top>
      <bottom style="thin">
        <color rgb="FF284E3F"/>
      </bottom>
    </border>
    <border>
      <left style="thin">
        <color rgb="FFB7B7B7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8EA9DB"/>
      </left>
      <right style="thin">
        <color rgb="FFD9E1F2"/>
      </right>
      <top style="thin">
        <color rgb="FF8EA9DB"/>
      </top>
      <bottom style="thin">
        <color rgb="FF8EA9DB"/>
      </bottom>
    </border>
    <border>
      <left style="thin">
        <color rgb="FFD9E1F2"/>
      </left>
      <right style="thin">
        <color rgb="FFD9E1F2"/>
      </right>
      <top style="thin">
        <color rgb="FF8EA9DB"/>
      </top>
      <bottom style="thin">
        <color rgb="FF8EA9D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8EA9DB"/>
      </left>
      <right style="thin">
        <color rgb="FFF6F8F9"/>
      </right>
      <top style="thin">
        <color rgb="FF8EA9DB"/>
      </top>
      <bottom style="thin">
        <color rgb="FF8EA9DB"/>
      </bottom>
    </border>
    <border>
      <left style="thin">
        <color rgb="FFF6F8F9"/>
      </left>
      <right style="thin">
        <color rgb="FFF6F8F9"/>
      </right>
      <top style="thin">
        <color rgb="FF8EA9DB"/>
      </top>
      <bottom style="thin">
        <color rgb="FF8EA9DB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8EA9DB"/>
      </left>
      <right style="thin">
        <color rgb="FFC9DAF8"/>
      </right>
      <top style="thin">
        <color rgb="FF8EA9DB"/>
      </top>
      <bottom style="thin">
        <color rgb="FF8EA9DB"/>
      </bottom>
    </border>
    <border>
      <left style="thin">
        <color rgb="FF8EA9DB"/>
      </left>
      <right style="thin">
        <color rgb="FFFFFFFF"/>
      </right>
      <top style="thin">
        <color rgb="FF8EA9DB"/>
      </top>
      <bottom style="thin">
        <color rgb="FF8EA9DB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top style="thin">
        <color rgb="FF8EA9DB"/>
      </top>
      <bottom style="thin">
        <color rgb="FF8EA9DB"/>
      </bottom>
    </border>
    <border>
      <bottom style="thin">
        <color rgb="FF8EA9DB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67C73"/>
      </left>
      <right style="thin">
        <color rgb="FFE67C73"/>
      </right>
      <top style="thin">
        <color rgb="FFE67C73"/>
      </top>
      <bottom style="thin">
        <color rgb="FFE67C73"/>
      </bottom>
    </border>
    <border>
      <left style="thin">
        <color rgb="FFF9DEDB"/>
      </left>
      <right style="thin">
        <color rgb="FFF9DEDB"/>
      </right>
      <top style="thin">
        <color rgb="FFF9DEDB"/>
      </top>
      <bottom style="thin">
        <color rgb="FFF9DEDB"/>
      </bottom>
    </border>
    <border>
      <left style="thin">
        <color rgb="FFFBE9E7"/>
      </left>
      <right style="thin">
        <color rgb="FFFBE9E7"/>
      </right>
      <top style="thin">
        <color rgb="FFFBE9E7"/>
      </top>
      <bottom style="thin">
        <color rgb="FFFBE9E7"/>
      </bottom>
    </border>
    <border>
      <left style="thin">
        <color rgb="FFFBE9E8"/>
      </left>
      <right style="thin">
        <color rgb="FFFBE9E8"/>
      </right>
      <top style="thin">
        <color rgb="FFFBE9E8"/>
      </top>
      <bottom style="thin">
        <color rgb="FFFBE9E8"/>
      </bottom>
    </border>
    <border>
      <left style="thin">
        <color rgb="FFFEFAFA"/>
      </left>
      <right style="thin">
        <color rgb="FFFEFAFA"/>
      </right>
      <top style="thin">
        <color rgb="FFFEFAFA"/>
      </top>
      <bottom style="thin">
        <color rgb="FFFEFAFA"/>
      </bottom>
    </border>
    <border>
      <left style="thin">
        <color rgb="FFFFFAFA"/>
      </left>
      <right style="thin">
        <color rgb="FFFFFAFA"/>
      </right>
      <top style="thin">
        <color rgb="FFFFFAFA"/>
      </top>
      <bottom style="thin">
        <color rgb="FFFFFAFA"/>
      </bottom>
    </border>
    <border>
      <left style="thin">
        <color rgb="FFFFFBFB"/>
      </left>
      <right style="thin">
        <color rgb="FFFFFBFB"/>
      </right>
      <top style="thin">
        <color rgb="FFFFFBFB"/>
      </top>
      <bottom style="thin">
        <color rgb="FFFFFBFB"/>
      </bottom>
    </border>
    <border>
      <left style="thin">
        <color rgb="FFFFFCFB"/>
      </left>
      <right style="thin">
        <color rgb="FFFFFCFB"/>
      </right>
      <top style="thin">
        <color rgb="FFFFFCFB"/>
      </top>
      <bottom style="thin">
        <color rgb="FFFFFCFB"/>
      </bottom>
    </border>
    <border>
      <left style="thin">
        <color rgb="FFFFFDFD"/>
      </left>
      <right style="thin">
        <color rgb="FFFFFDFD"/>
      </right>
      <top style="thin">
        <color rgb="FFFFFDFD"/>
      </top>
      <bottom style="thin">
        <color rgb="FFFFFDFD"/>
      </bottom>
    </border>
    <border>
      <left style="thin">
        <color rgb="FFFFFEFE"/>
      </left>
      <right style="thin">
        <color rgb="FFFFFEFE"/>
      </right>
      <top style="thin">
        <color rgb="FFFFFEFE"/>
      </top>
      <bottom style="thin">
        <color rgb="FFFFFEFE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8EA9DB"/>
      </top>
      <bottom style="thin">
        <color rgb="FF8EA9DB"/>
      </bottom>
    </border>
    <border>
      <left style="thin">
        <color rgb="FFFFFFFF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F6F8F9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999999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8EA9DB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284E3F"/>
      </right>
      <top style="thin">
        <color rgb="FFD9E1F2"/>
      </top>
      <bottom style="thin">
        <color rgb="FFD9E1F2"/>
      </bottom>
    </border>
    <border>
      <left style="thin">
        <color rgb="FF8EA9DB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8EA9DB"/>
      </bottom>
    </border>
    <border>
      <left style="thin">
        <color rgb="FFD9E1F2"/>
      </left>
      <right style="thin">
        <color rgb="FF284E3F"/>
      </right>
      <top style="thin">
        <color rgb="FFD9E1F2"/>
      </top>
      <bottom style="thin">
        <color rgb="FF8EA9DB"/>
      </bottom>
    </border>
    <border>
      <left style="thin">
        <color rgb="FF8EA9D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8EA9DB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A9D08E"/>
      </left>
      <right style="thin">
        <color rgb="FF284E3F"/>
      </right>
      <top style="thin">
        <color rgb="FFA9D08E"/>
      </top>
      <bottom style="thin">
        <color rgb="FFA9D08E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D9E1F2"/>
      </right>
      <top style="thin">
        <color rgb="FFD9E1F2"/>
      </top>
      <bottom style="thin">
        <color rgb="FF8EA9DB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8EA9DB"/>
      </bottom>
    </border>
    <border>
      <left style="thin">
        <color rgb="FF284E3F"/>
      </left>
      <right style="thin">
        <color rgb="FFD9E1F2"/>
      </right>
      <top style="thin">
        <color rgb="FFD9E1F2"/>
      </top>
      <bottom style="thin">
        <color rgb="FF284E3F"/>
      </bottom>
    </border>
    <border>
      <left style="thin">
        <color rgb="FFFF9900"/>
      </left>
      <right style="thin">
        <color rgb="FFFF9900"/>
      </right>
      <top style="thin">
        <color rgb="FF284E3F"/>
      </top>
      <bottom style="thin">
        <color rgb="FF284E3F"/>
      </bottom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</border>
    <border>
      <left style="thin">
        <color rgb="FFFFE699"/>
      </left>
      <right style="thin">
        <color rgb="FFFFE699"/>
      </right>
      <top style="thin">
        <color rgb="FFFFE699"/>
      </top>
      <bottom style="thin">
        <color rgb="FFFFE699"/>
      </bottom>
    </border>
    <border>
      <left style="thin">
        <color rgb="FF69D8FF"/>
      </left>
      <right style="thin">
        <color rgb="FF69D8FF"/>
      </right>
      <top style="thin">
        <color rgb="FF69D8FF"/>
      </top>
      <bottom style="thin">
        <color rgb="FF69D8FF"/>
      </bottom>
    </border>
    <border>
      <left style="thin">
        <color rgb="FFC9A4E4"/>
      </left>
      <right style="thin">
        <color rgb="FFC9A4E4"/>
      </right>
      <top style="thin">
        <color rgb="FFC9A4E4"/>
      </top>
      <bottom style="thin">
        <color rgb="FFC9A4E4"/>
      </bottom>
    </border>
    <border>
      <left style="thin">
        <color rgb="FFC9A4E4"/>
      </left>
      <right style="thin">
        <color rgb="FF284E3F"/>
      </right>
      <top style="thin">
        <color rgb="FFC9A4E4"/>
      </top>
      <bottom style="thin">
        <color rgb="FFC9A4E4"/>
      </bottom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00FFFF"/>
      </left>
      <right style="thin">
        <color rgb="FF00FFF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</borders>
  <cellStyleXfs count="1">
    <xf borderId="0" fillId="0" fontId="0" numFmtId="0" applyAlignment="1" applyFont="1"/>
  </cellStyleXfs>
  <cellXfs count="18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1" fillId="3" fontId="6" numFmtId="0" xfId="0" applyAlignment="1" applyBorder="1" applyFill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4" fontId="1" numFmtId="0" xfId="0" applyAlignment="1" applyBorder="1" applyFont="1">
      <alignment horizontal="left" readingOrder="0" shrinkToFit="0" vertical="center" wrapText="1"/>
    </xf>
    <xf borderId="5" fillId="4" fontId="8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10" numFmtId="49" xfId="0" applyAlignment="1" applyBorder="1" applyFont="1" applyNumberFormat="1">
      <alignment horizontal="center" readingOrder="0" shrinkToFit="0" vertical="top" wrapText="1"/>
    </xf>
    <xf borderId="6" fillId="5" fontId="11" numFmtId="49" xfId="0" applyAlignment="1" applyBorder="1" applyFill="1" applyFont="1" applyNumberFormat="1">
      <alignment horizontal="center" readingOrder="0" shrinkToFit="0" vertical="top" wrapText="1"/>
    </xf>
    <xf borderId="5" fillId="4" fontId="1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left" readingOrder="0" shrinkToFit="0" vertical="center" wrapText="1"/>
    </xf>
    <xf borderId="7" fillId="6" fontId="12" numFmtId="0" xfId="0" applyAlignment="1" applyBorder="1" applyFill="1" applyFont="1">
      <alignment horizontal="left" readingOrder="0" shrinkToFit="0" vertical="center" wrapText="1"/>
    </xf>
    <xf borderId="7" fillId="6" fontId="11" numFmtId="49" xfId="0" applyAlignment="1" applyBorder="1" applyFont="1" applyNumberFormat="1">
      <alignment horizontal="center" readingOrder="0" shrinkToFit="0" vertical="top" wrapText="1"/>
    </xf>
    <xf borderId="4" fillId="0" fontId="13" numFmtId="0" xfId="0" applyAlignment="1" applyBorder="1" applyFont="1">
      <alignment horizontal="left" readingOrder="0" shrinkToFit="0" vertical="center" wrapText="1"/>
    </xf>
    <xf borderId="7" fillId="6" fontId="13" numFmtId="0" xfId="0" applyAlignment="1" applyBorder="1" applyFont="1">
      <alignment horizontal="left" readingOrder="0" shrinkToFit="0" vertical="center" wrapText="1"/>
    </xf>
    <xf borderId="5" fillId="4" fontId="13" numFmtId="0" xfId="0" applyAlignment="1" applyBorder="1" applyFont="1">
      <alignment horizontal="left" readingOrder="0" shrinkToFit="0" vertical="center" wrapText="1"/>
    </xf>
    <xf borderId="8" fillId="4" fontId="13" numFmtId="0" xfId="0" applyAlignment="1" applyBorder="1" applyFont="1">
      <alignment horizontal="left" readingOrder="0" shrinkToFit="0" vertical="center" wrapText="1"/>
    </xf>
    <xf borderId="9" fillId="7" fontId="14" numFmtId="164" xfId="0" applyAlignment="1" applyBorder="1" applyFill="1" applyFont="1" applyNumberFormat="1">
      <alignment horizontal="center" readingOrder="0" shrinkToFit="0" vertical="bottom" wrapText="0"/>
    </xf>
    <xf borderId="10" fillId="7" fontId="14" numFmtId="165" xfId="0" applyAlignment="1" applyBorder="1" applyFont="1" applyNumberFormat="1">
      <alignment horizontal="center" readingOrder="0" shrinkToFit="0" vertical="bottom" wrapText="0"/>
    </xf>
    <xf borderId="10" fillId="7" fontId="15" numFmtId="165" xfId="0" applyAlignment="1" applyBorder="1" applyFont="1" applyNumberFormat="1">
      <alignment horizontal="right" readingOrder="0" shrinkToFit="0" vertical="bottom" wrapText="0"/>
    </xf>
    <xf borderId="10" fillId="7" fontId="14" numFmtId="165" xfId="0" applyAlignment="1" applyBorder="1" applyFont="1" applyNumberFormat="1">
      <alignment horizontal="right" readingOrder="0" shrinkToFit="0" vertical="bottom" wrapText="0"/>
    </xf>
    <xf borderId="10" fillId="7" fontId="14" numFmtId="10" xfId="0" applyAlignment="1" applyBorder="1" applyFont="1" applyNumberFormat="1">
      <alignment horizontal="center" readingOrder="0" shrinkToFit="0" vertical="bottom" wrapText="0"/>
    </xf>
    <xf borderId="10" fillId="7" fontId="16" numFmtId="10" xfId="0" applyAlignment="1" applyBorder="1" applyFont="1" applyNumberFormat="1">
      <alignment horizontal="center" readingOrder="0" shrinkToFit="0" vertical="bottom" wrapText="0"/>
    </xf>
    <xf borderId="10" fillId="7" fontId="16" numFmtId="165" xfId="0" applyAlignment="1" applyBorder="1" applyFont="1" applyNumberFormat="1">
      <alignment readingOrder="0" shrinkToFit="0" vertical="bottom" wrapText="0"/>
    </xf>
    <xf borderId="10" fillId="7" fontId="14" numFmtId="165" xfId="0" applyAlignment="1" applyBorder="1" applyFont="1" applyNumberFormat="1">
      <alignment readingOrder="0" shrinkToFit="0" vertical="bottom" wrapText="0"/>
    </xf>
    <xf borderId="10" fillId="7" fontId="14" numFmtId="10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center" wrapText="0"/>
    </xf>
    <xf borderId="11" fillId="0" fontId="17" numFmtId="10" xfId="0" applyAlignment="1" applyBorder="1" applyFont="1" applyNumberFormat="1">
      <alignment horizontal="center" readingOrder="0" shrinkToFit="0" vertical="center" wrapText="0"/>
    </xf>
    <xf borderId="11" fillId="0" fontId="1" numFmtId="10" xfId="0" applyAlignment="1" applyBorder="1" applyFont="1" applyNumberFormat="1">
      <alignment horizontal="center" readingOrder="0" shrinkToFit="0" vertical="center" wrapText="0"/>
    </xf>
    <xf borderId="11" fillId="0" fontId="1" numFmtId="10" xfId="0" applyAlignment="1" applyBorder="1" applyFont="1" applyNumberFormat="1">
      <alignment readingOrder="0" shrinkToFit="0" vertical="center" wrapText="0"/>
    </xf>
    <xf borderId="11" fillId="0" fontId="1" numFmtId="165" xfId="0" applyAlignment="1" applyBorder="1" applyFont="1" applyNumberFormat="1">
      <alignment readingOrder="0" shrinkToFit="0" vertical="center" wrapText="0"/>
    </xf>
    <xf borderId="12" fillId="0" fontId="1" numFmtId="10" xfId="0" applyAlignment="1" applyBorder="1" applyFont="1" applyNumberFormat="1">
      <alignment readingOrder="0" shrinkToFit="0" vertical="center" wrapText="0"/>
    </xf>
    <xf borderId="13" fillId="0" fontId="14" numFmtId="164" xfId="0" applyAlignment="1" applyBorder="1" applyFont="1" applyNumberFormat="1">
      <alignment horizontal="center" readingOrder="0" shrinkToFit="0" vertical="bottom" wrapText="0"/>
    </xf>
    <xf borderId="14" fillId="0" fontId="14" numFmtId="165" xfId="0" applyAlignment="1" applyBorder="1" applyFont="1" applyNumberFormat="1">
      <alignment horizontal="center" readingOrder="0" shrinkToFit="0" vertical="bottom" wrapText="0"/>
    </xf>
    <xf borderId="14" fillId="0" fontId="15" numFmtId="165" xfId="0" applyAlignment="1" applyBorder="1" applyFont="1" applyNumberFormat="1">
      <alignment horizontal="right" readingOrder="0" shrinkToFit="0" vertical="bottom" wrapText="0"/>
    </xf>
    <xf borderId="14" fillId="0" fontId="14" numFmtId="165" xfId="0" applyAlignment="1" applyBorder="1" applyFont="1" applyNumberFormat="1">
      <alignment horizontal="right" readingOrder="0" shrinkToFit="0" vertical="bottom" wrapText="0"/>
    </xf>
    <xf borderId="14" fillId="0" fontId="14" numFmtId="10" xfId="0" applyAlignment="1" applyBorder="1" applyFont="1" applyNumberFormat="1">
      <alignment horizontal="center" readingOrder="0" shrinkToFit="0" vertical="bottom" wrapText="0"/>
    </xf>
    <xf borderId="14" fillId="0" fontId="16" numFmtId="10" xfId="0" applyAlignment="1" applyBorder="1" applyFont="1" applyNumberFormat="1">
      <alignment horizontal="center" readingOrder="0" shrinkToFit="0" vertical="bottom" wrapText="0"/>
    </xf>
    <xf borderId="14" fillId="0" fontId="16" numFmtId="165" xfId="0" applyAlignment="1" applyBorder="1" applyFont="1" applyNumberFormat="1">
      <alignment readingOrder="0" shrinkToFit="0" vertical="bottom" wrapText="0"/>
    </xf>
    <xf borderId="14" fillId="0" fontId="14" numFmtId="165" xfId="0" applyAlignment="1" applyBorder="1" applyFont="1" applyNumberFormat="1">
      <alignment readingOrder="0" shrinkToFit="0" vertical="bottom" wrapText="0"/>
    </xf>
    <xf borderId="14" fillId="0" fontId="14" numFmtId="10" xfId="0" applyAlignment="1" applyBorder="1" applyFont="1" applyNumberFormat="1">
      <alignment readingOrder="0" shrinkToFit="0" vertical="bottom" wrapText="0"/>
    </xf>
    <xf borderId="15" fillId="0" fontId="1" numFmtId="0" xfId="0" applyAlignment="1" applyBorder="1" applyFont="1">
      <alignment shrinkToFit="0" vertical="center" wrapText="0"/>
    </xf>
    <xf borderId="15" fillId="0" fontId="17" numFmtId="10" xfId="0" applyAlignment="1" applyBorder="1" applyFont="1" applyNumberFormat="1">
      <alignment horizontal="center" readingOrder="0" shrinkToFit="0" vertical="center" wrapText="0"/>
    </xf>
    <xf borderId="15" fillId="0" fontId="1" numFmtId="10" xfId="0" applyAlignment="1" applyBorder="1" applyFont="1" applyNumberFormat="1">
      <alignment horizontal="center" readingOrder="0" shrinkToFit="0" vertical="center" wrapText="0"/>
    </xf>
    <xf borderId="15" fillId="0" fontId="1" numFmtId="10" xfId="0" applyAlignment="1" applyBorder="1" applyFont="1" applyNumberFormat="1">
      <alignment readingOrder="0" shrinkToFit="0" vertical="center" wrapText="0"/>
    </xf>
    <xf borderId="15" fillId="0" fontId="1" numFmtId="165" xfId="0" applyAlignment="1" applyBorder="1" applyFont="1" applyNumberFormat="1">
      <alignment readingOrder="0" shrinkToFit="0" vertical="center" wrapText="0"/>
    </xf>
    <xf borderId="16" fillId="0" fontId="1" numFmtId="10" xfId="0" applyAlignment="1" applyBorder="1" applyFont="1" applyNumberFormat="1">
      <alignment readingOrder="0" shrinkToFit="0" vertical="center" wrapText="0"/>
    </xf>
    <xf borderId="17" fillId="8" fontId="14" numFmtId="164" xfId="0" applyAlignment="1" applyBorder="1" applyFill="1" applyFont="1" applyNumberFormat="1">
      <alignment horizontal="center" readingOrder="0" shrinkToFit="0" vertical="bottom" wrapText="0"/>
    </xf>
    <xf borderId="18" fillId="0" fontId="14" numFmtId="164" xfId="0" applyAlignment="1" applyBorder="1" applyFont="1" applyNumberFormat="1">
      <alignment horizontal="center" readingOrder="0" shrinkToFit="0" vertical="bottom" wrapText="0"/>
    </xf>
    <xf borderId="12" fillId="0" fontId="1" numFmtId="0" xfId="0" applyAlignment="1" applyBorder="1" applyFont="1">
      <alignment shrinkToFit="0" vertical="center" wrapText="0"/>
    </xf>
    <xf borderId="14" fillId="0" fontId="14" numFmtId="10" xfId="0" applyAlignment="1" applyBorder="1" applyFont="1" applyNumberFormat="1">
      <alignment horizontal="center" shrinkToFit="0" vertical="bottom" wrapText="0"/>
    </xf>
    <xf borderId="14" fillId="0" fontId="16" numFmtId="10" xfId="0" applyAlignment="1" applyBorder="1" applyFont="1" applyNumberFormat="1">
      <alignment horizontal="center" shrinkToFit="0" vertical="bottom" wrapText="0"/>
    </xf>
    <xf borderId="14" fillId="0" fontId="14" numFmtId="10" xfId="0" applyAlignment="1" applyBorder="1" applyFont="1" applyNumberFormat="1">
      <alignment horizontal="center" readingOrder="0" shrinkToFit="0" vertical="bottom" wrapText="0"/>
    </xf>
    <xf borderId="15" fillId="0" fontId="1" numFmtId="9" xfId="0" applyAlignment="1" applyBorder="1" applyFont="1" applyNumberFormat="1">
      <alignment readingOrder="0" shrinkToFit="0" vertical="center" wrapText="0"/>
    </xf>
    <xf borderId="11" fillId="0" fontId="14" numFmtId="165" xfId="0" applyAlignment="1" applyBorder="1" applyFont="1" applyNumberFormat="1">
      <alignment horizontal="center" readingOrder="0" shrinkToFit="0" vertical="bottom" wrapText="0"/>
    </xf>
    <xf borderId="11" fillId="0" fontId="15" numFmtId="165" xfId="0" applyAlignment="1" applyBorder="1" applyFont="1" applyNumberFormat="1">
      <alignment horizontal="right" readingOrder="0" shrinkToFit="0" vertical="bottom" wrapText="0"/>
    </xf>
    <xf borderId="11" fillId="0" fontId="14" numFmtId="165" xfId="0" applyAlignment="1" applyBorder="1" applyFont="1" applyNumberFormat="1">
      <alignment horizontal="right" readingOrder="0" shrinkToFit="0" vertical="bottom" wrapText="0"/>
    </xf>
    <xf borderId="11" fillId="0" fontId="14" numFmtId="10" xfId="0" applyAlignment="1" applyBorder="1" applyFont="1" applyNumberFormat="1">
      <alignment horizontal="center" readingOrder="0" shrinkToFit="0" vertical="bottom" wrapText="0"/>
    </xf>
    <xf borderId="11" fillId="0" fontId="16" numFmtId="10" xfId="0" applyAlignment="1" applyBorder="1" applyFont="1" applyNumberFormat="1">
      <alignment horizontal="center" readingOrder="0" shrinkToFit="0" vertical="bottom" wrapText="0"/>
    </xf>
    <xf borderId="11" fillId="0" fontId="16" numFmtId="165" xfId="0" applyAlignment="1" applyBorder="1" applyFont="1" applyNumberFormat="1">
      <alignment readingOrder="0" shrinkToFit="0" vertical="bottom" wrapText="0"/>
    </xf>
    <xf borderId="11" fillId="0" fontId="14" numFmtId="10" xfId="0" applyAlignment="1" applyBorder="1" applyFont="1" applyNumberFormat="1">
      <alignment horizontal="center" shrinkToFit="0" vertical="bottom" wrapText="0"/>
    </xf>
    <xf borderId="11" fillId="0" fontId="16" numFmtId="10" xfId="0" applyAlignment="1" applyBorder="1" applyFont="1" applyNumberFormat="1">
      <alignment horizontal="center" readingOrder="0" shrinkToFit="0" vertical="bottom" wrapText="0"/>
    </xf>
    <xf borderId="11" fillId="0" fontId="14" numFmtId="165" xfId="0" applyAlignment="1" applyBorder="1" applyFont="1" applyNumberFormat="1">
      <alignment readingOrder="0" shrinkToFit="0" vertical="bottom" wrapText="0"/>
    </xf>
    <xf borderId="11" fillId="0" fontId="14" numFmtId="10" xfId="0" applyAlignment="1" applyBorder="1" applyFont="1" applyNumberFormat="1">
      <alignment horizontal="center" readingOrder="0" shrinkToFit="0" vertical="bottom" wrapText="0"/>
    </xf>
    <xf borderId="11" fillId="0" fontId="14" numFmtId="10" xfId="0" applyAlignment="1" applyBorder="1" applyFont="1" applyNumberFormat="1">
      <alignment readingOrder="0" shrinkToFit="0" vertical="bottom" wrapText="0"/>
    </xf>
    <xf borderId="11" fillId="0" fontId="1" numFmtId="9" xfId="0" applyAlignment="1" applyBorder="1" applyFont="1" applyNumberFormat="1">
      <alignment readingOrder="0" shrinkToFit="0" vertical="center" wrapText="0"/>
    </xf>
    <xf borderId="19" fillId="0" fontId="14" numFmtId="164" xfId="0" applyAlignment="1" applyBorder="1" applyFont="1" applyNumberFormat="1">
      <alignment horizontal="center" readingOrder="0" shrinkToFit="0" vertical="bottom" wrapText="0"/>
    </xf>
    <xf borderId="15" fillId="0" fontId="14" numFmtId="165" xfId="0" applyAlignment="1" applyBorder="1" applyFont="1" applyNumberFormat="1">
      <alignment horizontal="center" readingOrder="0" shrinkToFit="0" vertical="bottom" wrapText="0"/>
    </xf>
    <xf borderId="15" fillId="0" fontId="15" numFmtId="165" xfId="0" applyAlignment="1" applyBorder="1" applyFont="1" applyNumberFormat="1">
      <alignment horizontal="right" readingOrder="0" shrinkToFit="0" vertical="bottom" wrapText="0"/>
    </xf>
    <xf borderId="15" fillId="0" fontId="14" numFmtId="165" xfId="0" applyAlignment="1" applyBorder="1" applyFont="1" applyNumberFormat="1">
      <alignment horizontal="right" readingOrder="0" shrinkToFit="0" vertical="bottom" wrapText="0"/>
    </xf>
    <xf borderId="15" fillId="0" fontId="14" numFmtId="10" xfId="0" applyAlignment="1" applyBorder="1" applyFont="1" applyNumberFormat="1">
      <alignment horizontal="center" readingOrder="0" shrinkToFit="0" vertical="bottom" wrapText="0"/>
    </xf>
    <xf borderId="15" fillId="0" fontId="16" numFmtId="10" xfId="0" applyAlignment="1" applyBorder="1" applyFont="1" applyNumberFormat="1">
      <alignment horizontal="center" readingOrder="0" shrinkToFit="0" vertical="bottom" wrapText="0"/>
    </xf>
    <xf borderId="15" fillId="0" fontId="16" numFmtId="165" xfId="0" applyAlignment="1" applyBorder="1" applyFont="1" applyNumberFormat="1">
      <alignment readingOrder="0" shrinkToFit="0" vertical="bottom" wrapText="0"/>
    </xf>
    <xf borderId="15" fillId="0" fontId="14" numFmtId="10" xfId="0" applyAlignment="1" applyBorder="1" applyFont="1" applyNumberFormat="1">
      <alignment horizontal="center" shrinkToFit="0" vertical="bottom" wrapText="0"/>
    </xf>
    <xf borderId="15" fillId="0" fontId="16" numFmtId="10" xfId="0" applyAlignment="1" applyBorder="1" applyFont="1" applyNumberFormat="1">
      <alignment horizontal="center" readingOrder="0" shrinkToFit="0" vertical="bottom" wrapText="0"/>
    </xf>
    <xf borderId="15" fillId="0" fontId="14" numFmtId="165" xfId="0" applyAlignment="1" applyBorder="1" applyFont="1" applyNumberFormat="1">
      <alignment readingOrder="0" shrinkToFit="0" vertical="bottom" wrapText="0"/>
    </xf>
    <xf borderId="15" fillId="0" fontId="14" numFmtId="10" xfId="0" applyAlignment="1" applyBorder="1" applyFont="1" applyNumberFormat="1">
      <alignment readingOrder="0" shrinkToFit="0" vertical="bottom" wrapText="0"/>
    </xf>
    <xf borderId="20" fillId="0" fontId="14" numFmtId="164" xfId="0" applyAlignment="1" applyBorder="1" applyFont="1" applyNumberFormat="1">
      <alignment horizontal="center" readingOrder="0" shrinkToFit="0" vertical="bottom" wrapText="0"/>
    </xf>
    <xf borderId="15" fillId="0" fontId="1" numFmtId="10" xfId="0" applyAlignment="1" applyBorder="1" applyFont="1" applyNumberFormat="1">
      <alignment readingOrder="0" shrinkToFit="0" vertical="center" wrapText="0"/>
    </xf>
    <xf borderId="11" fillId="0" fontId="14" numFmtId="0" xfId="0" applyAlignment="1" applyBorder="1" applyFont="1">
      <alignment horizontal="center" readingOrder="0" shrinkToFit="0" vertical="bottom" wrapText="0"/>
    </xf>
    <xf borderId="11" fillId="0" fontId="1" numFmtId="10" xfId="0" applyAlignment="1" applyBorder="1" applyFont="1" applyNumberFormat="1">
      <alignment readingOrder="0" shrinkToFit="0" vertical="center" wrapText="0"/>
    </xf>
    <xf borderId="15" fillId="0" fontId="14" numFmtId="0" xfId="0" applyAlignment="1" applyBorder="1" applyFont="1">
      <alignment horizontal="center" readingOrder="0" shrinkToFit="0" vertical="bottom" wrapText="0"/>
    </xf>
    <xf borderId="15" fillId="0" fontId="1" numFmtId="10" xfId="0" applyAlignment="1" applyBorder="1" applyFont="1" applyNumberFormat="1">
      <alignment readingOrder="0" shrinkToFit="0" vertical="center" wrapText="0"/>
    </xf>
    <xf borderId="11" fillId="0" fontId="1" numFmtId="10" xfId="0" applyAlignment="1" applyBorder="1" applyFont="1" applyNumberFormat="1">
      <alignment readingOrder="0" shrinkToFit="0" vertical="center" wrapText="0"/>
    </xf>
    <xf borderId="11" fillId="0" fontId="1" numFmtId="10" xfId="0" applyAlignment="1" applyBorder="1" applyFont="1" applyNumberFormat="1">
      <alignment readingOrder="0" shrinkToFit="0" vertical="center" wrapText="0"/>
    </xf>
    <xf borderId="11" fillId="0" fontId="1" numFmtId="10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21" fillId="0" fontId="14" numFmtId="164" xfId="0" applyAlignment="1" applyBorder="1" applyFont="1" applyNumberFormat="1">
      <alignment horizontal="center" readingOrder="0" shrinkToFit="0" vertical="bottom" wrapText="0"/>
    </xf>
    <xf borderId="22" fillId="0" fontId="14" numFmtId="165" xfId="0" applyAlignment="1" applyBorder="1" applyFont="1" applyNumberFormat="1">
      <alignment horizontal="center" readingOrder="0" shrinkToFit="0" vertical="bottom" wrapText="0"/>
    </xf>
    <xf borderId="22" fillId="0" fontId="1" numFmtId="10" xfId="0" applyAlignment="1" applyBorder="1" applyFont="1" applyNumberFormat="1">
      <alignment readingOrder="0" shrinkToFit="0" vertical="center" wrapText="0"/>
    </xf>
    <xf borderId="22" fillId="0" fontId="15" numFmtId="165" xfId="0" applyAlignment="1" applyBorder="1" applyFont="1" applyNumberFormat="1">
      <alignment horizontal="right" readingOrder="0" shrinkToFit="0" vertical="bottom" wrapText="0"/>
    </xf>
    <xf borderId="22" fillId="0" fontId="14" numFmtId="165" xfId="0" applyAlignment="1" applyBorder="1" applyFont="1" applyNumberFormat="1">
      <alignment horizontal="right" readingOrder="0" shrinkToFit="0" vertical="bottom" wrapText="0"/>
    </xf>
    <xf borderId="22" fillId="0" fontId="1" numFmtId="10" xfId="0" applyAlignment="1" applyBorder="1" applyFont="1" applyNumberFormat="1">
      <alignment readingOrder="0" shrinkToFit="0" vertical="center" wrapText="0"/>
    </xf>
    <xf borderId="22" fillId="0" fontId="14" numFmtId="10" xfId="0" applyAlignment="1" applyBorder="1" applyFont="1" applyNumberFormat="1">
      <alignment horizontal="center" readingOrder="0" shrinkToFit="0" vertical="bottom" wrapText="0"/>
    </xf>
    <xf borderId="22" fillId="0" fontId="1" numFmtId="165" xfId="0" applyAlignment="1" applyBorder="1" applyFont="1" applyNumberFormat="1">
      <alignment readingOrder="0" shrinkToFit="0" vertical="center" wrapText="0"/>
    </xf>
    <xf borderId="22" fillId="0" fontId="16" numFmtId="10" xfId="0" applyAlignment="1" applyBorder="1" applyFont="1" applyNumberFormat="1">
      <alignment horizontal="center" readingOrder="0" shrinkToFit="0" vertical="bottom" wrapText="0"/>
    </xf>
    <xf borderId="22" fillId="0" fontId="14" numFmtId="10" xfId="0" applyAlignment="1" applyBorder="1" applyFont="1" applyNumberFormat="1">
      <alignment horizontal="center" readingOrder="0" shrinkToFit="0" vertical="bottom" wrapText="0"/>
    </xf>
    <xf borderId="22" fillId="0" fontId="1" numFmtId="10" xfId="0" applyAlignment="1" applyBorder="1" applyFont="1" applyNumberFormat="1">
      <alignment shrinkToFit="0" vertical="center" wrapText="0"/>
    </xf>
    <xf borderId="22" fillId="0" fontId="1" numFmtId="10" xfId="0" applyAlignment="1" applyBorder="1" applyFont="1" applyNumberFormat="1">
      <alignment readingOrder="0" shrinkToFit="0" vertical="center" wrapText="0"/>
    </xf>
    <xf borderId="22" fillId="0" fontId="1" numFmtId="0" xfId="0" applyAlignment="1" applyBorder="1" applyFont="1">
      <alignment shrinkToFit="0" vertical="center" wrapText="0"/>
    </xf>
    <xf borderId="22" fillId="0" fontId="17" numFmtId="10" xfId="0" applyAlignment="1" applyBorder="1" applyFont="1" applyNumberFormat="1">
      <alignment horizontal="center" readingOrder="0" shrinkToFit="0" vertical="center" wrapText="0"/>
    </xf>
    <xf borderId="22" fillId="0" fontId="1" numFmtId="10" xfId="0" applyAlignment="1" applyBorder="1" applyFont="1" applyNumberFormat="1">
      <alignment horizontal="center"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0" fillId="0" fontId="14" numFmtId="164" xfId="0" applyAlignment="1" applyFont="1" applyNumberFormat="1">
      <alignment horizontal="center" readingOrder="0" shrinkToFit="0" vertical="bottom" wrapText="0"/>
    </xf>
    <xf borderId="0" fillId="0" fontId="14" numFmtId="165" xfId="0" applyAlignment="1" applyFont="1" applyNumberFormat="1">
      <alignment horizontal="center" readingOrder="0" shrinkToFit="0" vertical="bottom" wrapText="0"/>
    </xf>
    <xf borderId="0" fillId="0" fontId="14" numFmtId="165" xfId="0" applyAlignment="1" applyFont="1" applyNumberFormat="1">
      <alignment horizontal="center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0" xfId="0" applyAlignment="1" applyFont="1" applyNumberFormat="1">
      <alignment horizontal="center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" numFmtId="0" xfId="0" applyAlignment="1" applyFont="1">
      <alignment shrinkToFit="0" wrapText="0"/>
    </xf>
    <xf borderId="0" fillId="0" fontId="1" numFmtId="10" xfId="0" applyAlignment="1" applyFont="1" applyNumberFormat="1">
      <alignment horizontal="center" readingOrder="0" shrinkToFit="0" wrapText="0"/>
    </xf>
    <xf borderId="0" fillId="0" fontId="1" numFmtId="10" xfId="0" applyAlignment="1" applyFont="1" applyNumberFormat="1">
      <alignment readingOrder="0" shrinkToFit="0" wrapText="0"/>
    </xf>
    <xf borderId="0" fillId="0" fontId="1" numFmtId="0" xfId="0" applyAlignment="1" applyFont="1">
      <alignment readingOrder="0"/>
    </xf>
    <xf borderId="0" fillId="0" fontId="18" numFmtId="0" xfId="0" applyAlignment="1" applyFont="1">
      <alignment readingOrder="0"/>
    </xf>
    <xf borderId="24" fillId="0" fontId="7" numFmtId="0" xfId="0" applyAlignment="1" applyBorder="1" applyFont="1">
      <alignment horizontal="center" readingOrder="0" shrinkToFit="0" wrapText="1"/>
    </xf>
    <xf borderId="25" fillId="4" fontId="7" numFmtId="0" xfId="0" applyAlignment="1" applyBorder="1" applyFont="1">
      <alignment horizontal="center" readingOrder="0" shrinkToFit="0" wrapText="1"/>
    </xf>
    <xf borderId="24" fillId="0" fontId="7" numFmtId="0" xfId="0" applyAlignment="1" applyBorder="1" applyFont="1">
      <alignment horizontal="center" readingOrder="0" shrinkToFit="0" wrapText="1"/>
    </xf>
    <xf borderId="25" fillId="4" fontId="7" numFmtId="0" xfId="0" applyAlignment="1" applyBorder="1" applyFont="1">
      <alignment horizontal="center" readingOrder="0" shrinkToFit="0" wrapText="1"/>
    </xf>
    <xf borderId="26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27" fillId="0" fontId="1" numFmtId="0" xfId="0" applyAlignment="1" applyBorder="1" applyFont="1">
      <alignment horizontal="left" readingOrder="0" shrinkToFit="0" vertical="center" wrapText="0"/>
    </xf>
    <xf borderId="0" fillId="9" fontId="1" numFmtId="0" xfId="0" applyAlignment="1" applyFill="1" applyFont="1">
      <alignment readingOrder="0"/>
    </xf>
    <xf borderId="28" fillId="10" fontId="18" numFmtId="0" xfId="0" applyAlignment="1" applyBorder="1" applyFill="1" applyFont="1">
      <alignment readingOrder="0"/>
    </xf>
    <xf borderId="20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29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5" xfId="0" applyAlignment="1" applyBorder="1" applyFont="1" applyNumberFormat="1">
      <alignment shrinkToFit="0" vertical="center" wrapText="0"/>
    </xf>
    <xf borderId="28" fillId="0" fontId="1" numFmtId="0" xfId="0" applyAlignment="1" applyBorder="1" applyFont="1">
      <alignment readingOrder="0"/>
    </xf>
    <xf borderId="28" fillId="0" fontId="19" numFmtId="0" xfId="0" applyAlignment="1" applyBorder="1" applyFont="1">
      <alignment readingOrder="0"/>
    </xf>
    <xf borderId="0" fillId="0" fontId="18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7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19" fillId="0" fontId="1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6" fillId="0" fontId="1" numFmtId="165" xfId="0" applyAlignment="1" applyBorder="1" applyFont="1" applyNumberFormat="1">
      <alignment shrinkToFit="0" vertical="center" wrapText="0"/>
    </xf>
    <xf borderId="20" fillId="0" fontId="18" numFmtId="0" xfId="0" applyAlignment="1" applyBorder="1" applyFont="1">
      <alignment horizontal="center"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readingOrder="0" shrinkToFit="0" vertical="center" wrapText="0"/>
    </xf>
    <xf borderId="20" fillId="0" fontId="1" numFmtId="0" xfId="0" applyAlignment="1" applyBorder="1" applyFont="1">
      <alignment horizontal="center" readingOrder="0" shrinkToFit="0" vertical="center" wrapText="0"/>
    </xf>
    <xf borderId="33" fillId="0" fontId="1" numFmtId="0" xfId="0" applyAlignment="1" applyBorder="1" applyFont="1">
      <alignment readingOrder="0" shrinkToFit="0" vertical="center" wrapText="0"/>
    </xf>
    <xf borderId="34" fillId="0" fontId="1" numFmtId="0" xfId="0" applyAlignment="1" applyBorder="1" applyFont="1">
      <alignment readingOrder="0" shrinkToFit="0" vertical="center" wrapText="0"/>
    </xf>
    <xf borderId="35" fillId="0" fontId="1" numFmtId="0" xfId="0" applyAlignment="1" applyBorder="1" applyFont="1">
      <alignment readingOrder="0" shrinkToFit="0" vertical="center" wrapText="0"/>
    </xf>
    <xf borderId="35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36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37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38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horizontal="center"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39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3" fillId="0" fontId="1" numFmtId="165" xfId="0" applyAlignment="1" applyBorder="1" applyFont="1" applyNumberFormat="1">
      <alignment shrinkToFit="0" vertical="center" wrapText="0"/>
    </xf>
    <xf borderId="0" fillId="0" fontId="14" numFmtId="0" xfId="0" applyAlignment="1" applyFont="1">
      <alignment shrinkToFit="0" vertical="bottom" wrapText="0"/>
    </xf>
    <xf borderId="0" fillId="2" fontId="20" numFmtId="0" xfId="0" applyAlignment="1" applyFont="1">
      <alignment readingOrder="0" vertical="bottom"/>
    </xf>
    <xf borderId="0" fillId="2" fontId="21" numFmtId="0" xfId="0" applyAlignment="1" applyFont="1">
      <alignment readingOrder="0" vertical="bottom"/>
    </xf>
    <xf borderId="0" fillId="11" fontId="22" numFmtId="0" xfId="0" applyAlignment="1" applyFill="1" applyFont="1">
      <alignment vertical="bottom"/>
    </xf>
    <xf borderId="0" fillId="11" fontId="21" numFmtId="0" xfId="0" applyAlignment="1" applyFont="1">
      <alignment vertical="bottom"/>
    </xf>
    <xf borderId="0" fillId="11" fontId="23" numFmtId="0" xfId="0" applyAlignment="1" applyFont="1">
      <alignment vertical="bottom"/>
    </xf>
    <xf borderId="0" fillId="11" fontId="21" numFmtId="0" xfId="0" applyAlignment="1" applyFont="1">
      <alignment readingOrder="0" vertical="bottom"/>
    </xf>
    <xf borderId="0" fillId="12" fontId="24" numFmtId="0" xfId="0" applyAlignment="1" applyFill="1" applyFont="1">
      <alignment shrinkToFit="0" vertical="bottom" wrapText="0"/>
    </xf>
    <xf borderId="0" fillId="12" fontId="24" numFmtId="0" xfId="0" applyAlignment="1" applyFont="1">
      <alignment readingOrder="0" shrinkToFit="0" vertical="bottom" wrapText="0"/>
    </xf>
    <xf borderId="0" fillId="13" fontId="24" numFmtId="0" xfId="0" applyAlignment="1" applyFill="1" applyFont="1">
      <alignment shrinkToFit="0" vertical="bottom" wrapText="0"/>
    </xf>
    <xf borderId="0" fillId="13" fontId="24" numFmtId="0" xfId="0" applyAlignment="1" applyFont="1">
      <alignment readingOrder="0" shrinkToFit="0" vertical="bottom" wrapText="0"/>
    </xf>
    <xf borderId="0" fillId="14" fontId="24" numFmtId="0" xfId="0" applyAlignment="1" applyFill="1" applyFont="1">
      <alignment horizontal="center" shrinkToFit="0" vertical="bottom" wrapText="0"/>
    </xf>
    <xf borderId="0" fillId="14" fontId="24" numFmtId="0" xfId="0" applyAlignment="1" applyFont="1">
      <alignment horizontal="center" readingOrder="0" shrinkToFit="0" vertical="bottom" wrapText="0"/>
    </xf>
    <xf borderId="0" fillId="14" fontId="24" numFmtId="0" xfId="0" applyAlignment="1" applyFont="1">
      <alignment shrinkToFit="0" vertical="bottom" wrapText="0"/>
    </xf>
    <xf borderId="0" fillId="15" fontId="25" numFmtId="0" xfId="0" applyAlignment="1" applyFill="1" applyFont="1">
      <alignment shrinkToFit="0" vertical="bottom" wrapText="0"/>
    </xf>
    <xf borderId="0" fillId="15" fontId="25" numFmtId="0" xfId="0" applyAlignment="1" applyFont="1">
      <alignment readingOrder="0" shrinkToFit="0" vertical="bottom" wrapText="0"/>
    </xf>
    <xf borderId="0" fillId="11" fontId="24" numFmtId="0" xfId="0" applyAlignment="1" applyFont="1">
      <alignment shrinkToFit="0" vertical="bottom" wrapText="0"/>
    </xf>
    <xf borderId="0" fillId="11" fontId="24" numFmtId="0" xfId="0" applyAlignment="1" applyFont="1">
      <alignment readingOrder="0" shrinkToFit="0" vertical="bottom" wrapText="0"/>
    </xf>
    <xf borderId="0" fillId="11" fontId="26" numFmtId="0" xfId="0" applyAlignment="1" applyFont="1">
      <alignment shrinkToFit="0" vertical="bottom" wrapText="0"/>
    </xf>
    <xf borderId="0" fillId="16" fontId="16" numFmtId="0" xfId="0" applyAlignment="1" applyFill="1" applyFont="1">
      <alignment shrinkToFit="0" vertical="bottom" wrapText="0"/>
    </xf>
    <xf borderId="0" fillId="16" fontId="16" numFmtId="0" xfId="0" applyAlignment="1" applyFont="1">
      <alignment readingOrder="0" shrinkToFit="0" vertical="bottom" wrapText="0"/>
    </xf>
    <xf borderId="0" fillId="17" fontId="24" numFmtId="0" xfId="0" applyAlignment="1" applyFill="1" applyFont="1">
      <alignment shrinkToFit="0" vertical="bottom" wrapText="0"/>
    </xf>
    <xf borderId="0" fillId="17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vertical="bottom"/>
    </xf>
    <xf borderId="0" fillId="0" fontId="25" numFmtId="0" xfId="0" applyAlignment="1" applyFont="1">
      <alignment readingOrder="0" vertical="bottom"/>
    </xf>
    <xf borderId="0" fillId="18" fontId="24" numFmtId="0" xfId="0" applyAlignment="1" applyFill="1" applyFont="1">
      <alignment shrinkToFit="0" vertical="bottom" wrapText="0"/>
    </xf>
    <xf borderId="0" fillId="18" fontId="24" numFmtId="0" xfId="0" applyAlignment="1" applyFont="1">
      <alignment readingOrder="0" shrinkToFit="0" vertical="bottom" wrapText="0"/>
    </xf>
    <xf borderId="0" fillId="19" fontId="24" numFmtId="0" xfId="0" applyAlignment="1" applyFill="1" applyFont="1">
      <alignment shrinkToFit="0" vertical="bottom" wrapText="0"/>
    </xf>
    <xf borderId="0" fillId="19" fontId="24" numFmtId="0" xfId="0" applyAlignment="1" applyFont="1">
      <alignment horizontal="center" shrinkToFit="0" wrapText="0"/>
    </xf>
    <xf borderId="0" fillId="19" fontId="24" numFmtId="0" xfId="0" applyAlignment="1" applyFont="1">
      <alignment horizontal="center" readingOrder="0" shrinkToFit="0" wrapText="0"/>
    </xf>
    <xf borderId="26" fillId="0" fontId="25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horizontal="center" readingOrder="0" shrinkToFit="0" vertical="center" wrapText="1"/>
    </xf>
    <xf borderId="40" fillId="20" fontId="27" numFmtId="49" xfId="0" applyAlignment="1" applyBorder="1" applyFill="1" applyFont="1" applyNumberFormat="1">
      <alignment horizontal="center" readingOrder="0" shrinkToFit="0" vertical="center" wrapText="1"/>
    </xf>
    <xf borderId="4" fillId="0" fontId="7" numFmtId="49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left" readingOrder="0" shrinkToFit="0" vertical="bottom" wrapText="0"/>
    </xf>
    <xf borderId="27" fillId="0" fontId="7" numFmtId="0" xfId="0" applyAlignment="1" applyBorder="1" applyFont="1">
      <alignment horizontal="left" readingOrder="0" shrinkToFit="0" vertical="bottom" wrapText="0"/>
    </xf>
    <xf borderId="18" fillId="0" fontId="28" numFmtId="164" xfId="0" applyAlignment="1" applyBorder="1" applyFont="1" applyNumberFormat="1">
      <alignment horizontal="center" readingOrder="0" shrinkToFit="0" vertical="bottom" wrapText="0"/>
    </xf>
    <xf borderId="41" fillId="0" fontId="15" numFmtId="165" xfId="0" applyAlignment="1" applyBorder="1" applyFont="1" applyNumberFormat="1">
      <alignment horizontal="center" readingOrder="0" shrinkToFit="0" vertical="bottom" wrapText="0"/>
    </xf>
    <xf borderId="41" fillId="0" fontId="14" numFmtId="165" xfId="0" applyAlignment="1" applyBorder="1" applyFont="1" applyNumberFormat="1">
      <alignment horizontal="center" readingOrder="0" shrinkToFit="0" vertical="bottom" wrapText="0"/>
    </xf>
    <xf borderId="41" fillId="0" fontId="29" numFmtId="165" xfId="0" applyAlignment="1" applyBorder="1" applyFont="1" applyNumberFormat="1">
      <alignment horizontal="center" shrinkToFit="0" vertical="bottom" wrapText="0"/>
    </xf>
    <xf borderId="41" fillId="0" fontId="14" numFmtId="165" xfId="0" applyAlignment="1" applyBorder="1" applyFont="1" applyNumberFormat="1">
      <alignment horizontal="center" shrinkToFit="0" vertical="bottom" wrapText="0"/>
    </xf>
    <xf borderId="41" fillId="0" fontId="30" numFmtId="165" xfId="0" applyAlignment="1" applyBorder="1" applyFont="1" applyNumberFormat="1">
      <alignment horizontal="center" shrinkToFit="0" vertical="bottom" wrapText="0"/>
    </xf>
    <xf borderId="41" fillId="0" fontId="29" numFmtId="0" xfId="0" applyAlignment="1" applyBorder="1" applyFont="1">
      <alignment horizontal="center" shrinkToFit="0" vertical="bottom" wrapText="0"/>
    </xf>
    <xf borderId="41" fillId="0" fontId="14" numFmtId="10" xfId="0" applyAlignment="1" applyBorder="1" applyFont="1" applyNumberFormat="1">
      <alignment horizontal="right" readingOrder="0" shrinkToFit="0" vertical="bottom" wrapText="0"/>
    </xf>
    <xf borderId="41" fillId="0" fontId="15" numFmtId="165" xfId="0" applyAlignment="1" applyBorder="1" applyFont="1" applyNumberFormat="1">
      <alignment horizontal="center" shrinkToFit="0" vertical="bottom" wrapText="0"/>
    </xf>
    <xf borderId="41" fillId="0" fontId="14" numFmtId="10" xfId="0" applyAlignment="1" applyBorder="1" applyFont="1" applyNumberFormat="1">
      <alignment horizontal="center" shrinkToFit="0" vertical="bottom" wrapText="0"/>
    </xf>
    <xf borderId="41" fillId="0" fontId="31" numFmtId="165" xfId="0" applyAlignment="1" applyBorder="1" applyFont="1" applyNumberFormat="1">
      <alignment horizontal="center" readingOrder="0" shrinkToFit="0" vertical="bottom" wrapText="0"/>
    </xf>
    <xf borderId="41" fillId="0" fontId="16" numFmtId="165" xfId="0" applyAlignment="1" applyBorder="1" applyFont="1" applyNumberFormat="1">
      <alignment horizontal="center" readingOrder="0" shrinkToFit="0" vertical="bottom" wrapText="0"/>
    </xf>
    <xf borderId="41" fillId="0" fontId="14" numFmtId="10" xfId="0" applyAlignment="1" applyBorder="1" applyFont="1" applyNumberFormat="1">
      <alignment horizontal="center" readingOrder="0" shrinkToFit="0" vertical="bottom" wrapText="0"/>
    </xf>
    <xf borderId="41" fillId="0" fontId="16" numFmtId="165" xfId="0" applyAlignment="1" applyBorder="1" applyFont="1" applyNumberFormat="1">
      <alignment horizontal="center" shrinkToFit="0" vertical="bottom" wrapText="0"/>
    </xf>
    <xf borderId="41" fillId="0" fontId="14" numFmtId="10" xfId="0" applyAlignment="1" applyBorder="1" applyFont="1" applyNumberFormat="1">
      <alignment horizontal="center" shrinkToFit="0" vertical="bottom" wrapText="0"/>
    </xf>
    <xf borderId="41" fillId="0" fontId="29" numFmtId="10" xfId="0" applyAlignment="1" applyBorder="1" applyFont="1" applyNumberFormat="1">
      <alignment horizontal="center" shrinkToFit="0" vertical="bottom" wrapText="0"/>
    </xf>
    <xf borderId="41" fillId="0" fontId="32" numFmtId="10" xfId="0" applyAlignment="1" applyBorder="1" applyFont="1" applyNumberFormat="1">
      <alignment horizontal="center" readingOrder="0" shrinkToFit="0" vertical="bottom" wrapText="0"/>
    </xf>
    <xf borderId="41" fillId="0" fontId="14" numFmtId="10" xfId="0" applyAlignment="1" applyBorder="1" applyFont="1" applyNumberFormat="1">
      <alignment horizontal="center" readingOrder="0" shrinkToFit="0" vertical="bottom" wrapText="0"/>
    </xf>
    <xf borderId="41" fillId="0" fontId="33" numFmtId="10" xfId="0" applyAlignment="1" applyBorder="1" applyFont="1" applyNumberFormat="1">
      <alignment horizontal="center" readingOrder="0" shrinkToFit="0" vertical="bottom" wrapText="0"/>
    </xf>
    <xf borderId="41" fillId="0" fontId="34" numFmtId="165" xfId="0" applyAlignment="1" applyBorder="1" applyFont="1" applyNumberFormat="1">
      <alignment horizontal="center" readingOrder="0" shrinkToFit="0" vertical="bottom" wrapText="0"/>
    </xf>
    <xf borderId="41" fillId="0" fontId="16" numFmtId="10" xfId="0" applyAlignment="1" applyBorder="1" applyFont="1" applyNumberFormat="1">
      <alignment horizontal="center" readingOrder="0" shrinkToFit="0" vertical="bottom" wrapText="0"/>
    </xf>
    <xf borderId="41" fillId="0" fontId="16" numFmtId="10" xfId="0" applyAlignment="1" applyBorder="1" applyFont="1" applyNumberFormat="1">
      <alignment horizontal="center" readingOrder="0" shrinkToFit="0" vertical="center" wrapText="0"/>
    </xf>
    <xf borderId="41" fillId="9" fontId="35" numFmtId="10" xfId="0" applyAlignment="1" applyBorder="1" applyFont="1" applyNumberFormat="1">
      <alignment horizontal="center" shrinkToFit="0" vertical="bottom" wrapText="0"/>
    </xf>
    <xf borderId="41" fillId="0" fontId="15" numFmtId="10" xfId="0" applyAlignment="1" applyBorder="1" applyFont="1" applyNumberFormat="1">
      <alignment horizontal="center" shrinkToFit="0" vertical="bottom" wrapText="0"/>
    </xf>
    <xf borderId="41" fillId="0" fontId="25" numFmtId="10" xfId="0" applyAlignment="1" applyBorder="1" applyFont="1" applyNumberFormat="1">
      <alignment horizontal="center" shrinkToFit="0" vertical="bottom" wrapText="0"/>
    </xf>
    <xf borderId="41" fillId="0" fontId="14" numFmtId="0" xfId="0" applyAlignment="1" applyBorder="1" applyFont="1">
      <alignment shrinkToFit="0" vertical="bottom" wrapText="0"/>
    </xf>
    <xf borderId="41" fillId="0" fontId="15" numFmtId="165" xfId="0" applyAlignment="1" applyBorder="1" applyFont="1" applyNumberFormat="1">
      <alignment horizontal="center" readingOrder="0" shrinkToFit="0" vertical="center" wrapText="0"/>
    </xf>
    <xf borderId="41" fillId="0" fontId="36" numFmtId="165" xfId="0" applyAlignment="1" applyBorder="1" applyFont="1" applyNumberFormat="1">
      <alignment horizontal="center" readingOrder="0" shrinkToFit="0" vertical="center" wrapText="0"/>
    </xf>
    <xf borderId="41" fillId="0" fontId="16" numFmtId="10" xfId="0" applyAlignment="1" applyBorder="1" applyFont="1" applyNumberFormat="1">
      <alignment horizontal="center" readingOrder="0" shrinkToFit="0" vertical="bottom" wrapText="0"/>
    </xf>
    <xf borderId="41" fillId="0" fontId="15" numFmtId="10" xfId="0" applyAlignment="1" applyBorder="1" applyFont="1" applyNumberFormat="1">
      <alignment horizontal="center" readingOrder="0" shrinkToFit="0" vertical="bottom" wrapText="0"/>
    </xf>
    <xf borderId="41" fillId="0" fontId="16" numFmtId="10" xfId="0" applyAlignment="1" applyBorder="1" applyFont="1" applyNumberFormat="1">
      <alignment horizontal="right" readingOrder="0" shrinkToFit="0" vertical="bottom" wrapText="0"/>
    </xf>
    <xf borderId="41" fillId="0" fontId="16" numFmtId="10" xfId="0" applyAlignment="1" applyBorder="1" applyFont="1" applyNumberFormat="1">
      <alignment readingOrder="0" shrinkToFit="0" vertical="bottom" wrapText="0"/>
    </xf>
    <xf borderId="42" fillId="0" fontId="14" numFmtId="0" xfId="0" applyAlignment="1" applyBorder="1" applyFont="1">
      <alignment shrinkToFit="0" vertical="bottom" wrapText="0"/>
    </xf>
    <xf borderId="19" fillId="0" fontId="27" numFmtId="164" xfId="0" applyAlignment="1" applyBorder="1" applyFont="1" applyNumberFormat="1">
      <alignment horizontal="center" readingOrder="0" shrinkToFit="0" vertical="bottom" wrapText="0"/>
    </xf>
    <xf borderId="14" fillId="0" fontId="15" numFmtId="165" xfId="0" applyAlignment="1" applyBorder="1" applyFont="1" applyNumberFormat="1">
      <alignment horizontal="center" readingOrder="0" shrinkToFit="0" vertical="bottom" wrapText="0"/>
    </xf>
    <xf borderId="14" fillId="0" fontId="29" numFmtId="165" xfId="0" applyAlignment="1" applyBorder="1" applyFont="1" applyNumberFormat="1">
      <alignment horizontal="center" readingOrder="0" shrinkToFit="0" vertical="bottom" wrapText="0"/>
    </xf>
    <xf borderId="14" fillId="0" fontId="30" numFmtId="165" xfId="0" applyAlignment="1" applyBorder="1" applyFont="1" applyNumberFormat="1">
      <alignment horizontal="center" readingOrder="0" shrinkToFit="0" vertical="bottom" wrapText="0"/>
    </xf>
    <xf borderId="14" fillId="0" fontId="29" numFmtId="10" xfId="0" applyAlignment="1" applyBorder="1" applyFont="1" applyNumberFormat="1">
      <alignment horizontal="center" readingOrder="0" shrinkToFit="0" vertical="bottom" wrapText="0"/>
    </xf>
    <xf borderId="14" fillId="0" fontId="14" numFmtId="10" xfId="0" applyAlignment="1" applyBorder="1" applyFont="1" applyNumberFormat="1">
      <alignment horizontal="right" readingOrder="0" shrinkToFit="0" vertical="bottom" wrapText="0"/>
    </xf>
    <xf borderId="14" fillId="0" fontId="31" numFmtId="165" xfId="0" applyAlignment="1" applyBorder="1" applyFont="1" applyNumberFormat="1">
      <alignment horizontal="center" readingOrder="0" shrinkToFit="0" vertical="bottom" wrapText="0"/>
    </xf>
    <xf borderId="14" fillId="0" fontId="16" numFmtId="165" xfId="0" applyAlignment="1" applyBorder="1" applyFont="1" applyNumberFormat="1">
      <alignment horizontal="center" readingOrder="0" shrinkToFit="0" vertical="bottom" wrapText="0"/>
    </xf>
    <xf borderId="14" fillId="0" fontId="16" numFmtId="165" xfId="0" applyAlignment="1" applyBorder="1" applyFont="1" applyNumberFormat="1">
      <alignment horizontal="center" shrinkToFit="0" vertical="bottom" wrapText="0"/>
    </xf>
    <xf borderId="14" fillId="0" fontId="14" numFmtId="165" xfId="0" applyAlignment="1" applyBorder="1" applyFont="1" applyNumberFormat="1">
      <alignment horizontal="center" shrinkToFit="0" vertical="bottom" wrapText="0"/>
    </xf>
    <xf borderId="14" fillId="0" fontId="29" numFmtId="10" xfId="0" applyAlignment="1" applyBorder="1" applyFont="1" applyNumberFormat="1">
      <alignment horizontal="center" shrinkToFit="0" vertical="bottom" wrapText="0"/>
    </xf>
    <xf borderId="14" fillId="0" fontId="32" numFmtId="10" xfId="0" applyAlignment="1" applyBorder="1" applyFont="1" applyNumberFormat="1">
      <alignment horizontal="center" readingOrder="0" shrinkToFit="0" vertical="bottom" wrapText="0"/>
    </xf>
    <xf borderId="14" fillId="0" fontId="33" numFmtId="10" xfId="0" applyAlignment="1" applyBorder="1" applyFont="1" applyNumberFormat="1">
      <alignment horizontal="center" readingOrder="0" shrinkToFit="0" vertical="bottom" wrapText="0"/>
    </xf>
    <xf borderId="14" fillId="0" fontId="34" numFmtId="165" xfId="0" applyAlignment="1" applyBorder="1" applyFont="1" applyNumberFormat="1">
      <alignment horizontal="center" readingOrder="0" shrinkToFit="0" vertical="bottom" wrapText="0"/>
    </xf>
    <xf borderId="14" fillId="0" fontId="16" numFmtId="10" xfId="0" applyAlignment="1" applyBorder="1" applyFont="1" applyNumberFormat="1">
      <alignment horizontal="center" readingOrder="0" shrinkToFit="0" vertical="bottom" wrapText="0"/>
    </xf>
    <xf borderId="14" fillId="0" fontId="16" numFmtId="10" xfId="0" applyAlignment="1" applyBorder="1" applyFont="1" applyNumberFormat="1">
      <alignment horizontal="center" readingOrder="0" shrinkToFit="0" vertical="center" wrapText="0"/>
    </xf>
    <xf borderId="14" fillId="21" fontId="35" numFmtId="10" xfId="0" applyAlignment="1" applyBorder="1" applyFill="1" applyFont="1" applyNumberFormat="1">
      <alignment horizontal="center" shrinkToFit="0" vertical="bottom" wrapText="0"/>
    </xf>
    <xf borderId="14" fillId="0" fontId="15" numFmtId="10" xfId="0" applyAlignment="1" applyBorder="1" applyFont="1" applyNumberFormat="1">
      <alignment horizontal="center" readingOrder="0" shrinkToFit="0" vertical="bottom" wrapText="0"/>
    </xf>
    <xf borderId="14" fillId="0" fontId="25" numFmtId="10" xfId="0" applyAlignment="1" applyBorder="1" applyFont="1" applyNumberFormat="1">
      <alignment horizontal="center" readingOrder="0" shrinkToFit="0" vertical="bottom" wrapText="0"/>
    </xf>
    <xf borderId="14" fillId="0" fontId="14" numFmtId="0" xfId="0" applyAlignment="1" applyBorder="1" applyFont="1">
      <alignment shrinkToFit="0" vertical="bottom" wrapText="0"/>
    </xf>
    <xf borderId="14" fillId="0" fontId="15" numFmtId="165" xfId="0" applyAlignment="1" applyBorder="1" applyFont="1" applyNumberFormat="1">
      <alignment horizontal="center" readingOrder="0" shrinkToFit="0" vertical="center" wrapText="0"/>
    </xf>
    <xf borderId="14" fillId="0" fontId="36" numFmtId="165" xfId="0" applyAlignment="1" applyBorder="1" applyFont="1" applyNumberFormat="1">
      <alignment horizontal="center" readingOrder="0" shrinkToFit="0" vertical="center" wrapText="0"/>
    </xf>
    <xf borderId="14" fillId="0" fontId="15" numFmtId="10" xfId="0" applyAlignment="1" applyBorder="1" applyFont="1" applyNumberFormat="1">
      <alignment horizontal="center" readingOrder="0" shrinkToFit="0" vertical="bottom" wrapText="0"/>
    </xf>
    <xf borderId="14" fillId="0" fontId="16" numFmtId="10" xfId="0" applyAlignment="1" applyBorder="1" applyFont="1" applyNumberFormat="1">
      <alignment horizontal="right" readingOrder="0" shrinkToFit="0" vertical="bottom" wrapText="0"/>
    </xf>
    <xf borderId="14" fillId="0" fontId="16" numFmtId="10" xfId="0" applyAlignment="1" applyBorder="1" applyFont="1" applyNumberFormat="1">
      <alignment readingOrder="0" shrinkToFit="0" vertical="bottom" wrapText="0"/>
    </xf>
    <xf borderId="43" fillId="0" fontId="14" numFmtId="0" xfId="0" applyAlignment="1" applyBorder="1" applyFont="1">
      <alignment shrinkToFit="0" vertical="bottom" wrapText="0"/>
    </xf>
    <xf borderId="20" fillId="0" fontId="27" numFmtId="164" xfId="0" applyAlignment="1" applyBorder="1" applyFont="1" applyNumberFormat="1">
      <alignment horizontal="center" readingOrder="0" shrinkToFit="0" vertical="bottom" wrapText="0"/>
    </xf>
    <xf borderId="41" fillId="0" fontId="29" numFmtId="165" xfId="0" applyAlignment="1" applyBorder="1" applyFont="1" applyNumberFormat="1">
      <alignment horizontal="center" readingOrder="0" shrinkToFit="0" vertical="bottom" wrapText="0"/>
    </xf>
    <xf borderId="41" fillId="0" fontId="30" numFmtId="165" xfId="0" applyAlignment="1" applyBorder="1" applyFont="1" applyNumberFormat="1">
      <alignment horizontal="center" readingOrder="0" shrinkToFit="0" vertical="bottom" wrapText="0"/>
    </xf>
    <xf borderId="41" fillId="0" fontId="29" numFmtId="10" xfId="0" applyAlignment="1" applyBorder="1" applyFont="1" applyNumberFormat="1">
      <alignment horizontal="center" readingOrder="0" shrinkToFit="0" vertical="bottom" wrapText="0"/>
    </xf>
    <xf borderId="41" fillId="0" fontId="15" numFmtId="10" xfId="0" applyAlignment="1" applyBorder="1" applyFont="1" applyNumberFormat="1">
      <alignment horizontal="center" readingOrder="0" shrinkToFit="0" vertical="bottom" wrapText="0"/>
    </xf>
    <xf borderId="41" fillId="0" fontId="25" numFmtId="10" xfId="0" applyAlignment="1" applyBorder="1" applyFont="1" applyNumberFormat="1">
      <alignment horizontal="center" readingOrder="0" shrinkToFit="0" vertical="bottom" wrapText="0"/>
    </xf>
    <xf borderId="42" fillId="0" fontId="14" numFmtId="10" xfId="0" applyAlignment="1" applyBorder="1" applyFont="1" applyNumberFormat="1">
      <alignment horizontal="right" readingOrder="0" shrinkToFit="0" vertical="bottom" wrapText="0"/>
    </xf>
    <xf borderId="43" fillId="0" fontId="14" numFmtId="10" xfId="0" applyAlignment="1" applyBorder="1" applyFont="1" applyNumberFormat="1">
      <alignment horizontal="right" readingOrder="0" shrinkToFit="0" vertical="bottom" wrapText="0"/>
    </xf>
    <xf borderId="41" fillId="0" fontId="14" numFmtId="10" xfId="0" applyAlignment="1" applyBorder="1" applyFont="1" applyNumberFormat="1">
      <alignment shrinkToFit="0" vertical="bottom" wrapText="0"/>
    </xf>
    <xf borderId="14" fillId="0" fontId="14" numFmtId="10" xfId="0" applyAlignment="1" applyBorder="1" applyFont="1" applyNumberFormat="1">
      <alignment shrinkToFit="0" vertical="bottom" wrapText="0"/>
    </xf>
    <xf borderId="14" fillId="0" fontId="29" numFmtId="10" xfId="0" applyAlignment="1" applyBorder="1" applyFont="1" applyNumberFormat="1">
      <alignment horizontal="center" readingOrder="0" shrinkToFit="0" vertical="bottom" wrapText="0"/>
    </xf>
    <xf borderId="41" fillId="0" fontId="29" numFmtId="10" xfId="0" applyAlignment="1" applyBorder="1" applyFont="1" applyNumberFormat="1">
      <alignment horizontal="center" readingOrder="0" shrinkToFit="0" vertical="bottom" wrapText="0"/>
    </xf>
    <xf borderId="15" fillId="0" fontId="12" numFmtId="10" xfId="0" applyAlignment="1" applyBorder="1" applyFont="1" applyNumberFormat="1">
      <alignment horizontal="center" shrinkToFit="0" vertical="center" wrapText="0"/>
    </xf>
    <xf borderId="15" fillId="0" fontId="1" numFmtId="10" xfId="0" applyAlignment="1" applyBorder="1" applyFont="1" applyNumberForma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4" fillId="0" fontId="37" numFmtId="165" xfId="0" applyAlignment="1" applyBorder="1" applyFont="1" applyNumberFormat="1">
      <alignment horizontal="center" readingOrder="0" shrinkToFit="0" vertical="bottom" wrapText="0"/>
    </xf>
    <xf borderId="14" fillId="0" fontId="38" numFmtId="165" xfId="0" applyAlignment="1" applyBorder="1" applyFont="1" applyNumberFormat="1">
      <alignment horizontal="center" readingOrder="0" shrinkToFit="0" vertical="bottom" wrapText="0"/>
    </xf>
    <xf borderId="14" fillId="0" fontId="39" numFmtId="165" xfId="0" applyAlignment="1" applyBorder="1" applyFont="1" applyNumberFormat="1">
      <alignment horizontal="center" readingOrder="0" shrinkToFit="0" vertical="bottom" wrapText="0"/>
    </xf>
    <xf borderId="14" fillId="0" fontId="40" numFmtId="165" xfId="0" applyAlignment="1" applyBorder="1" applyFont="1" applyNumberFormat="1">
      <alignment horizontal="center" readingOrder="0" shrinkToFit="0" vertical="bottom" wrapText="0"/>
    </xf>
    <xf borderId="14" fillId="0" fontId="39" numFmtId="10" xfId="0" applyAlignment="1" applyBorder="1" applyFont="1" applyNumberFormat="1">
      <alignment horizontal="center" readingOrder="0" shrinkToFit="0" vertical="bottom" wrapText="0"/>
    </xf>
    <xf borderId="14" fillId="0" fontId="38" numFmtId="10" xfId="0" applyAlignment="1" applyBorder="1" applyFont="1" applyNumberFormat="1">
      <alignment horizontal="right" readingOrder="0" shrinkToFit="0" vertical="bottom" wrapText="0"/>
    </xf>
    <xf borderId="14" fillId="0" fontId="38" numFmtId="10" xfId="0" applyAlignment="1" applyBorder="1" applyFont="1" applyNumberFormat="1">
      <alignment horizontal="center" readingOrder="0" shrinkToFit="0" vertical="bottom" wrapText="0"/>
    </xf>
    <xf borderId="14" fillId="0" fontId="41" numFmtId="165" xfId="0" applyAlignment="1" applyBorder="1" applyFont="1" applyNumberFormat="1">
      <alignment horizontal="center" readingOrder="0" shrinkToFit="0" vertical="bottom" wrapText="0"/>
    </xf>
    <xf borderId="14" fillId="0" fontId="27" numFmtId="165" xfId="0" applyAlignment="1" applyBorder="1" applyFont="1" applyNumberFormat="1">
      <alignment horizontal="center" readingOrder="0" shrinkToFit="0" vertical="bottom" wrapText="0"/>
    </xf>
    <xf borderId="14" fillId="0" fontId="38" numFmtId="10" xfId="0" applyAlignment="1" applyBorder="1" applyFont="1" applyNumberFormat="1">
      <alignment horizontal="center" readingOrder="0" shrinkToFit="0" vertical="bottom" wrapText="0"/>
    </xf>
    <xf borderId="14" fillId="0" fontId="39" numFmtId="10" xfId="0" applyAlignment="1" applyBorder="1" applyFont="1" applyNumberFormat="1">
      <alignment horizontal="center" readingOrder="0" shrinkToFit="0" vertical="bottom" wrapText="0"/>
    </xf>
    <xf borderId="14" fillId="0" fontId="42" numFmtId="10" xfId="0" applyAlignment="1" applyBorder="1" applyFont="1" applyNumberFormat="1">
      <alignment horizontal="center" readingOrder="0" shrinkToFit="0" vertical="bottom" wrapText="0"/>
    </xf>
    <xf borderId="14" fillId="0" fontId="43" numFmtId="10" xfId="0" applyAlignment="1" applyBorder="1" applyFont="1" applyNumberFormat="1">
      <alignment horizontal="center" readingOrder="0" shrinkToFit="0" vertical="bottom" wrapText="0"/>
    </xf>
    <xf borderId="14" fillId="0" fontId="44" numFmtId="165" xfId="0" applyAlignment="1" applyBorder="1" applyFont="1" applyNumberFormat="1">
      <alignment horizontal="center" readingOrder="0" shrinkToFit="0" vertical="bottom" wrapText="0"/>
    </xf>
    <xf borderId="14" fillId="0" fontId="27" numFmtId="10" xfId="0" applyAlignment="1" applyBorder="1" applyFont="1" applyNumberFormat="1">
      <alignment horizontal="center" readingOrder="0" shrinkToFit="0" vertical="bottom" wrapText="0"/>
    </xf>
    <xf borderId="14" fillId="0" fontId="27" numFmtId="10" xfId="0" applyAlignment="1" applyBorder="1" applyFont="1" applyNumberFormat="1">
      <alignment horizontal="center" readingOrder="0" shrinkToFit="0" vertical="center" wrapText="0"/>
    </xf>
    <xf borderId="14" fillId="0" fontId="38" numFmtId="10" xfId="0" applyAlignment="1" applyBorder="1" applyFont="1" applyNumberFormat="1">
      <alignment horizontal="center" readingOrder="0" shrinkToFit="0" vertical="center" wrapText="0"/>
    </xf>
    <xf borderId="14" fillId="0" fontId="38" numFmtId="0" xfId="0" applyAlignment="1" applyBorder="1" applyFont="1">
      <alignment horizontal="center" shrinkToFit="0" vertical="center" wrapText="0"/>
    </xf>
    <xf borderId="14" fillId="0" fontId="38" numFmtId="165" xfId="0" applyAlignment="1" applyBorder="1" applyFont="1" applyNumberFormat="1">
      <alignment horizontal="center" shrinkToFit="0" vertical="bottom" wrapText="0"/>
    </xf>
    <xf borderId="14" fillId="0" fontId="45" numFmtId="165" xfId="0" applyAlignment="1" applyBorder="1" applyFont="1" applyNumberFormat="1">
      <alignment horizontal="center" readingOrder="0" shrinkToFit="0" vertical="bottom" wrapText="0"/>
    </xf>
    <xf borderId="14" fillId="0" fontId="27" numFmtId="10" xfId="0" applyAlignment="1" applyBorder="1" applyFont="1" applyNumberFormat="1">
      <alignment horizontal="center" readingOrder="0" shrinkToFit="0" vertical="bottom" wrapText="0"/>
    </xf>
    <xf borderId="14" fillId="0" fontId="37" numFmtId="10" xfId="0" applyAlignment="1" applyBorder="1" applyFont="1" applyNumberFormat="1">
      <alignment horizontal="center" readingOrder="0" shrinkToFit="0" vertical="bottom" wrapText="0"/>
    </xf>
    <xf borderId="14" fillId="0" fontId="27" numFmtId="10" xfId="0" applyAlignment="1" applyBorder="1" applyFont="1" applyNumberFormat="1">
      <alignment horizontal="right" readingOrder="0" shrinkToFit="0" vertical="bottom" wrapText="0"/>
    </xf>
    <xf borderId="14" fillId="0" fontId="27" numFmtId="10" xfId="0" applyAlignment="1" applyBorder="1" applyFont="1" applyNumberFormat="1">
      <alignment readingOrder="0" shrinkToFit="0" vertical="bottom" wrapText="0"/>
    </xf>
    <xf borderId="43" fillId="0" fontId="38" numFmtId="10" xfId="0" applyAlignment="1" applyBorder="1" applyFont="1" applyNumberFormat="1">
      <alignment horizontal="right" readingOrder="0" shrinkToFit="0" vertical="bottom" wrapText="0"/>
    </xf>
    <xf borderId="14" fillId="0" fontId="38" numFmtId="10" xfId="0" applyAlignment="1" applyBorder="1" applyFont="1" applyNumberFormat="1">
      <alignment horizontal="right" readingOrder="0" shrinkToFit="0" vertical="center" wrapText="0"/>
    </xf>
    <xf borderId="41" fillId="0" fontId="38" numFmtId="10" xfId="0" applyAlignment="1" applyBorder="1" applyFont="1" applyNumberFormat="1">
      <alignment horizontal="right" readingOrder="0" shrinkToFit="0" vertical="center" wrapText="0"/>
    </xf>
    <xf borderId="14" fillId="0" fontId="38" numFmtId="10" xfId="0" applyAlignment="1" applyBorder="1" applyFont="1" applyNumberFormat="1">
      <alignment horizontal="center" shrinkToFit="0" vertical="bottom" wrapText="0"/>
    </xf>
    <xf borderId="14" fillId="0" fontId="39" numFmtId="10" xfId="0" applyAlignment="1" applyBorder="1" applyFont="1" applyNumberFormat="1">
      <alignment horizontal="center" shrinkToFit="0" vertical="bottom" wrapText="0"/>
    </xf>
    <xf borderId="14" fillId="0" fontId="38" numFmtId="10" xfId="0" applyAlignment="1" applyBorder="1" applyFont="1" applyNumberFormat="1">
      <alignment horizontal="center" shrinkToFit="0" vertical="bottom" wrapText="0"/>
    </xf>
    <xf borderId="14" fillId="0" fontId="38" numFmtId="0" xfId="0" applyAlignment="1" applyBorder="1" applyFont="1">
      <alignment horizontal="center" shrinkToFit="0" vertical="bottom" wrapText="0"/>
    </xf>
    <xf borderId="41" fillId="0" fontId="37" numFmtId="165" xfId="0" applyAlignment="1" applyBorder="1" applyFont="1" applyNumberFormat="1">
      <alignment horizontal="center" readingOrder="0" shrinkToFit="0" vertical="bottom" wrapText="0"/>
    </xf>
    <xf borderId="41" fillId="0" fontId="38" numFmtId="165" xfId="0" applyAlignment="1" applyBorder="1" applyFont="1" applyNumberFormat="1">
      <alignment horizontal="center" readingOrder="0" shrinkToFit="0" vertical="bottom" wrapText="0"/>
    </xf>
    <xf borderId="41" fillId="0" fontId="39" numFmtId="165" xfId="0" applyAlignment="1" applyBorder="1" applyFont="1" applyNumberFormat="1">
      <alignment horizontal="center" readingOrder="0" shrinkToFit="0" vertical="bottom" wrapText="0"/>
    </xf>
    <xf borderId="41" fillId="0" fontId="40" numFmtId="165" xfId="0" applyAlignment="1" applyBorder="1" applyFont="1" applyNumberFormat="1">
      <alignment horizontal="center" readingOrder="0" shrinkToFit="0" vertical="bottom" wrapText="0"/>
    </xf>
    <xf borderId="41" fillId="0" fontId="39" numFmtId="10" xfId="0" applyAlignment="1" applyBorder="1" applyFont="1" applyNumberFormat="1">
      <alignment horizontal="center" readingOrder="0" shrinkToFit="0" vertical="bottom" wrapText="0"/>
    </xf>
    <xf borderId="41" fillId="0" fontId="38" numFmtId="10" xfId="0" applyAlignment="1" applyBorder="1" applyFont="1" applyNumberFormat="1">
      <alignment horizontal="right" readingOrder="0" shrinkToFit="0" vertical="bottom" wrapText="0"/>
    </xf>
    <xf borderId="41" fillId="0" fontId="38" numFmtId="10" xfId="0" applyAlignment="1" applyBorder="1" applyFont="1" applyNumberFormat="1">
      <alignment horizontal="center" readingOrder="0" shrinkToFit="0" vertical="bottom" wrapText="0"/>
    </xf>
    <xf borderId="41" fillId="0" fontId="41" numFmtId="165" xfId="0" applyAlignment="1" applyBorder="1" applyFont="1" applyNumberFormat="1">
      <alignment horizontal="center" readingOrder="0" shrinkToFit="0" vertical="bottom" wrapText="0"/>
    </xf>
    <xf borderId="41" fillId="0" fontId="27" numFmtId="165" xfId="0" applyAlignment="1" applyBorder="1" applyFont="1" applyNumberFormat="1">
      <alignment horizontal="center" readingOrder="0" shrinkToFit="0" vertical="bottom" wrapText="0"/>
    </xf>
    <xf borderId="41" fillId="0" fontId="38" numFmtId="10" xfId="0" applyAlignment="1" applyBorder="1" applyFont="1" applyNumberFormat="1">
      <alignment horizontal="center" readingOrder="0" shrinkToFit="0" vertical="bottom" wrapText="0"/>
    </xf>
    <xf borderId="41" fillId="0" fontId="39" numFmtId="10" xfId="0" applyAlignment="1" applyBorder="1" applyFont="1" applyNumberFormat="1">
      <alignment horizontal="center" readingOrder="0" shrinkToFit="0" vertical="bottom" wrapText="0"/>
    </xf>
    <xf borderId="41" fillId="0" fontId="43" numFmtId="10" xfId="0" applyAlignment="1" applyBorder="1" applyFont="1" applyNumberFormat="1">
      <alignment horizontal="center" readingOrder="0" shrinkToFit="0" vertical="bottom" wrapText="0"/>
    </xf>
    <xf borderId="41" fillId="0" fontId="44" numFmtId="165" xfId="0" applyAlignment="1" applyBorder="1" applyFont="1" applyNumberFormat="1">
      <alignment horizontal="center" readingOrder="0" shrinkToFit="0" vertical="bottom" wrapText="0"/>
    </xf>
    <xf borderId="41" fillId="0" fontId="27" numFmtId="10" xfId="0" applyAlignment="1" applyBorder="1" applyFont="1" applyNumberFormat="1">
      <alignment horizontal="center" readingOrder="0" shrinkToFit="0" vertical="bottom" wrapText="0"/>
    </xf>
    <xf borderId="41" fillId="0" fontId="27" numFmtId="10" xfId="0" applyAlignment="1" applyBorder="1" applyFont="1" applyNumberFormat="1">
      <alignment horizontal="center" readingOrder="0" shrinkToFit="0" vertical="center" wrapText="0"/>
    </xf>
    <xf borderId="41" fillId="0" fontId="37" numFmtId="10" xfId="0" applyAlignment="1" applyBorder="1" applyFont="1" applyNumberFormat="1">
      <alignment horizontal="center" readingOrder="0" shrinkToFit="0" vertical="bottom" wrapText="0"/>
    </xf>
    <xf borderId="41" fillId="0" fontId="27" numFmtId="10" xfId="0" applyAlignment="1" applyBorder="1" applyFont="1" applyNumberFormat="1">
      <alignment horizontal="right" readingOrder="0" shrinkToFit="0" vertical="bottom" wrapText="0"/>
    </xf>
    <xf borderId="41" fillId="0" fontId="46" numFmtId="10" xfId="0" applyAlignment="1" applyBorder="1" applyFont="1" applyNumberFormat="1">
      <alignment readingOrder="0" shrinkToFit="0" vertical="bottom" wrapText="0"/>
    </xf>
    <xf borderId="14" fillId="0" fontId="27" numFmtId="10" xfId="0" applyAlignment="1" applyBorder="1" applyFont="1" applyNumberFormat="1">
      <alignment horizontal="center" shrinkToFit="0" vertical="bottom" wrapText="0"/>
    </xf>
    <xf borderId="14" fillId="0" fontId="38" numFmtId="10" xfId="0" applyAlignment="1" applyBorder="1" applyFont="1" applyNumberFormat="1">
      <alignment readingOrder="0" shrinkToFit="0" vertical="bottom" wrapText="0"/>
    </xf>
    <xf borderId="14" fillId="0" fontId="47" numFmtId="10" xfId="0" applyAlignment="1" applyBorder="1" applyFont="1" applyNumberFormat="1">
      <alignment readingOrder="0" shrinkToFit="0" vertical="bottom" wrapText="0"/>
    </xf>
    <xf borderId="41" fillId="0" fontId="37" numFmtId="165" xfId="0" applyAlignment="1" applyBorder="1" applyFont="1" applyNumberFormat="1">
      <alignment horizontal="center" readingOrder="0" shrinkToFit="0" vertical="bottom" wrapText="0"/>
    </xf>
    <xf borderId="41" fillId="0" fontId="38" numFmtId="165" xfId="0" applyAlignment="1" applyBorder="1" applyFont="1" applyNumberFormat="1">
      <alignment horizontal="center" readingOrder="0" shrinkToFit="0" vertical="bottom" wrapText="0"/>
    </xf>
    <xf borderId="41" fillId="0" fontId="42" numFmtId="10" xfId="0" applyAlignment="1" applyBorder="1" applyFont="1" applyNumberFormat="1">
      <alignment horizontal="center" readingOrder="0" shrinkToFit="0" vertical="bottom" wrapText="0"/>
    </xf>
    <xf borderId="41" fillId="0" fontId="38" numFmtId="165" xfId="0" applyAlignment="1" applyBorder="1" applyFont="1" applyNumberFormat="1">
      <alignment horizontal="center" shrinkToFit="0" vertical="bottom" wrapText="0"/>
    </xf>
    <xf borderId="41" fillId="0" fontId="38" numFmtId="10" xfId="0" applyAlignment="1" applyBorder="1" applyFont="1" applyNumberFormat="1">
      <alignment horizontal="center" shrinkToFit="0" vertical="bottom" wrapText="0"/>
    </xf>
    <xf borderId="41" fillId="0" fontId="38" numFmtId="0" xfId="0" applyAlignment="1" applyBorder="1" applyFont="1">
      <alignment horizontal="center" shrinkToFit="0" vertical="bottom" wrapText="0"/>
    </xf>
    <xf borderId="41" fillId="0" fontId="38" numFmtId="10" xfId="0" applyAlignment="1" applyBorder="1" applyFont="1" applyNumberFormat="1">
      <alignment horizontal="center" readingOrder="0" shrinkToFit="0" vertical="center" wrapText="0"/>
    </xf>
    <xf borderId="41" fillId="0" fontId="45" numFmtId="165" xfId="0" applyAlignment="1" applyBorder="1" applyFont="1" applyNumberFormat="1">
      <alignment horizontal="center" readingOrder="0" shrinkToFit="0" vertical="bottom" wrapText="0"/>
    </xf>
    <xf borderId="41" fillId="0" fontId="27" numFmtId="10" xfId="0" applyAlignment="1" applyBorder="1" applyFont="1" applyNumberFormat="1">
      <alignment horizontal="center" readingOrder="0" shrinkToFit="0" vertical="bottom" wrapText="0"/>
    </xf>
    <xf borderId="41" fillId="0" fontId="27" numFmtId="10" xfId="0" applyAlignment="1" applyBorder="1" applyFont="1" applyNumberFormat="1">
      <alignment readingOrder="0" shrinkToFit="0" vertical="bottom" wrapText="0"/>
    </xf>
    <xf borderId="41" fillId="0" fontId="38" numFmtId="10" xfId="0" applyAlignment="1" applyBorder="1" applyFont="1" applyNumberFormat="1">
      <alignment readingOrder="0" shrinkToFit="0" vertical="bottom" wrapText="0"/>
    </xf>
    <xf borderId="41" fillId="0" fontId="47" numFmtId="10" xfId="0" applyAlignment="1" applyBorder="1" applyFont="1" applyNumberFormat="1">
      <alignment readingOrder="0" shrinkToFit="0" vertical="bottom" wrapText="0"/>
    </xf>
    <xf borderId="42" fillId="0" fontId="38" numFmtId="10" xfId="0" applyAlignment="1" applyBorder="1" applyFont="1" applyNumberFormat="1">
      <alignment horizontal="right" readingOrder="0" shrinkToFit="0" vertical="bottom" wrapText="0"/>
    </xf>
    <xf borderId="14" fillId="0" fontId="38" numFmtId="165" xfId="0" applyAlignment="1" applyBorder="1" applyFont="1" applyNumberFormat="1">
      <alignment readingOrder="0" shrinkToFit="0" vertical="bottom" wrapText="0"/>
    </xf>
    <xf borderId="14" fillId="0" fontId="38" numFmtId="9" xfId="0" applyAlignment="1" applyBorder="1" applyFont="1" applyNumberFormat="1">
      <alignment horizontal="center" readingOrder="0" shrinkToFit="0" vertical="bottom" wrapText="0"/>
    </xf>
    <xf borderId="14" fillId="0" fontId="15" numFmtId="10" xfId="0" applyAlignment="1" applyBorder="1" applyFont="1" applyNumberFormat="1">
      <alignment horizontal="center" shrinkToFit="0" vertical="bottom" wrapText="0"/>
    </xf>
    <xf borderId="14" fillId="0" fontId="25" numFmtId="10" xfId="0" applyAlignment="1" applyBorder="1" applyFont="1" applyNumberFormat="1">
      <alignment horizontal="center" shrinkToFit="0" vertical="bottom" wrapText="0"/>
    </xf>
    <xf borderId="14" fillId="0" fontId="38" numFmtId="0" xfId="0" applyAlignment="1" applyBorder="1" applyFont="1">
      <alignment shrinkToFit="0" vertical="bottom" wrapText="0"/>
    </xf>
    <xf borderId="43" fillId="0" fontId="38" numFmtId="0" xfId="0" applyAlignment="1" applyBorder="1" applyFont="1">
      <alignment shrinkToFit="0" vertical="bottom" wrapText="0"/>
    </xf>
    <xf borderId="41" fillId="0" fontId="38" numFmtId="165" xfId="0" applyAlignment="1" applyBorder="1" applyFont="1" applyNumberFormat="1">
      <alignment readingOrder="0" shrinkToFit="0" vertical="bottom" wrapText="0"/>
    </xf>
    <xf borderId="41" fillId="0" fontId="38" numFmtId="10" xfId="0" applyAlignment="1" applyBorder="1" applyFont="1" applyNumberFormat="1">
      <alignment horizontal="center" shrinkToFit="0" vertical="bottom" wrapText="0"/>
    </xf>
    <xf borderId="41" fillId="0" fontId="39" numFmtId="10" xfId="0" applyAlignment="1" applyBorder="1" applyFont="1" applyNumberFormat="1">
      <alignment horizontal="center" shrinkToFit="0" vertical="bottom" wrapText="0"/>
    </xf>
    <xf borderId="41" fillId="0" fontId="14" numFmtId="10" xfId="0" applyAlignment="1" applyBorder="1" applyFont="1" applyNumberFormat="1">
      <alignment readingOrder="0" shrinkToFit="0" vertical="bottom" wrapText="0"/>
    </xf>
    <xf borderId="41" fillId="0" fontId="38" numFmtId="0" xfId="0" applyAlignment="1" applyBorder="1" applyFont="1">
      <alignment shrinkToFit="0" vertical="bottom" wrapText="0"/>
    </xf>
    <xf borderId="42" fillId="0" fontId="38" numFmtId="0" xfId="0" applyAlignment="1" applyBorder="1" applyFont="1">
      <alignment shrinkToFit="0" vertical="bottom" wrapText="0"/>
    </xf>
    <xf borderId="15" fillId="0" fontId="37" numFmtId="165" xfId="0" applyAlignment="1" applyBorder="1" applyFont="1" applyNumberFormat="1">
      <alignment horizontal="center" readingOrder="0" shrinkToFit="0" vertical="bottom" wrapText="0"/>
    </xf>
    <xf borderId="15" fillId="0" fontId="38" numFmtId="165" xfId="0" applyAlignment="1" applyBorder="1" applyFont="1" applyNumberFormat="1">
      <alignment horizontal="center" shrinkToFit="0" vertical="bottom" wrapText="0"/>
    </xf>
    <xf borderId="15" fillId="0" fontId="38" numFmtId="165" xfId="0" applyAlignment="1" applyBorder="1" applyFont="1" applyNumberFormat="1">
      <alignment horizontal="center" readingOrder="0" shrinkToFit="0" vertical="bottom" wrapText="0"/>
    </xf>
    <xf borderId="15" fillId="0" fontId="27" numFmtId="10" xfId="0" applyAlignment="1" applyBorder="1" applyFont="1" applyNumberFormat="1">
      <alignment horizontal="center" readingOrder="0" shrinkToFit="0" vertical="bottom" wrapText="0"/>
    </xf>
    <xf borderId="15" fillId="0" fontId="27" numFmtId="10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horizontal="center" shrinkToFit="0" vertical="bottom" wrapText="0"/>
    </xf>
    <xf borderId="15" fillId="0" fontId="27" numFmtId="165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horizontal="center" readingOrder="0" shrinkToFit="0" vertical="bottom" wrapText="0"/>
    </xf>
    <xf borderId="15" fillId="0" fontId="27" numFmtId="10" xfId="0" applyAlignment="1" applyBorder="1" applyFont="1" applyNumberFormat="1">
      <alignment horizontal="center" readingOrder="0" shrinkToFit="0" vertical="center" wrapText="0"/>
    </xf>
    <xf borderId="15" fillId="0" fontId="38" numFmtId="10" xfId="0" applyAlignment="1" applyBorder="1" applyFont="1" applyNumberFormat="1">
      <alignment horizontal="center" shrinkToFit="0" vertical="bottom" wrapText="0"/>
    </xf>
    <xf borderId="15" fillId="21" fontId="48" numFmtId="10" xfId="0" applyAlignment="1" applyBorder="1" applyFont="1" applyNumberFormat="1">
      <alignment horizontal="center" shrinkToFit="0" vertical="bottom" wrapText="0"/>
    </xf>
    <xf borderId="15" fillId="0" fontId="7" numFmtId="165" xfId="0" applyAlignment="1" applyBorder="1" applyFont="1" applyNumberFormat="1">
      <alignment horizontal="center" readingOrder="0" shrinkToFit="0" vertical="bottom" wrapText="0"/>
    </xf>
    <xf borderId="15" fillId="0" fontId="16" numFmtId="10" xfId="0" applyAlignment="1" applyBorder="1" applyFont="1" applyNumberFormat="1">
      <alignment horizontal="center" readingOrder="0" shrinkToFit="0" vertical="bottom" wrapText="0"/>
    </xf>
    <xf borderId="15" fillId="0" fontId="38" numFmtId="165" xfId="0" applyAlignment="1" applyBorder="1" applyFont="1" applyNumberFormat="1">
      <alignment horizontal="right" shrinkToFit="0" vertical="bottom" wrapText="0"/>
    </xf>
    <xf borderId="15" fillId="0" fontId="27" numFmtId="10" xfId="0" applyAlignment="1" applyBorder="1" applyFont="1" applyNumberFormat="1">
      <alignment horizontal="right" readingOrder="0" shrinkToFit="0" vertical="bottom" wrapText="0"/>
    </xf>
    <xf borderId="15" fillId="0" fontId="38" numFmtId="10" xfId="0" applyAlignment="1" applyBorder="1" applyFont="1" applyNumberFormat="1">
      <alignment horizontal="right" readingOrder="0" shrinkToFit="0" vertical="bottom" wrapText="0"/>
    </xf>
    <xf borderId="15" fillId="0" fontId="27" numFmtId="10" xfId="0" applyAlignment="1" applyBorder="1" applyFont="1" applyNumberFormat="1">
      <alignment readingOrder="0" shrinkToFit="0" vertical="bottom" wrapText="0"/>
    </xf>
    <xf borderId="15" fillId="0" fontId="38" numFmtId="165" xfId="0" applyAlignment="1" applyBorder="1" applyFont="1" applyNumberFormat="1">
      <alignment horizontal="right" readingOrder="0" shrinkToFit="0" vertical="bottom" wrapText="0"/>
    </xf>
    <xf borderId="15" fillId="0" fontId="38" numFmtId="10" xfId="0" applyAlignment="1" applyBorder="1" applyFont="1" applyNumberFormat="1">
      <alignment horizontal="right" readingOrder="0" shrinkToFit="0" vertical="bottom" wrapText="0"/>
    </xf>
    <xf borderId="15" fillId="0" fontId="47" numFmtId="10" xfId="0" applyAlignment="1" applyBorder="1" applyFont="1" applyNumberFormat="1">
      <alignment readingOrder="0" shrinkToFit="0" vertical="bottom" wrapText="0"/>
    </xf>
    <xf borderId="16" fillId="0" fontId="38" numFmtId="0" xfId="0" applyAlignment="1" applyBorder="1" applyFont="1">
      <alignment shrinkToFit="0" vertical="bottom" wrapText="0"/>
    </xf>
    <xf borderId="11" fillId="0" fontId="37" numFmtId="165" xfId="0" applyAlignment="1" applyBorder="1" applyFont="1" applyNumberFormat="1">
      <alignment horizontal="center" readingOrder="0" shrinkToFit="0" vertical="bottom" wrapText="0"/>
    </xf>
    <xf borderId="11" fillId="0" fontId="38" numFmtId="165" xfId="0" applyAlignment="1" applyBorder="1" applyFont="1" applyNumberFormat="1">
      <alignment horizontal="center" readingOrder="0" shrinkToFit="0" vertical="bottom" wrapText="0"/>
    </xf>
    <xf borderId="11" fillId="0" fontId="38" numFmtId="10" xfId="0" applyAlignment="1" applyBorder="1" applyFont="1" applyNumberFormat="1">
      <alignment horizontal="center" readingOrder="0" shrinkToFit="0" vertical="bottom" wrapText="0"/>
    </xf>
    <xf borderId="11" fillId="0" fontId="27" numFmtId="10" xfId="0" applyAlignment="1" applyBorder="1" applyFont="1" applyNumberFormat="1">
      <alignment horizontal="center" readingOrder="0" shrinkToFit="0" vertical="bottom" wrapText="0"/>
    </xf>
    <xf borderId="11" fillId="0" fontId="27" numFmtId="10" xfId="0" applyAlignment="1" applyBorder="1" applyFont="1" applyNumberFormat="1">
      <alignment horizontal="center" readingOrder="0" shrinkToFit="0" vertical="bottom" wrapText="0"/>
    </xf>
    <xf borderId="11" fillId="0" fontId="38" numFmtId="10" xfId="0" applyAlignment="1" applyBorder="1" applyFont="1" applyNumberFormat="1">
      <alignment horizontal="center" readingOrder="0" shrinkToFit="0" vertical="bottom" wrapText="0"/>
    </xf>
    <xf borderId="11" fillId="0" fontId="27" numFmtId="165" xfId="0" applyAlignment="1" applyBorder="1" applyFont="1" applyNumberFormat="1">
      <alignment horizontal="center" readingOrder="0" shrinkToFit="0" vertical="bottom" wrapText="0"/>
    </xf>
    <xf borderId="11" fillId="0" fontId="27" numFmtId="10" xfId="0" applyAlignment="1" applyBorder="1" applyFont="1" applyNumberFormat="1">
      <alignment horizontal="center" readingOrder="0" shrinkToFit="0" vertical="center" wrapText="0"/>
    </xf>
    <xf borderId="11" fillId="0" fontId="38" numFmtId="10" xfId="0" applyAlignment="1" applyBorder="1" applyFont="1" applyNumberFormat="1">
      <alignment horizontal="center" shrinkToFit="0" vertical="bottom" wrapText="0"/>
    </xf>
    <xf borderId="11" fillId="9" fontId="48" numFmtId="10" xfId="0" applyAlignment="1" applyBorder="1" applyFont="1" applyNumberFormat="1">
      <alignment horizontal="center" shrinkToFit="0" vertical="bottom" wrapText="0"/>
    </xf>
    <xf borderId="11" fillId="0" fontId="7" numFmtId="165" xfId="0" applyAlignment="1" applyBorder="1" applyFont="1" applyNumberFormat="1">
      <alignment horizontal="center" readingOrder="0" shrinkToFit="0" vertical="bottom" wrapText="0"/>
    </xf>
    <xf borderId="11" fillId="0" fontId="16" numFmtId="10" xfId="0" applyAlignment="1" applyBorder="1" applyFont="1" applyNumberFormat="1">
      <alignment horizontal="center" readingOrder="0" shrinkToFit="0" vertical="bottom" wrapText="0"/>
    </xf>
    <xf borderId="11" fillId="0" fontId="38" numFmtId="165" xfId="0" applyAlignment="1" applyBorder="1" applyFont="1" applyNumberFormat="1">
      <alignment horizontal="center" shrinkToFit="0" vertical="bottom" wrapText="0"/>
    </xf>
    <xf borderId="11" fillId="0" fontId="38" numFmtId="165" xfId="0" applyAlignment="1" applyBorder="1" applyFont="1" applyNumberFormat="1">
      <alignment horizontal="right" readingOrder="0" shrinkToFit="0" vertical="bottom" wrapText="0"/>
    </xf>
    <xf borderId="11" fillId="0" fontId="27" numFmtId="10" xfId="0" applyAlignment="1" applyBorder="1" applyFont="1" applyNumberFormat="1">
      <alignment horizontal="right" readingOrder="0" shrinkToFit="0" vertical="bottom" wrapText="0"/>
    </xf>
    <xf borderId="11" fillId="0" fontId="38" numFmtId="10" xfId="0" applyAlignment="1" applyBorder="1" applyFont="1" applyNumberFormat="1">
      <alignment horizontal="right" readingOrder="0" shrinkToFit="0" vertical="bottom" wrapText="0"/>
    </xf>
    <xf borderId="11" fillId="0" fontId="27" numFmtId="10" xfId="0" applyAlignment="1" applyBorder="1" applyFont="1" applyNumberFormat="1">
      <alignment readingOrder="0" shrinkToFit="0" vertical="bottom" wrapText="0"/>
    </xf>
    <xf borderId="11" fillId="0" fontId="38" numFmtId="10" xfId="0" applyAlignment="1" applyBorder="1" applyFont="1" applyNumberFormat="1">
      <alignment horizontal="right" readingOrder="0" shrinkToFit="0" vertical="bottom" wrapText="0"/>
    </xf>
    <xf borderId="11" fillId="0" fontId="47" numFmtId="10" xfId="0" applyAlignment="1" applyBorder="1" applyFont="1" applyNumberFormat="1">
      <alignment readingOrder="0" shrinkToFit="0" vertical="bottom" wrapText="0"/>
    </xf>
    <xf borderId="12" fillId="0" fontId="38" numFmtId="0" xfId="0" applyAlignment="1" applyBorder="1" applyFont="1">
      <alignment shrinkToFit="0" vertical="bottom" wrapText="0"/>
    </xf>
    <xf borderId="15" fillId="0" fontId="39" numFmtId="10" xfId="0" applyAlignment="1" applyBorder="1" applyFont="1" applyNumberFormat="1">
      <alignment horizontal="center" readingOrder="0" shrinkToFit="0" vertical="bottom" wrapText="0"/>
    </xf>
    <xf borderId="15" fillId="0" fontId="41" numFmtId="165" xfId="0" applyAlignment="1" applyBorder="1" applyFont="1" applyNumberFormat="1">
      <alignment horizontal="center" readingOrder="0" shrinkToFit="0" vertical="bottom" wrapText="0"/>
    </xf>
    <xf borderId="15" fillId="0" fontId="39" numFmtId="10" xfId="0" applyAlignment="1" applyBorder="1" applyFont="1" applyNumberFormat="1">
      <alignment horizontal="center" readingOrder="0" shrinkToFit="0" vertical="bottom" wrapText="0"/>
    </xf>
    <xf borderId="15" fillId="0" fontId="32" numFmtId="10" xfId="0" applyAlignment="1" applyBorder="1" applyFont="1" applyNumberFormat="1">
      <alignment horizontal="center" readingOrder="0" shrinkToFit="0" vertical="bottom" wrapText="0"/>
    </xf>
    <xf borderId="15" fillId="0" fontId="14" numFmtId="10" xfId="0" applyAlignment="1" applyBorder="1" applyFont="1" applyNumberFormat="1">
      <alignment horizontal="center" readingOrder="0" shrinkToFit="0" vertical="bottom" wrapText="0"/>
    </xf>
    <xf borderId="11" fillId="0" fontId="39" numFmtId="10" xfId="0" applyAlignment="1" applyBorder="1" applyFont="1" applyNumberFormat="1">
      <alignment horizontal="center" readingOrder="0" shrinkToFit="0" vertical="bottom" wrapText="0"/>
    </xf>
    <xf borderId="11" fillId="0" fontId="41" numFmtId="165" xfId="0" applyAlignment="1" applyBorder="1" applyFont="1" applyNumberFormat="1">
      <alignment horizontal="center" readingOrder="0" shrinkToFit="0" vertical="bottom" wrapText="0"/>
    </xf>
    <xf borderId="11" fillId="0" fontId="39" numFmtId="10" xfId="0" applyAlignment="1" applyBorder="1" applyFont="1" applyNumberFormat="1">
      <alignment horizontal="center" readingOrder="0" shrinkToFit="0" vertical="bottom" wrapText="0"/>
    </xf>
    <xf borderId="11" fillId="0" fontId="32" numFmtId="10" xfId="0" applyAlignment="1" applyBorder="1" applyFont="1" applyNumberFormat="1">
      <alignment horizontal="center" readingOrder="0" shrinkToFit="0" vertical="bottom" wrapText="0"/>
    </xf>
    <xf borderId="11" fillId="0" fontId="1" numFmtId="165" xfId="0" applyAlignment="1" applyBorder="1" applyFont="1" applyNumberFormat="1">
      <alignment readingOrder="0" shrinkToFit="0" vertical="center" wrapText="0"/>
    </xf>
    <xf borderId="11" fillId="9" fontId="49" numFmtId="10" xfId="0" applyAlignment="1" applyBorder="1" applyFont="1" applyNumberFormat="1">
      <alignment horizontal="center" shrinkToFit="0" vertical="bottom" wrapText="0"/>
    </xf>
    <xf borderId="11" fillId="9" fontId="49" numFmtId="10" xfId="0" applyAlignment="1" applyBorder="1" applyFont="1" applyNumberFormat="1">
      <alignment horizontal="center" readingOrder="0" shrinkToFit="0" vertical="bottom" wrapText="0"/>
    </xf>
    <xf borderId="11" fillId="0" fontId="1" numFmtId="165" xfId="0" applyAlignment="1" applyBorder="1" applyFont="1" applyNumberFormat="1">
      <alignment shrinkToFit="0" vertical="center" wrapText="0"/>
    </xf>
    <xf borderId="15" fillId="0" fontId="1" numFmtId="165" xfId="0" applyAlignment="1" applyBorder="1" applyFont="1" applyNumberFormat="1">
      <alignment shrinkToFit="0" vertical="center" wrapText="0"/>
    </xf>
    <xf borderId="22" fillId="21" fontId="49" numFmtId="10" xfId="0" applyAlignment="1" applyBorder="1" applyFont="1" applyNumberFormat="1">
      <alignment horizontal="center" shrinkToFit="0" vertical="bottom" wrapText="0"/>
    </xf>
    <xf borderId="22" fillId="21" fontId="49" numFmtId="10" xfId="0" applyAlignment="1" applyBorder="1" applyFont="1" applyNumberFormat="1">
      <alignment horizontal="center" readingOrder="0" shrinkToFit="0" vertical="bottom" wrapText="0"/>
    </xf>
    <xf borderId="15" fillId="0" fontId="1" numFmtId="165" xfId="0" applyAlignment="1" applyBorder="1" applyFont="1" applyNumberFormat="1">
      <alignment shrinkToFit="0" vertical="center" wrapText="0"/>
    </xf>
    <xf borderId="11" fillId="0" fontId="1" numFmtId="165" xfId="0" applyAlignment="1" applyBorder="1" applyFont="1" applyNumberFormat="1">
      <alignment shrinkToFit="0" vertical="center" wrapText="0"/>
    </xf>
    <xf borderId="11" fillId="21" fontId="49" numFmtId="10" xfId="0" applyAlignment="1" applyBorder="1" applyFont="1" applyNumberFormat="1">
      <alignment horizontal="center" readingOrder="0" shrinkToFit="0" vertical="bottom" wrapText="0"/>
    </xf>
    <xf borderId="11" fillId="21" fontId="49" numFmtId="10" xfId="0" applyAlignment="1" applyBorder="1" applyFont="1" applyNumberFormat="1">
      <alignment horizontal="center" shrinkToFit="0" vertical="bottom" wrapText="0"/>
    </xf>
    <xf borderId="11" fillId="0" fontId="15" numFmtId="10" xfId="0" applyAlignment="1" applyBorder="1" applyFont="1" applyNumberFormat="1">
      <alignment horizontal="center" readingOrder="0" shrinkToFit="0" vertical="bottom" wrapText="0"/>
    </xf>
    <xf borderId="11" fillId="0" fontId="38" numFmtId="0" xfId="0" applyAlignment="1" applyBorder="1" applyFont="1">
      <alignment horizontal="center" readingOrder="0" shrinkToFit="0" vertical="bottom" wrapText="0"/>
    </xf>
    <xf borderId="21" fillId="0" fontId="27" numFmtId="164" xfId="0" applyAlignment="1" applyBorder="1" applyFont="1" applyNumberFormat="1">
      <alignment horizontal="center" readingOrder="0" shrinkToFit="0" vertical="bottom" wrapText="0"/>
    </xf>
    <xf borderId="22" fillId="0" fontId="37" numFmtId="165" xfId="0" applyAlignment="1" applyBorder="1" applyFont="1" applyNumberFormat="1">
      <alignment horizontal="center" readingOrder="0" shrinkToFit="0" vertical="bottom" wrapText="0"/>
    </xf>
    <xf borderId="22" fillId="0" fontId="38" numFmtId="165" xfId="0" applyAlignment="1" applyBorder="1" applyFont="1" applyNumberFormat="1">
      <alignment horizontal="center" readingOrder="0" shrinkToFit="0" vertical="bottom" wrapText="0"/>
    </xf>
    <xf borderId="22" fillId="0" fontId="38" numFmtId="10" xfId="0" applyAlignment="1" applyBorder="1" applyFont="1" applyNumberFormat="1">
      <alignment horizontal="center" readingOrder="0" shrinkToFit="0" vertical="bottom" wrapText="0"/>
    </xf>
    <xf borderId="22" fillId="0" fontId="27" numFmtId="165" xfId="0" applyAlignment="1" applyBorder="1" applyFont="1" applyNumberFormat="1">
      <alignment horizontal="center" readingOrder="0" shrinkToFit="0" vertical="bottom" wrapText="0"/>
    </xf>
    <xf borderId="22" fillId="0" fontId="39" numFmtId="10" xfId="0" applyAlignment="1" applyBorder="1" applyFont="1" applyNumberFormat="1">
      <alignment horizontal="center" readingOrder="0" shrinkToFit="0" vertical="bottom" wrapText="0"/>
    </xf>
    <xf borderId="22" fillId="0" fontId="38" numFmtId="10" xfId="0" applyAlignment="1" applyBorder="1" applyFont="1" applyNumberFormat="1">
      <alignment horizontal="right" readingOrder="0" shrinkToFit="0" vertical="bottom" wrapText="0"/>
    </xf>
    <xf borderId="22" fillId="0" fontId="41" numFmtId="165" xfId="0" applyAlignment="1" applyBorder="1" applyFont="1" applyNumberFormat="1">
      <alignment horizontal="center" readingOrder="0" shrinkToFit="0" vertical="bottom" wrapText="0"/>
    </xf>
    <xf borderId="22" fillId="0" fontId="27" numFmtId="10" xfId="0" applyAlignment="1" applyBorder="1" applyFont="1" applyNumberFormat="1">
      <alignment horizontal="center" readingOrder="0" shrinkToFit="0" vertical="bottom" wrapText="0"/>
    </xf>
    <xf borderId="22" fillId="0" fontId="38" numFmtId="10" xfId="0" applyAlignment="1" applyBorder="1" applyFont="1" applyNumberFormat="1">
      <alignment horizontal="center" readingOrder="0" shrinkToFit="0" vertical="bottom" wrapText="0"/>
    </xf>
    <xf borderId="22" fillId="0" fontId="39" numFmtId="10" xfId="0" applyAlignment="1" applyBorder="1" applyFont="1" applyNumberFormat="1">
      <alignment horizontal="center" readingOrder="0" shrinkToFit="0" vertical="bottom" wrapText="0"/>
    </xf>
    <xf borderId="22" fillId="0" fontId="32" numFmtId="10" xfId="0" applyAlignment="1" applyBorder="1" applyFont="1" applyNumberFormat="1">
      <alignment horizontal="center" readingOrder="0" shrinkToFit="0" vertical="bottom" wrapText="0"/>
    </xf>
    <xf borderId="22" fillId="0" fontId="1" numFmtId="165" xfId="0" applyAlignment="1" applyBorder="1" applyFont="1" applyNumberFormat="1">
      <alignment shrinkToFit="0" vertical="center" wrapText="0"/>
    </xf>
    <xf borderId="22" fillId="0" fontId="27" numFmtId="10" xfId="0" applyAlignment="1" applyBorder="1" applyFont="1" applyNumberFormat="1">
      <alignment horizontal="center" readingOrder="0" shrinkToFit="0" vertical="bottom" wrapText="0"/>
    </xf>
    <xf borderId="22" fillId="0" fontId="27" numFmtId="10" xfId="0" applyAlignment="1" applyBorder="1" applyFont="1" applyNumberFormat="1">
      <alignment horizontal="center" readingOrder="0" shrinkToFit="0" vertical="center" wrapText="0"/>
    </xf>
    <xf borderId="22" fillId="0" fontId="15" numFmtId="10" xfId="0" applyAlignment="1" applyBorder="1" applyFont="1" applyNumberFormat="1">
      <alignment horizontal="center" readingOrder="0" shrinkToFit="0" vertical="bottom" wrapText="0"/>
    </xf>
    <xf borderId="22" fillId="0" fontId="7" numFmtId="165" xfId="0" applyAlignment="1" applyBorder="1" applyFont="1" applyNumberFormat="1">
      <alignment horizontal="center" readingOrder="0" shrinkToFit="0" vertical="bottom" wrapText="0"/>
    </xf>
    <xf borderId="22" fillId="0" fontId="16" numFmtId="10" xfId="0" applyAlignment="1" applyBorder="1" applyFont="1" applyNumberFormat="1">
      <alignment horizontal="center" readingOrder="0" shrinkToFit="0" vertical="bottom" wrapText="0"/>
    </xf>
    <xf borderId="22" fillId="0" fontId="38" numFmtId="165" xfId="0" applyAlignment="1" applyBorder="1" applyFont="1" applyNumberFormat="1">
      <alignment horizontal="center" shrinkToFit="0" vertical="bottom" wrapText="0"/>
    </xf>
    <xf borderId="22" fillId="0" fontId="38" numFmtId="165" xfId="0" applyAlignment="1" applyBorder="1" applyFont="1" applyNumberFormat="1">
      <alignment horizontal="right" readingOrder="0" shrinkToFit="0" vertical="bottom" wrapText="0"/>
    </xf>
    <xf borderId="22" fillId="0" fontId="27" numFmtId="10" xfId="0" applyAlignment="1" applyBorder="1" applyFont="1" applyNumberFormat="1">
      <alignment horizontal="right" readingOrder="0" shrinkToFit="0" vertical="bottom" wrapText="0"/>
    </xf>
    <xf borderId="22" fillId="0" fontId="27" numFmtId="10" xfId="0" applyAlignment="1" applyBorder="1" applyFont="1" applyNumberFormat="1">
      <alignment readingOrder="0" shrinkToFit="0" vertical="bottom" wrapText="0"/>
    </xf>
    <xf borderId="22" fillId="0" fontId="47" numFmtId="10" xfId="0" applyAlignment="1" applyBorder="1" applyFont="1" applyNumberFormat="1">
      <alignment readingOrder="0" shrinkToFit="0" vertical="bottom" wrapText="0"/>
    </xf>
    <xf borderId="22" fillId="0" fontId="38" numFmtId="10" xfId="0" applyAlignment="1" applyBorder="1" applyFont="1" applyNumberFormat="1">
      <alignment horizontal="right" readingOrder="0" shrinkToFit="0" vertical="bottom" wrapText="0"/>
    </xf>
    <xf borderId="23" fillId="0" fontId="38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14" numFmtId="0" xfId="0" applyAlignment="1" applyFont="1">
      <alignment horizontal="center" shrinkToFit="0" vertical="bottom" wrapText="0"/>
    </xf>
    <xf borderId="0" fillId="2" fontId="24" numFmtId="0" xfId="0" applyAlignment="1" applyFont="1">
      <alignment shrinkToFit="0" vertical="bottom" wrapText="0"/>
    </xf>
    <xf borderId="0" fillId="2" fontId="24" numFmtId="0" xfId="0" applyAlignment="1" applyFont="1">
      <alignment readingOrder="0" shrinkToFit="0" vertical="bottom" wrapText="0"/>
    </xf>
    <xf borderId="0" fillId="22" fontId="24" numFmtId="0" xfId="0" applyAlignment="1" applyFill="1" applyFont="1">
      <alignment shrinkToFit="0" vertical="bottom" wrapText="0"/>
    </xf>
    <xf borderId="0" fillId="22" fontId="24" numFmtId="0" xfId="0" applyAlignment="1" applyFont="1">
      <alignment readingOrder="0" shrinkToFit="0" vertical="bottom" wrapText="0"/>
    </xf>
    <xf borderId="0" fillId="23" fontId="24" numFmtId="0" xfId="0" applyAlignment="1" applyFill="1" applyFont="1">
      <alignment shrinkToFit="0" vertical="bottom" wrapText="0"/>
    </xf>
    <xf borderId="0" fillId="23" fontId="24" numFmtId="0" xfId="0" applyAlignment="1" applyFont="1">
      <alignment readingOrder="0" shrinkToFit="0" vertical="bottom" wrapText="0"/>
    </xf>
    <xf borderId="0" fillId="24" fontId="16" numFmtId="0" xfId="0" applyAlignment="1" applyFill="1" applyFont="1">
      <alignment shrinkToFit="0" vertical="bottom" wrapText="0"/>
    </xf>
    <xf borderId="0" fillId="24" fontId="16" numFmtId="0" xfId="0" applyAlignment="1" applyFont="1">
      <alignment readingOrder="0" shrinkToFit="0" vertical="bottom" wrapText="0"/>
    </xf>
    <xf borderId="26" fillId="0" fontId="25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center" wrapText="1"/>
    </xf>
    <xf borderId="7" fillId="6" fontId="11" numFmtId="49" xfId="0" applyAlignment="1" applyBorder="1" applyFont="1" applyNumberFormat="1">
      <alignment horizontal="center" readingOrder="0" shrinkToFit="0" vertical="center" wrapText="1"/>
    </xf>
    <xf borderId="4" fillId="0" fontId="10" numFmtId="49" xfId="0" applyAlignment="1" applyBorder="1" applyFont="1" applyNumberFormat="1">
      <alignment horizontal="center" readingOrder="0" shrinkToFit="0" vertical="center" wrapText="1"/>
    </xf>
    <xf borderId="44" fillId="6" fontId="11" numFmtId="49" xfId="0" applyAlignment="1" applyBorder="1" applyFont="1" applyNumberFormat="1">
      <alignment horizontal="center" readingOrder="0" shrinkToFit="0" vertical="center" wrapText="1"/>
    </xf>
    <xf borderId="45" fillId="7" fontId="14" numFmtId="167" xfId="0" applyAlignment="1" applyBorder="1" applyFont="1" applyNumberFormat="1">
      <alignment readingOrder="0" shrinkToFit="0" vertical="bottom" wrapText="0"/>
    </xf>
    <xf borderId="46" fillId="7" fontId="29" numFmtId="10" xfId="0" applyAlignment="1" applyBorder="1" applyFont="1" applyNumberFormat="1">
      <alignment horizontal="center" shrinkToFit="0" vertical="bottom" wrapText="0"/>
    </xf>
    <xf borderId="46" fillId="7" fontId="14" numFmtId="165" xfId="0" applyAlignment="1" applyBorder="1" applyFont="1" applyNumberFormat="1">
      <alignment shrinkToFit="0" vertical="bottom" wrapText="0"/>
    </xf>
    <xf borderId="46" fillId="7" fontId="16" numFmtId="10" xfId="0" applyAlignment="1" applyBorder="1" applyFont="1" applyNumberFormat="1">
      <alignment horizontal="center" shrinkToFit="0" vertical="bottom" wrapText="0"/>
    </xf>
    <xf borderId="46" fillId="7" fontId="50" numFmtId="10" xfId="0" applyAlignment="1" applyBorder="1" applyFont="1" applyNumberFormat="1">
      <alignment horizontal="center" shrinkToFit="0" vertical="bottom" wrapText="0"/>
    </xf>
    <xf borderId="46" fillId="7" fontId="15" numFmtId="165" xfId="0" applyAlignment="1" applyBorder="1" applyFont="1" applyNumberFormat="1">
      <alignment horizontal="center" readingOrder="0" shrinkToFit="0" vertical="bottom" wrapText="0"/>
    </xf>
    <xf borderId="46" fillId="7" fontId="14" numFmtId="165" xfId="0" applyAlignment="1" applyBorder="1" applyFont="1" applyNumberFormat="1">
      <alignment horizontal="center" readingOrder="0" shrinkToFit="0" vertical="bottom" wrapText="0"/>
    </xf>
    <xf borderId="46" fillId="7" fontId="51" numFmtId="165" xfId="0" applyAlignment="1" applyBorder="1" applyFont="1" applyNumberFormat="1">
      <alignment horizontal="center" readingOrder="0" shrinkToFit="0" vertical="bottom" wrapText="0"/>
    </xf>
    <xf borderId="46" fillId="7" fontId="29" numFmtId="165" xfId="0" applyAlignment="1" applyBorder="1" applyFont="1" applyNumberFormat="1">
      <alignment horizontal="center" readingOrder="0" shrinkToFit="0" vertical="bottom" wrapText="0"/>
    </xf>
    <xf borderId="46" fillId="7" fontId="52" numFmtId="165" xfId="0" applyAlignment="1" applyBorder="1" applyFont="1" applyNumberFormat="1">
      <alignment horizontal="center" shrinkToFit="0" vertical="bottom" wrapText="0"/>
    </xf>
    <xf borderId="46" fillId="7" fontId="14" numFmtId="165" xfId="0" applyAlignment="1" applyBorder="1" applyFont="1" applyNumberFormat="1">
      <alignment horizontal="center" shrinkToFit="0" vertical="bottom" wrapText="0"/>
    </xf>
    <xf borderId="46" fillId="7" fontId="16" numFmtId="165" xfId="0" applyAlignment="1" applyBorder="1" applyFont="1" applyNumberFormat="1">
      <alignment horizontal="center" shrinkToFit="0" vertical="bottom" wrapText="0"/>
    </xf>
    <xf borderId="47" fillId="7" fontId="14" numFmtId="165" xfId="0" applyAlignment="1" applyBorder="1" applyFont="1" applyNumberFormat="1">
      <alignment horizontal="center" shrinkToFit="0" vertical="bottom" wrapText="0"/>
    </xf>
    <xf borderId="48" fillId="0" fontId="14" numFmtId="167" xfId="0" applyAlignment="1" applyBorder="1" applyFont="1" applyNumberFormat="1">
      <alignment readingOrder="0" shrinkToFit="0" vertical="bottom" wrapText="0"/>
    </xf>
    <xf borderId="15" fillId="0" fontId="29" numFmtId="10" xfId="0" applyAlignment="1" applyBorder="1" applyFont="1" applyNumberFormat="1">
      <alignment horizontal="center" readingOrder="0" shrinkToFit="0" vertical="bottom" wrapText="0"/>
    </xf>
    <xf borderId="15" fillId="0" fontId="14" numFmtId="165" xfId="0" applyAlignment="1" applyBorder="1" applyFont="1" applyNumberFormat="1">
      <alignment readingOrder="0" shrinkToFit="0" vertical="bottom" wrapText="0"/>
    </xf>
    <xf borderId="15" fillId="0" fontId="16" numFmtId="10" xfId="0" applyAlignment="1" applyBorder="1" applyFont="1" applyNumberFormat="1">
      <alignment horizontal="center" readingOrder="0" shrinkToFit="0" vertical="bottom" wrapText="0"/>
    </xf>
    <xf borderId="15" fillId="0" fontId="50" numFmtId="10" xfId="0" applyAlignment="1" applyBorder="1" applyFont="1" applyNumberFormat="1">
      <alignment horizontal="center" readingOrder="0" shrinkToFit="0" vertical="bottom" wrapText="0"/>
    </xf>
    <xf borderId="15" fillId="0" fontId="15" numFmtId="165" xfId="0" applyAlignment="1" applyBorder="1" applyFont="1" applyNumberFormat="1">
      <alignment horizontal="center" readingOrder="0" shrinkToFit="0" vertical="bottom" wrapText="0"/>
    </xf>
    <xf borderId="15" fillId="0" fontId="14" numFmtId="165" xfId="0" applyAlignment="1" applyBorder="1" applyFont="1" applyNumberFormat="1">
      <alignment horizontal="center" readingOrder="0" shrinkToFit="0" vertical="bottom" wrapText="0"/>
    </xf>
    <xf borderId="15" fillId="0" fontId="51" numFmtId="165" xfId="0" applyAlignment="1" applyBorder="1" applyFont="1" applyNumberFormat="1">
      <alignment horizontal="center" readingOrder="0" shrinkToFit="0" vertical="bottom" wrapText="0"/>
    </xf>
    <xf borderId="15" fillId="0" fontId="29" numFmtId="165" xfId="0" applyAlignment="1" applyBorder="1" applyFont="1" applyNumberFormat="1">
      <alignment horizontal="center" readingOrder="0" shrinkToFit="0" vertical="bottom" wrapText="0"/>
    </xf>
    <xf borderId="15" fillId="0" fontId="52" numFmtId="165" xfId="0" applyAlignment="1" applyBorder="1" applyFont="1" applyNumberFormat="1">
      <alignment horizontal="center" shrinkToFit="0" vertical="bottom" wrapText="0"/>
    </xf>
    <xf borderId="15" fillId="0" fontId="14" numFmtId="165" xfId="0" applyAlignment="1" applyBorder="1" applyFont="1" applyNumberFormat="1">
      <alignment horizontal="center" shrinkToFit="0" vertical="bottom" wrapText="0"/>
    </xf>
    <xf borderId="15" fillId="0" fontId="16" numFmtId="165" xfId="0" applyAlignment="1" applyBorder="1" applyFont="1" applyNumberFormat="1">
      <alignment horizontal="center" shrinkToFit="0" vertical="bottom" wrapText="0"/>
    </xf>
    <xf borderId="16" fillId="0" fontId="14" numFmtId="165" xfId="0" applyAlignment="1" applyBorder="1" applyFont="1" applyNumberFormat="1">
      <alignment horizontal="center" shrinkToFit="0" vertical="bottom" wrapText="0"/>
    </xf>
    <xf borderId="46" fillId="7" fontId="29" numFmtId="10" xfId="0" applyAlignment="1" applyBorder="1" applyFont="1" applyNumberFormat="1">
      <alignment horizontal="center" readingOrder="0" shrinkToFit="0" vertical="bottom" wrapText="0"/>
    </xf>
    <xf borderId="46" fillId="7" fontId="14" numFmtId="165" xfId="0" applyAlignment="1" applyBorder="1" applyFont="1" applyNumberFormat="1">
      <alignment readingOrder="0" shrinkToFit="0" vertical="bottom" wrapText="0"/>
    </xf>
    <xf borderId="46" fillId="7" fontId="16" numFmtId="10" xfId="0" applyAlignment="1" applyBorder="1" applyFont="1" applyNumberFormat="1">
      <alignment horizontal="center" readingOrder="0" shrinkToFit="0" vertical="bottom" wrapText="0"/>
    </xf>
    <xf borderId="46" fillId="7" fontId="50" numFmtId="10" xfId="0" applyAlignment="1" applyBorder="1" applyFont="1" applyNumberFormat="1">
      <alignment horizontal="center" readingOrder="0" shrinkToFit="0" vertical="bottom" wrapText="0"/>
    </xf>
    <xf borderId="15" fillId="0" fontId="1" numFmtId="165" xfId="0" applyAlignment="1" applyBorder="1" applyFont="1" applyNumberFormat="1">
      <alignment horizontal="center" shrinkToFit="0" vertical="center" wrapText="0"/>
    </xf>
    <xf borderId="11" fillId="0" fontId="1" numFmtId="165" xfId="0" applyAlignment="1" applyBorder="1" applyFont="1" applyNumberFormat="1">
      <alignment horizontal="center" shrinkToFit="0" vertical="center" wrapText="0"/>
    </xf>
    <xf borderId="11" fillId="0" fontId="29" numFmtId="165" xfId="0" applyAlignment="1" applyBorder="1" applyFont="1" applyNumberFormat="1">
      <alignment horizontal="center" readingOrder="0" shrinkToFit="0" vertical="bottom" wrapText="0"/>
    </xf>
    <xf borderId="11" fillId="0" fontId="14" numFmtId="165" xfId="0" applyAlignment="1" applyBorder="1" applyFont="1" applyNumberFormat="1">
      <alignment horizontal="center" readingOrder="0" shrinkToFit="0" vertical="bottom" wrapText="0"/>
    </xf>
    <xf borderId="15" fillId="0" fontId="14" numFmtId="165" xfId="0" applyAlignment="1" applyBorder="1" applyFont="1" applyNumberFormat="1">
      <alignment shrinkToFit="0" vertical="bottom" wrapText="0"/>
    </xf>
    <xf borderId="46" fillId="7" fontId="52" numFmtId="165" xfId="0" applyAlignment="1" applyBorder="1" applyFont="1" applyNumberFormat="1">
      <alignment horizontal="center" readingOrder="0" shrinkToFit="0" vertical="bottom" wrapText="0"/>
    </xf>
    <xf borderId="46" fillId="7" fontId="16" numFmtId="165" xfId="0" applyAlignment="1" applyBorder="1" applyFont="1" applyNumberFormat="1">
      <alignment horizontal="center" readingOrder="0" shrinkToFit="0" vertical="bottom" wrapText="0"/>
    </xf>
    <xf borderId="47" fillId="7" fontId="14" numFmtId="165" xfId="0" applyAlignment="1" applyBorder="1" applyFont="1" applyNumberFormat="1">
      <alignment horizontal="center" readingOrder="0" shrinkToFit="0" vertical="bottom" wrapText="0"/>
    </xf>
    <xf borderId="15" fillId="0" fontId="52" numFmtId="165" xfId="0" applyAlignment="1" applyBorder="1" applyFont="1" applyNumberFormat="1">
      <alignment horizontal="center" readingOrder="0" shrinkToFit="0" vertical="bottom" wrapText="0"/>
    </xf>
    <xf borderId="15" fillId="0" fontId="16" numFmtId="165" xfId="0" applyAlignment="1" applyBorder="1" applyFont="1" applyNumberFormat="1">
      <alignment horizontal="center" readingOrder="0" shrinkToFit="0" vertical="bottom" wrapText="0"/>
    </xf>
    <xf borderId="16" fillId="0" fontId="14" numFmtId="165" xfId="0" applyAlignment="1" applyBorder="1" applyFont="1" applyNumberFormat="1">
      <alignment horizontal="center" readingOrder="0" shrinkToFit="0" vertical="bottom" wrapText="0"/>
    </xf>
    <xf borderId="49" fillId="7" fontId="29" numFmtId="10" xfId="0" applyAlignment="1" applyBorder="1" applyFont="1" applyNumberFormat="1">
      <alignment horizontal="center" readingOrder="0" shrinkToFit="0" vertical="bottom" wrapText="0"/>
    </xf>
    <xf borderId="49" fillId="7" fontId="14" numFmtId="165" xfId="0" applyAlignment="1" applyBorder="1" applyFont="1" applyNumberFormat="1">
      <alignment readingOrder="0" shrinkToFit="0" vertical="bottom" wrapText="0"/>
    </xf>
    <xf borderId="49" fillId="7" fontId="16" numFmtId="10" xfId="0" applyAlignment="1" applyBorder="1" applyFont="1" applyNumberFormat="1">
      <alignment horizontal="center" readingOrder="0" shrinkToFit="0" vertical="bottom" wrapText="0"/>
    </xf>
    <xf borderId="49" fillId="7" fontId="50" numFmtId="10" xfId="0" applyAlignment="1" applyBorder="1" applyFont="1" applyNumberFormat="1">
      <alignment horizontal="center" readingOrder="0" shrinkToFit="0" vertical="bottom" wrapText="0"/>
    </xf>
    <xf borderId="49" fillId="7" fontId="15" numFmtId="165" xfId="0" applyAlignment="1" applyBorder="1" applyFont="1" applyNumberFormat="1">
      <alignment horizontal="center" readingOrder="0" shrinkToFit="0" vertical="bottom" wrapText="0"/>
    </xf>
    <xf borderId="49" fillId="7" fontId="14" numFmtId="165" xfId="0" applyAlignment="1" applyBorder="1" applyFont="1" applyNumberFormat="1">
      <alignment horizontal="center" readingOrder="0" shrinkToFit="0" vertical="bottom" wrapText="0"/>
    </xf>
    <xf borderId="49" fillId="7" fontId="51" numFmtId="165" xfId="0" applyAlignment="1" applyBorder="1" applyFont="1" applyNumberFormat="1">
      <alignment horizontal="center" readingOrder="0" shrinkToFit="0" vertical="bottom" wrapText="0"/>
    </xf>
    <xf borderId="49" fillId="7" fontId="29" numFmtId="165" xfId="0" applyAlignment="1" applyBorder="1" applyFont="1" applyNumberFormat="1">
      <alignment horizontal="center" readingOrder="0" shrinkToFit="0" vertical="bottom" wrapText="0"/>
    </xf>
    <xf borderId="49" fillId="7" fontId="14" numFmtId="165" xfId="0" applyAlignment="1" applyBorder="1" applyFont="1" applyNumberFormat="1">
      <alignment horizontal="center" shrinkToFit="0" vertical="bottom" wrapText="0"/>
    </xf>
    <xf borderId="49" fillId="7" fontId="52" numFmtId="165" xfId="0" applyAlignment="1" applyBorder="1" applyFont="1" applyNumberFormat="1">
      <alignment horizontal="center" readingOrder="0" shrinkToFit="0" vertical="bottom" wrapText="0"/>
    </xf>
    <xf borderId="49" fillId="7" fontId="16" numFmtId="165" xfId="0" applyAlignment="1" applyBorder="1" applyFont="1" applyNumberFormat="1">
      <alignment horizontal="center" readingOrder="0" shrinkToFit="0" vertical="bottom" wrapText="0"/>
    </xf>
    <xf borderId="50" fillId="7" fontId="14" numFmtId="165" xfId="0" applyAlignment="1" applyBorder="1" applyFont="1" applyNumberFormat="1">
      <alignment horizontal="center" readingOrder="0" shrinkToFit="0" vertical="bottom" wrapText="0"/>
    </xf>
    <xf borderId="15" fillId="0" fontId="51" numFmtId="10" xfId="0" applyAlignment="1" applyBorder="1" applyFont="1" applyNumberFormat="1">
      <alignment horizontal="center" readingOrder="0" shrinkToFit="0" vertical="bottom" wrapText="0"/>
    </xf>
    <xf borderId="51" fillId="0" fontId="14" numFmtId="167" xfId="0" applyAlignment="1" applyBorder="1" applyFont="1" applyNumberFormat="1">
      <alignment readingOrder="0" shrinkToFit="0" vertical="bottom" wrapText="0"/>
    </xf>
    <xf borderId="11" fillId="0" fontId="29" numFmtId="10" xfId="0" applyAlignment="1" applyBorder="1" applyFont="1" applyNumberFormat="1">
      <alignment horizontal="center" readingOrder="0" shrinkToFit="0" vertical="bottom" wrapText="0"/>
    </xf>
    <xf borderId="11" fillId="0" fontId="50" numFmtId="10" xfId="0" applyAlignment="1" applyBorder="1" applyFont="1" applyNumberFormat="1">
      <alignment horizontal="center" readingOrder="0" shrinkToFit="0" vertical="bottom" wrapText="0"/>
    </xf>
    <xf borderId="11" fillId="0" fontId="15" numFmtId="165" xfId="0" applyAlignment="1" applyBorder="1" applyFont="1" applyNumberFormat="1">
      <alignment horizontal="center" readingOrder="0" shrinkToFit="0" vertical="bottom" wrapText="0"/>
    </xf>
    <xf borderId="11" fillId="0" fontId="51" numFmtId="10" xfId="0" applyAlignment="1" applyBorder="1" applyFont="1" applyNumberFormat="1">
      <alignment horizontal="center" readingOrder="0" shrinkToFit="0" vertical="bottom" wrapText="0"/>
    </xf>
    <xf borderId="11" fillId="0" fontId="29" numFmtId="165" xfId="0" applyAlignment="1" applyBorder="1" applyFont="1" applyNumberFormat="1">
      <alignment horizontal="center" readingOrder="0" shrinkToFit="0" vertical="bottom" wrapText="0"/>
    </xf>
    <xf borderId="11" fillId="0" fontId="52" numFmtId="165" xfId="0" applyAlignment="1" applyBorder="1" applyFont="1" applyNumberFormat="1">
      <alignment horizontal="center" readingOrder="0" shrinkToFit="0" vertical="bottom" wrapText="0"/>
    </xf>
    <xf borderId="11" fillId="0" fontId="16" numFmtId="165" xfId="0" applyAlignment="1" applyBorder="1" applyFont="1" applyNumberFormat="1">
      <alignment horizontal="center" readingOrder="0" shrinkToFit="0" vertical="bottom" wrapText="0"/>
    </xf>
    <xf borderId="12" fillId="0" fontId="14" numFmtId="165" xfId="0" applyAlignment="1" applyBorder="1" applyFont="1" applyNumberFormat="1">
      <alignment horizontal="center" readingOrder="0" shrinkToFit="0" vertical="bottom" wrapText="0"/>
    </xf>
    <xf borderId="15" fillId="0" fontId="29" numFmtId="10" xfId="0" applyAlignment="1" applyBorder="1" applyFont="1" applyNumberFormat="1">
      <alignment horizontal="center" readingOrder="0" shrinkToFit="0" vertical="bottom" wrapText="0"/>
    </xf>
    <xf borderId="15" fillId="0" fontId="50" numFmtId="10" xfId="0" applyAlignment="1" applyBorder="1" applyFont="1" applyNumberFormat="1">
      <alignment horizontal="center" readingOrder="0" shrinkToFit="0" vertical="bottom" wrapText="0"/>
    </xf>
    <xf borderId="15" fillId="0" fontId="15" numFmtId="10" xfId="0" applyAlignment="1" applyBorder="1" applyFont="1" applyNumberFormat="1">
      <alignment horizontal="center" readingOrder="0" shrinkToFit="0" vertical="bottom" wrapText="0"/>
    </xf>
    <xf borderId="15" fillId="0" fontId="51" numFmtId="10" xfId="0" applyAlignment="1" applyBorder="1" applyFont="1" applyNumberFormat="1">
      <alignment horizontal="center" readingOrder="0" shrinkToFit="0" vertical="bottom" wrapText="0"/>
    </xf>
    <xf borderId="15" fillId="0" fontId="29" numFmtId="165" xfId="0" applyAlignment="1" applyBorder="1" applyFont="1" applyNumberFormat="1">
      <alignment horizontal="center" readingOrder="0" shrinkToFit="0" vertical="bottom" wrapText="0"/>
    </xf>
    <xf borderId="15" fillId="0" fontId="52" numFmtId="165" xfId="0" applyAlignment="1" applyBorder="1" applyFont="1" applyNumberFormat="1">
      <alignment horizontal="center" readingOrder="0" shrinkToFit="0" vertical="bottom" wrapText="0"/>
    </xf>
    <xf borderId="15" fillId="0" fontId="16" numFmtId="165" xfId="0" applyAlignment="1" applyBorder="1" applyFont="1" applyNumberFormat="1">
      <alignment horizontal="center" readingOrder="0" shrinkToFit="0" vertical="bottom" wrapText="0"/>
    </xf>
    <xf borderId="16" fillId="0" fontId="14" numFmtId="165" xfId="0" applyAlignment="1" applyBorder="1" applyFont="1" applyNumberFormat="1">
      <alignment horizontal="center" readingOrder="0" shrinkToFit="0" vertical="bottom" wrapText="0"/>
    </xf>
    <xf borderId="11" fillId="0" fontId="14" numFmtId="10" xfId="0" applyAlignment="1" applyBorder="1" applyFont="1" applyNumberFormat="1">
      <alignment readingOrder="0" shrinkToFit="0" vertical="bottom" wrapText="0"/>
    </xf>
    <xf borderId="15" fillId="0" fontId="14" numFmtId="10" xfId="0" applyAlignment="1" applyBorder="1" applyFont="1" applyNumberFormat="1">
      <alignment readingOrder="0" shrinkToFit="0" vertical="bottom" wrapText="0"/>
    </xf>
    <xf borderId="52" fillId="0" fontId="14" numFmtId="167" xfId="0" applyAlignment="1" applyBorder="1" applyFont="1" applyNumberFormat="1">
      <alignment readingOrder="0" shrinkToFit="0" vertical="bottom" wrapText="0"/>
    </xf>
    <xf borderId="39" fillId="0" fontId="29" numFmtId="10" xfId="0" applyAlignment="1" applyBorder="1" applyFont="1" applyNumberFormat="1">
      <alignment horizontal="center" readingOrder="0" shrinkToFit="0" vertical="bottom" wrapText="0"/>
    </xf>
    <xf borderId="39" fillId="0" fontId="14" numFmtId="165" xfId="0" applyAlignment="1" applyBorder="1" applyFont="1" applyNumberFormat="1">
      <alignment readingOrder="0" shrinkToFit="0" vertical="bottom" wrapText="0"/>
    </xf>
    <xf borderId="39" fillId="0" fontId="16" numFmtId="10" xfId="0" applyAlignment="1" applyBorder="1" applyFont="1" applyNumberFormat="1">
      <alignment horizontal="center" readingOrder="0" shrinkToFit="0" vertical="bottom" wrapText="0"/>
    </xf>
    <xf borderId="39" fillId="0" fontId="50" numFmtId="10" xfId="0" applyAlignment="1" applyBorder="1" applyFont="1" applyNumberFormat="1">
      <alignment horizontal="center" readingOrder="0" shrinkToFit="0" vertical="bottom" wrapText="0"/>
    </xf>
    <xf borderId="39" fillId="0" fontId="14" numFmtId="10" xfId="0" applyAlignment="1" applyBorder="1" applyFont="1" applyNumberFormat="1">
      <alignment readingOrder="0" shrinkToFit="0" vertical="bottom" wrapText="0"/>
    </xf>
    <xf borderId="39" fillId="0" fontId="15" numFmtId="10" xfId="0" applyAlignment="1" applyBorder="1" applyFont="1" applyNumberFormat="1">
      <alignment horizontal="center" readingOrder="0" shrinkToFit="0" vertical="bottom" wrapText="0"/>
    </xf>
    <xf borderId="39" fillId="0" fontId="14" numFmtId="165" xfId="0" applyAlignment="1" applyBorder="1" applyFont="1" applyNumberFormat="1">
      <alignment horizontal="center" readingOrder="0" shrinkToFit="0" vertical="bottom" wrapText="0"/>
    </xf>
    <xf borderId="39" fillId="0" fontId="51" numFmtId="10" xfId="0" applyAlignment="1" applyBorder="1" applyFont="1" applyNumberFormat="1">
      <alignment horizontal="center" readingOrder="0" shrinkToFit="0" vertical="bottom" wrapText="0"/>
    </xf>
    <xf borderId="39" fillId="0" fontId="29" numFmtId="165" xfId="0" applyAlignment="1" applyBorder="1" applyFont="1" applyNumberFormat="1">
      <alignment horizontal="center" readingOrder="0" shrinkToFit="0" vertical="bottom" wrapText="0"/>
    </xf>
    <xf borderId="39" fillId="0" fontId="52" numFmtId="165" xfId="0" applyAlignment="1" applyBorder="1" applyFont="1" applyNumberFormat="1">
      <alignment horizontal="center" readingOrder="0" shrinkToFit="0" vertical="bottom" wrapText="0"/>
    </xf>
    <xf borderId="39" fillId="0" fontId="16" numFmtId="165" xfId="0" applyAlignment="1" applyBorder="1" applyFont="1" applyNumberFormat="1">
      <alignment horizontal="center" readingOrder="0" shrinkToFit="0" vertical="bottom" wrapText="0"/>
    </xf>
    <xf borderId="53" fillId="0" fontId="14" numFmtId="165" xfId="0" applyAlignment="1" applyBorder="1" applyFont="1" applyNumberFormat="1">
      <alignment horizontal="center" readingOrder="0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23" fontId="53" numFmtId="0" xfId="0" applyAlignment="1" applyFont="1">
      <alignment horizontal="center" shrinkToFit="0" wrapText="0"/>
    </xf>
    <xf borderId="0" fillId="23" fontId="53" numFmtId="0" xfId="0" applyAlignment="1" applyFont="1">
      <alignment horizontal="center" readingOrder="0" shrinkToFit="0" wrapText="0"/>
    </xf>
    <xf borderId="0" fillId="11" fontId="38" numFmtId="0" xfId="0" applyAlignment="1" applyFont="1">
      <alignment shrinkToFit="0" vertical="bottom" wrapText="0"/>
    </xf>
    <xf borderId="0" fillId="11" fontId="27" numFmtId="0" xfId="0" applyAlignment="1" applyFont="1">
      <alignment readingOrder="0" shrinkToFit="0" vertical="bottom" wrapText="0"/>
    </xf>
    <xf borderId="0" fillId="11" fontId="27" numFmtId="0" xfId="0" applyAlignment="1" applyFont="1">
      <alignment shrinkToFit="0" vertical="bottom" wrapText="0"/>
    </xf>
    <xf borderId="0" fillId="11" fontId="38" numFmtId="0" xfId="0" applyAlignment="1" applyFont="1">
      <alignment horizontal="center" shrinkToFit="0" vertical="bottom" wrapText="0"/>
    </xf>
    <xf borderId="0" fillId="2" fontId="53" numFmtId="0" xfId="0" applyAlignment="1" applyFont="1">
      <alignment horizontal="center" shrinkToFit="0" wrapText="0"/>
    </xf>
    <xf borderId="0" fillId="2" fontId="53" numFmtId="0" xfId="0" applyAlignment="1" applyFont="1">
      <alignment horizontal="center" readingOrder="0" shrinkToFit="0" wrapText="0"/>
    </xf>
    <xf borderId="0" fillId="22" fontId="53" numFmtId="0" xfId="0" applyAlignment="1" applyFont="1">
      <alignment horizontal="center" shrinkToFit="0" wrapText="0"/>
    </xf>
    <xf borderId="0" fillId="22" fontId="53" numFmtId="0" xfId="0" applyAlignment="1" applyFont="1">
      <alignment horizontal="center" readingOrder="0" shrinkToFit="0" wrapText="0"/>
    </xf>
    <xf borderId="0" fillId="23" fontId="53" numFmtId="0" xfId="0" applyAlignment="1" applyFont="1">
      <alignment horizontal="left" readingOrder="0" shrinkToFit="0" wrapText="0"/>
    </xf>
    <xf borderId="0" fillId="24" fontId="27" numFmtId="0" xfId="0" applyAlignment="1" applyFont="1">
      <alignment horizontal="center" shrinkToFit="0" wrapText="0"/>
    </xf>
    <xf borderId="0" fillId="24" fontId="27" numFmtId="0" xfId="0" applyAlignment="1" applyFont="1">
      <alignment horizontal="center" readingOrder="0" shrinkToFit="0" wrapText="0"/>
    </xf>
    <xf borderId="0" fillId="12" fontId="53" numFmtId="0" xfId="0" applyAlignment="1" applyFont="1">
      <alignment horizontal="center" shrinkToFit="0" wrapText="0"/>
    </xf>
    <xf borderId="0" fillId="12" fontId="53" numFmtId="0" xfId="0" applyAlignment="1" applyFont="1">
      <alignment horizontal="center" readingOrder="0" shrinkToFit="0" vertical="center" wrapText="0"/>
    </xf>
    <xf borderId="0" fillId="13" fontId="53" numFmtId="0" xfId="0" applyAlignment="1" applyFont="1">
      <alignment horizontal="center" shrinkToFit="0" wrapText="0"/>
    </xf>
    <xf borderId="0" fillId="13" fontId="53" numFmtId="0" xfId="0" applyAlignment="1" applyFont="1">
      <alignment horizontal="center" readingOrder="0" shrinkToFit="0" wrapText="0"/>
    </xf>
    <xf borderId="0" fillId="14" fontId="53" numFmtId="0" xfId="0" applyAlignment="1" applyFont="1">
      <alignment horizontal="center" shrinkToFit="0" wrapText="0"/>
    </xf>
    <xf borderId="0" fillId="14" fontId="53" numFmtId="0" xfId="0" applyAlignment="1" applyFont="1">
      <alignment horizontal="center" readingOrder="0" shrinkToFit="0" wrapText="0"/>
    </xf>
    <xf borderId="0" fillId="15" fontId="7" numFmtId="0" xfId="0" applyAlignment="1" applyFont="1">
      <alignment horizontal="center" shrinkToFit="0" wrapText="0"/>
    </xf>
    <xf borderId="0" fillId="15" fontId="7" numFmtId="0" xfId="0" applyAlignment="1" applyFont="1">
      <alignment horizontal="center" readingOrder="0" shrinkToFit="0" wrapText="0"/>
    </xf>
    <xf borderId="0" fillId="11" fontId="53" numFmtId="0" xfId="0" applyAlignment="1" applyFont="1">
      <alignment horizontal="center" shrinkToFit="0" wrapText="0"/>
    </xf>
    <xf borderId="0" fillId="11" fontId="53" numFmtId="0" xfId="0" applyAlignment="1" applyFont="1">
      <alignment horizontal="center" readingOrder="0" shrinkToFit="0" wrapText="0"/>
    </xf>
    <xf borderId="0" fillId="17" fontId="53" numFmtId="0" xfId="0" applyAlignment="1" applyFont="1">
      <alignment horizontal="center" shrinkToFit="0" wrapText="0"/>
    </xf>
    <xf borderId="0" fillId="17" fontId="53" numFmtId="0" xfId="0" applyAlignment="1" applyFont="1">
      <alignment horizontal="center" readingOrder="0" shrinkToFit="0" wrapText="0"/>
    </xf>
    <xf borderId="0" fillId="0" fontId="27" numFmtId="0" xfId="0" applyAlignment="1" applyFont="1">
      <alignment horizontal="center" shrinkToFit="0" wrapText="0"/>
    </xf>
    <xf borderId="0" fillId="0" fontId="27" numFmtId="0" xfId="0" applyAlignment="1" applyFont="1">
      <alignment horizontal="center" readingOrder="0" shrinkToFit="0" wrapText="0"/>
    </xf>
    <xf borderId="0" fillId="18" fontId="53" numFmtId="0" xfId="0" applyAlignment="1" applyFont="1">
      <alignment horizontal="left" readingOrder="0" shrinkToFit="0" wrapText="0"/>
    </xf>
    <xf borderId="0" fillId="18" fontId="53" numFmtId="0" xfId="0" applyAlignment="1" applyFont="1">
      <alignment horizontal="center" shrinkToFit="0" wrapText="0"/>
    </xf>
    <xf borderId="0" fillId="19" fontId="53" numFmtId="0" xfId="0" applyAlignment="1" applyFont="1">
      <alignment horizontal="left" readingOrder="0" shrinkToFit="0" wrapText="0"/>
    </xf>
    <xf borderId="0" fillId="19" fontId="53" numFmtId="0" xfId="0" applyAlignment="1" applyFont="1">
      <alignment horizontal="center" shrinkToFit="0" wrapText="0"/>
    </xf>
    <xf borderId="26" fillId="0" fontId="7" numFmtId="0" xfId="0" applyAlignment="1" applyBorder="1" applyFont="1">
      <alignment horizontal="center" readingOrder="0" shrinkToFit="0" vertical="bottom" wrapText="1"/>
    </xf>
    <xf borderId="4" fillId="0" fontId="10" numFmtId="0" xfId="0" applyAlignment="1" applyBorder="1" applyFont="1">
      <alignment horizontal="center" readingOrder="0" shrinkToFit="0" vertical="top" wrapText="1"/>
    </xf>
    <xf borderId="5" fillId="4" fontId="11" numFmtId="0" xfId="0" applyAlignment="1" applyBorder="1" applyFont="1">
      <alignment horizontal="center" readingOrder="0" shrinkToFit="0" vertical="top" wrapText="1"/>
    </xf>
    <xf borderId="5" fillId="4" fontId="11" numFmtId="49" xfId="0" applyAlignment="1" applyBorder="1" applyFont="1" applyNumberFormat="1">
      <alignment horizontal="center" readingOrder="0" shrinkToFit="0" vertical="top" wrapText="1"/>
    </xf>
    <xf borderId="4" fillId="0" fontId="7" numFmtId="49" xfId="0" applyAlignment="1" applyBorder="1" applyFont="1" applyNumberFormat="1">
      <alignment horizontal="left" readingOrder="0" shrinkToFit="0" vertical="top" wrapText="1"/>
    </xf>
    <xf borderId="5" fillId="4" fontId="27" numFmtId="49" xfId="0" applyAlignment="1" applyBorder="1" applyFont="1" applyNumberFormat="1">
      <alignment horizontal="center" readingOrder="0" shrinkToFit="0" vertical="top" wrapText="1"/>
    </xf>
    <xf borderId="4" fillId="0" fontId="10" numFmtId="0" xfId="0" applyAlignment="1" applyBorder="1" applyFont="1">
      <alignment horizontal="center" readingOrder="0" shrinkToFit="0" vertical="top" wrapText="0"/>
    </xf>
    <xf borderId="5" fillId="4" fontId="27" numFmtId="49" xfId="0" applyAlignment="1" applyBorder="1" applyFont="1" applyNumberFormat="1">
      <alignment horizontal="center" readingOrder="0" shrinkToFit="0" vertical="center" wrapText="1"/>
    </xf>
    <xf borderId="4" fillId="0" fontId="54" numFmtId="0" xfId="0" applyAlignment="1" applyBorder="1" applyFont="1">
      <alignment horizontal="center" readingOrder="0" shrinkToFit="0" vertical="top" wrapText="0"/>
    </xf>
    <xf borderId="4" fillId="0" fontId="7" numFmtId="0" xfId="0" applyAlignment="1" applyBorder="1" applyFont="1">
      <alignment horizontal="center" readingOrder="0" shrinkToFit="0" vertical="top" wrapText="0"/>
    </xf>
    <xf borderId="7" fillId="6" fontId="10" numFmtId="0" xfId="0" applyAlignment="1" applyBorder="1" applyFont="1">
      <alignment horizontal="center" readingOrder="0" shrinkToFit="0" vertical="top" wrapText="0"/>
    </xf>
    <xf borderId="27" fillId="0" fontId="10" numFmtId="0" xfId="0" applyAlignment="1" applyBorder="1" applyFont="1">
      <alignment horizontal="center" readingOrder="0" shrinkToFit="0" vertical="top" wrapText="0"/>
    </xf>
    <xf borderId="54" fillId="7" fontId="38" numFmtId="164" xfId="0" applyAlignment="1" applyBorder="1" applyFont="1" applyNumberFormat="1">
      <alignment horizontal="center" readingOrder="0" shrinkToFit="0" vertical="bottom" wrapText="0"/>
    </xf>
    <xf borderId="46" fillId="7" fontId="38" numFmtId="10" xfId="0" applyAlignment="1" applyBorder="1" applyFont="1" applyNumberFormat="1">
      <alignment shrinkToFit="0" vertical="bottom" wrapText="0"/>
    </xf>
    <xf borderId="46" fillId="7" fontId="38" numFmtId="0" xfId="0" applyAlignment="1" applyBorder="1" applyFont="1">
      <alignment shrinkToFit="0" vertical="bottom" wrapText="0"/>
    </xf>
    <xf borderId="46" fillId="7" fontId="39" numFmtId="165" xfId="0" applyAlignment="1" applyBorder="1" applyFont="1" applyNumberFormat="1">
      <alignment horizontal="center" readingOrder="0" shrinkToFit="0" vertical="bottom" wrapText="0"/>
    </xf>
    <xf borderId="46" fillId="7" fontId="38" numFmtId="10" xfId="0" applyAlignment="1" applyBorder="1" applyFont="1" applyNumberFormat="1">
      <alignment horizontal="center" readingOrder="0" shrinkToFit="0" vertical="bottom" wrapText="0"/>
    </xf>
    <xf borderId="46" fillId="7" fontId="45" numFmtId="165" xfId="0" applyAlignment="1" applyBorder="1" applyFont="1" applyNumberFormat="1">
      <alignment horizontal="center" readingOrder="0" shrinkToFit="0" vertical="bottom" wrapText="0"/>
    </xf>
    <xf borderId="46" fillId="7" fontId="37" numFmtId="165" xfId="0" applyAlignment="1" applyBorder="1" applyFont="1" applyNumberFormat="1">
      <alignment horizontal="center" readingOrder="0" shrinkToFit="0" vertical="bottom" wrapText="0"/>
    </xf>
    <xf borderId="46" fillId="7" fontId="38" numFmtId="165" xfId="0" applyAlignment="1" applyBorder="1" applyFont="1" applyNumberFormat="1">
      <alignment horizontal="center" readingOrder="0" shrinkToFit="0" vertical="bottom" wrapText="0"/>
    </xf>
    <xf borderId="46" fillId="7" fontId="27" numFmtId="165" xfId="0" applyAlignment="1" applyBorder="1" applyFont="1" applyNumberFormat="1">
      <alignment horizontal="center" readingOrder="0" shrinkToFit="0" vertical="bottom" wrapText="0"/>
    </xf>
    <xf borderId="46" fillId="7" fontId="38" numFmtId="10" xfId="0" applyAlignment="1" applyBorder="1" applyFont="1" applyNumberFormat="1">
      <alignment horizontal="right" readingOrder="0" shrinkToFit="0" vertical="bottom" wrapText="0"/>
    </xf>
    <xf borderId="46" fillId="7" fontId="27" numFmtId="10" xfId="0" applyAlignment="1" applyBorder="1" applyFont="1" applyNumberFormat="1">
      <alignment shrinkToFit="0" vertical="bottom" wrapText="0"/>
    </xf>
    <xf borderId="46" fillId="7" fontId="38" numFmtId="10" xfId="0" applyAlignment="1" applyBorder="1" applyFont="1" applyNumberFormat="1">
      <alignment horizontal="center" readingOrder="0" shrinkToFit="0" vertical="bottom" wrapText="0"/>
    </xf>
    <xf borderId="46" fillId="7" fontId="27" numFmtId="165" xfId="0" applyAlignment="1" applyBorder="1" applyFont="1" applyNumberFormat="1">
      <alignment horizontal="center" readingOrder="0" shrinkToFit="0" vertical="center" wrapText="0"/>
    </xf>
    <xf borderId="46" fillId="7" fontId="43" numFmtId="165" xfId="0" applyAlignment="1" applyBorder="1" applyFont="1" applyNumberFormat="1">
      <alignment horizontal="center" readingOrder="0" shrinkToFit="0" vertical="bottom" wrapText="0"/>
    </xf>
    <xf borderId="46" fillId="7" fontId="7" numFmtId="165" xfId="0" applyAlignment="1" applyBorder="1" applyFont="1" applyNumberFormat="1">
      <alignment horizontal="center" readingOrder="0" shrinkToFit="0" vertical="bottom" wrapText="0"/>
    </xf>
    <xf borderId="46" fillId="7" fontId="27" numFmtId="10" xfId="0" applyAlignment="1" applyBorder="1" applyFont="1" applyNumberFormat="1">
      <alignment horizontal="center" readingOrder="0" shrinkToFit="0" vertical="bottom" wrapText="0"/>
    </xf>
    <xf borderId="46" fillId="7" fontId="38" numFmtId="10" xfId="0" applyAlignment="1" applyBorder="1" applyFont="1" applyNumberFormat="1">
      <alignment horizontal="center" shrinkToFit="0" vertical="bottom" wrapText="0"/>
    </xf>
    <xf borderId="46" fillId="7" fontId="37" numFmtId="10" xfId="0" applyAlignment="1" applyBorder="1" applyFont="1" applyNumberFormat="1">
      <alignment horizontal="center" readingOrder="0" shrinkToFit="0" vertical="bottom" wrapText="0"/>
    </xf>
    <xf borderId="47" fillId="7" fontId="38" numFmtId="10" xfId="0" applyAlignment="1" applyBorder="1" applyFont="1" applyNumberFormat="1">
      <alignment shrinkToFit="0" vertical="bottom" wrapText="0"/>
    </xf>
    <xf borderId="19" fillId="0" fontId="38" numFmtId="164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shrinkToFit="0" vertical="bottom" wrapText="0"/>
    </xf>
    <xf borderId="15" fillId="0" fontId="38" numFmtId="0" xfId="0" applyAlignment="1" applyBorder="1" applyFont="1">
      <alignment shrinkToFit="0" vertical="bottom" wrapText="0"/>
    </xf>
    <xf borderId="15" fillId="0" fontId="39" numFmtId="165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horizontal="center" readingOrder="0" shrinkToFit="0" vertical="bottom" wrapText="0"/>
    </xf>
    <xf borderId="15" fillId="0" fontId="45" numFmtId="165" xfId="0" applyAlignment="1" applyBorder="1" applyFont="1" applyNumberFormat="1">
      <alignment horizontal="center" readingOrder="0" shrinkToFit="0" vertical="bottom" wrapText="0"/>
    </xf>
    <xf borderId="15" fillId="0" fontId="37" numFmtId="165" xfId="0" applyAlignment="1" applyBorder="1" applyFont="1" applyNumberFormat="1">
      <alignment horizontal="center" readingOrder="0" shrinkToFit="0" vertical="bottom" wrapText="0"/>
    </xf>
    <xf borderId="15" fillId="0" fontId="38" numFmtId="165" xfId="0" applyAlignment="1" applyBorder="1" applyFont="1" applyNumberFormat="1">
      <alignment horizontal="center" readingOrder="0" shrinkToFit="0" vertical="bottom" wrapText="0"/>
    </xf>
    <xf borderId="15" fillId="0" fontId="27" numFmtId="165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horizontal="right" readingOrder="0" shrinkToFit="0" vertical="bottom" wrapText="0"/>
    </xf>
    <xf borderId="15" fillId="0" fontId="38" numFmtId="9" xfId="0" applyAlignment="1" applyBorder="1" applyFont="1" applyNumberFormat="1">
      <alignment shrinkToFit="0" vertical="bottom" wrapText="0"/>
    </xf>
    <xf borderId="15" fillId="0" fontId="27" numFmtId="10" xfId="0" applyAlignment="1" applyBorder="1" applyFont="1" applyNumberFormat="1">
      <alignment shrinkToFit="0" vertical="bottom" wrapText="0"/>
    </xf>
    <xf borderId="15" fillId="0" fontId="38" numFmtId="10" xfId="0" applyAlignment="1" applyBorder="1" applyFont="1" applyNumberFormat="1">
      <alignment horizontal="center" readingOrder="0" shrinkToFit="0" vertical="bottom" wrapText="0"/>
    </xf>
    <xf borderId="15" fillId="0" fontId="27" numFmtId="165" xfId="0" applyAlignment="1" applyBorder="1" applyFont="1" applyNumberFormat="1">
      <alignment horizontal="center" readingOrder="0" shrinkToFit="0" vertical="center" wrapText="0"/>
    </xf>
    <xf borderId="15" fillId="0" fontId="43" numFmtId="165" xfId="0" applyAlignment="1" applyBorder="1" applyFont="1" applyNumberFormat="1">
      <alignment horizontal="center" readingOrder="0" shrinkToFit="0" vertical="bottom" wrapText="0"/>
    </xf>
    <xf borderId="15" fillId="0" fontId="7" numFmtId="165" xfId="0" applyAlignment="1" applyBorder="1" applyFont="1" applyNumberFormat="1">
      <alignment horizontal="center" readingOrder="0" shrinkToFit="0" vertical="bottom" wrapText="0"/>
    </xf>
    <xf borderId="15" fillId="0" fontId="27" numFmtId="10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horizontal="center" shrinkToFit="0" vertical="bottom" wrapText="0"/>
    </xf>
    <xf borderId="15" fillId="0" fontId="37" numFmtId="10" xfId="0" applyAlignment="1" applyBorder="1" applyFont="1" applyNumberFormat="1">
      <alignment horizontal="center" shrinkToFit="0" vertical="bottom" wrapText="0"/>
    </xf>
    <xf borderId="16" fillId="0" fontId="38" numFmtId="10" xfId="0" applyAlignment="1" applyBorder="1" applyFont="1" applyNumberFormat="1">
      <alignment shrinkToFit="0" vertical="bottom" wrapText="0"/>
    </xf>
    <xf borderId="55" fillId="25" fontId="55" numFmtId="0" xfId="0" applyAlignment="1" applyBorder="1" applyFill="1" applyFont="1">
      <alignment horizontal="left" shrinkToFit="0" vertical="top" wrapText="0"/>
    </xf>
    <xf borderId="55" fillId="25" fontId="56" numFmtId="10" xfId="0" applyAlignment="1" applyBorder="1" applyFont="1" applyNumberFormat="1">
      <alignment horizontal="left" shrinkToFit="0" vertical="top" wrapText="0"/>
    </xf>
    <xf borderId="56" fillId="25" fontId="57" numFmtId="10" xfId="0" applyAlignment="1" applyBorder="1" applyFont="1" applyNumberFormat="1">
      <alignment horizontal="left" shrinkToFit="0" vertical="top" wrapText="0"/>
    </xf>
    <xf borderId="15" fillId="0" fontId="37" numFmtId="10" xfId="0" applyAlignment="1" applyBorder="1" applyFont="1" applyNumberFormat="1">
      <alignment horizontal="center" readingOrder="0" shrinkToFit="0" vertical="bottom" wrapText="0"/>
    </xf>
    <xf borderId="46" fillId="7" fontId="38" numFmtId="9" xfId="0" applyAlignment="1" applyBorder="1" applyFont="1" applyNumberFormat="1">
      <alignment shrinkToFit="0" vertical="bottom" wrapText="0"/>
    </xf>
    <xf borderId="46" fillId="7" fontId="38" numFmtId="0" xfId="0" applyAlignment="1" applyBorder="1" applyFont="1">
      <alignment shrinkToFit="0" vertical="bottom" wrapText="0"/>
    </xf>
    <xf borderId="15" fillId="0" fontId="38" numFmtId="0" xfId="0" applyAlignment="1" applyBorder="1" applyFont="1">
      <alignment shrinkToFit="0" vertical="bottom" wrapText="0"/>
    </xf>
    <xf borderId="46" fillId="7" fontId="38" numFmtId="165" xfId="0" applyAlignment="1" applyBorder="1" applyFont="1" applyNumberFormat="1">
      <alignment horizontal="center" shrinkToFit="0" vertical="bottom" wrapText="0"/>
    </xf>
    <xf borderId="46" fillId="7" fontId="37" numFmtId="10" xfId="0" applyAlignment="1" applyBorder="1" applyFont="1" applyNumberFormat="1">
      <alignment horizontal="center" shrinkToFit="0" vertical="bottom" wrapText="0"/>
    </xf>
    <xf borderId="16" fillId="0" fontId="38" numFmtId="0" xfId="0" applyAlignment="1" applyBorder="1" applyFont="1">
      <alignment shrinkToFit="0" vertical="bottom" wrapText="0"/>
    </xf>
    <xf borderId="46" fillId="7" fontId="38" numFmtId="165" xfId="0" applyAlignment="1" applyBorder="1" applyFont="1" applyNumberFormat="1">
      <alignment shrinkToFit="0" vertical="bottom" wrapText="0"/>
    </xf>
    <xf borderId="47" fillId="7" fontId="38" numFmtId="0" xfId="0" applyAlignment="1" applyBorder="1" applyFont="1">
      <alignment shrinkToFit="0" vertical="bottom" wrapText="0"/>
    </xf>
    <xf borderId="46" fillId="7" fontId="38" numFmtId="10" xfId="0" applyAlignment="1" applyBorder="1" applyFont="1" applyNumberFormat="1">
      <alignment readingOrder="0" shrinkToFit="0" vertical="bottom" wrapText="0"/>
    </xf>
    <xf borderId="15" fillId="0" fontId="38" numFmtId="10" xfId="0" applyAlignment="1" applyBorder="1" applyFont="1" applyNumberFormat="1">
      <alignment readingOrder="0" shrinkToFit="0" vertical="bottom" wrapText="0"/>
    </xf>
    <xf borderId="15" fillId="0" fontId="27" numFmtId="10" xfId="0" applyAlignment="1" applyBorder="1" applyFont="1" applyNumberFormat="1">
      <alignment readingOrder="0" shrinkToFit="0" vertical="bottom" wrapText="0"/>
    </xf>
    <xf borderId="20" fillId="0" fontId="38" numFmtId="164" xfId="0" applyAlignment="1" applyBorder="1" applyFont="1" applyNumberFormat="1">
      <alignment horizontal="center" readingOrder="0" shrinkToFit="0" vertical="bottom" wrapText="0"/>
    </xf>
    <xf borderId="11" fillId="0" fontId="38" numFmtId="10" xfId="0" applyAlignment="1" applyBorder="1" applyFont="1" applyNumberFormat="1">
      <alignment readingOrder="0" shrinkToFit="0" vertical="bottom" wrapText="0"/>
    </xf>
    <xf borderId="11" fillId="0" fontId="38" numFmtId="0" xfId="0" applyAlignment="1" applyBorder="1" applyFont="1">
      <alignment shrinkToFit="0" vertical="bottom" wrapText="0"/>
    </xf>
    <xf borderId="11" fillId="0" fontId="39" numFmtId="165" xfId="0" applyAlignment="1" applyBorder="1" applyFont="1" applyNumberFormat="1">
      <alignment horizontal="center" readingOrder="0" shrinkToFit="0" vertical="bottom" wrapText="0"/>
    </xf>
    <xf borderId="11" fillId="0" fontId="45" numFmtId="165" xfId="0" applyAlignment="1" applyBorder="1" applyFont="1" applyNumberFormat="1">
      <alignment horizontal="center" readingOrder="0" shrinkToFit="0" vertical="bottom" wrapText="0"/>
    </xf>
    <xf borderId="11" fillId="0" fontId="38" numFmtId="10" xfId="0" applyAlignment="1" applyBorder="1" applyFont="1" applyNumberFormat="1">
      <alignment shrinkToFit="0" vertical="bottom" wrapText="0"/>
    </xf>
    <xf borderId="11" fillId="0" fontId="27" numFmtId="10" xfId="0" applyAlignment="1" applyBorder="1" applyFont="1" applyNumberFormat="1">
      <alignment readingOrder="0" shrinkToFit="0" vertical="bottom" wrapText="0"/>
    </xf>
    <xf borderId="11" fillId="0" fontId="27" numFmtId="165" xfId="0" applyAlignment="1" applyBorder="1" applyFont="1" applyNumberFormat="1">
      <alignment horizontal="center" readingOrder="0" shrinkToFit="0" vertical="center" wrapText="0"/>
    </xf>
    <xf borderId="11" fillId="0" fontId="43" numFmtId="165" xfId="0" applyAlignment="1" applyBorder="1" applyFont="1" applyNumberFormat="1">
      <alignment horizontal="center" readingOrder="0" shrinkToFit="0" vertical="bottom" wrapText="0"/>
    </xf>
    <xf borderId="11" fillId="0" fontId="37" numFmtId="10" xfId="0" applyAlignment="1" applyBorder="1" applyFont="1" applyNumberFormat="1">
      <alignment horizontal="center" readingOrder="0" shrinkToFit="0" vertical="bottom" wrapText="0"/>
    </xf>
    <xf borderId="12" fillId="0" fontId="38" numFmtId="10" xfId="0" applyAlignment="1" applyBorder="1" applyFont="1" applyNumberFormat="1">
      <alignment shrinkToFit="0" vertical="bottom" wrapText="0"/>
    </xf>
    <xf borderId="19" fillId="0" fontId="38" numFmtId="164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readingOrder="0" shrinkToFit="0" vertical="bottom" wrapText="0"/>
    </xf>
    <xf borderId="15" fillId="0" fontId="38" numFmtId="0" xfId="0" applyAlignment="1" applyBorder="1" applyFont="1">
      <alignment shrinkToFit="0" vertical="bottom" wrapText="0"/>
    </xf>
    <xf borderId="15" fillId="0" fontId="39" numFmtId="165" xfId="0" applyAlignment="1" applyBorder="1" applyFont="1" applyNumberFormat="1">
      <alignment horizontal="center" readingOrder="0" shrinkToFit="0" vertical="bottom" wrapText="0"/>
    </xf>
    <xf borderId="15" fillId="0" fontId="45" numFmtId="165" xfId="0" applyAlignment="1" applyBorder="1" applyFont="1" applyNumberFormat="1">
      <alignment horizontal="center" readingOrder="0" shrinkToFit="0" vertical="bottom" wrapText="0"/>
    </xf>
    <xf borderId="15" fillId="0" fontId="38" numFmtId="9" xfId="0" applyAlignment="1" applyBorder="1" applyFont="1" applyNumberFormat="1">
      <alignment horizontal="center" readingOrder="0" shrinkToFit="0" vertical="bottom" wrapText="0"/>
    </xf>
    <xf borderId="15" fillId="0" fontId="38" numFmtId="10" xfId="0" applyAlignment="1" applyBorder="1" applyFont="1" applyNumberFormat="1">
      <alignment shrinkToFit="0" vertical="bottom" wrapText="0"/>
    </xf>
    <xf borderId="15" fillId="0" fontId="38" numFmtId="165" xfId="0" applyAlignment="1" applyBorder="1" applyFont="1" applyNumberFormat="1">
      <alignment readingOrder="0" shrinkToFit="0" vertical="bottom" wrapText="0"/>
    </xf>
    <xf borderId="15" fillId="0" fontId="27" numFmtId="165" xfId="0" applyAlignment="1" applyBorder="1" applyFont="1" applyNumberFormat="1">
      <alignment readingOrder="0" shrinkToFit="0" vertical="bottom" wrapText="0"/>
    </xf>
    <xf borderId="15" fillId="0" fontId="27" numFmtId="165" xfId="0" applyAlignment="1" applyBorder="1" applyFont="1" applyNumberFormat="1">
      <alignment horizontal="center" readingOrder="0" shrinkToFit="0" vertical="center" wrapText="0"/>
    </xf>
    <xf borderId="15" fillId="0" fontId="43" numFmtId="165" xfId="0" applyAlignment="1" applyBorder="1" applyFont="1" applyNumberFormat="1">
      <alignment horizontal="center" readingOrder="0" shrinkToFit="0" vertical="bottom" wrapText="0"/>
    </xf>
    <xf borderId="15" fillId="0" fontId="37" numFmtId="10" xfId="0" applyAlignment="1" applyBorder="1" applyFont="1" applyNumberFormat="1">
      <alignment horizontal="center" readingOrder="0" shrinkToFit="0" vertical="bottom" wrapText="0"/>
    </xf>
    <xf borderId="16" fillId="0" fontId="38" numFmtId="10" xfId="0" applyAlignment="1" applyBorder="1" applyFont="1" applyNumberFormat="1">
      <alignment shrinkToFit="0" vertical="bottom" wrapText="0"/>
    </xf>
    <xf borderId="20" fillId="0" fontId="38" numFmtId="164" xfId="0" applyAlignment="1" applyBorder="1" applyFont="1" applyNumberFormat="1">
      <alignment horizontal="center" readingOrder="0" shrinkToFit="0" vertical="bottom" wrapText="0"/>
    </xf>
    <xf borderId="11" fillId="0" fontId="38" numFmtId="165" xfId="0" applyAlignment="1" applyBorder="1" applyFont="1" applyNumberFormat="1">
      <alignment readingOrder="0" shrinkToFit="0" vertical="bottom" wrapText="0"/>
    </xf>
    <xf borderId="11" fillId="0" fontId="27" numFmtId="165" xfId="0" applyAlignment="1" applyBorder="1" applyFont="1" applyNumberFormat="1">
      <alignment readingOrder="0" shrinkToFit="0" vertical="bottom" wrapText="0"/>
    </xf>
    <xf borderId="15" fillId="0" fontId="38" numFmtId="9" xfId="0" applyAlignment="1" applyBorder="1" applyFont="1" applyNumberFormat="1">
      <alignment horizontal="right" readingOrder="0" shrinkToFit="0" vertical="bottom" wrapText="0"/>
    </xf>
    <xf borderId="11" fillId="0" fontId="38" numFmtId="9" xfId="0" applyAlignment="1" applyBorder="1" applyFont="1" applyNumberFormat="1">
      <alignment readingOrder="0" shrinkToFit="0" vertical="bottom" wrapText="0"/>
    </xf>
    <xf borderId="57" fillId="0" fontId="38" numFmtId="164" xfId="0" applyAlignment="1" applyBorder="1" applyFont="1" applyNumberFormat="1">
      <alignment horizontal="center" readingOrder="0" shrinkToFit="0" vertical="bottom" wrapText="0"/>
    </xf>
    <xf borderId="39" fillId="0" fontId="38" numFmtId="10" xfId="0" applyAlignment="1" applyBorder="1" applyFont="1" applyNumberFormat="1">
      <alignment readingOrder="0" shrinkToFit="0" vertical="bottom" wrapText="0"/>
    </xf>
    <xf borderId="39" fillId="0" fontId="38" numFmtId="10" xfId="0" applyAlignment="1" applyBorder="1" applyFont="1" applyNumberFormat="1">
      <alignment shrinkToFit="0" vertical="bottom" wrapText="0"/>
    </xf>
    <xf borderId="39" fillId="0" fontId="39" numFmtId="165" xfId="0" applyAlignment="1" applyBorder="1" applyFont="1" applyNumberFormat="1">
      <alignment horizontal="center" readingOrder="0" shrinkToFit="0" vertical="bottom" wrapText="0"/>
    </xf>
    <xf borderId="39" fillId="0" fontId="38" numFmtId="10" xfId="0" applyAlignment="1" applyBorder="1" applyFont="1" applyNumberFormat="1">
      <alignment horizontal="center" readingOrder="0" shrinkToFit="0" vertical="bottom" wrapText="0"/>
    </xf>
    <xf borderId="39" fillId="0" fontId="45" numFmtId="165" xfId="0" applyAlignment="1" applyBorder="1" applyFont="1" applyNumberFormat="1">
      <alignment horizontal="center" readingOrder="0" shrinkToFit="0" vertical="bottom" wrapText="0"/>
    </xf>
    <xf borderId="39" fillId="0" fontId="37" numFmtId="165" xfId="0" applyAlignment="1" applyBorder="1" applyFont="1" applyNumberFormat="1">
      <alignment horizontal="center" readingOrder="0" shrinkToFit="0" vertical="bottom" wrapText="0"/>
    </xf>
    <xf borderId="39" fillId="0" fontId="38" numFmtId="165" xfId="0" applyAlignment="1" applyBorder="1" applyFont="1" applyNumberFormat="1">
      <alignment horizontal="center" readingOrder="0" shrinkToFit="0" vertical="bottom" wrapText="0"/>
    </xf>
    <xf borderId="39" fillId="0" fontId="27" numFmtId="165" xfId="0" applyAlignment="1" applyBorder="1" applyFont="1" applyNumberFormat="1">
      <alignment horizontal="center" readingOrder="0" shrinkToFit="0" vertical="bottom" wrapText="0"/>
    </xf>
    <xf borderId="39" fillId="0" fontId="38" numFmtId="10" xfId="0" applyAlignment="1" applyBorder="1" applyFont="1" applyNumberFormat="1">
      <alignment horizontal="right" readingOrder="0" shrinkToFit="0" vertical="bottom" wrapText="0"/>
    </xf>
    <xf borderId="39" fillId="0" fontId="38" numFmtId="165" xfId="0" applyAlignment="1" applyBorder="1" applyFont="1" applyNumberFormat="1">
      <alignment readingOrder="0" shrinkToFit="0" vertical="bottom" wrapText="0"/>
    </xf>
    <xf borderId="39" fillId="0" fontId="27" numFmtId="165" xfId="0" applyAlignment="1" applyBorder="1" applyFont="1" applyNumberFormat="1">
      <alignment readingOrder="0" shrinkToFit="0" vertical="bottom" wrapText="0"/>
    </xf>
    <xf borderId="39" fillId="0" fontId="38" numFmtId="0" xfId="0" applyAlignment="1" applyBorder="1" applyFont="1">
      <alignment shrinkToFit="0" vertical="bottom" wrapText="0"/>
    </xf>
    <xf borderId="39" fillId="0" fontId="27" numFmtId="165" xfId="0" applyAlignment="1" applyBorder="1" applyFont="1" applyNumberFormat="1">
      <alignment horizontal="center" readingOrder="0" shrinkToFit="0" vertical="center" wrapText="0"/>
    </xf>
    <xf borderId="39" fillId="0" fontId="43" numFmtId="165" xfId="0" applyAlignment="1" applyBorder="1" applyFont="1" applyNumberFormat="1">
      <alignment horizontal="center" readingOrder="0" shrinkToFit="0" vertical="bottom" wrapText="0"/>
    </xf>
    <xf borderId="39" fillId="0" fontId="7" numFmtId="165" xfId="0" applyAlignment="1" applyBorder="1" applyFont="1" applyNumberFormat="1">
      <alignment horizontal="center" readingOrder="0" shrinkToFit="0" vertical="bottom" wrapText="0"/>
    </xf>
    <xf borderId="39" fillId="0" fontId="27" numFmtId="10" xfId="0" applyAlignment="1" applyBorder="1" applyFont="1" applyNumberFormat="1">
      <alignment horizontal="center" readingOrder="0" shrinkToFit="0" vertical="bottom" wrapText="0"/>
    </xf>
    <xf borderId="39" fillId="0" fontId="38" numFmtId="165" xfId="0" applyAlignment="1" applyBorder="1" applyFont="1" applyNumberFormat="1">
      <alignment horizontal="right" readingOrder="0" shrinkToFit="0" vertical="bottom" wrapText="0"/>
    </xf>
    <xf borderId="39" fillId="0" fontId="38" numFmtId="10" xfId="0" applyAlignment="1" applyBorder="1" applyFont="1" applyNumberFormat="1">
      <alignment horizontal="right" readingOrder="0" shrinkToFit="0" vertical="bottom" wrapText="0"/>
    </xf>
    <xf borderId="53" fillId="0" fontId="38" numFmtId="10" xfId="0" applyAlignment="1" applyBorder="1" applyFont="1" applyNumberFormat="1">
      <alignment shrinkToFit="0" vertical="bottom" wrapText="0"/>
    </xf>
    <xf borderId="0" fillId="0" fontId="18" numFmtId="0" xfId="0" applyAlignment="1" applyFont="1">
      <alignment horizontal="center" vertical="center"/>
    </xf>
    <xf borderId="0" fillId="0" fontId="27" numFmtId="0" xfId="0" applyAlignment="1" applyFont="1">
      <alignment shrinkToFit="0" vertical="bottom" wrapText="0"/>
    </xf>
    <xf borderId="0" fillId="12" fontId="53" numFmtId="0" xfId="0" applyAlignment="1" applyFont="1">
      <alignment horizontal="center" readingOrder="0" shrinkToFit="0" wrapText="0"/>
    </xf>
    <xf borderId="26" fillId="0" fontId="7" numFmtId="0" xfId="0" applyAlignment="1" applyBorder="1" applyFont="1">
      <alignment horizontal="left" readingOrder="0" shrinkToFit="0" vertical="bottom" wrapText="0"/>
    </xf>
    <xf borderId="0" fillId="25" fontId="58" numFmtId="0" xfId="0" applyAlignment="1" applyFont="1">
      <alignment horizontal="left" readingOrder="0" vertical="top"/>
    </xf>
    <xf borderId="54" fillId="7" fontId="38" numFmtId="168" xfId="0" applyAlignment="1" applyBorder="1" applyFont="1" applyNumberFormat="1">
      <alignment horizontal="center" readingOrder="0" shrinkToFit="0" vertical="bottom" wrapText="0"/>
    </xf>
    <xf borderId="46" fillId="7" fontId="38" numFmtId="9" xfId="0" applyAlignment="1" applyBorder="1" applyFont="1" applyNumberFormat="1">
      <alignment horizontal="right" readingOrder="0" shrinkToFit="0" vertical="bottom" wrapText="0"/>
    </xf>
    <xf borderId="0" fillId="7" fontId="38" numFmtId="10" xfId="0" applyAlignment="1" applyFont="1" applyNumberFormat="1">
      <alignment horizontal="right" readingOrder="0" shrinkToFit="0" vertical="bottom" wrapText="0"/>
    </xf>
    <xf borderId="19" fillId="0" fontId="38" numFmtId="168" xfId="0" applyAlignment="1" applyBorder="1" applyFont="1" applyNumberFormat="1">
      <alignment horizontal="center" readingOrder="0" shrinkToFit="0" vertical="bottom" wrapText="0"/>
    </xf>
    <xf borderId="15" fillId="0" fontId="38" numFmtId="9" xfId="0" applyAlignment="1" applyBorder="1" applyFont="1" applyNumberFormat="1">
      <alignment horizontal="right" readingOrder="0" shrinkToFit="0" vertical="bottom" wrapText="0"/>
    </xf>
    <xf borderId="0" fillId="0" fontId="38" numFmtId="10" xfId="0" applyAlignment="1" applyFont="1" applyNumberFormat="1">
      <alignment horizontal="right" readingOrder="0" shrinkToFit="0" vertical="bottom" wrapText="0"/>
    </xf>
    <xf borderId="54" fillId="7" fontId="38" numFmtId="169" xfId="0" applyAlignment="1" applyBorder="1" applyFont="1" applyNumberFormat="1">
      <alignment horizontal="center" readingOrder="0" shrinkToFit="0" vertical="bottom" wrapText="0"/>
    </xf>
    <xf borderId="0" fillId="0" fontId="38" numFmtId="0" xfId="0" applyAlignment="1" applyFont="1">
      <alignment shrinkToFit="0" vertical="bottom" wrapText="0"/>
    </xf>
    <xf borderId="0" fillId="7" fontId="38" numFmtId="0" xfId="0" applyAlignment="1" applyFont="1">
      <alignment shrinkToFit="0" vertical="bottom" wrapText="0"/>
    </xf>
    <xf borderId="19" fillId="0" fontId="38" numFmtId="169" xfId="0" applyAlignment="1" applyBorder="1" applyFont="1" applyNumberFormat="1">
      <alignment horizontal="center" readingOrder="0" shrinkToFit="0" vertical="bottom" wrapText="0"/>
    </xf>
    <xf borderId="16" fillId="0" fontId="38" numFmtId="10" xfId="0" applyAlignment="1" applyBorder="1" applyFont="1" applyNumberFormat="1">
      <alignment horizontal="right" readingOrder="0" shrinkToFit="0" vertical="bottom" wrapText="0"/>
    </xf>
    <xf borderId="47" fillId="7" fontId="38" numFmtId="10" xfId="0" applyAlignment="1" applyBorder="1" applyFont="1" applyNumberFormat="1">
      <alignment horizontal="right" readingOrder="0" shrinkToFit="0" vertical="bottom" wrapText="0"/>
    </xf>
    <xf borderId="15" fillId="0" fontId="39" numFmtId="10" xfId="0" applyAlignment="1" applyBorder="1" applyFont="1" applyNumberFormat="1">
      <alignment horizontal="center" readingOrder="0" shrinkToFit="0" vertical="bottom" wrapText="0"/>
    </xf>
    <xf borderId="15" fillId="0" fontId="45" numFmtId="10" xfId="0" applyAlignment="1" applyBorder="1" applyFont="1" applyNumberFormat="1">
      <alignment horizontal="center" readingOrder="0" shrinkToFit="0" vertical="center" wrapText="0"/>
    </xf>
    <xf borderId="15" fillId="0" fontId="37" numFmtId="10" xfId="0" applyAlignment="1" applyBorder="1" applyFont="1" applyNumberFormat="1">
      <alignment horizontal="center" readingOrder="0" shrinkToFit="0" vertical="center" wrapText="0"/>
    </xf>
    <xf borderId="15" fillId="0" fontId="37" numFmtId="10" xfId="0" applyAlignment="1" applyBorder="1" applyFont="1" applyNumberFormat="1">
      <alignment horizontal="center" readingOrder="0" shrinkToFit="0" vertical="bottom" wrapText="0"/>
    </xf>
    <xf borderId="15" fillId="0" fontId="37" numFmtId="0" xfId="0" applyAlignment="1" applyBorder="1" applyFont="1">
      <alignment horizontal="center" shrinkToFit="0" vertical="center" wrapText="0"/>
    </xf>
    <xf borderId="46" fillId="7" fontId="39" numFmtId="10" xfId="0" applyAlignment="1" applyBorder="1" applyFont="1" applyNumberFormat="1">
      <alignment horizontal="center" readingOrder="0" shrinkToFit="0" vertical="bottom" wrapText="0"/>
    </xf>
    <xf borderId="46" fillId="7" fontId="45" numFmtId="10" xfId="0" applyAlignment="1" applyBorder="1" applyFont="1" applyNumberFormat="1">
      <alignment horizontal="center" readingOrder="0" shrinkToFit="0" vertical="center" wrapText="0"/>
    </xf>
    <xf borderId="46" fillId="7" fontId="37" numFmtId="10" xfId="0" applyAlignment="1" applyBorder="1" applyFont="1" applyNumberFormat="1">
      <alignment horizontal="center" readingOrder="0" shrinkToFit="0" vertical="center" wrapText="0"/>
    </xf>
    <xf borderId="46" fillId="7" fontId="38" numFmtId="9" xfId="0" applyAlignment="1" applyBorder="1" applyFont="1" applyNumberFormat="1">
      <alignment horizontal="center" readingOrder="0" shrinkToFit="0" vertical="bottom" wrapText="0"/>
    </xf>
    <xf borderId="46" fillId="7" fontId="37" numFmtId="10" xfId="0" applyAlignment="1" applyBorder="1" applyFont="1" applyNumberFormat="1">
      <alignment horizontal="center" readingOrder="0" shrinkToFit="0" vertical="bottom" wrapText="0"/>
    </xf>
    <xf borderId="15" fillId="0" fontId="38" numFmtId="9" xfId="0" applyAlignment="1" applyBorder="1" applyFont="1" applyNumberFormat="1">
      <alignment horizontal="center" readingOrder="0" shrinkToFit="0" vertical="bottom" wrapText="0"/>
    </xf>
    <xf borderId="15" fillId="0" fontId="38" numFmtId="0" xfId="0" applyAlignment="1" applyBorder="1" applyFont="1">
      <alignment horizontal="center" readingOrder="0" shrinkToFit="0" vertical="bottom" wrapText="0"/>
    </xf>
    <xf borderId="46" fillId="7" fontId="38" numFmtId="0" xfId="0" applyAlignment="1" applyBorder="1" applyFont="1">
      <alignment horizontal="center" readingOrder="0" shrinkToFit="0" vertical="bottom" wrapText="0"/>
    </xf>
    <xf borderId="58" fillId="7" fontId="38" numFmtId="168" xfId="0" applyAlignment="1" applyBorder="1" applyFont="1" applyNumberFormat="1">
      <alignment horizontal="center" readingOrder="0" shrinkToFit="0" vertical="bottom" wrapText="0"/>
    </xf>
    <xf borderId="59" fillId="0" fontId="38" numFmtId="168" xfId="0" applyAlignment="1" applyBorder="1" applyFont="1" applyNumberFormat="1">
      <alignment horizontal="center" readingOrder="0" shrinkToFit="0" vertical="bottom" wrapText="0"/>
    </xf>
    <xf borderId="46" fillId="7" fontId="38" numFmtId="0" xfId="0" applyAlignment="1" applyBorder="1" applyFont="1">
      <alignment horizontal="center" shrinkToFit="0" vertical="bottom" wrapText="0"/>
    </xf>
    <xf borderId="15" fillId="0" fontId="37" numFmtId="0" xfId="0" applyAlignment="1" applyBorder="1" applyFont="1">
      <alignment horizontal="center" shrinkToFit="0" vertical="bottom" wrapText="0"/>
    </xf>
    <xf borderId="11" fillId="0" fontId="45" numFmtId="10" xfId="0" applyAlignment="1" applyBorder="1" applyFont="1" applyNumberFormat="1">
      <alignment horizontal="center" readingOrder="0" shrinkToFit="0" vertical="center" wrapText="0"/>
    </xf>
    <xf borderId="11" fillId="0" fontId="37" numFmtId="10" xfId="0" applyAlignment="1" applyBorder="1" applyFont="1" applyNumberFormat="1">
      <alignment horizontal="center" readingOrder="0" shrinkToFit="0" vertical="center" wrapText="0"/>
    </xf>
    <xf borderId="11" fillId="0" fontId="37" numFmtId="0" xfId="0" applyAlignment="1" applyBorder="1" applyFont="1">
      <alignment horizontal="center" shrinkToFit="0" vertical="bottom" wrapText="0"/>
    </xf>
    <xf borderId="11" fillId="0" fontId="37" numFmtId="10" xfId="0" applyAlignment="1" applyBorder="1" applyFont="1" applyNumberFormat="1">
      <alignment horizontal="center" readingOrder="0" shrinkToFit="0" vertical="bottom" wrapText="0"/>
    </xf>
    <xf borderId="60" fillId="7" fontId="38" numFmtId="168" xfId="0" applyAlignment="1" applyBorder="1" applyFont="1" applyNumberFormat="1">
      <alignment horizontal="center" readingOrder="0" shrinkToFit="0" vertical="bottom" wrapText="0"/>
    </xf>
    <xf borderId="22" fillId="0" fontId="38" numFmtId="0" xfId="0" applyAlignment="1" applyBorder="1" applyFont="1">
      <alignment shrinkToFit="0" vertical="bottom" wrapText="0"/>
    </xf>
    <xf borderId="22" fillId="0" fontId="38" numFmtId="0" xfId="0" applyAlignment="1" applyBorder="1" applyFont="1">
      <alignment horizontal="center" readingOrder="0" shrinkToFit="0" vertical="bottom" wrapText="0"/>
    </xf>
    <xf borderId="22" fillId="0" fontId="45" numFmtId="10" xfId="0" applyAlignment="1" applyBorder="1" applyFont="1" applyNumberFormat="1">
      <alignment horizontal="center" readingOrder="0" shrinkToFit="0" vertical="center" wrapText="0"/>
    </xf>
    <xf borderId="22" fillId="0" fontId="37" numFmtId="10" xfId="0" applyAlignment="1" applyBorder="1" applyFont="1" applyNumberFormat="1">
      <alignment horizontal="center" readingOrder="0" shrinkToFit="0" vertical="center" wrapText="0"/>
    </xf>
    <xf borderId="22" fillId="0" fontId="37" numFmtId="0" xfId="0" applyAlignment="1" applyBorder="1" applyFont="1">
      <alignment horizontal="center" shrinkToFit="0" vertical="bottom" wrapText="0"/>
    </xf>
    <xf borderId="22" fillId="0" fontId="37" numFmtId="10" xfId="0" applyAlignment="1" applyBorder="1" applyFont="1" applyNumberFormat="1">
      <alignment horizontal="center" readingOrder="0" shrinkToFit="0" vertical="bottom" wrapText="0"/>
    </xf>
    <xf borderId="26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left" readingOrder="0" shrinkToFit="0" vertical="top" wrapText="1"/>
    </xf>
    <xf borderId="5" fillId="4" fontId="27" numFmtId="0" xfId="0" applyAlignment="1" applyBorder="1" applyFont="1">
      <alignment horizontal="center" readingOrder="0" shrinkToFit="0" vertical="top" wrapText="1"/>
    </xf>
    <xf borderId="4" fillId="0" fontId="7" numFmtId="49" xfId="0" applyAlignment="1" applyBorder="1" applyFont="1" applyNumberFormat="1">
      <alignment horizontal="center" readingOrder="0" shrinkToFit="0" vertical="top" wrapText="1"/>
    </xf>
    <xf borderId="61" fillId="26" fontId="27" numFmtId="49" xfId="0" applyAlignment="1" applyBorder="1" applyFill="1" applyFont="1" applyNumberFormat="1">
      <alignment horizontal="center" readingOrder="0" shrinkToFit="0" vertical="top" wrapText="1"/>
    </xf>
    <xf borderId="8" fillId="4" fontId="27" numFmtId="49" xfId="0" applyAlignment="1" applyBorder="1" applyFont="1" applyNumberFormat="1">
      <alignment horizontal="center" readingOrder="0" shrinkToFit="0" vertical="top" wrapText="1"/>
    </xf>
    <xf borderId="45" fillId="7" fontId="38" numFmtId="164" xfId="0" applyAlignment="1" applyBorder="1" applyFont="1" applyNumberFormat="1">
      <alignment horizontal="center" readingOrder="0" shrinkToFit="0" vertical="center" wrapText="0"/>
    </xf>
    <xf borderId="46" fillId="7" fontId="37" numFmtId="0" xfId="0" applyAlignment="1" applyBorder="1" applyFont="1">
      <alignment horizontal="center" readingOrder="0" shrinkToFit="0" vertical="center" wrapText="0"/>
    </xf>
    <xf borderId="46" fillId="7" fontId="38" numFmtId="0" xfId="0" applyAlignment="1" applyBorder="1" applyFont="1">
      <alignment horizontal="center" readingOrder="0" shrinkToFit="0" vertical="center" wrapText="0"/>
    </xf>
    <xf borderId="46" fillId="7" fontId="38" numFmtId="0" xfId="0" applyAlignment="1" applyBorder="1" applyFont="1">
      <alignment horizontal="center" shrinkToFit="0" vertical="center" wrapText="0"/>
    </xf>
    <xf borderId="46" fillId="7" fontId="38" numFmtId="10" xfId="0" applyAlignment="1" applyBorder="1" applyFont="1" applyNumberFormat="1">
      <alignment horizontal="center" readingOrder="0" shrinkToFit="0" vertical="center" wrapText="0"/>
    </xf>
    <xf borderId="46" fillId="7" fontId="38" numFmtId="165" xfId="0" applyAlignment="1" applyBorder="1" applyFont="1" applyNumberFormat="1">
      <alignment horizontal="center" shrinkToFit="0" vertical="center" wrapText="0"/>
    </xf>
    <xf borderId="46" fillId="7" fontId="38" numFmtId="170" xfId="0" applyAlignment="1" applyBorder="1" applyFont="1" applyNumberFormat="1">
      <alignment readingOrder="0" shrinkToFit="0" vertical="bottom" wrapText="0"/>
    </xf>
    <xf borderId="46" fillId="7" fontId="59" numFmtId="165" xfId="0" applyAlignment="1" applyBorder="1" applyFont="1" applyNumberFormat="1">
      <alignment horizontal="center" readingOrder="0" shrinkToFit="0" vertical="bottom" wrapText="0"/>
    </xf>
    <xf borderId="46" fillId="7" fontId="37" numFmtId="171" xfId="0" applyAlignment="1" applyBorder="1" applyFont="1" applyNumberFormat="1">
      <alignment readingOrder="0" shrinkToFit="0" vertical="bottom" wrapText="0"/>
    </xf>
    <xf borderId="46" fillId="7" fontId="38" numFmtId="171" xfId="0" applyAlignment="1" applyBorder="1" applyFont="1" applyNumberFormat="1">
      <alignment readingOrder="0" shrinkToFit="0" vertical="bottom" wrapText="0"/>
    </xf>
    <xf borderId="46" fillId="7" fontId="37" numFmtId="0" xfId="0" applyAlignment="1" applyBorder="1" applyFont="1">
      <alignment horizontal="center" readingOrder="0" shrinkToFit="0" vertical="bottom" wrapText="0"/>
    </xf>
    <xf borderId="46" fillId="7" fontId="37" numFmtId="3" xfId="0" applyAlignment="1" applyBorder="1" applyFont="1" applyNumberFormat="1">
      <alignment readingOrder="0" shrinkToFit="0" vertical="bottom" wrapText="0"/>
    </xf>
    <xf borderId="46" fillId="7" fontId="37" numFmtId="172" xfId="0" applyAlignment="1" applyBorder="1" applyFont="1" applyNumberFormat="1">
      <alignment readingOrder="0" shrinkToFit="0" vertical="bottom" wrapText="0"/>
    </xf>
    <xf borderId="46" fillId="7" fontId="38" numFmtId="173" xfId="0" applyAlignment="1" applyBorder="1" applyFont="1" applyNumberFormat="1">
      <alignment readingOrder="0" shrinkToFit="0" vertical="bottom" wrapText="0"/>
    </xf>
    <xf borderId="46" fillId="7" fontId="37" numFmtId="4" xfId="0" applyAlignment="1" applyBorder="1" applyFont="1" applyNumberFormat="1">
      <alignment horizontal="right" readingOrder="0" shrinkToFit="0" vertical="bottom" wrapText="0"/>
    </xf>
    <xf borderId="46" fillId="7" fontId="60" numFmtId="173" xfId="0" applyAlignment="1" applyBorder="1" applyFont="1" applyNumberFormat="1">
      <alignment readingOrder="0" shrinkToFit="0" vertical="bottom" wrapText="0"/>
    </xf>
    <xf borderId="46" fillId="7" fontId="37" numFmtId="0" xfId="0" applyAlignment="1" applyBorder="1" applyFont="1">
      <alignment horizontal="right" readingOrder="0" shrinkToFit="0" vertical="bottom" wrapText="0"/>
    </xf>
    <xf borderId="46" fillId="7" fontId="38" numFmtId="0" xfId="0" applyAlignment="1" applyBorder="1" applyFont="1">
      <alignment horizontal="right" readingOrder="0" shrinkToFit="0" vertical="bottom" wrapText="0"/>
    </xf>
    <xf borderId="46" fillId="7" fontId="48" numFmtId="10" xfId="0" applyAlignment="1" applyBorder="1" applyFont="1" applyNumberFormat="1">
      <alignment horizontal="center" readingOrder="0" shrinkToFit="0" vertical="bottom" wrapText="0"/>
    </xf>
    <xf borderId="46" fillId="7" fontId="37" numFmtId="3" xfId="0" applyAlignment="1" applyBorder="1" applyFont="1" applyNumberFormat="1">
      <alignment horizontal="center" readingOrder="0" shrinkToFit="0" vertical="center" wrapText="0"/>
    </xf>
    <xf borderId="46" fillId="7" fontId="48" numFmtId="3" xfId="0" applyAlignment="1" applyBorder="1" applyFont="1" applyNumberFormat="1">
      <alignment readingOrder="0" shrinkToFit="0" vertical="center" wrapText="0"/>
    </xf>
    <xf borderId="46" fillId="7" fontId="48" numFmtId="3" xfId="0" applyAlignment="1" applyBorder="1" applyFont="1" applyNumberFormat="1">
      <alignment horizontal="center" readingOrder="0" shrinkToFit="0" vertical="center" wrapText="0"/>
    </xf>
    <xf borderId="46" fillId="7" fontId="37" numFmtId="173" xfId="0" applyAlignment="1" applyBorder="1" applyFont="1" applyNumberFormat="1">
      <alignment horizontal="center" shrinkToFit="0" vertical="bottom" wrapText="0"/>
    </xf>
    <xf borderId="46" fillId="7" fontId="38" numFmtId="173" xfId="0" applyAlignment="1" applyBorder="1" applyFont="1" applyNumberFormat="1">
      <alignment horizontal="center" shrinkToFit="0" vertical="bottom" wrapText="0"/>
    </xf>
    <xf borderId="46" fillId="7" fontId="38" numFmtId="173" xfId="0" applyAlignment="1" applyBorder="1" applyFont="1" applyNumberFormat="1">
      <alignment horizontal="center" readingOrder="0" shrinkToFit="0" vertical="bottom" wrapText="0"/>
    </xf>
    <xf borderId="46" fillId="7" fontId="38" numFmtId="1" xfId="0" applyAlignment="1" applyBorder="1" applyFont="1" applyNumberFormat="1">
      <alignment horizontal="center" readingOrder="0" shrinkToFit="0" vertical="bottom" wrapText="0"/>
    </xf>
    <xf borderId="47" fillId="7" fontId="38" numFmtId="1" xfId="0" applyAlignment="1" applyBorder="1" applyFont="1" applyNumberFormat="1">
      <alignment horizontal="center" readingOrder="0" shrinkToFit="0" vertical="bottom" wrapText="0"/>
    </xf>
    <xf borderId="19" fillId="0" fontId="38" numFmtId="164" xfId="0" applyAlignment="1" applyBorder="1" applyFont="1" applyNumberFormat="1">
      <alignment horizontal="center" readingOrder="0" shrinkToFit="0" vertical="center" wrapText="0"/>
    </xf>
    <xf borderId="15" fillId="0" fontId="37" numFmtId="0" xfId="0" applyAlignment="1" applyBorder="1" applyFont="1">
      <alignment horizontal="center" readingOrder="0" shrinkToFit="0" vertical="center" wrapText="0"/>
    </xf>
    <xf borderId="15" fillId="0" fontId="38" numFmtId="0" xfId="0" applyAlignment="1" applyBorder="1" applyFont="1">
      <alignment horizontal="center" readingOrder="0" shrinkToFit="0" vertical="center" wrapText="0"/>
    </xf>
    <xf borderId="15" fillId="0" fontId="38" numFmtId="0" xfId="0" applyAlignment="1" applyBorder="1" applyFont="1">
      <alignment horizontal="center" shrinkToFit="0" vertical="center" wrapText="0"/>
    </xf>
    <xf borderId="15" fillId="0" fontId="38" numFmtId="10" xfId="0" applyAlignment="1" applyBorder="1" applyFont="1" applyNumberFormat="1">
      <alignment horizontal="center" readingOrder="0" shrinkToFit="0" vertical="center" wrapText="0"/>
    </xf>
    <xf borderId="15" fillId="0" fontId="38" numFmtId="165" xfId="0" applyAlignment="1" applyBorder="1" applyFont="1" applyNumberFormat="1">
      <alignment horizontal="center" shrinkToFit="0" vertical="center" wrapText="0"/>
    </xf>
    <xf borderId="15" fillId="0" fontId="38" numFmtId="170" xfId="0" applyAlignment="1" applyBorder="1" applyFont="1" applyNumberFormat="1">
      <alignment readingOrder="0" shrinkToFit="0" vertical="bottom" wrapText="0"/>
    </xf>
    <xf borderId="15" fillId="0" fontId="59" numFmtId="165" xfId="0" applyAlignment="1" applyBorder="1" applyFont="1" applyNumberFormat="1">
      <alignment horizontal="center" readingOrder="0" shrinkToFit="0" vertical="bottom" wrapText="0"/>
    </xf>
    <xf borderId="15" fillId="0" fontId="37" numFmtId="171" xfId="0" applyAlignment="1" applyBorder="1" applyFont="1" applyNumberFormat="1">
      <alignment readingOrder="0" shrinkToFit="0" vertical="bottom" wrapText="0"/>
    </xf>
    <xf borderId="15" fillId="0" fontId="38" numFmtId="171" xfId="0" applyAlignment="1" applyBorder="1" applyFont="1" applyNumberFormat="1">
      <alignment readingOrder="0" shrinkToFit="0" vertical="bottom" wrapText="0"/>
    </xf>
    <xf borderId="15" fillId="0" fontId="38" numFmtId="0" xfId="0" applyAlignment="1" applyBorder="1" applyFont="1">
      <alignment horizontal="center" shrinkToFit="0" vertical="bottom" wrapText="0"/>
    </xf>
    <xf borderId="15" fillId="0" fontId="37" numFmtId="0" xfId="0" applyAlignment="1" applyBorder="1" applyFont="1">
      <alignment horizontal="center" readingOrder="0" shrinkToFit="0" vertical="bottom" wrapText="0"/>
    </xf>
    <xf borderId="15" fillId="0" fontId="37" numFmtId="3" xfId="0" applyAlignment="1" applyBorder="1" applyFont="1" applyNumberFormat="1">
      <alignment readingOrder="0" shrinkToFit="0" vertical="bottom" wrapText="0"/>
    </xf>
    <xf borderId="15" fillId="0" fontId="37" numFmtId="172" xfId="0" applyAlignment="1" applyBorder="1" applyFont="1" applyNumberFormat="1">
      <alignment readingOrder="0" shrinkToFit="0" vertical="bottom" wrapText="0"/>
    </xf>
    <xf borderId="15" fillId="0" fontId="38" numFmtId="173" xfId="0" applyAlignment="1" applyBorder="1" applyFont="1" applyNumberFormat="1">
      <alignment readingOrder="0" shrinkToFit="0" vertical="bottom" wrapText="0"/>
    </xf>
    <xf borderId="15" fillId="0" fontId="37" numFmtId="4" xfId="0" applyAlignment="1" applyBorder="1" applyFont="1" applyNumberFormat="1">
      <alignment horizontal="right" readingOrder="0" shrinkToFit="0" vertical="bottom" wrapText="0"/>
    </xf>
    <xf borderId="15" fillId="0" fontId="60" numFmtId="173" xfId="0" applyAlignment="1" applyBorder="1" applyFont="1" applyNumberFormat="1">
      <alignment readingOrder="0" shrinkToFit="0" vertical="bottom" wrapText="0"/>
    </xf>
    <xf borderId="15" fillId="0" fontId="37" numFmtId="0" xfId="0" applyAlignment="1" applyBorder="1" applyFont="1">
      <alignment horizontal="right" readingOrder="0" shrinkToFit="0" vertical="bottom" wrapText="0"/>
    </xf>
    <xf borderId="15" fillId="0" fontId="38" numFmtId="0" xfId="0" applyAlignment="1" applyBorder="1" applyFont="1">
      <alignment horizontal="right" readingOrder="0" shrinkToFit="0" vertical="bottom" wrapText="0"/>
    </xf>
    <xf borderId="15" fillId="0" fontId="48" numFmtId="10" xfId="0" applyAlignment="1" applyBorder="1" applyFont="1" applyNumberFormat="1">
      <alignment horizontal="center" readingOrder="0" shrinkToFit="0" vertical="bottom" wrapText="0"/>
    </xf>
    <xf borderId="15" fillId="0" fontId="37" numFmtId="3" xfId="0" applyAlignment="1" applyBorder="1" applyFont="1" applyNumberFormat="1">
      <alignment horizontal="center" readingOrder="0" shrinkToFit="0" vertical="center" wrapText="0"/>
    </xf>
    <xf borderId="15" fillId="0" fontId="48" numFmtId="3" xfId="0" applyAlignment="1" applyBorder="1" applyFont="1" applyNumberFormat="1">
      <alignment readingOrder="0" shrinkToFit="0" vertical="center" wrapText="0"/>
    </xf>
    <xf borderId="15" fillId="0" fontId="48" numFmtId="3" xfId="0" applyAlignment="1" applyBorder="1" applyFont="1" applyNumberFormat="1">
      <alignment horizontal="center" readingOrder="0" shrinkToFit="0" vertical="center" wrapText="0"/>
    </xf>
    <xf borderId="15" fillId="0" fontId="37" numFmtId="173" xfId="0" applyAlignment="1" applyBorder="1" applyFont="1" applyNumberFormat="1">
      <alignment horizontal="center" shrinkToFit="0" vertical="bottom" wrapText="0"/>
    </xf>
    <xf borderId="15" fillId="0" fontId="38" numFmtId="173" xfId="0" applyAlignment="1" applyBorder="1" applyFont="1" applyNumberFormat="1">
      <alignment horizontal="center" shrinkToFit="0" vertical="bottom" wrapText="0"/>
    </xf>
    <xf borderId="15" fillId="0" fontId="38" numFmtId="173" xfId="0" applyAlignment="1" applyBorder="1" applyFont="1" applyNumberFormat="1">
      <alignment horizontal="center" readingOrder="0" shrinkToFit="0" vertical="bottom" wrapText="0"/>
    </xf>
    <xf borderId="15" fillId="0" fontId="38" numFmtId="1" xfId="0" applyAlignment="1" applyBorder="1" applyFont="1" applyNumberFormat="1">
      <alignment horizontal="center" readingOrder="0" shrinkToFit="0" vertical="bottom" wrapText="0"/>
    </xf>
    <xf borderId="16" fillId="0" fontId="38" numFmtId="1" xfId="0" applyAlignment="1" applyBorder="1" applyFont="1" applyNumberFormat="1">
      <alignment horizontal="center" readingOrder="0" shrinkToFit="0" vertical="bottom" wrapText="0"/>
    </xf>
    <xf borderId="15" fillId="0" fontId="38" numFmtId="0" xfId="0" applyAlignment="1" applyBorder="1" applyFont="1">
      <alignment readingOrder="0" shrinkToFit="0" vertical="bottom" wrapText="0"/>
    </xf>
    <xf borderId="46" fillId="7" fontId="38" numFmtId="0" xfId="0" applyAlignment="1" applyBorder="1" applyFont="1">
      <alignment readingOrder="0" shrinkToFit="0" vertical="bottom" wrapText="0"/>
    </xf>
    <xf borderId="46" fillId="7" fontId="60" numFmtId="0" xfId="0" applyAlignment="1" applyBorder="1" applyFont="1">
      <alignment readingOrder="0" shrinkToFit="0" vertical="bottom" wrapText="0"/>
    </xf>
    <xf borderId="15" fillId="0" fontId="60" numFmtId="0" xfId="0" applyAlignment="1" applyBorder="1" applyFont="1">
      <alignment readingOrder="0" shrinkToFit="0" vertical="bottom" wrapText="0"/>
    </xf>
    <xf borderId="46" fillId="7" fontId="38" numFmtId="1" xfId="0" applyAlignment="1" applyBorder="1" applyFont="1" applyNumberFormat="1">
      <alignment horizontal="center" shrinkToFit="0" vertical="bottom" wrapText="0"/>
    </xf>
    <xf borderId="47" fillId="7" fontId="38" numFmtId="1" xfId="0" applyAlignment="1" applyBorder="1" applyFont="1" applyNumberFormat="1">
      <alignment horizontal="center" shrinkToFit="0" vertical="bottom" wrapText="0"/>
    </xf>
    <xf borderId="15" fillId="0" fontId="38" numFmtId="1" xfId="0" applyAlignment="1" applyBorder="1" applyFont="1" applyNumberFormat="1">
      <alignment horizontal="center" shrinkToFit="0" vertical="bottom" wrapText="0"/>
    </xf>
    <xf borderId="16" fillId="0" fontId="38" numFmtId="1" xfId="0" applyAlignment="1" applyBorder="1" applyFont="1" applyNumberFormat="1">
      <alignment horizontal="center" shrinkToFit="0" vertical="bottom" wrapText="0"/>
    </xf>
    <xf borderId="46" fillId="7" fontId="37" numFmtId="3" xfId="0" applyAlignment="1" applyBorder="1" applyFont="1" applyNumberFormat="1">
      <alignment horizontal="center" shrinkToFit="0" vertical="bottom" wrapText="0"/>
    </xf>
    <xf borderId="46" fillId="7" fontId="38" numFmtId="3" xfId="0" applyAlignment="1" applyBorder="1" applyFont="1" applyNumberFormat="1">
      <alignment horizontal="center" shrinkToFit="0" vertical="bottom" wrapText="0"/>
    </xf>
    <xf borderId="15" fillId="0" fontId="37" numFmtId="3" xfId="0" applyAlignment="1" applyBorder="1" applyFont="1" applyNumberFormat="1">
      <alignment horizontal="center" shrinkToFit="0" vertical="bottom" wrapText="0"/>
    </xf>
    <xf borderId="15" fillId="0" fontId="38" numFmtId="3" xfId="0" applyAlignment="1" applyBorder="1" applyFont="1" applyNumberFormat="1">
      <alignment horizontal="center" shrinkToFit="0" vertical="bottom" wrapText="0"/>
    </xf>
    <xf borderId="46" fillId="7" fontId="61" numFmtId="0" xfId="0" applyAlignment="1" applyBorder="1" applyFont="1">
      <alignment horizontal="center" readingOrder="0" shrinkToFit="0" vertical="center" wrapText="0"/>
    </xf>
    <xf borderId="46" fillId="7" fontId="37" numFmtId="165" xfId="0" applyAlignment="1" applyBorder="1" applyFont="1" applyNumberFormat="1">
      <alignment horizontal="center" readingOrder="0" shrinkToFit="0" vertical="center" wrapText="0"/>
    </xf>
    <xf borderId="46" fillId="7" fontId="38" numFmtId="165" xfId="0" applyAlignment="1" applyBorder="1" applyFont="1" applyNumberFormat="1">
      <alignment horizontal="center" readingOrder="0" shrinkToFit="0" vertical="center" wrapText="0"/>
    </xf>
    <xf borderId="46" fillId="7" fontId="62" numFmtId="165" xfId="0" applyAlignment="1" applyBorder="1" applyFont="1" applyNumberFormat="1">
      <alignment horizontal="center" readingOrder="0" shrinkToFit="0" vertical="bottom" wrapText="0"/>
    </xf>
    <xf borderId="46" fillId="7" fontId="37" numFmtId="171" xfId="0" applyAlignment="1" applyBorder="1" applyFont="1" applyNumberFormat="1">
      <alignment readingOrder="0" shrinkToFit="0" vertical="center" wrapText="0"/>
    </xf>
    <xf borderId="46" fillId="7" fontId="39" numFmtId="0" xfId="0" applyAlignment="1" applyBorder="1" applyFont="1">
      <alignment horizontal="center" readingOrder="0" shrinkToFit="0" vertical="bottom" wrapText="0"/>
    </xf>
    <xf borderId="46" fillId="7" fontId="63" numFmtId="0" xfId="0" applyAlignment="1" applyBorder="1" applyFont="1">
      <alignment horizontal="center" readingOrder="0" shrinkToFit="0" vertical="bottom" wrapText="0"/>
    </xf>
    <xf borderId="46" fillId="7" fontId="37" numFmtId="3" xfId="0" applyAlignment="1" applyBorder="1" applyFont="1" applyNumberFormat="1">
      <alignment readingOrder="0" shrinkToFit="0" vertical="center" wrapText="0"/>
    </xf>
    <xf borderId="46" fillId="7" fontId="37" numFmtId="172" xfId="0" applyAlignment="1" applyBorder="1" applyFont="1" applyNumberFormat="1">
      <alignment readingOrder="0" shrinkToFit="0" vertical="center" wrapText="0"/>
    </xf>
    <xf borderId="46" fillId="7" fontId="38" numFmtId="173" xfId="0" applyAlignment="1" applyBorder="1" applyFont="1" applyNumberFormat="1">
      <alignment readingOrder="0" shrinkToFit="0" vertical="center" wrapText="0"/>
    </xf>
    <xf borderId="46" fillId="7" fontId="37" numFmtId="4" xfId="0" applyAlignment="1" applyBorder="1" applyFont="1" applyNumberFormat="1">
      <alignment horizontal="right" readingOrder="0" shrinkToFit="0" vertical="center" wrapText="0"/>
    </xf>
    <xf borderId="46" fillId="7" fontId="60" numFmtId="173" xfId="0" applyAlignment="1" applyBorder="1" applyFont="1" applyNumberFormat="1">
      <alignment readingOrder="0" shrinkToFit="0" vertical="center" wrapText="0"/>
    </xf>
    <xf borderId="46" fillId="7" fontId="37" numFmtId="0" xfId="0" applyAlignment="1" applyBorder="1" applyFont="1">
      <alignment horizontal="right" readingOrder="0" shrinkToFit="0" vertical="center" wrapText="0"/>
    </xf>
    <xf borderId="46" fillId="7" fontId="37" numFmtId="3" xfId="0" applyAlignment="1" applyBorder="1" applyFont="1" applyNumberFormat="1">
      <alignment horizontal="center" readingOrder="0" shrinkToFit="0" vertical="bottom" wrapText="0"/>
    </xf>
    <xf borderId="46" fillId="7" fontId="37" numFmtId="173" xfId="0" applyAlignment="1" applyBorder="1" applyFont="1" applyNumberFormat="1">
      <alignment horizontal="center" readingOrder="0" shrinkToFit="0" vertical="bottom" wrapText="0"/>
    </xf>
    <xf borderId="15" fillId="0" fontId="61" numFmtId="0" xfId="0" applyAlignment="1" applyBorder="1" applyFont="1">
      <alignment horizontal="center" readingOrder="0" shrinkToFit="0" vertical="center" wrapText="0"/>
    </xf>
    <xf borderId="15" fillId="0" fontId="37" numFmtId="165" xfId="0" applyAlignment="1" applyBorder="1" applyFont="1" applyNumberFormat="1">
      <alignment horizontal="center" readingOrder="0" shrinkToFit="0" vertical="center" wrapText="0"/>
    </xf>
    <xf borderId="15" fillId="0" fontId="38" numFmtId="165" xfId="0" applyAlignment="1" applyBorder="1" applyFont="1" applyNumberFormat="1">
      <alignment horizontal="center" readingOrder="0" shrinkToFit="0" vertical="center" wrapText="0"/>
    </xf>
    <xf borderId="15" fillId="0" fontId="37" numFmtId="171" xfId="0" applyAlignment="1" applyBorder="1" applyFont="1" applyNumberFormat="1">
      <alignment readingOrder="0" shrinkToFit="0" vertical="center" wrapText="0"/>
    </xf>
    <xf borderId="15" fillId="0" fontId="39" numFmtId="0" xfId="0" applyAlignment="1" applyBorder="1" applyFont="1">
      <alignment horizontal="center" readingOrder="0" shrinkToFit="0" vertical="bottom" wrapText="0"/>
    </xf>
    <xf borderId="15" fillId="0" fontId="63" numFmtId="0" xfId="0" applyAlignment="1" applyBorder="1" applyFont="1">
      <alignment horizontal="center" readingOrder="0" shrinkToFit="0" vertical="bottom" wrapText="0"/>
    </xf>
    <xf borderId="15" fillId="0" fontId="37" numFmtId="3" xfId="0" applyAlignment="1" applyBorder="1" applyFont="1" applyNumberFormat="1">
      <alignment readingOrder="0" shrinkToFit="0" vertical="center" wrapText="0"/>
    </xf>
    <xf borderId="15" fillId="0" fontId="37" numFmtId="172" xfId="0" applyAlignment="1" applyBorder="1" applyFont="1" applyNumberFormat="1">
      <alignment readingOrder="0" shrinkToFit="0" vertical="center" wrapText="0"/>
    </xf>
    <xf borderId="15" fillId="0" fontId="38" numFmtId="173" xfId="0" applyAlignment="1" applyBorder="1" applyFont="1" applyNumberFormat="1">
      <alignment readingOrder="0" shrinkToFit="0" vertical="center" wrapText="0"/>
    </xf>
    <xf borderId="15" fillId="0" fontId="37" numFmtId="4" xfId="0" applyAlignment="1" applyBorder="1" applyFont="1" applyNumberFormat="1">
      <alignment horizontal="right" readingOrder="0" shrinkToFit="0" vertical="center" wrapText="0"/>
    </xf>
    <xf borderId="15" fillId="0" fontId="60" numFmtId="173" xfId="0" applyAlignment="1" applyBorder="1" applyFont="1" applyNumberFormat="1">
      <alignment readingOrder="0" shrinkToFit="0" vertical="center" wrapText="0"/>
    </xf>
    <xf borderId="15" fillId="0" fontId="37" numFmtId="0" xfId="0" applyAlignment="1" applyBorder="1" applyFont="1">
      <alignment horizontal="right" readingOrder="0" shrinkToFit="0" vertical="center" wrapText="0"/>
    </xf>
    <xf borderId="15" fillId="0" fontId="37" numFmtId="3" xfId="0" applyAlignment="1" applyBorder="1" applyFont="1" applyNumberFormat="1">
      <alignment horizontal="center" readingOrder="0" shrinkToFit="0" vertical="bottom" wrapText="0"/>
    </xf>
    <xf borderId="15" fillId="0" fontId="38" numFmtId="3" xfId="0" applyAlignment="1" applyBorder="1" applyFont="1" applyNumberFormat="1">
      <alignment horizontal="center" readingOrder="0" shrinkToFit="0" vertical="bottom" wrapText="0"/>
    </xf>
    <xf borderId="15" fillId="0" fontId="37" numFmtId="173" xfId="0" applyAlignment="1" applyBorder="1" applyFont="1" applyNumberFormat="1">
      <alignment horizontal="center" readingOrder="0" shrinkToFit="0" vertical="bottom" wrapText="0"/>
    </xf>
    <xf borderId="46" fillId="7" fontId="38" numFmtId="3" xfId="0" applyAlignment="1" applyBorder="1" applyFont="1" applyNumberFormat="1">
      <alignment horizontal="center" readingOrder="0" shrinkToFit="0" vertical="bottom" wrapText="0"/>
    </xf>
    <xf borderId="15" fillId="0" fontId="38" numFmtId="165" xfId="0" applyAlignment="1" applyBorder="1" applyFont="1" applyNumberFormat="1">
      <alignment horizontal="center" shrinkToFit="0" vertical="bottom" wrapText="0"/>
    </xf>
    <xf borderId="46" fillId="7" fontId="38" numFmtId="0" xfId="0" applyAlignment="1" applyBorder="1" applyFont="1">
      <alignment readingOrder="0" shrinkToFit="0" vertical="center" wrapText="0"/>
    </xf>
    <xf borderId="15" fillId="0" fontId="14" numFmtId="10" xfId="0" applyAlignment="1" applyBorder="1" applyFont="1" applyNumberFormat="1">
      <alignment horizontal="center" readingOrder="0" shrinkToFit="0" vertical="bottom" wrapText="0"/>
    </xf>
    <xf borderId="46" fillId="7" fontId="14" numFmtId="10" xfId="0" applyAlignment="1" applyBorder="1" applyFont="1" applyNumberFormat="1">
      <alignment horizontal="center" readingOrder="0" shrinkToFit="0" vertical="bottom" wrapText="0"/>
    </xf>
    <xf borderId="15" fillId="0" fontId="61" numFmtId="0" xfId="0" applyAlignment="1" applyBorder="1" applyFont="1">
      <alignment horizontal="center" readingOrder="0" shrinkToFit="0" vertical="bottom" wrapText="0"/>
    </xf>
    <xf borderId="46" fillId="7" fontId="61" numFmtId="0" xfId="0" applyAlignment="1" applyBorder="1" applyFont="1">
      <alignment horizontal="center" readingOrder="0" shrinkToFit="0" vertical="bottom" wrapText="0"/>
    </xf>
    <xf borderId="15" fillId="7" fontId="37" numFmtId="0" xfId="0" applyAlignment="1" applyBorder="1" applyFont="1">
      <alignment horizontal="center" readingOrder="0" shrinkToFit="0" vertical="bottom" wrapText="0"/>
    </xf>
    <xf borderId="15" fillId="7" fontId="38" numFmtId="0" xfId="0" applyAlignment="1" applyBorder="1" applyFont="1">
      <alignment horizontal="center" readingOrder="0" shrinkToFit="0" vertical="center" wrapText="0"/>
    </xf>
    <xf borderId="15" fillId="7" fontId="61" numFmtId="0" xfId="0" applyAlignment="1" applyBorder="1" applyFont="1">
      <alignment horizontal="center" readingOrder="0" shrinkToFit="0" vertical="bottom" wrapText="0"/>
    </xf>
    <xf borderId="15" fillId="7" fontId="38" numFmtId="0" xfId="0" applyAlignment="1" applyBorder="1" applyFont="1">
      <alignment horizontal="center" readingOrder="0" shrinkToFit="0" vertical="bottom" wrapText="0"/>
    </xf>
    <xf borderId="15" fillId="7" fontId="38" numFmtId="10" xfId="0" applyAlignment="1" applyBorder="1" applyFont="1" applyNumberFormat="1">
      <alignment horizontal="center" readingOrder="0" shrinkToFit="0" vertical="bottom" wrapText="0"/>
    </xf>
    <xf borderId="15" fillId="7" fontId="38" numFmtId="165" xfId="0" applyAlignment="1" applyBorder="1" applyFont="1" applyNumberFormat="1">
      <alignment horizontal="center" readingOrder="0" shrinkToFit="0" vertical="bottom" wrapText="0"/>
    </xf>
    <xf borderId="15" fillId="7" fontId="38" numFmtId="170" xfId="0" applyAlignment="1" applyBorder="1" applyFont="1" applyNumberFormat="1">
      <alignment readingOrder="0" shrinkToFit="0" vertical="bottom" wrapText="0"/>
    </xf>
    <xf borderId="15" fillId="7" fontId="37" numFmtId="165" xfId="0" applyAlignment="1" applyBorder="1" applyFont="1" applyNumberFormat="1">
      <alignment horizontal="center" readingOrder="0" shrinkToFit="0" vertical="bottom" wrapText="0"/>
    </xf>
    <xf borderId="15" fillId="7" fontId="45" numFmtId="165" xfId="0" applyAlignment="1" applyBorder="1" applyFont="1" applyNumberFormat="1">
      <alignment horizontal="center" readingOrder="0" shrinkToFit="0" vertical="bottom" wrapText="0"/>
    </xf>
    <xf borderId="15" fillId="7" fontId="59" numFmtId="165" xfId="0" applyAlignment="1" applyBorder="1" applyFont="1" applyNumberFormat="1">
      <alignment horizontal="center" readingOrder="0" shrinkToFit="0" vertical="bottom" wrapText="0"/>
    </xf>
    <xf borderId="15" fillId="7" fontId="38" numFmtId="171" xfId="0" applyAlignment="1" applyBorder="1" applyFont="1" applyNumberFormat="1">
      <alignment readingOrder="0" shrinkToFit="0" vertical="center" wrapText="0"/>
    </xf>
    <xf borderId="15" fillId="7" fontId="38" numFmtId="0" xfId="0" applyAlignment="1" applyBorder="1" applyFont="1">
      <alignment horizontal="right" readingOrder="0" shrinkToFit="0" vertical="center" wrapText="0"/>
    </xf>
    <xf borderId="15" fillId="7" fontId="39" numFmtId="0" xfId="0" applyAlignment="1" applyBorder="1" applyFont="1">
      <alignment horizontal="center" readingOrder="0" shrinkToFit="0" vertical="bottom" wrapText="0"/>
    </xf>
    <xf borderId="15" fillId="7" fontId="63" numFmtId="0" xfId="0" applyAlignment="1" applyBorder="1" applyFont="1">
      <alignment horizontal="center" readingOrder="0" shrinkToFit="0" vertical="bottom" wrapText="0"/>
    </xf>
    <xf borderId="15" fillId="7" fontId="38" numFmtId="0" xfId="0" applyAlignment="1" applyBorder="1" applyFont="1">
      <alignment horizontal="right" readingOrder="0" shrinkToFit="0" vertical="bottom" wrapText="0"/>
    </xf>
    <xf borderId="15" fillId="7" fontId="38" numFmtId="0" xfId="0" applyAlignment="1" applyBorder="1" applyFont="1">
      <alignment readingOrder="0" shrinkToFit="0" vertical="bottom" wrapText="0"/>
    </xf>
    <xf borderId="15" fillId="7" fontId="37" numFmtId="3" xfId="0" applyAlignment="1" applyBorder="1" applyFont="1" applyNumberFormat="1">
      <alignment readingOrder="0" shrinkToFit="0" vertical="bottom" wrapText="0"/>
    </xf>
    <xf borderId="15" fillId="7" fontId="37" numFmtId="172" xfId="0" applyAlignment="1" applyBorder="1" applyFont="1" applyNumberFormat="1">
      <alignment readingOrder="0" shrinkToFit="0" vertical="bottom" wrapText="0"/>
    </xf>
    <xf borderId="15" fillId="7" fontId="38" numFmtId="173" xfId="0" applyAlignment="1" applyBorder="1" applyFont="1" applyNumberFormat="1">
      <alignment readingOrder="0" shrinkToFit="0" vertical="bottom" wrapText="0"/>
    </xf>
    <xf borderId="15" fillId="7" fontId="37" numFmtId="173" xfId="0" applyAlignment="1" applyBorder="1" applyFont="1" applyNumberFormat="1">
      <alignment readingOrder="0" shrinkToFit="0" vertical="bottom" wrapText="0"/>
    </xf>
    <xf borderId="15" fillId="7" fontId="37" numFmtId="4" xfId="0" applyAlignment="1" applyBorder="1" applyFont="1" applyNumberFormat="1">
      <alignment readingOrder="0" shrinkToFit="0" vertical="bottom" wrapText="0"/>
    </xf>
    <xf borderId="15" fillId="7" fontId="60" numFmtId="173" xfId="0" applyAlignment="1" applyBorder="1" applyFont="1" applyNumberFormat="1">
      <alignment readingOrder="0" shrinkToFit="0" vertical="bottom" wrapText="0"/>
    </xf>
    <xf borderId="15" fillId="7" fontId="37" numFmtId="0" xfId="0" applyAlignment="1" applyBorder="1" applyFont="1">
      <alignment horizontal="right" readingOrder="0" shrinkToFit="0" vertical="bottom" wrapText="0"/>
    </xf>
    <xf borderId="15" fillId="7" fontId="48" numFmtId="10" xfId="0" applyAlignment="1" applyBorder="1" applyFont="1" applyNumberFormat="1">
      <alignment horizontal="center" readingOrder="0" shrinkToFit="0" vertical="bottom" wrapText="0"/>
    </xf>
    <xf borderId="15" fillId="7" fontId="37" numFmtId="3" xfId="0" applyAlignment="1" applyBorder="1" applyFont="1" applyNumberFormat="1">
      <alignment horizontal="center" readingOrder="0" shrinkToFit="0" vertical="bottom" wrapText="0"/>
    </xf>
    <xf borderId="15" fillId="7" fontId="38" numFmtId="173" xfId="0" applyAlignment="1" applyBorder="1" applyFont="1" applyNumberFormat="1">
      <alignment horizontal="center" readingOrder="0" shrinkToFit="0" vertical="bottom" wrapText="0"/>
    </xf>
    <xf borderId="15" fillId="7" fontId="38" numFmtId="3" xfId="0" applyAlignment="1" applyBorder="1" applyFont="1" applyNumberFormat="1">
      <alignment horizontal="center" readingOrder="0" shrinkToFit="0" vertical="bottom" wrapText="0"/>
    </xf>
    <xf borderId="15" fillId="7" fontId="37" numFmtId="173" xfId="0" applyAlignment="1" applyBorder="1" applyFont="1" applyNumberFormat="1">
      <alignment horizontal="center" readingOrder="0" shrinkToFit="0" vertical="bottom" wrapText="0"/>
    </xf>
    <xf borderId="15" fillId="7" fontId="38" numFmtId="1" xfId="0" applyAlignment="1" applyBorder="1" applyFont="1" applyNumberFormat="1">
      <alignment horizontal="center" readingOrder="0" shrinkToFit="0" vertical="bottom" wrapText="0"/>
    </xf>
    <xf borderId="16" fillId="7" fontId="38" numFmtId="1" xfId="0" applyAlignment="1" applyBorder="1" applyFont="1" applyNumberFormat="1">
      <alignment horizontal="center" readingOrder="0" shrinkToFit="0" vertical="bottom" wrapText="0"/>
    </xf>
    <xf borderId="20" fillId="0" fontId="38" numFmtId="164" xfId="0" applyAlignment="1" applyBorder="1" applyFont="1" applyNumberFormat="1">
      <alignment horizontal="center" readingOrder="0" shrinkToFit="0" vertical="center" wrapText="0"/>
    </xf>
    <xf borderId="11" fillId="7" fontId="37" numFmtId="0" xfId="0" applyAlignment="1" applyBorder="1" applyFont="1">
      <alignment horizontal="center" readingOrder="0" shrinkToFit="0" vertical="bottom" wrapText="0"/>
    </xf>
    <xf borderId="11" fillId="7" fontId="38" numFmtId="0" xfId="0" applyAlignment="1" applyBorder="1" applyFont="1">
      <alignment horizontal="center" readingOrder="0" shrinkToFit="0" vertical="center" wrapText="0"/>
    </xf>
    <xf borderId="11" fillId="7" fontId="61" numFmtId="0" xfId="0" applyAlignment="1" applyBorder="1" applyFont="1">
      <alignment horizontal="center" readingOrder="0" shrinkToFit="0" vertical="bottom" wrapText="0"/>
    </xf>
    <xf borderId="11" fillId="7" fontId="38" numFmtId="0" xfId="0" applyAlignment="1" applyBorder="1" applyFont="1">
      <alignment horizontal="center" readingOrder="0" shrinkToFit="0" vertical="bottom" wrapText="0"/>
    </xf>
    <xf borderId="11" fillId="7" fontId="38" numFmtId="10" xfId="0" applyAlignment="1" applyBorder="1" applyFont="1" applyNumberFormat="1">
      <alignment horizontal="center" readingOrder="0" shrinkToFit="0" vertical="bottom" wrapText="0"/>
    </xf>
    <xf borderId="11" fillId="7" fontId="38" numFmtId="165" xfId="0" applyAlignment="1" applyBorder="1" applyFont="1" applyNumberFormat="1">
      <alignment horizontal="center" readingOrder="0" shrinkToFit="0" vertical="bottom" wrapText="0"/>
    </xf>
    <xf borderId="11" fillId="7" fontId="38" numFmtId="170" xfId="0" applyAlignment="1" applyBorder="1" applyFont="1" applyNumberFormat="1">
      <alignment readingOrder="0" shrinkToFit="0" vertical="bottom" wrapText="0"/>
    </xf>
    <xf borderId="11" fillId="7" fontId="37" numFmtId="165" xfId="0" applyAlignment="1" applyBorder="1" applyFont="1" applyNumberFormat="1">
      <alignment horizontal="center" readingOrder="0" shrinkToFit="0" vertical="bottom" wrapText="0"/>
    </xf>
    <xf borderId="11" fillId="7" fontId="45" numFmtId="165" xfId="0" applyAlignment="1" applyBorder="1" applyFont="1" applyNumberFormat="1">
      <alignment horizontal="center" readingOrder="0" shrinkToFit="0" vertical="bottom" wrapText="0"/>
    </xf>
    <xf borderId="11" fillId="7" fontId="59" numFmtId="165" xfId="0" applyAlignment="1" applyBorder="1" applyFont="1" applyNumberFormat="1">
      <alignment horizontal="center" readingOrder="0" shrinkToFit="0" vertical="bottom" wrapText="0"/>
    </xf>
    <xf borderId="11" fillId="0" fontId="37" numFmtId="171" xfId="0" applyAlignment="1" applyBorder="1" applyFont="1" applyNumberFormat="1">
      <alignment readingOrder="0" shrinkToFit="0" vertical="center" wrapText="0"/>
    </xf>
    <xf borderId="11" fillId="7" fontId="38" numFmtId="171" xfId="0" applyAlignment="1" applyBorder="1" applyFont="1" applyNumberFormat="1">
      <alignment readingOrder="0" shrinkToFit="0" vertical="center" wrapText="0"/>
    </xf>
    <xf borderId="11" fillId="7" fontId="38" numFmtId="0" xfId="0" applyAlignment="1" applyBorder="1" applyFont="1">
      <alignment horizontal="right" readingOrder="0" shrinkToFit="0" vertical="center" wrapText="0"/>
    </xf>
    <xf borderId="11" fillId="0" fontId="39" numFmtId="0" xfId="0" applyAlignment="1" applyBorder="1" applyFont="1">
      <alignment horizontal="center" readingOrder="0" shrinkToFit="0" vertical="bottom" wrapText="0"/>
    </xf>
    <xf borderId="11" fillId="0" fontId="38" numFmtId="0" xfId="0" applyAlignment="1" applyBorder="1" applyFont="1">
      <alignment horizontal="right" readingOrder="0" shrinkToFit="0" vertical="bottom" wrapText="0"/>
    </xf>
    <xf borderId="11" fillId="7" fontId="39" numFmtId="0" xfId="0" applyAlignment="1" applyBorder="1" applyFont="1">
      <alignment horizontal="center" readingOrder="0" shrinkToFit="0" vertical="bottom" wrapText="0"/>
    </xf>
    <xf borderId="11" fillId="7" fontId="63" numFmtId="0" xfId="0" applyAlignment="1" applyBorder="1" applyFont="1">
      <alignment horizontal="center" readingOrder="0" shrinkToFit="0" vertical="bottom" wrapText="0"/>
    </xf>
    <xf borderId="11" fillId="7" fontId="38" numFmtId="0" xfId="0" applyAlignment="1" applyBorder="1" applyFont="1">
      <alignment horizontal="right" readingOrder="0" shrinkToFit="0" vertical="bottom" wrapText="0"/>
    </xf>
    <xf borderId="11" fillId="7" fontId="38" numFmtId="0" xfId="0" applyAlignment="1" applyBorder="1" applyFont="1">
      <alignment readingOrder="0" shrinkToFit="0" vertical="bottom" wrapText="0"/>
    </xf>
    <xf borderId="11" fillId="7" fontId="37" numFmtId="3" xfId="0" applyAlignment="1" applyBorder="1" applyFont="1" applyNumberFormat="1">
      <alignment readingOrder="0" shrinkToFit="0" vertical="bottom" wrapText="0"/>
    </xf>
    <xf borderId="11" fillId="7" fontId="37" numFmtId="172" xfId="0" applyAlignment="1" applyBorder="1" applyFont="1" applyNumberFormat="1">
      <alignment readingOrder="0" shrinkToFit="0" vertical="bottom" wrapText="0"/>
    </xf>
    <xf borderId="11" fillId="7" fontId="38" numFmtId="173" xfId="0" applyAlignment="1" applyBorder="1" applyFont="1" applyNumberFormat="1">
      <alignment readingOrder="0" shrinkToFit="0" vertical="bottom" wrapText="0"/>
    </xf>
    <xf borderId="11" fillId="7" fontId="37" numFmtId="173" xfId="0" applyAlignment="1" applyBorder="1" applyFont="1" applyNumberFormat="1">
      <alignment readingOrder="0" shrinkToFit="0" vertical="bottom" wrapText="0"/>
    </xf>
    <xf borderId="11" fillId="7" fontId="37" numFmtId="4" xfId="0" applyAlignment="1" applyBorder="1" applyFont="1" applyNumberFormat="1">
      <alignment readingOrder="0" shrinkToFit="0" vertical="bottom" wrapText="0"/>
    </xf>
    <xf borderId="11" fillId="7" fontId="60" numFmtId="173" xfId="0" applyAlignment="1" applyBorder="1" applyFont="1" applyNumberFormat="1">
      <alignment readingOrder="0" shrinkToFit="0" vertical="bottom" wrapText="0"/>
    </xf>
    <xf borderId="11" fillId="7" fontId="37" numFmtId="0" xfId="0" applyAlignment="1" applyBorder="1" applyFont="1">
      <alignment horizontal="right" readingOrder="0" shrinkToFit="0" vertical="bottom" wrapText="0"/>
    </xf>
    <xf borderId="11" fillId="7" fontId="48" numFmtId="10" xfId="0" applyAlignment="1" applyBorder="1" applyFont="1" applyNumberFormat="1">
      <alignment horizontal="center" readingOrder="0" shrinkToFit="0" vertical="bottom" wrapText="0"/>
    </xf>
    <xf borderId="11" fillId="7" fontId="37" numFmtId="3" xfId="0" applyAlignment="1" applyBorder="1" applyFont="1" applyNumberFormat="1">
      <alignment horizontal="center" readingOrder="0" shrinkToFit="0" vertical="bottom" wrapText="0"/>
    </xf>
    <xf borderId="11" fillId="7" fontId="38" numFmtId="173" xfId="0" applyAlignment="1" applyBorder="1" applyFont="1" applyNumberFormat="1">
      <alignment horizontal="center" readingOrder="0" shrinkToFit="0" vertical="bottom" wrapText="0"/>
    </xf>
    <xf borderId="11" fillId="7" fontId="38" numFmtId="3" xfId="0" applyAlignment="1" applyBorder="1" applyFont="1" applyNumberFormat="1">
      <alignment horizontal="center" readingOrder="0" shrinkToFit="0" vertical="bottom" wrapText="0"/>
    </xf>
    <xf borderId="11" fillId="7" fontId="37" numFmtId="173" xfId="0" applyAlignment="1" applyBorder="1" applyFont="1" applyNumberFormat="1">
      <alignment horizontal="center" readingOrder="0" shrinkToFit="0" vertical="bottom" wrapText="0"/>
    </xf>
    <xf borderId="11" fillId="7" fontId="38" numFmtId="1" xfId="0" applyAlignment="1" applyBorder="1" applyFont="1" applyNumberFormat="1">
      <alignment horizontal="center" readingOrder="0" shrinkToFit="0" vertical="bottom" wrapText="0"/>
    </xf>
    <xf borderId="12" fillId="7" fontId="38" numFmtId="1" xfId="0" applyAlignment="1" applyBorder="1" applyFont="1" applyNumberFormat="1">
      <alignment horizontal="center" readingOrder="0" shrinkToFit="0" vertical="bottom" wrapText="0"/>
    </xf>
    <xf borderId="19" fillId="0" fontId="38" numFmtId="164" xfId="0" applyAlignment="1" applyBorder="1" applyFont="1" applyNumberFormat="1">
      <alignment horizontal="center" readingOrder="0" shrinkToFit="0" vertical="center" wrapText="0"/>
    </xf>
    <xf borderId="15" fillId="0" fontId="39" numFmtId="0" xfId="0" applyAlignment="1" applyBorder="1" applyFont="1">
      <alignment horizontal="center" readingOrder="0" shrinkToFit="0" vertical="bottom" wrapText="0"/>
    </xf>
    <xf borderId="15" fillId="0" fontId="38" numFmtId="0" xfId="0" applyAlignment="1" applyBorder="1" applyFont="1">
      <alignment horizontal="right" readingOrder="0" shrinkToFit="0" vertical="bottom" wrapText="0"/>
    </xf>
    <xf borderId="11" fillId="0" fontId="37" numFmtId="171" xfId="0" applyAlignment="1" applyBorder="1" applyFont="1" applyNumberFormat="1">
      <alignment readingOrder="0" shrinkToFit="0" vertical="center" wrapText="0"/>
    </xf>
    <xf borderId="15" fillId="0" fontId="37" numFmtId="171" xfId="0" applyAlignment="1" applyBorder="1" applyFont="1" applyNumberFormat="1">
      <alignment readingOrder="0" shrinkToFit="0" vertical="center" wrapText="0"/>
    </xf>
    <xf borderId="15" fillId="7" fontId="38" numFmtId="165" xfId="0" applyAlignment="1" applyBorder="1" applyFont="1" applyNumberFormat="1">
      <alignment horizontal="center" shrinkToFit="0" vertical="bottom" wrapText="0"/>
    </xf>
    <xf borderId="15" fillId="7" fontId="37" numFmtId="3" xfId="0" applyAlignment="1" applyBorder="1" applyFont="1" applyNumberFormat="1">
      <alignment horizontal="center" readingOrder="0" shrinkToFit="0" vertical="center" wrapText="0"/>
    </xf>
    <xf borderId="15" fillId="7" fontId="48" numFmtId="3" xfId="0" applyAlignment="1" applyBorder="1" applyFont="1" applyNumberFormat="1">
      <alignment readingOrder="0" shrinkToFit="0" vertical="center" wrapText="0"/>
    </xf>
    <xf borderId="15" fillId="7" fontId="48" numFmtId="3" xfId="0" applyAlignment="1" applyBorder="1" applyFont="1" applyNumberFormat="1">
      <alignment horizontal="center" readingOrder="0" shrinkToFit="0" vertical="center" wrapText="0"/>
    </xf>
    <xf borderId="11" fillId="7" fontId="38" numFmtId="165" xfId="0" applyAlignment="1" applyBorder="1" applyFont="1" applyNumberFormat="1">
      <alignment horizontal="center" shrinkToFit="0" vertical="bottom" wrapText="0"/>
    </xf>
    <xf borderId="11" fillId="7" fontId="38" numFmtId="0" xfId="0" applyAlignment="1" applyBorder="1" applyFont="1">
      <alignment horizontal="center" shrinkToFit="0" vertical="bottom" wrapText="0"/>
    </xf>
    <xf borderId="11" fillId="7" fontId="37" numFmtId="3" xfId="0" applyAlignment="1" applyBorder="1" applyFont="1" applyNumberFormat="1">
      <alignment horizontal="center" readingOrder="0" shrinkToFit="0" vertical="center" wrapText="0"/>
    </xf>
    <xf borderId="11" fillId="7" fontId="48" numFmtId="3" xfId="0" applyAlignment="1" applyBorder="1" applyFont="1" applyNumberFormat="1">
      <alignment readingOrder="0" shrinkToFit="0" vertical="center" wrapText="0"/>
    </xf>
    <xf borderId="11" fillId="7" fontId="48" numFmtId="3" xfId="0" applyAlignment="1" applyBorder="1" applyFont="1" applyNumberFormat="1">
      <alignment horizontal="center" readingOrder="0" shrinkToFit="0" vertical="center" wrapText="0"/>
    </xf>
    <xf borderId="21" fillId="0" fontId="38" numFmtId="164" xfId="0" applyAlignment="1" applyBorder="1" applyFont="1" applyNumberFormat="1">
      <alignment horizontal="center" readingOrder="0" shrinkToFit="0" vertical="center" wrapText="0"/>
    </xf>
    <xf borderId="22" fillId="7" fontId="37" numFmtId="0" xfId="0" applyAlignment="1" applyBorder="1" applyFont="1">
      <alignment horizontal="center" readingOrder="0" shrinkToFit="0" vertical="bottom" wrapText="0"/>
    </xf>
    <xf borderId="22" fillId="7" fontId="38" numFmtId="0" xfId="0" applyAlignment="1" applyBorder="1" applyFont="1">
      <alignment horizontal="center" readingOrder="0" shrinkToFit="0" vertical="center" wrapText="0"/>
    </xf>
    <xf borderId="22" fillId="7" fontId="61" numFmtId="0" xfId="0" applyAlignment="1" applyBorder="1" applyFont="1">
      <alignment horizontal="center" readingOrder="0" shrinkToFit="0" vertical="bottom" wrapText="0"/>
    </xf>
    <xf borderId="22" fillId="7" fontId="38" numFmtId="0" xfId="0" applyAlignment="1" applyBorder="1" applyFont="1">
      <alignment horizontal="center" readingOrder="0" shrinkToFit="0" vertical="bottom" wrapText="0"/>
    </xf>
    <xf borderId="22" fillId="7" fontId="38" numFmtId="10" xfId="0" applyAlignment="1" applyBorder="1" applyFont="1" applyNumberFormat="1">
      <alignment horizontal="center" readingOrder="0" shrinkToFit="0" vertical="bottom" wrapText="0"/>
    </xf>
    <xf borderId="22" fillId="7" fontId="38" numFmtId="165" xfId="0" applyAlignment="1" applyBorder="1" applyFont="1" applyNumberFormat="1">
      <alignment horizontal="center" shrinkToFit="0" vertical="bottom" wrapText="0"/>
    </xf>
    <xf borderId="22" fillId="7" fontId="38" numFmtId="170" xfId="0" applyAlignment="1" applyBorder="1" applyFont="1" applyNumberFormat="1">
      <alignment readingOrder="0" shrinkToFit="0" vertical="bottom" wrapText="0"/>
    </xf>
    <xf borderId="22" fillId="7" fontId="37" numFmtId="165" xfId="0" applyAlignment="1" applyBorder="1" applyFont="1" applyNumberFormat="1">
      <alignment horizontal="center" readingOrder="0" shrinkToFit="0" vertical="bottom" wrapText="0"/>
    </xf>
    <xf borderId="22" fillId="7" fontId="38" numFmtId="165" xfId="0" applyAlignment="1" applyBorder="1" applyFont="1" applyNumberFormat="1">
      <alignment horizontal="center" readingOrder="0" shrinkToFit="0" vertical="bottom" wrapText="0"/>
    </xf>
    <xf borderId="22" fillId="7" fontId="45" numFmtId="165" xfId="0" applyAlignment="1" applyBorder="1" applyFont="1" applyNumberFormat="1">
      <alignment horizontal="center" readingOrder="0" shrinkToFit="0" vertical="bottom" wrapText="0"/>
    </xf>
    <xf borderId="22" fillId="7" fontId="59" numFmtId="165" xfId="0" applyAlignment="1" applyBorder="1" applyFont="1" applyNumberFormat="1">
      <alignment horizontal="center" readingOrder="0" shrinkToFit="0" vertical="bottom" wrapText="0"/>
    </xf>
    <xf borderId="22" fillId="0" fontId="37" numFmtId="171" xfId="0" applyAlignment="1" applyBorder="1" applyFont="1" applyNumberFormat="1">
      <alignment readingOrder="0" shrinkToFit="0" vertical="center" wrapText="0"/>
    </xf>
    <xf borderId="22" fillId="7" fontId="38" numFmtId="171" xfId="0" applyAlignment="1" applyBorder="1" applyFont="1" applyNumberFormat="1">
      <alignment readingOrder="0" shrinkToFit="0" vertical="center" wrapText="0"/>
    </xf>
    <xf borderId="22" fillId="7" fontId="38" numFmtId="0" xfId="0" applyAlignment="1" applyBorder="1" applyFont="1">
      <alignment horizontal="right" readingOrder="0" shrinkToFit="0" vertical="center" wrapText="0"/>
    </xf>
    <xf borderId="22" fillId="0" fontId="39" numFmtId="0" xfId="0" applyAlignment="1" applyBorder="1" applyFont="1">
      <alignment horizontal="center" readingOrder="0" shrinkToFit="0" vertical="bottom" wrapText="0"/>
    </xf>
    <xf borderId="22" fillId="0" fontId="38" numFmtId="0" xfId="0" applyAlignment="1" applyBorder="1" applyFont="1">
      <alignment horizontal="right" readingOrder="0" shrinkToFit="0" vertical="bottom" wrapText="0"/>
    </xf>
    <xf borderId="22" fillId="7" fontId="39" numFmtId="0" xfId="0" applyAlignment="1" applyBorder="1" applyFont="1">
      <alignment horizontal="center" readingOrder="0" shrinkToFit="0" vertical="bottom" wrapText="0"/>
    </xf>
    <xf borderId="22" fillId="7" fontId="63" numFmtId="0" xfId="0" applyAlignment="1" applyBorder="1" applyFont="1">
      <alignment horizontal="center" readingOrder="0" shrinkToFit="0" vertical="bottom" wrapText="0"/>
    </xf>
    <xf borderId="22" fillId="7" fontId="38" numFmtId="0" xfId="0" applyAlignment="1" applyBorder="1" applyFont="1">
      <alignment horizontal="right" readingOrder="0" shrinkToFit="0" vertical="bottom" wrapText="0"/>
    </xf>
    <xf borderId="22" fillId="7" fontId="38" numFmtId="0" xfId="0" applyAlignment="1" applyBorder="1" applyFont="1">
      <alignment shrinkToFit="0" vertical="bottom" wrapText="0"/>
    </xf>
    <xf borderId="22" fillId="7" fontId="38" numFmtId="0" xfId="0" applyAlignment="1" applyBorder="1" applyFont="1">
      <alignment horizontal="center" shrinkToFit="0" vertical="bottom" wrapText="0"/>
    </xf>
    <xf borderId="22" fillId="7" fontId="37" numFmtId="3" xfId="0" applyAlignment="1" applyBorder="1" applyFont="1" applyNumberFormat="1">
      <alignment readingOrder="0" shrinkToFit="0" vertical="bottom" wrapText="0"/>
    </xf>
    <xf borderId="22" fillId="7" fontId="37" numFmtId="172" xfId="0" applyAlignment="1" applyBorder="1" applyFont="1" applyNumberFormat="1">
      <alignment readingOrder="0" shrinkToFit="0" vertical="bottom" wrapText="0"/>
    </xf>
    <xf borderId="22" fillId="7" fontId="38" numFmtId="173" xfId="0" applyAlignment="1" applyBorder="1" applyFont="1" applyNumberFormat="1">
      <alignment readingOrder="0" shrinkToFit="0" vertical="bottom" wrapText="0"/>
    </xf>
    <xf borderId="22" fillId="7" fontId="37" numFmtId="173" xfId="0" applyAlignment="1" applyBorder="1" applyFont="1" applyNumberFormat="1">
      <alignment readingOrder="0" shrinkToFit="0" vertical="bottom" wrapText="0"/>
    </xf>
    <xf borderId="22" fillId="7" fontId="37" numFmtId="4" xfId="0" applyAlignment="1" applyBorder="1" applyFont="1" applyNumberFormat="1">
      <alignment readingOrder="0" shrinkToFit="0" vertical="bottom" wrapText="0"/>
    </xf>
    <xf borderId="22" fillId="7" fontId="60" numFmtId="173" xfId="0" applyAlignment="1" applyBorder="1" applyFont="1" applyNumberFormat="1">
      <alignment readingOrder="0" shrinkToFit="0" vertical="bottom" wrapText="0"/>
    </xf>
    <xf borderId="22" fillId="7" fontId="37" numFmtId="0" xfId="0" applyAlignment="1" applyBorder="1" applyFont="1">
      <alignment horizontal="right" readingOrder="0" shrinkToFit="0" vertical="bottom" wrapText="0"/>
    </xf>
    <xf borderId="22" fillId="7" fontId="48" numFmtId="10" xfId="0" applyAlignment="1" applyBorder="1" applyFont="1" applyNumberFormat="1">
      <alignment horizontal="center" readingOrder="0" shrinkToFit="0" vertical="bottom" wrapText="0"/>
    </xf>
    <xf borderId="22" fillId="7" fontId="37" numFmtId="3" xfId="0" applyAlignment="1" applyBorder="1" applyFont="1" applyNumberFormat="1">
      <alignment horizontal="center" readingOrder="0" shrinkToFit="0" vertical="center" wrapText="0"/>
    </xf>
    <xf borderId="22" fillId="7" fontId="48" numFmtId="3" xfId="0" applyAlignment="1" applyBorder="1" applyFont="1" applyNumberFormat="1">
      <alignment readingOrder="0" shrinkToFit="0" vertical="center" wrapText="0"/>
    </xf>
    <xf borderId="22" fillId="7" fontId="48" numFmtId="3" xfId="0" applyAlignment="1" applyBorder="1" applyFont="1" applyNumberFormat="1">
      <alignment horizontal="center" readingOrder="0" shrinkToFit="0" vertical="center" wrapText="0"/>
    </xf>
    <xf borderId="22" fillId="7" fontId="37" numFmtId="173" xfId="0" applyAlignment="1" applyBorder="1" applyFont="1" applyNumberFormat="1">
      <alignment horizontal="center" readingOrder="0" shrinkToFit="0" vertical="bottom" wrapText="0"/>
    </xf>
    <xf borderId="22" fillId="7" fontId="38" numFmtId="173" xfId="0" applyAlignment="1" applyBorder="1" applyFont="1" applyNumberFormat="1">
      <alignment horizontal="center" readingOrder="0" shrinkToFit="0" vertical="bottom" wrapText="0"/>
    </xf>
    <xf borderId="22" fillId="7" fontId="38" numFmtId="1" xfId="0" applyAlignment="1" applyBorder="1" applyFont="1" applyNumberFormat="1">
      <alignment horizontal="center" readingOrder="0" shrinkToFit="0" vertical="bottom" wrapText="0"/>
    </xf>
    <xf borderId="23" fillId="7" fontId="38" numFmtId="1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vertical="center"/>
    </xf>
    <xf borderId="26" fillId="0" fontId="7" numFmtId="0" xfId="0" applyAlignment="1" applyBorder="1" applyFont="1">
      <alignment horizontal="left" readingOrder="0" shrinkToFit="0" vertical="bottom" wrapText="0"/>
    </xf>
    <xf borderId="5" fillId="4" fontId="27" numFmtId="0" xfId="0" applyAlignment="1" applyBorder="1" applyFont="1">
      <alignment horizontal="left" readingOrder="0" shrinkToFit="0" vertical="top" wrapText="1"/>
    </xf>
    <xf borderId="5" fillId="4" fontId="27" numFmtId="49" xfId="0" applyAlignment="1" applyBorder="1" applyFont="1" applyNumberFormat="1">
      <alignment horizontal="left" readingOrder="0" shrinkToFit="0" vertical="top" wrapText="1"/>
    </xf>
    <xf borderId="8" fillId="4" fontId="27" numFmtId="49" xfId="0" applyAlignment="1" applyBorder="1" applyFont="1" applyNumberFormat="1">
      <alignment horizontal="left" readingOrder="0" shrinkToFit="0" vertical="top" wrapText="1"/>
    </xf>
    <xf borderId="46" fillId="7" fontId="15" numFmtId="0" xfId="0" applyAlignment="1" applyBorder="1" applyFont="1">
      <alignment horizontal="center" readingOrder="0" shrinkToFit="0" vertical="center" wrapText="0"/>
    </xf>
    <xf borderId="46" fillId="7" fontId="14" numFmtId="0" xfId="0" applyAlignment="1" applyBorder="1" applyFont="1">
      <alignment horizontal="right" readingOrder="0" shrinkToFit="0" vertical="bottom" wrapText="0"/>
    </xf>
    <xf borderId="46" fillId="7" fontId="36" numFmtId="165" xfId="0" applyAlignment="1" applyBorder="1" applyFont="1" applyNumberFormat="1">
      <alignment readingOrder="0" shrinkToFit="0" vertical="center" wrapText="0"/>
    </xf>
    <xf borderId="46" fillId="7" fontId="14" numFmtId="10" xfId="0" applyAlignment="1" applyBorder="1" applyFont="1" applyNumberFormat="1">
      <alignment horizontal="center" shrinkToFit="0" vertical="bottom" wrapText="0"/>
    </xf>
    <xf borderId="46" fillId="7" fontId="37" numFmtId="171" xfId="0" applyAlignment="1" applyBorder="1" applyFont="1" applyNumberFormat="1">
      <alignment shrinkToFit="0" vertical="bottom" wrapText="0"/>
    </xf>
    <xf borderId="46" fillId="7" fontId="38" numFmtId="170" xfId="0" applyAlignment="1" applyBorder="1" applyFont="1" applyNumberFormat="1">
      <alignment horizontal="center" shrinkToFit="0" vertical="bottom" wrapText="0"/>
    </xf>
    <xf borderId="11" fillId="7" fontId="38" numFmtId="0" xfId="0" applyAlignment="1" applyBorder="1" applyFont="1">
      <alignment shrinkToFit="0" vertical="bottom" wrapText="0"/>
    </xf>
    <xf borderId="12" fillId="7" fontId="38" numFmtId="0" xfId="0" applyAlignment="1" applyBorder="1" applyFont="1">
      <alignment shrinkToFit="0" vertical="bottom" wrapText="0"/>
    </xf>
    <xf borderId="15" fillId="0" fontId="15" numFmtId="0" xfId="0" applyAlignment="1" applyBorder="1" applyFont="1">
      <alignment horizontal="center" readingOrder="0" shrinkToFit="0" vertical="center" wrapText="0"/>
    </xf>
    <xf borderId="15" fillId="0" fontId="14" numFmtId="0" xfId="0" applyAlignment="1" applyBorder="1" applyFont="1">
      <alignment horizontal="right" readingOrder="0" shrinkToFit="0" vertical="bottom" wrapText="0"/>
    </xf>
    <xf borderId="15" fillId="0" fontId="36" numFmtId="165" xfId="0" applyAlignment="1" applyBorder="1" applyFont="1" applyNumberFormat="1">
      <alignment readingOrder="0" shrinkToFit="0" vertical="center" wrapText="0"/>
    </xf>
    <xf borderId="15" fillId="0" fontId="14" numFmtId="10" xfId="0" applyAlignment="1" applyBorder="1" applyFont="1" applyNumberFormat="1">
      <alignment horizontal="center" shrinkToFit="0" vertical="bottom" wrapText="0"/>
    </xf>
    <xf borderId="15" fillId="0" fontId="37" numFmtId="171" xfId="0" applyAlignment="1" applyBorder="1" applyFont="1" applyNumberFormat="1">
      <alignment shrinkToFit="0" vertical="bottom" wrapText="0"/>
    </xf>
    <xf borderId="15" fillId="0" fontId="38" numFmtId="170" xfId="0" applyAlignment="1" applyBorder="1" applyFont="1" applyNumberFormat="1">
      <alignment horizontal="center" shrinkToFit="0" vertical="bottom" wrapText="0"/>
    </xf>
    <xf borderId="15" fillId="0" fontId="38" numFmtId="170" xfId="0" applyAlignment="1" applyBorder="1" applyFont="1" applyNumberFormat="1">
      <alignment horizontal="center" readingOrder="0" shrinkToFit="0" vertical="bottom" wrapText="0"/>
    </xf>
    <xf borderId="46" fillId="7" fontId="38" numFmtId="170" xfId="0" applyAlignment="1" applyBorder="1" applyFont="1" applyNumberFormat="1">
      <alignment horizontal="center" readingOrder="0" shrinkToFit="0" vertical="bottom" wrapText="0"/>
    </xf>
    <xf borderId="15" fillId="0" fontId="38" numFmtId="0" xfId="0" applyAlignment="1" applyBorder="1" applyFont="1">
      <alignment horizontal="right" readingOrder="0" shrinkToFit="0" vertical="bottom" wrapText="0"/>
    </xf>
    <xf borderId="16" fillId="0" fontId="38" numFmtId="0" xfId="0" applyAlignment="1" applyBorder="1" applyFont="1">
      <alignment horizontal="right" readingOrder="0" shrinkToFit="0" vertical="bottom" wrapText="0"/>
    </xf>
    <xf borderId="11" fillId="7" fontId="38" numFmtId="0" xfId="0" applyAlignment="1" applyBorder="1" applyFont="1">
      <alignment horizontal="right" readingOrder="0" shrinkToFit="0" vertical="bottom" wrapText="0"/>
    </xf>
    <xf borderId="12" fillId="7" fontId="38" numFmtId="0" xfId="0" applyAlignment="1" applyBorder="1" applyFont="1">
      <alignment horizontal="right" readingOrder="0" shrinkToFit="0" vertical="bottom" wrapText="0"/>
    </xf>
    <xf borderId="15" fillId="0" fontId="38" numFmtId="0" xfId="0" applyAlignment="1" applyBorder="1" applyFont="1">
      <alignment horizontal="center" readingOrder="0" shrinkToFit="0" vertical="bottom" wrapText="0"/>
    </xf>
    <xf borderId="16" fillId="0" fontId="38" numFmtId="0" xfId="0" applyAlignment="1" applyBorder="1" applyFont="1">
      <alignment horizontal="center" readingOrder="0" shrinkToFit="0" vertical="bottom" wrapText="0"/>
    </xf>
    <xf borderId="11" fillId="7" fontId="38" numFmtId="0" xfId="0" applyAlignment="1" applyBorder="1" applyFont="1">
      <alignment horizontal="center" readingOrder="0" shrinkToFit="0" vertical="bottom" wrapText="0"/>
    </xf>
    <xf borderId="12" fillId="7" fontId="38" numFmtId="0" xfId="0" applyAlignment="1" applyBorder="1" applyFont="1">
      <alignment horizontal="center" readingOrder="0" shrinkToFit="0" vertical="bottom" wrapText="0"/>
    </xf>
    <xf borderId="15" fillId="0" fontId="45" numFmtId="165" xfId="0" applyAlignment="1" applyBorder="1" applyFont="1" applyNumberFormat="1">
      <alignment readingOrder="0" shrinkToFit="0" vertical="center" wrapText="0"/>
    </xf>
    <xf borderId="46" fillId="7" fontId="45" numFmtId="165" xfId="0" applyAlignment="1" applyBorder="1" applyFont="1" applyNumberFormat="1">
      <alignment readingOrder="0" shrinkToFit="0" vertical="center" wrapText="0"/>
    </xf>
    <xf borderId="11" fillId="0" fontId="37" numFmtId="0" xfId="0" applyAlignment="1" applyBorder="1" applyFont="1">
      <alignment horizontal="center" readingOrder="0" shrinkToFit="0" vertical="center" wrapText="0"/>
    </xf>
    <xf borderId="11" fillId="0" fontId="38" numFmtId="0" xfId="0" applyAlignment="1" applyBorder="1" applyFont="1">
      <alignment readingOrder="0" shrinkToFit="0" vertical="bottom" wrapText="0"/>
    </xf>
    <xf borderId="11" fillId="0" fontId="45" numFmtId="165" xfId="0" applyAlignment="1" applyBorder="1" applyFont="1" applyNumberFormat="1">
      <alignment readingOrder="0" shrinkToFit="0" vertical="center" wrapText="0"/>
    </xf>
    <xf borderId="11" fillId="0" fontId="37" numFmtId="0" xfId="0" applyAlignment="1" applyBorder="1" applyFont="1">
      <alignment horizontal="center" readingOrder="0" shrinkToFit="0" vertical="bottom" wrapText="0"/>
    </xf>
    <xf borderId="11" fillId="0" fontId="37" numFmtId="171" xfId="0" applyAlignment="1" applyBorder="1" applyFont="1" applyNumberFormat="1">
      <alignment readingOrder="0" shrinkToFit="0" vertical="bottom" wrapText="0"/>
    </xf>
    <xf borderId="11" fillId="0" fontId="38" numFmtId="170" xfId="0" applyAlignment="1" applyBorder="1" applyFont="1" applyNumberFormat="1">
      <alignment horizontal="center" readingOrder="0" shrinkToFit="0" vertical="bottom" wrapText="0"/>
    </xf>
    <xf borderId="15" fillId="0" fontId="37" numFmtId="0" xfId="0" applyAlignment="1" applyBorder="1" applyFont="1">
      <alignment horizontal="center" readingOrder="0" shrinkToFit="0" vertical="center" wrapText="0"/>
    </xf>
    <xf borderId="15" fillId="0" fontId="38" numFmtId="0" xfId="0" applyAlignment="1" applyBorder="1" applyFont="1">
      <alignment readingOrder="0" shrinkToFit="0" vertical="bottom" wrapText="0"/>
    </xf>
    <xf borderId="15" fillId="0" fontId="45" numFmtId="165" xfId="0" applyAlignment="1" applyBorder="1" applyFont="1" applyNumberFormat="1">
      <alignment readingOrder="0" shrinkToFit="0" vertical="center" wrapText="0"/>
    </xf>
    <xf borderId="15" fillId="0" fontId="37" numFmtId="0" xfId="0" applyAlignment="1" applyBorder="1" applyFont="1">
      <alignment horizontal="center" readingOrder="0" shrinkToFit="0" vertical="bottom" wrapText="0"/>
    </xf>
    <xf borderId="15" fillId="0" fontId="38" numFmtId="0" xfId="0" applyAlignment="1" applyBorder="1" applyFont="1">
      <alignment horizontal="center" readingOrder="0" shrinkToFit="0" vertical="bottom" wrapText="0"/>
    </xf>
    <xf borderId="15" fillId="0" fontId="37" numFmtId="171" xfId="0" applyAlignment="1" applyBorder="1" applyFont="1" applyNumberFormat="1">
      <alignment readingOrder="0" shrinkToFit="0" vertical="bottom" wrapText="0"/>
    </xf>
    <xf borderId="15" fillId="0" fontId="38" numFmtId="170" xfId="0" applyAlignment="1" applyBorder="1" applyFont="1" applyNumberFormat="1">
      <alignment horizontal="center" readingOrder="0" shrinkToFit="0" vertical="bottom" wrapText="0"/>
    </xf>
    <xf borderId="11" fillId="0" fontId="38" numFmtId="0" xfId="0" applyAlignment="1" applyBorder="1" applyFont="1">
      <alignment horizontal="center" shrinkToFit="0" vertical="bottom" wrapText="0"/>
    </xf>
    <xf borderId="15" fillId="0" fontId="38" numFmtId="0" xfId="0" applyAlignment="1" applyBorder="1" applyFont="1">
      <alignment horizontal="center" shrinkToFit="0" vertical="bottom" wrapText="0"/>
    </xf>
    <xf borderId="20" fillId="7" fontId="14" numFmtId="167" xfId="0" applyAlignment="1" applyBorder="1" applyFont="1" applyNumberFormat="1">
      <alignment readingOrder="0" shrinkToFit="0" vertical="bottom" wrapText="0"/>
    </xf>
    <xf borderId="19" fillId="7" fontId="14" numFmtId="167" xfId="0" applyAlignment="1" applyBorder="1" applyFont="1" applyNumberFormat="1">
      <alignment readingOrder="0" shrinkToFit="0" vertical="bottom" wrapText="0"/>
    </xf>
    <xf borderId="21" fillId="7" fontId="14" numFmtId="167" xfId="0" applyAlignment="1" applyBorder="1" applyFont="1" applyNumberFormat="1">
      <alignment readingOrder="0" shrinkToFit="0" vertical="bottom" wrapText="0"/>
    </xf>
    <xf borderId="22" fillId="0" fontId="37" numFmtId="0" xfId="0" applyAlignment="1" applyBorder="1" applyFont="1">
      <alignment horizontal="center" readingOrder="0" shrinkToFit="0" vertical="center" wrapText="0"/>
    </xf>
    <xf borderId="22" fillId="0" fontId="38" numFmtId="0" xfId="0" applyAlignment="1" applyBorder="1" applyFont="1">
      <alignment readingOrder="0" shrinkToFit="0" vertical="bottom" wrapText="0"/>
    </xf>
    <xf borderId="22" fillId="0" fontId="45" numFmtId="165" xfId="0" applyAlignment="1" applyBorder="1" applyFont="1" applyNumberFormat="1">
      <alignment readingOrder="0" shrinkToFit="0" vertical="center" wrapText="0"/>
    </xf>
    <xf borderId="22" fillId="0" fontId="37" numFmtId="0" xfId="0" applyAlignment="1" applyBorder="1" applyFont="1">
      <alignment horizontal="center" readingOrder="0" shrinkToFit="0" vertical="bottom" wrapText="0"/>
    </xf>
    <xf borderId="22" fillId="0" fontId="37" numFmtId="171" xfId="0" applyAlignment="1" applyBorder="1" applyFont="1" applyNumberFormat="1">
      <alignment readingOrder="0" shrinkToFit="0" vertical="bottom" wrapText="0"/>
    </xf>
    <xf borderId="22" fillId="0" fontId="38" numFmtId="170" xfId="0" applyAlignment="1" applyBorder="1" applyFont="1" applyNumberFormat="1">
      <alignment horizontal="center" readingOrder="0" shrinkToFit="0" vertical="bottom" wrapText="0"/>
    </xf>
    <xf borderId="0" fillId="0" fontId="38" numFmtId="0" xfId="0" applyAlignment="1" applyFont="1">
      <alignment horizontal="center" shrinkToFit="0" vertical="bottom" wrapText="0"/>
    </xf>
    <xf borderId="0" fillId="16" fontId="27" numFmtId="0" xfId="0" applyAlignment="1" applyFont="1">
      <alignment horizontal="center" shrinkToFit="0" wrapText="0"/>
    </xf>
    <xf borderId="0" fillId="16" fontId="27" numFmtId="0" xfId="0" applyAlignment="1" applyFont="1">
      <alignment horizontal="center" readingOrder="0" shrinkToFit="0" wrapText="0"/>
    </xf>
    <xf borderId="0" fillId="18" fontId="53" numFmtId="0" xfId="0" applyAlignment="1" applyFont="1">
      <alignment horizontal="center" readingOrder="0" shrinkToFit="0" wrapText="0"/>
    </xf>
    <xf borderId="0" fillId="19" fontId="53" numFmtId="0" xfId="0" applyAlignment="1" applyFont="1">
      <alignment horizontal="center" readingOrder="0" shrinkToFit="0" wrapText="0"/>
    </xf>
    <xf borderId="26" fillId="0" fontId="7" numFmtId="0" xfId="0" applyAlignment="1" applyBorder="1" applyFont="1">
      <alignment horizontal="center" readingOrder="0" shrinkToFit="0" vertical="center" wrapText="0"/>
    </xf>
    <xf borderId="6" fillId="5" fontId="11" numFmtId="0" xfId="0" applyAlignment="1" applyBorder="1" applyFont="1">
      <alignment horizontal="center" readingOrder="0" shrinkToFit="0" vertical="top" wrapText="1"/>
    </xf>
    <xf borderId="6" fillId="5" fontId="11" numFmtId="49" xfId="0" applyAlignment="1" applyBorder="1" applyFont="1" applyNumberFormat="1">
      <alignment horizontal="center" readingOrder="0" shrinkToFit="0" vertical="center" wrapText="1"/>
    </xf>
    <xf borderId="54" fillId="7" fontId="38" numFmtId="164" xfId="0" applyAlignment="1" applyBorder="1" applyFont="1" applyNumberFormat="1">
      <alignment readingOrder="0" shrinkToFit="0" vertical="bottom" wrapText="0"/>
    </xf>
    <xf borderId="46" fillId="7" fontId="64" numFmtId="0" xfId="0" applyAlignment="1" applyBorder="1" applyFont="1">
      <alignment horizontal="center" readingOrder="0" shrinkToFit="0" vertical="center" wrapText="0"/>
    </xf>
    <xf borderId="62" fillId="27" fontId="38" numFmtId="0" xfId="0" applyAlignment="1" applyBorder="1" applyFill="1" applyFont="1">
      <alignment horizontal="center" readingOrder="0" shrinkToFit="0" vertical="center" wrapText="0"/>
    </xf>
    <xf borderId="62" fillId="27" fontId="37" numFmtId="0" xfId="0" applyAlignment="1" applyBorder="1" applyFont="1">
      <alignment horizontal="center" readingOrder="0" shrinkToFit="0" vertical="center" wrapText="0"/>
    </xf>
    <xf borderId="62" fillId="27" fontId="45" numFmtId="0" xfId="0" applyAlignment="1" applyBorder="1" applyFont="1">
      <alignment horizontal="center" readingOrder="0" shrinkToFit="0" vertical="center" wrapText="0"/>
    </xf>
    <xf borderId="62" fillId="27" fontId="38" numFmtId="0" xfId="0" applyAlignment="1" applyBorder="1" applyFont="1">
      <alignment horizontal="center" shrinkToFit="0" vertical="center" wrapText="0"/>
    </xf>
    <xf borderId="63" fillId="28" fontId="38" numFmtId="0" xfId="0" applyAlignment="1" applyBorder="1" applyFill="1" applyFont="1">
      <alignment horizontal="center" readingOrder="0" shrinkToFit="0" vertical="center" wrapText="0"/>
    </xf>
    <xf borderId="64" fillId="29" fontId="38" numFmtId="0" xfId="0" applyAlignment="1" applyBorder="1" applyFill="1" applyFont="1">
      <alignment horizontal="center" shrinkToFit="0" vertical="center" wrapText="0"/>
    </xf>
    <xf borderId="65" fillId="30" fontId="38" numFmtId="0" xfId="0" applyAlignment="1" applyBorder="1" applyFill="1" applyFont="1">
      <alignment horizontal="center" readingOrder="0" shrinkToFit="0" vertical="center" wrapText="0"/>
    </xf>
    <xf borderId="65" fillId="30" fontId="38" numFmtId="0" xfId="0" applyAlignment="1" applyBorder="1" applyFont="1">
      <alignment horizontal="center" shrinkToFit="0" vertical="center" wrapText="0"/>
    </xf>
    <xf borderId="66" fillId="30" fontId="38" numFmtId="0" xfId="0" applyAlignment="1" applyBorder="1" applyFont="1">
      <alignment horizontal="center" shrinkToFit="0" vertical="center" wrapText="0"/>
    </xf>
    <xf borderId="19" fillId="0" fontId="38" numFmtId="164" xfId="0" applyAlignment="1" applyBorder="1" applyFont="1" applyNumberFormat="1">
      <alignment readingOrder="0" shrinkToFit="0" vertical="bottom" wrapText="0"/>
    </xf>
    <xf borderId="15" fillId="0" fontId="64" numFmtId="0" xfId="0" applyAlignment="1" applyBorder="1" applyFont="1">
      <alignment horizontal="center" readingOrder="0" shrinkToFit="0" vertical="center" wrapText="0"/>
    </xf>
    <xf borderId="15" fillId="0" fontId="45" numFmtId="0" xfId="0" applyAlignment="1" applyBorder="1" applyFont="1">
      <alignment horizontal="center" readingOrder="0" shrinkToFit="0" vertical="bottom" wrapText="0"/>
    </xf>
    <xf borderId="16" fillId="0" fontId="38" numFmtId="0" xfId="0" applyAlignment="1" applyBorder="1" applyFont="1">
      <alignment horizontal="center" shrinkToFit="0" vertical="center" wrapText="0"/>
    </xf>
    <xf borderId="63" fillId="28" fontId="38" numFmtId="0" xfId="0" applyAlignment="1" applyBorder="1" applyFont="1">
      <alignment horizontal="center" shrinkToFit="0" vertical="center" wrapText="0"/>
    </xf>
    <xf borderId="15" fillId="0" fontId="45" numFmtId="0" xfId="0" applyAlignment="1" applyBorder="1" applyFont="1">
      <alignment horizontal="center" readingOrder="0" shrinkToFit="0" vertical="center" wrapText="0"/>
    </xf>
    <xf borderId="64" fillId="29" fontId="38" numFmtId="0" xfId="0" applyAlignment="1" applyBorder="1" applyFont="1">
      <alignment horizontal="center" readingOrder="0" shrinkToFit="0" vertical="center" wrapText="0"/>
    </xf>
    <xf borderId="47" fillId="7" fontId="38" numFmtId="0" xfId="0" applyAlignment="1" applyBorder="1" applyFont="1">
      <alignment horizontal="center" shrinkToFit="0" vertical="center" wrapText="0"/>
    </xf>
    <xf borderId="46" fillId="7" fontId="45" numFmtId="0" xfId="0" applyAlignment="1" applyBorder="1" applyFont="1">
      <alignment horizontal="center" readingOrder="0" shrinkToFit="0" vertical="center" wrapText="0"/>
    </xf>
    <xf borderId="46" fillId="7" fontId="45" numFmtId="0" xfId="0" applyAlignment="1" applyBorder="1" applyFont="1">
      <alignment horizontal="center" readingOrder="0" shrinkToFit="0" vertical="bottom" wrapText="0"/>
    </xf>
    <xf borderId="47" fillId="7" fontId="38" numFmtId="0" xfId="0" applyAlignment="1" applyBorder="1" applyFont="1">
      <alignment horizontal="center" readingOrder="0" shrinkToFit="0" vertical="center" wrapText="0"/>
    </xf>
    <xf borderId="19" fillId="7" fontId="38" numFmtId="164" xfId="0" applyAlignment="1" applyBorder="1" applyFont="1" applyNumberFormat="1">
      <alignment readingOrder="0" shrinkToFit="0" vertical="bottom" wrapText="0"/>
    </xf>
    <xf borderId="15" fillId="7" fontId="37" numFmtId="0" xfId="0" applyAlignment="1" applyBorder="1" applyFont="1">
      <alignment horizontal="center" readingOrder="0" shrinkToFit="0" vertical="center" wrapText="0"/>
    </xf>
    <xf borderId="15" fillId="7" fontId="64" numFmtId="0" xfId="0" applyAlignment="1" applyBorder="1" applyFont="1">
      <alignment horizontal="center" readingOrder="0" shrinkToFit="0" vertical="center" wrapText="0"/>
    </xf>
    <xf borderId="15" fillId="7" fontId="38" numFmtId="0" xfId="0" applyAlignment="1" applyBorder="1" applyFont="1">
      <alignment horizontal="center" shrinkToFit="0" vertical="center" wrapText="0"/>
    </xf>
    <xf borderId="15" fillId="7" fontId="45" numFmtId="0" xfId="0" applyAlignment="1" applyBorder="1" applyFont="1">
      <alignment horizontal="center" readingOrder="0" shrinkToFit="0" vertical="bottom" wrapText="0"/>
    </xf>
    <xf borderId="15" fillId="7" fontId="38" numFmtId="0" xfId="0" applyAlignment="1" applyBorder="1" applyFont="1">
      <alignment horizontal="center" shrinkToFit="0" vertical="bottom" wrapText="0"/>
    </xf>
    <xf borderId="15" fillId="7" fontId="38" numFmtId="0" xfId="0" applyAlignment="1" applyBorder="1" applyFont="1">
      <alignment shrinkToFit="0" vertical="bottom" wrapText="0"/>
    </xf>
    <xf borderId="16" fillId="7" fontId="38" numFmtId="0" xfId="0" applyAlignment="1" applyBorder="1" applyFont="1">
      <alignment horizontal="center" readingOrder="0" shrinkToFit="0" vertical="center" wrapText="0"/>
    </xf>
    <xf borderId="20" fillId="7" fontId="38" numFmtId="164" xfId="0" applyAlignment="1" applyBorder="1" applyFont="1" applyNumberFormat="1">
      <alignment readingOrder="0" shrinkToFit="0" vertical="bottom" wrapText="0"/>
    </xf>
    <xf borderId="11" fillId="7" fontId="37" numFmtId="0" xfId="0" applyAlignment="1" applyBorder="1" applyFont="1">
      <alignment horizontal="center" readingOrder="0" shrinkToFit="0" vertical="center" wrapText="0"/>
    </xf>
    <xf borderId="11" fillId="7" fontId="64" numFmtId="0" xfId="0" applyAlignment="1" applyBorder="1" applyFont="1">
      <alignment horizontal="center" readingOrder="0" shrinkToFit="0" vertical="center" wrapText="0"/>
    </xf>
    <xf borderId="11" fillId="7" fontId="38" numFmtId="0" xfId="0" applyAlignment="1" applyBorder="1" applyFont="1">
      <alignment horizontal="center" shrinkToFit="0" vertical="center" wrapText="0"/>
    </xf>
    <xf borderId="11" fillId="7" fontId="45" numFmtId="0" xfId="0" applyAlignment="1" applyBorder="1" applyFont="1">
      <alignment horizontal="center" readingOrder="0" shrinkToFit="0" vertical="bottom" wrapText="0"/>
    </xf>
    <xf borderId="12" fillId="7" fontId="38" numFmtId="0" xfId="0" applyAlignment="1" applyBorder="1" applyFont="1">
      <alignment horizontal="center" readingOrder="0" shrinkToFit="0" vertical="center" wrapText="0"/>
    </xf>
    <xf borderId="21" fillId="7" fontId="38" numFmtId="164" xfId="0" applyAlignment="1" applyBorder="1" applyFont="1" applyNumberFormat="1">
      <alignment readingOrder="0" shrinkToFit="0" vertical="bottom" wrapText="0"/>
    </xf>
    <xf borderId="22" fillId="7" fontId="37" numFmtId="0" xfId="0" applyAlignment="1" applyBorder="1" applyFont="1">
      <alignment horizontal="center" readingOrder="0" shrinkToFit="0" vertical="center" wrapText="0"/>
    </xf>
    <xf borderId="22" fillId="7" fontId="64" numFmtId="0" xfId="0" applyAlignment="1" applyBorder="1" applyFont="1">
      <alignment horizontal="center" readingOrder="0" shrinkToFit="0" vertical="center" wrapText="0"/>
    </xf>
    <xf borderId="22" fillId="7" fontId="38" numFmtId="0" xfId="0" applyAlignment="1" applyBorder="1" applyFont="1">
      <alignment horizontal="center" shrinkToFit="0" vertical="center" wrapText="0"/>
    </xf>
    <xf borderId="22" fillId="7" fontId="45" numFmtId="0" xfId="0" applyAlignment="1" applyBorder="1" applyFont="1">
      <alignment horizontal="center" readingOrder="0" shrinkToFit="0" vertical="bottom" wrapText="0"/>
    </xf>
    <xf borderId="23" fillId="7" fontId="38" numFmtId="0" xfId="0" applyAlignment="1" applyBorder="1" applyFont="1">
      <alignment horizontal="center" readingOrder="0" shrinkToFit="0" vertical="center" wrapText="0"/>
    </xf>
    <xf borderId="0" fillId="11" fontId="27" numFmtId="0" xfId="0" applyAlignment="1" applyFont="1">
      <alignment horizontal="center" shrinkToFit="0" wrapText="0"/>
    </xf>
    <xf borderId="0" fillId="11" fontId="27" numFmtId="0" xfId="0" applyAlignment="1" applyFont="1">
      <alignment horizontal="center" readingOrder="0" shrinkToFit="0" wrapText="0"/>
    </xf>
    <xf borderId="0" fillId="16" fontId="27" numFmtId="0" xfId="0" applyAlignment="1" applyFont="1">
      <alignment horizontal="left" readingOrder="0" shrinkToFit="0" wrapText="0"/>
    </xf>
    <xf borderId="8" fillId="4" fontId="11" numFmtId="49" xfId="0" applyAlignment="1" applyBorder="1" applyFont="1" applyNumberFormat="1">
      <alignment horizontal="center" readingOrder="0" shrinkToFit="0" vertical="top" wrapText="1"/>
    </xf>
    <xf borderId="46" fillId="7" fontId="39" numFmtId="0" xfId="0" applyAlignment="1" applyBorder="1" applyFont="1">
      <alignment horizontal="center" readingOrder="0" shrinkToFit="0" vertical="center" wrapText="0"/>
    </xf>
    <xf borderId="67" fillId="31" fontId="38" numFmtId="0" xfId="0" applyAlignment="1" applyBorder="1" applyFill="1" applyFont="1">
      <alignment horizontal="center" shrinkToFit="0" vertical="bottom" wrapText="0"/>
    </xf>
    <xf borderId="46" fillId="7" fontId="27" numFmtId="0" xfId="0" applyAlignment="1" applyBorder="1" applyFont="1">
      <alignment horizontal="center" readingOrder="0" shrinkToFit="0" vertical="bottom" wrapText="0"/>
    </xf>
    <xf borderId="46" fillId="7" fontId="48" numFmtId="0" xfId="0" applyAlignment="1" applyBorder="1" applyFont="1">
      <alignment horizontal="center" readingOrder="0" shrinkToFit="0" vertical="bottom" wrapText="0"/>
    </xf>
    <xf borderId="68" fillId="32" fontId="38" numFmtId="0" xfId="0" applyAlignment="1" applyBorder="1" applyFill="1" applyFont="1">
      <alignment horizontal="center" readingOrder="0" shrinkToFit="0" vertical="bottom" wrapText="0"/>
    </xf>
    <xf borderId="68" fillId="32" fontId="39" numFmtId="0" xfId="0" applyAlignment="1" applyBorder="1" applyFont="1">
      <alignment horizontal="center" readingOrder="0" shrinkToFit="0" vertical="bottom" wrapText="0"/>
    </xf>
    <xf borderId="46" fillId="7" fontId="65" numFmtId="0" xfId="0" applyAlignment="1" applyBorder="1" applyFont="1">
      <alignment horizontal="center" readingOrder="0" shrinkToFit="0" vertical="bottom" wrapText="0"/>
    </xf>
    <xf borderId="68" fillId="32" fontId="38" numFmtId="0" xfId="0" applyAlignment="1" applyBorder="1" applyFont="1">
      <alignment horizontal="center" shrinkToFit="0" vertical="bottom" wrapText="0"/>
    </xf>
    <xf borderId="46" fillId="7" fontId="37" numFmtId="0" xfId="0" applyAlignment="1" applyBorder="1" applyFont="1">
      <alignment horizontal="center" shrinkToFit="0" vertical="center" wrapText="0"/>
    </xf>
    <xf borderId="47" fillId="7" fontId="38" numFmtId="0" xfId="0" applyAlignment="1" applyBorder="1" applyFont="1">
      <alignment horizontal="center" shrinkToFit="0" vertical="bottom" wrapText="0"/>
    </xf>
    <xf borderId="15" fillId="0" fontId="66" numFmtId="0" xfId="0" applyAlignment="1" applyBorder="1" applyFont="1">
      <alignment horizontal="center" readingOrder="0" shrinkToFit="0" vertical="center" wrapText="0"/>
    </xf>
    <xf borderId="15" fillId="0" fontId="27" numFmtId="0" xfId="0" applyAlignment="1" applyBorder="1" applyFont="1">
      <alignment horizontal="center" readingOrder="0" shrinkToFit="0" vertical="bottom" wrapText="0"/>
    </xf>
    <xf borderId="15" fillId="0" fontId="48" numFmtId="0" xfId="0" applyAlignment="1" applyBorder="1" applyFont="1">
      <alignment horizontal="center" readingOrder="0" shrinkToFit="0" vertical="bottom" wrapText="0"/>
    </xf>
    <xf borderId="15" fillId="0" fontId="65" numFmtId="0" xfId="0" applyAlignment="1" applyBorder="1" applyFont="1">
      <alignment horizontal="center" readingOrder="0" shrinkToFit="0" vertical="bottom" wrapText="0"/>
    </xf>
    <xf borderId="16" fillId="0" fontId="38" numFmtId="0" xfId="0" applyAlignment="1" applyBorder="1" applyFont="1">
      <alignment horizontal="center" shrinkToFit="0" vertical="bottom" wrapText="0"/>
    </xf>
    <xf borderId="15" fillId="0" fontId="39" numFmtId="0" xfId="0" applyAlignment="1" applyBorder="1" applyFont="1">
      <alignment horizontal="center" readingOrder="0" shrinkToFit="0" vertical="center" wrapText="0"/>
    </xf>
    <xf borderId="46" fillId="7" fontId="66" numFmtId="0" xfId="0" applyAlignment="1" applyBorder="1" applyFont="1">
      <alignment horizontal="center" readingOrder="0" shrinkToFit="0" vertical="center" wrapText="0"/>
    </xf>
    <xf borderId="46" fillId="7" fontId="67" numFmtId="0" xfId="0" applyAlignment="1" applyBorder="1" applyFont="1">
      <alignment horizontal="center" readingOrder="0" shrinkToFit="0" vertical="center" wrapText="0"/>
    </xf>
    <xf borderId="15" fillId="0" fontId="67" numFmtId="0" xfId="0" applyAlignment="1" applyBorder="1" applyFont="1">
      <alignment horizontal="center" readingOrder="0" shrinkToFit="0" vertical="center" wrapText="0"/>
    </xf>
    <xf borderId="15" fillId="0" fontId="68" numFmtId="0" xfId="0" applyAlignment="1" applyBorder="1" applyFont="1">
      <alignment horizontal="center" shrinkToFit="0" vertical="center" wrapText="0"/>
    </xf>
    <xf borderId="47" fillId="7" fontId="38" numFmtId="0" xfId="0" applyAlignment="1" applyBorder="1" applyFont="1">
      <alignment horizontal="center" readingOrder="0" shrinkToFit="0" vertical="bottom" wrapText="0"/>
    </xf>
    <xf borderId="16" fillId="0" fontId="38" numFmtId="0" xfId="0" applyAlignment="1" applyBorder="1" applyFont="1">
      <alignment horizontal="center" readingOrder="0" shrinkToFit="0" vertical="bottom" wrapText="0"/>
    </xf>
    <xf borderId="67" fillId="31" fontId="38" numFmtId="0" xfId="0" applyAlignment="1" applyBorder="1" applyFont="1">
      <alignment horizontal="center" readingOrder="0" shrinkToFit="0" vertical="bottom" wrapText="0"/>
    </xf>
    <xf borderId="15" fillId="0" fontId="43" numFmtId="0" xfId="0" applyAlignment="1" applyBorder="1" applyFont="1">
      <alignment horizontal="center" readingOrder="0" shrinkToFit="0" vertical="bottom" wrapText="0"/>
    </xf>
    <xf borderId="46" fillId="7" fontId="43" numFmtId="0" xfId="0" applyAlignment="1" applyBorder="1" applyFont="1">
      <alignment horizontal="center" readingOrder="0" shrinkToFit="0" vertical="bottom" wrapText="0"/>
    </xf>
    <xf borderId="15" fillId="0" fontId="69" numFmtId="0" xfId="0" applyAlignment="1" applyBorder="1" applyFont="1">
      <alignment horizontal="center" shrinkToFit="0" vertical="bottom" wrapText="0"/>
    </xf>
    <xf borderId="46" fillId="7" fontId="69" numFmtId="0" xfId="0" applyAlignment="1" applyBorder="1" applyFont="1">
      <alignment horizontal="center" shrinkToFit="0" vertical="bottom" wrapText="0"/>
    </xf>
    <xf borderId="46" fillId="7" fontId="69" numFmtId="0" xfId="0" applyAlignment="1" applyBorder="1" applyFont="1">
      <alignment horizontal="center" readingOrder="0" shrinkToFit="0" vertical="bottom" wrapText="0"/>
    </xf>
    <xf borderId="15" fillId="0" fontId="69" numFmtId="0" xfId="0" applyAlignment="1" applyBorder="1" applyFont="1">
      <alignment horizontal="center" readingOrder="0" shrinkToFit="0" vertical="bottom" wrapText="0"/>
    </xf>
    <xf borderId="46" fillId="7" fontId="70" numFmtId="0" xfId="0" applyAlignment="1" applyBorder="1" applyFont="1">
      <alignment horizontal="center" readingOrder="0" shrinkToFit="0" vertical="center" wrapText="0"/>
    </xf>
    <xf borderId="46" fillId="7" fontId="71" numFmtId="0" xfId="0" applyAlignment="1" applyBorder="1" applyFont="1">
      <alignment horizontal="center" readingOrder="0" shrinkToFit="0" vertical="center" wrapText="0"/>
    </xf>
    <xf borderId="15" fillId="0" fontId="70" numFmtId="0" xfId="0" applyAlignment="1" applyBorder="1" applyFont="1">
      <alignment horizontal="center" readingOrder="0" shrinkToFit="0" vertical="center" wrapText="0"/>
    </xf>
    <xf borderId="15" fillId="0" fontId="71" numFmtId="0" xfId="0" applyAlignment="1" applyBorder="1" applyFont="1">
      <alignment horizontal="center" shrinkToFit="0" vertical="center" wrapText="0"/>
    </xf>
    <xf borderId="15" fillId="0" fontId="71" numFmtId="0" xfId="0" applyAlignment="1" applyBorder="1" applyFont="1">
      <alignment horizontal="center" readingOrder="0" shrinkToFit="0" vertical="center" wrapText="0"/>
    </xf>
    <xf borderId="46" fillId="7" fontId="72" numFmtId="0" xfId="0" applyAlignment="1" applyBorder="1" applyFont="1">
      <alignment horizontal="center" readingOrder="0" shrinkToFit="0" vertical="center" wrapText="0"/>
    </xf>
    <xf borderId="46" fillId="7" fontId="73" numFmtId="0" xfId="0" applyAlignment="1" applyBorder="1" applyFont="1">
      <alignment horizontal="center" readingOrder="0" shrinkToFit="0" vertical="center" wrapText="0"/>
    </xf>
    <xf borderId="15" fillId="7" fontId="39" numFmtId="0" xfId="0" applyAlignment="1" applyBorder="1" applyFont="1">
      <alignment horizontal="center" readingOrder="0" shrinkToFit="0" vertical="center" wrapText="0"/>
    </xf>
    <xf borderId="15" fillId="7" fontId="43" numFmtId="0" xfId="0" applyAlignment="1" applyBorder="1" applyFont="1">
      <alignment horizontal="center" readingOrder="0" shrinkToFit="0" vertical="bottom" wrapText="0"/>
    </xf>
    <xf borderId="15" fillId="7" fontId="48" numFmtId="0" xfId="0" applyAlignment="1" applyBorder="1" applyFont="1">
      <alignment horizontal="center" readingOrder="0" shrinkToFit="0" vertical="bottom" wrapText="0"/>
    </xf>
    <xf borderId="15" fillId="7" fontId="27" numFmtId="0" xfId="0" applyAlignment="1" applyBorder="1" applyFont="1">
      <alignment horizontal="center" readingOrder="0" shrinkToFit="0" vertical="bottom" wrapText="0"/>
    </xf>
    <xf borderId="15" fillId="7" fontId="65" numFmtId="0" xfId="0" applyAlignment="1" applyBorder="1" applyFont="1">
      <alignment horizontal="center" readingOrder="0" shrinkToFit="0" vertical="bottom" wrapText="0"/>
    </xf>
    <xf borderId="15" fillId="7" fontId="69" numFmtId="0" xfId="0" applyAlignment="1" applyBorder="1" applyFont="1">
      <alignment horizontal="center" readingOrder="0" shrinkToFit="0" vertical="bottom" wrapText="0"/>
    </xf>
    <xf borderId="16" fillId="7" fontId="38" numFmtId="0" xfId="0" applyAlignment="1" applyBorder="1" applyFont="1">
      <alignment horizontal="center" readingOrder="0" shrinkToFit="0" vertical="bottom" wrapText="0"/>
    </xf>
    <xf borderId="11" fillId="7" fontId="39" numFmtId="0" xfId="0" applyAlignment="1" applyBorder="1" applyFont="1">
      <alignment horizontal="center" readingOrder="0" shrinkToFit="0" vertical="center" wrapText="0"/>
    </xf>
    <xf borderId="11" fillId="7" fontId="43" numFmtId="0" xfId="0" applyAlignment="1" applyBorder="1" applyFont="1">
      <alignment horizontal="center" readingOrder="0" shrinkToFit="0" vertical="bottom" wrapText="0"/>
    </xf>
    <xf borderId="11" fillId="7" fontId="48" numFmtId="0" xfId="0" applyAlignment="1" applyBorder="1" applyFont="1">
      <alignment horizontal="center" readingOrder="0" shrinkToFit="0" vertical="bottom" wrapText="0"/>
    </xf>
    <xf borderId="11" fillId="7" fontId="27" numFmtId="0" xfId="0" applyAlignment="1" applyBorder="1" applyFont="1">
      <alignment horizontal="center" readingOrder="0" shrinkToFit="0" vertical="bottom" wrapText="0"/>
    </xf>
    <xf borderId="11" fillId="7" fontId="65" numFmtId="0" xfId="0" applyAlignment="1" applyBorder="1" applyFont="1">
      <alignment horizontal="center" readingOrder="0" shrinkToFit="0" vertical="bottom" wrapText="0"/>
    </xf>
    <xf borderId="11" fillId="7" fontId="69" numFmtId="0" xfId="0" applyAlignment="1" applyBorder="1" applyFont="1">
      <alignment horizontal="center" readingOrder="0" shrinkToFit="0" vertical="bottom" wrapText="0"/>
    </xf>
    <xf borderId="12" fillId="7" fontId="38" numFmtId="0" xfId="0" applyAlignment="1" applyBorder="1" applyFont="1">
      <alignment horizontal="center" readingOrder="0" shrinkToFit="0" vertical="bottom" wrapText="0"/>
    </xf>
    <xf borderId="19" fillId="0" fontId="14" numFmtId="167" xfId="0" applyAlignment="1" applyBorder="1" applyFont="1" applyNumberFormat="1">
      <alignment readingOrder="0" shrinkToFit="0" vertical="bottom" wrapText="0"/>
    </xf>
    <xf borderId="20" fillId="0" fontId="14" numFmtId="167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center" wrapText="0"/>
    </xf>
    <xf borderId="21" fillId="0" fontId="14" numFmtId="167" xfId="0" applyAlignment="1" applyBorder="1" applyFont="1" applyNumberFormat="1">
      <alignment readingOrder="0" shrinkToFit="0" vertical="bottom" wrapText="0"/>
    </xf>
    <xf borderId="22" fillId="7" fontId="39" numFmtId="0" xfId="0" applyAlignment="1" applyBorder="1" applyFont="1">
      <alignment horizontal="center" readingOrder="0" shrinkToFit="0" vertical="center" wrapText="0"/>
    </xf>
    <xf borderId="22" fillId="7" fontId="43" numFmtId="0" xfId="0" applyAlignment="1" applyBorder="1" applyFont="1">
      <alignment horizontal="center" readingOrder="0" shrinkToFit="0" vertical="bottom" wrapText="0"/>
    </xf>
    <xf borderId="22" fillId="7" fontId="48" numFmtId="0" xfId="0" applyAlignment="1" applyBorder="1" applyFont="1">
      <alignment horizontal="center" readingOrder="0" shrinkToFit="0" vertical="bottom" wrapText="0"/>
    </xf>
    <xf borderId="22" fillId="7" fontId="27" numFmtId="0" xfId="0" applyAlignment="1" applyBorder="1" applyFont="1">
      <alignment horizontal="center" readingOrder="0" shrinkToFit="0" vertical="bottom" wrapText="0"/>
    </xf>
    <xf borderId="22" fillId="0" fontId="1" numFmtId="0" xfId="0" applyAlignment="1" applyBorder="1" applyFont="1">
      <alignment shrinkToFit="0" vertical="center" wrapText="0"/>
    </xf>
    <xf borderId="22" fillId="7" fontId="65" numFmtId="0" xfId="0" applyAlignment="1" applyBorder="1" applyFont="1">
      <alignment horizontal="center" readingOrder="0" shrinkToFit="0" vertical="bottom" wrapText="0"/>
    </xf>
    <xf borderId="22" fillId="7" fontId="69" numFmtId="0" xfId="0" applyAlignment="1" applyBorder="1" applyFont="1">
      <alignment horizontal="center" readingOrder="0" shrinkToFit="0" vertical="bottom" wrapText="0"/>
    </xf>
    <xf borderId="23" fillId="7" fontId="38" numFmtId="0" xfId="0" applyAlignment="1" applyBorder="1" applyFont="1">
      <alignment horizontal="center" readingOrder="0" shrinkToFit="0" vertical="bottom" wrapText="0"/>
    </xf>
    <xf borderId="7" fillId="6" fontId="11" numFmtId="0" xfId="0" applyAlignment="1" applyBorder="1" applyFont="1">
      <alignment horizontal="center" readingOrder="0" shrinkToFit="0" vertical="top" wrapText="1"/>
    </xf>
    <xf borderId="4" fillId="0" fontId="54" numFmtId="0" xfId="0" applyAlignment="1" applyBorder="1" applyFont="1">
      <alignment horizontal="center" readingOrder="0" shrinkToFit="0" vertical="top" wrapText="1"/>
    </xf>
    <xf borderId="7" fillId="6" fontId="10" numFmtId="0" xfId="0" applyAlignment="1" applyBorder="1" applyFont="1">
      <alignment horizontal="center" readingOrder="0" shrinkToFit="0" vertical="top" wrapText="1"/>
    </xf>
    <xf borderId="27" fillId="0" fontId="10" numFmtId="0" xfId="0" applyAlignment="1" applyBorder="1" applyFont="1">
      <alignment horizontal="center" readingOrder="0" shrinkToFit="0" vertical="top" wrapText="1"/>
    </xf>
    <xf borderId="54" fillId="7" fontId="38" numFmtId="174" xfId="0" applyAlignment="1" applyBorder="1" applyFont="1" applyNumberFormat="1">
      <alignment readingOrder="0" shrinkToFit="0" vertical="bottom" wrapText="0"/>
    </xf>
    <xf borderId="46" fillId="7" fontId="27" numFmtId="165" xfId="0" applyAlignment="1" applyBorder="1" applyFont="1" applyNumberFormat="1">
      <alignment horizontal="center" shrinkToFit="0" vertical="bottom" wrapText="0"/>
    </xf>
    <xf borderId="46" fillId="7" fontId="38" numFmtId="165" xfId="0" applyAlignment="1" applyBorder="1" applyFont="1" applyNumberFormat="1">
      <alignment readingOrder="0" shrinkToFit="0" vertical="bottom" wrapText="0"/>
    </xf>
    <xf borderId="46" fillId="7" fontId="45" numFmtId="10" xfId="0" applyAlignment="1" applyBorder="1" applyFont="1" applyNumberFormat="1">
      <alignment horizontal="center" readingOrder="0" shrinkToFit="0" vertical="bottom" wrapText="0"/>
    </xf>
    <xf borderId="46" fillId="7" fontId="38" numFmtId="10" xfId="0" applyAlignment="1" applyBorder="1" applyFont="1" applyNumberFormat="1">
      <alignment shrinkToFit="0" vertical="bottom" wrapText="0"/>
    </xf>
    <xf borderId="46" fillId="7" fontId="27" numFmtId="10" xfId="0" applyAlignment="1" applyBorder="1" applyFont="1" applyNumberFormat="1">
      <alignment horizontal="right" readingOrder="0" shrinkToFit="0" vertical="bottom" wrapText="0"/>
    </xf>
    <xf borderId="46" fillId="7" fontId="38" numFmtId="10" xfId="0" applyAlignment="1" applyBorder="1" applyFont="1" applyNumberFormat="1">
      <alignment readingOrder="0" shrinkToFit="0" vertical="bottom" wrapText="0"/>
    </xf>
    <xf borderId="19" fillId="0" fontId="38" numFmtId="174" xfId="0" applyAlignment="1" applyBorder="1" applyFont="1" applyNumberFormat="1">
      <alignment readingOrder="0" shrinkToFit="0" vertical="bottom" wrapText="0"/>
    </xf>
    <xf borderId="15" fillId="0" fontId="27" numFmtId="165" xfId="0" applyAlignment="1" applyBorder="1" applyFont="1" applyNumberFormat="1">
      <alignment horizontal="center" shrinkToFit="0" vertical="bottom" wrapText="0"/>
    </xf>
    <xf borderId="15" fillId="0" fontId="38" numFmtId="165" xfId="0" applyAlignment="1" applyBorder="1" applyFont="1" applyNumberFormat="1">
      <alignment readingOrder="0" shrinkToFit="0" vertical="bottom" wrapText="0"/>
    </xf>
    <xf borderId="15" fillId="0" fontId="45" numFmtId="10" xfId="0" applyAlignment="1" applyBorder="1" applyFont="1" applyNumberFormat="1">
      <alignment horizontal="center" shrinkToFit="0" vertical="bottom" wrapText="0"/>
    </xf>
    <xf borderId="15" fillId="0" fontId="38" numFmtId="10" xfId="0" applyAlignment="1" applyBorder="1" applyFont="1" applyNumberFormat="1">
      <alignment shrinkToFit="0" vertical="bottom" wrapText="0"/>
    </xf>
    <xf borderId="15" fillId="0" fontId="27" numFmtId="10" xfId="0" applyAlignment="1" applyBorder="1" applyFont="1" applyNumberFormat="1">
      <alignment horizontal="right" readingOrder="0" shrinkToFit="0" vertical="bottom" wrapText="0"/>
    </xf>
    <xf borderId="15" fillId="0" fontId="38" numFmtId="10" xfId="0" applyAlignment="1" applyBorder="1" applyFont="1" applyNumberFormat="1">
      <alignment readingOrder="0" shrinkToFit="0" vertical="bottom" wrapText="0"/>
    </xf>
    <xf borderId="15" fillId="0" fontId="45" numFmtId="10" xfId="0" applyAlignment="1" applyBorder="1" applyFont="1" applyNumberFormat="1">
      <alignment horizontal="center" readingOrder="0" shrinkToFit="0" vertical="bottom" wrapText="0"/>
    </xf>
    <xf borderId="46" fillId="7" fontId="45" numFmtId="10" xfId="0" applyAlignment="1" applyBorder="1" applyFont="1" applyNumberFormat="1">
      <alignment horizontal="center" shrinkToFit="0" vertical="bottom" wrapText="0"/>
    </xf>
    <xf borderId="15" fillId="0" fontId="37" numFmtId="10" xfId="0" applyAlignment="1" applyBorder="1" applyFont="1" applyNumberFormat="1">
      <alignment horizontal="center" shrinkToFit="0" vertical="center" wrapText="0"/>
    </xf>
    <xf borderId="46" fillId="7" fontId="37" numFmtId="10" xfId="0" applyAlignment="1" applyBorder="1" applyFont="1" applyNumberFormat="1">
      <alignment horizontal="center" readingOrder="0" shrinkToFit="0" vertical="center" wrapText="0"/>
    </xf>
    <xf borderId="15" fillId="0" fontId="37" numFmtId="10" xfId="0" applyAlignment="1" applyBorder="1" applyFont="1" applyNumberFormat="1">
      <alignment horizontal="center" readingOrder="0" shrinkToFit="0" vertical="center" wrapText="0"/>
    </xf>
    <xf borderId="46" fillId="7" fontId="27" numFmtId="9" xfId="0" applyAlignment="1" applyBorder="1" applyFont="1" applyNumberFormat="1">
      <alignment horizontal="right" readingOrder="0" shrinkToFit="0" vertical="bottom" wrapText="0"/>
    </xf>
    <xf borderId="46" fillId="7" fontId="27" numFmtId="10" xfId="0" applyAlignment="1" applyBorder="1" applyFont="1" applyNumberFormat="1">
      <alignment readingOrder="0" shrinkToFit="0" vertical="bottom" wrapText="0"/>
    </xf>
    <xf borderId="15" fillId="0" fontId="27" numFmtId="10" xfId="0" applyAlignment="1" applyBorder="1" applyFont="1" applyNumberFormat="1">
      <alignment readingOrder="0" shrinkToFit="0" vertical="bottom" wrapText="0"/>
    </xf>
    <xf borderId="46" fillId="7" fontId="38" numFmtId="9" xfId="0" applyAlignment="1" applyBorder="1" applyFont="1" applyNumberFormat="1">
      <alignment readingOrder="0" shrinkToFit="0" vertical="bottom" wrapText="0"/>
    </xf>
    <xf borderId="15" fillId="0" fontId="38" numFmtId="9" xfId="0" applyAlignment="1" applyBorder="1" applyFont="1" applyNumberFormat="1">
      <alignment readingOrder="0" shrinkToFit="0" vertical="bottom" wrapText="0"/>
    </xf>
    <xf borderId="20" fillId="0" fontId="38" numFmtId="174" xfId="0" applyAlignment="1" applyBorder="1" applyFont="1" applyNumberFormat="1">
      <alignment readingOrder="0" shrinkToFit="0" vertical="bottom" wrapText="0"/>
    </xf>
    <xf borderId="11" fillId="0" fontId="38" numFmtId="10" xfId="0" applyAlignment="1" applyBorder="1" applyFont="1" applyNumberFormat="1">
      <alignment horizontal="right" readingOrder="0" shrinkToFit="0" vertical="bottom" wrapText="0"/>
    </xf>
    <xf borderId="11" fillId="0" fontId="37" numFmtId="10" xfId="0" applyAlignment="1" applyBorder="1" applyFont="1" applyNumberFormat="1">
      <alignment horizontal="center" readingOrder="0" shrinkToFit="0" vertical="center" wrapText="0"/>
    </xf>
    <xf borderId="11" fillId="0" fontId="38" numFmtId="10" xfId="0" applyAlignment="1" applyBorder="1" applyFont="1" applyNumberFormat="1">
      <alignment shrinkToFit="0" vertical="bottom" wrapText="0"/>
    </xf>
    <xf borderId="11" fillId="0" fontId="38" numFmtId="10" xfId="0" applyAlignment="1" applyBorder="1" applyFont="1" applyNumberFormat="1">
      <alignment readingOrder="0" shrinkToFit="0" vertical="bottom" wrapText="0"/>
    </xf>
    <xf borderId="11" fillId="0" fontId="38" numFmtId="10" xfId="0" applyAlignment="1" applyBorder="1" applyFont="1" applyNumberFormat="1">
      <alignment readingOrder="0" shrinkToFit="0" vertical="bottom" wrapText="0"/>
    </xf>
    <xf borderId="12" fillId="0" fontId="38" numFmtId="0" xfId="0" applyAlignment="1" applyBorder="1" applyFont="1">
      <alignment shrinkToFit="0" vertical="bottom" wrapText="0"/>
    </xf>
    <xf borderId="19" fillId="0" fontId="38" numFmtId="174" xfId="0" applyAlignment="1" applyBorder="1" applyFont="1" applyNumberFormat="1">
      <alignment readingOrder="0" shrinkToFit="0" vertical="bottom" wrapText="0"/>
    </xf>
    <xf borderId="15" fillId="0" fontId="37" numFmtId="10" xfId="0" applyAlignment="1" applyBorder="1" applyFont="1" applyNumberFormat="1">
      <alignment horizontal="center" readingOrder="0" shrinkToFit="0" vertical="center" wrapText="0"/>
    </xf>
    <xf borderId="15" fillId="0" fontId="38" numFmtId="10" xfId="0" applyAlignment="1" applyBorder="1" applyFont="1" applyNumberFormat="1">
      <alignment shrinkToFit="0" vertical="bottom" wrapText="0"/>
    </xf>
    <xf borderId="15" fillId="0" fontId="38" numFmtId="9" xfId="0" applyAlignment="1" applyBorder="1" applyFont="1" applyNumberFormat="1">
      <alignment readingOrder="0" shrinkToFit="0" vertical="bottom" wrapText="0"/>
    </xf>
    <xf borderId="15" fillId="0" fontId="38" numFmtId="10" xfId="0" applyAlignment="1" applyBorder="1" applyFont="1" applyNumberFormat="1">
      <alignment readingOrder="0" shrinkToFit="0" vertical="bottom" wrapText="0"/>
    </xf>
    <xf borderId="20" fillId="0" fontId="38" numFmtId="174" xfId="0" applyAlignment="1" applyBorder="1" applyFont="1" applyNumberFormat="1">
      <alignment readingOrder="0" shrinkToFit="0" vertical="bottom" wrapText="0"/>
    </xf>
    <xf borderId="11" fillId="0" fontId="38" numFmtId="9" xfId="0" applyAlignment="1" applyBorder="1" applyFont="1" applyNumberFormat="1">
      <alignment horizontal="right" readingOrder="0" shrinkToFit="0" vertical="bottom" wrapText="0"/>
    </xf>
    <xf borderId="11" fillId="0" fontId="38" numFmtId="0" xfId="0" applyAlignment="1" applyBorder="1" applyFont="1">
      <alignment horizontal="right" shrinkToFit="0" vertical="bottom" wrapText="0"/>
    </xf>
    <xf borderId="15" fillId="0" fontId="38" numFmtId="0" xfId="0" applyAlignment="1" applyBorder="1" applyFont="1">
      <alignment horizontal="right" shrinkToFit="0" vertical="bottom" wrapText="0"/>
    </xf>
    <xf borderId="57" fillId="0" fontId="38" numFmtId="174" xfId="0" applyAlignment="1" applyBorder="1" applyFont="1" applyNumberFormat="1">
      <alignment readingOrder="0" shrinkToFit="0" vertical="bottom" wrapText="0"/>
    </xf>
    <xf borderId="39" fillId="0" fontId="38" numFmtId="9" xfId="0" applyAlignment="1" applyBorder="1" applyFont="1" applyNumberFormat="1">
      <alignment readingOrder="0" shrinkToFit="0" vertical="bottom" wrapText="0"/>
    </xf>
    <xf borderId="39" fillId="0" fontId="38" numFmtId="0" xfId="0" applyAlignment="1" applyBorder="1" applyFont="1">
      <alignment horizontal="right" shrinkToFit="0" vertical="bottom" wrapText="0"/>
    </xf>
    <xf borderId="39" fillId="0" fontId="37" numFmtId="10" xfId="0" applyAlignment="1" applyBorder="1" applyFont="1" applyNumberFormat="1">
      <alignment horizontal="center" readingOrder="0" shrinkToFit="0" vertical="center" wrapText="0"/>
    </xf>
    <xf borderId="39" fillId="0" fontId="38" numFmtId="10" xfId="0" applyAlignment="1" applyBorder="1" applyFont="1" applyNumberFormat="1">
      <alignment shrinkToFit="0" vertical="bottom" wrapText="0"/>
    </xf>
    <xf borderId="39" fillId="0" fontId="27" numFmtId="10" xfId="0" applyAlignment="1" applyBorder="1" applyFont="1" applyNumberFormat="1">
      <alignment readingOrder="0" shrinkToFit="0" vertical="bottom" wrapText="0"/>
    </xf>
    <xf borderId="39" fillId="0" fontId="38" numFmtId="10" xfId="0" applyAlignment="1" applyBorder="1" applyFont="1" applyNumberFormat="1">
      <alignment horizontal="center" readingOrder="0" shrinkToFit="0" vertical="bottom" wrapText="0"/>
    </xf>
    <xf borderId="39" fillId="0" fontId="38" numFmtId="10" xfId="0" applyAlignment="1" applyBorder="1" applyFont="1" applyNumberFormat="1">
      <alignment readingOrder="0" shrinkToFit="0" vertical="bottom" wrapText="0"/>
    </xf>
    <xf borderId="53" fillId="0" fontId="38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left" readingOrder="0" shrinkToFit="0" vertical="center" wrapText="1"/>
    </xf>
    <xf borderId="6" fillId="5" fontId="8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horizontal="left" readingOrder="0" shrinkToFit="0" vertical="center" wrapText="1"/>
    </xf>
    <xf borderId="6" fillId="5" fontId="8" numFmtId="49" xfId="0" applyAlignment="1" applyBorder="1" applyFont="1" applyNumberFormat="1">
      <alignment horizontal="left" readingOrder="0" shrinkToFit="0" vertical="center" wrapText="1"/>
    </xf>
    <xf borderId="69" fillId="33" fontId="11" numFmtId="49" xfId="0" applyAlignment="1" applyBorder="1" applyFill="1" applyFont="1" applyNumberFormat="1">
      <alignment horizontal="center" readingOrder="0" shrinkToFit="0" vertical="top" wrapText="1"/>
    </xf>
    <xf borderId="27" fillId="0" fontId="1" numFmtId="0" xfId="0" applyAlignment="1" applyBorder="1" applyFont="1">
      <alignment horizontal="left" readingOrder="0" shrinkToFit="0" vertical="center" wrapText="0"/>
    </xf>
    <xf borderId="11" fillId="0" fontId="1" numFmtId="10" xfId="0" applyAlignment="1" applyBorder="1" applyFont="1" applyNumberFormat="1">
      <alignment shrinkToFit="0" vertical="center" wrapText="0"/>
    </xf>
    <xf borderId="11" fillId="0" fontId="8" numFmtId="165" xfId="0" applyAlignment="1" applyBorder="1" applyFont="1" applyNumberFormat="1">
      <alignment horizontal="center" shrinkToFit="0" vertical="center" wrapText="0"/>
    </xf>
    <xf borderId="11" fillId="0" fontId="1" numFmtId="10" xfId="0" applyAlignment="1" applyBorder="1" applyFont="1" applyNumberFormat="1">
      <alignment shrinkToFit="0" vertical="center" wrapText="0"/>
    </xf>
    <xf borderId="11" fillId="0" fontId="17" numFmtId="165" xfId="0" applyAlignment="1" applyBorder="1" applyFont="1" applyNumberFormat="1">
      <alignment horizontal="center" shrinkToFit="0" vertical="center" wrapText="0"/>
    </xf>
    <xf borderId="12" fillId="0" fontId="1" numFmtId="10" xfId="0" applyAlignment="1" applyBorder="1" applyFont="1" applyNumberFormat="1">
      <alignment shrinkToFit="0" vertical="center" wrapText="0"/>
    </xf>
    <xf borderId="15" fillId="0" fontId="1" numFmtId="10" xfId="0" applyAlignment="1" applyBorder="1" applyFont="1" applyNumberFormat="1">
      <alignment shrinkToFit="0" vertical="center" wrapText="0"/>
    </xf>
    <xf borderId="15" fillId="0" fontId="8" numFmtId="165" xfId="0" applyAlignment="1" applyBorder="1" applyFont="1" applyNumberFormat="1">
      <alignment horizontal="center" shrinkToFit="0" vertical="center" wrapText="0"/>
    </xf>
    <xf borderId="15" fillId="0" fontId="1" numFmtId="10" xfId="0" applyAlignment="1" applyBorder="1" applyFont="1" applyNumberFormat="1">
      <alignment shrinkToFit="0" vertical="center" wrapText="0"/>
    </xf>
    <xf borderId="15" fillId="0" fontId="17" numFmtId="165" xfId="0" applyAlignment="1" applyBorder="1" applyFont="1" applyNumberFormat="1">
      <alignment horizontal="center" shrinkToFit="0" vertical="center" wrapText="0"/>
    </xf>
    <xf borderId="16" fillId="0" fontId="1" numFmtId="10" xfId="0" applyAlignment="1" applyBorder="1" applyFont="1" applyNumberFormat="1">
      <alignment shrinkToFit="0" vertical="center" wrapText="0"/>
    </xf>
    <xf borderId="11" fillId="0" fontId="1" numFmtId="9" xfId="0" applyAlignment="1" applyBorder="1" applyFont="1" applyNumberFormat="1">
      <alignment shrinkToFit="0" vertical="center" wrapText="0"/>
    </xf>
    <xf borderId="15" fillId="0" fontId="1" numFmtId="9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8" numFmtId="165" xfId="0" applyAlignment="1" applyBorder="1" applyFont="1" applyNumberFormat="1">
      <alignment horizontal="center" readingOrder="0" shrinkToFit="0" vertical="center" wrapText="0"/>
    </xf>
    <xf borderId="11" fillId="0" fontId="17" numFmtId="165" xfId="0" applyAlignment="1" applyBorder="1" applyFont="1" applyNumberFormat="1">
      <alignment horizontal="center" readingOrder="0" shrinkToFit="0" vertical="center" wrapText="0"/>
    </xf>
    <xf borderId="15" fillId="0" fontId="8" numFmtId="165" xfId="0" applyAlignment="1" applyBorder="1" applyFont="1" applyNumberFormat="1">
      <alignment horizontal="center" readingOrder="0" shrinkToFit="0" vertical="center" wrapText="0"/>
    </xf>
    <xf borderId="15" fillId="0" fontId="17" numFmtId="165" xfId="0" applyAlignment="1" applyBorder="1" applyFont="1" applyNumberFormat="1">
      <alignment horizontal="center" readingOrder="0" shrinkToFit="0" vertical="center" wrapText="0"/>
    </xf>
    <xf borderId="15" fillId="0" fontId="15" numFmtId="165" xfId="0" applyAlignment="1" applyBorder="1" applyFont="1" applyNumberFormat="1">
      <alignment horizontal="center" readingOrder="0" shrinkToFit="0" vertical="bottom" wrapText="0"/>
    </xf>
    <xf borderId="15" fillId="0" fontId="1" numFmtId="10" xfId="0" applyAlignment="1" applyBorder="1" applyFont="1" applyNumberFormat="1">
      <alignment readingOrder="0" shrinkToFit="0" vertical="center" wrapText="0"/>
    </xf>
    <xf borderId="11" fillId="0" fontId="1" numFmtId="10" xfId="0" applyAlignment="1" applyBorder="1" applyFont="1" applyNumberFormat="1">
      <alignment readingOrder="0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8" numFmtId="165" xfId="0" applyAlignment="1" applyBorder="1" applyFont="1" applyNumberFormat="1">
      <alignment horizontal="center" shrinkToFit="0" vertical="center" wrapText="0"/>
    </xf>
    <xf borderId="15" fillId="0" fontId="1" numFmtId="10" xfId="0" applyAlignment="1" applyBorder="1" applyFont="1" applyNumberFormat="1">
      <alignment shrinkToFit="0" vertical="center" wrapText="0"/>
    </xf>
    <xf borderId="15" fillId="0" fontId="17" numFmtId="165" xfId="0" applyAlignment="1" applyBorder="1" applyFont="1" applyNumberFormat="1">
      <alignment horizontal="center" readingOrder="0" shrinkToFit="0" vertical="center" wrapText="0"/>
    </xf>
    <xf borderId="15" fillId="0" fontId="8" numFmtId="10" xfId="0" applyAlignment="1" applyBorder="1" applyFont="1" applyNumberFormat="1">
      <alignment horizontal="center" readingOrder="0" shrinkToFit="0" vertical="center" wrapText="0"/>
    </xf>
    <xf borderId="15" fillId="0" fontId="8" numFmtId="165" xfId="0" applyAlignment="1" applyBorder="1" applyFont="1" applyNumberFormat="1">
      <alignment horizontal="center" readingOrder="0" shrinkToFit="0" vertical="center" wrapText="0"/>
    </xf>
    <xf borderId="16" fillId="0" fontId="1" numFmtId="0" xfId="0" applyAlignment="1" applyBorder="1" applyFont="1">
      <alignment shrinkToFit="0" vertical="center" wrapText="0"/>
    </xf>
    <xf borderId="11" fillId="0" fontId="8" numFmtId="165" xfId="0" applyAlignment="1" applyBorder="1" applyFont="1" applyNumberFormat="1">
      <alignment horizontal="center" shrinkToFit="0" vertical="center" wrapText="0"/>
    </xf>
    <xf borderId="11" fillId="0" fontId="1" numFmtId="10" xfId="0" applyAlignment="1" applyBorder="1" applyFont="1" applyNumberFormat="1">
      <alignment shrinkToFit="0" vertical="center" wrapText="0"/>
    </xf>
    <xf borderId="11" fillId="0" fontId="17" numFmtId="165" xfId="0" applyAlignment="1" applyBorder="1" applyFont="1" applyNumberFormat="1">
      <alignment horizontal="center" readingOrder="0" shrinkToFit="0" vertical="center" wrapText="0"/>
    </xf>
    <xf borderId="11" fillId="0" fontId="8" numFmtId="10" xfId="0" applyAlignment="1" applyBorder="1" applyFont="1" applyNumberFormat="1">
      <alignment horizontal="center" readingOrder="0" shrinkToFit="0" vertical="center" wrapText="0"/>
    </xf>
    <xf borderId="11" fillId="0" fontId="8" numFmtId="165" xfId="0" applyAlignment="1" applyBorder="1" applyFont="1" applyNumberFormat="1">
      <alignment horizontal="center"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11" fillId="0" fontId="1" numFmtId="10" xfId="0" applyAlignment="1" applyBorder="1" applyFont="1" applyNumberFormat="1">
      <alignment readingOrder="0" shrinkToFit="0" vertical="center" wrapText="0"/>
    </xf>
    <xf borderId="15" fillId="0" fontId="1" numFmtId="10" xfId="0" applyAlignment="1" applyBorder="1" applyFont="1" applyNumberFormat="1">
      <alignment readingOrder="0" shrinkToFit="0" vertical="center" wrapText="0"/>
    </xf>
    <xf borderId="15" fillId="0" fontId="1" numFmtId="165" xfId="0" applyAlignment="1" applyBorder="1" applyFont="1" applyNumberFormat="1">
      <alignment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22" fillId="0" fontId="15" numFmtId="165" xfId="0" applyAlignment="1" applyBorder="1" applyFont="1" applyNumberFormat="1">
      <alignment horizontal="center" readingOrder="0" shrinkToFit="0" vertical="bottom" wrapText="0"/>
    </xf>
    <xf borderId="22" fillId="0" fontId="14" numFmtId="165" xfId="0" applyAlignment="1" applyBorder="1" applyFont="1" applyNumberFormat="1">
      <alignment readingOrder="0" shrinkToFit="0" vertical="bottom" wrapText="0"/>
    </xf>
    <xf borderId="22" fillId="0" fontId="1" numFmtId="9" xfId="0" applyAlignment="1" applyBorder="1" applyFont="1" applyNumberFormat="1">
      <alignment readingOrder="0" shrinkToFit="0" vertical="center" wrapText="0"/>
    </xf>
    <xf borderId="22" fillId="0" fontId="8" numFmtId="165" xfId="0" applyAlignment="1" applyBorder="1" applyFont="1" applyNumberFormat="1">
      <alignment horizontal="center" readingOrder="0" shrinkToFit="0" vertical="center" wrapText="0"/>
    </xf>
    <xf borderId="22" fillId="0" fontId="1" numFmtId="10" xfId="0" applyAlignment="1" applyBorder="1" applyFont="1" applyNumberFormat="1">
      <alignment readingOrder="0" shrinkToFit="0" vertical="center" wrapText="0"/>
    </xf>
    <xf borderId="22" fillId="0" fontId="8" numFmtId="165" xfId="0" applyAlignment="1" applyBorder="1" applyFont="1" applyNumberFormat="1">
      <alignment horizontal="center" shrinkToFit="0" vertical="center" wrapText="0"/>
    </xf>
    <xf borderId="22" fillId="0" fontId="8" numFmtId="10" xfId="0" applyAlignment="1" applyBorder="1" applyFont="1" applyNumberFormat="1">
      <alignment horizontal="center" readingOrder="0" shrinkToFit="0" vertical="center" wrapText="0"/>
    </xf>
    <xf borderId="23" fillId="0" fontId="1" numFmtId="0" xfId="0" applyAlignment="1" applyBorder="1" applyFont="1">
      <alignment shrinkToFit="0" vertical="center" wrapText="0"/>
    </xf>
    <xf borderId="0" fillId="0" fontId="38" numFmtId="0" xfId="0" applyAlignment="1" applyFont="1">
      <alignment vertical="bottom"/>
    </xf>
    <xf borderId="0" fillId="0" fontId="74" numFmtId="0" xfId="0" applyAlignment="1" applyFont="1">
      <alignment horizontal="center" vertical="bottom"/>
    </xf>
    <xf borderId="0" fillId="12" fontId="53" numFmtId="0" xfId="0" applyAlignment="1" applyFont="1">
      <alignment horizontal="left" shrinkToFit="0" wrapText="0"/>
    </xf>
    <xf borderId="0" fillId="12" fontId="53" numFmtId="0" xfId="0" applyAlignment="1" applyFont="1">
      <alignment horizontal="left" readingOrder="0" shrinkToFit="0" wrapText="0"/>
    </xf>
    <xf borderId="0" fillId="34" fontId="27" numFmtId="0" xfId="0" applyAlignment="1" applyFill="1" applyFont="1">
      <alignment horizontal="center" shrinkToFit="0" wrapText="0"/>
    </xf>
    <xf borderId="0" fillId="35" fontId="53" numFmtId="0" xfId="0" applyAlignment="1" applyFill="1" applyFont="1">
      <alignment horizontal="center" readingOrder="0" shrinkToFit="0" wrapText="0"/>
    </xf>
    <xf borderId="0" fillId="26" fontId="27" numFmtId="0" xfId="0" applyAlignment="1" applyFont="1">
      <alignment horizontal="center" shrinkToFit="0" wrapText="0"/>
    </xf>
    <xf borderId="0" fillId="26" fontId="75" numFmtId="0" xfId="0" applyAlignment="1" applyFont="1">
      <alignment horizontal="center" readingOrder="0" vertical="bottom"/>
    </xf>
    <xf borderId="0" fillId="26" fontId="76" numFmtId="0" xfId="0" applyAlignment="1" applyFont="1">
      <alignment horizontal="center" vertical="bottom"/>
    </xf>
    <xf borderId="4" fillId="0" fontId="27" numFmtId="0" xfId="0" applyAlignment="1" applyBorder="1" applyFont="1">
      <alignment horizontal="left" readingOrder="0" shrinkToFit="0" vertical="center" wrapText="1"/>
    </xf>
    <xf borderId="7" fillId="6" fontId="2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bottom" wrapText="0"/>
    </xf>
    <xf borderId="54" fillId="7" fontId="38" numFmtId="174" xfId="0" applyAlignment="1" applyBorder="1" applyFont="1" applyNumberFormat="1">
      <alignment horizontal="center" readingOrder="0" shrinkToFit="0" vertical="bottom" wrapText="0"/>
    </xf>
    <xf borderId="46" fillId="7" fontId="15" numFmtId="0" xfId="0" applyAlignment="1" applyBorder="1" applyFont="1">
      <alignment horizontal="right" readingOrder="0" shrinkToFit="0" vertical="bottom" wrapText="0"/>
    </xf>
    <xf borderId="46" fillId="7" fontId="35" numFmtId="0" xfId="0" applyAlignment="1" applyBorder="1" applyFont="1">
      <alignment horizontal="center" readingOrder="0" shrinkToFit="0" vertical="bottom" wrapText="0"/>
    </xf>
    <xf borderId="46" fillId="7" fontId="52" numFmtId="0" xfId="0" applyAlignment="1" applyBorder="1" applyFont="1">
      <alignment horizontal="center" readingOrder="0" shrinkToFit="0" vertical="bottom" wrapText="0"/>
    </xf>
    <xf borderId="46" fillId="7" fontId="35" numFmtId="0" xfId="0" applyAlignment="1" applyBorder="1" applyFont="1">
      <alignment horizontal="center" shrinkToFit="0" vertical="bottom" wrapText="0"/>
    </xf>
    <xf borderId="46" fillId="7" fontId="14" numFmtId="10" xfId="0" applyAlignment="1" applyBorder="1" applyFont="1" applyNumberFormat="1">
      <alignment horizontal="center" readingOrder="0" shrinkToFit="0" vertical="bottom" wrapText="0"/>
    </xf>
    <xf borderId="46" fillId="7" fontId="14" numFmtId="10" xfId="0" applyAlignment="1" applyBorder="1" applyFont="1" applyNumberFormat="1">
      <alignment horizontal="right" readingOrder="0" shrinkToFit="0" vertical="bottom" wrapText="0"/>
    </xf>
    <xf borderId="46" fillId="7" fontId="35" numFmtId="0" xfId="0" applyAlignment="1" applyBorder="1" applyFont="1">
      <alignment shrinkToFit="0" vertical="bottom" wrapText="0"/>
    </xf>
    <xf borderId="46" fillId="7" fontId="14" numFmtId="10" xfId="0" applyAlignment="1" applyBorder="1" applyFont="1" applyNumberFormat="1">
      <alignment readingOrder="0" shrinkToFit="0" vertical="bottom" wrapText="0"/>
    </xf>
    <xf borderId="46" fillId="7" fontId="77" numFmtId="165" xfId="0" applyAlignment="1" applyBorder="1" applyFont="1" applyNumberFormat="1">
      <alignment horizontal="center" readingOrder="0" shrinkToFit="0" vertical="bottom" wrapText="0"/>
    </xf>
    <xf borderId="46" fillId="7" fontId="25" numFmtId="0" xfId="0" applyAlignment="1" applyBorder="1" applyFont="1">
      <alignment shrinkToFit="0" vertical="bottom" wrapText="0"/>
    </xf>
    <xf borderId="46" fillId="7" fontId="14" numFmtId="0" xfId="0" applyAlignment="1" applyBorder="1" applyFont="1">
      <alignment shrinkToFit="0" vertical="bottom" wrapText="0"/>
    </xf>
    <xf borderId="46" fillId="7" fontId="15" numFmtId="0" xfId="0" applyAlignment="1" applyBorder="1" applyFont="1">
      <alignment horizontal="center" readingOrder="0" shrinkToFit="0" vertical="bottom" wrapText="0"/>
    </xf>
    <xf borderId="46" fillId="7" fontId="78" numFmtId="165" xfId="0" applyAlignment="1" applyBorder="1" applyFont="1" applyNumberFormat="1">
      <alignment horizontal="center" readingOrder="0" shrinkToFit="0" vertical="center" wrapText="0"/>
    </xf>
    <xf borderId="46" fillId="7" fontId="14" numFmtId="165" xfId="0" applyAlignment="1" applyBorder="1" applyFont="1" applyNumberFormat="1">
      <alignment horizontal="center" readingOrder="0" shrinkToFit="0" vertical="bottom" wrapText="1"/>
    </xf>
    <xf borderId="46" fillId="7" fontId="16" numFmtId="10" xfId="0" applyAlignment="1" applyBorder="1" applyFont="1" applyNumberFormat="1">
      <alignment horizontal="right" readingOrder="0" shrinkToFit="0" vertical="bottom" wrapText="0"/>
    </xf>
    <xf borderId="46" fillId="7" fontId="14" numFmtId="4" xfId="0" applyAlignment="1" applyBorder="1" applyFont="1" applyNumberFormat="1">
      <alignment shrinkToFit="0" vertical="bottom" wrapText="0"/>
    </xf>
    <xf borderId="46" fillId="7" fontId="35" numFmtId="10" xfId="0" applyAlignment="1" applyBorder="1" applyFont="1" applyNumberFormat="1">
      <alignment horizontal="center" shrinkToFit="0" vertical="bottom" wrapText="0"/>
    </xf>
    <xf borderId="46" fillId="7" fontId="35" numFmtId="165" xfId="0" applyAlignment="1" applyBorder="1" applyFont="1" applyNumberFormat="1">
      <alignment horizontal="center" shrinkToFit="0" vertical="bottom" wrapText="0"/>
    </xf>
    <xf borderId="47" fillId="7" fontId="14" numFmtId="10" xfId="0" applyAlignment="1" applyBorder="1" applyFont="1" applyNumberFormat="1">
      <alignment horizontal="right" readingOrder="0" shrinkToFit="0" vertical="bottom" wrapText="0"/>
    </xf>
    <xf borderId="19" fillId="0" fontId="38" numFmtId="174" xfId="0" applyAlignment="1" applyBorder="1" applyFont="1" applyNumberFormat="1">
      <alignment horizontal="center" readingOrder="0" shrinkToFit="0" vertical="bottom" wrapText="0"/>
    </xf>
    <xf borderId="15" fillId="0" fontId="15" numFmtId="0" xfId="0" applyAlignment="1" applyBorder="1" applyFont="1">
      <alignment horizontal="right" readingOrder="0" shrinkToFit="0" vertical="bottom" wrapText="0"/>
    </xf>
    <xf borderId="15" fillId="0" fontId="35" numFmtId="0" xfId="0" applyAlignment="1" applyBorder="1" applyFont="1">
      <alignment horizontal="center" readingOrder="0" shrinkToFit="0" vertical="bottom" wrapText="0"/>
    </xf>
    <xf borderId="15" fillId="0" fontId="52" numFmtId="0" xfId="0" applyAlignment="1" applyBorder="1" applyFont="1">
      <alignment horizontal="center" readingOrder="0" shrinkToFit="0" vertical="bottom" wrapText="0"/>
    </xf>
    <xf borderId="46" fillId="7" fontId="14" numFmtId="0" xfId="0" applyAlignment="1" applyBorder="1" applyFont="1">
      <alignment horizontal="center" shrinkToFit="0" vertical="bottom" wrapText="0"/>
    </xf>
    <xf borderId="15" fillId="0" fontId="14" numFmtId="10" xfId="0" applyAlignment="1" applyBorder="1" applyFont="1" applyNumberFormat="1">
      <alignment horizontal="center" readingOrder="0" shrinkToFit="0" vertical="bottom" wrapText="0"/>
    </xf>
    <xf borderId="15" fillId="0" fontId="14" numFmtId="10" xfId="0" applyAlignment="1" applyBorder="1" applyFont="1" applyNumberFormat="1">
      <alignment horizontal="right" readingOrder="0" shrinkToFit="0" vertical="bottom" wrapText="0"/>
    </xf>
    <xf borderId="15" fillId="0" fontId="35" numFmtId="0" xfId="0" applyAlignment="1" applyBorder="1" applyFont="1">
      <alignment shrinkToFit="0" vertical="bottom" wrapText="0"/>
    </xf>
    <xf borderId="15" fillId="0" fontId="14" numFmtId="10" xfId="0" applyAlignment="1" applyBorder="1" applyFont="1" applyNumberFormat="1">
      <alignment readingOrder="0" shrinkToFit="0" vertical="bottom" wrapText="0"/>
    </xf>
    <xf borderId="15" fillId="0" fontId="77" numFmtId="165" xfId="0" applyAlignment="1" applyBorder="1" applyFont="1" applyNumberFormat="1">
      <alignment horizontal="center" readingOrder="0" shrinkToFit="0" vertical="bottom" wrapText="0"/>
    </xf>
    <xf borderId="15" fillId="0" fontId="25" numFmtId="0" xfId="0" applyAlignment="1" applyBorder="1" applyFont="1">
      <alignment shrinkToFit="0" vertical="bottom" wrapText="0"/>
    </xf>
    <xf borderId="15" fillId="0" fontId="14" numFmtId="0" xfId="0" applyAlignment="1" applyBorder="1" applyFont="1">
      <alignment shrinkToFit="0" vertical="bottom" wrapText="0"/>
    </xf>
    <xf borderId="15" fillId="0" fontId="15" numFmtId="0" xfId="0" applyAlignment="1" applyBorder="1" applyFont="1">
      <alignment horizontal="center" readingOrder="0" shrinkToFit="0" vertical="bottom" wrapText="0"/>
    </xf>
    <xf borderId="15" fillId="0" fontId="78" numFmtId="165" xfId="0" applyAlignment="1" applyBorder="1" applyFont="1" applyNumberFormat="1">
      <alignment horizontal="center" readingOrder="0" shrinkToFit="0" vertical="center" wrapText="0"/>
    </xf>
    <xf borderId="15" fillId="0" fontId="14" numFmtId="165" xfId="0" applyAlignment="1" applyBorder="1" applyFont="1" applyNumberFormat="1">
      <alignment horizontal="center" readingOrder="0" shrinkToFit="0" vertical="bottom" wrapText="1"/>
    </xf>
    <xf borderId="15" fillId="0" fontId="16" numFmtId="10" xfId="0" applyAlignment="1" applyBorder="1" applyFont="1" applyNumberFormat="1">
      <alignment horizontal="right" readingOrder="0" shrinkToFit="0" vertical="bottom" wrapText="0"/>
    </xf>
    <xf borderId="15" fillId="0" fontId="14" numFmtId="4" xfId="0" applyAlignment="1" applyBorder="1" applyFont="1" applyNumberFormat="1">
      <alignment shrinkToFit="0" vertical="bottom" wrapText="0"/>
    </xf>
    <xf borderId="15" fillId="0" fontId="15" numFmtId="165" xfId="0" applyAlignment="1" applyBorder="1" applyFont="1" applyNumberFormat="1">
      <alignment horizontal="center" shrinkToFit="0" vertical="bottom" wrapText="0"/>
    </xf>
    <xf borderId="15" fillId="0" fontId="35" numFmtId="10" xfId="0" applyAlignment="1" applyBorder="1" applyFont="1" applyNumberFormat="1">
      <alignment horizontal="center" shrinkToFit="0" vertical="bottom" wrapText="0"/>
    </xf>
    <xf borderId="15" fillId="0" fontId="35" numFmtId="165" xfId="0" applyAlignment="1" applyBorder="1" applyFont="1" applyNumberFormat="1">
      <alignment horizontal="center" shrinkToFit="0" vertical="bottom" wrapText="0"/>
    </xf>
    <xf borderId="16" fillId="0" fontId="14" numFmtId="10" xfId="0" applyAlignment="1" applyBorder="1" applyFont="1" applyNumberFormat="1">
      <alignment horizontal="right" readingOrder="0" shrinkToFit="0" vertical="bottom" wrapText="0"/>
    </xf>
    <xf borderId="46" fillId="7" fontId="14" numFmtId="0" xfId="0" applyAlignment="1" applyBorder="1" applyFont="1">
      <alignment horizontal="center" readingOrder="0" shrinkToFit="0" vertical="bottom" wrapText="0"/>
    </xf>
    <xf borderId="46" fillId="7" fontId="15" numFmtId="165" xfId="0" applyAlignment="1" applyBorder="1" applyFont="1" applyNumberFormat="1">
      <alignment horizontal="center" shrinkToFit="0" vertical="bottom" wrapText="0"/>
    </xf>
    <xf borderId="15" fillId="0" fontId="14" numFmtId="0" xfId="0" applyAlignment="1" applyBorder="1" applyFont="1">
      <alignment horizontal="center" readingOrder="0" shrinkToFit="0" vertical="bottom" wrapText="0"/>
    </xf>
    <xf borderId="46" fillId="7" fontId="14" numFmtId="9" xfId="0" applyAlignment="1" applyBorder="1" applyFont="1" applyNumberFormat="1">
      <alignment horizontal="right" readingOrder="0" shrinkToFit="0" vertical="bottom" wrapText="0"/>
    </xf>
    <xf borderId="15" fillId="0" fontId="14" numFmtId="9" xfId="0" applyAlignment="1" applyBorder="1" applyFont="1" applyNumberFormat="1">
      <alignment horizontal="right" readingOrder="0" shrinkToFit="0" vertical="bottom" wrapText="0"/>
    </xf>
    <xf borderId="46" fillId="7" fontId="15" numFmtId="3" xfId="0" applyAlignment="1" applyBorder="1" applyFont="1" applyNumberFormat="1">
      <alignment horizontal="right" readingOrder="0" shrinkToFit="0" vertical="bottom" wrapText="0"/>
    </xf>
    <xf borderId="46" fillId="7" fontId="14" numFmtId="3" xfId="0" applyAlignment="1" applyBorder="1" applyFont="1" applyNumberFormat="1">
      <alignment horizontal="center" readingOrder="0" shrinkToFit="0" vertical="bottom" wrapText="0"/>
    </xf>
    <xf borderId="46" fillId="7" fontId="52" numFmtId="3" xfId="0" applyAlignment="1" applyBorder="1" applyFont="1" applyNumberFormat="1">
      <alignment horizontal="center" readingOrder="0" shrinkToFit="0" vertical="bottom" wrapText="0"/>
    </xf>
    <xf borderId="15" fillId="0" fontId="15" numFmtId="3" xfId="0" applyAlignment="1" applyBorder="1" applyFont="1" applyNumberFormat="1">
      <alignment horizontal="right" readingOrder="0" shrinkToFit="0" vertical="bottom" wrapText="0"/>
    </xf>
    <xf borderId="15" fillId="0" fontId="14" numFmtId="3" xfId="0" applyAlignment="1" applyBorder="1" applyFont="1" applyNumberFormat="1">
      <alignment horizontal="center" readingOrder="0" shrinkToFit="0" vertical="bottom" wrapText="0"/>
    </xf>
    <xf borderId="15" fillId="0" fontId="52" numFmtId="3" xfId="0" applyAlignment="1" applyBorder="1" applyFont="1" applyNumberFormat="1">
      <alignment horizontal="center" readingOrder="0" shrinkToFit="0" vertical="bottom" wrapText="0"/>
    </xf>
    <xf borderId="15" fillId="0" fontId="14" numFmtId="165" xfId="0" applyAlignment="1" applyBorder="1" applyFont="1" applyNumberFormat="1">
      <alignment horizontal="center" shrinkToFit="0" vertical="bottom" wrapText="1"/>
    </xf>
    <xf borderId="46" fillId="7" fontId="25" numFmtId="0" xfId="0" applyAlignment="1" applyBorder="1" applyFont="1">
      <alignment horizontal="center" shrinkToFit="0" vertical="bottom" wrapText="0"/>
    </xf>
    <xf borderId="15" fillId="0" fontId="25" numFmtId="0" xfId="0" applyAlignment="1" applyBorder="1" applyFont="1">
      <alignment horizontal="center" shrinkToFit="0" vertical="bottom" wrapText="0"/>
    </xf>
    <xf borderId="15" fillId="0" fontId="14" numFmtId="0" xfId="0" applyAlignment="1" applyBorder="1" applyFont="1">
      <alignment horizontal="center" shrinkToFit="0" vertical="bottom" wrapText="0"/>
    </xf>
    <xf borderId="15" fillId="0" fontId="29" numFmtId="10" xfId="0" applyAlignment="1" applyBorder="1" applyFont="1" applyNumberFormat="1">
      <alignment horizontal="center" readingOrder="0" shrinkToFit="0" vertical="bottom" wrapText="0"/>
    </xf>
    <xf borderId="15" fillId="0" fontId="79" numFmtId="10" xfId="0" applyAlignment="1" applyBorder="1" applyFont="1" applyNumberFormat="1">
      <alignment horizontal="center" readingOrder="0" shrinkToFit="0" vertical="center" wrapText="0"/>
    </xf>
    <xf borderId="15" fillId="0" fontId="77" numFmtId="165" xfId="0" applyAlignment="1" applyBorder="1" applyFont="1" applyNumberFormat="1">
      <alignment horizontal="center" readingOrder="0" shrinkToFit="0" vertical="center" wrapText="0"/>
    </xf>
    <xf borderId="15" fillId="0" fontId="14" numFmtId="165" xfId="0" applyAlignment="1" applyBorder="1" applyFont="1" applyNumberFormat="1">
      <alignment readingOrder="0" shrinkToFit="0" vertical="center" wrapText="0"/>
    </xf>
    <xf borderId="15" fillId="0" fontId="15" numFmtId="10" xfId="0" applyAlignment="1" applyBorder="1" applyFont="1" applyNumberFormat="1">
      <alignment horizontal="center" readingOrder="0" shrinkToFit="0" vertical="center" wrapText="0"/>
    </xf>
    <xf borderId="15" fillId="0" fontId="80" numFmtId="165" xfId="0" applyAlignment="1" applyBorder="1" applyFont="1" applyNumberFormat="1">
      <alignment horizontal="center" readingOrder="0" shrinkToFit="0" vertical="bottom" wrapText="0"/>
    </xf>
    <xf borderId="15" fillId="0" fontId="25" numFmtId="0" xfId="0" applyAlignment="1" applyBorder="1" applyFont="1">
      <alignment horizontal="center" readingOrder="0" shrinkToFit="0" vertical="center" wrapText="0"/>
    </xf>
    <xf borderId="15" fillId="0" fontId="81" numFmtId="165" xfId="0" applyAlignment="1" applyBorder="1" applyFont="1" applyNumberFormat="1">
      <alignment horizontal="center" readingOrder="0" shrinkToFit="0" vertical="bottom" wrapText="0"/>
    </xf>
    <xf borderId="15" fillId="0" fontId="16" numFmtId="10" xfId="0" applyAlignment="1" applyBorder="1" applyFont="1" applyNumberFormat="1">
      <alignment horizontal="right" readingOrder="0" shrinkToFit="0" vertical="center" wrapText="0"/>
    </xf>
    <xf borderId="15" fillId="0" fontId="82" numFmtId="0" xfId="0" applyAlignment="1" applyBorder="1" applyFont="1">
      <alignment horizontal="center" readingOrder="0" shrinkToFit="0" vertical="bottom" wrapText="0"/>
    </xf>
    <xf borderId="15" fillId="0" fontId="14" numFmtId="4" xfId="0" applyAlignment="1" applyBorder="1" applyFont="1" applyNumberFormat="1">
      <alignment readingOrder="0" shrinkToFit="0" vertical="bottom" wrapText="0"/>
    </xf>
    <xf borderId="46" fillId="7" fontId="14" numFmtId="4" xfId="0" applyAlignment="1" applyBorder="1" applyFont="1" applyNumberFormat="1">
      <alignment readingOrder="0" shrinkToFit="0" vertical="bottom" wrapText="0"/>
    </xf>
    <xf borderId="15" fillId="0" fontId="36" numFmtId="10" xfId="0" applyAlignment="1" applyBorder="1" applyFont="1" applyNumberFormat="1">
      <alignment horizontal="center" readingOrder="0" shrinkToFit="0" vertical="center" wrapText="0"/>
    </xf>
    <xf borderId="15" fillId="0" fontId="15" numFmtId="165" xfId="0" applyAlignment="1" applyBorder="1" applyFont="1" applyNumberFormat="1">
      <alignment horizontal="center" readingOrder="0" shrinkToFit="0" vertical="center" wrapText="0"/>
    </xf>
    <xf borderId="15" fillId="0" fontId="83" numFmtId="10" xfId="0" applyAlignment="1" applyBorder="1" applyFont="1" applyNumberFormat="1">
      <alignment horizontal="center" readingOrder="0" shrinkToFit="0" vertical="bottom" wrapText="0"/>
    </xf>
    <xf borderId="46" fillId="7" fontId="29" numFmtId="10" xfId="0" applyAlignment="1" applyBorder="1" applyFont="1" applyNumberFormat="1">
      <alignment horizontal="center" readingOrder="0" shrinkToFit="0" vertical="bottom" wrapText="0"/>
    </xf>
    <xf borderId="46" fillId="7" fontId="79" numFmtId="10" xfId="0" applyAlignment="1" applyBorder="1" applyFont="1" applyNumberFormat="1">
      <alignment horizontal="center" readingOrder="0" shrinkToFit="0" vertical="center" wrapText="0"/>
    </xf>
    <xf borderId="46" fillId="7" fontId="77" numFmtId="165" xfId="0" applyAlignment="1" applyBorder="1" applyFont="1" applyNumberFormat="1">
      <alignment horizontal="center" readingOrder="0" shrinkToFit="0" vertical="center" wrapText="0"/>
    </xf>
    <xf borderId="46" fillId="7" fontId="14" numFmtId="165" xfId="0" applyAlignment="1" applyBorder="1" applyFont="1" applyNumberFormat="1">
      <alignment readingOrder="0" shrinkToFit="0" vertical="center" wrapText="0"/>
    </xf>
    <xf borderId="46" fillId="7" fontId="15" numFmtId="10" xfId="0" applyAlignment="1" applyBorder="1" applyFont="1" applyNumberFormat="1">
      <alignment horizontal="center" readingOrder="0" shrinkToFit="0" vertical="center" wrapText="0"/>
    </xf>
    <xf borderId="46" fillId="7" fontId="80" numFmtId="165" xfId="0" applyAlignment="1" applyBorder="1" applyFont="1" applyNumberFormat="1">
      <alignment horizontal="center" readingOrder="0" shrinkToFit="0" vertical="bottom" wrapText="0"/>
    </xf>
    <xf borderId="46" fillId="7" fontId="25" numFmtId="0" xfId="0" applyAlignment="1" applyBorder="1" applyFont="1">
      <alignment horizontal="center" readingOrder="0" shrinkToFit="0" vertical="center" wrapText="0"/>
    </xf>
    <xf borderId="46" fillId="7" fontId="81" numFmtId="165" xfId="0" applyAlignment="1" applyBorder="1" applyFont="1" applyNumberFormat="1">
      <alignment horizontal="center" readingOrder="0" shrinkToFit="0" vertical="bottom" wrapText="0"/>
    </xf>
    <xf borderId="46" fillId="7" fontId="16" numFmtId="10" xfId="0" applyAlignment="1" applyBorder="1" applyFont="1" applyNumberFormat="1">
      <alignment horizontal="right" readingOrder="0" shrinkToFit="0" vertical="center" wrapText="0"/>
    </xf>
    <xf borderId="46" fillId="7" fontId="82" numFmtId="0" xfId="0" applyAlignment="1" applyBorder="1" applyFont="1">
      <alignment horizontal="center" readingOrder="0" shrinkToFit="0" vertical="bottom" wrapText="0"/>
    </xf>
    <xf borderId="46" fillId="7" fontId="36" numFmtId="10" xfId="0" applyAlignment="1" applyBorder="1" applyFont="1" applyNumberFormat="1">
      <alignment horizontal="center" readingOrder="0" shrinkToFit="0" vertical="center" wrapText="0"/>
    </xf>
    <xf borderId="46" fillId="7" fontId="15" numFmtId="165" xfId="0" applyAlignment="1" applyBorder="1" applyFont="1" applyNumberFormat="1">
      <alignment horizontal="center" readingOrder="0" shrinkToFit="0" vertical="center" wrapText="0"/>
    </xf>
    <xf borderId="46" fillId="7" fontId="83" numFmtId="10" xfId="0" applyAlignment="1" applyBorder="1" applyFont="1" applyNumberFormat="1">
      <alignment horizontal="center" readingOrder="0" shrinkToFit="0" vertical="bottom" wrapText="0"/>
    </xf>
    <xf borderId="46" fillId="7" fontId="15" numFmtId="165" xfId="0" applyAlignment="1" applyBorder="1" applyFont="1" applyNumberFormat="1">
      <alignment horizontal="center" shrinkToFit="0" vertical="center" wrapText="0"/>
    </xf>
    <xf borderId="15" fillId="0" fontId="84" numFmtId="0" xfId="0" applyAlignment="1" applyBorder="1" applyFont="1">
      <alignment horizontal="center" readingOrder="0" shrinkToFit="0" vertical="bottom" wrapText="0"/>
    </xf>
    <xf borderId="15" fillId="0" fontId="84" numFmtId="3" xfId="0" applyAlignment="1" applyBorder="1" applyFont="1" applyNumberFormat="1">
      <alignment horizontal="center" readingOrder="0" shrinkToFit="0" vertical="bottom" wrapText="0"/>
    </xf>
    <xf borderId="15" fillId="0" fontId="38" numFmtId="4" xfId="0" applyAlignment="1" applyBorder="1" applyFont="1" applyNumberFormat="1">
      <alignment readingOrder="0" shrinkToFit="0" vertical="bottom" wrapText="0"/>
    </xf>
    <xf borderId="46" fillId="7" fontId="84" numFmtId="0" xfId="0" applyAlignment="1" applyBorder="1" applyFont="1">
      <alignment horizontal="center" readingOrder="0" shrinkToFit="0" vertical="bottom" wrapText="0"/>
    </xf>
    <xf borderId="46" fillId="7" fontId="7" numFmtId="0" xfId="0" applyAlignment="1" applyBorder="1" applyFont="1">
      <alignment horizontal="center" readingOrder="0" shrinkToFit="0" vertical="center" wrapText="0"/>
    </xf>
    <xf borderId="46" fillId="7" fontId="85" numFmtId="0" xfId="0" applyAlignment="1" applyBorder="1" applyFont="1">
      <alignment horizontal="center" readingOrder="0" shrinkToFit="0" vertical="bottom" wrapText="0"/>
    </xf>
    <xf borderId="46" fillId="7" fontId="38" numFmtId="4" xfId="0" applyAlignment="1" applyBorder="1" applyFont="1" applyNumberFormat="1">
      <alignment readingOrder="0" shrinkToFit="0" vertical="bottom" wrapText="0"/>
    </xf>
    <xf borderId="15" fillId="0" fontId="86" numFmtId="10" xfId="0" applyAlignment="1" applyBorder="1" applyFont="1" applyNumberFormat="1">
      <alignment horizontal="center" readingOrder="0" shrinkToFit="0" vertical="center" wrapText="0"/>
    </xf>
    <xf borderId="15" fillId="0" fontId="61" numFmtId="165" xfId="0" applyAlignment="1" applyBorder="1" applyFont="1" applyNumberFormat="1">
      <alignment horizontal="center" readingOrder="0" shrinkToFit="0" vertical="center" wrapText="0"/>
    </xf>
    <xf borderId="15" fillId="0" fontId="38" numFmtId="165" xfId="0" applyAlignment="1" applyBorder="1" applyFont="1" applyNumberFormat="1">
      <alignment readingOrder="0" shrinkToFit="0" vertical="center" wrapText="0"/>
    </xf>
    <xf borderId="15" fillId="0" fontId="85" numFmtId="0" xfId="0" applyAlignment="1" applyBorder="1" applyFont="1">
      <alignment horizontal="center" readingOrder="0" shrinkToFit="0" vertical="bottom" wrapText="0"/>
    </xf>
    <xf borderId="15" fillId="0" fontId="87" numFmtId="10" xfId="0" applyAlignment="1" applyBorder="1" applyFont="1" applyNumberFormat="1">
      <alignment horizontal="center" readingOrder="0" shrinkToFit="0" vertical="bottom" wrapText="0"/>
    </xf>
    <xf borderId="46" fillId="7" fontId="86" numFmtId="10" xfId="0" applyAlignment="1" applyBorder="1" applyFont="1" applyNumberFormat="1">
      <alignment horizontal="center" readingOrder="0" shrinkToFit="0" vertical="center" wrapText="0"/>
    </xf>
    <xf borderId="46" fillId="7" fontId="61" numFmtId="165" xfId="0" applyAlignment="1" applyBorder="1" applyFont="1" applyNumberFormat="1">
      <alignment horizontal="center" readingOrder="0" shrinkToFit="0" vertical="center" wrapText="0"/>
    </xf>
    <xf borderId="46" fillId="7" fontId="38" numFmtId="165" xfId="0" applyAlignment="1" applyBorder="1" applyFont="1" applyNumberFormat="1">
      <alignment readingOrder="0" shrinkToFit="0" vertical="center" wrapText="0"/>
    </xf>
    <xf borderId="46" fillId="7" fontId="88" numFmtId="165" xfId="0" applyAlignment="1" applyBorder="1" applyFont="1" applyNumberFormat="1">
      <alignment horizontal="center" readingOrder="0" shrinkToFit="0" vertical="center" wrapText="0"/>
    </xf>
    <xf borderId="46" fillId="7" fontId="38" numFmtId="165" xfId="0" applyAlignment="1" applyBorder="1" applyFont="1" applyNumberFormat="1">
      <alignment horizontal="center" readingOrder="0" shrinkToFit="0" vertical="bottom" wrapText="1"/>
    </xf>
    <xf borderId="46" fillId="7" fontId="27" numFmtId="10" xfId="0" applyAlignment="1" applyBorder="1" applyFont="1" applyNumberFormat="1">
      <alignment horizontal="right" readingOrder="0" shrinkToFit="0" vertical="center" wrapText="0"/>
    </xf>
    <xf borderId="46" fillId="7" fontId="87" numFmtId="10" xfId="0" applyAlignment="1" applyBorder="1" applyFont="1" applyNumberFormat="1">
      <alignment horizontal="center" readingOrder="0" shrinkToFit="0" vertical="bottom" wrapText="0"/>
    </xf>
    <xf borderId="15" fillId="0" fontId="7" numFmtId="0" xfId="0" applyAlignment="1" applyBorder="1" applyFont="1">
      <alignment horizontal="center" readingOrder="0" shrinkToFit="0" vertical="center" wrapText="0"/>
    </xf>
    <xf borderId="15" fillId="0" fontId="88" numFmtId="165" xfId="0" applyAlignment="1" applyBorder="1" applyFont="1" applyNumberFormat="1">
      <alignment horizontal="center" readingOrder="0" shrinkToFit="0" vertical="center" wrapText="0"/>
    </xf>
    <xf borderId="15" fillId="0" fontId="38" numFmtId="165" xfId="0" applyAlignment="1" applyBorder="1" applyFont="1" applyNumberFormat="1">
      <alignment horizontal="center" readingOrder="0" shrinkToFit="0" vertical="bottom" wrapText="1"/>
    </xf>
    <xf borderId="15" fillId="0" fontId="27" numFmtId="10" xfId="0" applyAlignment="1" applyBorder="1" applyFont="1" applyNumberFormat="1">
      <alignment horizontal="right" readingOrder="0" shrinkToFit="0" vertical="center" wrapText="0"/>
    </xf>
    <xf borderId="46" fillId="7" fontId="89" numFmtId="165" xfId="0" applyAlignment="1" applyBorder="1" applyFont="1" applyNumberFormat="1">
      <alignment horizontal="center" readingOrder="0" shrinkToFit="0" vertical="bottom" wrapText="0"/>
    </xf>
    <xf borderId="46" fillId="7" fontId="90" numFmtId="165" xfId="0" applyAlignment="1" applyBorder="1" applyFont="1" applyNumberFormat="1">
      <alignment horizontal="center" readingOrder="0" shrinkToFit="0" vertical="bottom" wrapText="0"/>
    </xf>
    <xf borderId="46" fillId="7" fontId="38" numFmtId="165" xfId="0" applyAlignment="1" applyBorder="1" applyFont="1" applyNumberFormat="1">
      <alignment horizontal="right" readingOrder="0" shrinkToFit="0" vertical="bottom" wrapText="0"/>
    </xf>
    <xf borderId="11" fillId="0" fontId="38" numFmtId="165" xfId="0" applyAlignment="1" applyBorder="1" applyFont="1" applyNumberFormat="1">
      <alignment horizontal="right" readingOrder="0" shrinkToFit="0" vertical="bottom" wrapText="0"/>
    </xf>
    <xf borderId="19" fillId="7" fontId="38" numFmtId="174" xfId="0" applyAlignment="1" applyBorder="1" applyFont="1" applyNumberFormat="1">
      <alignment horizontal="center" readingOrder="0" shrinkToFit="0" vertical="bottom" wrapText="0"/>
    </xf>
    <xf borderId="15" fillId="7" fontId="84" numFmtId="0" xfId="0" applyAlignment="1" applyBorder="1" applyFont="1">
      <alignment horizontal="center" readingOrder="0" shrinkToFit="0" vertical="bottom" wrapText="0"/>
    </xf>
    <xf borderId="15" fillId="7" fontId="39" numFmtId="10" xfId="0" applyAlignment="1" applyBorder="1" applyFont="1" applyNumberFormat="1">
      <alignment horizontal="center" readingOrder="0" shrinkToFit="0" vertical="bottom" wrapText="0"/>
    </xf>
    <xf borderId="15" fillId="7" fontId="38" numFmtId="10" xfId="0" applyAlignment="1" applyBorder="1" applyFont="1" applyNumberFormat="1">
      <alignment horizontal="right" readingOrder="0" shrinkToFit="0" vertical="bottom" wrapText="0"/>
    </xf>
    <xf borderId="15" fillId="7" fontId="38" numFmtId="10" xfId="0" applyAlignment="1" applyBorder="1" applyFont="1" applyNumberFormat="1">
      <alignment horizontal="center" readingOrder="0" shrinkToFit="0" vertical="bottom" wrapText="0"/>
    </xf>
    <xf borderId="15" fillId="7" fontId="86" numFmtId="10" xfId="0" applyAlignment="1" applyBorder="1" applyFont="1" applyNumberFormat="1">
      <alignment horizontal="center" readingOrder="0" shrinkToFit="0" vertical="center" wrapText="0"/>
    </xf>
    <xf borderId="15" fillId="7" fontId="38" numFmtId="9" xfId="0" applyAlignment="1" applyBorder="1" applyFont="1" applyNumberFormat="1">
      <alignment horizontal="center" readingOrder="0" shrinkToFit="0" vertical="bottom" wrapText="0"/>
    </xf>
    <xf borderId="15" fillId="7" fontId="61" numFmtId="165" xfId="0" applyAlignment="1" applyBorder="1" applyFont="1" applyNumberFormat="1">
      <alignment horizontal="center" readingOrder="0" shrinkToFit="0" vertical="center" wrapText="0"/>
    </xf>
    <xf borderId="15" fillId="7" fontId="38" numFmtId="165" xfId="0" applyAlignment="1" applyBorder="1" applyFont="1" applyNumberFormat="1">
      <alignment readingOrder="0" shrinkToFit="0" vertical="center" wrapText="0"/>
    </xf>
    <xf borderId="15" fillId="7" fontId="89" numFmtId="165" xfId="0" applyAlignment="1" applyBorder="1" applyFont="1" applyNumberFormat="1">
      <alignment horizontal="center" readingOrder="0" shrinkToFit="0" vertical="bottom" wrapText="0"/>
    </xf>
    <xf borderId="15" fillId="7" fontId="7" numFmtId="0" xfId="0" applyAlignment="1" applyBorder="1" applyFont="1">
      <alignment horizontal="center" readingOrder="0" shrinkToFit="0" vertical="center" wrapText="0"/>
    </xf>
    <xf borderId="15" fillId="7" fontId="27" numFmtId="10" xfId="0" applyAlignment="1" applyBorder="1" applyFont="1" applyNumberFormat="1">
      <alignment horizontal="center" readingOrder="0" shrinkToFit="0" vertical="bottom" wrapText="0"/>
    </xf>
    <xf borderId="15" fillId="7" fontId="90" numFmtId="165" xfId="0" applyAlignment="1" applyBorder="1" applyFont="1" applyNumberFormat="1">
      <alignment horizontal="center" readingOrder="0" shrinkToFit="0" vertical="bottom" wrapText="0"/>
    </xf>
    <xf borderId="15" fillId="7" fontId="91" numFmtId="165" xfId="0" applyAlignment="1" applyBorder="1" applyFont="1" applyNumberFormat="1">
      <alignment horizontal="center" readingOrder="0" shrinkToFit="0" vertical="center" wrapText="0"/>
    </xf>
    <xf borderId="15" fillId="7" fontId="38" numFmtId="165" xfId="0" applyAlignment="1" applyBorder="1" applyFont="1" applyNumberFormat="1">
      <alignment horizontal="center" readingOrder="0" shrinkToFit="0" vertical="bottom" wrapText="1"/>
    </xf>
    <xf borderId="15" fillId="0" fontId="38" numFmtId="165" xfId="0" applyAlignment="1" applyBorder="1" applyFont="1" applyNumberFormat="1">
      <alignment horizontal="right" readingOrder="0" shrinkToFit="0" vertical="bottom" wrapText="0"/>
    </xf>
    <xf borderId="15" fillId="7" fontId="45" numFmtId="10" xfId="0" applyAlignment="1" applyBorder="1" applyFont="1" applyNumberFormat="1">
      <alignment horizontal="center" readingOrder="0" shrinkToFit="0" vertical="center" wrapText="0"/>
    </xf>
    <xf borderId="15" fillId="7" fontId="27" numFmtId="10" xfId="0" applyAlignment="1" applyBorder="1" applyFont="1" applyNumberFormat="1">
      <alignment horizontal="right" readingOrder="0" shrinkToFit="0" vertical="bottom" wrapText="0"/>
    </xf>
    <xf borderId="16" fillId="7" fontId="38" numFmtId="10" xfId="0" applyAlignment="1" applyBorder="1" applyFont="1" applyNumberFormat="1">
      <alignment horizontal="right" readingOrder="0" shrinkToFit="0" vertical="bottom" wrapText="0"/>
    </xf>
    <xf borderId="20" fillId="7" fontId="38" numFmtId="174" xfId="0" applyAlignment="1" applyBorder="1" applyFont="1" applyNumberFormat="1">
      <alignment horizontal="center" readingOrder="0" shrinkToFit="0" vertical="bottom" wrapText="0"/>
    </xf>
    <xf borderId="11" fillId="7" fontId="84" numFmtId="0" xfId="0" applyAlignment="1" applyBorder="1" applyFont="1">
      <alignment horizontal="center" readingOrder="0" shrinkToFit="0" vertical="bottom" wrapText="0"/>
    </xf>
    <xf borderId="11" fillId="7" fontId="39" numFmtId="10" xfId="0" applyAlignment="1" applyBorder="1" applyFont="1" applyNumberFormat="1">
      <alignment horizontal="center" readingOrder="0" shrinkToFit="0" vertical="bottom" wrapText="0"/>
    </xf>
    <xf borderId="11" fillId="7" fontId="38" numFmtId="10" xfId="0" applyAlignment="1" applyBorder="1" applyFont="1" applyNumberFormat="1">
      <alignment horizontal="right" readingOrder="0" shrinkToFit="0" vertical="bottom" wrapText="0"/>
    </xf>
    <xf borderId="11" fillId="7" fontId="38" numFmtId="10" xfId="0" applyAlignment="1" applyBorder="1" applyFont="1" applyNumberFormat="1">
      <alignment horizontal="center" readingOrder="0" shrinkToFit="0" vertical="bottom" wrapText="0"/>
    </xf>
    <xf borderId="11" fillId="7" fontId="86" numFmtId="10" xfId="0" applyAlignment="1" applyBorder="1" applyFont="1" applyNumberFormat="1">
      <alignment horizontal="center" readingOrder="0" shrinkToFit="0" vertical="center" wrapText="0"/>
    </xf>
    <xf borderId="11" fillId="7" fontId="61" numFmtId="165" xfId="0" applyAlignment="1" applyBorder="1" applyFont="1" applyNumberFormat="1">
      <alignment horizontal="center" readingOrder="0" shrinkToFit="0" vertical="center" wrapText="0"/>
    </xf>
    <xf borderId="11" fillId="7" fontId="38" numFmtId="165" xfId="0" applyAlignment="1" applyBorder="1" applyFont="1" applyNumberFormat="1">
      <alignment readingOrder="0" shrinkToFit="0" vertical="center" wrapText="0"/>
    </xf>
    <xf borderId="11" fillId="7" fontId="89" numFmtId="165" xfId="0" applyAlignment="1" applyBorder="1" applyFont="1" applyNumberFormat="1">
      <alignment horizontal="center" readingOrder="0" shrinkToFit="0" vertical="bottom" wrapText="0"/>
    </xf>
    <xf borderId="11" fillId="7" fontId="7" numFmtId="0" xfId="0" applyAlignment="1" applyBorder="1" applyFont="1">
      <alignment horizontal="center" readingOrder="0" shrinkToFit="0" vertical="center" wrapText="0"/>
    </xf>
    <xf borderId="11" fillId="7" fontId="27" numFmtId="10" xfId="0" applyAlignment="1" applyBorder="1" applyFont="1" applyNumberFormat="1">
      <alignment horizontal="center" readingOrder="0" shrinkToFit="0" vertical="bottom" wrapText="0"/>
    </xf>
    <xf borderId="11" fillId="7" fontId="90" numFmtId="165" xfId="0" applyAlignment="1" applyBorder="1" applyFont="1" applyNumberFormat="1">
      <alignment horizontal="center" readingOrder="0" shrinkToFit="0" vertical="bottom" wrapText="0"/>
    </xf>
    <xf borderId="11" fillId="7" fontId="91" numFmtId="165" xfId="0" applyAlignment="1" applyBorder="1" applyFont="1" applyNumberFormat="1">
      <alignment horizontal="center" readingOrder="0" shrinkToFit="0" vertical="center" wrapText="0"/>
    </xf>
    <xf borderId="11" fillId="7" fontId="38" numFmtId="165" xfId="0" applyAlignment="1" applyBorder="1" applyFont="1" applyNumberFormat="1">
      <alignment horizontal="center" readingOrder="0" shrinkToFit="0" vertical="bottom" wrapText="1"/>
    </xf>
    <xf borderId="11" fillId="0" fontId="27" numFmtId="10" xfId="0" applyAlignment="1" applyBorder="1" applyFont="1" applyNumberFormat="1">
      <alignment horizontal="right" readingOrder="0" shrinkToFit="0" vertical="center" wrapText="0"/>
    </xf>
    <xf borderId="11" fillId="0" fontId="85" numFmtId="0" xfId="0" applyAlignment="1" applyBorder="1" applyFont="1">
      <alignment horizontal="center" readingOrder="0" shrinkToFit="0" vertical="bottom" wrapText="0"/>
    </xf>
    <xf borderId="11" fillId="0" fontId="85" numFmtId="4" xfId="0" applyAlignment="1" applyBorder="1" applyFont="1" applyNumberFormat="1">
      <alignment readingOrder="0" shrinkToFit="0" vertical="bottom" wrapText="0"/>
    </xf>
    <xf borderId="11" fillId="0" fontId="38" numFmtId="4" xfId="0" applyAlignment="1" applyBorder="1" applyFont="1" applyNumberFormat="1">
      <alignment readingOrder="0" shrinkToFit="0" vertical="bottom" wrapText="0"/>
    </xf>
    <xf borderId="11" fillId="7" fontId="45" numFmtId="10" xfId="0" applyAlignment="1" applyBorder="1" applyFont="1" applyNumberFormat="1">
      <alignment horizontal="center" readingOrder="0" shrinkToFit="0" vertical="center" wrapText="0"/>
    </xf>
    <xf borderId="11" fillId="0" fontId="15" numFmtId="165" xfId="0" applyAlignment="1" applyBorder="1" applyFont="1" applyNumberFormat="1">
      <alignment horizontal="center" readingOrder="0" shrinkToFit="0" vertical="center" wrapText="0"/>
    </xf>
    <xf borderId="11" fillId="7" fontId="87" numFmtId="10" xfId="0" applyAlignment="1" applyBorder="1" applyFont="1" applyNumberFormat="1">
      <alignment horizontal="center" readingOrder="0" shrinkToFit="0" vertical="bottom" wrapText="0"/>
    </xf>
    <xf borderId="11" fillId="7" fontId="27" numFmtId="10" xfId="0" applyAlignment="1" applyBorder="1" applyFont="1" applyNumberFormat="1">
      <alignment horizontal="right" readingOrder="0" shrinkToFit="0" vertical="bottom" wrapText="0"/>
    </xf>
    <xf borderId="12" fillId="7" fontId="38" numFmtId="10" xfId="0" applyAlignment="1" applyBorder="1" applyFont="1" applyNumberFormat="1">
      <alignment horizontal="right" readingOrder="0" shrinkToFit="0" vertical="bottom" wrapText="0"/>
    </xf>
    <xf borderId="15" fillId="0" fontId="27" numFmtId="10" xfId="0" applyAlignment="1" applyBorder="1" applyFont="1" applyNumberFormat="1">
      <alignment horizontal="right" readingOrder="0" shrinkToFit="0" vertical="center" wrapText="0"/>
    </xf>
    <xf borderId="15" fillId="0" fontId="85" numFmtId="0" xfId="0" applyAlignment="1" applyBorder="1" applyFont="1">
      <alignment horizontal="center" readingOrder="0" shrinkToFit="0" vertical="bottom" wrapText="0"/>
    </xf>
    <xf borderId="15" fillId="0" fontId="38" numFmtId="4" xfId="0" applyAlignment="1" applyBorder="1" applyFont="1" applyNumberFormat="1">
      <alignment readingOrder="0" shrinkToFit="0" vertical="bottom" wrapText="0"/>
    </xf>
    <xf borderId="15" fillId="0" fontId="15" numFmtId="165" xfId="0" applyAlignment="1" applyBorder="1" applyFont="1" applyNumberFormat="1">
      <alignment horizontal="center" readingOrder="0" shrinkToFit="0" vertical="center" wrapText="0"/>
    </xf>
    <xf borderId="15" fillId="7" fontId="87" numFmtId="10" xfId="0" applyAlignment="1" applyBorder="1" applyFont="1" applyNumberFormat="1">
      <alignment horizontal="center" readingOrder="0" shrinkToFit="0" vertical="bottom" wrapText="0"/>
    </xf>
    <xf borderId="11" fillId="7" fontId="38" numFmtId="9" xfId="0" applyAlignment="1" applyBorder="1" applyFont="1" applyNumberFormat="1">
      <alignment horizontal="center" readingOrder="0" shrinkToFit="0" vertical="bottom" wrapText="0"/>
    </xf>
    <xf borderId="16" fillId="7" fontId="38" numFmtId="9" xfId="0" applyAlignment="1" applyBorder="1" applyFont="1" applyNumberFormat="1">
      <alignment horizontal="right" readingOrder="0" shrinkToFit="0" vertical="bottom" wrapText="0"/>
    </xf>
    <xf borderId="11" fillId="7" fontId="38" numFmtId="10" xfId="0" applyAlignment="1" applyBorder="1" applyFont="1" applyNumberFormat="1">
      <alignment horizontal="center" shrinkToFit="0" vertical="bottom" wrapText="0"/>
    </xf>
    <xf borderId="12" fillId="7" fontId="38" numFmtId="0" xfId="0" applyAlignment="1" applyBorder="1" applyFont="1">
      <alignment horizontal="right" readingOrder="0" shrinkToFit="0" vertical="bottom" wrapText="0"/>
    </xf>
    <xf borderId="15" fillId="7" fontId="27" numFmtId="10" xfId="0" applyAlignment="1" applyBorder="1" applyFont="1" applyNumberFormat="1">
      <alignment horizontal="center" shrinkToFit="0" vertical="bottom" wrapText="0"/>
    </xf>
    <xf borderId="15" fillId="7" fontId="38" numFmtId="10" xfId="0" applyAlignment="1" applyBorder="1" applyFont="1" applyNumberFormat="1">
      <alignment horizontal="center" shrinkToFit="0" vertical="bottom" wrapText="0"/>
    </xf>
    <xf borderId="16" fillId="7" fontId="38" numFmtId="0" xfId="0" applyAlignment="1" applyBorder="1" applyFont="1">
      <alignment horizontal="right" readingOrder="0" shrinkToFit="0" vertical="bottom" wrapText="0"/>
    </xf>
    <xf borderId="11" fillId="7" fontId="7" numFmtId="0" xfId="0" applyAlignment="1" applyBorder="1" applyFont="1">
      <alignment horizontal="center" shrinkToFit="0" vertical="center" wrapText="0"/>
    </xf>
    <xf borderId="11" fillId="7" fontId="27" numFmtId="10" xfId="0" applyAlignment="1" applyBorder="1" applyFont="1" applyNumberFormat="1">
      <alignment horizontal="center" shrinkToFit="0" vertical="bottom" wrapText="0"/>
    </xf>
    <xf borderId="11" fillId="7" fontId="91" numFmtId="10" xfId="0" applyAlignment="1" applyBorder="1" applyFont="1" applyNumberFormat="1">
      <alignment horizontal="center" readingOrder="0" shrinkToFit="0" vertical="center" wrapText="0"/>
    </xf>
    <xf borderId="21" fillId="7" fontId="38" numFmtId="174" xfId="0" applyAlignment="1" applyBorder="1" applyFont="1" applyNumberFormat="1">
      <alignment horizontal="center" readingOrder="0" shrinkToFit="0" vertical="bottom" wrapText="0"/>
    </xf>
    <xf borderId="22" fillId="7" fontId="84" numFmtId="0" xfId="0" applyAlignment="1" applyBorder="1" applyFont="1">
      <alignment horizontal="center" readingOrder="0" shrinkToFit="0" vertical="bottom" wrapText="0"/>
    </xf>
    <xf borderId="22" fillId="7" fontId="39" numFmtId="10" xfId="0" applyAlignment="1" applyBorder="1" applyFont="1" applyNumberFormat="1">
      <alignment horizontal="center" readingOrder="0" shrinkToFit="0" vertical="bottom" wrapText="0"/>
    </xf>
    <xf borderId="22" fillId="7" fontId="38" numFmtId="10" xfId="0" applyAlignment="1" applyBorder="1" applyFont="1" applyNumberFormat="1">
      <alignment horizontal="right" readingOrder="0" shrinkToFit="0" vertical="bottom" wrapText="0"/>
    </xf>
    <xf borderId="22" fillId="7" fontId="86" numFmtId="10" xfId="0" applyAlignment="1" applyBorder="1" applyFont="1" applyNumberFormat="1">
      <alignment horizontal="center" readingOrder="0" shrinkToFit="0" vertical="center" wrapText="0"/>
    </xf>
    <xf borderId="22" fillId="7" fontId="38" numFmtId="10" xfId="0" applyAlignment="1" applyBorder="1" applyFont="1" applyNumberFormat="1">
      <alignment horizontal="center" readingOrder="0" shrinkToFit="0" vertical="bottom" wrapText="0"/>
    </xf>
    <xf borderId="22" fillId="7" fontId="61" numFmtId="165" xfId="0" applyAlignment="1" applyBorder="1" applyFont="1" applyNumberFormat="1">
      <alignment horizontal="center" readingOrder="0" shrinkToFit="0" vertical="center" wrapText="0"/>
    </xf>
    <xf borderId="22" fillId="7" fontId="38" numFmtId="165" xfId="0" applyAlignment="1" applyBorder="1" applyFont="1" applyNumberFormat="1">
      <alignment readingOrder="0" shrinkToFit="0" vertical="center" wrapText="0"/>
    </xf>
    <xf borderId="22" fillId="7" fontId="89" numFmtId="165" xfId="0" applyAlignment="1" applyBorder="1" applyFont="1" applyNumberFormat="1">
      <alignment horizontal="center" readingOrder="0" shrinkToFit="0" vertical="bottom" wrapText="0"/>
    </xf>
    <xf borderId="22" fillId="7" fontId="7" numFmtId="0" xfId="0" applyAlignment="1" applyBorder="1" applyFont="1">
      <alignment horizontal="center" shrinkToFit="0" vertical="center" wrapText="0"/>
    </xf>
    <xf borderId="22" fillId="7" fontId="27" numFmtId="10" xfId="0" applyAlignment="1" applyBorder="1" applyFont="1" applyNumberFormat="1">
      <alignment horizontal="center" shrinkToFit="0" vertical="bottom" wrapText="0"/>
    </xf>
    <xf borderId="22" fillId="7" fontId="38" numFmtId="10" xfId="0" applyAlignment="1" applyBorder="1" applyFont="1" applyNumberFormat="1">
      <alignment horizontal="center" shrinkToFit="0" vertical="bottom" wrapText="0"/>
    </xf>
    <xf borderId="22" fillId="7" fontId="90" numFmtId="165" xfId="0" applyAlignment="1" applyBorder="1" applyFont="1" applyNumberFormat="1">
      <alignment horizontal="center" readingOrder="0" shrinkToFit="0" vertical="bottom" wrapText="0"/>
    </xf>
    <xf borderId="22" fillId="7" fontId="91" numFmtId="165" xfId="0" applyAlignment="1" applyBorder="1" applyFont="1" applyNumberFormat="1">
      <alignment horizontal="center" readingOrder="0" shrinkToFit="0" vertical="center" wrapText="0"/>
    </xf>
    <xf borderId="22" fillId="7" fontId="38" numFmtId="165" xfId="0" applyAlignment="1" applyBorder="1" applyFont="1" applyNumberFormat="1">
      <alignment horizontal="center" readingOrder="0" shrinkToFit="0" vertical="bottom" wrapText="1"/>
    </xf>
    <xf borderId="22" fillId="0" fontId="27" numFmtId="10" xfId="0" applyAlignment="1" applyBorder="1" applyFont="1" applyNumberFormat="1">
      <alignment horizontal="right" readingOrder="0" shrinkToFit="0" vertical="center" wrapText="0"/>
    </xf>
    <xf borderId="22" fillId="0" fontId="85" numFmtId="0" xfId="0" applyAlignment="1" applyBorder="1" applyFont="1">
      <alignment horizontal="center" readingOrder="0" shrinkToFit="0" vertical="bottom" wrapText="0"/>
    </xf>
    <xf borderId="22" fillId="0" fontId="38" numFmtId="4" xfId="0" applyAlignment="1" applyBorder="1" applyFont="1" applyNumberFormat="1">
      <alignment readingOrder="0" shrinkToFit="0" vertical="bottom" wrapText="0"/>
    </xf>
    <xf borderId="22" fillId="7" fontId="45" numFmtId="10" xfId="0" applyAlignment="1" applyBorder="1" applyFont="1" applyNumberFormat="1">
      <alignment horizontal="center" readingOrder="0" shrinkToFit="0" vertical="center" wrapText="0"/>
    </xf>
    <xf borderId="22" fillId="0" fontId="15" numFmtId="165" xfId="0" applyAlignment="1" applyBorder="1" applyFont="1" applyNumberFormat="1">
      <alignment horizontal="center" readingOrder="0" shrinkToFit="0" vertical="center" wrapText="0"/>
    </xf>
    <xf borderId="22" fillId="7" fontId="27" numFmtId="10" xfId="0" applyAlignment="1" applyBorder="1" applyFont="1" applyNumberFormat="1">
      <alignment horizontal="center" readingOrder="0" shrinkToFit="0" vertical="bottom" wrapText="0"/>
    </xf>
    <xf borderId="22" fillId="7" fontId="87" numFmtId="10" xfId="0" applyAlignment="1" applyBorder="1" applyFont="1" applyNumberFormat="1">
      <alignment horizontal="center" readingOrder="0" shrinkToFit="0" vertical="bottom" wrapText="0"/>
    </xf>
    <xf borderId="22" fillId="7" fontId="27" numFmtId="10" xfId="0" applyAlignment="1" applyBorder="1" applyFont="1" applyNumberFormat="1">
      <alignment horizontal="right" readingOrder="0" shrinkToFit="0" vertical="bottom" wrapText="0"/>
    </xf>
    <xf borderId="23" fillId="7" fontId="38" numFmtId="0" xfId="0" applyAlignment="1" applyBorder="1" applyFont="1">
      <alignment horizontal="right" readingOrder="0" shrinkToFit="0" vertical="bottom" wrapText="0"/>
    </xf>
    <xf borderId="27" fillId="6" fontId="11" numFmtId="0" xfId="0" applyAlignment="1" applyBorder="1" applyFont="1">
      <alignment horizontal="center" readingOrder="0" shrinkToFit="0" vertical="top" wrapText="1"/>
    </xf>
    <xf borderId="20" fillId="0" fontId="1" numFmtId="167" xfId="0" applyAlignment="1" applyBorder="1" applyFont="1" applyNumberFormat="1">
      <alignment shrinkToFit="0" vertical="center" wrapText="0"/>
    </xf>
    <xf borderId="11" fillId="0" fontId="92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70" fillId="0" fontId="1" numFmtId="167" xfId="0" applyAlignment="1" applyBorder="1" applyFont="1" applyNumberFormat="1">
      <alignment shrinkToFit="0" vertical="center" wrapText="0"/>
    </xf>
    <xf borderId="71" fillId="0" fontId="92" numFmtId="0" xfId="0" applyAlignment="1" applyBorder="1" applyFont="1">
      <alignment horizontal="center" shrinkToFit="0" vertical="center" wrapText="0"/>
    </xf>
    <xf borderId="71" fillId="0" fontId="1" numFmtId="0" xfId="0" applyAlignment="1" applyBorder="1" applyFont="1">
      <alignment horizontal="center" shrinkToFit="0" vertical="center" wrapText="0"/>
    </xf>
    <xf borderId="71" fillId="0" fontId="1" numFmtId="0" xfId="0" applyAlignment="1" applyBorder="1" applyFont="1">
      <alignment horizontal="center" shrinkToFit="0" vertical="center" wrapText="0"/>
    </xf>
    <xf borderId="72" fillId="0" fontId="1" numFmtId="0" xfId="0" applyAlignment="1" applyBorder="1" applyFont="1">
      <alignment horizontal="center" shrinkToFit="0" vertical="center" wrapText="0"/>
    </xf>
    <xf borderId="71" fillId="0" fontId="1" numFmtId="0" xfId="0" applyAlignment="1" applyBorder="1" applyFont="1">
      <alignment horizontal="center" readingOrder="0" shrinkToFit="0" vertical="center" wrapText="0"/>
    </xf>
    <xf borderId="72" fillId="0" fontId="1" numFmtId="0" xfId="0" applyAlignment="1" applyBorder="1" applyFont="1">
      <alignment horizontal="center" readingOrder="0" shrinkToFit="0" vertical="center" wrapText="0"/>
    </xf>
    <xf borderId="20" fillId="0" fontId="1" numFmtId="167" xfId="0" applyAlignment="1" applyBorder="1" applyFont="1" applyNumberFormat="1">
      <alignment shrinkToFit="0" vertical="center" wrapText="0"/>
    </xf>
    <xf borderId="11" fillId="0" fontId="92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71" fillId="0" fontId="92" numFmtId="0" xfId="0" applyAlignment="1" applyBorder="1" applyFont="1">
      <alignment horizontal="center" readingOrder="0" shrinkToFit="0" vertical="center" wrapText="0"/>
    </xf>
    <xf borderId="71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70" fillId="0" fontId="1" numFmtId="167" xfId="0" applyAlignment="1" applyBorder="1" applyFont="1" applyNumberFormat="1">
      <alignment shrinkToFit="0" vertical="center" wrapText="0"/>
    </xf>
    <xf borderId="71" fillId="0" fontId="1" numFmtId="0" xfId="0" applyAlignment="1" applyBorder="1" applyFont="1">
      <alignment horizontal="center" readingOrder="0" shrinkToFit="0" vertical="center" wrapText="0"/>
    </xf>
    <xf borderId="28" fillId="0" fontId="92" numFmtId="0" xfId="0" applyAlignment="1" applyBorder="1" applyFont="1">
      <alignment horizontal="center" readingOrder="0" shrinkToFit="0" vertical="center" wrapText="0"/>
    </xf>
    <xf borderId="28" fillId="0" fontId="1" numFmtId="0" xfId="0" applyAlignment="1" applyBorder="1" applyFont="1">
      <alignment horizontal="center" readingOrder="0" shrinkToFit="0" vertical="center" wrapText="0"/>
    </xf>
    <xf borderId="28" fillId="0" fontId="1" numFmtId="0" xfId="0" applyAlignment="1" applyBorder="1" applyFont="1">
      <alignment horizontal="center" readingOrder="0" shrinkToFit="0" vertical="center" wrapText="0"/>
    </xf>
    <xf borderId="28" fillId="0" fontId="1" numFmtId="0" xfId="0" applyAlignment="1" applyBorder="1" applyFont="1">
      <alignment horizontal="center" shrinkToFit="0" vertical="center" wrapText="0"/>
    </xf>
    <xf borderId="28" fillId="0" fontId="1" numFmtId="175" xfId="0" applyAlignment="1" applyBorder="1" applyFont="1" applyNumberFormat="1">
      <alignment horizontal="center" readingOrder="0" shrinkToFit="0" vertical="center" wrapText="0"/>
    </xf>
    <xf borderId="73" fillId="0" fontId="1" numFmtId="167" xfId="0" applyAlignment="1" applyBorder="1" applyFont="1" applyNumberFormat="1">
      <alignment shrinkToFit="0" vertical="center" wrapText="0"/>
    </xf>
    <xf borderId="74" fillId="0" fontId="92" numFmtId="0" xfId="0" applyAlignment="1" applyBorder="1" applyFont="1">
      <alignment horizontal="center" readingOrder="0" shrinkToFit="0" vertical="center" wrapText="0"/>
    </xf>
    <xf borderId="74" fillId="0" fontId="1" numFmtId="0" xfId="0" applyAlignment="1" applyBorder="1" applyFont="1">
      <alignment horizontal="center" readingOrder="0" shrinkToFit="0" vertical="center" wrapText="0"/>
    </xf>
    <xf borderId="74" fillId="0" fontId="1" numFmtId="0" xfId="0" applyAlignment="1" applyBorder="1" applyFont="1">
      <alignment horizontal="center" readingOrder="0" shrinkToFit="0" vertical="center" wrapText="0"/>
    </xf>
    <xf borderId="20" fillId="0" fontId="1" numFmtId="174" xfId="0" applyAlignment="1" applyBorder="1" applyFont="1" applyNumberFormat="1">
      <alignment shrinkToFit="0" vertical="center" wrapText="0"/>
    </xf>
    <xf borderId="11" fillId="0" fontId="18" numFmtId="10" xfId="0" applyAlignment="1" applyBorder="1" applyFont="1" applyNumberFormat="1">
      <alignment horizontal="center" readingOrder="0" shrinkToFit="0" vertical="center" wrapText="0"/>
    </xf>
    <xf borderId="11" fillId="0" fontId="18" numFmtId="10" xfId="0" applyAlignment="1" applyBorder="1" applyFont="1" applyNumberFormat="1">
      <alignment horizontal="center" shrinkToFit="0" vertical="center" wrapText="0"/>
    </xf>
    <xf borderId="11" fillId="0" fontId="1" numFmtId="10" xfId="0" applyAlignment="1" applyBorder="1" applyFont="1" applyNumberFormat="1">
      <alignment horizontal="center" shrinkToFit="0" vertical="center" wrapText="0"/>
    </xf>
    <xf borderId="11" fillId="0" fontId="18" numFmtId="166" xfId="0" applyAlignment="1" applyBorder="1" applyFont="1" applyNumberFormat="1">
      <alignment horizontal="center" shrinkToFit="0" vertical="center" wrapText="0"/>
    </xf>
    <xf borderId="11" fillId="0" fontId="1" numFmtId="166" xfId="0" applyAlignment="1" applyBorder="1" applyFont="1" applyNumberFormat="1">
      <alignment horizontal="center" shrinkToFit="0" vertical="center" wrapText="0"/>
    </xf>
    <xf borderId="11" fillId="0" fontId="18" numFmtId="0" xfId="0" applyAlignment="1" applyBorder="1" applyFont="1">
      <alignment shrinkToFit="0" vertical="center" wrapText="0"/>
    </xf>
    <xf borderId="11" fillId="0" fontId="18" numFmtId="10" xfId="0" applyAlignment="1" applyBorder="1" applyFont="1" applyNumberFormat="1">
      <alignment shrinkToFit="0" vertical="center" wrapText="0"/>
    </xf>
    <xf borderId="11" fillId="0" fontId="17" numFmtId="0" xfId="0" applyAlignment="1" applyBorder="1" applyFont="1">
      <alignment shrinkToFit="0" vertical="center" wrapText="0"/>
    </xf>
    <xf borderId="11" fillId="0" fontId="18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1" fillId="0" fontId="1" numFmtId="4" xfId="0" applyAlignment="1" applyBorder="1" applyFont="1" applyNumberFormat="1">
      <alignment shrinkToFit="0" vertical="center" wrapText="0"/>
    </xf>
    <xf borderId="11" fillId="0" fontId="17" numFmtId="0" xfId="0" applyAlignment="1" applyBorder="1" applyFont="1">
      <alignment horizontal="center" shrinkToFit="0" vertical="center" wrapText="0"/>
    </xf>
    <xf borderId="11" fillId="0" fontId="17" numFmtId="10" xfId="0" applyAlignment="1" applyBorder="1" applyFont="1" applyNumberFormat="1">
      <alignment horizontal="center" shrinkToFit="0" vertical="center" wrapText="0"/>
    </xf>
    <xf borderId="11" fillId="0" fontId="1" numFmtId="10" xfId="0" applyAlignment="1" applyBorder="1" applyFont="1" applyNumberFormat="1">
      <alignment horizontal="center" shrinkToFit="0" vertical="center" wrapText="0"/>
    </xf>
    <xf borderId="11" fillId="0" fontId="18" numFmtId="0" xfId="0" applyAlignment="1" applyBorder="1" applyFont="1">
      <alignment shrinkToFit="0" vertical="center" wrapText="0"/>
    </xf>
    <xf borderId="11" fillId="0" fontId="18" numFmtId="165" xfId="0" applyAlignment="1" applyBorder="1" applyFont="1" applyNumberFormat="1">
      <alignment horizontal="center" shrinkToFit="0" vertical="center" wrapText="0"/>
    </xf>
    <xf borderId="11" fillId="0" fontId="93" numFmtId="10" xfId="0" applyAlignment="1" applyBorder="1" applyFont="1" applyNumberFormat="1">
      <alignment shrinkToFit="0" vertical="center" wrapText="0"/>
    </xf>
    <xf borderId="19" fillId="0" fontId="1" numFmtId="174" xfId="0" applyAlignment="1" applyBorder="1" applyFont="1" applyNumberFormat="1">
      <alignment shrinkToFit="0" vertical="center" wrapText="0"/>
    </xf>
    <xf borderId="15" fillId="0" fontId="18" numFmtId="10" xfId="0" applyAlignment="1" applyBorder="1" applyFont="1" applyNumberFormat="1">
      <alignment horizontal="center" readingOrder="0" shrinkToFit="0" vertical="center" wrapText="0"/>
    </xf>
    <xf borderId="15" fillId="0" fontId="18" numFmtId="10" xfId="0" applyAlignment="1" applyBorder="1" applyFont="1" applyNumberFormat="1">
      <alignment horizontal="center" shrinkToFit="0" vertical="center" wrapText="0"/>
    </xf>
    <xf borderId="15" fillId="0" fontId="1" numFmtId="10" xfId="0" applyAlignment="1" applyBorder="1" applyFont="1" applyNumberFormat="1">
      <alignment horizontal="center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8" numFmtId="166" xfId="0" applyAlignment="1" applyBorder="1" applyFont="1" applyNumberFormat="1">
      <alignment horizontal="center" shrinkToFit="0" vertical="center" wrapText="0"/>
    </xf>
    <xf borderId="15" fillId="0" fontId="1" numFmtId="166" xfId="0" applyAlignment="1" applyBorder="1" applyFont="1" applyNumberFormat="1">
      <alignment horizontal="center" shrinkToFit="0" vertical="center" wrapText="0"/>
    </xf>
    <xf borderId="15" fillId="0" fontId="18" numFmtId="0" xfId="0" applyAlignment="1" applyBorder="1" applyFont="1">
      <alignment shrinkToFit="0" vertical="center" wrapText="0"/>
    </xf>
    <xf borderId="15" fillId="0" fontId="18" numFmtId="10" xfId="0" applyAlignment="1" applyBorder="1" applyFont="1" applyNumberFormat="1">
      <alignment shrinkToFit="0" vertical="center" wrapText="0"/>
    </xf>
    <xf borderId="15" fillId="0" fontId="17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5" fillId="0" fontId="18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readingOrder="0" shrinkToFit="0" vertical="center" wrapText="0"/>
    </xf>
    <xf borderId="15" fillId="0" fontId="1" numFmtId="4" xfId="0" applyAlignment="1" applyBorder="1" applyFont="1" applyNumberFormat="1">
      <alignment shrinkToFit="0" vertical="center" wrapText="0"/>
    </xf>
    <xf borderId="15" fillId="0" fontId="17" numFmtId="0" xfId="0" applyAlignment="1" applyBorder="1" applyFont="1">
      <alignment horizontal="center" shrinkToFit="0" vertical="center" wrapText="0"/>
    </xf>
    <xf borderId="15" fillId="0" fontId="17" numFmtId="10" xfId="0" applyAlignment="1" applyBorder="1" applyFont="1" applyNumberFormat="1">
      <alignment horizontal="center" shrinkToFit="0" vertical="center" wrapText="0"/>
    </xf>
    <xf borderId="15" fillId="0" fontId="18" numFmtId="0" xfId="0" applyAlignment="1" applyBorder="1" applyFont="1">
      <alignment shrinkToFit="0" vertical="center" wrapText="0"/>
    </xf>
    <xf borderId="15" fillId="0" fontId="18" numFmtId="165" xfId="0" applyAlignment="1" applyBorder="1" applyFont="1" applyNumberFormat="1">
      <alignment horizontal="center" shrinkToFit="0" vertical="center" wrapText="0"/>
    </xf>
    <xf borderId="15" fillId="0" fontId="93" numFmtId="10" xfId="0" applyAlignment="1" applyBorder="1" applyFont="1" applyNumberForma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5" fillId="0" fontId="1" numFmtId="3" xfId="0" applyAlignment="1" applyBorder="1" applyFont="1" applyNumberFormat="1">
      <alignment shrinkToFit="0" vertical="center" wrapText="0"/>
    </xf>
    <xf borderId="16" fillId="0" fontId="1" numFmtId="3" xfId="0" applyAlignment="1" applyBorder="1" applyFont="1" applyNumberFormat="1">
      <alignment shrinkToFit="0" vertical="center" wrapText="0"/>
    </xf>
    <xf borderId="11" fillId="0" fontId="1" numFmtId="3" xfId="0" applyAlignment="1" applyBorder="1" applyFont="1" applyNumberFormat="1">
      <alignment shrinkToFit="0" vertical="center" wrapText="0"/>
    </xf>
    <xf borderId="12" fillId="0" fontId="1" numFmtId="3" xfId="0" applyAlignment="1" applyBorder="1" applyFont="1" applyNumberFormat="1">
      <alignment shrinkToFit="0" vertical="center" wrapText="0"/>
    </xf>
    <xf borderId="16" fillId="0" fontId="1" numFmtId="4" xfId="0" applyAlignment="1" applyBorder="1" applyFont="1" applyNumberFormat="1">
      <alignment shrinkToFit="0" vertical="center" wrapText="0"/>
    </xf>
    <xf borderId="12" fillId="0" fontId="1" numFmtId="4" xfId="0" applyAlignment="1" applyBorder="1" applyFont="1" applyNumberFormat="1">
      <alignment shrinkToFit="0" vertical="center" wrapText="0"/>
    </xf>
    <xf borderId="15" fillId="0" fontId="18" numFmtId="0" xfId="0" applyAlignment="1" applyBorder="1" applyFont="1">
      <alignment horizontal="center" shrinkToFit="0" vertical="center" wrapText="0"/>
    </xf>
    <xf borderId="15" fillId="0" fontId="17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right" shrinkToFit="0" vertical="center" wrapText="0"/>
    </xf>
    <xf borderId="11" fillId="0" fontId="1" numFmtId="9" xfId="0" applyAlignment="1" applyBorder="1" applyFont="1" applyNumberFormat="1">
      <alignment horizontal="center" shrinkToFit="0" vertical="center" wrapText="0"/>
    </xf>
    <xf borderId="11" fillId="0" fontId="1" numFmtId="0" xfId="0" applyAlignment="1" applyBorder="1" applyFont="1">
      <alignment horizontal="right" shrinkToFit="0" vertical="center" wrapText="0"/>
    </xf>
    <xf borderId="15" fillId="0" fontId="1" numFmtId="10" xfId="0" applyAlignment="1" applyBorder="1" applyFont="1" applyNumberFormat="1">
      <alignment horizontal="center" readingOrder="0" shrinkToFit="0" vertical="center" wrapText="0"/>
    </xf>
    <xf borderId="11" fillId="0" fontId="94" numFmtId="10" xfId="0" applyAlignment="1" applyBorder="1" applyFont="1" applyNumberFormat="1">
      <alignment horizontal="center" shrinkToFit="0" vertical="center" wrapText="0"/>
    </xf>
    <xf borderId="11" fillId="0" fontId="1" numFmtId="10" xfId="0" applyAlignment="1" applyBorder="1" applyFont="1" applyNumberFormat="1">
      <alignment horizontal="center"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15" fillId="0" fontId="92" numFmtId="0" xfId="0" applyAlignment="1" applyBorder="1" applyFont="1">
      <alignment horizontal="center" shrinkToFit="0" vertical="center" wrapText="0"/>
    </xf>
    <xf borderId="15" fillId="0" fontId="94" numFmtId="10" xfId="0" applyAlignment="1" applyBorder="1" applyFont="1" applyNumberFormat="1">
      <alignment horizontal="center" shrinkToFit="0" vertical="center" wrapText="0"/>
    </xf>
    <xf borderId="15" fillId="0" fontId="18" numFmtId="0" xfId="0" applyAlignment="1" applyBorder="1" applyFont="1">
      <alignment readingOrder="0" shrinkToFit="0" vertical="center" wrapText="0"/>
    </xf>
    <xf borderId="11" fillId="0" fontId="18" numFmtId="0" xfId="0" applyAlignment="1" applyBorder="1" applyFont="1">
      <alignment readingOrder="0" shrinkToFit="0" vertical="center" wrapText="0"/>
    </xf>
    <xf borderId="11" fillId="0" fontId="18" numFmtId="10" xfId="0" applyAlignment="1" applyBorder="1" applyFont="1" applyNumberFormat="1">
      <alignment readingOrder="0" shrinkToFit="0" vertical="center" wrapText="0"/>
    </xf>
    <xf borderId="11" fillId="0" fontId="17" numFmtId="0" xfId="0" applyAlignment="1" applyBorder="1" applyFont="1">
      <alignment readingOrder="0" shrinkToFit="0" vertical="center" wrapText="0"/>
    </xf>
    <xf borderId="11" fillId="0" fontId="18" numFmtId="0" xfId="0" applyAlignment="1" applyBorder="1" applyFont="1">
      <alignment horizontal="center" readingOrder="0" shrinkToFit="0" vertical="center" wrapText="0"/>
    </xf>
    <xf borderId="11" fillId="0" fontId="1" numFmtId="4" xfId="0" applyAlignment="1" applyBorder="1" applyFont="1" applyNumberFormat="1">
      <alignment readingOrder="0" shrinkToFit="0" vertical="center" wrapText="0"/>
    </xf>
    <xf borderId="11" fillId="0" fontId="17" numFmtId="0" xfId="0" applyAlignment="1" applyBorder="1" applyFont="1">
      <alignment horizontal="center" readingOrder="0" shrinkToFit="0" vertical="center" wrapText="0"/>
    </xf>
    <xf borderId="15" fillId="0" fontId="18" numFmtId="10" xfId="0" applyAlignment="1" applyBorder="1" applyFont="1" applyNumberFormat="1">
      <alignment readingOrder="0" shrinkToFit="0" vertical="center" wrapText="0"/>
    </xf>
    <xf borderId="15" fillId="0" fontId="17" numFmtId="0" xfId="0" applyAlignment="1" applyBorder="1" applyFont="1">
      <alignment readingOrder="0" shrinkToFit="0" vertical="center" wrapText="0"/>
    </xf>
    <xf borderId="15" fillId="0" fontId="18" numFmtId="0" xfId="0" applyAlignment="1" applyBorder="1" applyFont="1">
      <alignment horizontal="center" readingOrder="0" shrinkToFit="0" vertical="center" wrapText="0"/>
    </xf>
    <xf borderId="15" fillId="0" fontId="1" numFmtId="4" xfId="0" applyAlignment="1" applyBorder="1" applyFont="1" applyNumberFormat="1">
      <alignment readingOrder="0" shrinkToFit="0" vertical="center" wrapText="0"/>
    </xf>
    <xf borderId="15" fillId="0" fontId="1" numFmtId="9" xfId="0" applyAlignment="1" applyBorder="1" applyFont="1" applyNumberFormat="1">
      <alignment readingOrder="0" shrinkToFit="0" vertical="center" wrapText="0"/>
    </xf>
    <xf borderId="15" fillId="0" fontId="17" numFmtId="0" xfId="0" applyAlignment="1" applyBorder="1" applyFont="1">
      <alignment horizontal="center" readingOrder="0" shrinkToFit="0" vertical="center" wrapText="0"/>
    </xf>
    <xf borderId="15" fillId="0" fontId="1" numFmtId="9" xfId="0" applyAlignment="1" applyBorder="1" applyFont="1" applyNumberFormat="1">
      <alignment horizontal="center" shrinkToFit="0" vertical="center" wrapText="0"/>
    </xf>
    <xf borderId="11" fillId="0" fontId="1" numFmtId="166" xfId="0" applyAlignment="1" applyBorder="1" applyFont="1" applyNumberFormat="1">
      <alignment horizontal="center" readingOrder="0" shrinkToFit="0" vertical="center" wrapText="0"/>
    </xf>
    <xf borderId="15" fillId="0" fontId="92" numFmtId="0" xfId="0" applyAlignment="1" applyBorder="1" applyFont="1">
      <alignment horizontal="center" readingOrder="0" shrinkToFit="0" vertical="center" wrapText="0"/>
    </xf>
    <xf borderId="15" fillId="0" fontId="18" numFmtId="166" xfId="0" applyAlignment="1" applyBorder="1" applyFont="1" applyNumberFormat="1">
      <alignment horizontal="center" readingOrder="0" shrinkToFit="0" vertical="center" wrapText="0"/>
    </xf>
    <xf borderId="15" fillId="0" fontId="1" numFmtId="166" xfId="0" applyAlignment="1" applyBorder="1" applyFont="1" applyNumberFormat="1">
      <alignment horizontal="center" readingOrder="0" shrinkToFit="0" vertical="center" wrapText="0"/>
    </xf>
    <xf borderId="15" fillId="0" fontId="1" numFmtId="10" xfId="0" applyAlignment="1" applyBorder="1" applyFont="1" applyNumberFormat="1">
      <alignment horizontal="center" readingOrder="0" shrinkToFit="0" vertical="center" wrapText="0"/>
    </xf>
    <xf borderId="15" fillId="0" fontId="17" numFmtId="10" xfId="0" applyAlignment="1" applyBorder="1" applyFont="1" applyNumberFormat="1">
      <alignment horizontal="center" readingOrder="0" shrinkToFit="0" vertical="center" wrapText="0"/>
    </xf>
    <xf borderId="20" fillId="0" fontId="1" numFmtId="174" xfId="0" applyAlignment="1" applyBorder="1" applyFont="1" applyNumberFormat="1">
      <alignment readingOrder="0" shrinkToFit="0" vertical="center" wrapText="0"/>
    </xf>
    <xf borderId="11" fillId="0" fontId="92" numFmtId="0" xfId="0" applyAlignment="1" applyBorder="1" applyFont="1">
      <alignment horizontal="center" readingOrder="0" shrinkToFit="0" vertical="center" wrapText="0"/>
    </xf>
    <xf borderId="11" fillId="0" fontId="94" numFmtId="10" xfId="0" applyAlignment="1" applyBorder="1" applyFont="1" applyNumberFormat="1">
      <alignment horizontal="center" readingOrder="0" shrinkToFit="0" vertical="center" wrapText="0"/>
    </xf>
    <xf borderId="11" fillId="0" fontId="1" numFmtId="10" xfId="0" applyAlignment="1" applyBorder="1" applyFont="1" applyNumberFormat="1">
      <alignment horizontal="center" readingOrder="0" shrinkToFit="0" vertical="center" wrapText="0"/>
    </xf>
    <xf borderId="11" fillId="0" fontId="18" numFmtId="166" xfId="0" applyAlignment="1" applyBorder="1" applyFont="1" applyNumberFormat="1">
      <alignment horizontal="center" readingOrder="0" shrinkToFit="0" vertical="center" wrapText="0"/>
    </xf>
    <xf borderId="11" fillId="0" fontId="17" numFmtId="10" xfId="0" applyAlignment="1" applyBorder="1" applyFont="1" applyNumberFormat="1">
      <alignment horizontal="center" readingOrder="0" shrinkToFit="0" vertical="center" wrapText="0"/>
    </xf>
    <xf borderId="11" fillId="0" fontId="1" numFmtId="9" xfId="0" applyAlignment="1" applyBorder="1" applyFont="1" applyNumberFormat="1">
      <alignment horizontal="center" readingOrder="0" shrinkToFit="0" vertical="center" wrapText="0"/>
    </xf>
    <xf borderId="11" fillId="0" fontId="1" numFmtId="10" xfId="0" applyAlignment="1" applyBorder="1" applyFont="1" applyNumberFormat="1">
      <alignment horizontal="center" readingOrder="0" shrinkToFit="0" vertical="center" wrapText="0"/>
    </xf>
    <xf borderId="11" fillId="0" fontId="1" numFmtId="0" xfId="0" applyAlignment="1" applyBorder="1" applyFont="1">
      <alignment horizontal="right" shrinkToFit="0" vertical="center" wrapText="0"/>
    </xf>
    <xf borderId="11" fillId="0" fontId="18" numFmtId="10" xfId="0" applyAlignment="1" applyBorder="1" applyFont="1" applyNumberFormat="1">
      <alignment horizontal="center" readingOrder="0" shrinkToFit="0" vertical="center" wrapText="0"/>
    </xf>
    <xf borderId="11" fillId="0" fontId="18" numFmtId="165" xfId="0" applyAlignment="1" applyBorder="1" applyFont="1" applyNumberFormat="1">
      <alignment horizontal="center" readingOrder="0" shrinkToFit="0" vertical="center" wrapText="0"/>
    </xf>
    <xf borderId="11" fillId="0" fontId="93" numFmtId="10" xfId="0" applyAlignment="1" applyBorder="1" applyFont="1" applyNumberFormat="1">
      <alignment readingOrder="0" shrinkToFit="0" vertical="center" wrapText="0"/>
    </xf>
    <xf borderId="19" fillId="0" fontId="1" numFmtId="174" xfId="0" applyAlignment="1" applyBorder="1" applyFont="1" applyNumberFormat="1">
      <alignment readingOrder="0" shrinkToFit="0" vertical="center" wrapText="0"/>
    </xf>
    <xf borderId="15" fillId="0" fontId="92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horizontal="center" readingOrder="0" shrinkToFit="0" vertical="center" wrapText="0"/>
    </xf>
    <xf borderId="15" fillId="0" fontId="94" numFmtId="10" xfId="0" applyAlignment="1" applyBorder="1" applyFont="1" applyNumberFormat="1">
      <alignment horizontal="center" readingOrder="0" shrinkToFit="0" vertical="center" wrapText="0"/>
    </xf>
    <xf borderId="15" fillId="0" fontId="1" numFmtId="10" xfId="0" applyAlignment="1" applyBorder="1" applyFont="1" applyNumberFormat="1">
      <alignment horizontal="center" readingOrder="0" shrinkToFit="0" vertical="center" wrapText="0"/>
    </xf>
    <xf borderId="15" fillId="0" fontId="18" numFmtId="166" xfId="0" applyAlignment="1" applyBorder="1" applyFont="1" applyNumberFormat="1">
      <alignment horizontal="center" readingOrder="0" shrinkToFit="0" vertical="center" wrapText="0"/>
    </xf>
    <xf borderId="15" fillId="0" fontId="1" numFmtId="166" xfId="0" applyAlignment="1" applyBorder="1" applyFont="1" applyNumberFormat="1">
      <alignment horizontal="center" readingOrder="0" shrinkToFit="0" vertical="center" wrapText="0"/>
    </xf>
    <xf borderId="15" fillId="0" fontId="18" numFmtId="0" xfId="0" applyAlignment="1" applyBorder="1" applyFont="1">
      <alignment shrinkToFit="0" vertical="center" wrapText="0"/>
    </xf>
    <xf borderId="15" fillId="0" fontId="18" numFmtId="10" xfId="0" applyAlignment="1" applyBorder="1" applyFont="1" applyNumberFormat="1">
      <alignment readingOrder="0" shrinkToFit="0" vertical="center" wrapText="0"/>
    </xf>
    <xf borderId="15" fillId="0" fontId="17" numFmtId="0" xfId="0" applyAlignment="1" applyBorder="1" applyFont="1">
      <alignment readingOrder="0" shrinkToFit="0" vertical="center" wrapText="0"/>
    </xf>
    <xf borderId="15" fillId="0" fontId="18" numFmtId="0" xfId="0" applyAlignment="1" applyBorder="1" applyFont="1">
      <alignment horizontal="center" readingOrder="0" shrinkToFit="0" vertical="center" wrapText="0"/>
    </xf>
    <xf borderId="15" fillId="0" fontId="1" numFmtId="165" xfId="0" applyAlignment="1" applyBorder="1" applyFont="1" applyNumberFormat="1">
      <alignment readingOrder="0" shrinkToFit="0" vertical="center" wrapText="0"/>
    </xf>
    <xf borderId="15" fillId="0" fontId="1" numFmtId="9" xfId="0" applyAlignment="1" applyBorder="1" applyFont="1" applyNumberFormat="1">
      <alignment readingOrder="0" shrinkToFit="0" vertical="center" wrapText="0"/>
    </xf>
    <xf borderId="15" fillId="0" fontId="17" numFmtId="0" xfId="0" applyAlignment="1" applyBorder="1" applyFont="1">
      <alignment horizontal="center" readingOrder="0" shrinkToFit="0" vertical="center" wrapText="0"/>
    </xf>
    <xf borderId="15" fillId="0" fontId="17" numFmtId="10" xfId="0" applyAlignment="1" applyBorder="1" applyFont="1" applyNumberFormat="1">
      <alignment horizontal="center" readingOrder="0" shrinkToFit="0" vertical="center" wrapText="0"/>
    </xf>
    <xf borderId="15" fillId="0" fontId="1" numFmtId="10" xfId="0" applyAlignment="1" applyBorder="1" applyFont="1" applyNumberFormat="1">
      <alignment horizontal="center" readingOrder="0" shrinkToFit="0" vertical="center" wrapText="0"/>
    </xf>
    <xf borderId="15" fillId="0" fontId="18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horizontal="right" shrinkToFit="0" vertical="center" wrapText="0"/>
    </xf>
    <xf borderId="15" fillId="0" fontId="18" numFmtId="10" xfId="0" applyAlignment="1" applyBorder="1" applyFont="1" applyNumberFormat="1">
      <alignment horizontal="center" readingOrder="0" shrinkToFit="0" vertical="center" wrapText="0"/>
    </xf>
    <xf borderId="15" fillId="0" fontId="18" numFmtId="165" xfId="0" applyAlignment="1" applyBorder="1" applyFont="1" applyNumberFormat="1">
      <alignment horizontal="center" readingOrder="0" shrinkToFit="0" vertical="center" wrapText="0"/>
    </xf>
    <xf borderId="15" fillId="0" fontId="93" numFmtId="10" xfId="0" applyAlignment="1" applyBorder="1" applyFont="1" applyNumberFormat="1">
      <alignment readingOrder="0" shrinkToFit="0" vertical="center" wrapText="0"/>
    </xf>
    <xf borderId="11" fillId="0" fontId="92" numFmtId="0" xfId="0" applyAlignment="1" applyBorder="1" applyFont="1">
      <alignment horizontal="center" readingOrder="0" shrinkToFit="0" vertical="center" wrapText="0"/>
    </xf>
    <xf borderId="11" fillId="0" fontId="94" numFmtId="10" xfId="0" applyAlignment="1" applyBorder="1" applyFont="1" applyNumberFormat="1">
      <alignment horizontal="center" readingOrder="0" shrinkToFit="0" vertical="center" wrapText="0"/>
    </xf>
    <xf borderId="11" fillId="0" fontId="18" numFmtId="166" xfId="0" applyAlignment="1" applyBorder="1" applyFont="1" applyNumberFormat="1">
      <alignment horizontal="center" readingOrder="0" shrinkToFit="0" vertical="center" wrapText="0"/>
    </xf>
    <xf borderId="11" fillId="0" fontId="1" numFmtId="166" xfId="0" applyAlignment="1" applyBorder="1" applyFont="1" applyNumberFormat="1">
      <alignment horizontal="center" readingOrder="0" shrinkToFit="0" vertical="center" wrapText="0"/>
    </xf>
    <xf borderId="11" fillId="0" fontId="18" numFmtId="0" xfId="0" applyAlignment="1" applyBorder="1" applyFont="1">
      <alignment shrinkToFit="0" vertical="center" wrapText="0"/>
    </xf>
    <xf borderId="11" fillId="0" fontId="18" numFmtId="10" xfId="0" applyAlignment="1" applyBorder="1" applyFont="1" applyNumberFormat="1">
      <alignment readingOrder="0" shrinkToFit="0" vertical="center" wrapText="0"/>
    </xf>
    <xf borderId="11" fillId="0" fontId="17" numFmtId="0" xfId="0" applyAlignment="1" applyBorder="1" applyFont="1">
      <alignment readingOrder="0" shrinkToFit="0" vertical="center" wrapText="0"/>
    </xf>
    <xf borderId="11" fillId="0" fontId="18" numFmtId="0" xfId="0" applyAlignment="1" applyBorder="1" applyFont="1">
      <alignment horizontal="center" readingOrder="0" shrinkToFit="0" vertical="center" wrapText="0"/>
    </xf>
    <xf borderId="11" fillId="0" fontId="1" numFmtId="165" xfId="0" applyAlignment="1" applyBorder="1" applyFont="1" applyNumberFormat="1">
      <alignment readingOrder="0" shrinkToFit="0" vertical="center" wrapText="0"/>
    </xf>
    <xf borderId="11" fillId="0" fontId="17" numFmtId="0" xfId="0" applyAlignment="1" applyBorder="1" applyFont="1">
      <alignment horizontal="center" readingOrder="0" shrinkToFit="0" vertical="center" wrapText="0"/>
    </xf>
    <xf borderId="11" fillId="0" fontId="18" numFmtId="0" xfId="0" applyAlignment="1" applyBorder="1" applyFont="1">
      <alignment readingOrder="0" shrinkToFit="0" vertical="center" wrapText="0"/>
    </xf>
    <xf borderId="11" fillId="0" fontId="17" numFmtId="10" xfId="0" applyAlignment="1" applyBorder="1" applyFont="1" applyNumberFormat="1">
      <alignment horizontal="center" readingOrder="0" shrinkToFit="0" vertical="center" wrapText="0"/>
    </xf>
    <xf borderId="11" fillId="0" fontId="1" numFmtId="10" xfId="0" applyAlignment="1" applyBorder="1" applyFont="1" applyNumberFormat="1">
      <alignment horizontal="center" readingOrder="0" shrinkToFit="0" vertical="center" wrapText="0"/>
    </xf>
    <xf borderId="11" fillId="0" fontId="1" numFmtId="9" xfId="0" applyAlignment="1" applyBorder="1" applyFont="1" applyNumberFormat="1">
      <alignment horizontal="center" readingOrder="0" shrinkToFit="0" vertical="center" wrapText="0"/>
    </xf>
    <xf borderId="11" fillId="0" fontId="1" numFmtId="0" xfId="0" applyAlignment="1" applyBorder="1" applyFont="1">
      <alignment horizontal="right" shrinkToFit="0" vertical="center" wrapText="0"/>
    </xf>
    <xf borderId="11" fillId="0" fontId="18" numFmtId="10" xfId="0" applyAlignment="1" applyBorder="1" applyFont="1" applyNumberFormat="1">
      <alignment horizontal="center" readingOrder="0" shrinkToFit="0" vertical="center" wrapText="0"/>
    </xf>
    <xf borderId="11" fillId="0" fontId="18" numFmtId="165" xfId="0" applyAlignment="1" applyBorder="1" applyFont="1" applyNumberFormat="1">
      <alignment horizontal="center" readingOrder="0" shrinkToFit="0" vertical="center" wrapText="0"/>
    </xf>
    <xf borderId="11" fillId="0" fontId="93" numFmtId="10" xfId="0" applyAlignment="1" applyBorder="1" applyFont="1" applyNumberFormat="1">
      <alignment readingOrder="0" shrinkToFit="0" vertical="center" wrapText="0"/>
    </xf>
    <xf borderId="15" fillId="0" fontId="1" numFmtId="4" xfId="0" applyAlignment="1" applyBorder="1" applyFont="1" applyNumberFormat="1">
      <alignment readingOrder="0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1" fillId="0" fontId="1" numFmtId="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9" fillId="0" fontId="1" numFmtId="174" xfId="0" applyAlignment="1" applyBorder="1" applyFont="1" applyNumberFormat="1">
      <alignment readingOrder="0" shrinkToFit="0" vertical="center" wrapText="0"/>
    </xf>
    <xf borderId="20" fillId="0" fontId="1" numFmtId="174" xfId="0" applyAlignment="1" applyBorder="1" applyFont="1" applyNumberFormat="1">
      <alignment readingOrder="0" shrinkToFit="0" vertical="center" wrapText="0"/>
    </xf>
    <xf borderId="21" fillId="0" fontId="1" numFmtId="174" xfId="0" applyAlignment="1" applyBorder="1" applyFont="1" applyNumberFormat="1">
      <alignment readingOrder="0" shrinkToFit="0" vertical="center" wrapText="0"/>
    </xf>
    <xf borderId="22" fillId="0" fontId="92" numFmtId="0" xfId="0" applyAlignment="1" applyBorder="1" applyFont="1">
      <alignment horizontal="center" readingOrder="0" shrinkToFit="0" vertical="center" wrapText="0"/>
    </xf>
    <xf borderId="22" fillId="0" fontId="1" numFmtId="0" xfId="0" applyAlignment="1" applyBorder="1" applyFont="1">
      <alignment horizontal="center" readingOrder="0" shrinkToFit="0" vertical="center" wrapText="0"/>
    </xf>
    <xf borderId="22" fillId="0" fontId="92" numFmtId="10" xfId="0" applyAlignment="1" applyBorder="1" applyFont="1" applyNumberFormat="1">
      <alignment horizontal="center" readingOrder="0" shrinkToFit="0" vertical="center" wrapText="0"/>
    </xf>
    <xf borderId="22" fillId="0" fontId="1" numFmtId="10" xfId="0" applyAlignment="1" applyBorder="1" applyFont="1" applyNumberFormat="1">
      <alignment horizontal="center" readingOrder="0" shrinkToFit="0" vertical="center" wrapText="0"/>
    </xf>
    <xf borderId="22" fillId="0" fontId="94" numFmtId="10" xfId="0" applyAlignment="1" applyBorder="1" applyFont="1" applyNumberFormat="1">
      <alignment horizontal="center"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2" fillId="0" fontId="18" numFmtId="166" xfId="0" applyAlignment="1" applyBorder="1" applyFont="1" applyNumberFormat="1">
      <alignment horizontal="center" readingOrder="0" shrinkToFit="0" vertical="center" wrapText="0"/>
    </xf>
    <xf borderId="22" fillId="0" fontId="1" numFmtId="166" xfId="0" applyAlignment="1" applyBorder="1" applyFont="1" applyNumberFormat="1">
      <alignment horizontal="center" readingOrder="0" shrinkToFit="0" vertical="center" wrapText="0"/>
    </xf>
    <xf borderId="22" fillId="0" fontId="18" numFmtId="0" xfId="0" applyAlignment="1" applyBorder="1" applyFont="1">
      <alignment readingOrder="0" shrinkToFit="0" vertical="center" wrapText="0"/>
    </xf>
    <xf borderId="22" fillId="0" fontId="18" numFmtId="10" xfId="0" applyAlignment="1" applyBorder="1" applyFont="1" applyNumberFormat="1">
      <alignment readingOrder="0" shrinkToFit="0" vertical="center" wrapText="0"/>
    </xf>
    <xf borderId="22" fillId="0" fontId="1" numFmtId="10" xfId="0" applyAlignment="1" applyBorder="1" applyFont="1" applyNumberFormat="1">
      <alignment shrinkToFit="0" vertical="center" wrapText="0"/>
    </xf>
    <xf borderId="22" fillId="0" fontId="17" numFmtId="0" xfId="0" applyAlignment="1" applyBorder="1" applyFont="1">
      <alignment readingOrder="0" shrinkToFit="0" vertical="center" wrapText="0"/>
    </xf>
    <xf borderId="22" fillId="0" fontId="1" numFmtId="4" xfId="0" applyAlignment="1" applyBorder="1" applyFont="1" applyNumberFormat="1">
      <alignment readingOrder="0" shrinkToFit="0" vertical="center" wrapText="0"/>
    </xf>
    <xf borderId="22" fillId="0" fontId="1" numFmtId="165" xfId="0" applyAlignment="1" applyBorder="1" applyFont="1" applyNumberFormat="1">
      <alignment readingOrder="0" shrinkToFit="0" vertical="center" wrapText="0"/>
    </xf>
    <xf borderId="22" fillId="0" fontId="17" numFmtId="0" xfId="0" applyAlignment="1" applyBorder="1" applyFont="1">
      <alignment horizontal="center" readingOrder="0" shrinkToFit="0" vertical="center" wrapText="0"/>
    </xf>
    <xf borderId="22" fillId="0" fontId="17" numFmtId="10" xfId="0" applyAlignment="1" applyBorder="1" applyFont="1" applyNumberFormat="1">
      <alignment horizontal="center" readingOrder="0" shrinkToFit="0" vertical="center" wrapText="0"/>
    </xf>
    <xf borderId="22" fillId="0" fontId="1" numFmtId="10" xfId="0" applyAlignment="1" applyBorder="1" applyFont="1" applyNumberFormat="1">
      <alignment horizontal="center" readingOrder="0" shrinkToFit="0" vertical="center" wrapText="0"/>
    </xf>
    <xf borderId="22" fillId="0" fontId="1" numFmtId="0" xfId="0" applyAlignment="1" applyBorder="1" applyFont="1">
      <alignment horizontal="right" shrinkToFit="0" vertical="center" wrapText="0"/>
    </xf>
    <xf borderId="22" fillId="0" fontId="18" numFmtId="10" xfId="0" applyAlignment="1" applyBorder="1" applyFont="1" applyNumberFormat="1">
      <alignment horizontal="center" readingOrder="0" shrinkToFit="0" vertical="center" wrapText="0"/>
    </xf>
    <xf borderId="22" fillId="0" fontId="18" numFmtId="165" xfId="0" applyAlignment="1" applyBorder="1" applyFont="1" applyNumberFormat="1">
      <alignment horizontal="center" readingOrder="0" shrinkToFit="0" vertical="center" wrapText="0"/>
    </xf>
    <xf borderId="22" fillId="0" fontId="93" numFmtId="10" xfId="0" applyAlignment="1" applyBorder="1" applyFont="1" applyNumberFormat="1">
      <alignment readingOrder="0" shrinkToFit="0" vertical="center" wrapText="0"/>
    </xf>
    <xf borderId="26" fillId="0" fontId="7" numFmtId="49" xfId="0" applyAlignment="1" applyBorder="1" applyFont="1" applyNumberFormat="1">
      <alignment horizontal="left" readingOrder="0" shrinkToFit="0" vertical="bottom" wrapText="0"/>
    </xf>
    <xf borderId="4" fillId="0" fontId="10" numFmtId="0" xfId="0" applyAlignment="1" applyBorder="1" applyFont="1">
      <alignment horizontal="center" readingOrder="0" shrinkToFit="0" vertical="center" wrapText="0"/>
    </xf>
    <xf borderId="27" fillId="0" fontId="7" numFmtId="0" xfId="0" applyAlignment="1" applyBorder="1" applyFont="1">
      <alignment horizontal="center" readingOrder="0" shrinkToFit="0" vertical="center" wrapText="0"/>
    </xf>
    <xf borderId="20" fillId="0" fontId="27" numFmtId="174" xfId="0" applyAlignment="1" applyBorder="1" applyFont="1" applyNumberFormat="1">
      <alignment readingOrder="0" shrinkToFit="0" vertical="bottom" wrapText="0"/>
    </xf>
    <xf borderId="46" fillId="7" fontId="14" numFmtId="10" xfId="0" applyAlignment="1" applyBorder="1" applyFont="1" applyNumberFormat="1">
      <alignment shrinkToFit="0" vertical="bottom" wrapText="0"/>
    </xf>
    <xf borderId="46" fillId="7" fontId="36" numFmtId="10" xfId="0" applyAlignment="1" applyBorder="1" applyFont="1" applyNumberFormat="1">
      <alignment readingOrder="0" shrinkToFit="0" vertical="bottom" wrapText="0"/>
    </xf>
    <xf borderId="46" fillId="7" fontId="14" numFmtId="10" xfId="0" applyAlignment="1" applyBorder="1" applyFont="1" applyNumberFormat="1">
      <alignment readingOrder="0" shrinkToFit="0" vertical="bottom" wrapText="0"/>
    </xf>
    <xf borderId="46" fillId="7" fontId="29" numFmtId="165" xfId="0" applyAlignment="1" applyBorder="1" applyFont="1" applyNumberFormat="1">
      <alignment horizontal="center" shrinkToFit="0" vertical="bottom" wrapText="0"/>
    </xf>
    <xf borderId="46" fillId="7" fontId="14" numFmtId="165" xfId="0" applyAlignment="1" applyBorder="1" applyFont="1" applyNumberFormat="1">
      <alignment horizontal="center" shrinkToFit="0" vertical="center" wrapText="0"/>
    </xf>
    <xf borderId="46" fillId="7" fontId="14" numFmtId="10" xfId="0" applyAlignment="1" applyBorder="1" applyFont="1" applyNumberFormat="1">
      <alignment shrinkToFit="0" vertical="bottom" wrapText="0"/>
    </xf>
    <xf borderId="46" fillId="7" fontId="16" numFmtId="10" xfId="0" applyAlignment="1" applyBorder="1" applyFont="1" applyNumberFormat="1">
      <alignment shrinkToFit="0" vertical="bottom" wrapText="0"/>
    </xf>
    <xf borderId="46" fillId="7" fontId="95" numFmtId="10" xfId="0" applyAlignment="1" applyBorder="1" applyFont="1" applyNumberFormat="1">
      <alignment shrinkToFit="0" vertical="bottom" wrapText="0"/>
    </xf>
    <xf borderId="46" fillId="7" fontId="96" numFmtId="165" xfId="0" applyAlignment="1" applyBorder="1" applyFont="1" applyNumberFormat="1">
      <alignment horizontal="center" readingOrder="0" shrinkToFit="0" vertical="bottom" wrapText="0"/>
    </xf>
    <xf borderId="46" fillId="7" fontId="97" numFmtId="10" xfId="0" applyAlignment="1" applyBorder="1" applyFont="1" applyNumberFormat="1">
      <alignment shrinkToFit="0" vertical="bottom" wrapText="0"/>
    </xf>
    <xf borderId="46" fillId="7" fontId="98" numFmtId="10" xfId="0" applyAlignment="1" applyBorder="1" applyFont="1" applyNumberFormat="1">
      <alignment shrinkToFit="0" vertical="bottom" wrapText="0"/>
    </xf>
    <xf borderId="47" fillId="7" fontId="38" numFmtId="10" xfId="0" applyAlignment="1" applyBorder="1" applyFont="1" applyNumberFormat="1">
      <alignment shrinkToFit="0" vertical="bottom" wrapText="0"/>
    </xf>
    <xf borderId="19" fillId="0" fontId="99" numFmtId="174" xfId="0" applyAlignment="1" applyBorder="1" applyFont="1" applyNumberFormat="1">
      <alignment readingOrder="0" shrinkToFit="0" vertical="bottom" wrapText="0"/>
    </xf>
    <xf borderId="15" fillId="0" fontId="14" numFmtId="10" xfId="0" applyAlignment="1" applyBorder="1" applyFont="1" applyNumberFormat="1">
      <alignment shrinkToFit="0" vertical="bottom" wrapText="0"/>
    </xf>
    <xf borderId="15" fillId="0" fontId="36" numFmtId="10" xfId="0" applyAlignment="1" applyBorder="1" applyFont="1" applyNumberFormat="1">
      <alignment readingOrder="0" shrinkToFit="0" vertical="bottom" wrapText="0"/>
    </xf>
    <xf borderId="15" fillId="0" fontId="14" numFmtId="10" xfId="0" applyAlignment="1" applyBorder="1" applyFont="1" applyNumberFormat="1">
      <alignment readingOrder="0" shrinkToFit="0" vertical="bottom" wrapText="0"/>
    </xf>
    <xf borderId="15" fillId="0" fontId="14" numFmtId="10" xfId="0" applyAlignment="1" applyBorder="1" applyFont="1" applyNumberFormat="1">
      <alignment shrinkToFit="0" vertical="bottom" wrapText="0"/>
    </xf>
    <xf borderId="15" fillId="0" fontId="29" numFmtId="165" xfId="0" applyAlignment="1" applyBorder="1" applyFont="1" applyNumberFormat="1">
      <alignment horizontal="center" shrinkToFit="0" vertical="bottom" wrapText="0"/>
    </xf>
    <xf borderId="15" fillId="0" fontId="14" numFmtId="165" xfId="0" applyAlignment="1" applyBorder="1" applyFont="1" applyNumberFormat="1">
      <alignment horizontal="center" shrinkToFit="0" vertical="center" wrapText="0"/>
    </xf>
    <xf borderId="15" fillId="0" fontId="16" numFmtId="10" xfId="0" applyAlignment="1" applyBorder="1" applyFont="1" applyNumberFormat="1">
      <alignment shrinkToFit="0" vertical="bottom" wrapText="0"/>
    </xf>
    <xf borderId="15" fillId="0" fontId="95" numFmtId="10" xfId="0" applyAlignment="1" applyBorder="1" applyFont="1" applyNumberFormat="1">
      <alignment shrinkToFit="0" vertical="bottom" wrapText="0"/>
    </xf>
    <xf borderId="15" fillId="0" fontId="97" numFmtId="10" xfId="0" applyAlignment="1" applyBorder="1" applyFont="1" applyNumberFormat="1">
      <alignment shrinkToFit="0" vertical="bottom" wrapText="0"/>
    </xf>
    <xf borderId="15" fillId="0" fontId="98" numFmtId="10" xfId="0" applyAlignment="1" applyBorder="1" applyFont="1" applyNumberFormat="1">
      <alignment shrinkToFit="0" vertical="bottom" wrapText="0"/>
    </xf>
    <xf borderId="16" fillId="0" fontId="38" numFmtId="10" xfId="0" applyAlignment="1" applyBorder="1" applyFont="1" applyNumberFormat="1">
      <alignment shrinkToFit="0" vertical="bottom" wrapText="0"/>
    </xf>
    <xf borderId="20" fillId="0" fontId="99" numFmtId="174" xfId="0" applyAlignment="1" applyBorder="1" applyFont="1" applyNumberFormat="1">
      <alignment readingOrder="0" shrinkToFit="0" vertical="bottom" wrapText="0"/>
    </xf>
    <xf borderId="19" fillId="0" fontId="27" numFmtId="174" xfId="0" applyAlignment="1" applyBorder="1" applyFont="1" applyNumberFormat="1">
      <alignment readingOrder="0" shrinkToFit="0" vertical="bottom" wrapText="0"/>
    </xf>
    <xf borderId="11" fillId="0" fontId="14" numFmtId="10" xfId="0" applyAlignment="1" applyBorder="1" applyFont="1" applyNumberFormat="1">
      <alignment shrinkToFit="0" vertical="bottom" wrapText="0"/>
    </xf>
    <xf borderId="11" fillId="0" fontId="36" numFmtId="10" xfId="0" applyAlignment="1" applyBorder="1" applyFont="1" applyNumberFormat="1">
      <alignment readingOrder="0" shrinkToFit="0" vertical="bottom" wrapText="0"/>
    </xf>
    <xf borderId="11" fillId="0" fontId="29" numFmtId="165" xfId="0" applyAlignment="1" applyBorder="1" applyFont="1" applyNumberFormat="1">
      <alignment horizontal="center" shrinkToFit="0" vertical="bottom" wrapText="0"/>
    </xf>
    <xf borderId="11" fillId="0" fontId="14" numFmtId="165" xfId="0" applyAlignment="1" applyBorder="1" applyFont="1" applyNumberFormat="1">
      <alignment horizontal="center" shrinkToFit="0" vertical="bottom" wrapText="0"/>
    </xf>
    <xf borderId="11" fillId="0" fontId="14" numFmtId="165" xfId="0" applyAlignment="1" applyBorder="1" applyFont="1" applyNumberFormat="1">
      <alignment horizontal="center" shrinkToFit="0" vertical="center" wrapText="0"/>
    </xf>
    <xf borderId="11" fillId="0" fontId="14" numFmtId="10" xfId="0" applyAlignment="1" applyBorder="1" applyFont="1" applyNumberFormat="1">
      <alignment shrinkToFit="0" vertical="bottom" wrapText="0"/>
    </xf>
    <xf borderId="11" fillId="0" fontId="16" numFmtId="10" xfId="0" applyAlignment="1" applyBorder="1" applyFont="1" applyNumberFormat="1">
      <alignment shrinkToFit="0" vertical="bottom" wrapText="0"/>
    </xf>
    <xf borderId="11" fillId="0" fontId="95" numFmtId="10" xfId="0" applyAlignment="1" applyBorder="1" applyFont="1" applyNumberFormat="1">
      <alignment shrinkToFit="0" vertical="bottom" wrapText="0"/>
    </xf>
    <xf borderId="11" fillId="0" fontId="97" numFmtId="10" xfId="0" applyAlignment="1" applyBorder="1" applyFont="1" applyNumberFormat="1">
      <alignment shrinkToFit="0" vertical="bottom" wrapText="0"/>
    </xf>
    <xf borderId="11" fillId="0" fontId="98" numFmtId="10" xfId="0" applyAlignment="1" applyBorder="1" applyFont="1" applyNumberFormat="1">
      <alignment shrinkToFit="0" vertical="bottom" wrapText="0"/>
    </xf>
    <xf borderId="11" fillId="0" fontId="14" numFmtId="165" xfId="0" applyAlignment="1" applyBorder="1" applyFont="1" applyNumberFormat="1">
      <alignment shrinkToFit="0" vertical="bottom" wrapText="0"/>
    </xf>
    <xf borderId="12" fillId="0" fontId="38" numFmtId="10" xfId="0" applyAlignment="1" applyBorder="1" applyFont="1" applyNumberFormat="1">
      <alignment shrinkToFit="0" vertical="bottom" wrapText="0"/>
    </xf>
    <xf borderId="15" fillId="0" fontId="14" numFmtId="10" xfId="0" applyAlignment="1" applyBorder="1" applyFont="1" applyNumberFormat="1">
      <alignment shrinkToFit="0" vertical="bottom" wrapText="0"/>
    </xf>
    <xf borderId="15" fillId="0" fontId="36" numFmtId="10" xfId="0" applyAlignment="1" applyBorder="1" applyFont="1" applyNumberFormat="1">
      <alignment readingOrder="0" shrinkToFit="0" vertical="bottom" wrapText="0"/>
    </xf>
    <xf borderId="15" fillId="0" fontId="29" numFmtId="165" xfId="0" applyAlignment="1" applyBorder="1" applyFont="1" applyNumberFormat="1">
      <alignment horizontal="center" shrinkToFit="0" vertical="bottom" wrapText="0"/>
    </xf>
    <xf borderId="15" fillId="0" fontId="14" numFmtId="165" xfId="0" applyAlignment="1" applyBorder="1" applyFont="1" applyNumberFormat="1">
      <alignment horizontal="center" shrinkToFit="0" vertical="bottom" wrapText="0"/>
    </xf>
    <xf borderId="15" fillId="0" fontId="14" numFmtId="165" xfId="0" applyAlignment="1" applyBorder="1" applyFont="1" applyNumberFormat="1">
      <alignment horizontal="center" shrinkToFit="0" vertical="center" wrapText="0"/>
    </xf>
    <xf borderId="15" fillId="0" fontId="14" numFmtId="10" xfId="0" applyAlignment="1" applyBorder="1" applyFont="1" applyNumberFormat="1">
      <alignment shrinkToFit="0" vertical="bottom" wrapText="0"/>
    </xf>
    <xf borderId="15" fillId="0" fontId="16" numFmtId="10" xfId="0" applyAlignment="1" applyBorder="1" applyFont="1" applyNumberFormat="1">
      <alignment shrinkToFit="0" vertical="bottom" wrapText="0"/>
    </xf>
    <xf borderId="15" fillId="0" fontId="95" numFmtId="10" xfId="0" applyAlignment="1" applyBorder="1" applyFont="1" applyNumberFormat="1">
      <alignment shrinkToFit="0" vertical="bottom" wrapText="0"/>
    </xf>
    <xf borderId="15" fillId="0" fontId="97" numFmtId="10" xfId="0" applyAlignment="1" applyBorder="1" applyFont="1" applyNumberFormat="1">
      <alignment shrinkToFit="0" vertical="bottom" wrapText="0"/>
    </xf>
    <xf borderId="15" fillId="0" fontId="98" numFmtId="10" xfId="0" applyAlignment="1" applyBorder="1" applyFont="1" applyNumberFormat="1">
      <alignment shrinkToFit="0" vertical="bottom" wrapText="0"/>
    </xf>
    <xf borderId="15" fillId="0" fontId="14" numFmtId="165" xfId="0" applyAlignment="1" applyBorder="1" applyFont="1" applyNumberFormat="1">
      <alignment shrinkToFit="0" vertical="bottom" wrapText="0"/>
    </xf>
    <xf borderId="16" fillId="0" fontId="38" numFmtId="10" xfId="0" applyAlignment="1" applyBorder="1" applyFont="1" applyNumberFormat="1">
      <alignment shrinkToFit="0" vertical="bottom" wrapText="0"/>
    </xf>
    <xf borderId="19" fillId="21" fontId="100" numFmtId="174" xfId="0" applyAlignment="1" applyBorder="1" applyFont="1" applyNumberFormat="1">
      <alignment shrinkToFit="0" vertical="bottom" wrapText="0"/>
    </xf>
    <xf borderId="20" fillId="9" fontId="7" numFmtId="174" xfId="0" applyAlignment="1" applyBorder="1" applyFont="1" applyNumberFormat="1">
      <alignment shrinkToFit="0" vertical="bottom" wrapText="0"/>
    </xf>
    <xf borderId="20" fillId="9" fontId="100" numFmtId="174" xfId="0" applyAlignment="1" applyBorder="1" applyFont="1" applyNumberFormat="1">
      <alignment shrinkToFit="0" vertical="bottom" wrapText="0"/>
    </xf>
    <xf borderId="19" fillId="21" fontId="7" numFmtId="174" xfId="0" applyAlignment="1" applyBorder="1" applyFont="1" applyNumberFormat="1">
      <alignment shrinkToFit="0" vertical="bottom" wrapText="0"/>
    </xf>
    <xf borderId="22" fillId="0" fontId="14" numFmtId="10" xfId="0" applyAlignment="1" applyBorder="1" applyFont="1" applyNumberFormat="1">
      <alignment shrinkToFit="0" vertical="bottom" wrapText="0"/>
    </xf>
    <xf borderId="22" fillId="0" fontId="36" numFmtId="10" xfId="0" applyAlignment="1" applyBorder="1" applyFont="1" applyNumberFormat="1">
      <alignment readingOrder="0" shrinkToFit="0" vertical="bottom" wrapText="0"/>
    </xf>
    <xf borderId="22" fillId="0" fontId="14" numFmtId="10" xfId="0" applyAlignment="1" applyBorder="1" applyFont="1" applyNumberFormat="1">
      <alignment readingOrder="0" shrinkToFit="0" vertical="bottom" wrapText="0"/>
    </xf>
    <xf borderId="22" fillId="0" fontId="14" numFmtId="165" xfId="0" applyAlignment="1" applyBorder="1" applyFont="1" applyNumberFormat="1">
      <alignment horizontal="center" shrinkToFit="0" vertical="bottom" wrapText="0"/>
    </xf>
    <xf borderId="22" fillId="0" fontId="29" numFmtId="165" xfId="0" applyAlignment="1" applyBorder="1" applyFont="1" applyNumberFormat="1">
      <alignment horizontal="center" shrinkToFit="0" vertical="bottom" wrapText="0"/>
    </xf>
    <xf borderId="22" fillId="0" fontId="14" numFmtId="165" xfId="0" applyAlignment="1" applyBorder="1" applyFont="1" applyNumberFormat="1">
      <alignment horizontal="center" shrinkToFit="0" vertical="center" wrapText="0"/>
    </xf>
    <xf borderId="22" fillId="0" fontId="14" numFmtId="10" xfId="0" applyAlignment="1" applyBorder="1" applyFont="1" applyNumberFormat="1">
      <alignment shrinkToFit="0" vertical="bottom" wrapText="0"/>
    </xf>
    <xf borderId="22" fillId="0" fontId="16" numFmtId="10" xfId="0" applyAlignment="1" applyBorder="1" applyFont="1" applyNumberFormat="1">
      <alignment shrinkToFit="0" vertical="bottom" wrapText="0"/>
    </xf>
    <xf borderId="22" fillId="0" fontId="95" numFmtId="10" xfId="0" applyAlignment="1" applyBorder="1" applyFont="1" applyNumberFormat="1">
      <alignment shrinkToFit="0" vertical="bottom" wrapText="0"/>
    </xf>
    <xf borderId="22" fillId="0" fontId="14" numFmtId="165" xfId="0" applyAlignment="1" applyBorder="1" applyFont="1" applyNumberFormat="1">
      <alignment shrinkToFit="0" vertical="bottom" wrapText="0"/>
    </xf>
    <xf borderId="22" fillId="0" fontId="16" numFmtId="165" xfId="0" applyAlignment="1" applyBorder="1" applyFont="1" applyNumberFormat="1">
      <alignment horizontal="center" readingOrder="0" shrinkToFit="0" vertical="bottom" wrapText="0"/>
    </xf>
    <xf borderId="22" fillId="0" fontId="97" numFmtId="10" xfId="0" applyAlignment="1" applyBorder="1" applyFont="1" applyNumberFormat="1">
      <alignment shrinkToFit="0" vertical="bottom" wrapText="0"/>
    </xf>
    <xf borderId="22" fillId="0" fontId="98" numFmtId="10" xfId="0" applyAlignment="1" applyBorder="1" applyFont="1" applyNumberFormat="1">
      <alignment shrinkToFit="0" vertical="bottom" wrapText="0"/>
    </xf>
    <xf borderId="22" fillId="0" fontId="14" numFmtId="10" xfId="0" applyAlignment="1" applyBorder="1" applyFont="1" applyNumberFormat="1">
      <alignment readingOrder="0" shrinkToFit="0" vertical="bottom" wrapText="0"/>
    </xf>
    <xf borderId="22" fillId="0" fontId="38" numFmtId="10" xfId="0" applyAlignment="1" applyBorder="1" applyFont="1" applyNumberFormat="1">
      <alignment shrinkToFit="0" vertical="bottom" wrapText="0"/>
    </xf>
    <xf borderId="23" fillId="0" fontId="38" numFmtId="10" xfId="0" applyAlignment="1" applyBorder="1" applyFont="1" applyNumberFormat="1">
      <alignment shrinkToFit="0" vertical="bottom" wrapText="0"/>
    </xf>
    <xf borderId="20" fillId="0" fontId="27" numFmtId="167" xfId="0" applyAlignment="1" applyBorder="1" applyFont="1" applyNumberFormat="1">
      <alignment readingOrder="0" shrinkToFit="0" vertical="bottom" wrapText="0"/>
    </xf>
    <xf borderId="46" fillId="7" fontId="36" numFmtId="10" xfId="0" applyAlignment="1" applyBorder="1" applyFont="1" applyNumberFormat="1">
      <alignment shrinkToFit="0" vertical="bottom" wrapText="0"/>
    </xf>
    <xf borderId="19" fillId="0" fontId="99" numFmtId="167" xfId="0" applyAlignment="1" applyBorder="1" applyFont="1" applyNumberFormat="1">
      <alignment readingOrder="0" shrinkToFit="0" vertical="bottom" wrapText="0"/>
    </xf>
    <xf borderId="15" fillId="0" fontId="36" numFmtId="10" xfId="0" applyAlignment="1" applyBorder="1" applyFont="1" applyNumberFormat="1">
      <alignment shrinkToFit="0" vertical="bottom" wrapText="0"/>
    </xf>
    <xf borderId="19" fillId="0" fontId="27" numFmtId="167" xfId="0" applyAlignment="1" applyBorder="1" applyFont="1" applyNumberFormat="1">
      <alignment readingOrder="0" shrinkToFit="0" vertical="bottom" wrapText="0"/>
    </xf>
    <xf borderId="20" fillId="0" fontId="27" numFmtId="167" xfId="0" applyAlignment="1" applyBorder="1" applyFont="1" applyNumberFormat="1">
      <alignment readingOrder="0" shrinkToFit="0" vertical="bottom" wrapText="0"/>
    </xf>
    <xf borderId="19" fillId="0" fontId="27" numFmtId="167" xfId="0" applyAlignment="1" applyBorder="1" applyFont="1" applyNumberFormat="1">
      <alignment readingOrder="0" shrinkToFit="0" vertical="bottom" wrapText="0"/>
    </xf>
    <xf borderId="57" fillId="0" fontId="27" numFmtId="167" xfId="0" applyAlignment="1" applyBorder="1" applyFont="1" applyNumberFormat="1">
      <alignment readingOrder="0" shrinkToFit="0" vertical="bottom" wrapText="0"/>
    </xf>
    <xf borderId="39" fillId="0" fontId="14" numFmtId="10" xfId="0" applyAlignment="1" applyBorder="1" applyFont="1" applyNumberFormat="1">
      <alignment shrinkToFit="0" vertical="bottom" wrapText="0"/>
    </xf>
    <xf borderId="39" fillId="0" fontId="36" numFmtId="10" xfId="0" applyAlignment="1" applyBorder="1" applyFont="1" applyNumberFormat="1">
      <alignment readingOrder="0" shrinkToFit="0" vertical="bottom" wrapText="0"/>
    </xf>
    <xf borderId="39" fillId="0" fontId="15" numFmtId="165" xfId="0" applyAlignment="1" applyBorder="1" applyFont="1" applyNumberFormat="1">
      <alignment horizontal="center" readingOrder="0" shrinkToFit="0" vertical="bottom" wrapText="0"/>
    </xf>
    <xf borderId="39" fillId="0" fontId="14" numFmtId="165" xfId="0" applyAlignment="1" applyBorder="1" applyFont="1" applyNumberFormat="1">
      <alignment horizontal="center" shrinkToFit="0" vertical="bottom" wrapText="0"/>
    </xf>
    <xf borderId="39" fillId="0" fontId="29" numFmtId="165" xfId="0" applyAlignment="1" applyBorder="1" applyFont="1" applyNumberFormat="1">
      <alignment horizontal="center" shrinkToFit="0" vertical="bottom" wrapText="0"/>
    </xf>
    <xf borderId="39" fillId="0" fontId="14" numFmtId="165" xfId="0" applyAlignment="1" applyBorder="1" applyFont="1" applyNumberFormat="1">
      <alignment horizontal="center" shrinkToFit="0" vertical="center" wrapText="0"/>
    </xf>
    <xf borderId="39" fillId="0" fontId="14" numFmtId="10" xfId="0" applyAlignment="1" applyBorder="1" applyFont="1" applyNumberFormat="1">
      <alignment shrinkToFit="0" vertical="bottom" wrapText="0"/>
    </xf>
    <xf borderId="39" fillId="0" fontId="16" numFmtId="10" xfId="0" applyAlignment="1" applyBorder="1" applyFont="1" applyNumberFormat="1">
      <alignment shrinkToFit="0" vertical="bottom" wrapText="0"/>
    </xf>
    <xf borderId="39" fillId="0" fontId="95" numFmtId="10" xfId="0" applyAlignment="1" applyBorder="1" applyFont="1" applyNumberFormat="1">
      <alignment shrinkToFit="0" vertical="bottom" wrapText="0"/>
    </xf>
    <xf borderId="39" fillId="0" fontId="14" numFmtId="165" xfId="0" applyAlignment="1" applyBorder="1" applyFont="1" applyNumberFormat="1">
      <alignment shrinkToFit="0" vertical="bottom" wrapText="0"/>
    </xf>
    <xf borderId="39" fillId="0" fontId="97" numFmtId="10" xfId="0" applyAlignment="1" applyBorder="1" applyFont="1" applyNumberFormat="1">
      <alignment shrinkToFit="0" vertical="bottom" wrapText="0"/>
    </xf>
    <xf borderId="39" fillId="0" fontId="98" numFmtId="10" xfId="0" applyAlignment="1" applyBorder="1" applyFont="1" applyNumberFormat="1">
      <alignment shrinkToFit="0" vertical="bottom" wrapText="0"/>
    </xf>
    <xf borderId="39" fillId="0" fontId="14" numFmtId="10" xfId="0" applyAlignment="1" applyBorder="1" applyFont="1" applyNumberFormat="1">
      <alignment readingOrder="0" shrinkToFit="0" vertical="bottom" wrapText="0"/>
    </xf>
    <xf borderId="53" fillId="0" fontId="38" numFmtId="10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44" fillId="6" fontId="11" numFmtId="49" xfId="0" applyAlignment="1" applyBorder="1" applyFont="1" applyNumberFormat="1">
      <alignment horizontal="center" readingOrder="0" shrinkToFit="0" vertical="top" wrapText="1"/>
    </xf>
    <xf borderId="11" fillId="0" fontId="1" numFmtId="0" xfId="0" applyAlignment="1" applyBorder="1" applyFont="1">
      <alignment shrinkToFit="0" vertical="center" wrapText="0"/>
    </xf>
    <xf borderId="46" fillId="7" fontId="36" numFmtId="165" xfId="0" applyAlignment="1" applyBorder="1" applyFont="1" applyNumberFormat="1">
      <alignment horizontal="center" readingOrder="0" shrinkToFit="0" vertical="bottom" wrapText="0"/>
    </xf>
    <xf borderId="46" fillId="7" fontId="96" numFmtId="165" xfId="0" applyAlignment="1" applyBorder="1" applyFont="1" applyNumberFormat="1">
      <alignment horizontal="center" shrinkToFit="0" vertical="bottom" wrapText="0"/>
    </xf>
    <xf borderId="15" fillId="0" fontId="1" numFmtId="0" xfId="0" applyAlignment="1" applyBorder="1" applyFont="1">
      <alignment shrinkToFit="0" vertical="center" wrapText="0"/>
    </xf>
    <xf borderId="15" fillId="0" fontId="36" numFmtId="165" xfId="0" applyAlignment="1" applyBorder="1" applyFont="1" applyNumberFormat="1">
      <alignment horizontal="center" readingOrder="0" shrinkToFit="0" vertical="bottom" wrapText="0"/>
    </xf>
    <xf borderId="20" fillId="0" fontId="27" numFmtId="174" xfId="0" applyAlignment="1" applyBorder="1" applyFont="1" applyNumberFormat="1">
      <alignment readingOrder="0" shrinkToFit="0" vertical="bottom" wrapText="0"/>
    </xf>
    <xf borderId="11" fillId="0" fontId="36" numFmtId="165" xfId="0" applyAlignment="1" applyBorder="1" applyFont="1" applyNumberFormat="1">
      <alignment horizontal="center" readingOrder="0" shrinkToFit="0" vertical="bottom" wrapText="0"/>
    </xf>
    <xf borderId="21" fillId="0" fontId="27" numFmtId="174" xfId="0" applyAlignment="1" applyBorder="1" applyFont="1" applyNumberFormat="1">
      <alignment readingOrder="0" shrinkToFit="0" vertical="bottom" wrapText="0"/>
    </xf>
    <xf borderId="22" fillId="0" fontId="36" numFmtId="165" xfId="0" applyAlignment="1" applyBorder="1" applyFont="1" applyNumberFormat="1">
      <alignment horizontal="center" readingOrder="0" shrinkToFit="0" vertical="bottom" wrapText="0"/>
    </xf>
    <xf borderId="22" fillId="0" fontId="14" numFmtId="10" xfId="0" applyAlignment="1" applyBorder="1" applyFont="1" applyNumberFormat="1">
      <alignment horizontal="center" shrinkToFit="0" vertical="bottom" wrapText="0"/>
    </xf>
    <xf borderId="9" fillId="7" fontId="28" numFmtId="174" xfId="0" applyAlignment="1" applyBorder="1" applyFont="1" applyNumberFormat="1">
      <alignment horizontal="center" readingOrder="0" shrinkToFit="0" vertical="bottom" wrapText="0"/>
    </xf>
    <xf borderId="46" fillId="7" fontId="16" numFmtId="10" xfId="0" applyAlignment="1" applyBorder="1" applyFont="1" applyNumberFormat="1">
      <alignment readingOrder="0" shrinkToFit="0" vertical="bottom" wrapText="0"/>
    </xf>
    <xf borderId="46" fillId="7" fontId="95" numFmtId="165" xfId="0" applyAlignment="1" applyBorder="1" applyFont="1" applyNumberFormat="1">
      <alignment horizontal="center" shrinkToFit="0" vertical="bottom" wrapText="0"/>
    </xf>
    <xf borderId="46" fillId="7" fontId="101" numFmtId="165" xfId="0" applyAlignment="1" applyBorder="1" applyFont="1" applyNumberFormat="1">
      <alignment horizontal="center" shrinkToFit="0" vertical="bottom" wrapText="0"/>
    </xf>
    <xf borderId="46" fillId="7" fontId="102" numFmtId="165" xfId="0" applyAlignment="1" applyBorder="1" applyFont="1" applyNumberFormat="1">
      <alignment horizontal="center" shrinkToFit="0" vertical="bottom" wrapText="0"/>
    </xf>
    <xf borderId="46" fillId="7" fontId="98" numFmtId="165" xfId="0" applyAlignment="1" applyBorder="1" applyFont="1" applyNumberFormat="1">
      <alignment horizontal="center" shrinkToFit="0" vertical="bottom" wrapText="0"/>
    </xf>
    <xf borderId="46" fillId="7" fontId="103" numFmtId="165" xfId="0" applyAlignment="1" applyBorder="1" applyFont="1" applyNumberFormat="1">
      <alignment horizontal="center" shrinkToFit="0" vertical="bottom" wrapText="0"/>
    </xf>
    <xf borderId="19" fillId="7" fontId="27" numFmtId="174" xfId="0" applyAlignment="1" applyBorder="1" applyFont="1" applyNumberFormat="1">
      <alignment horizontal="center" readingOrder="0" shrinkToFit="0" vertical="bottom" wrapText="0"/>
    </xf>
    <xf borderId="15" fillId="0" fontId="95" numFmtId="165" xfId="0" applyAlignment="1" applyBorder="1" applyFont="1" applyNumberFormat="1">
      <alignment horizontal="center" shrinkToFit="0" vertical="bottom" wrapText="0"/>
    </xf>
    <xf borderId="15" fillId="0" fontId="101" numFmtId="165" xfId="0" applyAlignment="1" applyBorder="1" applyFont="1" applyNumberFormat="1">
      <alignment horizontal="center" shrinkToFit="0" vertical="bottom" wrapText="0"/>
    </xf>
    <xf borderId="15" fillId="0" fontId="102" numFmtId="165" xfId="0" applyAlignment="1" applyBorder="1" applyFont="1" applyNumberFormat="1">
      <alignment horizontal="center" shrinkToFit="0" vertical="bottom" wrapText="0"/>
    </xf>
    <xf borderId="15" fillId="0" fontId="98" numFmtId="165" xfId="0" applyAlignment="1" applyBorder="1" applyFont="1" applyNumberFormat="1">
      <alignment horizontal="center" shrinkToFit="0" vertical="bottom" wrapText="0"/>
    </xf>
    <xf borderId="15" fillId="0" fontId="103" numFmtId="165" xfId="0" applyAlignment="1" applyBorder="1" applyFont="1" applyNumberFormat="1">
      <alignment horizontal="center" shrinkToFit="0" vertical="bottom" wrapText="0"/>
    </xf>
    <xf borderId="20" fillId="7" fontId="27" numFmtId="174" xfId="0" applyAlignment="1" applyBorder="1" applyFont="1" applyNumberFormat="1">
      <alignment horizontal="center" readingOrder="0" shrinkToFit="0" vertical="bottom" wrapText="0"/>
    </xf>
    <xf borderId="15" fillId="0" fontId="16" numFmtId="10" xfId="0" applyAlignment="1" applyBorder="1" applyFont="1" applyNumberFormat="1">
      <alignment readingOrder="0" shrinkToFit="0" vertical="bottom" wrapText="0"/>
    </xf>
    <xf borderId="16" fillId="0" fontId="38" numFmtId="10" xfId="0" applyAlignment="1" applyBorder="1" applyFont="1" applyNumberFormat="1">
      <alignment readingOrder="0" shrinkToFit="0" vertical="bottom" wrapText="0"/>
    </xf>
    <xf borderId="47" fillId="7" fontId="38" numFmtId="10" xfId="0" applyAlignment="1" applyBorder="1" applyFont="1" applyNumberFormat="1">
      <alignment readingOrder="0" shrinkToFit="0" vertical="bottom" wrapText="0"/>
    </xf>
    <xf borderId="11" fillId="9" fontId="104" numFmtId="168" xfId="0" applyAlignment="1" applyBorder="1" applyFont="1" applyNumberFormat="1">
      <alignment shrinkToFit="0" vertical="center" wrapText="0"/>
    </xf>
    <xf borderId="15" fillId="21" fontId="104" numFmtId="168" xfId="0" applyAlignment="1" applyBorder="1" applyFont="1" applyNumberFormat="1">
      <alignment shrinkToFit="0" vertical="center" wrapText="0"/>
    </xf>
    <xf borderId="46" fillId="7" fontId="14" numFmtId="165" xfId="0" applyAlignment="1" applyBorder="1" applyFont="1" applyNumberFormat="1">
      <alignment horizontal="center" readingOrder="0" shrinkToFit="0" vertical="center" wrapText="0"/>
    </xf>
    <xf borderId="46" fillId="7" fontId="29" numFmtId="10" xfId="0" applyAlignment="1" applyBorder="1" applyFont="1" applyNumberFormat="1">
      <alignment readingOrder="0" shrinkToFit="0" vertical="bottom" wrapText="0"/>
    </xf>
    <xf borderId="46" fillId="7" fontId="105" numFmtId="10" xfId="0" applyAlignment="1" applyBorder="1" applyFont="1" applyNumberFormat="1">
      <alignment readingOrder="0" shrinkToFit="0" vertical="bottom" wrapText="0"/>
    </xf>
    <xf borderId="46" fillId="7" fontId="95" numFmtId="165" xfId="0" applyAlignment="1" applyBorder="1" applyFont="1" applyNumberFormat="1">
      <alignment horizontal="center" readingOrder="0" shrinkToFit="0" vertical="bottom" wrapText="0"/>
    </xf>
    <xf borderId="46" fillId="7" fontId="101" numFmtId="165" xfId="0" applyAlignment="1" applyBorder="1" applyFont="1" applyNumberFormat="1">
      <alignment horizontal="center" readingOrder="0" shrinkToFit="0" vertical="bottom" wrapText="0"/>
    </xf>
    <xf borderId="46" fillId="7" fontId="102" numFmtId="165" xfId="0" applyAlignment="1" applyBorder="1" applyFont="1" applyNumberFormat="1">
      <alignment horizontal="center" readingOrder="0" shrinkToFit="0" vertical="bottom" wrapText="0"/>
    </xf>
    <xf borderId="46" fillId="7" fontId="35" numFmtId="165" xfId="0" applyAlignment="1" applyBorder="1" applyFont="1" applyNumberFormat="1">
      <alignment horizontal="center" readingOrder="0" shrinkToFit="0" vertical="bottom" wrapText="0"/>
    </xf>
    <xf borderId="46" fillId="7" fontId="97" numFmtId="10" xfId="0" applyAlignment="1" applyBorder="1" applyFont="1" applyNumberFormat="1">
      <alignment readingOrder="0" shrinkToFit="0" vertical="bottom" wrapText="0"/>
    </xf>
    <xf borderId="15" fillId="0" fontId="14" numFmtId="165" xfId="0" applyAlignment="1" applyBorder="1" applyFont="1" applyNumberFormat="1">
      <alignment horizontal="center" readingOrder="0" shrinkToFit="0" vertical="center" wrapText="0"/>
    </xf>
    <xf borderId="15" fillId="0" fontId="29" numFmtId="10" xfId="0" applyAlignment="1" applyBorder="1" applyFont="1" applyNumberFormat="1">
      <alignment readingOrder="0" shrinkToFit="0" vertical="bottom" wrapText="0"/>
    </xf>
    <xf borderId="15" fillId="0" fontId="105" numFmtId="10" xfId="0" applyAlignment="1" applyBorder="1" applyFont="1" applyNumberFormat="1">
      <alignment readingOrder="0" shrinkToFit="0" vertical="bottom" wrapText="0"/>
    </xf>
    <xf borderId="15" fillId="0" fontId="95" numFmtId="165" xfId="0" applyAlignment="1" applyBorder="1" applyFont="1" applyNumberFormat="1">
      <alignment horizontal="center" readingOrder="0" shrinkToFit="0" vertical="bottom" wrapText="0"/>
    </xf>
    <xf borderId="15" fillId="0" fontId="101" numFmtId="165" xfId="0" applyAlignment="1" applyBorder="1" applyFont="1" applyNumberFormat="1">
      <alignment horizontal="center" readingOrder="0" shrinkToFit="0" vertical="bottom" wrapText="0"/>
    </xf>
    <xf borderId="15" fillId="0" fontId="102" numFmtId="165" xfId="0" applyAlignment="1" applyBorder="1" applyFont="1" applyNumberFormat="1">
      <alignment horizontal="center" readingOrder="0" shrinkToFit="0" vertical="bottom" wrapText="0"/>
    </xf>
    <xf borderId="15" fillId="0" fontId="35" numFmtId="165" xfId="0" applyAlignment="1" applyBorder="1" applyFont="1" applyNumberFormat="1">
      <alignment horizontal="center" readingOrder="0" shrinkToFit="0" vertical="bottom" wrapText="0"/>
    </xf>
    <xf borderId="15" fillId="0" fontId="97" numFmtId="10" xfId="0" applyAlignment="1" applyBorder="1" applyFont="1" applyNumberFormat="1">
      <alignment readingOrder="0" shrinkToFit="0" vertical="bottom" wrapText="0"/>
    </xf>
    <xf borderId="46" fillId="7" fontId="29" numFmtId="165" xfId="0" applyAlignment="1" applyBorder="1" applyFont="1" applyNumberFormat="1">
      <alignment readingOrder="0" shrinkToFit="0" vertical="bottom" wrapText="0"/>
    </xf>
    <xf borderId="46" fillId="7" fontId="105" numFmtId="165" xfId="0" applyAlignment="1" applyBorder="1" applyFont="1" applyNumberFormat="1">
      <alignment readingOrder="0" shrinkToFit="0" vertical="bottom" wrapText="0"/>
    </xf>
    <xf borderId="46" fillId="7" fontId="97" numFmtId="165" xfId="0" applyAlignment="1" applyBorder="1" applyFont="1" applyNumberFormat="1">
      <alignment readingOrder="0" shrinkToFit="0" vertical="bottom" wrapText="0"/>
    </xf>
    <xf borderId="46" fillId="7" fontId="98" numFmtId="165" xfId="0" applyAlignment="1" applyBorder="1" applyFont="1" applyNumberFormat="1">
      <alignment horizontal="center" readingOrder="0" shrinkToFit="0" vertical="bottom" wrapText="0"/>
    </xf>
    <xf borderId="46" fillId="7" fontId="103" numFmtId="165" xfId="0" applyAlignment="1" applyBorder="1" applyFont="1" applyNumberFormat="1">
      <alignment horizontal="center" readingOrder="0" shrinkToFit="0" vertical="bottom" wrapText="0"/>
    </xf>
    <xf borderId="15" fillId="0" fontId="29" numFmtId="165" xfId="0" applyAlignment="1" applyBorder="1" applyFont="1" applyNumberFormat="1">
      <alignment readingOrder="0" shrinkToFit="0" vertical="bottom" wrapText="0"/>
    </xf>
    <xf borderId="15" fillId="0" fontId="105" numFmtId="165" xfId="0" applyAlignment="1" applyBorder="1" applyFont="1" applyNumberFormat="1">
      <alignment readingOrder="0" shrinkToFit="0" vertical="bottom" wrapText="0"/>
    </xf>
    <xf borderId="15" fillId="0" fontId="97" numFmtId="165" xfId="0" applyAlignment="1" applyBorder="1" applyFont="1" applyNumberFormat="1">
      <alignment readingOrder="0" shrinkToFit="0" vertical="bottom" wrapText="0"/>
    </xf>
    <xf borderId="15" fillId="0" fontId="98" numFmtId="165" xfId="0" applyAlignment="1" applyBorder="1" applyFont="1" applyNumberFormat="1">
      <alignment horizontal="center" readingOrder="0" shrinkToFit="0" vertical="bottom" wrapText="0"/>
    </xf>
    <xf borderId="15" fillId="0" fontId="103" numFmtId="165" xfId="0" applyAlignment="1" applyBorder="1" applyFont="1" applyNumberFormat="1">
      <alignment horizontal="center" readingOrder="0" shrinkToFit="0" vertical="bottom" wrapText="0"/>
    </xf>
    <xf borderId="75" fillId="15" fontId="14" numFmtId="10" xfId="0" applyAlignment="1" applyBorder="1" applyFont="1" applyNumberFormat="1">
      <alignment readingOrder="0" shrinkToFit="0" vertical="bottom" wrapText="0"/>
    </xf>
    <xf borderId="75" fillId="15" fontId="36" numFmtId="10" xfId="0" applyAlignment="1" applyBorder="1" applyFont="1" applyNumberFormat="1">
      <alignment readingOrder="0" shrinkToFit="0" vertical="bottom" wrapText="0"/>
    </xf>
    <xf borderId="75" fillId="15" fontId="14" numFmtId="10" xfId="0" applyAlignment="1" applyBorder="1" applyFont="1" applyNumberFormat="1">
      <alignment shrinkToFit="0" vertical="bottom" wrapText="0"/>
    </xf>
    <xf borderId="75" fillId="15" fontId="36" numFmtId="10" xfId="0" applyAlignment="1" applyBorder="1" applyFont="1" applyNumberFormat="1">
      <alignment shrinkToFit="0" vertical="bottom" wrapText="0"/>
    </xf>
    <xf borderId="46" fillId="7" fontId="14" numFmtId="10" xfId="0" applyAlignment="1" applyBorder="1" applyFont="1" applyNumberFormat="1">
      <alignment readingOrder="0" shrinkToFit="0" vertical="center" wrapText="0"/>
    </xf>
    <xf borderId="15" fillId="0" fontId="14" numFmtId="10" xfId="0" applyAlignment="1" applyBorder="1" applyFont="1" applyNumberFormat="1">
      <alignment readingOrder="0" shrinkToFit="0" vertical="center" wrapText="0"/>
    </xf>
    <xf borderId="46" fillId="7" fontId="16" numFmtId="165" xfId="0" applyAlignment="1" applyBorder="1" applyFont="1" applyNumberFormat="1">
      <alignment horizontal="center" readingOrder="0" shrinkToFit="0" vertical="center" wrapText="0"/>
    </xf>
    <xf borderId="15" fillId="0" fontId="16" numFmtId="165" xfId="0" applyAlignment="1" applyBorder="1" applyFont="1" applyNumberFormat="1">
      <alignment horizontal="center" readingOrder="0" shrinkToFit="0" vertical="center" wrapText="0"/>
    </xf>
    <xf borderId="15" fillId="0" fontId="36" numFmtId="10" xfId="0" applyAlignment="1" applyBorder="1" applyFont="1" applyNumberFormat="1">
      <alignment shrinkToFit="0" vertical="center" wrapText="0"/>
    </xf>
    <xf borderId="15" fillId="0" fontId="14" numFmtId="10" xfId="0" applyAlignment="1" applyBorder="1" applyFont="1" applyNumberFormat="1">
      <alignment shrinkToFit="0" vertical="center" wrapText="0"/>
    </xf>
    <xf borderId="46" fillId="7" fontId="36" numFmtId="10" xfId="0" applyAlignment="1" applyBorder="1" applyFont="1" applyNumberFormat="1">
      <alignment readingOrder="0" shrinkToFit="0" vertical="center" wrapText="0"/>
    </xf>
    <xf borderId="15" fillId="0" fontId="36" numFmtId="10" xfId="0" applyAlignment="1" applyBorder="1" applyFont="1" applyNumberFormat="1">
      <alignment readingOrder="0" shrinkToFit="0" vertical="center" wrapText="0"/>
    </xf>
    <xf borderId="46" fillId="7" fontId="106" numFmtId="10" xfId="0" applyAlignment="1" applyBorder="1" applyFont="1" applyNumberFormat="1">
      <alignment horizontal="center" readingOrder="0" shrinkToFit="0" vertical="bottom" wrapText="0"/>
    </xf>
    <xf borderId="11" fillId="0" fontId="14" numFmtId="10" xfId="0" applyAlignment="1" applyBorder="1" applyFont="1" applyNumberFormat="1">
      <alignment readingOrder="0" shrinkToFit="0" vertical="bottom" wrapText="0"/>
    </xf>
    <xf borderId="15" fillId="0" fontId="106" numFmtId="10" xfId="0" applyAlignment="1" applyBorder="1" applyFont="1" applyNumberFormat="1">
      <alignment horizontal="center" readingOrder="0" shrinkToFit="0" vertical="bottom" wrapText="0"/>
    </xf>
    <xf borderId="11" fillId="0" fontId="106" numFmtId="10" xfId="0" applyAlignment="1" applyBorder="1" applyFont="1" applyNumberFormat="1">
      <alignment horizontal="center" readingOrder="0" shrinkToFit="0" vertical="bottom" wrapText="0"/>
    </xf>
    <xf borderId="11" fillId="0" fontId="16" numFmtId="10" xfId="0" applyAlignment="1" applyBorder="1" applyFont="1" applyNumberFormat="1">
      <alignment readingOrder="0" shrinkToFit="0" vertical="bottom" wrapText="0"/>
    </xf>
    <xf borderId="11" fillId="9" fontId="29" numFmtId="165" xfId="0" applyAlignment="1" applyBorder="1" applyFont="1" applyNumberFormat="1">
      <alignment readingOrder="0" shrinkToFit="0" vertical="bottom" wrapText="0"/>
    </xf>
    <xf borderId="11" fillId="9" fontId="14" numFmtId="165" xfId="0" applyAlignment="1" applyBorder="1" applyFont="1" applyNumberFormat="1">
      <alignment shrinkToFit="0" vertical="bottom" wrapText="0"/>
    </xf>
    <xf borderId="11" fillId="9" fontId="14" numFmtId="165" xfId="0" applyAlignment="1" applyBorder="1" applyFont="1" applyNumberFormat="1">
      <alignment readingOrder="0" shrinkToFit="0" vertical="bottom" wrapText="0"/>
    </xf>
    <xf borderId="11" fillId="0" fontId="95" numFmtId="165" xfId="0" applyAlignment="1" applyBorder="1" applyFont="1" applyNumberFormat="1">
      <alignment horizontal="center" readingOrder="0" shrinkToFit="0" vertical="bottom" wrapText="0"/>
    </xf>
    <xf borderId="11" fillId="0" fontId="101" numFmtId="165" xfId="0" applyAlignment="1" applyBorder="1" applyFont="1" applyNumberFormat="1">
      <alignment horizontal="center" readingOrder="0" shrinkToFit="0" vertical="bottom" wrapText="0"/>
    </xf>
    <xf borderId="11" fillId="0" fontId="102" numFmtId="165" xfId="0" applyAlignment="1" applyBorder="1" applyFont="1" applyNumberFormat="1">
      <alignment horizontal="center" readingOrder="0" shrinkToFit="0" vertical="bottom" wrapText="0"/>
    </xf>
    <xf borderId="11" fillId="0" fontId="35" numFmtId="165" xfId="0" applyAlignment="1" applyBorder="1" applyFont="1" applyNumberFormat="1">
      <alignment horizontal="center" readingOrder="0" shrinkToFit="0" vertical="bottom" wrapText="0"/>
    </xf>
    <xf borderId="11" fillId="0" fontId="97" numFmtId="165" xfId="0" applyAlignment="1" applyBorder="1" applyFont="1" applyNumberFormat="1">
      <alignment readingOrder="0" shrinkToFit="0" vertical="bottom" wrapText="0"/>
    </xf>
    <xf borderId="11" fillId="0" fontId="98" numFmtId="165" xfId="0" applyAlignment="1" applyBorder="1" applyFont="1" applyNumberFormat="1">
      <alignment horizontal="center" readingOrder="0" shrinkToFit="0" vertical="bottom" wrapText="0"/>
    </xf>
    <xf borderId="11" fillId="0" fontId="103" numFmtId="165" xfId="0" applyAlignment="1" applyBorder="1" applyFont="1" applyNumberFormat="1">
      <alignment horizontal="center" readingOrder="0" shrinkToFit="0" vertical="bottom" wrapText="0"/>
    </xf>
    <xf borderId="12" fillId="0" fontId="38" numFmtId="10" xfId="0" applyAlignment="1" applyBorder="1" applyFont="1" applyNumberFormat="1">
      <alignment readingOrder="0" shrinkToFit="0" vertical="bottom" wrapText="0"/>
    </xf>
    <xf borderId="15" fillId="0" fontId="106" numFmtId="10" xfId="0" applyAlignment="1" applyBorder="1" applyFont="1" applyNumberFormat="1">
      <alignment horizontal="center" readingOrder="0" shrinkToFit="0" vertical="bottom" wrapText="0"/>
    </xf>
    <xf borderId="15" fillId="0" fontId="16" numFmtId="10" xfId="0" applyAlignment="1" applyBorder="1" applyFont="1" applyNumberFormat="1">
      <alignment readingOrder="0" shrinkToFit="0" vertical="bottom" wrapText="0"/>
    </xf>
    <xf borderId="15" fillId="0" fontId="29" numFmtId="165" xfId="0" applyAlignment="1" applyBorder="1" applyFont="1" applyNumberFormat="1">
      <alignment readingOrder="0" shrinkToFit="0" vertical="bottom" wrapText="0"/>
    </xf>
    <xf borderId="15" fillId="0" fontId="95" numFmtId="165" xfId="0" applyAlignment="1" applyBorder="1" applyFont="1" applyNumberFormat="1">
      <alignment horizontal="center" readingOrder="0" shrinkToFit="0" vertical="bottom" wrapText="0"/>
    </xf>
    <xf borderId="15" fillId="0" fontId="101" numFmtId="165" xfId="0" applyAlignment="1" applyBorder="1" applyFont="1" applyNumberFormat="1">
      <alignment horizontal="center" readingOrder="0" shrinkToFit="0" vertical="bottom" wrapText="0"/>
    </xf>
    <xf borderId="15" fillId="0" fontId="102" numFmtId="165" xfId="0" applyAlignment="1" applyBorder="1" applyFont="1" applyNumberFormat="1">
      <alignment horizontal="center" readingOrder="0" shrinkToFit="0" vertical="bottom" wrapText="0"/>
    </xf>
    <xf borderId="15" fillId="0" fontId="35" numFmtId="165" xfId="0" applyAlignment="1" applyBorder="1" applyFont="1" applyNumberFormat="1">
      <alignment horizontal="center" readingOrder="0" shrinkToFit="0" vertical="bottom" wrapText="0"/>
    </xf>
    <xf borderId="15" fillId="0" fontId="97" numFmtId="165" xfId="0" applyAlignment="1" applyBorder="1" applyFont="1" applyNumberFormat="1">
      <alignment readingOrder="0" shrinkToFit="0" vertical="bottom" wrapText="0"/>
    </xf>
    <xf borderId="15" fillId="0" fontId="98" numFmtId="165" xfId="0" applyAlignment="1" applyBorder="1" applyFont="1" applyNumberFormat="1">
      <alignment horizontal="center" readingOrder="0" shrinkToFit="0" vertical="bottom" wrapText="0"/>
    </xf>
    <xf borderId="15" fillId="0" fontId="103" numFmtId="165" xfId="0" applyAlignment="1" applyBorder="1" applyFont="1" applyNumberFormat="1">
      <alignment horizontal="center" readingOrder="0" shrinkToFit="0" vertical="bottom" wrapText="0"/>
    </xf>
    <xf borderId="16" fillId="0" fontId="38" numFmtId="10" xfId="0" applyAlignment="1" applyBorder="1" applyFont="1" applyNumberFormat="1">
      <alignment readingOrder="0" shrinkToFit="0" vertical="bottom" wrapText="0"/>
    </xf>
    <xf borderId="11" fillId="0" fontId="29" numFmtId="165" xfId="0" applyAlignment="1" applyBorder="1" applyFont="1" applyNumberFormat="1">
      <alignment readingOrder="0" shrinkToFit="0" vertical="bottom" wrapText="0"/>
    </xf>
    <xf borderId="15" fillId="0" fontId="14" numFmtId="0" xfId="0" applyAlignment="1" applyBorder="1" applyFont="1">
      <alignment readingOrder="0" shrinkToFit="0" vertical="bottom" wrapText="0"/>
    </xf>
    <xf borderId="11" fillId="0" fontId="107" numFmtId="10" xfId="0" applyAlignment="1" applyBorder="1" applyFont="1" applyNumberFormat="1">
      <alignment horizontal="center" readingOrder="0" shrinkToFit="0" vertical="bottom" wrapText="0"/>
    </xf>
    <xf borderId="11" fillId="0" fontId="14" numFmtId="0" xfId="0" applyAlignment="1" applyBorder="1" applyFont="1">
      <alignment readingOrder="0" shrinkToFit="0" vertical="bottom" wrapText="0"/>
    </xf>
    <xf borderId="11" fillId="0" fontId="97" numFmtId="0" xfId="0" applyAlignment="1" applyBorder="1" applyFont="1">
      <alignment readingOrder="0" shrinkToFit="0" vertical="bottom" wrapText="0"/>
    </xf>
    <xf borderId="11" fillId="0" fontId="16" numFmtId="165" xfId="0" applyAlignment="1" applyBorder="1" applyFont="1" applyNumberFormat="1">
      <alignment horizontal="center" shrinkToFit="0" vertical="bottom" wrapText="0"/>
    </xf>
    <xf borderId="15" fillId="0" fontId="107" numFmtId="10" xfId="0" applyAlignment="1" applyBorder="1" applyFont="1" applyNumberFormat="1">
      <alignment horizontal="center" readingOrder="0" shrinkToFit="0" vertical="bottom" wrapText="0"/>
    </xf>
    <xf borderId="15" fillId="0" fontId="97" numFmtId="0" xfId="0" applyAlignment="1" applyBorder="1" applyFont="1">
      <alignment readingOrder="0" shrinkToFit="0" vertical="bottom" wrapText="0"/>
    </xf>
    <xf borderId="15" fillId="0" fontId="16" numFmtId="165" xfId="0" applyAlignment="1" applyBorder="1" applyFont="1" applyNumberFormat="1">
      <alignment horizontal="center" shrinkToFit="0" vertical="bottom" wrapText="0"/>
    </xf>
    <xf borderId="11" fillId="0" fontId="106" numFmtId="10" xfId="0" applyAlignment="1" applyBorder="1" applyFont="1" applyNumberFormat="1">
      <alignment horizontal="center" shrinkToFit="0" vertical="bottom" wrapText="0"/>
    </xf>
    <xf borderId="11" fillId="0" fontId="29" numFmtId="0" xfId="0" applyAlignment="1" applyBorder="1" applyFont="1">
      <alignment readingOrder="0" shrinkToFit="0" vertical="bottom" wrapText="0"/>
    </xf>
    <xf borderId="11" fillId="0" fontId="95" numFmtId="0" xfId="0" applyAlignment="1" applyBorder="1" applyFont="1">
      <alignment horizontal="center" readingOrder="0" shrinkToFit="0" vertical="bottom" wrapText="0"/>
    </xf>
    <xf borderId="15" fillId="0" fontId="106" numFmtId="10" xfId="0" applyAlignment="1" applyBorder="1" applyFont="1" applyNumberFormat="1">
      <alignment horizontal="center" shrinkToFit="0" vertical="bottom" wrapText="0"/>
    </xf>
    <xf borderId="15" fillId="0" fontId="29" numFmtId="0" xfId="0" applyAlignment="1" applyBorder="1" applyFont="1">
      <alignment readingOrder="0" shrinkToFit="0" vertical="bottom" wrapText="0"/>
    </xf>
    <xf borderId="15" fillId="0" fontId="95" numFmtId="0" xfId="0" applyAlignment="1" applyBorder="1" applyFont="1">
      <alignment horizontal="center" readingOrder="0" shrinkToFit="0" vertical="bottom" wrapText="0"/>
    </xf>
    <xf borderId="57" fillId="7" fontId="27" numFmtId="174" xfId="0" applyAlignment="1" applyBorder="1" applyFont="1" applyNumberFormat="1">
      <alignment horizontal="center" readingOrder="0" shrinkToFit="0" vertical="bottom" wrapText="0"/>
    </xf>
    <xf borderId="39" fillId="0" fontId="1" numFmtId="0" xfId="0" applyAlignment="1" applyBorder="1" applyFont="1">
      <alignment shrinkToFit="0" vertical="center" wrapText="0"/>
    </xf>
    <xf borderId="39" fillId="0" fontId="16" numFmtId="10" xfId="0" applyAlignment="1" applyBorder="1" applyFont="1" applyNumberFormat="1">
      <alignment readingOrder="0" shrinkToFit="0" vertical="bottom" wrapText="0"/>
    </xf>
    <xf borderId="39" fillId="0" fontId="29" numFmtId="0" xfId="0" applyAlignment="1" applyBorder="1" applyFont="1">
      <alignment readingOrder="0" shrinkToFit="0" vertical="bottom" wrapText="0"/>
    </xf>
    <xf borderId="39" fillId="0" fontId="14" numFmtId="0" xfId="0" applyAlignment="1" applyBorder="1" applyFont="1">
      <alignment readingOrder="0" shrinkToFit="0" vertical="bottom" wrapText="0"/>
    </xf>
    <xf borderId="39" fillId="0" fontId="95" numFmtId="0" xfId="0" applyAlignment="1" applyBorder="1" applyFont="1">
      <alignment horizontal="center" readingOrder="0" shrinkToFit="0" vertical="bottom" wrapText="0"/>
    </xf>
    <xf borderId="39" fillId="0" fontId="101" numFmtId="165" xfId="0" applyAlignment="1" applyBorder="1" applyFont="1" applyNumberFormat="1">
      <alignment horizontal="center" readingOrder="0" shrinkToFit="0" vertical="bottom" wrapText="0"/>
    </xf>
    <xf borderId="39" fillId="0" fontId="102" numFmtId="165" xfId="0" applyAlignment="1" applyBorder="1" applyFont="1" applyNumberFormat="1">
      <alignment horizontal="center" readingOrder="0" shrinkToFit="0" vertical="bottom" wrapText="0"/>
    </xf>
    <xf borderId="39" fillId="0" fontId="35" numFmtId="165" xfId="0" applyAlignment="1" applyBorder="1" applyFont="1" applyNumberFormat="1">
      <alignment horizontal="center" readingOrder="0" shrinkToFit="0" vertical="bottom" wrapText="0"/>
    </xf>
    <xf borderId="39" fillId="0" fontId="97" numFmtId="0" xfId="0" applyAlignment="1" applyBorder="1" applyFont="1">
      <alignment readingOrder="0" shrinkToFit="0" vertical="bottom" wrapText="0"/>
    </xf>
    <xf borderId="39" fillId="0" fontId="16" numFmtId="165" xfId="0" applyAlignment="1" applyBorder="1" applyFont="1" applyNumberFormat="1">
      <alignment horizontal="center" shrinkToFit="0" vertical="bottom" wrapText="0"/>
    </xf>
    <xf borderId="39" fillId="0" fontId="98" numFmtId="165" xfId="0" applyAlignment="1" applyBorder="1" applyFont="1" applyNumberFormat="1">
      <alignment horizontal="center" readingOrder="0" shrinkToFit="0" vertical="bottom" wrapText="0"/>
    </xf>
    <xf borderId="39" fillId="0" fontId="103" numFmtId="165" xfId="0" applyAlignment="1" applyBorder="1" applyFont="1" applyNumberFormat="1">
      <alignment horizontal="center" readingOrder="0" shrinkToFit="0" vertical="bottom" wrapText="0"/>
    </xf>
    <xf borderId="46" fillId="7" fontId="16" numFmtId="10" xfId="0" applyAlignment="1" applyBorder="1" applyFont="1" applyNumberFormat="1">
      <alignment horizontal="center" readingOrder="0" shrinkToFit="0" vertical="bottom" wrapText="0"/>
    </xf>
    <xf borderId="46" fillId="7" fontId="96" numFmtId="10" xfId="0" applyAlignment="1" applyBorder="1" applyFont="1" applyNumberFormat="1">
      <alignment shrinkToFit="0" vertical="bottom" wrapText="0"/>
    </xf>
    <xf borderId="15" fillId="0" fontId="14" numFmtId="10" xfId="0" applyAlignment="1" applyBorder="1" applyFont="1" applyNumberFormat="1">
      <alignment horizontal="center" shrinkToFit="0" vertical="bottom" wrapText="0"/>
    </xf>
    <xf borderId="15" fillId="0" fontId="16" numFmtId="10" xfId="0" applyAlignment="1" applyBorder="1" applyFont="1" applyNumberFormat="1">
      <alignment horizontal="center" shrinkToFit="0" vertical="bottom" wrapText="0"/>
    </xf>
    <xf borderId="15" fillId="0" fontId="96" numFmtId="10" xfId="0" applyAlignment="1" applyBorder="1" applyFont="1" applyNumberFormat="1">
      <alignment shrinkToFit="0" vertical="bottom" wrapText="0"/>
    </xf>
    <xf borderId="15" fillId="0" fontId="16" numFmtId="10" xfId="0" applyAlignment="1" applyBorder="1" applyFont="1" applyNumberFormat="1">
      <alignment horizontal="center" readingOrder="0" shrinkToFit="0" vertical="bottom" wrapText="0"/>
    </xf>
    <xf borderId="46" fillId="7" fontId="14" numFmtId="10" xfId="0" applyAlignment="1" applyBorder="1" applyFont="1" applyNumberFormat="1">
      <alignment horizontal="center" shrinkToFit="0" vertical="bottom" wrapText="0"/>
    </xf>
    <xf borderId="46" fillId="7" fontId="95" numFmtId="10" xfId="0" applyAlignment="1" applyBorder="1" applyFont="1" applyNumberFormat="1">
      <alignment readingOrder="0" shrinkToFit="0" vertical="bottom" wrapText="0"/>
    </xf>
    <xf borderId="46" fillId="7" fontId="96" numFmtId="10" xfId="0" applyAlignment="1" applyBorder="1" applyFont="1" applyNumberFormat="1">
      <alignment readingOrder="0" shrinkToFit="0" vertical="bottom" wrapText="0"/>
    </xf>
    <xf borderId="46" fillId="7" fontId="98" numFmtId="10" xfId="0" applyAlignment="1" applyBorder="1" applyFont="1" applyNumberFormat="1">
      <alignment readingOrder="0" shrinkToFit="0" vertical="bottom" wrapText="0"/>
    </xf>
    <xf borderId="15" fillId="0" fontId="95" numFmtId="10" xfId="0" applyAlignment="1" applyBorder="1" applyFont="1" applyNumberFormat="1">
      <alignment readingOrder="0" shrinkToFit="0" vertical="bottom" wrapText="0"/>
    </xf>
    <xf borderId="15" fillId="0" fontId="96" numFmtId="10" xfId="0" applyAlignment="1" applyBorder="1" applyFont="1" applyNumberFormat="1">
      <alignment readingOrder="0" shrinkToFit="0" vertical="bottom" wrapText="0"/>
    </xf>
    <xf borderId="15" fillId="0" fontId="98" numFmtId="10" xfId="0" applyAlignment="1" applyBorder="1" applyFont="1" applyNumberFormat="1">
      <alignment readingOrder="0" shrinkToFit="0" vertical="bottom" wrapText="0"/>
    </xf>
    <xf borderId="46" fillId="7" fontId="36" numFmtId="0" xfId="0" applyAlignment="1" applyBorder="1" applyFont="1">
      <alignment readingOrder="0" shrinkToFit="0" vertical="bottom" wrapText="0"/>
    </xf>
    <xf borderId="46" fillId="7" fontId="14" numFmtId="0" xfId="0" applyAlignment="1" applyBorder="1" applyFont="1">
      <alignment readingOrder="0" shrinkToFit="0" vertical="bottom" wrapText="0"/>
    </xf>
    <xf borderId="15" fillId="0" fontId="36" numFmtId="0" xfId="0" applyAlignment="1" applyBorder="1" applyFont="1">
      <alignment readingOrder="0" shrinkToFit="0" vertical="bottom" wrapText="0"/>
    </xf>
    <xf borderId="15" fillId="0" fontId="14" numFmtId="0" xfId="0" applyAlignment="1" applyBorder="1" applyFont="1">
      <alignment readingOrder="0" shrinkToFit="0" vertical="bottom" wrapText="0"/>
    </xf>
    <xf borderId="76" fillId="8" fontId="38" numFmtId="174" xfId="0" applyAlignment="1" applyBorder="1" applyFont="1" applyNumberFormat="1">
      <alignment readingOrder="0" shrinkToFit="0" vertical="bottom" wrapText="0"/>
    </xf>
    <xf borderId="77" fillId="8" fontId="1" numFmtId="0" xfId="0" applyAlignment="1" applyBorder="1" applyFont="1">
      <alignment shrinkToFit="0" vertical="center" wrapText="0"/>
    </xf>
    <xf borderId="15" fillId="0" fontId="96" numFmtId="0" xfId="0" applyAlignment="1" applyBorder="1" applyFont="1">
      <alignment readingOrder="0" shrinkToFit="0" vertical="bottom" wrapText="0"/>
    </xf>
    <xf borderId="15" fillId="0" fontId="95" numFmtId="0" xfId="0" applyAlignment="1" applyBorder="1" applyFont="1">
      <alignment readingOrder="0" shrinkToFit="0" vertical="bottom" wrapText="0"/>
    </xf>
    <xf borderId="15" fillId="0" fontId="97" numFmtId="0" xfId="0" applyAlignment="1" applyBorder="1" applyFont="1">
      <alignment readingOrder="0" shrinkToFit="0" vertical="bottom" wrapText="0"/>
    </xf>
    <xf borderId="15" fillId="0" fontId="98" numFmtId="0" xfId="0" applyAlignment="1" applyBorder="1" applyFont="1">
      <alignment readingOrder="0" shrinkToFit="0" vertical="bottom" wrapText="0"/>
    </xf>
    <xf borderId="11" fillId="0" fontId="15" numFmtId="10" xfId="0" applyAlignment="1" applyBorder="1" applyFont="1" applyNumberFormat="1">
      <alignment horizontal="center" readingOrder="0" shrinkToFit="0" vertical="bottom" wrapText="0"/>
    </xf>
    <xf borderId="11" fillId="0" fontId="96" numFmtId="0" xfId="0" applyAlignment="1" applyBorder="1" applyFont="1">
      <alignment readingOrder="0" shrinkToFit="0" vertical="bottom" wrapText="0"/>
    </xf>
    <xf borderId="11" fillId="0" fontId="95" numFmtId="0" xfId="0" applyAlignment="1" applyBorder="1" applyFont="1">
      <alignment readingOrder="0" shrinkToFit="0" vertical="bottom" wrapText="0"/>
    </xf>
    <xf borderId="11" fillId="0" fontId="98" numFmtId="0" xfId="0" applyAlignment="1" applyBorder="1" applyFont="1">
      <alignment readingOrder="0" shrinkToFit="0" vertical="bottom" wrapText="0"/>
    </xf>
    <xf borderId="15" fillId="0" fontId="96" numFmtId="0" xfId="0" applyAlignment="1" applyBorder="1" applyFont="1">
      <alignment readingOrder="0" shrinkToFit="0" vertical="bottom" wrapText="0"/>
    </xf>
    <xf borderId="15" fillId="0" fontId="95" numFmtId="0" xfId="0" applyAlignment="1" applyBorder="1" applyFont="1">
      <alignment readingOrder="0" shrinkToFit="0" vertical="bottom" wrapText="0"/>
    </xf>
    <xf borderId="15" fillId="0" fontId="98" numFmtId="0" xfId="0" applyAlignment="1" applyBorder="1" applyFont="1">
      <alignment readingOrder="0" shrinkToFit="0" vertical="bottom" wrapText="0"/>
    </xf>
    <xf borderId="39" fillId="0" fontId="1" numFmtId="0" xfId="0" applyAlignment="1" applyBorder="1" applyFont="1">
      <alignment shrinkToFit="0" vertical="center" wrapText="0"/>
    </xf>
    <xf borderId="39" fillId="0" fontId="14" numFmtId="10" xfId="0" applyAlignment="1" applyBorder="1" applyFont="1" applyNumberFormat="1">
      <alignment horizontal="center" readingOrder="0" shrinkToFit="0" vertical="bottom" wrapText="0"/>
    </xf>
    <xf borderId="39" fillId="0" fontId="14" numFmtId="10" xfId="0" applyAlignment="1" applyBorder="1" applyFont="1" applyNumberFormat="1">
      <alignment horizontal="center" readingOrder="0" shrinkToFit="0" vertical="bottom" wrapText="0"/>
    </xf>
    <xf borderId="39" fillId="0" fontId="96" numFmtId="0" xfId="0" applyAlignment="1" applyBorder="1" applyFont="1">
      <alignment readingOrder="0" shrinkToFit="0" vertical="bottom" wrapText="0"/>
    </xf>
    <xf borderId="39" fillId="0" fontId="95" numFmtId="0" xfId="0" applyAlignment="1" applyBorder="1" applyFont="1">
      <alignment readingOrder="0" shrinkToFit="0" vertical="bottom" wrapText="0"/>
    </xf>
    <xf borderId="39" fillId="0" fontId="98" numFmtId="0" xfId="0" applyAlignment="1" applyBorder="1" applyFont="1">
      <alignment readingOrder="0" shrinkToFit="0" vertical="bottom" wrapText="0"/>
    </xf>
    <xf borderId="0" fillId="0" fontId="27" numFmtId="17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3">
    <tableStyle count="3" pivot="0" name="PPI-style">
      <tableStyleElement dxfId="1" type="headerRow"/>
      <tableStyleElement dxfId="2" type="firstRowStripe"/>
      <tableStyleElement dxfId="3" type="secondRowStripe"/>
    </tableStyle>
    <tableStyle count="3" pivot="0" name="Rule-style">
      <tableStyleElement dxfId="1" type="headerRow"/>
      <tableStyleElement dxfId="2" type="firstRowStripe"/>
      <tableStyleElement dxfId="3" type="secondRowStripe"/>
    </tableStyle>
    <tableStyle count="3" pivot="0" name="Rule-style 2">
      <tableStyleElement dxfId="1" type="headerRow"/>
      <tableStyleElement dxfId="2" type="firstRowStripe"/>
      <tableStyleElement dxfId="3" type="secondRowStripe"/>
    </tableStyle>
    <tableStyle count="3" pivot="0" name="Rule-style 3">
      <tableStyleElement dxfId="1" type="headerRow"/>
      <tableStyleElement dxfId="2" type="firstRowStripe"/>
      <tableStyleElement dxfId="3" type="secondRowStripe"/>
    </tableStyle>
    <tableStyle count="2" pivot="0" name="Rule-style 4">
      <tableStyleElement dxfId="2" type="firstRowStripe"/>
      <tableStyleElement dxfId="3" type="secondRowStripe"/>
    </tableStyle>
    <tableStyle count="3" pivot="0" name="CPI-style">
      <tableStyleElement dxfId="1" type="headerRow"/>
      <tableStyleElement dxfId="2" type="firstRowStripe"/>
      <tableStyleElement dxfId="3" type="secondRowStripe"/>
    </tableStyle>
    <tableStyle count="3" pivot="0" name="CPI_P-style">
      <tableStyleElement dxfId="1" type="headerRow"/>
      <tableStyleElement dxfId="2" type="firstRowStripe"/>
      <tableStyleElement dxfId="3" type="secondRowStripe"/>
    </tableStyle>
    <tableStyle count="3" pivot="0" name="RetailSale-style">
      <tableStyleElement dxfId="1" type="headerRow"/>
      <tableStyleElement dxfId="2" type="firstRowStripe"/>
      <tableStyleElement dxfId="3" type="secondRowStripe"/>
    </tableStyle>
    <tableStyle count="3" pivot="0" name="RSI_P-style">
      <tableStyleElement dxfId="1" type="headerRow"/>
      <tableStyleElement dxfId="2" type="firstRowStripe"/>
      <tableStyleElement dxfId="3" type="secondRowStripe"/>
    </tableStyle>
    <tableStyle count="3" pivot="0" name="Niemtin TD-style">
      <tableStyleElement dxfId="1" type="headerRow"/>
      <tableStyleElement dxfId="2" type="firstRowStripe"/>
      <tableStyleElement dxfId="3" type="secondRowStripe"/>
    </tableStyle>
    <tableStyle count="3" pivot="0" name="NTTD_P-style">
      <tableStyleElement dxfId="1" type="headerRow"/>
      <tableStyleElement dxfId="2" type="firstRowStripe"/>
      <tableStyleElement dxfId="3" type="secondRowStripe"/>
    </tableStyle>
    <tableStyle count="3" pivot="0" name="PMI-style">
      <tableStyleElement dxfId="1" type="headerRow"/>
      <tableStyleElement dxfId="2" type="firstRowStripe"/>
      <tableStyleElement dxfId="3" type="secondRowStripe"/>
    </tableStyle>
    <tableStyle count="3" pivot="0" name="PMI_P-style">
      <tableStyleElement dxfId="1" type="headerRow"/>
      <tableStyleElement dxfId="2" type="firstRowStripe"/>
      <tableStyleElement dxfId="3" type="secondRowStripe"/>
    </tableStyle>
    <tableStyle count="3" pivot="0" name="IIP-style">
      <tableStyleElement dxfId="1" type="headerRow"/>
      <tableStyleElement dxfId="2" type="firstRowStripe"/>
      <tableStyleElement dxfId="3" type="secondRowStripe"/>
    </tableStyle>
    <tableStyle count="3" pivot="0" name="IIP_P-style">
      <tableStyleElement dxfId="1" type="headerRow"/>
      <tableStyleElement dxfId="2" type="firstRowStripe"/>
      <tableStyleElement dxfId="3" type="secondRowStripe"/>
    </tableStyle>
    <tableStyle count="3" pivot="0" name="NFP-style">
      <tableStyleElement dxfId="1" type="headerRow"/>
      <tableStyleElement dxfId="2" type="firstRowStripe"/>
      <tableStyleElement dxfId="3" type="secondRowStripe"/>
    </tableStyle>
    <tableStyle count="3" pivot="0" name="NFPW-style">
      <tableStyleElement dxfId="1" type="headerRow"/>
      <tableStyleElement dxfId="2" type="firstRowStripe"/>
      <tableStyleElement dxfId="4" type="secondRowStripe"/>
    </tableStyle>
    <tableStyle count="3" pivot="0" name="Trade-style">
      <tableStyleElement dxfId="1" type="headerRow"/>
      <tableStyleElement dxfId="2" type="firstRowStripe"/>
      <tableStyleElement dxfId="3" type="secondRowStripe"/>
    </tableStyle>
    <tableStyle count="3" pivot="0" name="GDP_1M-style">
      <tableStyleElement dxfId="1" type="headerRow"/>
      <tableStyleElement dxfId="2" type="firstRowStripe"/>
      <tableStyleElement dxfId="3" type="secondRowStripe"/>
    </tableStyle>
    <tableStyle count="3" pivot="0" name="GDP_2M-style">
      <tableStyleElement dxfId="1" type="headerRow"/>
      <tableStyleElement dxfId="2" type="firstRowStripe"/>
      <tableStyleElement dxfId="3" type="secondRowStripe"/>
    </tableStyle>
    <tableStyle count="3" pivot="0" name="GDP-style">
      <tableStyleElement dxfId="1" type="headerRow"/>
      <tableStyleElement dxfId="2" type="firstRowStripe"/>
      <tableStyleElement dxfId="3" type="secondRowStripe"/>
    </tableStyle>
    <tableStyle count="3" pivot="0" name="GDP_P-style">
      <tableStyleElement dxfId="1" type="headerRow"/>
      <tableStyleElement dxfId="2" type="firstRowStripe"/>
      <tableStyleElement dxfId="3" type="secondRowStripe"/>
    </tableStyle>
    <tableStyle count="3" pivot="0" name="GDP_2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GDP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Rule!$J$4:$J$20</c:f>
            </c:strRef>
          </c:cat>
          <c:val>
            <c:numRef>
              <c:f>Rule!$K$4:$K$20</c:f>
              <c:numCache/>
            </c:numRef>
          </c:val>
        </c:ser>
        <c:axId val="1700428854"/>
        <c:axId val="75016969"/>
      </c:barChart>
      <c:catAx>
        <c:axId val="1700428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Nước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16969"/>
      </c:catAx>
      <c:valAx>
        <c:axId val="75016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428854"/>
      </c:valAx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Rule!$J$4:$J$20</c:f>
            </c:strRef>
          </c:cat>
          <c:val>
            <c:numRef>
              <c:f>Rule!$M$4:$M$20</c:f>
              <c:numCache/>
            </c:numRef>
          </c:val>
          <c:smooth val="0"/>
        </c:ser>
        <c:axId val="1081683209"/>
        <c:axId val="871666574"/>
      </c:lineChart>
      <c:catAx>
        <c:axId val="10816832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666574"/>
      </c:catAx>
      <c:valAx>
        <c:axId val="8716665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683209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20</xdr:row>
      <xdr:rowOff>85725</xdr:rowOff>
    </xdr:from>
    <xdr:ext cx="11049000" cy="681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BU130" displayName="Tb_PPI" name="Tb_PPI" id="1">
  <tableColumns count="73">
    <tableColumn name="Time" id="1"/>
    <tableColumn name="US PPI YoY" id="2"/>
    <tableColumn name="US PPI YoY F" id="3"/>
    <tableColumn name="US PPI YoY P" id="4"/>
    <tableColumn name="US PPI MoM" id="5"/>
    <tableColumn name="US PPI MoM F" id="6"/>
    <tableColumn name="US PPI MoM P" id="7"/>
    <tableColumn name="US PPI Core YoY" id="8"/>
    <tableColumn name="US PPI Core F YoY" id="9"/>
    <tableColumn name="US PPI Core P YoY" id="10"/>
    <tableColumn name="US PPI Core MoM" id="11"/>
    <tableColumn name="US PPI Core MoM F" id="12"/>
    <tableColumn name="US PPI Core MoM P" id="13"/>
    <tableColumn name="UK PPI YoY" id="14"/>
    <tableColumn name="UK PPI YoY F" id="15"/>
    <tableColumn name="UK PPI P" id="16"/>
    <tableColumn name="Column 1" id="17"/>
    <tableColumn name="2" id="18"/>
    <tableColumn name="3" id="19"/>
    <tableColumn name="EU PPI YoY" id="20"/>
    <tableColumn name="EU PPI YoY F" id="21"/>
    <tableColumn name="EU PPI YoY P" id="22"/>
    <tableColumn name="EU PPI MoM" id="23"/>
    <tableColumn name="EU PPI MoM F" id="24"/>
    <tableColumn name="EU PPI MoM P" id="25"/>
    <tableColumn name="GER PPI YoY" id="26"/>
    <tableColumn name="GER PPI YoY F" id="27"/>
    <tableColumn name="GER PPI YoY P" id="28"/>
    <tableColumn name="GER PPI MoM" id="29"/>
    <tableColumn name="GER PPI MoM F" id="30"/>
    <tableColumn name="GER PPI MoM P" id="31"/>
    <tableColumn name="FRANCE PPI YoY" id="32"/>
    <tableColumn name="FRANCE PPI YoY F" id="33"/>
    <tableColumn name="FRANCE PPI YoY P" id="34"/>
    <tableColumn name="FRANCE PPI MoM" id="35"/>
    <tableColumn name="FRANCE PPI MoM F" id="36"/>
    <tableColumn name="FRANCE PPI MoM P" id="37"/>
    <tableColumn name="ITALY PPI YoY" id="38"/>
    <tableColumn name="ITALY PPI YoY F" id="39"/>
    <tableColumn name="ITALY PPI YoY P" id="40"/>
    <tableColumn name="ITALY PPI MoM" id="41"/>
    <tableColumn name="ITALY PPI MoM F" id="42"/>
    <tableColumn name="ITALY PPI MoM P" id="43"/>
    <tableColumn name="AU PPI YoY" id="44"/>
    <tableColumn name="AU PPI YoY F" id="45"/>
    <tableColumn name="AU PPI YoY P" id="46"/>
    <tableColumn name="CANADA PPI YoY" id="47"/>
    <tableColumn name="CANADA PPI YoY F" id="48"/>
    <tableColumn name="CANADA PPI YoY P" id="49"/>
    <tableColumn name="CANADA PPI MoM" id="50"/>
    <tableColumn name="CANADA PPI MoM F" id="51"/>
    <tableColumn name="CANADA PPI MoM P" id="52"/>
    <tableColumn name="MEXICO PPI YoY" id="53"/>
    <tableColumn name="MEXICO PPI YoY F" id="54"/>
    <tableColumn name="MEXICO PPI YoY P" id="55"/>
    <tableColumn name="BRAZIL PPI MoM" id="56"/>
    <tableColumn name="BRAZIL PPI MoM F" id="57"/>
    <tableColumn name="BRAZIL PPI MoM P" id="58"/>
    <tableColumn name="China PPI YoY" id="59"/>
    <tableColumn name="China PPI YoY F" id="60"/>
    <tableColumn name="China PPI YoY P" id="61"/>
    <tableColumn name="JAPAN PPI YoY" id="62"/>
    <tableColumn name="JAPAN PPI YoY F" id="63"/>
    <tableColumn name="JAPAN PPI YoY P" id="64"/>
    <tableColumn name="JAPAN PPI MoM" id="65"/>
    <tableColumn name="JAPAN PPI MoM F" id="66"/>
    <tableColumn name="JAPAN PPI MoM P" id="67"/>
    <tableColumn name="KOREA PPI YoY" id="68"/>
    <tableColumn name="KOREA PPI YoY F" id="69"/>
    <tableColumn name="KOREA PPI YoY P" id="70"/>
    <tableColumn name="KOREA PPI MoM" id="71"/>
    <tableColumn name="KOREA PPI MoM F" id="72"/>
    <tableColumn name="KOREA PPI MoM P" id="73"/>
  </tableColumns>
  <tableStyleInfo name="PPI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2" displayName="Table_1" name="Table_1" id="2">
  <tableColumns count="3">
    <tableColumn name="Column1" id="1"/>
    <tableColumn name="Column2" id="2"/>
    <tableColumn name="Column3" id="3"/>
  </tableColumns>
  <tableStyleInfo name="Ru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E2:G2" displayName="Table_2" name="Table_2" id="3">
  <tableColumns count="3">
    <tableColumn name="Column1" id="1"/>
    <tableColumn name="Column2" id="2"/>
    <tableColumn name="Column3" id="3"/>
  </tableColumns>
  <tableStyleInfo name="Ru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I2:M20" displayName="Table2" name="Table2" id="4">
  <tableColumns count="5">
    <tableColumn name="GDP total" id="1"/>
    <tableColumn name="Nước" id="2"/>
    <tableColumn name="GDP  " id="3"/>
    <tableColumn name="GDP  P" id="4"/>
    <tableColumn name="Tỷ trọng" id="5"/>
  </tableColumns>
  <tableStyleInfo name="Rule-style 3" showColumnStripes="0" showFirstColumn="1" showLastColumn="1" showRowStripes="1"/>
</table>
</file>

<file path=xl/tables/table5.xml><?xml version="1.0" encoding="utf-8"?>
<table xmlns="http://schemas.openxmlformats.org/spreadsheetml/2006/main" headerRowCount="0" ref="P11:P23" displayName="Table_3" name="Table_3" id="5">
  <tableColumns count="1">
    <tableColumn name="Column1" id="1"/>
  </tableColumns>
  <tableStyleInfo name="Rule-style 4" showColumnStripes="0" showFirstColumn="1" showLastColumn="1" showRowStripes="1"/>
</table>
</file>

<file path=xl/tables/table6.xml><?xml version="1.0" encoding="utf-8"?>
<table xmlns="http://schemas.openxmlformats.org/spreadsheetml/2006/main" ref="A2:DT130" displayName="Tb_CPI" name="Tb_CPI" id="6">
  <tableColumns count="124">
    <tableColumn name="Time" id="1"/>
    <tableColumn name="US CPI YoY" id="2"/>
    <tableColumn name="US CPI YoY F" id="3"/>
    <tableColumn name="US CPI YoY P" id="4"/>
    <tableColumn name="US CPI MoM" id="5"/>
    <tableColumn name="US CPI MoM F" id="6"/>
    <tableColumn name="US CPI MoM P" id="7"/>
    <tableColumn name="US CPI Core YoY" id="8"/>
    <tableColumn name="US CPI Core YoY F" id="9"/>
    <tableColumn name="US CPI Core YoY P" id="10"/>
    <tableColumn name="US CPI Core MoM" id="11"/>
    <tableColumn name="US CPI Core MoM F" id="12"/>
    <tableColumn name="US CPI Core MoM P" id="13"/>
    <tableColumn name="US PCE YoY" id="14"/>
    <tableColumn name="US PCE YoY F" id="15"/>
    <tableColumn name="US PCE YoY P" id="16"/>
    <tableColumn name="US PCE MoM" id="17"/>
    <tableColumn name="US PCE MoM F" id="18"/>
    <tableColumn name="US PCE MoM P" id="19"/>
    <tableColumn name="US PCE Core YoY" id="20"/>
    <tableColumn name="US PCE Core YoY F" id="21"/>
    <tableColumn name="US PCE Core YoY P" id="22"/>
    <tableColumn name="US PCE Core MoM" id="23"/>
    <tableColumn name="US PCE Core MoM F" id="24"/>
    <tableColumn name="US PCE Core MoM P" id="25"/>
    <tableColumn name="Personal Income MoM" id="26"/>
    <tableColumn name="Personal Income MoM F" id="27"/>
    <tableColumn name="Personal Income MoM P" id="28"/>
    <tableColumn name=" Personal Spending MoM" id="29"/>
    <tableColumn name="        Personal Spending MoM F" id="30"/>
    <tableColumn name=" Personal Spending MoM P" id="31"/>
    <tableColumn name="UK CPI YoY" id="32"/>
    <tableColumn name="UK CPI YoY F" id="33"/>
    <tableColumn name="UK CPI P" id="34"/>
    <tableColumn name="UK CPI MoM" id="35"/>
    <tableColumn name="UK CPI MoM F" id="36"/>
    <tableColumn name="UK CPI MoM P" id="37"/>
    <tableColumn name="UK CPI Core YoY" id="38"/>
    <tableColumn name="UK CPI Core YoY F" id="39"/>
    <tableColumn name="UK CPI Core YoY P" id="40"/>
    <tableColumn name="UK CPI Core MoM" id="41"/>
    <tableColumn name="UK CPI Core MoM F" id="42"/>
    <tableColumn name="UK CPI Core MoM P" id="43"/>
    <tableColumn name="AU CPI MoM" id="44"/>
    <tableColumn name="AU CPI MoM F" id="45"/>
    <tableColumn name="AU CPI MoM P" id="46"/>
    <tableColumn name="AU CPI Q YoY" id="47"/>
    <tableColumn name="AU CPI Q YoY F" id="48"/>
    <tableColumn name="AU CPI Q YoY P" id="49"/>
    <tableColumn name="AU CPI QoQ" id="50"/>
    <tableColumn name="AU CPI QoQ F" id="51"/>
    <tableColumn name="AU CPI QoQ P" id="52"/>
    <tableColumn name="CA CPI YoY" id="53"/>
    <tableColumn name="CA CPI YoY F" id="54"/>
    <tableColumn name="CA CPI YoY P" id="55"/>
    <tableColumn name="CA CPI MoM" id="56"/>
    <tableColumn name="CA CPI MoM F" id="57"/>
    <tableColumn name="CA CPI MoM P" id="58"/>
    <tableColumn name="Mexico CPI YoY" id="59"/>
    <tableColumn name="Mexico CPI YoY F" id="60"/>
    <tableColumn name="Mexico CPI YoY P" id="61"/>
    <tableColumn name="Mexico CPI MoM" id="62"/>
    <tableColumn name="Mexico CPI MoM F" id="63"/>
    <tableColumn name="Mexico CPI MoM P" id="64"/>
    <tableColumn name="Brazil CPI YoY" id="65"/>
    <tableColumn name="Brazil CPI YoY F" id="66"/>
    <tableColumn name="Brazil CPI YoY P" id="67"/>
    <tableColumn name="Brazil CPI MoM" id="68"/>
    <tableColumn name="Brazil CPI MoM F" id="69"/>
    <tableColumn name="Brazil CPI MoM P" id="70"/>
    <tableColumn name="China CPI YoY" id="71"/>
    <tableColumn name="China CPI YoY F" id="72"/>
    <tableColumn name="China CPI YoY P" id="73"/>
    <tableColumn name="China CPI MoM" id="74"/>
    <tableColumn name="China CPI MoM F" id="75"/>
    <tableColumn name="China CPI MoM P" id="76"/>
    <tableColumn name="India CPI YoY" id="77"/>
    <tableColumn name="India CPI YoY F" id="78"/>
    <tableColumn name="India CPI YoY P" id="79"/>
    <tableColumn name="India CPI MoM" id="80"/>
    <tableColumn name="India CPI MoM F" id="81"/>
    <tableColumn name="India CPI MoM P" id="82"/>
    <tableColumn name="Japan CPI YoY" id="83"/>
    <tableColumn name="Japan CPI F" id="84"/>
    <tableColumn name="Japan CPI P" id="85"/>
    <tableColumn name="Japan CPI MoM" id="86"/>
    <tableColumn name="Japan CPI MoM F" id="87"/>
    <tableColumn name="Japan CPI MoM P" id="88"/>
    <tableColumn name="Japan Core CPI" id="89"/>
    <tableColumn name="Japan Core CPI F" id="90"/>
    <tableColumn name="Japan Core CPI P" id="91"/>
    <tableColumn name="Korea CPI YoY" id="92"/>
    <tableColumn name="Korea CPI YoY F" id="93"/>
    <tableColumn name="Korea CPI YoY P" id="94"/>
    <tableColumn name="Korea CPI MoM" id="95"/>
    <tableColumn name="Korea CPI MoM F" id="96"/>
    <tableColumn name="Korea CPI MoM P" id="97"/>
    <tableColumn name="IDR YoY CPI" id="98"/>
    <tableColumn name="IDR CPI YoY F" id="99"/>
    <tableColumn name="IDR CPI YoY P" id="100"/>
    <tableColumn name="IDR CPI MoM" id="101"/>
    <tableColumn name="IDR CPI MoM F" id="102"/>
    <tableColumn name="IDR CPI MoM P" id="103"/>
    <tableColumn name="IDR Core CPI YoY" id="104"/>
    <tableColumn name="IDR Core CPI YoY F" id="105"/>
    <tableColumn name="IDR Core CPI YoY P" id="106"/>
    <tableColumn name="THL CPI YoY" id="107"/>
    <tableColumn name="THL CPI YoY F" id="108"/>
    <tableColumn name="THL CPI YoY P" id="109"/>
    <tableColumn name="THL Core CPI YoY" id="110"/>
    <tableColumn name="THL Core CPI YoY F" id="111"/>
    <tableColumn name="THL Core CPI YoY P" id="112"/>
    <tableColumn name="VN CPI YoY" id="113"/>
    <tableColumn name="VN CPI YoY F" id="114"/>
    <tableColumn name="VN CPI YoY P" id="115"/>
    <tableColumn name="VN CPI MoM" id="116"/>
    <tableColumn name="VN CPI MoM F" id="117"/>
    <tableColumn name="VN CPI MoM P" id="118"/>
    <tableColumn name="VN Core CPI YoY" id="119"/>
    <tableColumn name="VN Core CPI YoY F" id="120"/>
    <tableColumn name="VN Core CPI YoY P" id="121"/>
    <tableColumn name="VN Core CPI MoM" id="122"/>
    <tableColumn name="VN Core CPI MoM F" id="123"/>
    <tableColumn name="VN Core CPI MoM P" id="124"/>
  </tableColumns>
  <tableStyleInfo name="CPI-style" showColumnStripes="0" showFirstColumn="1" showLastColumn="1" showRowStripes="1"/>
</table>
</file>

<file path=xl/tables/table7.xml><?xml version="1.0" encoding="utf-8"?>
<table xmlns="http://schemas.openxmlformats.org/spreadsheetml/2006/main" ref="A2:AE257" displayName="Tb_CPI_P" name="Tb_CPI_P" id="7">
  <tableColumns count="31">
    <tableColumn name="Time" id="1"/>
    <tableColumn name="EU CPI YoY" id="2"/>
    <tableColumn name="EU CPI YoY F" id="3"/>
    <tableColumn name="EU CPI YoY P" id="4"/>
    <tableColumn name="EU CPI MoM" id="5"/>
    <tableColumn name="EU CPI MoM F" id="6"/>
    <tableColumn name="EU CPI MoM P" id="7"/>
    <tableColumn name="EU Core CPI YoY" id="8"/>
    <tableColumn name="EU Core CPI YoY F" id="9"/>
    <tableColumn name="EU Core CPI YoY P" id="10"/>
    <tableColumn name="EU Core CPI MoM" id="11"/>
    <tableColumn name="EU Core CPI MoM F" id="12"/>
    <tableColumn name="EU Core CPI MoM P" id="13"/>
    <tableColumn name="Ger CPI YoY" id="14"/>
    <tableColumn name="Ger CPI YoY F" id="15"/>
    <tableColumn name="Ger CPI YoY P" id="16"/>
    <tableColumn name="Ger CPI MoM" id="17"/>
    <tableColumn name="Ger CPI MoM F" id="18"/>
    <tableColumn name="Ger CPI MoM P" id="19"/>
    <tableColumn name="Fr CPI YoY" id="20"/>
    <tableColumn name="Fr CPI YoY F" id="21"/>
    <tableColumn name="Fr CPI YoY P" id="22"/>
    <tableColumn name="Fr CPI MoM" id="23"/>
    <tableColumn name="Fr CPI MoM F" id="24"/>
    <tableColumn name="Fr CPI MoM P" id="25"/>
    <tableColumn name="Italy CPI YoY" id="26"/>
    <tableColumn name="Italy CPI YoY F" id="27"/>
    <tableColumn name="Italy CPI YoY P" id="28"/>
    <tableColumn name="Italy CPI MoM" id="29"/>
    <tableColumn name="Italy CPI MoM F" id="30"/>
    <tableColumn name="Italy CPI MoM P" id="31"/>
  </tableColumns>
  <tableStyleInfo name="CPI_P-style" showColumnStripes="0" showFirstColumn="1" showLastColumn="1" showRowStripes="1"/>
</table>
</file>

<file path=xl/tables/table8.xml><?xml version="1.0" encoding="utf-8"?>
<table xmlns="http://schemas.openxmlformats.org/spreadsheetml/2006/main" ref="A2:CA129" displayName="Tb_RSI" name="Tb_RSI" id="8">
  <tableColumns count="79">
    <tableColumn name="Time" id="1"/>
    <tableColumn name="US Retail Sales YoY" id="2"/>
    <tableColumn name="US Retail Sales YoY F" id="3"/>
    <tableColumn name="US Retail Sales YoY P" id="4"/>
    <tableColumn name="US Retail Sales MoM" id="5"/>
    <tableColumn name="US Retail Sales MoM F" id="6"/>
    <tableColumn name="US Retail Sales MoM P" id="7"/>
    <tableColumn name="UK Retail Sales YoY" id="8"/>
    <tableColumn name="UK Retail Sales YoY F" id="9"/>
    <tableColumn name="UK Retail Sales YoY P" id="10"/>
    <tableColumn name="UK Retail Sales MoM" id="11"/>
    <tableColumn name="UK Retail Sales MoM F" id="12"/>
    <tableColumn name="UK Retail Sales MoM P" id="13"/>
    <tableColumn name="UK BRC Retail Sales YoY" id="14"/>
    <tableColumn name="UK BRC Retail Sales YoY F" id="15"/>
    <tableColumn name="UK BRC Retail Sales YoY P" id="16"/>
    <tableColumn name="EU Retail Sales YoY" id="17"/>
    <tableColumn name="EU Retail Sales YoY F" id="18"/>
    <tableColumn name="EU Retail Sales YoY P" id="19"/>
    <tableColumn name="EU Retail Sales MoM" id="20"/>
    <tableColumn name="EU Retail Sales MoM F" id="21"/>
    <tableColumn name="EU Retail Sales MoM P" id="22"/>
    <tableColumn name="Ger Retail Sales YoY" id="23"/>
    <tableColumn name="Ger Retail Sales YoY F" id="24"/>
    <tableColumn name="Ger Retail Sales YoY P" id="25"/>
    <tableColumn name="Ger Retail Sales MoM" id="26"/>
    <tableColumn name="Ger Retail Sales MoM F" id="27"/>
    <tableColumn name="Ger Retail Sales MoM P" id="28"/>
    <tableColumn name="French Retail Sales YoY" id="29"/>
    <tableColumn name="French Retail Sales MoM" id="30"/>
    <tableColumn name="Italy Retail Sales YoY" id="31"/>
    <tableColumn name="Italy Retail Sales YoY P" id="32"/>
    <tableColumn name="Italy Retail Sales MoM" id="33"/>
    <tableColumn name="Italy Retail Sales MoM F" id="34"/>
    <tableColumn name="Italy Retail Sales MoM P" id="35"/>
    <tableColumn name="AU Retail Sales YoY" id="36"/>
    <tableColumn name="AU Retail Sales YoY P" id="37"/>
    <tableColumn name="AU Retail Sales MoM" id="38"/>
    <tableColumn name="AU Retail Sales MoM F" id="39"/>
    <tableColumn name="AU Retail Sales MoM P" id="40"/>
    <tableColumn name="Canada Retail Sales YoY" id="41"/>
    <tableColumn name="Canada Retail Sales YoY P" id="42"/>
    <tableColumn name="Canada Retail Sales MoM" id="43"/>
    <tableColumn name="Canada Retail Sales MoM F" id="44"/>
    <tableColumn name="Canada Retail Sales MoM P" id="45"/>
    <tableColumn name="Mexico Retail Sales YoY" id="46"/>
    <tableColumn name="Mexico Retail Sales YoY F" id="47"/>
    <tableColumn name="Mexico Retail Sales YoY P" id="48"/>
    <tableColumn name="Mexico Retail Sales MoM" id="49"/>
    <tableColumn name="Mexico Retail Sales MoM F" id="50"/>
    <tableColumn name="Mexico Retail Sales MoM P" id="51"/>
    <tableColumn name="Brazil Retail Sales YoY" id="52"/>
    <tableColumn name="Brazil Retail Sales YoY F" id="53"/>
    <tableColumn name="Brazil Retail Sales YoY P" id="54"/>
    <tableColumn name="Brazil Retail Sales MoM" id="55"/>
    <tableColumn name="Brazil Retail Sales MoM F" id="56"/>
    <tableColumn name="Brazil Retail Sales MoM P" id="57"/>
    <tableColumn name="China Retail Sales YoY" id="58"/>
    <tableColumn name="China Retail Sales YoY F" id="59"/>
    <tableColumn name="China Retail Sales YoY P" id="60"/>
    <tableColumn name="China Retail Sales MoM" id="61"/>
    <tableColumn name="China Retail Sales MoM P" id="62"/>
    <tableColumn name="Japan Retail Sales YoY" id="63"/>
    <tableColumn name="Japan Retail Sales YoY F" id="64"/>
    <tableColumn name="Japan Retail Sales YoY P" id="65"/>
    <tableColumn name="Japan Retail Sales MoM" id="66"/>
    <tableColumn name="Japan Retail Sales MoM P" id="67"/>
    <tableColumn name="Korea Retail Sales YoY" id="68"/>
    <tableColumn name="Korea Retail Sales YoY P" id="69"/>
    <tableColumn name="Korea Retail Sales MoM" id="70"/>
    <tableColumn name="Korea Retail Sales MoM P" id="71"/>
    <tableColumn name="Indo Retail Sales YoY" id="72"/>
    <tableColumn name="Indo Retail Sales YoY P" id="73"/>
    <tableColumn name="Indo Retail Sales MoM" id="74"/>
    <tableColumn name="Indo Retail Sales MoM P" id="75"/>
    <tableColumn name="Thailand Retail Sales YoY" id="76"/>
    <tableColumn name="Thailand Retail Sales YoY P" id="77"/>
    <tableColumn name="VN Retail Sales YoY" id="78"/>
    <tableColumn name="VN Retail Sales YoY P" id="79"/>
  </tableColumns>
  <tableStyleInfo name="RetailSale-style" showColumnStripes="0" showFirstColumn="1" showLastColumn="1" showRowStripes="1"/>
</table>
</file>

<file path=xl/tables/table9.xml><?xml version="1.0" encoding="utf-8"?>
<table xmlns="http://schemas.openxmlformats.org/spreadsheetml/2006/main" ref="A2:BX122" displayName="Table1" name="Table1" id="9">
  <tableColumns count="76">
    <tableColumn name="Time" id="1"/>
    <tableColumn name="US Retail Sales YoY" id="2"/>
    <tableColumn name="US Retail Sales YoY F" id="3"/>
    <tableColumn name="US Retail Sales YoY P" id="4"/>
    <tableColumn name="US Retail Sales MoM" id="5"/>
    <tableColumn name="US Retail Sales MoM F" id="6"/>
    <tableColumn name="US Retail Sales MoM P" id="7"/>
    <tableColumn name="UK Retail Sales YoY" id="8"/>
    <tableColumn name="UK Retail Sales YoY F" id="9"/>
    <tableColumn name="UK Retail Sales YoY P" id="10"/>
    <tableColumn name="UK Retail Sales MoM" id="11"/>
    <tableColumn name="UK Retail Sales MoM F" id="12"/>
    <tableColumn name="UK Retail Sales MoM P" id="13"/>
    <tableColumn name="EU Retail Sales YoY" id="14"/>
    <tableColumn name="EU Retail Sales YoY F" id="15"/>
    <tableColumn name="EU Retail Sales YoY P" id="16"/>
    <tableColumn name="EU Retail Sales MoM" id="17"/>
    <tableColumn name="EU Retail Sales MoM F" id="18"/>
    <tableColumn name="EU Retail Sales MoM P" id="19"/>
    <tableColumn name="Ger Retail Sales YoY" id="20"/>
    <tableColumn name="Ger Retail Sales YoY F" id="21"/>
    <tableColumn name="Ger Retail Sales YoY P" id="22"/>
    <tableColumn name="Ger Retail Sales MoM" id="23"/>
    <tableColumn name="Ger Retail Sales MoM F" id="24"/>
    <tableColumn name="Ger Retail Sales MoM P" id="25"/>
    <tableColumn name="French Retail Sales YoY" id="26"/>
    <tableColumn name="French Retail Sales MoM" id="27"/>
    <tableColumn name="Italy Retail Sales YoY" id="28"/>
    <tableColumn name="Italy Retail Sales YoY P" id="29"/>
    <tableColumn name="Italy Retail Sales MoM" id="30"/>
    <tableColumn name="Italy Retail Sales MoM F" id="31"/>
    <tableColumn name="Italy Retail Sales MoM P" id="32"/>
    <tableColumn name="AU Retail Sales YoY" id="33"/>
    <tableColumn name="AU Retail Sales YoY P" id="34"/>
    <tableColumn name="AU Retail Sales MoM" id="35"/>
    <tableColumn name="AU Retail Sales MoM F" id="36"/>
    <tableColumn name="AU Retail Sales MoM P" id="37"/>
    <tableColumn name="Canada Retail Sales YoY" id="38"/>
    <tableColumn name="Canada Retail Sales YoY P" id="39"/>
    <tableColumn name="Canada Retail Sales MoM" id="40"/>
    <tableColumn name="Canada Retail Sales MoM F" id="41"/>
    <tableColumn name="Canada Retail Sales MoM P" id="42"/>
    <tableColumn name="Mexico Retail Sales YoY" id="43"/>
    <tableColumn name="Mexico Retail Sales YoY F" id="44"/>
    <tableColumn name="Mexico Retail Sales YoY P" id="45"/>
    <tableColumn name="Mexico Retail Sales MoM" id="46"/>
    <tableColumn name="Mexico Retail Sales MoM F" id="47"/>
    <tableColumn name="Mexico Retail Sales MoM P" id="48"/>
    <tableColumn name="Brazil Retail Sales YoY" id="49"/>
    <tableColumn name="Brazil Retail Sales YoY F" id="50"/>
    <tableColumn name="Brazil Retail Sales YoY P" id="51"/>
    <tableColumn name="Brazil Retail Sales MoM" id="52"/>
    <tableColumn name="Brazil Retail Sales MoM F" id="53"/>
    <tableColumn name="Brazil Retail Sales MoM P" id="54"/>
    <tableColumn name="China Retail Sales YoY" id="55"/>
    <tableColumn name="China Retail Sales YoY F" id="56"/>
    <tableColumn name="China Retail Sales YoY P" id="57"/>
    <tableColumn name="China Retail Sales MoM" id="58"/>
    <tableColumn name="China Retail Sales MoM P" id="59"/>
    <tableColumn name="Japan Retail Sales YoY" id="60"/>
    <tableColumn name="Japan Retail Sales YoY F" id="61"/>
    <tableColumn name="Japan Retail Sales YoY P" id="62"/>
    <tableColumn name="Japan Retail Sales MoM" id="63"/>
    <tableColumn name="Japan Retail Sales MoM P" id="64"/>
    <tableColumn name="Korea Retail Sales YoY" id="65"/>
    <tableColumn name="Korea Retail Sales YoY P" id="66"/>
    <tableColumn name="Korea Retail Sales MoM" id="67"/>
    <tableColumn name="Korea Retail Sales MoM P" id="68"/>
    <tableColumn name="Indo Retail Sales YoY" id="69"/>
    <tableColumn name="Indo Retail Sales YoY P" id="70"/>
    <tableColumn name="Indo Retail Sales MoM" id="71"/>
    <tableColumn name="Indo Retail Sales MoM P" id="72"/>
    <tableColumn name="Thailand Retail Sales YoY" id="73"/>
    <tableColumn name="Thailand Retail Sales YoY P" id="74"/>
    <tableColumn name="VN Retail Sales YoY" id="75"/>
    <tableColumn name="VN Retail Sales YoY P" id="76"/>
  </tableColumns>
  <tableStyleInfo name="RSI_P-style" showColumnStripes="0" showFirstColumn="1" showLastColumn="1" showRowStripes="1"/>
</table>
</file>

<file path=xl/tables/table10.xml><?xml version="1.0" encoding="utf-8"?>
<table xmlns="http://schemas.openxmlformats.org/spreadsheetml/2006/main" ref="A1:BY129" displayName="Tb_NTTD" name="Tb_NTTD" id="10">
  <tableColumns count="77">
    <tableColumn name="Time" id="1"/>
    <tableColumn name="US Michigan Sentiment" id="2"/>
    <tableColumn name="US Michigan Sentiment F" id="3"/>
    <tableColumn name="US Michigan Sentiment P" id="4"/>
    <tableColumn name="US CB Consumer Confidence" id="5"/>
    <tableColumn name="US CB Consumer Confidence F" id="6"/>
    <tableColumn name="US CB Consumer Confidence P" id="7"/>
    <tableColumn name="Michigan 1Y Inflation" id="8"/>
    <tableColumn name="Michigan 1Y Inflation F" id="9"/>
    <tableColumn name="Michigan 1Y Inflation P" id="10"/>
    <tableColumn name="Michigan 5Y Inflation" id="11"/>
    <tableColumn name="Michigan 5Y Inflation F" id="12"/>
    <tableColumn name="Michigan 5Y Inflation P" id="13"/>
    <tableColumn name="US Durable Goods Orders MoM" id="14"/>
    <tableColumn name="US Durable Goods Orders MoM F" id="15"/>
    <tableColumn name="US Durable Goods Orders MoM P" id="16"/>
    <tableColumn name="US Building Permits" id="17"/>
    <tableColumn name="US Building Permits F" id="18"/>
    <tableColumn name="US Building Permits P" id="19"/>
    <tableColumn name="US existing home" id="20"/>
    <tableColumn name="US existing home F" id="21"/>
    <tableColumn name="US existing home P" id="22"/>
    <tableColumn name="US Existing Home Sales MoM" id="23"/>
    <tableColumn name="US Existing Home Sales MoM F" id="24"/>
    <tableColumn name="US Existing Home Sales MoM P" id="25"/>
    <tableColumn name="New home sales" id="26"/>
    <tableColumn name="New home sales F" id="27"/>
    <tableColumn name="New home sales P" id="28"/>
    <tableColumn name="New Home Sales MoM" id="29"/>
    <tableColumn name="New Home Sales MoM F" id="30"/>
    <tableColumn name="New Home Sales MoM P" id="31"/>
    <tableColumn name="US Pending Home Sales MoM" id="32"/>
    <tableColumn name="US Pending Home Sales MoM F" id="33"/>
    <tableColumn name="US Pending Home Sales MoM P" id="34"/>
    <tableColumn name="Housing Starts" id="35"/>
    <tableColumn name="Housing Starts F" id="36"/>
    <tableColumn name="Housing Starts P" id="37"/>
    <tableColumn name="EU niềm tin tiêu dùng" id="38"/>
    <tableColumn name="EU niềm tin tiêu dùng F" id="39"/>
    <tableColumn name="EU niềm tin tiêu dùng P" id="40"/>
    <tableColumn name="EU economic Sentiment" id="41"/>
    <tableColumn name="EU economic Sentiment F" id="42"/>
    <tableColumn name="EU economic Sentiment P" id="43"/>
    <tableColumn name="Ger Economic Sentiment" id="44"/>
    <tableColumn name="Ger economic Sentiment F" id="45"/>
    <tableColumn name="Ger economic Sentiment P" id="46"/>
    <tableColumn name="Ger Consumer Confidence" id="47"/>
    <tableColumn name="Ger Consumer Confidence F" id="48"/>
    <tableColumn name="Ger Consumer Confidence P" id="49"/>
    <tableColumn name="Ger Ifo Business Climate" id="50"/>
    <tableColumn name="Ger Ifo Business Climate F" id="51"/>
    <tableColumn name="Ger Ifo Business Climate P" id="52"/>
    <tableColumn name="Fr Consumer Confidence" id="53"/>
    <tableColumn name="Fr Consumer Confidence F" id="54"/>
    <tableColumn name="Fr Consumer Confidence P" id="55"/>
    <tableColumn name="Italy Consumer Confidence" id="56"/>
    <tableColumn name="Italy Consumer Confidence F" id="57"/>
    <tableColumn name="Italy Consumer Confidence P" id="58"/>
    <tableColumn name="Italy Business Confidence" id="59"/>
    <tableColumn name="Italy Business Confidence F" id="60"/>
    <tableColumn name="Italy Business Confidence P" id="61"/>
    <tableColumn name="UK Consumer Confidence" id="62"/>
    <tableColumn name="UK Consumer Confidence F" id="63"/>
    <tableColumn name="UK Consumer Confidence P" id="64"/>
    <tableColumn name="Aus Consumer Confidence" id="65"/>
    <tableColumn name="Aus Consumer Confidence F" id="66"/>
    <tableColumn name="Aus Consumer Confidence P" id="67"/>
    <tableColumn name=" Aus Business Confidence " id="68"/>
    <tableColumn name="        Aus Business Confidence  F" id="69"/>
    <tableColumn name="        Aus Business Confidence P" id="70"/>
    <tableColumn name="JP Consumer Confidence" id="71"/>
    <tableColumn name="JP Consumer Confidence F" id="72"/>
    <tableColumn name="JP Consumer Confidence P" id="73"/>
    <tableColumn name="Quarter" id="74"/>
    <tableColumn name="JP Business Confidence" id="75"/>
    <tableColumn name="JP Business Confidence F" id="76"/>
    <tableColumn name="JP Business Confidence P" id="77"/>
  </tableColumns>
  <tableStyleInfo name="Niemtin TD-style" showColumnStripes="0" showFirstColumn="1" showLastColumn="1" showRowStripes="1"/>
</table>
</file>

<file path=xl/tables/table11.xml><?xml version="1.0" encoding="utf-8"?>
<table xmlns="http://schemas.openxmlformats.org/spreadsheetml/2006/main" ref="A1:Y257" displayName="Tb_NTTD_P" name="Tb_NTTD_P" id="11">
  <tableColumns count="25">
    <tableColumn name="Time" id="1"/>
    <tableColumn name="US Michigan Sentiment" id="2"/>
    <tableColumn name="US Michigan Sentiment F" id="3"/>
    <tableColumn name="US Michigan Sentiment P" id="4"/>
    <tableColumn name="Michigan 1Y Inflation" id="5"/>
    <tableColumn name="Michigan 1Y Inflation F" id="6"/>
    <tableColumn name="Michigan 1Y Inflation P" id="7"/>
    <tableColumn name="Michigan 5Y Inflation" id="8"/>
    <tableColumn name="Michigan 5Y Inflation F" id="9"/>
    <tableColumn name="Michigan 5Y Inflation P" id="10"/>
    <tableColumn name="EU niềm tin tiêu dùng" id="11"/>
    <tableColumn name="EU niềm tin tiêu dùng F" id="12"/>
    <tableColumn name="EU niềm tin tiêu dùng P" id="13"/>
    <tableColumn name="Column 14" id="14"/>
    <tableColumn name="US Building Permits F1" id="15"/>
    <tableColumn name="US Building Permits P1" id="16"/>
    <tableColumn name="AU Retail Sales MoM" id="17"/>
    <tableColumn name="AU Retail Sales MoM F" id="18"/>
    <tableColumn name="AU Retail Sales MoM P" id="19"/>
    <tableColumn name="US Building Permits" id="20"/>
    <tableColumn name="US Building Permits F" id="21"/>
    <tableColumn name="US Building Permits P" id="22"/>
    <tableColumn name="Column 1" id="23"/>
    <tableColumn name="Column 2" id="24"/>
    <tableColumn name="Column 3" id="25"/>
  </tableColumns>
  <tableStyleInfo name="NTTD_P-style" showColumnStripes="0" showFirstColumn="1" showLastColumn="1" showRowStripes="1"/>
</table>
</file>

<file path=xl/tables/table12.xml><?xml version="1.0" encoding="utf-8"?>
<table xmlns="http://schemas.openxmlformats.org/spreadsheetml/2006/main" ref="A2:BX130" displayName="Tb_PMI" name="Tb_PMI" id="12">
  <tableColumns count="76">
    <tableColumn name="Time" id="1"/>
    <tableColumn name="US ISM PMI Dịch vụ" id="2"/>
    <tableColumn name="US ISM PMI Dịch vụ F" id="3"/>
    <tableColumn name="US ISM PMI Dịch vụ P" id="4"/>
    <tableColumn name="US ISM PMI sản xuất" id="5"/>
    <tableColumn name="US ISM PMI sản xuất F" id="6"/>
    <tableColumn name="US ISM PMI sản xuất P" id="7"/>
    <tableColumn name="Italy PMI Tổng hợp" id="8"/>
    <tableColumn name="Italy PMI Tổng hợp F" id="9"/>
    <tableColumn name="Italy PMI Tổng hợp P" id="10"/>
    <tableColumn name="Italy PMI Sản xuất" id="11"/>
    <tableColumn name="Italy PMI Sản xuất F" id="12"/>
    <tableColumn name="Italy PMI Sản xuất P" id="13"/>
    <tableColumn name="Italy PMI Dịch vụ" id="14"/>
    <tableColumn name="Italy PMI Dịch vụ F" id="15"/>
    <tableColumn name="Italy PMI Dịch vụ P" id="16"/>
    <tableColumn name="AU PMI Tổng hợp" id="17"/>
    <tableColumn name="AU PMI Tổng hợp F" id="18"/>
    <tableColumn name="AU PMI Tổng hợp P" id="19"/>
    <tableColumn name="AU PMI Sản xuất" id="20"/>
    <tableColumn name="AU PMI Sản xuất F" id="21"/>
    <tableColumn name="AU PMI Sản xuất P" id="22"/>
    <tableColumn name="AU PMI Dịch vụ" id="23"/>
    <tableColumn name="AU PMI Dịch vụ F" id="24"/>
    <tableColumn name="AU PMI Dịch vụ P" id="25"/>
    <tableColumn name="CA PMI Tổng hợp" id="26"/>
    <tableColumn name="CA PMI Tổng hợp F" id="27"/>
    <tableColumn name="CA PMI Tổng hợp P" id="28"/>
    <tableColumn name="CA PMI Sản Xuất" id="29"/>
    <tableColumn name="CA PMI Sản Xuất F" id="30"/>
    <tableColumn name="CA PMI Sản Xuất P" id="31"/>
    <tableColumn name="CA PMI Dịch vụ" id="32"/>
    <tableColumn name="CA PMI Dịch vụ F" id="33"/>
    <tableColumn name="CA PMI Dịch vụ P" id="34"/>
    <tableColumn name="Mexico PMI Sản xuất" id="35"/>
    <tableColumn name="Mexico PMI Sản xuất F" id="36"/>
    <tableColumn name="Mexico PMI Sản xuất P" id="37"/>
    <tableColumn name="Brazil PMI Sản xuất" id="38"/>
    <tableColumn name="Brazil PMI Sản xuất F" id="39"/>
    <tableColumn name="Brazil PMI Sản xuất P" id="40"/>
    <tableColumn name="China Caixin PMI Sản xuất" id="41"/>
    <tableColumn name="China Caixin PMI Sản xuất F" id="42"/>
    <tableColumn name="China Caixin PMI Sản xuất P" id="43"/>
    <tableColumn name="China PMI Caixin Dịch vụ" id="44"/>
    <tableColumn name="China PMI Caixin Dịch vụ F" id="45"/>
    <tableColumn name="China PMI Caixin Dịch vụ P" id="46"/>
    <tableColumn name="China PMI Composite" id="47"/>
    <tableColumn name="China PMI Composite F" id="48"/>
    <tableColumn name="China PMI Composite P" id="49"/>
    <tableColumn name="China NBS PMI Sản xuất" id="50"/>
    <tableColumn name="China PMI Sản xuất F" id="51"/>
    <tableColumn name="China PMI Sản xuất P" id="52"/>
    <tableColumn name="China NBS PMI Service" id="53"/>
    <tableColumn name="China NBS PMI Service F" id="54"/>
    <tableColumn name="China NBS PMI Service P" id="55"/>
    <tableColumn name="China NBS PMI Tổng hợp" id="56"/>
    <tableColumn name="China PMI Tổng hợp F" id="57"/>
    <tableColumn name="China PMI Tổng hợp P" id="58"/>
    <tableColumn name="col1" id="59"/>
    <tableColumn name="col2" id="60"/>
    <tableColumn name="col3" id="61"/>
    <tableColumn name="India PMI Sản xuất" id="62"/>
    <tableColumn name="India PMI Sản xuất F" id="63"/>
    <tableColumn name="India PMI Sản xuất P" id="64"/>
    <tableColumn name="Korea PMI Sản xuất" id="65"/>
    <tableColumn name="Korea PMI Sản xuất F" id="66"/>
    <tableColumn name="Korea PMI Sản xuất P" id="67"/>
    <tableColumn name="Indo PMI Sản xuất" id="68"/>
    <tableColumn name="Indo PMI Sản xuất F" id="69"/>
    <tableColumn name="Indo PMI Sản xuất P" id="70"/>
    <tableColumn name="TháiLan PMI Sản xuất" id="71"/>
    <tableColumn name="TháiLan PMI Sản xuất F" id="72"/>
    <tableColumn name="TháiLan PMI Sản xuất P" id="73"/>
    <tableColumn name="VN PMI Sản xuất" id="74"/>
    <tableColumn name="VN PMI Sản xuất F" id="75"/>
    <tableColumn name="VN PMI Sản xuất P" id="76"/>
  </tableColumns>
  <tableStyleInfo name="PMI-style" showColumnStripes="0" showFirstColumn="1" showLastColumn="1" showRowStripes="1"/>
</table>
</file>

<file path=xl/tables/table13.xml><?xml version="1.0" encoding="utf-8"?>
<table xmlns="http://schemas.openxmlformats.org/spreadsheetml/2006/main" ref="A2:BL256" displayName="Tb_PMI_P" name="Tb_PMI_P" id="13">
  <tableColumns count="64">
    <tableColumn name="Time" id="1"/>
    <tableColumn name="US PMI Tổng hợp" id="2"/>
    <tableColumn name="US PMI Tổng hợp F" id="3"/>
    <tableColumn name="US PMI Tổng hợp P" id="4"/>
    <tableColumn name="US PMI Dịch vụ" id="5"/>
    <tableColumn name="US PMI Dịch vụ F" id="6"/>
    <tableColumn name="US PMI Dịch vụ P" id="7"/>
    <tableColumn name="US PMI sản xuất" id="8"/>
    <tableColumn name="US PMI sản xuất F" id="9"/>
    <tableColumn name="US PMI sản xuất P" id="10"/>
    <tableColumn name="UK PMI Tổng hợp" id="11"/>
    <tableColumn name="UK PMI Tổng hợp F" id="12"/>
    <tableColumn name="UK PMI Tổng hợp P" id="13"/>
    <tableColumn name="UK PMI Dịch vụ" id="14"/>
    <tableColumn name="UK PMI Dịch vụ F" id="15"/>
    <tableColumn name="UK PMI Dịch vụ P" id="16"/>
    <tableColumn name="UK PMI sản xuất" id="17"/>
    <tableColumn name="UK PMI Sản xuất F" id="18"/>
    <tableColumn name="UK PMI sản xuất P" id="19"/>
    <tableColumn name="EU PMI Tổng hợp" id="20"/>
    <tableColumn name="EU PMI Tổng hợp F" id="21"/>
    <tableColumn name="EU PMI Tổng hợp P" id="22"/>
    <tableColumn name="EU PMI Dịch vụ" id="23"/>
    <tableColumn name="EU PMI Dịch vụ F" id="24"/>
    <tableColumn name="EU PMI Dịch vụ P" id="25"/>
    <tableColumn name="EU PMI Sản xuất" id="26"/>
    <tableColumn name="EU PMI Sản xuất F" id="27"/>
    <tableColumn name="EU PMI Sản xuất P" id="28"/>
    <tableColumn name="Ger PMI Tổng hợp" id="29"/>
    <tableColumn name="Ger PMI Tổng hợp F" id="30"/>
    <tableColumn name="Ger PMI Tổng hợp P" id="31"/>
    <tableColumn name="Ger PMI sản xuất" id="32"/>
    <tableColumn name="Ger PMI Sản xuất F" id="33"/>
    <tableColumn name="Ger PMI Sản xuất P" id="34"/>
    <tableColumn name="Ger PMI Dịch vụ" id="35"/>
    <tableColumn name="Ger PMI Dịch vụ F" id="36"/>
    <tableColumn name="Ger PMI Dịch vụ P" id="37"/>
    <tableColumn name="France PMI Tổng hợp" id="38"/>
    <tableColumn name="France PMI Tổng hợp F" id="39"/>
    <tableColumn name="France PMI Tổng hợp P" id="40"/>
    <tableColumn name="France PMI Sản xuất" id="41"/>
    <tableColumn name="France PMI Sản xuất F" id="42"/>
    <tableColumn name="France PMI Sản xuất P" id="43"/>
    <tableColumn name="France PMI Dịch vụ" id="44"/>
    <tableColumn name="France PMI Dịch vụ F" id="45"/>
    <tableColumn name="France PMI Dịch vụ P" id="46"/>
    <tableColumn name="AU PMI Sản xuất" id="47"/>
    <tableColumn name="AU PMI Sản xuất F" id="48"/>
    <tableColumn name="AU PMI Sản xuất P" id="49"/>
    <tableColumn name="AU PMI Dịch vụ" id="50"/>
    <tableColumn name="AU PMI Dịch vụ F" id="51"/>
    <tableColumn name="AU PMI Dịch vụ P" id="52"/>
    <tableColumn name="India PMI Sản Xuất" id="53"/>
    <tableColumn name="India PMI Sản Xuất F" id="54"/>
    <tableColumn name="India PMI Sản Xuất P" id="55"/>
    <tableColumn name="India PMI Dịch Vụ" id="56"/>
    <tableColumn name="India PMI Dịch Vụ F" id="57"/>
    <tableColumn name="India PMI Dịch Vụ P" id="58"/>
    <tableColumn name="JaPan PMI Sản xuất" id="59"/>
    <tableColumn name="JaPan PMI Sản xuất F" id="60"/>
    <tableColumn name="JaPan PMI Sản xuất P" id="61"/>
    <tableColumn name="JaPan PMI Dịch vụ" id="62"/>
    <tableColumn name="JaPan PMI Dịch vụ F" id="63"/>
    <tableColumn name="JaPan PMI Dịch vụ P" id="64"/>
  </tableColumns>
  <tableStyleInfo name="PMI_P-style" showColumnStripes="0" showFirstColumn="1" showLastColumn="1" showRowStripes="1"/>
</table>
</file>

<file path=xl/tables/table14.xml><?xml version="1.0" encoding="utf-8"?>
<table xmlns="http://schemas.openxmlformats.org/spreadsheetml/2006/main" ref="A1:CG128" displayName="Tb_IIP" name="Tb_IIP" id="14">
  <tableColumns count="85">
    <tableColumn name="Time" id="1"/>
    <tableColumn name="US IIP YoY" id="2"/>
    <tableColumn name="US IIP YoY F" id="3"/>
    <tableColumn name="US IIP YoY P" id="4"/>
    <tableColumn name="US IIP MoM" id="5"/>
    <tableColumn name="US IIP MoM F" id="6"/>
    <tableColumn name="US IIP MoM P" id="7"/>
    <tableColumn name="UK IIP YoY" id="8"/>
    <tableColumn name="UK IIP YoY F" id="9"/>
    <tableColumn name="UK IIP YoY P" id="10"/>
    <tableColumn name="UK IIP MoM" id="11"/>
    <tableColumn name="UK IIP MoM F" id="12"/>
    <tableColumn name="UK IIP MoM P" id="13"/>
    <tableColumn name="EU IIP YoY" id="14"/>
    <tableColumn name="EU IIP YoY F" id="15"/>
    <tableColumn name="EU IIP YoY P" id="16"/>
    <tableColumn name="EU IIP MoM" id="17"/>
    <tableColumn name="EU IIP MoM F" id="18"/>
    <tableColumn name="EU IIP MoM P" id="19"/>
    <tableColumn name="Ger IIP YoY" id="20"/>
    <tableColumn name="Ger IIP YoY F" id="21"/>
    <tableColumn name="Ger IIP YoY P" id="22"/>
    <tableColumn name="Ger IIP MoM" id="23"/>
    <tableColumn name="Ger IIP MoM F" id="24"/>
    <tableColumn name="Ger IIP MoM P" id="25"/>
    <tableColumn name="Fr IIP YoY" id="26"/>
    <tableColumn name="Fr IIP YoY F" id="27"/>
    <tableColumn name="Fr IIP YoY P" id="28"/>
    <tableColumn name="France IIP MoM" id="29"/>
    <tableColumn name="France IIP MoM F" id="30"/>
    <tableColumn name="France IIP MoM P" id="31"/>
    <tableColumn name="Ita IIP YoY" id="32"/>
    <tableColumn name="Ita IIP YoY F" id="33"/>
    <tableColumn name="Ita IIP YoY P" id="34"/>
    <tableColumn name="Ita IIP MoM" id="35"/>
    <tableColumn name="Ita IIP MoM F" id="36"/>
    <tableColumn name="Ita IIP MoM P" id="37"/>
    <tableColumn name="AU IIP YoY" id="38"/>
    <tableColumn name="AU IIP MoM" id="39"/>
    <tableColumn name="CA IIP YoY" id="40"/>
    <tableColumn name="CA IIP MoM" id="41"/>
    <tableColumn name="Mexico IIP YoY" id="42"/>
    <tableColumn name="Mexico IIP YoY F" id="43"/>
    <tableColumn name="Mexico IIP YoY P" id="44"/>
    <tableColumn name="Mexico IIP MoM" id="45"/>
    <tableColumn name="Mexico IIP MoM F" id="46"/>
    <tableColumn name="Mexico IIP MoM P" id="47"/>
    <tableColumn name="Brazil IIP YoY" id="48"/>
    <tableColumn name="Brazil IIP YoY F" id="49"/>
    <tableColumn name="Brazil IIP YoY P" id="50"/>
    <tableColumn name="Brazil IIP MoM" id="51"/>
    <tableColumn name="Brazil IIP MoM F" id="52"/>
    <tableColumn name="Brazil IIP MoM P" id="53"/>
    <tableColumn name="China IIP YoY" id="54"/>
    <tableColumn name="China IIP YoY F" id="55"/>
    <tableColumn name="China IIP YoY P" id="56"/>
    <tableColumn name="China IIP MoM" id="57"/>
    <tableColumn name="China IIP MoM F" id="58"/>
    <tableColumn name="China IIP MoM P" id="59"/>
    <tableColumn name="India IIP YoY" id="60"/>
    <tableColumn name="India IIP YoY F" id="61"/>
    <tableColumn name="India IIP YoY P" id="62"/>
    <tableColumn name="India IIP MoM" id="63"/>
    <tableColumn name="India IIP MoM F" id="64"/>
    <tableColumn name="India IIP MoM P" id="65"/>
    <tableColumn name="Japan IIP YoY" id="66"/>
    <tableColumn name="Japan IIP YoY F" id="67"/>
    <tableColumn name="Japan IIP YoY P" id="68"/>
    <tableColumn name="Japan IIP MoM" id="69"/>
    <tableColumn name="Japan IIP MoM F" id="70"/>
    <tableColumn name="Japan IIP MoM P" id="71"/>
    <tableColumn name="Korea IIP YoY" id="72"/>
    <tableColumn name="Korea IIP YoY F" id="73"/>
    <tableColumn name="Korea IIP YoY P" id="74"/>
    <tableColumn name="Korea IIP MoM" id="75"/>
    <tableColumn name="Korea IIP MoM F" id="76"/>
    <tableColumn name="Korea IIP MoM P" id="77"/>
    <tableColumn name="Indo IIP YoY" id="78"/>
    <tableColumn name="Indo IIP MoM" id="79"/>
    <tableColumn name="Thailan IIP YoY" id="80"/>
    <tableColumn name="Thailan IIP YoY F" id="81"/>
    <tableColumn name="Thailan IIP YoY P" id="82"/>
    <tableColumn name="Thailan IIP MoM" id="83"/>
    <tableColumn name="VN IIP YoY" id="84"/>
    <tableColumn name="VN IIP YoY P" id="85"/>
  </tableColumns>
  <tableStyleInfo name="IIP-style" showColumnStripes="0" showFirstColumn="1" showLastColumn="1" showRowStripes="1"/>
</table>
</file>

<file path=xl/tables/table15.xml><?xml version="1.0" encoding="utf-8"?>
<table xmlns="http://schemas.openxmlformats.org/spreadsheetml/2006/main" ref="A1:CG253" displayName="Tb_IIP_P" name="Tb_IIP_P" id="15">
  <tableColumns count="85">
    <tableColumn name="Time" id="1"/>
    <tableColumn name="US IIP YoY" id="2"/>
    <tableColumn name="US IIP YoY F" id="3"/>
    <tableColumn name="US IIP YoY P" id="4"/>
    <tableColumn name="US IIP MoM" id="5"/>
    <tableColumn name="US IIP MoM F" id="6"/>
    <tableColumn name="US IIP MoM P" id="7"/>
    <tableColumn name="UK IIP YoY" id="8"/>
    <tableColumn name="UK IIP YoY F" id="9"/>
    <tableColumn name="UK IIP YoY P" id="10"/>
    <tableColumn name="UK IIP MoM" id="11"/>
    <tableColumn name="UK IIP MoM F" id="12"/>
    <tableColumn name="UK IIP MoM P" id="13"/>
    <tableColumn name="EU IIP YoY" id="14"/>
    <tableColumn name="EU IIP YoY F" id="15"/>
    <tableColumn name="EU IIP YoY P" id="16"/>
    <tableColumn name="EU IIP MoM" id="17"/>
    <tableColumn name="EU IIP MoM F" id="18"/>
    <tableColumn name="EU IIP MoM P" id="19"/>
    <tableColumn name="Ger IIP YoY" id="20"/>
    <tableColumn name="Ger IIP YoY F" id="21"/>
    <tableColumn name="Ger IIP YoY P" id="22"/>
    <tableColumn name="Ger IIP MoM" id="23"/>
    <tableColumn name="Ger IIP MoM F" id="24"/>
    <tableColumn name="Ger IIP MoM P" id="25"/>
    <tableColumn name="Fr IIP YoY" id="26"/>
    <tableColumn name="Fr IIP YoY F" id="27"/>
    <tableColumn name="Fr IIP YoY P" id="28"/>
    <tableColumn name="France IIP MoM" id="29"/>
    <tableColumn name="France IIP MoM F" id="30"/>
    <tableColumn name="France IIP MoM P" id="31"/>
    <tableColumn name="Ita IIP YoY" id="32"/>
    <tableColumn name="Ita IIP YoY F" id="33"/>
    <tableColumn name="Ita IIP YoY P" id="34"/>
    <tableColumn name="Ita IIP MoM" id="35"/>
    <tableColumn name="Ita IIP MoM F" id="36"/>
    <tableColumn name="Ita IIP MoM P" id="37"/>
    <tableColumn name="AU IIP YoY" id="38"/>
    <tableColumn name="Ca GDP MoM" id="39"/>
    <tableColumn name="Ca GDP MoM F" id="40"/>
    <tableColumn name="Ca GDP MoM P" id="41"/>
    <tableColumn name="Mexico IIP YoY" id="42"/>
    <tableColumn name="Mexico IIP YoY F" id="43"/>
    <tableColumn name="Mexico IIP YoY P" id="44"/>
    <tableColumn name="Mexico IIP MoM" id="45"/>
    <tableColumn name="Mexico IIP MoM F" id="46"/>
    <tableColumn name="Mexico IIP MoM P" id="47"/>
    <tableColumn name="Brazil IIP YoY2" id="48"/>
    <tableColumn name="Brazil IIP YoY F" id="49"/>
    <tableColumn name="Brazil IIP YoY P" id="50"/>
    <tableColumn name="Brazil IIP MoM" id="51"/>
    <tableColumn name="Brazil IIP MoM F" id="52"/>
    <tableColumn name="Brazil IIP MoM P" id="53"/>
    <tableColumn name="China IIP YoY" id="54"/>
    <tableColumn name="China IIP YoY F" id="55"/>
    <tableColumn name="China IIP YoY P" id="56"/>
    <tableColumn name="China IIP MoM" id="57"/>
    <tableColumn name="China IIP MoM F" id="58"/>
    <tableColumn name="China IIP MoM P" id="59"/>
    <tableColumn name="India IIP YoY" id="60"/>
    <tableColumn name="India IIP YoY F" id="61"/>
    <tableColumn name="India IIP YoY P" id="62"/>
    <tableColumn name="India IIP MoM" id="63"/>
    <tableColumn name="India IIP MoM F" id="64"/>
    <tableColumn name="India IIP MoM P" id="65"/>
    <tableColumn name="Japan IIP YoY" id="66"/>
    <tableColumn name="Japan IIP YoY F" id="67"/>
    <tableColumn name="Japan IIP YoY P" id="68"/>
    <tableColumn name="Japan IIP MoM" id="69"/>
    <tableColumn name="Japan IIP MoM F" id="70"/>
    <tableColumn name="Japan IIP MoM P" id="71"/>
    <tableColumn name="Korea IIP YoY" id="72"/>
    <tableColumn name="Korea IIP YoY F" id="73"/>
    <tableColumn name="Korea IIP YoY P" id="74"/>
    <tableColumn name="Korea IIP MoM" id="75"/>
    <tableColumn name="Korea IIP MoM F" id="76"/>
    <tableColumn name="Korea IIP MoM P" id="77"/>
    <tableColumn name="Indo IIP YoY" id="78"/>
    <tableColumn name="Indo IIP MoM" id="79"/>
    <tableColumn name="Thailan IIP YoY" id="80"/>
    <tableColumn name="Thailan IIP YoY F" id="81"/>
    <tableColumn name="Thailan IIP YoY P" id="82"/>
    <tableColumn name="Thailan IIP MoM" id="83"/>
    <tableColumn name="VN IIP YoY" id="84"/>
    <tableColumn name="VN IIP YoY P" id="85"/>
  </tableColumns>
  <tableStyleInfo name="IIP_P-style" showColumnStripes="0" showFirstColumn="1" showLastColumn="1" showRowStripes="1"/>
</table>
</file>

<file path=xl/tables/table16.xml><?xml version="1.0" encoding="utf-8"?>
<table xmlns="http://schemas.openxmlformats.org/spreadsheetml/2006/main" ref="A2:BS130" displayName="Tb_NFP" name="Tb_NFP" id="16">
  <tableColumns count="71">
    <tableColumn name="Time" id="1"/>
    <tableColumn name="US Việc làm mới" id="2"/>
    <tableColumn name="US Việc làm mới F" id="3"/>
    <tableColumn name="US Việc làm mới P" id="4"/>
    <tableColumn name="US ADP Việc làm mới" id="5"/>
    <tableColumn name="US ADP Việc làm mới F" id="6"/>
    <tableColumn name="US ADP Việc làm mới P" id="7"/>
    <tableColumn name="US Job Opening" id="8"/>
    <tableColumn name="US Job Opening F" id="9"/>
    <tableColumn name="US Job Opening P" id="10"/>
    <tableColumn name="US Tỷ lệ thất nghiệp" id="11"/>
    <tableColumn name="US Tỷ lệ thất nghiệp F" id="12"/>
    <tableColumn name="US Tỷ lệ thất nghiệp P" id="13"/>
    <tableColumn name="US Thu nhập TB mỗi giờ YoY" id="14"/>
    <tableColumn name="US Thu nhập TB mỗi giờ YoY F" id="15"/>
    <tableColumn name="US Thu nhập TB mỗi giờ YoY P" id="16"/>
    <tableColumn name="US thu nhập TB mỗi H MoM" id="17"/>
    <tableColumn name="US thu nhập TB mỗi H MoM F" id="18"/>
    <tableColumn name="US thu nhập TB mỗi H MoM P" id="19"/>
    <tableColumn name="EU Tỷ lệ thất nghiệp" id="20"/>
    <tableColumn name="EU Tỷ lệ thất nghiệp F" id="21"/>
    <tableColumn name="EU Tỷ lệ thất nghiệp P" id="22"/>
    <tableColumn name="EU Negotiated Wage" id="23"/>
    <tableColumn name="EU Negotiated Wage F" id="24"/>
    <tableColumn name="EU Negotiated Wage P" id="25"/>
    <tableColumn name="UK Tỷ lệ thất nghiệp" id="26"/>
    <tableColumn name="UK Tỷ lệ thất nghiệp F" id="27"/>
    <tableColumn name="UK Tỷ lệ thất nghiệp P" id="28"/>
    <tableColumn name="UK việc làm" id="29"/>
    <tableColumn name="UK việc làm F" id="30"/>
    <tableColumn name="UK việc làm P" id="31"/>
    <tableColumn name="UK thu nhập theo tuần" id="32"/>
    <tableColumn name="UK thu nhập theo tuần F" id="33"/>
    <tableColumn name="UK thu nhập theo tuần P" id="34"/>
    <tableColumn name="Ger Tỷ lệ thất nghiệp" id="35"/>
    <tableColumn name="Ger Tỷ lệ thất nghiệp F" id="36"/>
    <tableColumn name="Ger Tỷ lệ thất nghiệp P" id="37"/>
    <tableColumn name="Ger Unemployment Change" id="38"/>
    <tableColumn name="Ger Unemployment Change F" id="39"/>
    <tableColumn name="Ger Unemployment Change P" id="40"/>
    <tableColumn name="Italy Tỷ lệ thất nghiệp" id="41"/>
    <tableColumn name="Italy Tỷ lệ thất nghiệp F" id="42"/>
    <tableColumn name="Italy Tỷ lệ thất nghiệp P" id="43"/>
    <tableColumn name="AU Tỷ lệ thất nghiệp" id="44"/>
    <tableColumn name="AU Tỷ lệ thất nghiệp F" id="45"/>
    <tableColumn name="AU Tỷ lệ thất nghiệp P" id="46"/>
    <tableColumn name="Au Employment Change" id="47"/>
    <tableColumn name="Au Employment Change F" id="48"/>
    <tableColumn name="Au Employment Change P" id="49"/>
    <tableColumn name="CA Tỷ lệ thất nghiệp" id="50"/>
    <tableColumn name="CA Tỷ lệ thất nghiệp F" id="51"/>
    <tableColumn name="CA Tỷ lệ thất nghiệp P" id="52"/>
    <tableColumn name="CN Tỷ lệ thất nghiệp" id="53"/>
    <tableColumn name="CN Tỷ lệ thất nghiệp F" id="54"/>
    <tableColumn name="CN Tỷ lệ thất nghiệp P" id="55"/>
    <tableColumn name="JP Tỷ lệ thất nghiệp" id="56"/>
    <tableColumn name="JP Tỷ lệ thất nghiệp F" id="57"/>
    <tableColumn name="JP Tỷ lệ thất nghiệp P" id="58"/>
    <tableColumn name="Korea Tỷ lệ thất nghiệp" id="59"/>
    <tableColumn name="Korea Tỷ lệ thất nghiệp F" id="60"/>
    <tableColumn name="Korea Tỷ lệ thất nghiệp P" id="61"/>
    <tableColumn name="India Tỷ lệ thất nghiệp" id="62"/>
    <tableColumn name="India Tỷ lệ thất nghiệp F" id="63"/>
    <tableColumn name="India Tỷ lệ thất nghiệp P" id="64"/>
    <tableColumn name="Indo Tỷ lệ thất nghiệp" id="65"/>
    <tableColumn name="Mexico Tỷ lệ thất nghiệp" id="66"/>
    <tableColumn name="Mexico Tỷ lệ thất nghiệp F" id="67"/>
    <tableColumn name="Mexico Tỷ lệ thất nghiệp P" id="68"/>
    <tableColumn name="Brazil Tỷ lệ thất nghiệp" id="69"/>
    <tableColumn name="Brazil Tỷ lệ thất nghiệp F" id="70"/>
    <tableColumn name="Brazil Tỷ lệ thất nghiệp P" id="71"/>
  </tableColumns>
  <tableStyleInfo name="NFP-style" showColumnStripes="0" showFirstColumn="1" showLastColumn="1" showRowStripes="1"/>
</table>
</file>

<file path=xl/tables/table17.xml><?xml version="1.0" encoding="utf-8"?>
<table xmlns="http://schemas.openxmlformats.org/spreadsheetml/2006/main" ref="A1:H189" displayName="TB_NFP_Initial_Jobless_Claims" name="TB_NFP_Initial_Jobless_Claims" id="17">
  <tableColumns count="8">
    <tableColumn name="Time" id="1"/>
    <tableColumn name="US Initial Job Claim" id="2"/>
    <tableColumn name="US Initial Job Claim F" id="3"/>
    <tableColumn name="US Initial Job Claim P" id="4"/>
    <tableColumn name="US Continuing Jobless Claims" id="5"/>
    <tableColumn name="US Continuing Jobless Claims F" id="6"/>
    <tableColumn name="US Continuing Jobless Claims P" id="7"/>
    <tableColumn name="Month" id="8"/>
  </tableColumns>
  <tableStyleInfo name="NFPW-style" showColumnStripes="0" showFirstColumn="1" showLastColumn="1" showRowStripes="1"/>
</table>
</file>

<file path=xl/tables/table18.xml><?xml version="1.0" encoding="utf-8"?>
<table xmlns="http://schemas.openxmlformats.org/spreadsheetml/2006/main" ref="A1:GM129" displayName="Tb_Trade" name="Tb_Trade" id="18">
  <autoFilter ref="$A$1:$GM$129">
    <filterColumn colId="0">
      <filters>
        <filter val="Mar-2015"/>
        <filter val="Mar-2017"/>
        <filter val="Mar-2016"/>
        <filter val="Mar-2019"/>
        <filter val="Mar-2018"/>
        <filter val="Feb-2020"/>
        <filter val="Feb-2021"/>
        <filter val="Feb-2022"/>
        <filter val="Feb-2023"/>
        <filter val="Feb-2024"/>
        <filter val="Feb-2025"/>
        <filter val="Dec-2020"/>
        <filter val="Mar-2025"/>
        <filter val="Feb-2019"/>
        <filter val="Dec-2023"/>
        <filter val="Dec-2024"/>
        <filter val="Dec-2021"/>
        <filter val="Dec-2022"/>
        <filter val="Feb-2015"/>
        <filter val="Feb-2016"/>
        <filter val="Feb-2017"/>
        <filter val="Mar-2020"/>
        <filter val="Feb-2018"/>
        <filter val="Mar-2022"/>
        <filter val="Mar-2021"/>
        <filter val="Mar-2024"/>
        <filter val="Mar-2023"/>
        <filter val="Aug-2024"/>
        <filter val="Aug-2022"/>
        <filter val="Aug-2023"/>
        <filter val="Nov-2024"/>
        <filter val="Nov-2020"/>
        <filter val="Nov-2021"/>
        <filter val="Nov-2022"/>
        <filter val="Nov-2023"/>
        <filter val="Aug-2020"/>
        <filter val="Aug-2021"/>
        <filter val="Aug-2019"/>
        <filter val="Jan-2017"/>
        <filter val="Jan-2018"/>
        <filter val="Jan-2015"/>
        <filter val="Jan-2016"/>
        <filter val="Aug-2017"/>
        <filter val="Aug-2018"/>
        <filter val="Aug-2015"/>
        <filter val="Jan-2019"/>
        <filter val="Aug-2016"/>
        <filter val="May-2015"/>
        <filter val="May-2016"/>
        <filter val="Apr-2015"/>
        <filter val="May-2019"/>
        <filter val="Apr-2016"/>
        <filter val="Apr-2017"/>
        <filter val="May-2017"/>
        <filter val="Apr-2018"/>
        <filter val="May-2018"/>
        <filter val="Apr-2019"/>
        <filter val="May-2022"/>
        <filter val="May-2023"/>
        <filter val="Oct-2015"/>
        <filter val="Jun-2019"/>
        <filter val="Apr-2020"/>
        <filter val="May-2020"/>
        <filter val="Apr-2021"/>
        <filter val="May-2021"/>
        <filter val="Jan-2020"/>
        <filter val="Apr-2022"/>
        <filter val="Jan-2021"/>
        <filter val="Apr-2023"/>
        <filter val="Apr-2024"/>
        <filter val="May-2024"/>
        <filter val="Apr-2025"/>
        <filter val="May-2025"/>
        <filter val="Jan-2024"/>
        <filter val="Jan-2025"/>
        <filter val="Jan-2022"/>
        <filter val="Jan-2023"/>
        <filter val="Sep-2019"/>
        <filter val="Sep-2018"/>
        <filter val="Sep-2017"/>
        <filter val="Sep-2016"/>
        <filter val="Sep-2015"/>
        <filter val="Jun-2017"/>
        <filter val="Oct-2017"/>
        <filter val="Oct-2016"/>
        <filter val="Jun-2018"/>
        <filter val="Jun-2015"/>
        <filter val="Oct-2019"/>
        <filter val="Jun-2016"/>
        <filter val="Oct-2018"/>
        <filter val="Nov-2017"/>
        <filter val="Oct-2020"/>
        <filter val="Nov-2018"/>
        <filter val="Nov-2019"/>
        <filter val="Oct-2022"/>
        <filter val="Oct-2021"/>
        <filter val="Oct-2024"/>
        <filter val="Oct-2023"/>
        <filter val="Nov-2015"/>
        <filter val="Nov-2016"/>
        <filter val="Sep-2024"/>
        <filter val="Sep-2023"/>
        <filter val="Sep-2022"/>
        <filter val="Sep-2021"/>
        <filter val="Sep-2020"/>
        <filter val="Jun-2020"/>
        <filter val="Jun-2021"/>
        <filter val="Jun-2024"/>
        <filter val="Jun-2025"/>
        <filter val="Jun-2022"/>
        <filter val="Jun-2023"/>
        <filter val="Jul-2025"/>
        <filter val="Jul-2024"/>
        <filter val="Jul-2021"/>
        <filter val="Jul-2020"/>
        <filter val="Jul-2023"/>
        <filter val="Jul-2022"/>
        <filter val="Dec-2016"/>
        <filter val="Dec-2017"/>
        <filter val="Dec-2014"/>
        <filter val="Dec-2015"/>
        <filter val="Dec-2018"/>
        <filter val="Dec-2019"/>
        <filter val="Jul-2016"/>
        <filter val="Jul-2015"/>
        <filter val="Jul-2018"/>
        <filter val="Jul-2017"/>
        <filter val="Jul-2019"/>
      </filters>
    </filterColumn>
  </autoFilter>
  <tableColumns count="195">
    <tableColumn name="Time" id="1"/>
    <tableColumn name="US Export" id="2"/>
    <tableColumn name="US Export F" id="3"/>
    <tableColumn name="US Export P" id="4"/>
    <tableColumn name="US Import" id="5"/>
    <tableColumn name="US Import F" id="6"/>
    <tableColumn name="US Import P" id="7"/>
    <tableColumn name="US Export MoM" id="8"/>
    <tableColumn name="US Export MoM F" id="9"/>
    <tableColumn name="US Export MoM P" id="10"/>
    <tableColumn name="US Import MoM" id="11"/>
    <tableColumn name="US Import MoM F" id="12"/>
    <tableColumn name="US Import MoM P" id="13"/>
    <tableColumn name="US Export YoY" id="14"/>
    <tableColumn name="US Export YoY F" id="15"/>
    <tableColumn name="US Export YoY P" id="16"/>
    <tableColumn name="US Import YoY" id="17"/>
    <tableColumn name="US Import YoY F" id="18"/>
    <tableColumn name="US Import YoY P" id="19"/>
    <tableColumn name="US Balance of Trade" id="20"/>
    <tableColumn name="US Balance of Trade F" id="21"/>
    <tableColumn name="US Balance of Trade P" id="22"/>
    <tableColumn name="EU Export" id="23"/>
    <tableColumn name="EU Export F" id="24"/>
    <tableColumn name="EU Export P" id="25"/>
    <tableColumn name="EU Import" id="26"/>
    <tableColumn name="EU Import F" id="27"/>
    <tableColumn name="EU Import P" id="28"/>
    <tableColumn name="EU Balance" id="29"/>
    <tableColumn name="EU Balance F" id="30"/>
    <tableColumn name="EU Balance P" id="31"/>
    <tableColumn name="Germany Export" id="32"/>
    <tableColumn name="Germany Export F" id="33"/>
    <tableColumn name="Germany Export P" id="34"/>
    <tableColumn name="Ger Export MoM" id="35"/>
    <tableColumn name="Ger Export MoM F" id="36"/>
    <tableColumn name="Ger Export MoM P" id="37"/>
    <tableColumn name="Germany Import" id="38"/>
    <tableColumn name="Germany Import F" id="39"/>
    <tableColumn name="Germany Import P" id="40"/>
    <tableColumn name="Ger Import MoM" id="41"/>
    <tableColumn name="Ger Import MoM F" id="42"/>
    <tableColumn name="Ger Import MoM P" id="43"/>
    <tableColumn name="Ger Balance of Trade" id="44"/>
    <tableColumn name="Ger Balance of Trade F" id="45"/>
    <tableColumn name="Ger Balance of Trade P" id="46"/>
    <tableColumn name="Fr Export" id="47"/>
    <tableColumn name="Fr Export F" id="48"/>
    <tableColumn name="Fr Export P" id="49"/>
    <tableColumn name="Fr Import" id="50"/>
    <tableColumn name="Fr Import F" id="51"/>
    <tableColumn name="Fr Import P" id="52"/>
    <tableColumn name="Fr Balance of Trade" id="53"/>
    <tableColumn name="Fr Balance of Trade F" id="54"/>
    <tableColumn name="Fr Balance of Trade P" id="55"/>
    <tableColumn name="Italy Balance of Trade" id="56"/>
    <tableColumn name="Italy Balance of Trade F" id="57"/>
    <tableColumn name="Italy Balance of Trade P" id="58"/>
    <tableColumn name="UK Export" id="59"/>
    <tableColumn name="UK Export F" id="60"/>
    <tableColumn name="UK Export P" id="61"/>
    <tableColumn name="Uk Import" id="62"/>
    <tableColumn name="Uk Import F" id="63"/>
    <tableColumn name="Uk Import P" id="64"/>
    <tableColumn name="UK Balance of Trade" id="65"/>
    <tableColumn name="UK Balance of Trade F" id="66"/>
    <tableColumn name="UK Balance of Trade P" id="67"/>
    <tableColumn name="AU Export" id="68"/>
    <tableColumn name="AU Import" id="69"/>
    <tableColumn name="AU Export P" id="70"/>
    <tableColumn name="AU Export MoM" id="71"/>
    <tableColumn name="AU Export MoM F" id="72"/>
    <tableColumn name="AU Export MoM P" id="73"/>
    <tableColumn name="AU Import MoM" id="74"/>
    <tableColumn name="AU Import MoM F" id="75"/>
    <tableColumn name="AU Import MoM P" id="76"/>
    <tableColumn name="AU Trade of Balance" id="77"/>
    <tableColumn name="AU Trade of Balance F" id="78"/>
    <tableColumn name="AU Trade of Balance P" id="79"/>
    <tableColumn name="Canada Export" id="80"/>
    <tableColumn name="Canada Export P" id="81"/>
    <tableColumn name="Canada Import" id="82"/>
    <tableColumn name="Canada Import P" id="83"/>
    <tableColumn name="Ca BoT" id="84"/>
    <tableColumn name="Ca BoT F" id="85"/>
    <tableColumn name="Ca BoT P" id="86"/>
    <tableColumn name="Mexico Export" id="87"/>
    <tableColumn name="Mexico Export F" id="88"/>
    <tableColumn name="Mexico Export P" id="89"/>
    <tableColumn name="Mexico Import" id="90"/>
    <tableColumn name="Mexico Import F" id="91"/>
    <tableColumn name="Mexico Import P" id="92"/>
    <tableColumn name="Mexico Trade of Balance" id="93"/>
    <tableColumn name="Mexico Trade of Balance F" id="94"/>
    <tableColumn name="Mexico Trade of Balance P" id="95"/>
    <tableColumn name="Brazil Export" id="96"/>
    <tableColumn name="Brazil Export F" id="97"/>
    <tableColumn name="Brazil Export P" id="98"/>
    <tableColumn name="Brazil Import" id="99"/>
    <tableColumn name="Brazil Import F" id="100"/>
    <tableColumn name="Brazil Import P" id="101"/>
    <tableColumn name="Brazil Balance of Trade" id="102"/>
    <tableColumn name="Brazil Balance of Trade F" id="103"/>
    <tableColumn name="Brazil Balance of Trade P" id="104"/>
    <tableColumn name="China Export" id="105"/>
    <tableColumn name="China Export F" id="106"/>
    <tableColumn name="China Export P" id="107"/>
    <tableColumn name="China Export YoY" id="108"/>
    <tableColumn name="China Export YoY F" id="109"/>
    <tableColumn name="China Export YoY P" id="110"/>
    <tableColumn name="China Import" id="111"/>
    <tableColumn name="China Import F" id="112"/>
    <tableColumn name="China Import P" id="113"/>
    <tableColumn name="China Import YoY" id="114"/>
    <tableColumn name="China Import YoY F" id="115"/>
    <tableColumn name="China Import YoY P" id="116"/>
    <tableColumn name="China Balance" id="117"/>
    <tableColumn name="China Balance F" id="118"/>
    <tableColumn name="China Balance P" id="119"/>
    <tableColumn name="India Exports" id="120"/>
    <tableColumn name="India Exports P" id="121"/>
    <tableColumn name="India Imports" id="122"/>
    <tableColumn name="India Imports P" id="123"/>
    <tableColumn name="India BoT" id="124"/>
    <tableColumn name="India BoT F" id="125"/>
    <tableColumn name="India BoT P" id="126"/>
    <tableColumn name="Japan Export" id="127"/>
    <tableColumn name="Japan Export F" id="128"/>
    <tableColumn name="Japan Export P" id="129"/>
    <tableColumn name="Japan Export YoY" id="130"/>
    <tableColumn name="Japan Export YoY F" id="131"/>
    <tableColumn name="Japan Export YoY P" id="132"/>
    <tableColumn name="Japan Import" id="133"/>
    <tableColumn name="Japan Import F" id="134"/>
    <tableColumn name="Japan Import P" id="135"/>
    <tableColumn name="Japan Import YoY" id="136"/>
    <tableColumn name="Japan Import YoY F" id="137"/>
    <tableColumn name="Japan Import YoY P" id="138"/>
    <tableColumn name="JP Trade Blance" id="139"/>
    <tableColumn name="JP Trade Blance F" id="140"/>
    <tableColumn name="JP Trade Blance P" id="141"/>
    <tableColumn name="Korea Export" id="142"/>
    <tableColumn name="Korea Export F" id="143"/>
    <tableColumn name="Korea Export P" id="144"/>
    <tableColumn name="Korea Export YoY" id="145"/>
    <tableColumn name="Korea Export YoY F" id="146"/>
    <tableColumn name="Korea Export YoY P" id="147"/>
    <tableColumn name="Korea Import" id="148"/>
    <tableColumn name="Korea Import F" id="149"/>
    <tableColumn name="Korea Import P" id="150"/>
    <tableColumn name="Korea Import YoY" id="151"/>
    <tableColumn name="Korea Import YoY F" id="152"/>
    <tableColumn name="Korea Import YoY P" id="153"/>
    <tableColumn name="Korea Trade Blance" id="154"/>
    <tableColumn name="Korea Trade Blance F" id="155"/>
    <tableColumn name="Korea Trade Blance P" id="156"/>
    <tableColumn name="Indo Export" id="157"/>
    <tableColumn name="Indo Export F" id="158"/>
    <tableColumn name="Indo Export P" id="159"/>
    <tableColumn name="Indo Export YoY" id="160"/>
    <tableColumn name="Indo Export YoY F" id="161"/>
    <tableColumn name="Indo Export YoY P" id="162"/>
    <tableColumn name="Indo Import" id="163"/>
    <tableColumn name="Indo Import F" id="164"/>
    <tableColumn name="Indo Import P" id="165"/>
    <tableColumn name="Indo Import YoY" id="166"/>
    <tableColumn name="Indo Import YoY F" id="167"/>
    <tableColumn name="Indo Import YoY P" id="168"/>
    <tableColumn name="Indo Balance of Trade" id="169"/>
    <tableColumn name="Indo Balance of Trade F" id="170"/>
    <tableColumn name="Indo Balance of Trade P" id="171"/>
    <tableColumn name="Thai Export" id="172"/>
    <tableColumn name="Thai Export F" id="173"/>
    <tableColumn name="Thai Export P" id="174"/>
    <tableColumn name="Thai Export YoY" id="175"/>
    <tableColumn name="Thai Export YoY F" id="176"/>
    <tableColumn name="Thai Export YoY P" id="177"/>
    <tableColumn name="Thai Import" id="178"/>
    <tableColumn name="Thai Import F" id="179"/>
    <tableColumn name="Thai Import P" id="180"/>
    <tableColumn name="Thai Import YoY" id="181"/>
    <tableColumn name="Thai Import YoY F" id="182"/>
    <tableColumn name="Thai Import YoY P" id="183"/>
    <tableColumn name="Thai Balance of Trade" id="184"/>
    <tableColumn name="Thai Balance of Trade F" id="185"/>
    <tableColumn name="Thai Balance of Trade P" id="186"/>
    <tableColumn name="VN Export" id="187"/>
    <tableColumn name="VN Export F" id="188"/>
    <tableColumn name="VN Export P" id="189"/>
    <tableColumn name="VN Import" id="190"/>
    <tableColumn name="VN Import F" id="191"/>
    <tableColumn name="VN Import P" id="192"/>
    <tableColumn name="VN Balance of Trade" id="193"/>
    <tableColumn name="VN Balance of Trade F" id="194"/>
    <tableColumn name="VN Balance of Trade P" id="195"/>
  </tableColumns>
  <tableStyleInfo name="Trade-style" showColumnStripes="0" showFirstColumn="1" showLastColumn="1" showRowStripes="1"/>
</table>
</file>

<file path=xl/tables/table19.xml><?xml version="1.0" encoding="utf-8"?>
<table xmlns="http://schemas.openxmlformats.org/spreadsheetml/2006/main" ref="A1:CM127" displayName="Tb_GDP_M" name="Tb_GDP_M" id="19">
  <tableColumns count="91">
    <tableColumn name="Time" id="1"/>
    <tableColumn name="US GDP YoY" id="2"/>
    <tableColumn name="US GDP YoY F" id="3"/>
    <tableColumn name="US GDP YoY P" id="4"/>
    <tableColumn name="US GDP QoQ" id="5"/>
    <tableColumn name="US GDP QoQ F" id="6"/>
    <tableColumn name="US GDP QoQ P" id="7"/>
    <tableColumn name="UK GDP MoM" id="8"/>
    <tableColumn name="UK GDP MoM F" id="9"/>
    <tableColumn name="UK GDP MoM P" id="10"/>
    <tableColumn name="UK GDP YoY" id="11"/>
    <tableColumn name="UK GDP YoY F" id="12"/>
    <tableColumn name="UK GDP YoY P" id="13"/>
    <tableColumn name="UK GDP QoQ" id="14"/>
    <tableColumn name="UK GDP QoQ F" id="15"/>
    <tableColumn name="UK GDP QoQ P" id="16"/>
    <tableColumn name="EU GDP YoY" id="17"/>
    <tableColumn name="EU GDP YoY F" id="18"/>
    <tableColumn name="EU GDP YoY P" id="19"/>
    <tableColumn name="EU GDP QoQ" id="20"/>
    <tableColumn name="EU GDP QoQ F" id="21"/>
    <tableColumn name="EU GDP QoQ P" id="22"/>
    <tableColumn name="India GDP YoY" id="23"/>
    <tableColumn name="India GDP YoY F" id="24"/>
    <tableColumn name="India GDP YoY P" id="25"/>
    <tableColumn name="Ger GDP QoQ" id="26"/>
    <tableColumn name="Ger GDP QoQ F" id="27"/>
    <tableColumn name="Ger GDP QoQ P" id="28"/>
    <tableColumn name="Fr GDP YoY" id="29"/>
    <tableColumn name="Fr GDP YoY F" id="30"/>
    <tableColumn name="Fr GDP YoY P" id="31"/>
    <tableColumn name="Fr GDP QoQ" id="32"/>
    <tableColumn name="Fr GDP QoQ F" id="33"/>
    <tableColumn name="Fr GDP QoQ P" id="34"/>
    <tableColumn name="Ita GDP YoY" id="35"/>
    <tableColumn name="Ita GDP YoY F" id="36"/>
    <tableColumn name="Ita GDP YoY P" id="37"/>
    <tableColumn name="Ca GDP QoQ" id="38"/>
    <tableColumn name="Ca GDP QoQ F" id="39"/>
    <tableColumn name="Ca GDP QoQ P" id="40"/>
    <tableColumn name="Ca GDP YoY" id="41"/>
    <tableColumn name="Ca GDP YoY F" id="42"/>
    <tableColumn name="Ca GDP YoY P" id="43"/>
    <tableColumn name="Ca GDP MoM" id="44"/>
    <tableColumn name="Ca GDP MoM F" id="45"/>
    <tableColumn name="Ca GDP MoM P" id="46"/>
    <tableColumn name="Mexico GDP YoY" id="47"/>
    <tableColumn name="Mexico GDP YoY F" id="48"/>
    <tableColumn name="Mexico GDP YoY P" id="49"/>
    <tableColumn name="Mexico GDP QoQ" id="50"/>
    <tableColumn name="Mexico GDP QoQ F" id="51"/>
    <tableColumn name="Mexico GDP QoQ P" id="52"/>
    <tableColumn name="Brazil GDP YoY" id="53"/>
    <tableColumn name="Brazil GDP YoY F" id="54"/>
    <tableColumn name="Brazil GDP YoY P" id="55"/>
    <tableColumn name="Brazil GDP MoM" id="56"/>
    <tableColumn name="Brazil GDP MoM F" id="57"/>
    <tableColumn name="Brazil GDP MoM P" id="58"/>
    <tableColumn name="China GDP YoY" id="59"/>
    <tableColumn name="China GDP YoY F" id="60"/>
    <tableColumn name="China GDP YoY P" id="61"/>
    <tableColumn name="China GDP MoM" id="62"/>
    <tableColumn name="China GDP MoM F" id="63"/>
    <tableColumn name="China GDP MoM P" id="64"/>
    <tableColumn name="JP GDP YoY" id="65"/>
    <tableColumn name="JP GDP YoY F" id="66"/>
    <tableColumn name="JP GDP YoY P" id="67"/>
    <tableColumn name="JP GDP QoQ" id="68"/>
    <tableColumn name="JP GDP QoQ F" id="69"/>
    <tableColumn name="JP GDP QoQ P" id="70"/>
    <tableColumn name="Korea GDP YoY" id="71"/>
    <tableColumn name="Korea GDP YoY F" id="72"/>
    <tableColumn name="Korea GDP YoY P" id="73"/>
    <tableColumn name="Korea GDP QoQ" id="74"/>
    <tableColumn name="Korea GDP QoQ F" id="75"/>
    <tableColumn name="Korea GDP QoQ P" id="76"/>
    <tableColumn name="Indo GDP YoY" id="77"/>
    <tableColumn name="Indo GDP YoY F" id="78"/>
    <tableColumn name="Indo GDP YoY P" id="79"/>
    <tableColumn name="Indo GDP QoQ" id="80"/>
    <tableColumn name="Indo GDP QoQ F" id="81"/>
    <tableColumn name="Indo GDP QoQ P" id="82"/>
    <tableColumn name="Thai GDP YoY" id="83"/>
    <tableColumn name="Thai GDP YoY F" id="84"/>
    <tableColumn name="Thai GDP YoY P" id="85"/>
    <tableColumn name="Thai GDP QoQ" id="86"/>
    <tableColumn name="Thai GDP QoQ F" id="87"/>
    <tableColumn name="Thai GDP QoQ P" id="88"/>
    <tableColumn name="VN GDP YoY" id="89"/>
    <tableColumn name="VN GDP YoY F" id="90"/>
    <tableColumn name="VN GDP YoY P" id="91"/>
  </tableColumns>
  <tableStyleInfo name="GDP_1M-style" showColumnStripes="0" showFirstColumn="1" showLastColumn="1" showRowStripes="1"/>
</table>
</file>

<file path=xl/tables/table20.xml><?xml version="1.0" encoding="utf-8"?>
<table xmlns="http://schemas.openxmlformats.org/spreadsheetml/2006/main" ref="A1:CM66" displayName="Tb_GDP_2M" name="Tb_GDP_2M" id="20">
  <tableColumns count="91">
    <tableColumn name="Time" id="1"/>
    <tableColumn name="US GDP YoY" id="2"/>
    <tableColumn name="US GDP YoY F" id="3"/>
    <tableColumn name="US GDP YoY P" id="4"/>
    <tableColumn name="US GDP QoQ" id="5"/>
    <tableColumn name="US GDP QoQ F" id="6"/>
    <tableColumn name="US GDP QoQ P" id="7"/>
    <tableColumn name="UK GDP MoM" id="8"/>
    <tableColumn name="UK GDP MoM F" id="9"/>
    <tableColumn name="UK GDP MoM P" id="10"/>
    <tableColumn name="UK GDP YoY" id="11"/>
    <tableColumn name="UK GDP YoY F" id="12"/>
    <tableColumn name="UK GDP YoY P" id="13"/>
    <tableColumn name="UK GDP QoQ" id="14"/>
    <tableColumn name="UK GDP QoQ F" id="15"/>
    <tableColumn name="UK GDP QoQ P" id="16"/>
    <tableColumn name="EU GDP YoY" id="17"/>
    <tableColumn name="EU GDP YoY F" id="18"/>
    <tableColumn name="EU GDP YoY P" id="19"/>
    <tableColumn name="EU GDP QoQ" id="20"/>
    <tableColumn name="EU GDP QoQ F" id="21"/>
    <tableColumn name="EU GDP QoQ P" id="22"/>
    <tableColumn name="India GDP YoY" id="23"/>
    <tableColumn name="India GDP YoY F" id="24"/>
    <tableColumn name="India GDP YoY P" id="25"/>
    <tableColumn name="Ger GDP QoQ" id="26"/>
    <tableColumn name="Ger GDP QoQ F" id="27"/>
    <tableColumn name="Ger GDP QoQ P" id="28"/>
    <tableColumn name="Fr GDP YoY" id="29"/>
    <tableColumn name="Fr GDP YoY F" id="30"/>
    <tableColumn name="Fr GDP YoY P" id="31"/>
    <tableColumn name="Fr GDP QoQ" id="32"/>
    <tableColumn name="Fr GDP QoQ F" id="33"/>
    <tableColumn name="Fr GDP QoQ P" id="34"/>
    <tableColumn name="Ita GDP YoY" id="35"/>
    <tableColumn name="Ita GDP YoY F" id="36"/>
    <tableColumn name="Ita GDP YoY P" id="37"/>
    <tableColumn name="Ca GDP QoQ" id="38"/>
    <tableColumn name="Ca GDP QoQ F" id="39"/>
    <tableColumn name="Ca GDP QoQ P" id="40"/>
    <tableColumn name="Ca GDP YoY" id="41"/>
    <tableColumn name="Ca GDP YoY F" id="42"/>
    <tableColumn name="Ca GDP YoY P" id="43"/>
    <tableColumn name="Ca GDP MoM" id="44"/>
    <tableColumn name="Ca GDP MoM F" id="45"/>
    <tableColumn name="Ca GDP MoM P" id="46"/>
    <tableColumn name="Mexico GDP YoY" id="47"/>
    <tableColumn name="Mexico GDP YoY F" id="48"/>
    <tableColumn name="Mexico GDP YoY P" id="49"/>
    <tableColumn name="Mexico GDP QoQ" id="50"/>
    <tableColumn name="Mexico GDP QoQ F" id="51"/>
    <tableColumn name="Mexico GDP QoQ P" id="52"/>
    <tableColumn name="Brazil GDP YoY" id="53"/>
    <tableColumn name="Brazil GDP YoY F" id="54"/>
    <tableColumn name="Brazil GDP YoY P" id="55"/>
    <tableColumn name="Brazil GDP MoM" id="56"/>
    <tableColumn name="Brazil GDP MoM F" id="57"/>
    <tableColumn name="Brazil GDP MoM P" id="58"/>
    <tableColumn name="China GDP YoY" id="59"/>
    <tableColumn name="China GDP YoY F" id="60"/>
    <tableColumn name="China GDP YoY P" id="61"/>
    <tableColumn name="China GDP MoM" id="62"/>
    <tableColumn name="China GDP MoM F" id="63"/>
    <tableColumn name="China GDP MoM P" id="64"/>
    <tableColumn name="JP GDP YoY" id="65"/>
    <tableColumn name="JP GDP YoY F" id="66"/>
    <tableColumn name="JP GDP YoY P" id="67"/>
    <tableColumn name="JP GDP QoQ" id="68"/>
    <tableColumn name="JP GDP QoQ F" id="69"/>
    <tableColumn name="JP GDP QoQ P" id="70"/>
    <tableColumn name="Korea GDP YoY" id="71"/>
    <tableColumn name="Korea GDP YoY F" id="72"/>
    <tableColumn name="Korea GDP YoY P" id="73"/>
    <tableColumn name="Korea GDP QoQ" id="74"/>
    <tableColumn name="Korea GDP QoQ F" id="75"/>
    <tableColumn name="Korea GDP QoQ P" id="76"/>
    <tableColumn name="Indo GDP YoY" id="77"/>
    <tableColumn name="Indo GDP YoY F" id="78"/>
    <tableColumn name="Indo GDP YoY P" id="79"/>
    <tableColumn name="Indo GDP QoQ" id="80"/>
    <tableColumn name="Indo GDP QoQ F" id="81"/>
    <tableColumn name="Indo GDP QoQ P" id="82"/>
    <tableColumn name="Thai GDP YoY" id="83"/>
    <tableColumn name="Thai GDP YoY F" id="84"/>
    <tableColumn name="Thai GDP YoY P" id="85"/>
    <tableColumn name="Thai GDP QoQ" id="86"/>
    <tableColumn name="Thai GDP QoQ F" id="87"/>
    <tableColumn name="Thai GDP QoQ P" id="88"/>
    <tableColumn name="VN GDP YoY" id="89"/>
    <tableColumn name="VN GDP YoY F" id="90"/>
    <tableColumn name="VN GDP YoY P" id="91"/>
  </tableColumns>
  <tableStyleInfo name="GDP_2M-style" showColumnStripes="0" showFirstColumn="1" showLastColumn="1" showRowStripes="1"/>
</table>
</file>

<file path=xl/tables/table21.xml><?xml version="1.0" encoding="utf-8"?>
<table xmlns="http://schemas.openxmlformats.org/spreadsheetml/2006/main" ref="A1:CQ45" displayName="Tb_GDP" name="Tb_GDP" id="21">
  <tableColumns count="95">
    <tableColumn name="Time" id="1"/>
    <tableColumn name="Qua" id="2"/>
    <tableColumn name="US GDP YoY" id="3"/>
    <tableColumn name="US GDP YoY F" id="4"/>
    <tableColumn name="US GDP YoY P" id="5"/>
    <tableColumn name="US GDP QoQ" id="6"/>
    <tableColumn name="US GDP QoQ F" id="7"/>
    <tableColumn name="US GDP QoQ P" id="8"/>
    <tableColumn name="UK GDP MoM" id="9"/>
    <tableColumn name="UK GDP MoM F" id="10"/>
    <tableColumn name="UK GDP MoM P" id="11"/>
    <tableColumn name="UK GDP YoY" id="12"/>
    <tableColumn name="UK GDP YoY F" id="13"/>
    <tableColumn name="UK GDP YoY P" id="14"/>
    <tableColumn name="UK GDP QoQ" id="15"/>
    <tableColumn name="UK GDP QoQ F" id="16"/>
    <tableColumn name="UK GDP QoQ P" id="17"/>
    <tableColumn name="AU GDP YoY" id="18"/>
    <tableColumn name="AU GDP YoY F" id="19"/>
    <tableColumn name="AU GDP YoY P" id="20"/>
    <tableColumn name="AU GDP QoQ" id="21"/>
    <tableColumn name="AU GDP QoQ F" id="22"/>
    <tableColumn name="AU GDP QoQ P" id="23"/>
    <tableColumn name="India GDP YoY" id="24"/>
    <tableColumn name="India GDP YoY F" id="25"/>
    <tableColumn name="India GDP YoY P" id="26"/>
    <tableColumn name="Ger GDP QoQ" id="27"/>
    <tableColumn name="Ger GDP QoQ F" id="28"/>
    <tableColumn name="Ger GDP QoQ P" id="29"/>
    <tableColumn name="Fr GDP YoY" id="30"/>
    <tableColumn name="Fr GDP YoY F" id="31"/>
    <tableColumn name="Fr GDP YoY P" id="32"/>
    <tableColumn name="Fr GDP QoQ" id="33"/>
    <tableColumn name="Fr GDP QoQ F" id="34"/>
    <tableColumn name="Fr GDP QoQ P" id="35"/>
    <tableColumn name="Ita GDP YoY" id="36"/>
    <tableColumn name="Ita GDP YoY F" id="37"/>
    <tableColumn name="Ita GDP YoY P" id="38"/>
    <tableColumn name="Ca GDP QoQ" id="39"/>
    <tableColumn name="Ca GDP QoQ F" id="40"/>
    <tableColumn name="Ca GDP QoQ P" id="41"/>
    <tableColumn name="Ca GDP YoY" id="42"/>
    <tableColumn name="Ca GDP YoY F" id="43"/>
    <tableColumn name="Ca GDP YoY P" id="44"/>
    <tableColumn name="Ca GDP MoM" id="45"/>
    <tableColumn name="Ca GDP MoM F" id="46"/>
    <tableColumn name="Ca GDP MoM P" id="47"/>
    <tableColumn name="Mexico GDP YoY" id="48"/>
    <tableColumn name="Mexico GDP YoY F" id="49"/>
    <tableColumn name="Mexico GDP YoY P" id="50"/>
    <tableColumn name="Mexico GDP QoQ" id="51"/>
    <tableColumn name="Mexico GDP QoQ F" id="52"/>
    <tableColumn name="Mexico GDP QoQ P" id="53"/>
    <tableColumn name="Brazil GDP YoY" id="54"/>
    <tableColumn name="Brazil GDP YoY F" id="55"/>
    <tableColumn name="Brazil GDP YoY P" id="56"/>
    <tableColumn name="Brazil GDP MoM" id="57"/>
    <tableColumn name="Brazil GDP MoM F" id="58"/>
    <tableColumn name="Brazil GDP MoM P" id="59"/>
    <tableColumn name="China GDP YoY" id="60"/>
    <tableColumn name="China GDP YoY F" id="61"/>
    <tableColumn name="China GDP YoY P" id="62"/>
    <tableColumn name="China GDP MoM" id="63"/>
    <tableColumn name="China GDP MoM F" id="64"/>
    <tableColumn name="China GDP MoM P" id="65"/>
    <tableColumn name="JP GDP YoY" id="66"/>
    <tableColumn name="JP GDP YoY F" id="67"/>
    <tableColumn name="JP GDP YoY P" id="68"/>
    <tableColumn name="JP GDP QoQ" id="69"/>
    <tableColumn name="JP GDP QoQ F" id="70"/>
    <tableColumn name="JP GDP QoQ P" id="71"/>
    <tableColumn name="Korea GDP YoY" id="72"/>
    <tableColumn name="Korea GDP YoY F" id="73"/>
    <tableColumn name="Korea GDP YoY P" id="74"/>
    <tableColumn name="Korea GDP QoQ" id="75"/>
    <tableColumn name="Korea GDP QoQ F" id="76"/>
    <tableColumn name="Korea GDP QoQ P" id="77"/>
    <tableColumn name="Indo GDP YoY" id="78"/>
    <tableColumn name="Indo GDP YoY F" id="79"/>
    <tableColumn name="Indo GDP YoY P" id="80"/>
    <tableColumn name="Indo GDP QoQ" id="81"/>
    <tableColumn name="Indo GDP QoQ F" id="82"/>
    <tableColumn name="Indo GDP QoQ P" id="83"/>
    <tableColumn name="Thai GDP YoY" id="84"/>
    <tableColumn name="Thai GDP YoY F" id="85"/>
    <tableColumn name="Thai GDP YoY P" id="86"/>
    <tableColumn name="Thai GDP QoQ" id="87"/>
    <tableColumn name="Thai GDP QoQ F" id="88"/>
    <tableColumn name="Thai GDP QoQ P" id="89"/>
    <tableColumn name="VN GDP YoY" id="90"/>
    <tableColumn name="VN GDP YoY F" id="91"/>
    <tableColumn name="VN GDP YoY P" id="92"/>
    <tableColumn name="Column 93" id="93"/>
    <tableColumn name="Column 94" id="94"/>
    <tableColumn name="Column 95" id="95"/>
  </tableColumns>
  <tableStyleInfo name="GDP-style" showColumnStripes="0" showFirstColumn="1" showLastColumn="1" showRowStripes="1"/>
</table>
</file>

<file path=xl/tables/table22.xml><?xml version="1.0" encoding="utf-8"?>
<table xmlns="http://schemas.openxmlformats.org/spreadsheetml/2006/main" ref="A1:CT132" displayName="Tb_GDP_P" name="Tb_GDP_P" id="22">
  <tableColumns count="98">
    <tableColumn name="Time" id="1"/>
    <tableColumn name="Qua" id="2"/>
    <tableColumn name="US GDP YoY" id="3"/>
    <tableColumn name="US GDP YoY F" id="4"/>
    <tableColumn name="US GDP YoY P" id="5"/>
    <tableColumn name="US GDP QoQ" id="6"/>
    <tableColumn name="US GDP QoQ F" id="7"/>
    <tableColumn name="US GDP QoQ P" id="8"/>
    <tableColumn name="UK GDP MoM" id="9"/>
    <tableColumn name="UK GDP MoM F" id="10"/>
    <tableColumn name="UK GDP MoM P" id="11"/>
    <tableColumn name="UK GDP YoY" id="12"/>
    <tableColumn name="UK GDP YoY F" id="13"/>
    <tableColumn name="UK GDP YoY P" id="14"/>
    <tableColumn name="UK GDP QoQ" id="15"/>
    <tableColumn name="UK GDP QoQ F" id="16"/>
    <tableColumn name="UK GDP QoQ P" id="17"/>
    <tableColumn name="EU GDP YoY" id="18"/>
    <tableColumn name="EU GDP YoY F" id="19"/>
    <tableColumn name="EU GDP YoY P" id="20"/>
    <tableColumn name="EU GDP QoQ" id="21"/>
    <tableColumn name="EU GDP QoQ F" id="22"/>
    <tableColumn name="EU GDP QoQ P" id="23"/>
    <tableColumn name="Ger GDP YoY" id="24"/>
    <tableColumn name="Ger GDP YoY F" id="25"/>
    <tableColumn name="Ger GDP YoY P" id="26"/>
    <tableColumn name="Ger GDP QoQ" id="27"/>
    <tableColumn name="Ger GDP QoQ F" id="28"/>
    <tableColumn name="Ger GDP QoQ P" id="29"/>
    <tableColumn name="Fr GDP YoY" id="30"/>
    <tableColumn name="Fr GDP YoY F" id="31"/>
    <tableColumn name="Fr GDP YoY P" id="32"/>
    <tableColumn name="Fr GDP QoQ" id="33"/>
    <tableColumn name="Fr GDP QoQ F" id="34"/>
    <tableColumn name="Fr GDP QoQ P" id="35"/>
    <tableColumn name="Ita GDP YoY" id="36"/>
    <tableColumn name="Ita GDP YoY F" id="37"/>
    <tableColumn name="Ita GDP YoY P" id="38"/>
    <tableColumn name="Ita GDP QoQ" id="39"/>
    <tableColumn name="Ita GDP QoQ F" id="40"/>
    <tableColumn name="Ita GDP QoQ P" id="41"/>
    <tableColumn name="Ca GDP YoY" id="42"/>
    <tableColumn name="Ca GDP YoY F" id="43"/>
    <tableColumn name="Ca GDP YoY P" id="44"/>
    <tableColumn name="Ca GDP MoM" id="45"/>
    <tableColumn name="Ca GDP MoM F" id="46"/>
    <tableColumn name="Ca GDP MoM P" id="47"/>
    <tableColumn name="Mexico GDP YoY" id="48"/>
    <tableColumn name="Mexico GDP YoY F" id="49"/>
    <tableColumn name="Mexico GDP YoY P" id="50"/>
    <tableColumn name="Mexico GDP QoQ" id="51"/>
    <tableColumn name="Mexico GDP QoQ F" id="52"/>
    <tableColumn name="Mexico GDP QoQ P" id="53"/>
    <tableColumn name="Brazil GDP YoY" id="54"/>
    <tableColumn name="Brazil GDP YoY F" id="55"/>
    <tableColumn name="Brazil GDP YoY P" id="56"/>
    <tableColumn name="Brazil GDP QoQ" id="57"/>
    <tableColumn name="Brazil GDP MoM F" id="58"/>
    <tableColumn name="Brazil GDP MoM P" id="59"/>
    <tableColumn name="China GDP YoY" id="60"/>
    <tableColumn name="China GDP YoY F" id="61"/>
    <tableColumn name="China GDP YoY P" id="62"/>
    <tableColumn name="China GDP MoM" id="63"/>
    <tableColumn name="China GDP MoM F" id="64"/>
    <tableColumn name="China GDP MoM P" id="65"/>
    <tableColumn name="JP GDP YoY" id="66"/>
    <tableColumn name="JP GDP YoY F" id="67"/>
    <tableColumn name="JP GDP YoY P" id="68"/>
    <tableColumn name="JP GDP QoQ" id="69"/>
    <tableColumn name="JP GDP QoQ F" id="70"/>
    <tableColumn name="JP GDP QoQ P" id="71"/>
    <tableColumn name="Korea GDP YoY" id="72"/>
    <tableColumn name="Korea GDP YoY F" id="73"/>
    <tableColumn name="Korea GDP YoY P" id="74"/>
    <tableColumn name="Korea GDP QoQ" id="75"/>
    <tableColumn name="Korea GDP QoQ F" id="76"/>
    <tableColumn name="Korea GDP QoQ P" id="77"/>
    <tableColumn name="Indo GDP YoY" id="78"/>
    <tableColumn name="Indo GDP YoY F" id="79"/>
    <tableColumn name="Indo GDP YoY P" id="80"/>
    <tableColumn name="Indo GDP QoQ" id="81"/>
    <tableColumn name="Indo GDP QoQ F" id="82"/>
    <tableColumn name="Indo GDP QoQ P" id="83"/>
    <tableColumn name="Thai GDP YoY" id="84"/>
    <tableColumn name="Thai GDP YoY F" id="85"/>
    <tableColumn name="Thai GDP YoY P" id="86"/>
    <tableColumn name="Thai GDP QoQ" id="87"/>
    <tableColumn name="Thai GDP QoQ F" id="88"/>
    <tableColumn name="Thai GDP QoQ P" id="89"/>
    <tableColumn name="VN GDP YoY" id="90"/>
    <tableColumn name="VN GDP YoY F" id="91"/>
    <tableColumn name="VN GDP YoY P" id="92"/>
    <tableColumn name="Russian GDP MoM" id="93"/>
    <tableColumn name="Russian GDP MoM F" id="94"/>
    <tableColumn name="Russian GDP MoM P" id="95"/>
    <tableColumn name="Russian GDP QoQ" id="96"/>
    <tableColumn name="Russian GDP QoQ F" id="97"/>
    <tableColumn name="Russian GDP QOQ P" id="98"/>
  </tableColumns>
  <tableStyleInfo name="GDP_P-style" showColumnStripes="0" showFirstColumn="1" showLastColumn="1" showRowStripes="1"/>
</table>
</file>

<file path=xl/tables/table23.xml><?xml version="1.0" encoding="utf-8"?>
<table xmlns="http://schemas.openxmlformats.org/spreadsheetml/2006/main" ref="A1:CN128" displayName="Tb_GDP_2P" name="Tb_GDP_2P" id="23">
  <tableColumns count="92">
    <tableColumn name="Time" id="1"/>
    <tableColumn name="Qua" id="2"/>
    <tableColumn name="US GDP YoY" id="3"/>
    <tableColumn name="US GDP YoY F" id="4"/>
    <tableColumn name="US GDP YoY P" id="5"/>
    <tableColumn name="US GDP QoQ" id="6"/>
    <tableColumn name="US GDP QoQ F" id="7"/>
    <tableColumn name="US GDP QoQ P" id="8"/>
    <tableColumn name="UK GDP MoM" id="9"/>
    <tableColumn name="UK GDP MoM F" id="10"/>
    <tableColumn name="UK GDP MoM P" id="11"/>
    <tableColumn name="UK GDP YoY" id="12"/>
    <tableColumn name="UK GDP YoY F" id="13"/>
    <tableColumn name="UK GDP YoY P" id="14"/>
    <tableColumn name="UK GDP QoQ" id="15"/>
    <tableColumn name="UK GDP QoQ F" id="16"/>
    <tableColumn name="UK GDP QoQ P" id="17"/>
    <tableColumn name="EU GDP YoY" id="18"/>
    <tableColumn name="EU GDP YoY F" id="19"/>
    <tableColumn name="EU GDP YoY P" id="20"/>
    <tableColumn name="EU GDP QoQ" id="21"/>
    <tableColumn name="EU GDP QoQ F" id="22"/>
    <tableColumn name="EU GDP QoQ P" id="23"/>
    <tableColumn name="Ger GDP YoY" id="24"/>
    <tableColumn name="Ger GDP YoY F" id="25"/>
    <tableColumn name="Ger GDP YoY P" id="26"/>
    <tableColumn name="Ger GDP QoQ" id="27"/>
    <tableColumn name="Ger GDP QoQ F" id="28"/>
    <tableColumn name="Ger GDP QoQ P" id="29"/>
    <tableColumn name="Fr GDP YoY" id="30"/>
    <tableColumn name="Fr GDP YoY F" id="31"/>
    <tableColumn name="Fr GDP YoY P" id="32"/>
    <tableColumn name="Fr GDP QoQ" id="33"/>
    <tableColumn name="Fr GDP QoQ F" id="34"/>
    <tableColumn name="Fr GDP QoQ P" id="35"/>
    <tableColumn name="Ita GDP YoY" id="36"/>
    <tableColumn name="Ita GDP YoY F" id="37"/>
    <tableColumn name="Ita GDP YoY P" id="38"/>
    <tableColumn name="Ita GDP QoQ" id="39"/>
    <tableColumn name="Ita GDP QoQ F" id="40"/>
    <tableColumn name="Ita GDP QoQ P" id="41"/>
    <tableColumn name="Ca GDP YoY" id="42"/>
    <tableColumn name="Ca GDP YoY F" id="43"/>
    <tableColumn name="Ca GDP YoY P" id="44"/>
    <tableColumn name="Ca GDP MoM" id="45"/>
    <tableColumn name="Ca GDP MoM F" id="46"/>
    <tableColumn name="Ca GDP MoM P" id="47"/>
    <tableColumn name="Mexico GDP YoY" id="48"/>
    <tableColumn name="Mexico GDP YoY F" id="49"/>
    <tableColumn name="Mexico GDP YoY P" id="50"/>
    <tableColumn name="Mexico GDP QoQ" id="51"/>
    <tableColumn name="Mexico GDP QoQ F" id="52"/>
    <tableColumn name="Mexico GDP QoQ P" id="53"/>
    <tableColumn name="Brazil GDP YoY" id="54"/>
    <tableColumn name="Brazil GDP YoY F" id="55"/>
    <tableColumn name="Brazil GDP YoY P" id="56"/>
    <tableColumn name="Brazil GDP MoM" id="57"/>
    <tableColumn name="Brazil GDP MoM F" id="58"/>
    <tableColumn name="Brazil GDP MoM P" id="59"/>
    <tableColumn name="China GDP YoY" id="60"/>
    <tableColumn name="China GDP YoY F" id="61"/>
    <tableColumn name="China GDP YoY P" id="62"/>
    <tableColumn name="China GDP MoM" id="63"/>
    <tableColumn name="China GDP MoM F" id="64"/>
    <tableColumn name="China GDP MoM P" id="65"/>
    <tableColumn name="JP GDP YoY" id="66"/>
    <tableColumn name="JP GDP YoY F" id="67"/>
    <tableColumn name="JP GDP YoY P" id="68"/>
    <tableColumn name="JP GDP QoQ" id="69"/>
    <tableColumn name="JP GDP QoQ F" id="70"/>
    <tableColumn name="JP GDP QoQ P" id="71"/>
    <tableColumn name="Korea GDP YoY" id="72"/>
    <tableColumn name="Korea GDP YoY F" id="73"/>
    <tableColumn name="Korea GDP YoY P" id="74"/>
    <tableColumn name="Korea GDP QoQ" id="75"/>
    <tableColumn name="Korea GDP QoQ F" id="76"/>
    <tableColumn name="Korea GDP QoQ P" id="77"/>
    <tableColumn name="Indo GDP YoY" id="78"/>
    <tableColumn name="Indo GDP YoY F" id="79"/>
    <tableColumn name="Indo GDP YoY P" id="80"/>
    <tableColumn name="Indo GDP QoQ" id="81"/>
    <tableColumn name="Indo GDP QoQ F" id="82"/>
    <tableColumn name="Indo GDP QoQ P" id="83"/>
    <tableColumn name="Thai GDP YoY" id="84"/>
    <tableColumn name="Thai GDP YoY F" id="85"/>
    <tableColumn name="Thai GDP YoY P" id="86"/>
    <tableColumn name="Thai GDP QoQ" id="87"/>
    <tableColumn name="Thai GDP QoQ F" id="88"/>
    <tableColumn name="Thai GDP QoQ P" id="89"/>
    <tableColumn name="VN GDP YoY" id="90"/>
    <tableColumn name="VN GDP YoY F" id="91"/>
    <tableColumn name="VN GDP YoY P" id="92"/>
  </tableColumns>
  <tableStyleInfo name="GDP_2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radingeconomics.com/euro-area/currency" TargetMode="External"/><Relationship Id="rId2" Type="http://schemas.openxmlformats.org/officeDocument/2006/relationships/hyperlink" Target="https://tradingeconomics.com/japan/currency" TargetMode="External"/><Relationship Id="rId3" Type="http://schemas.openxmlformats.org/officeDocument/2006/relationships/hyperlink" Target="https://tradingeconomics.com/united-kingdom/currency" TargetMode="External"/><Relationship Id="rId4" Type="http://schemas.openxmlformats.org/officeDocument/2006/relationships/hyperlink" Target="https://tradingeconomics.com/canada/currency" TargetMode="Externa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hyperlink" Target="https://tradingeconomics.com/sweden/currency" TargetMode="External"/><Relationship Id="rId6" Type="http://schemas.openxmlformats.org/officeDocument/2006/relationships/hyperlink" Target="https://tradingeconomics.com/switzerland/currency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1.us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2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63"/>
    <col customWidth="1" min="2" max="2" width="14.0"/>
    <col customWidth="1" min="3" max="3" width="11.38"/>
    <col customWidth="1" min="4" max="4" width="12.75"/>
    <col customWidth="1" min="5" max="5" width="11.75"/>
    <col customWidth="1" min="6" max="6" width="11.63"/>
    <col customWidth="1" min="7" max="7" width="14.75"/>
    <col customWidth="1" min="11" max="11" width="13.75"/>
    <col customWidth="1" min="12" max="12" width="14.38"/>
    <col customWidth="1" min="13" max="13" width="14.25"/>
    <col customWidth="1" min="14" max="15" width="13.75"/>
    <col customWidth="1" min="16" max="16" width="12.38"/>
    <col customWidth="1" min="26" max="26" width="14.88"/>
    <col customWidth="1" min="29" max="29" width="14.88"/>
    <col customWidth="1" min="32" max="32" width="16.0"/>
    <col customWidth="1" min="35" max="35" width="15.63"/>
    <col customWidth="1" min="38" max="38" width="14.13"/>
    <col customWidth="1" min="41" max="41" width="15.88"/>
    <col customWidth="1" min="50" max="50" width="15.63"/>
    <col customWidth="1" min="52" max="52" width="12.63"/>
    <col customWidth="1" min="59" max="59" width="11.75"/>
    <col customWidth="1" min="68" max="68" width="14.63"/>
    <col customWidth="1" min="71" max="71" width="15.63"/>
  </cols>
  <sheetData>
    <row r="1" ht="16.5" customHeight="1">
      <c r="A1" s="1"/>
      <c r="B1" s="2"/>
      <c r="C1" s="3"/>
      <c r="D1" s="3"/>
      <c r="E1" s="4"/>
      <c r="F1" s="4"/>
      <c r="G1" s="4"/>
      <c r="H1" s="5" t="s">
        <v>0</v>
      </c>
      <c r="I1" s="4"/>
      <c r="J1" s="4"/>
      <c r="K1" s="4"/>
      <c r="L1" s="4"/>
      <c r="M1" s="4"/>
    </row>
    <row r="2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8" t="s">
        <v>15</v>
      </c>
      <c r="P2" s="8" t="s">
        <v>16</v>
      </c>
      <c r="Q2" s="10" t="s">
        <v>17</v>
      </c>
      <c r="R2" s="11" t="s">
        <v>18</v>
      </c>
      <c r="S2" s="11" t="s">
        <v>19</v>
      </c>
      <c r="T2" s="11" t="s">
        <v>20</v>
      </c>
      <c r="U2" s="12" t="s">
        <v>21</v>
      </c>
      <c r="V2" s="12" t="s">
        <v>22</v>
      </c>
      <c r="W2" s="11" t="s">
        <v>23</v>
      </c>
      <c r="X2" s="13" t="s">
        <v>24</v>
      </c>
      <c r="Y2" s="13" t="s">
        <v>25</v>
      </c>
      <c r="Z2" s="11" t="s">
        <v>26</v>
      </c>
      <c r="AA2" s="13" t="s">
        <v>27</v>
      </c>
      <c r="AB2" s="13" t="s">
        <v>28</v>
      </c>
      <c r="AC2" s="14" t="s">
        <v>29</v>
      </c>
      <c r="AD2" s="13" t="s">
        <v>30</v>
      </c>
      <c r="AE2" s="13" t="s">
        <v>31</v>
      </c>
      <c r="AF2" s="15" t="s">
        <v>32</v>
      </c>
      <c r="AG2" s="16" t="s">
        <v>33</v>
      </c>
      <c r="AH2" s="16" t="s">
        <v>34</v>
      </c>
      <c r="AI2" s="11" t="s">
        <v>35</v>
      </c>
      <c r="AJ2" s="11" t="s">
        <v>36</v>
      </c>
      <c r="AK2" s="11" t="s">
        <v>37</v>
      </c>
      <c r="AL2" s="15" t="s">
        <v>38</v>
      </c>
      <c r="AM2" s="16" t="s">
        <v>39</v>
      </c>
      <c r="AN2" s="16" t="s">
        <v>40</v>
      </c>
      <c r="AO2" s="11" t="s">
        <v>41</v>
      </c>
      <c r="AP2" s="11" t="s">
        <v>42</v>
      </c>
      <c r="AQ2" s="11" t="s">
        <v>43</v>
      </c>
      <c r="AR2" s="17" t="s">
        <v>44</v>
      </c>
      <c r="AS2" s="11" t="s">
        <v>45</v>
      </c>
      <c r="AT2" s="11" t="s">
        <v>46</v>
      </c>
      <c r="AU2" s="11" t="s">
        <v>47</v>
      </c>
      <c r="AV2" s="16" t="s">
        <v>48</v>
      </c>
      <c r="AW2" s="16" t="s">
        <v>49</v>
      </c>
      <c r="AX2" s="11" t="s">
        <v>50</v>
      </c>
      <c r="AY2" s="16" t="s">
        <v>51</v>
      </c>
      <c r="AZ2" s="16" t="s">
        <v>52</v>
      </c>
      <c r="BA2" s="18" t="s">
        <v>53</v>
      </c>
      <c r="BB2" s="19" t="s">
        <v>54</v>
      </c>
      <c r="BC2" s="19" t="s">
        <v>55</v>
      </c>
      <c r="BD2" s="18" t="s">
        <v>56</v>
      </c>
      <c r="BE2" s="19" t="s">
        <v>57</v>
      </c>
      <c r="BF2" s="19" t="s">
        <v>58</v>
      </c>
      <c r="BG2" s="15" t="s">
        <v>59</v>
      </c>
      <c r="BH2" s="20" t="s">
        <v>60</v>
      </c>
      <c r="BI2" s="20" t="s">
        <v>61</v>
      </c>
      <c r="BJ2" s="11" t="s">
        <v>62</v>
      </c>
      <c r="BK2" s="11" t="s">
        <v>63</v>
      </c>
      <c r="BL2" s="11" t="s">
        <v>64</v>
      </c>
      <c r="BM2" s="11" t="s">
        <v>65</v>
      </c>
      <c r="BN2" s="11" t="s">
        <v>66</v>
      </c>
      <c r="BO2" s="11" t="s">
        <v>67</v>
      </c>
      <c r="BP2" s="21" t="s">
        <v>68</v>
      </c>
      <c r="BQ2" s="22" t="s">
        <v>69</v>
      </c>
      <c r="BR2" s="22" t="s">
        <v>70</v>
      </c>
      <c r="BS2" s="21" t="s">
        <v>71</v>
      </c>
      <c r="BT2" s="23" t="s">
        <v>72</v>
      </c>
      <c r="BU2" s="24" t="s">
        <v>73</v>
      </c>
    </row>
    <row r="3">
      <c r="A3" s="25">
        <v>41974.0</v>
      </c>
      <c r="B3" s="26">
        <v>0.011</v>
      </c>
      <c r="C3" s="26">
        <v>0.01</v>
      </c>
      <c r="D3" s="26">
        <v>0.011</v>
      </c>
      <c r="E3" s="27">
        <v>-0.003</v>
      </c>
      <c r="F3" s="28">
        <v>-0.004</v>
      </c>
      <c r="G3" s="29">
        <v>-0.003</v>
      </c>
      <c r="H3" s="29">
        <v>0.021</v>
      </c>
      <c r="I3" s="29">
        <v>0.019</v>
      </c>
      <c r="J3" s="29">
        <v>0.021</v>
      </c>
      <c r="K3" s="30">
        <v>0.003</v>
      </c>
      <c r="L3" s="29">
        <v>0.001</v>
      </c>
      <c r="M3" s="29">
        <v>0.003</v>
      </c>
      <c r="N3" s="31">
        <v>0.011</v>
      </c>
      <c r="O3" s="29">
        <v>0.01</v>
      </c>
      <c r="P3" s="29">
        <v>0.011</v>
      </c>
      <c r="Q3" s="29">
        <v>-0.01</v>
      </c>
      <c r="R3" s="29">
        <v>-0.007</v>
      </c>
      <c r="S3" s="29">
        <v>-0.003</v>
      </c>
      <c r="T3" s="30">
        <v>-0.027</v>
      </c>
      <c r="U3" s="29">
        <v>-0.025</v>
      </c>
      <c r="V3" s="29">
        <v>-0.035</v>
      </c>
      <c r="W3" s="30">
        <v>-0.01</v>
      </c>
      <c r="X3" s="29">
        <v>-0.007</v>
      </c>
      <c r="Y3" s="29">
        <v>-0.01</v>
      </c>
      <c r="Z3" s="32">
        <v>-0.017</v>
      </c>
      <c r="AA3" s="29">
        <v>-0.014</v>
      </c>
      <c r="AB3" s="29">
        <v>-0.017</v>
      </c>
      <c r="AC3" s="32">
        <v>-0.007</v>
      </c>
      <c r="AD3" s="29">
        <v>-0.004</v>
      </c>
      <c r="AE3" s="29">
        <v>-0.007</v>
      </c>
      <c r="AF3" s="32"/>
      <c r="AG3" s="29"/>
      <c r="AH3" s="29"/>
      <c r="AI3" s="32">
        <v>-0.009</v>
      </c>
      <c r="AJ3" s="29"/>
      <c r="AK3" s="29">
        <v>-0.009</v>
      </c>
      <c r="AL3" s="32">
        <v>-0.018</v>
      </c>
      <c r="AM3" s="29"/>
      <c r="AN3" s="29">
        <v>-0.018</v>
      </c>
      <c r="AO3" s="32">
        <v>-0.007</v>
      </c>
      <c r="AP3" s="29"/>
      <c r="AQ3" s="29">
        <v>-0.007</v>
      </c>
      <c r="AR3" s="29">
        <v>0.011</v>
      </c>
      <c r="AS3" s="29"/>
      <c r="AT3" s="29">
        <v>0.011</v>
      </c>
      <c r="AU3" s="29">
        <v>-0.005</v>
      </c>
      <c r="AV3" s="29">
        <v>0.01</v>
      </c>
      <c r="AW3" s="29">
        <v>-0.004</v>
      </c>
      <c r="AX3" s="33">
        <v>-0.016</v>
      </c>
      <c r="AY3" s="29">
        <v>-0.005</v>
      </c>
      <c r="AZ3" s="32">
        <v>-0.015</v>
      </c>
      <c r="BA3" s="34"/>
      <c r="BB3" s="34"/>
      <c r="BC3" s="34"/>
      <c r="BD3" s="34"/>
      <c r="BE3" s="34"/>
      <c r="BF3" s="34"/>
      <c r="BG3" s="35">
        <v>-0.033</v>
      </c>
      <c r="BH3" s="36">
        <v>-0.031</v>
      </c>
      <c r="BI3" s="36">
        <v>-0.033</v>
      </c>
      <c r="BJ3" s="37">
        <v>0.019</v>
      </c>
      <c r="BK3" s="37">
        <v>0.021</v>
      </c>
      <c r="BL3" s="37">
        <v>0.018</v>
      </c>
      <c r="BM3" s="37">
        <v>-0.004</v>
      </c>
      <c r="BN3" s="37">
        <v>-0.003</v>
      </c>
      <c r="BO3" s="37">
        <v>-0.005</v>
      </c>
      <c r="BP3" s="38">
        <v>-0.02</v>
      </c>
      <c r="BQ3" s="34"/>
      <c r="BR3" s="37">
        <v>-0.021</v>
      </c>
      <c r="BS3" s="38">
        <v>-0.009</v>
      </c>
      <c r="BT3" s="34"/>
      <c r="BU3" s="39">
        <v>-0.01</v>
      </c>
    </row>
    <row r="4">
      <c r="A4" s="40">
        <v>42005.0</v>
      </c>
      <c r="B4" s="41">
        <v>0.0</v>
      </c>
      <c r="C4" s="41">
        <v>0.003</v>
      </c>
      <c r="D4" s="41">
        <v>0.0</v>
      </c>
      <c r="E4" s="42">
        <v>-0.008</v>
      </c>
      <c r="F4" s="43">
        <v>-0.004</v>
      </c>
      <c r="G4" s="44">
        <v>-0.008</v>
      </c>
      <c r="H4" s="44">
        <v>0.016</v>
      </c>
      <c r="I4" s="44">
        <v>0.02</v>
      </c>
      <c r="J4" s="44">
        <v>0.016</v>
      </c>
      <c r="K4" s="45">
        <v>-0.001</v>
      </c>
      <c r="L4" s="44">
        <v>0.001</v>
      </c>
      <c r="M4" s="44">
        <v>-0.001</v>
      </c>
      <c r="N4" s="46">
        <v>0.0</v>
      </c>
      <c r="O4" s="44">
        <v>0.003</v>
      </c>
      <c r="P4" s="44">
        <v>0.0</v>
      </c>
      <c r="Q4" s="44">
        <v>-0.009</v>
      </c>
      <c r="R4" s="44">
        <v>-0.007</v>
      </c>
      <c r="S4" s="44">
        <v>-0.01</v>
      </c>
      <c r="T4" s="45">
        <v>-0.034</v>
      </c>
      <c r="U4" s="44">
        <v>-0.03</v>
      </c>
      <c r="V4" s="44">
        <v>-0.028</v>
      </c>
      <c r="W4" s="45">
        <v>-0.009</v>
      </c>
      <c r="X4" s="44">
        <v>-0.007</v>
      </c>
      <c r="Y4" s="44">
        <v>-0.011</v>
      </c>
      <c r="Z4" s="47">
        <v>-0.022</v>
      </c>
      <c r="AA4" s="44">
        <v>-0.02</v>
      </c>
      <c r="AB4" s="44">
        <v>-0.022</v>
      </c>
      <c r="AC4" s="47">
        <v>-0.006</v>
      </c>
      <c r="AD4" s="44">
        <v>-0.004</v>
      </c>
      <c r="AE4" s="44">
        <v>-0.006</v>
      </c>
      <c r="AF4" s="47"/>
      <c r="AG4" s="44"/>
      <c r="AH4" s="44"/>
      <c r="AI4" s="47">
        <v>-0.009</v>
      </c>
      <c r="AJ4" s="44"/>
      <c r="AK4" s="44">
        <v>-0.009</v>
      </c>
      <c r="AL4" s="47">
        <v>-0.029</v>
      </c>
      <c r="AM4" s="44"/>
      <c r="AN4" s="44">
        <v>-0.031</v>
      </c>
      <c r="AO4" s="47">
        <v>-0.011</v>
      </c>
      <c r="AP4" s="44"/>
      <c r="AQ4" s="44">
        <v>-0.013</v>
      </c>
      <c r="AR4" s="44">
        <v>0.007</v>
      </c>
      <c r="AS4" s="44"/>
      <c r="AT4" s="44">
        <v>0.007</v>
      </c>
      <c r="AU4" s="44">
        <v>-0.022</v>
      </c>
      <c r="AV4" s="44"/>
      <c r="AW4" s="44">
        <v>-0.021</v>
      </c>
      <c r="AX4" s="48">
        <v>-0.004</v>
      </c>
      <c r="AY4" s="44">
        <v>-0.022</v>
      </c>
      <c r="AZ4" s="47">
        <v>-0.003</v>
      </c>
      <c r="BA4" s="49"/>
      <c r="BB4" s="49"/>
      <c r="BC4" s="49"/>
      <c r="BD4" s="49"/>
      <c r="BE4" s="49"/>
      <c r="BF4" s="49"/>
      <c r="BG4" s="50">
        <v>-0.043</v>
      </c>
      <c r="BH4" s="51">
        <v>-0.038</v>
      </c>
      <c r="BI4" s="51">
        <v>-0.043</v>
      </c>
      <c r="BJ4" s="52">
        <v>0.003</v>
      </c>
      <c r="BK4" s="52">
        <v>0.011</v>
      </c>
      <c r="BL4" s="52">
        <v>0.003</v>
      </c>
      <c r="BM4" s="52">
        <v>-0.013</v>
      </c>
      <c r="BN4" s="52">
        <v>-0.006</v>
      </c>
      <c r="BO4" s="52">
        <v>-0.013</v>
      </c>
      <c r="BP4" s="53">
        <v>-0.036</v>
      </c>
      <c r="BQ4" s="49"/>
      <c r="BR4" s="52">
        <v>-0.036</v>
      </c>
      <c r="BS4" s="53">
        <v>-0.012</v>
      </c>
      <c r="BT4" s="49"/>
      <c r="BU4" s="54">
        <v>-0.012</v>
      </c>
    </row>
    <row r="5">
      <c r="A5" s="55">
        <v>42036.0</v>
      </c>
      <c r="B5" s="26">
        <v>-0.006</v>
      </c>
      <c r="C5" s="26">
        <v>0.0</v>
      </c>
      <c r="D5" s="26">
        <v>-0.006</v>
      </c>
      <c r="E5" s="27">
        <v>-0.005</v>
      </c>
      <c r="F5" s="28">
        <v>0.003</v>
      </c>
      <c r="G5" s="29">
        <v>-0.005</v>
      </c>
      <c r="H5" s="29">
        <v>0.01</v>
      </c>
      <c r="I5" s="29">
        <v>0.016</v>
      </c>
      <c r="J5" s="29">
        <v>0.01</v>
      </c>
      <c r="K5" s="30">
        <v>-0.005</v>
      </c>
      <c r="L5" s="29">
        <v>0.001</v>
      </c>
      <c r="M5" s="29">
        <v>-0.005</v>
      </c>
      <c r="N5" s="31">
        <v>-0.006</v>
      </c>
      <c r="O5" s="29">
        <v>0.0</v>
      </c>
      <c r="P5" s="29">
        <v>-0.006</v>
      </c>
      <c r="Q5" s="29">
        <v>0.005</v>
      </c>
      <c r="R5" s="29">
        <v>0.001</v>
      </c>
      <c r="S5" s="29">
        <v>-0.011</v>
      </c>
      <c r="T5" s="30">
        <v>-0.028</v>
      </c>
      <c r="U5" s="29">
        <v>-0.03</v>
      </c>
      <c r="V5" s="29">
        <v>-0.023</v>
      </c>
      <c r="W5" s="30">
        <v>0.005</v>
      </c>
      <c r="X5" s="29">
        <v>0.001</v>
      </c>
      <c r="Y5" s="29">
        <v>0.006</v>
      </c>
      <c r="Z5" s="32">
        <v>-0.021</v>
      </c>
      <c r="AA5" s="29">
        <v>-0.019</v>
      </c>
      <c r="AB5" s="29">
        <v>-0.021</v>
      </c>
      <c r="AC5" s="32">
        <v>0.001</v>
      </c>
      <c r="AD5" s="29">
        <v>0.002</v>
      </c>
      <c r="AE5" s="29">
        <v>0.001</v>
      </c>
      <c r="AF5" s="32"/>
      <c r="AG5" s="29"/>
      <c r="AH5" s="29"/>
      <c r="AI5" s="32">
        <v>0.007</v>
      </c>
      <c r="AJ5" s="29"/>
      <c r="AK5" s="29">
        <v>0.008</v>
      </c>
      <c r="AL5" s="32">
        <v>-0.026</v>
      </c>
      <c r="AM5" s="29"/>
      <c r="AN5" s="29">
        <v>-0.025</v>
      </c>
      <c r="AO5" s="32">
        <v>0.005</v>
      </c>
      <c r="AP5" s="29"/>
      <c r="AQ5" s="29">
        <v>0.006</v>
      </c>
      <c r="AR5" s="29">
        <v>0.007</v>
      </c>
      <c r="AS5" s="29"/>
      <c r="AT5" s="29">
        <v>0.007</v>
      </c>
      <c r="AU5" s="29">
        <v>-0.016</v>
      </c>
      <c r="AV5" s="29"/>
      <c r="AW5" s="29">
        <v>-0.015</v>
      </c>
      <c r="AX5" s="33">
        <v>0.018</v>
      </c>
      <c r="AY5" s="29">
        <v>0.006</v>
      </c>
      <c r="AZ5" s="32">
        <v>0.018</v>
      </c>
      <c r="BA5" s="34"/>
      <c r="BB5" s="34"/>
      <c r="BC5" s="34"/>
      <c r="BD5" s="34"/>
      <c r="BE5" s="34"/>
      <c r="BF5" s="34"/>
      <c r="BG5" s="35">
        <v>-0.048</v>
      </c>
      <c r="BH5" s="36">
        <v>-0.043</v>
      </c>
      <c r="BI5" s="36">
        <v>-0.048</v>
      </c>
      <c r="BJ5" s="37">
        <v>0.005</v>
      </c>
      <c r="BK5" s="37">
        <v>0.005</v>
      </c>
      <c r="BL5" s="37">
        <v>0.004</v>
      </c>
      <c r="BM5" s="37">
        <v>0.0</v>
      </c>
      <c r="BN5" s="34"/>
      <c r="BO5" s="37">
        <v>-0.001</v>
      </c>
      <c r="BP5" s="38">
        <v>-0.036</v>
      </c>
      <c r="BQ5" s="37">
        <v>-0.015</v>
      </c>
      <c r="BR5" s="37">
        <v>-0.036</v>
      </c>
      <c r="BS5" s="38">
        <v>0.001</v>
      </c>
      <c r="BT5" s="34"/>
      <c r="BU5" s="39">
        <v>0.001</v>
      </c>
    </row>
    <row r="6">
      <c r="A6" s="40">
        <v>42064.0</v>
      </c>
      <c r="B6" s="41">
        <v>-0.008</v>
      </c>
      <c r="C6" s="41">
        <v>-0.008</v>
      </c>
      <c r="D6" s="41">
        <v>-0.008</v>
      </c>
      <c r="E6" s="42">
        <v>0.002</v>
      </c>
      <c r="F6" s="43">
        <v>0.002</v>
      </c>
      <c r="G6" s="44">
        <v>0.002</v>
      </c>
      <c r="H6" s="44">
        <v>0.009</v>
      </c>
      <c r="I6" s="44">
        <v>0.009</v>
      </c>
      <c r="J6" s="44">
        <v>0.009</v>
      </c>
      <c r="K6" s="45">
        <v>0.002</v>
      </c>
      <c r="L6" s="44">
        <v>0.001</v>
      </c>
      <c r="M6" s="44">
        <v>0.002</v>
      </c>
      <c r="N6" s="46">
        <v>-0.008</v>
      </c>
      <c r="O6" s="44">
        <v>-0.008</v>
      </c>
      <c r="P6" s="44">
        <v>-0.008</v>
      </c>
      <c r="Q6" s="44">
        <v>0.002</v>
      </c>
      <c r="R6" s="44">
        <v>0.003</v>
      </c>
      <c r="S6" s="44">
        <v>0.006</v>
      </c>
      <c r="T6" s="45">
        <v>-0.023</v>
      </c>
      <c r="U6" s="44">
        <v>-0.023</v>
      </c>
      <c r="V6" s="44">
        <v>-0.022</v>
      </c>
      <c r="W6" s="45">
        <v>0.002</v>
      </c>
      <c r="X6" s="44">
        <v>0.003</v>
      </c>
      <c r="Y6" s="44">
        <v>0.002</v>
      </c>
      <c r="Z6" s="47">
        <v>-0.017</v>
      </c>
      <c r="AA6" s="44">
        <v>-0.016</v>
      </c>
      <c r="AB6" s="44">
        <v>-0.017</v>
      </c>
      <c r="AC6" s="47">
        <v>0.001</v>
      </c>
      <c r="AD6" s="44">
        <v>0.002</v>
      </c>
      <c r="AE6" s="44">
        <v>0.001</v>
      </c>
      <c r="AF6" s="47"/>
      <c r="AG6" s="44"/>
      <c r="AH6" s="44"/>
      <c r="AI6" s="47">
        <v>0.001</v>
      </c>
      <c r="AJ6" s="44"/>
      <c r="AK6" s="44">
        <v>0.001</v>
      </c>
      <c r="AL6" s="47">
        <v>-0.024</v>
      </c>
      <c r="AM6" s="44"/>
      <c r="AN6" s="44">
        <v>-0.024</v>
      </c>
      <c r="AO6" s="47">
        <v>0.0</v>
      </c>
      <c r="AP6" s="44"/>
      <c r="AQ6" s="44">
        <v>0.0</v>
      </c>
      <c r="AR6" s="44">
        <v>0.007</v>
      </c>
      <c r="AS6" s="44"/>
      <c r="AT6" s="44">
        <v>0.007</v>
      </c>
      <c r="AU6" s="44">
        <v>-0.018</v>
      </c>
      <c r="AV6" s="44"/>
      <c r="AW6" s="44">
        <v>-0.018</v>
      </c>
      <c r="AX6" s="48">
        <v>0.003</v>
      </c>
      <c r="AY6" s="44">
        <v>-0.001</v>
      </c>
      <c r="AZ6" s="47">
        <v>0.002</v>
      </c>
      <c r="BA6" s="49"/>
      <c r="BB6" s="49"/>
      <c r="BC6" s="49"/>
      <c r="BD6" s="49"/>
      <c r="BE6" s="49"/>
      <c r="BF6" s="49"/>
      <c r="BG6" s="50">
        <v>-0.046</v>
      </c>
      <c r="BH6" s="51">
        <v>-0.048</v>
      </c>
      <c r="BI6" s="51">
        <v>-0.046</v>
      </c>
      <c r="BJ6" s="52">
        <v>0.007</v>
      </c>
      <c r="BK6" s="52">
        <v>0.004</v>
      </c>
      <c r="BL6" s="52">
        <v>0.007</v>
      </c>
      <c r="BM6" s="52">
        <v>0.003</v>
      </c>
      <c r="BN6" s="52">
        <v>-0.001</v>
      </c>
      <c r="BO6" s="52">
        <v>0.003</v>
      </c>
      <c r="BP6" s="53">
        <v>-0.037</v>
      </c>
      <c r="BQ6" s="52">
        <v>-0.014</v>
      </c>
      <c r="BR6" s="52">
        <v>-0.037</v>
      </c>
      <c r="BS6" s="53">
        <v>-0.001</v>
      </c>
      <c r="BT6" s="49"/>
      <c r="BU6" s="54">
        <v>-0.001</v>
      </c>
    </row>
    <row r="7">
      <c r="A7" s="56">
        <v>42095.0</v>
      </c>
      <c r="B7" s="26">
        <v>-0.013</v>
      </c>
      <c r="C7" s="26">
        <v>-0.008</v>
      </c>
      <c r="D7" s="26">
        <v>-0.013</v>
      </c>
      <c r="E7" s="27">
        <v>-0.004</v>
      </c>
      <c r="F7" s="28">
        <v>0.002</v>
      </c>
      <c r="G7" s="29">
        <v>-0.004</v>
      </c>
      <c r="H7" s="29">
        <v>0.008</v>
      </c>
      <c r="I7" s="29">
        <v>0.011</v>
      </c>
      <c r="J7" s="29">
        <v>0.008</v>
      </c>
      <c r="K7" s="30">
        <v>-0.002</v>
      </c>
      <c r="L7" s="29">
        <v>0.001</v>
      </c>
      <c r="M7" s="29">
        <v>-0.002</v>
      </c>
      <c r="N7" s="31">
        <v>-0.013</v>
      </c>
      <c r="O7" s="29">
        <v>-0.008</v>
      </c>
      <c r="P7" s="29">
        <v>-0.013</v>
      </c>
      <c r="Q7" s="29">
        <v>-0.001</v>
      </c>
      <c r="R7" s="29">
        <v>0.001</v>
      </c>
      <c r="S7" s="29">
        <v>0.002</v>
      </c>
      <c r="T7" s="30">
        <v>-0.022</v>
      </c>
      <c r="U7" s="29">
        <v>-0.02</v>
      </c>
      <c r="V7" s="29">
        <v>-0.02</v>
      </c>
      <c r="W7" s="30">
        <v>-0.001</v>
      </c>
      <c r="X7" s="29">
        <v>0.001</v>
      </c>
      <c r="Y7" s="29">
        <v>-0.001</v>
      </c>
      <c r="Z7" s="32">
        <v>-0.015</v>
      </c>
      <c r="AA7" s="29">
        <v>-0.014</v>
      </c>
      <c r="AB7" s="29">
        <v>-0.015</v>
      </c>
      <c r="AC7" s="32">
        <v>0.001</v>
      </c>
      <c r="AD7" s="29">
        <v>0.002</v>
      </c>
      <c r="AE7" s="29">
        <v>0.001</v>
      </c>
      <c r="AF7" s="32"/>
      <c r="AG7" s="29"/>
      <c r="AH7" s="29"/>
      <c r="AI7" s="32">
        <v>-0.004</v>
      </c>
      <c r="AJ7" s="29">
        <v>0.002</v>
      </c>
      <c r="AK7" s="29">
        <v>-0.004</v>
      </c>
      <c r="AL7" s="32">
        <v>-0.023</v>
      </c>
      <c r="AM7" s="29"/>
      <c r="AN7" s="29">
        <v>-0.022</v>
      </c>
      <c r="AO7" s="32">
        <v>-0.001</v>
      </c>
      <c r="AP7" s="29">
        <v>0.001</v>
      </c>
      <c r="AQ7" s="29">
        <v>-0.001</v>
      </c>
      <c r="AR7" s="29">
        <v>0.011</v>
      </c>
      <c r="AS7" s="29"/>
      <c r="AT7" s="29">
        <v>0.011</v>
      </c>
      <c r="AU7" s="29">
        <v>-0.024</v>
      </c>
      <c r="AV7" s="29"/>
      <c r="AW7" s="29">
        <v>-0.024</v>
      </c>
      <c r="AX7" s="33">
        <v>-0.009</v>
      </c>
      <c r="AY7" s="29">
        <v>-0.001</v>
      </c>
      <c r="AZ7" s="32">
        <v>-0.009</v>
      </c>
      <c r="BA7" s="34"/>
      <c r="BB7" s="34"/>
      <c r="BC7" s="34"/>
      <c r="BD7" s="34"/>
      <c r="BE7" s="34"/>
      <c r="BF7" s="34"/>
      <c r="BG7" s="35">
        <v>-0.046</v>
      </c>
      <c r="BH7" s="36">
        <v>-0.044</v>
      </c>
      <c r="BI7" s="36">
        <v>-0.046</v>
      </c>
      <c r="BJ7" s="37">
        <v>-0.021</v>
      </c>
      <c r="BK7" s="37">
        <v>-0.021</v>
      </c>
      <c r="BL7" s="37">
        <v>-0.021</v>
      </c>
      <c r="BM7" s="37">
        <v>0.001</v>
      </c>
      <c r="BN7" s="37">
        <v>0.001</v>
      </c>
      <c r="BO7" s="37">
        <v>0.001</v>
      </c>
      <c r="BP7" s="38">
        <v>-0.036</v>
      </c>
      <c r="BQ7" s="34"/>
      <c r="BR7" s="37">
        <v>-0.036</v>
      </c>
      <c r="BS7" s="38">
        <v>0.0</v>
      </c>
      <c r="BT7" s="34"/>
      <c r="BU7" s="39">
        <v>0.0</v>
      </c>
    </row>
    <row r="8">
      <c r="A8" s="40">
        <v>42125.0</v>
      </c>
      <c r="B8" s="41">
        <v>-0.011</v>
      </c>
      <c r="C8" s="41">
        <v>-0.011</v>
      </c>
      <c r="D8" s="41">
        <v>-0.011</v>
      </c>
      <c r="E8" s="42">
        <v>0.005</v>
      </c>
      <c r="F8" s="43">
        <v>0.004</v>
      </c>
      <c r="G8" s="44">
        <v>0.005</v>
      </c>
      <c r="H8" s="44">
        <v>0.006</v>
      </c>
      <c r="I8" s="44">
        <v>0.007</v>
      </c>
      <c r="J8" s="44">
        <v>0.006</v>
      </c>
      <c r="K8" s="45">
        <v>0.001</v>
      </c>
      <c r="L8" s="44">
        <v>0.001</v>
      </c>
      <c r="M8" s="44">
        <v>0.001</v>
      </c>
      <c r="N8" s="46">
        <v>-0.011</v>
      </c>
      <c r="O8" s="44">
        <v>-0.011</v>
      </c>
      <c r="P8" s="44">
        <v>-0.011</v>
      </c>
      <c r="Q8" s="44">
        <v>0.0</v>
      </c>
      <c r="R8" s="44">
        <v>0.001</v>
      </c>
      <c r="S8" s="44">
        <v>-0.001</v>
      </c>
      <c r="T8" s="45">
        <v>-0.02</v>
      </c>
      <c r="U8" s="44">
        <v>-0.02</v>
      </c>
      <c r="V8" s="44">
        <v>-0.021</v>
      </c>
      <c r="W8" s="45">
        <v>0.0</v>
      </c>
      <c r="X8" s="44">
        <v>0.001</v>
      </c>
      <c r="Y8" s="44">
        <v>0.0</v>
      </c>
      <c r="Z8" s="47">
        <v>-0.013</v>
      </c>
      <c r="AA8" s="44">
        <v>-0.011</v>
      </c>
      <c r="AB8" s="44">
        <v>-0.013</v>
      </c>
      <c r="AC8" s="47">
        <v>0.0</v>
      </c>
      <c r="AD8" s="44">
        <v>0.002</v>
      </c>
      <c r="AE8" s="44">
        <v>0.0</v>
      </c>
      <c r="AF8" s="47"/>
      <c r="AG8" s="44"/>
      <c r="AH8" s="44"/>
      <c r="AI8" s="47">
        <v>-0.005</v>
      </c>
      <c r="AJ8" s="44"/>
      <c r="AK8" s="44">
        <v>-0.005</v>
      </c>
      <c r="AL8" s="47">
        <v>-0.019</v>
      </c>
      <c r="AM8" s="44"/>
      <c r="AN8" s="44">
        <v>-0.019</v>
      </c>
      <c r="AO8" s="47">
        <v>0.002</v>
      </c>
      <c r="AP8" s="44"/>
      <c r="AQ8" s="44">
        <v>0.002</v>
      </c>
      <c r="AR8" s="44">
        <v>0.011</v>
      </c>
      <c r="AS8" s="44"/>
      <c r="AT8" s="44">
        <v>0.011</v>
      </c>
      <c r="AU8" s="44">
        <v>-0.013</v>
      </c>
      <c r="AV8" s="44"/>
      <c r="AW8" s="44">
        <v>-0.013</v>
      </c>
      <c r="AX8" s="48">
        <v>0.005</v>
      </c>
      <c r="AY8" s="44">
        <v>0.005</v>
      </c>
      <c r="AZ8" s="47">
        <v>0.005</v>
      </c>
      <c r="BA8" s="49"/>
      <c r="BB8" s="49"/>
      <c r="BC8" s="49"/>
      <c r="BD8" s="49"/>
      <c r="BE8" s="49"/>
      <c r="BF8" s="49"/>
      <c r="BG8" s="50">
        <v>-0.046</v>
      </c>
      <c r="BH8" s="51">
        <v>-0.045</v>
      </c>
      <c r="BI8" s="51">
        <v>-0.046</v>
      </c>
      <c r="BJ8" s="52">
        <v>-0.021</v>
      </c>
      <c r="BK8" s="52">
        <v>-0.022</v>
      </c>
      <c r="BL8" s="52">
        <v>-0.021</v>
      </c>
      <c r="BM8" s="52">
        <v>0.003</v>
      </c>
      <c r="BN8" s="52">
        <v>0.002</v>
      </c>
      <c r="BO8" s="52">
        <v>0.003</v>
      </c>
      <c r="BP8" s="53">
        <v>-0.035</v>
      </c>
      <c r="BQ8" s="49"/>
      <c r="BR8" s="52">
        <v>-0.035</v>
      </c>
      <c r="BS8" s="53">
        <v>0.001</v>
      </c>
      <c r="BT8" s="49"/>
      <c r="BU8" s="54">
        <v>0.001</v>
      </c>
    </row>
    <row r="9">
      <c r="A9" s="56">
        <v>42156.0</v>
      </c>
      <c r="B9" s="26">
        <v>-0.007</v>
      </c>
      <c r="C9" s="26">
        <v>-0.009</v>
      </c>
      <c r="D9" s="26">
        <v>-0.007</v>
      </c>
      <c r="E9" s="27">
        <v>0.004</v>
      </c>
      <c r="F9" s="28">
        <v>0.002</v>
      </c>
      <c r="G9" s="29">
        <v>0.004</v>
      </c>
      <c r="H9" s="29">
        <v>0.008</v>
      </c>
      <c r="I9" s="29">
        <v>0.007</v>
      </c>
      <c r="J9" s="29">
        <v>0.008</v>
      </c>
      <c r="K9" s="30">
        <v>0.003</v>
      </c>
      <c r="L9" s="29">
        <v>0.001</v>
      </c>
      <c r="M9" s="29">
        <v>0.003</v>
      </c>
      <c r="N9" s="31">
        <v>-0.007</v>
      </c>
      <c r="O9" s="29">
        <v>-0.009</v>
      </c>
      <c r="P9" s="29">
        <v>-0.007</v>
      </c>
      <c r="Q9" s="29">
        <v>-0.001</v>
      </c>
      <c r="R9" s="29">
        <v>-0.001</v>
      </c>
      <c r="S9" s="29">
        <v>0.0</v>
      </c>
      <c r="T9" s="30">
        <v>-0.022</v>
      </c>
      <c r="U9" s="29">
        <v>-0.022</v>
      </c>
      <c r="V9" s="29">
        <v>-0.021</v>
      </c>
      <c r="W9" s="30">
        <v>-0.001</v>
      </c>
      <c r="X9" s="29">
        <v>-0.001</v>
      </c>
      <c r="Y9" s="29">
        <v>-0.001</v>
      </c>
      <c r="Z9" s="32">
        <v>-0.014</v>
      </c>
      <c r="AA9" s="29">
        <v>-0.013</v>
      </c>
      <c r="AB9" s="29">
        <v>-0.014</v>
      </c>
      <c r="AC9" s="32">
        <v>-0.001</v>
      </c>
      <c r="AD9" s="29">
        <v>0.001</v>
      </c>
      <c r="AE9" s="29">
        <v>-0.001</v>
      </c>
      <c r="AF9" s="32"/>
      <c r="AG9" s="29"/>
      <c r="AH9" s="29"/>
      <c r="AI9" s="32">
        <v>-0.002</v>
      </c>
      <c r="AJ9" s="29"/>
      <c r="AK9" s="29">
        <v>-0.002</v>
      </c>
      <c r="AL9" s="32">
        <v>-0.023</v>
      </c>
      <c r="AM9" s="29"/>
      <c r="AN9" s="29"/>
      <c r="AO9" s="32">
        <v>-0.002</v>
      </c>
      <c r="AP9" s="29"/>
      <c r="AQ9" s="29"/>
      <c r="AR9" s="29">
        <v>0.011</v>
      </c>
      <c r="AS9" s="29"/>
      <c r="AT9" s="29">
        <v>0.011</v>
      </c>
      <c r="AU9" s="29">
        <v>-0.009</v>
      </c>
      <c r="AV9" s="29">
        <v>-0.012</v>
      </c>
      <c r="AW9" s="29">
        <v>-0.009</v>
      </c>
      <c r="AX9" s="33">
        <v>0.005</v>
      </c>
      <c r="AY9" s="29">
        <v>0.004</v>
      </c>
      <c r="AZ9" s="32">
        <v>0.005</v>
      </c>
      <c r="BA9" s="34"/>
      <c r="BB9" s="34"/>
      <c r="BC9" s="34"/>
      <c r="BD9" s="34"/>
      <c r="BE9" s="34"/>
      <c r="BF9" s="34"/>
      <c r="BG9" s="35">
        <v>-0.048</v>
      </c>
      <c r="BH9" s="36">
        <v>-0.045</v>
      </c>
      <c r="BI9" s="36">
        <v>-0.048</v>
      </c>
      <c r="BJ9" s="37">
        <v>-0.024</v>
      </c>
      <c r="BK9" s="37">
        <v>-0.023</v>
      </c>
      <c r="BL9" s="37">
        <v>-0.024</v>
      </c>
      <c r="BM9" s="37">
        <v>-0.002</v>
      </c>
      <c r="BN9" s="37">
        <v>0.001</v>
      </c>
      <c r="BO9" s="37">
        <v>-0.002</v>
      </c>
      <c r="BP9" s="38">
        <v>-0.036</v>
      </c>
      <c r="BQ9" s="34"/>
      <c r="BR9" s="37">
        <v>-0.036</v>
      </c>
      <c r="BS9" s="38">
        <v>0.0</v>
      </c>
      <c r="BT9" s="34"/>
      <c r="BU9" s="39">
        <v>0.0</v>
      </c>
    </row>
    <row r="10">
      <c r="A10" s="40">
        <v>42186.0</v>
      </c>
      <c r="B10" s="41">
        <v>-0.008</v>
      </c>
      <c r="C10" s="41">
        <v>-0.009</v>
      </c>
      <c r="D10" s="41">
        <v>-0.008</v>
      </c>
      <c r="E10" s="42">
        <v>0.002</v>
      </c>
      <c r="F10" s="43">
        <v>0.001</v>
      </c>
      <c r="G10" s="44">
        <v>0.002</v>
      </c>
      <c r="H10" s="44">
        <v>0.006</v>
      </c>
      <c r="I10" s="44">
        <v>0.005</v>
      </c>
      <c r="J10" s="44">
        <v>0.006</v>
      </c>
      <c r="K10" s="45">
        <v>0.003</v>
      </c>
      <c r="L10" s="44">
        <v>0.001</v>
      </c>
      <c r="M10" s="44">
        <v>0.003</v>
      </c>
      <c r="N10" s="46">
        <v>-0.008</v>
      </c>
      <c r="O10" s="44">
        <v>-0.009</v>
      </c>
      <c r="P10" s="44">
        <v>-0.008</v>
      </c>
      <c r="Q10" s="44">
        <v>-0.001</v>
      </c>
      <c r="R10" s="44">
        <v>-0.001</v>
      </c>
      <c r="S10" s="44">
        <v>-0.001</v>
      </c>
      <c r="T10" s="45">
        <v>-0.021</v>
      </c>
      <c r="U10" s="44">
        <v>-0.021</v>
      </c>
      <c r="V10" s="44">
        <v>-0.026</v>
      </c>
      <c r="W10" s="45">
        <v>-0.001</v>
      </c>
      <c r="X10" s="44">
        <v>-0.001</v>
      </c>
      <c r="Y10" s="44">
        <v>-0.001</v>
      </c>
      <c r="Z10" s="47">
        <v>-0.013</v>
      </c>
      <c r="AA10" s="44">
        <v>-0.014</v>
      </c>
      <c r="AB10" s="44">
        <v>-0.013</v>
      </c>
      <c r="AC10" s="47">
        <v>0.0</v>
      </c>
      <c r="AD10" s="44">
        <v>-0.001</v>
      </c>
      <c r="AE10" s="44">
        <v>0.0</v>
      </c>
      <c r="AF10" s="47"/>
      <c r="AG10" s="44"/>
      <c r="AH10" s="44"/>
      <c r="AI10" s="47">
        <v>-0.001</v>
      </c>
      <c r="AJ10" s="44"/>
      <c r="AK10" s="44">
        <v>-0.001</v>
      </c>
      <c r="AL10" s="47"/>
      <c r="AM10" s="44"/>
      <c r="AN10" s="44">
        <v>-0.023</v>
      </c>
      <c r="AO10" s="47"/>
      <c r="AP10" s="44"/>
      <c r="AQ10" s="44">
        <v>-0.005</v>
      </c>
      <c r="AR10" s="44">
        <v>0.017</v>
      </c>
      <c r="AS10" s="44"/>
      <c r="AT10" s="44">
        <v>0.017</v>
      </c>
      <c r="AU10" s="44">
        <v>0.001</v>
      </c>
      <c r="AV10" s="44"/>
      <c r="AW10" s="44">
        <v>0.001</v>
      </c>
      <c r="AX10" s="48">
        <v>0.007</v>
      </c>
      <c r="AY10" s="44">
        <v>0.001</v>
      </c>
      <c r="AZ10" s="47">
        <v>0.007</v>
      </c>
      <c r="BA10" s="49"/>
      <c r="BB10" s="49"/>
      <c r="BC10" s="49"/>
      <c r="BD10" s="49"/>
      <c r="BE10" s="49"/>
      <c r="BF10" s="49"/>
      <c r="BG10" s="50">
        <v>-0.054</v>
      </c>
      <c r="BH10" s="51">
        <v>-0.05</v>
      </c>
      <c r="BI10" s="51">
        <v>-0.054</v>
      </c>
      <c r="BJ10" s="52">
        <v>-0.03</v>
      </c>
      <c r="BK10" s="52">
        <v>-0.029</v>
      </c>
      <c r="BL10" s="52">
        <v>-0.03</v>
      </c>
      <c r="BM10" s="52">
        <v>-0.002</v>
      </c>
      <c r="BN10" s="52">
        <v>-0.001</v>
      </c>
      <c r="BO10" s="52">
        <v>-0.002</v>
      </c>
      <c r="BP10" s="53">
        <v>-0.04</v>
      </c>
      <c r="BQ10" s="49"/>
      <c r="BR10" s="52">
        <v>-0.04</v>
      </c>
      <c r="BS10" s="53">
        <v>-0.003</v>
      </c>
      <c r="BT10" s="49"/>
      <c r="BU10" s="54">
        <v>-0.004</v>
      </c>
    </row>
    <row r="11">
      <c r="A11" s="56">
        <v>42217.0</v>
      </c>
      <c r="B11" s="26">
        <v>-0.008</v>
      </c>
      <c r="C11" s="26">
        <v>-0.009</v>
      </c>
      <c r="D11" s="26">
        <v>-0.008</v>
      </c>
      <c r="E11" s="27">
        <v>0.0</v>
      </c>
      <c r="F11" s="28">
        <v>-0.001</v>
      </c>
      <c r="G11" s="29">
        <v>0.0</v>
      </c>
      <c r="H11" s="29">
        <v>0.009</v>
      </c>
      <c r="I11" s="29">
        <v>0.007</v>
      </c>
      <c r="J11" s="29">
        <v>0.009</v>
      </c>
      <c r="K11" s="30">
        <v>0.003</v>
      </c>
      <c r="L11" s="29">
        <v>0.001</v>
      </c>
      <c r="M11" s="29">
        <v>0.003</v>
      </c>
      <c r="N11" s="31">
        <v>-0.008</v>
      </c>
      <c r="O11" s="29">
        <v>-0.009</v>
      </c>
      <c r="P11" s="29">
        <v>-0.008</v>
      </c>
      <c r="Q11" s="29">
        <v>-0.008</v>
      </c>
      <c r="R11" s="29">
        <v>-0.006</v>
      </c>
      <c r="S11" s="29">
        <v>-0.001</v>
      </c>
      <c r="T11" s="30">
        <v>-0.026</v>
      </c>
      <c r="U11" s="29">
        <v>-0.024</v>
      </c>
      <c r="V11" s="29">
        <v>-0.032</v>
      </c>
      <c r="W11" s="30">
        <v>-0.008</v>
      </c>
      <c r="X11" s="29">
        <v>-0.006</v>
      </c>
      <c r="Y11" s="29">
        <v>-0.008</v>
      </c>
      <c r="Z11" s="32">
        <v>-0.017</v>
      </c>
      <c r="AA11" s="29">
        <v>-0.015</v>
      </c>
      <c r="AB11" s="29">
        <v>-0.017</v>
      </c>
      <c r="AC11" s="32">
        <v>-0.005</v>
      </c>
      <c r="AD11" s="29">
        <v>-0.003</v>
      </c>
      <c r="AE11" s="29">
        <v>-0.005</v>
      </c>
      <c r="AF11" s="32"/>
      <c r="AG11" s="29"/>
      <c r="AH11" s="29"/>
      <c r="AI11" s="32">
        <v>-0.009</v>
      </c>
      <c r="AJ11" s="29"/>
      <c r="AK11" s="29">
        <v>-0.009</v>
      </c>
      <c r="AL11" s="32">
        <v>-0.029</v>
      </c>
      <c r="AM11" s="29"/>
      <c r="AN11" s="29">
        <v>-0.028</v>
      </c>
      <c r="AO11" s="32">
        <v>-0.007</v>
      </c>
      <c r="AP11" s="29"/>
      <c r="AQ11" s="29">
        <v>-0.006</v>
      </c>
      <c r="AR11" s="29">
        <v>0.017</v>
      </c>
      <c r="AS11" s="29"/>
      <c r="AT11" s="29">
        <v>0.017</v>
      </c>
      <c r="AU11" s="29">
        <v>-0.004</v>
      </c>
      <c r="AV11" s="29"/>
      <c r="AW11" s="29">
        <v>-0.004</v>
      </c>
      <c r="AX11" s="33">
        <v>-0.003</v>
      </c>
      <c r="AY11" s="29">
        <v>-0.002</v>
      </c>
      <c r="AZ11" s="32">
        <v>-0.003</v>
      </c>
      <c r="BA11" s="34"/>
      <c r="BB11" s="34"/>
      <c r="BC11" s="34"/>
      <c r="BD11" s="34"/>
      <c r="BE11" s="34"/>
      <c r="BF11" s="34"/>
      <c r="BG11" s="35">
        <v>-0.059</v>
      </c>
      <c r="BH11" s="36">
        <v>-0.055</v>
      </c>
      <c r="BI11" s="36">
        <v>-0.059</v>
      </c>
      <c r="BJ11" s="37">
        <v>-0.036</v>
      </c>
      <c r="BK11" s="37">
        <v>-0.033</v>
      </c>
      <c r="BL11" s="37">
        <v>-0.036</v>
      </c>
      <c r="BM11" s="37">
        <v>-0.006</v>
      </c>
      <c r="BN11" s="37">
        <v>-0.004</v>
      </c>
      <c r="BO11" s="37">
        <v>-0.006</v>
      </c>
      <c r="BP11" s="38">
        <v>-0.044</v>
      </c>
      <c r="BQ11" s="34"/>
      <c r="BR11" s="37">
        <v>-0.045</v>
      </c>
      <c r="BS11" s="38">
        <v>-0.005</v>
      </c>
      <c r="BT11" s="34"/>
      <c r="BU11" s="39">
        <v>-0.006</v>
      </c>
    </row>
    <row r="12">
      <c r="A12" s="40">
        <v>42248.0</v>
      </c>
      <c r="B12" s="41">
        <v>-0.011</v>
      </c>
      <c r="C12" s="41">
        <v>-0.007</v>
      </c>
      <c r="D12" s="41">
        <v>-0.011</v>
      </c>
      <c r="E12" s="42">
        <v>-0.005</v>
      </c>
      <c r="F12" s="43">
        <v>-0.002</v>
      </c>
      <c r="G12" s="44">
        <v>-0.005</v>
      </c>
      <c r="H12" s="44">
        <v>0.008</v>
      </c>
      <c r="I12" s="44">
        <v>0.012</v>
      </c>
      <c r="J12" s="44">
        <v>0.008</v>
      </c>
      <c r="K12" s="45">
        <v>-0.003</v>
      </c>
      <c r="L12" s="44">
        <v>0.001</v>
      </c>
      <c r="M12" s="44">
        <v>-0.003</v>
      </c>
      <c r="N12" s="46">
        <v>-0.011</v>
      </c>
      <c r="O12" s="44">
        <v>-0.007</v>
      </c>
      <c r="P12" s="44">
        <v>-0.011</v>
      </c>
      <c r="Q12" s="44">
        <v>-0.003</v>
      </c>
      <c r="R12" s="44">
        <v>-0.004</v>
      </c>
      <c r="S12" s="44">
        <v>-0.008</v>
      </c>
      <c r="T12" s="45">
        <v>-0.031</v>
      </c>
      <c r="U12" s="44">
        <v>-0.033</v>
      </c>
      <c r="V12" s="44">
        <v>-0.032</v>
      </c>
      <c r="W12" s="45">
        <v>-0.003</v>
      </c>
      <c r="X12" s="44">
        <v>-0.004</v>
      </c>
      <c r="Y12" s="44">
        <v>-0.004</v>
      </c>
      <c r="Z12" s="47">
        <v>-0.021</v>
      </c>
      <c r="AA12" s="44">
        <v>-0.018</v>
      </c>
      <c r="AB12" s="44">
        <v>-0.021</v>
      </c>
      <c r="AC12" s="47">
        <v>-0.004</v>
      </c>
      <c r="AD12" s="44">
        <v>-0.001</v>
      </c>
      <c r="AE12" s="44">
        <v>-0.004</v>
      </c>
      <c r="AF12" s="47"/>
      <c r="AG12" s="44"/>
      <c r="AH12" s="44"/>
      <c r="AI12" s="47">
        <v>0.001</v>
      </c>
      <c r="AJ12" s="44"/>
      <c r="AK12" s="44">
        <v>0.001</v>
      </c>
      <c r="AL12" s="47">
        <v>-0.03</v>
      </c>
      <c r="AM12" s="44"/>
      <c r="AN12" s="44">
        <v>-0.039</v>
      </c>
      <c r="AO12" s="47">
        <v>-0.002</v>
      </c>
      <c r="AP12" s="44"/>
      <c r="AQ12" s="44">
        <v>-0.003</v>
      </c>
      <c r="AR12" s="44">
        <v>0.017</v>
      </c>
      <c r="AS12" s="44"/>
      <c r="AT12" s="44">
        <v>0.017</v>
      </c>
      <c r="AU12" s="44">
        <v>-0.004</v>
      </c>
      <c r="AV12" s="44"/>
      <c r="AW12" s="44">
        <v>-0.004</v>
      </c>
      <c r="AX12" s="48">
        <v>-0.003</v>
      </c>
      <c r="AY12" s="44">
        <v>-0.001</v>
      </c>
      <c r="AZ12" s="47">
        <v>-0.004</v>
      </c>
      <c r="BA12" s="49"/>
      <c r="BB12" s="49"/>
      <c r="BC12" s="49"/>
      <c r="BD12" s="49"/>
      <c r="BE12" s="49"/>
      <c r="BF12" s="49"/>
      <c r="BG12" s="50">
        <v>-0.059</v>
      </c>
      <c r="BH12" s="51">
        <v>-0.059</v>
      </c>
      <c r="BI12" s="51">
        <v>-0.059</v>
      </c>
      <c r="BJ12" s="52">
        <v>-0.039</v>
      </c>
      <c r="BK12" s="52">
        <v>-0.039</v>
      </c>
      <c r="BL12" s="52">
        <v>-0.039</v>
      </c>
      <c r="BM12" s="52">
        <v>-0.005</v>
      </c>
      <c r="BN12" s="52">
        <v>-0.003</v>
      </c>
      <c r="BO12" s="52">
        <v>-0.005</v>
      </c>
      <c r="BP12" s="53">
        <v>-0.045</v>
      </c>
      <c r="BQ12" s="49"/>
      <c r="BR12" s="52">
        <v>-0.046</v>
      </c>
      <c r="BS12" s="53">
        <v>-0.003</v>
      </c>
      <c r="BT12" s="49"/>
      <c r="BU12" s="54">
        <v>-0.004</v>
      </c>
    </row>
    <row r="13">
      <c r="A13" s="56">
        <v>42278.0</v>
      </c>
      <c r="B13" s="26">
        <v>-0.016</v>
      </c>
      <c r="C13" s="26">
        <v>-0.012</v>
      </c>
      <c r="D13" s="26">
        <v>-0.016</v>
      </c>
      <c r="E13" s="27">
        <v>-0.004</v>
      </c>
      <c r="F13" s="28">
        <v>0.002</v>
      </c>
      <c r="G13" s="29">
        <v>-0.004</v>
      </c>
      <c r="H13" s="29">
        <v>0.001</v>
      </c>
      <c r="I13" s="29">
        <v>0.005</v>
      </c>
      <c r="J13" s="29">
        <v>0.001</v>
      </c>
      <c r="K13" s="30">
        <v>-0.003</v>
      </c>
      <c r="L13" s="29">
        <v>0.001</v>
      </c>
      <c r="M13" s="29">
        <v>-0.003</v>
      </c>
      <c r="N13" s="31">
        <v>-0.016</v>
      </c>
      <c r="O13" s="29">
        <v>-0.012</v>
      </c>
      <c r="P13" s="29">
        <v>-0.016</v>
      </c>
      <c r="Q13" s="29">
        <v>-0.003</v>
      </c>
      <c r="R13" s="29">
        <v>-0.004</v>
      </c>
      <c r="S13" s="29">
        <v>-0.004</v>
      </c>
      <c r="T13" s="30">
        <v>-0.031</v>
      </c>
      <c r="U13" s="29">
        <v>-0.032</v>
      </c>
      <c r="V13" s="29">
        <v>-0.032</v>
      </c>
      <c r="W13" s="30">
        <v>-0.003</v>
      </c>
      <c r="X13" s="29">
        <v>-0.004</v>
      </c>
      <c r="Y13" s="29">
        <v>-0.003</v>
      </c>
      <c r="Z13" s="32">
        <v>-0.023</v>
      </c>
      <c r="AA13" s="29">
        <v>-0.02</v>
      </c>
      <c r="AB13" s="29">
        <v>-0.023</v>
      </c>
      <c r="AC13" s="32">
        <v>-0.004</v>
      </c>
      <c r="AD13" s="29">
        <v>-0.002</v>
      </c>
      <c r="AE13" s="29">
        <v>-0.004</v>
      </c>
      <c r="AF13" s="32"/>
      <c r="AG13" s="29"/>
      <c r="AH13" s="29"/>
      <c r="AI13" s="32">
        <v>0.002</v>
      </c>
      <c r="AJ13" s="29"/>
      <c r="AK13" s="29">
        <v>0.002</v>
      </c>
      <c r="AL13" s="32">
        <v>-0.029</v>
      </c>
      <c r="AM13" s="29"/>
      <c r="AN13" s="29">
        <v>-0.03</v>
      </c>
      <c r="AO13" s="32">
        <v>-0.001</v>
      </c>
      <c r="AP13" s="29"/>
      <c r="AQ13" s="29">
        <v>-0.002</v>
      </c>
      <c r="AR13" s="29">
        <v>0.019</v>
      </c>
      <c r="AS13" s="29"/>
      <c r="AT13" s="29">
        <v>0.019</v>
      </c>
      <c r="AU13" s="29">
        <v>-0.004</v>
      </c>
      <c r="AV13" s="29"/>
      <c r="AW13" s="29">
        <v>-0.004</v>
      </c>
      <c r="AX13" s="33">
        <v>-0.005</v>
      </c>
      <c r="AY13" s="29">
        <v>-0.001</v>
      </c>
      <c r="AZ13" s="32">
        <v>-0.005</v>
      </c>
      <c r="BA13" s="34"/>
      <c r="BB13" s="34"/>
      <c r="BC13" s="34"/>
      <c r="BD13" s="34"/>
      <c r="BE13" s="34"/>
      <c r="BF13" s="34"/>
      <c r="BG13" s="35">
        <v>-0.059</v>
      </c>
      <c r="BH13" s="36">
        <v>-0.058</v>
      </c>
      <c r="BI13" s="36">
        <v>-0.059</v>
      </c>
      <c r="BJ13" s="37">
        <v>-0.038</v>
      </c>
      <c r="BK13" s="37">
        <v>-0.035</v>
      </c>
      <c r="BL13" s="37">
        <v>-0.038</v>
      </c>
      <c r="BM13" s="37">
        <v>-0.006</v>
      </c>
      <c r="BN13" s="37">
        <v>-0.004</v>
      </c>
      <c r="BO13" s="37">
        <v>-0.006</v>
      </c>
      <c r="BP13" s="38">
        <v>-0.045</v>
      </c>
      <c r="BQ13" s="34"/>
      <c r="BR13" s="37">
        <v>-0.046</v>
      </c>
      <c r="BS13" s="38">
        <v>-0.006</v>
      </c>
      <c r="BT13" s="34"/>
      <c r="BU13" s="39">
        <v>-0.007</v>
      </c>
    </row>
    <row r="14">
      <c r="A14" s="40">
        <v>42309.0</v>
      </c>
      <c r="B14" s="41">
        <v>-0.011</v>
      </c>
      <c r="C14" s="41">
        <v>-0.014</v>
      </c>
      <c r="D14" s="41">
        <v>-0.011</v>
      </c>
      <c r="E14" s="42">
        <v>0.003</v>
      </c>
      <c r="F14" s="43">
        <v>-0.001</v>
      </c>
      <c r="G14" s="44">
        <v>0.003</v>
      </c>
      <c r="H14" s="44">
        <v>0.005</v>
      </c>
      <c r="I14" s="44">
        <v>0.002</v>
      </c>
      <c r="J14" s="44">
        <v>0.005</v>
      </c>
      <c r="K14" s="45">
        <v>0.003</v>
      </c>
      <c r="L14" s="44">
        <v>0.001</v>
      </c>
      <c r="M14" s="44">
        <v>0.003</v>
      </c>
      <c r="N14" s="46">
        <v>-0.011</v>
      </c>
      <c r="O14" s="44">
        <v>-0.014</v>
      </c>
      <c r="P14" s="44">
        <v>-0.011</v>
      </c>
      <c r="Q14" s="44">
        <v>-0.002</v>
      </c>
      <c r="R14" s="44">
        <v>-0.002</v>
      </c>
      <c r="S14" s="44">
        <v>-0.003</v>
      </c>
      <c r="T14" s="45">
        <v>-0.032</v>
      </c>
      <c r="U14" s="44">
        <v>-0.031</v>
      </c>
      <c r="V14" s="44">
        <v>-0.03</v>
      </c>
      <c r="W14" s="45">
        <v>-0.002</v>
      </c>
      <c r="X14" s="44">
        <v>-0.002</v>
      </c>
      <c r="Y14" s="44">
        <v>-0.002</v>
      </c>
      <c r="Z14" s="47">
        <v>-0.025</v>
      </c>
      <c r="AA14" s="44">
        <v>-0.025</v>
      </c>
      <c r="AB14" s="44">
        <v>-0.025</v>
      </c>
      <c r="AC14" s="47">
        <v>-0.002</v>
      </c>
      <c r="AD14" s="44">
        <v>-0.002</v>
      </c>
      <c r="AE14" s="44">
        <v>-0.002</v>
      </c>
      <c r="AF14" s="47"/>
      <c r="AG14" s="44"/>
      <c r="AH14" s="44"/>
      <c r="AI14" s="47">
        <v>0.001</v>
      </c>
      <c r="AJ14" s="44"/>
      <c r="AK14" s="44">
        <v>0.001</v>
      </c>
      <c r="AL14" s="47">
        <v>-0.033</v>
      </c>
      <c r="AM14" s="44"/>
      <c r="AN14" s="44">
        <v>-0.032</v>
      </c>
      <c r="AO14" s="47">
        <v>-0.005</v>
      </c>
      <c r="AP14" s="44"/>
      <c r="AQ14" s="44">
        <v>-0.004</v>
      </c>
      <c r="AR14" s="44">
        <v>0.019</v>
      </c>
      <c r="AS14" s="44"/>
      <c r="AT14" s="44">
        <v>0.019</v>
      </c>
      <c r="AU14" s="44">
        <v>-0.002</v>
      </c>
      <c r="AV14" s="44"/>
      <c r="AW14" s="44">
        <v>-0.003</v>
      </c>
      <c r="AX14" s="48">
        <v>-0.002</v>
      </c>
      <c r="AY14" s="44">
        <v>0.001</v>
      </c>
      <c r="AZ14" s="47">
        <v>-0.003</v>
      </c>
      <c r="BA14" s="49"/>
      <c r="BB14" s="49"/>
      <c r="BC14" s="49"/>
      <c r="BD14" s="49"/>
      <c r="BE14" s="49"/>
      <c r="BF14" s="49"/>
      <c r="BG14" s="50">
        <v>-0.059</v>
      </c>
      <c r="BH14" s="51">
        <v>-0.059</v>
      </c>
      <c r="BI14" s="51">
        <v>-0.059</v>
      </c>
      <c r="BJ14" s="52">
        <v>-0.036</v>
      </c>
      <c r="BK14" s="52">
        <v>-0.038</v>
      </c>
      <c r="BL14" s="52">
        <v>-0.036</v>
      </c>
      <c r="BM14" s="52">
        <v>-0.001</v>
      </c>
      <c r="BN14" s="52">
        <v>-0.003</v>
      </c>
      <c r="BO14" s="52">
        <v>-0.001</v>
      </c>
      <c r="BP14" s="53">
        <v>-0.046</v>
      </c>
      <c r="BQ14" s="49"/>
      <c r="BR14" s="52">
        <v>-0.047</v>
      </c>
      <c r="BS14" s="53">
        <v>-0.003</v>
      </c>
      <c r="BT14" s="49"/>
      <c r="BU14" s="54">
        <v>-0.004</v>
      </c>
    </row>
    <row r="15">
      <c r="A15" s="56">
        <v>42339.0</v>
      </c>
      <c r="B15" s="26">
        <v>-0.01</v>
      </c>
      <c r="C15" s="26">
        <v>-0.01</v>
      </c>
      <c r="D15" s="26">
        <v>-0.01</v>
      </c>
      <c r="E15" s="27">
        <v>-0.002</v>
      </c>
      <c r="F15" s="28">
        <v>-0.002</v>
      </c>
      <c r="G15" s="29">
        <v>-0.002</v>
      </c>
      <c r="H15" s="29">
        <v>0.003</v>
      </c>
      <c r="I15" s="29">
        <v>0.003</v>
      </c>
      <c r="J15" s="29">
        <v>0.003</v>
      </c>
      <c r="K15" s="30">
        <v>0.001</v>
      </c>
      <c r="L15" s="29">
        <v>0.001</v>
      </c>
      <c r="M15" s="29">
        <v>0.002</v>
      </c>
      <c r="N15" s="31">
        <v>-0.01</v>
      </c>
      <c r="O15" s="29">
        <v>-0.01</v>
      </c>
      <c r="P15" s="29">
        <v>-0.01</v>
      </c>
      <c r="Q15" s="29">
        <v>-0.008</v>
      </c>
      <c r="R15" s="29">
        <v>-0.006</v>
      </c>
      <c r="S15" s="29">
        <v>-0.002</v>
      </c>
      <c r="T15" s="30">
        <v>-0.03</v>
      </c>
      <c r="U15" s="29">
        <v>-0.028</v>
      </c>
      <c r="V15" s="29">
        <v>-0.03</v>
      </c>
      <c r="W15" s="30">
        <v>-0.008</v>
      </c>
      <c r="X15" s="29">
        <v>-0.006</v>
      </c>
      <c r="Y15" s="29">
        <v>-0.008</v>
      </c>
      <c r="Z15" s="32">
        <v>-0.023</v>
      </c>
      <c r="AA15" s="29">
        <v>-0.022</v>
      </c>
      <c r="AB15" s="29">
        <v>-0.023</v>
      </c>
      <c r="AC15" s="32">
        <v>-0.005</v>
      </c>
      <c r="AD15" s="29">
        <v>-0.004</v>
      </c>
      <c r="AE15" s="29">
        <v>-0.005</v>
      </c>
      <c r="AF15" s="32"/>
      <c r="AG15" s="29"/>
      <c r="AH15" s="29"/>
      <c r="AI15" s="32">
        <v>-0.012</v>
      </c>
      <c r="AJ15" s="29"/>
      <c r="AK15" s="29">
        <v>-0.012</v>
      </c>
      <c r="AL15" s="32">
        <v>-0.033</v>
      </c>
      <c r="AM15" s="29"/>
      <c r="AN15" s="29">
        <v>-0.032</v>
      </c>
      <c r="AO15" s="32">
        <v>-0.007</v>
      </c>
      <c r="AP15" s="29"/>
      <c r="AQ15" s="29">
        <v>-0.006</v>
      </c>
      <c r="AR15" s="29">
        <v>0.019</v>
      </c>
      <c r="AS15" s="29"/>
      <c r="AT15" s="29">
        <v>0.019</v>
      </c>
      <c r="AU15" s="29">
        <v>0.011</v>
      </c>
      <c r="AV15" s="29"/>
      <c r="AW15" s="29">
        <v>0.009</v>
      </c>
      <c r="AX15" s="33">
        <v>-0.002</v>
      </c>
      <c r="AY15" s="29">
        <v>-0.003</v>
      </c>
      <c r="AZ15" s="32">
        <v>-0.003</v>
      </c>
      <c r="BA15" s="34"/>
      <c r="BB15" s="34"/>
      <c r="BC15" s="34"/>
      <c r="BD15" s="34"/>
      <c r="BE15" s="34"/>
      <c r="BF15" s="34"/>
      <c r="BG15" s="35">
        <v>-0.059</v>
      </c>
      <c r="BH15" s="36">
        <v>-0.058</v>
      </c>
      <c r="BI15" s="36">
        <v>-0.059</v>
      </c>
      <c r="BJ15" s="37">
        <v>-0.034</v>
      </c>
      <c r="BK15" s="37">
        <v>-0.035</v>
      </c>
      <c r="BL15" s="37">
        <v>-0.034</v>
      </c>
      <c r="BM15" s="37">
        <v>-0.003</v>
      </c>
      <c r="BN15" s="37">
        <v>-0.004</v>
      </c>
      <c r="BO15" s="37">
        <v>-0.003</v>
      </c>
      <c r="BP15" s="38">
        <v>-0.039</v>
      </c>
      <c r="BQ15" s="34"/>
      <c r="BR15" s="37">
        <v>-0.04</v>
      </c>
      <c r="BS15" s="38">
        <v>-0.002</v>
      </c>
      <c r="BT15" s="34"/>
      <c r="BU15" s="39">
        <v>-0.002</v>
      </c>
    </row>
    <row r="16">
      <c r="A16" s="40">
        <v>42370.0</v>
      </c>
      <c r="B16" s="41">
        <v>-0.002</v>
      </c>
      <c r="C16" s="41">
        <v>-0.006</v>
      </c>
      <c r="D16" s="41">
        <v>-0.002</v>
      </c>
      <c r="E16" s="42">
        <v>0.001</v>
      </c>
      <c r="F16" s="43">
        <v>-0.002</v>
      </c>
      <c r="G16" s="44">
        <v>0.001</v>
      </c>
      <c r="H16" s="44">
        <v>0.006</v>
      </c>
      <c r="I16" s="44">
        <v>0.004</v>
      </c>
      <c r="J16" s="44">
        <v>0.006</v>
      </c>
      <c r="K16" s="45">
        <v>0.004</v>
      </c>
      <c r="L16" s="44">
        <v>0.001</v>
      </c>
      <c r="M16" s="44">
        <v>0.004</v>
      </c>
      <c r="N16" s="46">
        <v>-0.002</v>
      </c>
      <c r="O16" s="44">
        <v>-0.006</v>
      </c>
      <c r="P16" s="44">
        <v>-0.002</v>
      </c>
      <c r="Q16" s="44">
        <v>-0.01</v>
      </c>
      <c r="R16" s="44">
        <v>-0.007</v>
      </c>
      <c r="S16" s="44">
        <v>-0.008</v>
      </c>
      <c r="T16" s="45">
        <v>-0.029</v>
      </c>
      <c r="U16" s="44">
        <v>-0.029</v>
      </c>
      <c r="V16" s="44">
        <v>-0.042</v>
      </c>
      <c r="W16" s="45">
        <v>-0.01</v>
      </c>
      <c r="X16" s="44">
        <v>-0.007</v>
      </c>
      <c r="Y16" s="44">
        <v>-0.011</v>
      </c>
      <c r="Z16" s="47">
        <v>-0.024</v>
      </c>
      <c r="AA16" s="44">
        <v>-0.02</v>
      </c>
      <c r="AB16" s="44">
        <v>-0.024</v>
      </c>
      <c r="AC16" s="47">
        <v>-0.007</v>
      </c>
      <c r="AD16" s="44">
        <v>-0.003</v>
      </c>
      <c r="AE16" s="44">
        <v>-0.007</v>
      </c>
      <c r="AF16" s="47"/>
      <c r="AG16" s="44"/>
      <c r="AH16" s="44"/>
      <c r="AI16" s="47">
        <v>-0.008</v>
      </c>
      <c r="AJ16" s="44"/>
      <c r="AK16" s="44">
        <v>-0.008</v>
      </c>
      <c r="AL16" s="47">
        <v>-0.025</v>
      </c>
      <c r="AM16" s="44"/>
      <c r="AN16" s="44">
        <v>-0.025</v>
      </c>
      <c r="AO16" s="47">
        <v>-0.007</v>
      </c>
      <c r="AP16" s="44"/>
      <c r="AQ16" s="44">
        <v>-0.007</v>
      </c>
      <c r="AR16" s="44">
        <v>0.012</v>
      </c>
      <c r="AS16" s="44"/>
      <c r="AT16" s="44">
        <v>0.012</v>
      </c>
      <c r="AU16" s="44">
        <v>0.017</v>
      </c>
      <c r="AV16" s="44"/>
      <c r="AW16" s="44">
        <v>0.017</v>
      </c>
      <c r="AX16" s="48">
        <v>0.005</v>
      </c>
      <c r="AY16" s="44">
        <v>-0.001</v>
      </c>
      <c r="AZ16" s="47">
        <v>0.005</v>
      </c>
      <c r="BA16" s="49"/>
      <c r="BB16" s="49"/>
      <c r="BC16" s="49"/>
      <c r="BD16" s="49"/>
      <c r="BE16" s="49"/>
      <c r="BF16" s="49"/>
      <c r="BG16" s="50">
        <v>-0.053</v>
      </c>
      <c r="BH16" s="51">
        <v>-0.054</v>
      </c>
      <c r="BI16" s="51">
        <v>-0.053</v>
      </c>
      <c r="BJ16" s="52">
        <v>-0.031</v>
      </c>
      <c r="BK16" s="52">
        <v>-0.028</v>
      </c>
      <c r="BL16" s="52">
        <v>-0.031</v>
      </c>
      <c r="BM16" s="52">
        <v>-0.009</v>
      </c>
      <c r="BN16" s="52">
        <v>-0.007</v>
      </c>
      <c r="BO16" s="52">
        <v>-0.009</v>
      </c>
      <c r="BP16" s="53">
        <v>-0.033</v>
      </c>
      <c r="BQ16" s="49"/>
      <c r="BR16" s="52">
        <v>-0.033</v>
      </c>
      <c r="BS16" s="53">
        <v>-0.005</v>
      </c>
      <c r="BT16" s="49"/>
      <c r="BU16" s="54">
        <v>-0.005</v>
      </c>
    </row>
    <row r="17">
      <c r="A17" s="56">
        <v>42401.0</v>
      </c>
      <c r="B17" s="26">
        <v>0.0</v>
      </c>
      <c r="C17" s="26">
        <v>0.001</v>
      </c>
      <c r="D17" s="26">
        <v>0.0</v>
      </c>
      <c r="E17" s="27">
        <v>-0.002</v>
      </c>
      <c r="F17" s="28">
        <v>-0.002</v>
      </c>
      <c r="G17" s="29">
        <v>-0.002</v>
      </c>
      <c r="H17" s="29">
        <v>0.012</v>
      </c>
      <c r="I17" s="29">
        <v>0.011</v>
      </c>
      <c r="J17" s="29">
        <v>0.012</v>
      </c>
      <c r="K17" s="30">
        <v>0.0</v>
      </c>
      <c r="L17" s="29">
        <v>0.001</v>
      </c>
      <c r="M17" s="29">
        <v>0.0</v>
      </c>
      <c r="N17" s="31">
        <v>0.0</v>
      </c>
      <c r="O17" s="29">
        <v>0.001</v>
      </c>
      <c r="P17" s="29">
        <v>0.0</v>
      </c>
      <c r="Q17" s="29">
        <v>-0.007</v>
      </c>
      <c r="R17" s="29">
        <v>-0.006</v>
      </c>
      <c r="S17" s="29">
        <v>-0.011</v>
      </c>
      <c r="T17" s="30">
        <v>-0.042</v>
      </c>
      <c r="U17" s="29">
        <v>-0.04</v>
      </c>
      <c r="V17" s="29">
        <v>-0.041</v>
      </c>
      <c r="W17" s="30">
        <v>-0.007</v>
      </c>
      <c r="X17" s="29">
        <v>-0.006</v>
      </c>
      <c r="Y17" s="29">
        <v>-0.007</v>
      </c>
      <c r="Z17" s="32">
        <v>-0.03</v>
      </c>
      <c r="AA17" s="29">
        <v>-0.026</v>
      </c>
      <c r="AB17" s="29">
        <v>-0.03</v>
      </c>
      <c r="AC17" s="32">
        <v>-0.005</v>
      </c>
      <c r="AD17" s="29">
        <v>-0.002</v>
      </c>
      <c r="AE17" s="29">
        <v>-0.005</v>
      </c>
      <c r="AF17" s="32"/>
      <c r="AG17" s="29"/>
      <c r="AH17" s="29"/>
      <c r="AI17" s="32">
        <v>-0.005</v>
      </c>
      <c r="AJ17" s="29"/>
      <c r="AK17" s="29">
        <v>-0.005</v>
      </c>
      <c r="AL17" s="32">
        <v>-0.035</v>
      </c>
      <c r="AM17" s="29"/>
      <c r="AN17" s="29">
        <v>-0.036</v>
      </c>
      <c r="AO17" s="32">
        <v>-0.004</v>
      </c>
      <c r="AP17" s="29"/>
      <c r="AQ17" s="29">
        <v>-0.005</v>
      </c>
      <c r="AR17" s="29">
        <v>0.012</v>
      </c>
      <c r="AS17" s="29"/>
      <c r="AT17" s="29">
        <v>0.012</v>
      </c>
      <c r="AU17" s="29">
        <v>-0.014</v>
      </c>
      <c r="AV17" s="29"/>
      <c r="AW17" s="29">
        <v>-0.013</v>
      </c>
      <c r="AX17" s="33">
        <v>-0.011</v>
      </c>
      <c r="AY17" s="29">
        <v>-0.002</v>
      </c>
      <c r="AZ17" s="32">
        <v>-0.01</v>
      </c>
      <c r="BA17" s="34"/>
      <c r="BB17" s="34"/>
      <c r="BC17" s="34"/>
      <c r="BD17" s="34"/>
      <c r="BE17" s="34"/>
      <c r="BF17" s="34"/>
      <c r="BG17" s="35">
        <v>-0.049</v>
      </c>
      <c r="BH17" s="36">
        <v>-0.049</v>
      </c>
      <c r="BI17" s="36">
        <v>-0.049</v>
      </c>
      <c r="BJ17" s="37">
        <v>-0.034</v>
      </c>
      <c r="BK17" s="37">
        <v>-0.034</v>
      </c>
      <c r="BL17" s="37">
        <v>-0.034</v>
      </c>
      <c r="BM17" s="37">
        <v>-0.002</v>
      </c>
      <c r="BN17" s="37">
        <v>-0.003</v>
      </c>
      <c r="BO17" s="37">
        <v>-0.002</v>
      </c>
      <c r="BP17" s="38">
        <v>-0.034</v>
      </c>
      <c r="BQ17" s="37">
        <v>-0.037</v>
      </c>
      <c r="BR17" s="37">
        <v>-0.034</v>
      </c>
      <c r="BS17" s="38">
        <v>0.0</v>
      </c>
      <c r="BT17" s="37">
        <v>-0.004</v>
      </c>
      <c r="BU17" s="57"/>
    </row>
    <row r="18">
      <c r="A18" s="40">
        <v>42430.0</v>
      </c>
      <c r="B18" s="41">
        <v>-0.001</v>
      </c>
      <c r="C18" s="41">
        <v>0.003</v>
      </c>
      <c r="D18" s="41">
        <v>-0.001</v>
      </c>
      <c r="E18" s="42">
        <v>-0.001</v>
      </c>
      <c r="F18" s="43">
        <v>0.002</v>
      </c>
      <c r="G18" s="44">
        <v>-0.001</v>
      </c>
      <c r="H18" s="44">
        <v>0.01</v>
      </c>
      <c r="I18" s="44">
        <v>0.013</v>
      </c>
      <c r="J18" s="44">
        <v>0.01</v>
      </c>
      <c r="K18" s="45">
        <v>-0.001</v>
      </c>
      <c r="L18" s="44">
        <v>0.001</v>
      </c>
      <c r="M18" s="44">
        <v>-0.001</v>
      </c>
      <c r="N18" s="46">
        <v>-0.001</v>
      </c>
      <c r="O18" s="44">
        <v>0.003</v>
      </c>
      <c r="P18" s="44">
        <v>-0.001</v>
      </c>
      <c r="Q18" s="44">
        <v>0.003</v>
      </c>
      <c r="R18" s="44">
        <v>0.001</v>
      </c>
      <c r="S18" s="44">
        <v>-0.007</v>
      </c>
      <c r="T18" s="45">
        <v>-0.042</v>
      </c>
      <c r="U18" s="44">
        <v>-0.043</v>
      </c>
      <c r="V18" s="44">
        <v>-0.044</v>
      </c>
      <c r="W18" s="45">
        <v>0.003</v>
      </c>
      <c r="X18" s="44">
        <v>0.001</v>
      </c>
      <c r="Y18" s="44">
        <v>0.003</v>
      </c>
      <c r="Z18" s="47">
        <v>-0.031</v>
      </c>
      <c r="AA18" s="44">
        <v>-0.029</v>
      </c>
      <c r="AB18" s="44">
        <v>-0.031</v>
      </c>
      <c r="AC18" s="47">
        <v>0.0</v>
      </c>
      <c r="AD18" s="44">
        <v>0.002</v>
      </c>
      <c r="AE18" s="44">
        <v>0.0</v>
      </c>
      <c r="AF18" s="47"/>
      <c r="AG18" s="44"/>
      <c r="AH18" s="44"/>
      <c r="AI18" s="47">
        <v>0.003</v>
      </c>
      <c r="AJ18" s="44"/>
      <c r="AK18" s="44">
        <v>0.003</v>
      </c>
      <c r="AL18" s="47">
        <v>-0.034</v>
      </c>
      <c r="AM18" s="44"/>
      <c r="AN18" s="44">
        <v>-0.034</v>
      </c>
      <c r="AO18" s="47">
        <v>0.002</v>
      </c>
      <c r="AP18" s="44"/>
      <c r="AQ18" s="44">
        <v>0.002</v>
      </c>
      <c r="AR18" s="44">
        <v>0.012</v>
      </c>
      <c r="AS18" s="44"/>
      <c r="AT18" s="44">
        <v>0.012</v>
      </c>
      <c r="AU18" s="44">
        <v>-0.021</v>
      </c>
      <c r="AV18" s="44"/>
      <c r="AW18" s="44">
        <v>-0.02</v>
      </c>
      <c r="AX18" s="48">
        <v>-0.006</v>
      </c>
      <c r="AY18" s="44">
        <v>0.001</v>
      </c>
      <c r="AZ18" s="47">
        <v>-0.006</v>
      </c>
      <c r="BA18" s="49"/>
      <c r="BB18" s="49"/>
      <c r="BC18" s="49"/>
      <c r="BD18" s="49"/>
      <c r="BE18" s="49"/>
      <c r="BF18" s="49"/>
      <c r="BG18" s="50">
        <v>-0.043</v>
      </c>
      <c r="BH18" s="51">
        <v>-0.046</v>
      </c>
      <c r="BI18" s="51">
        <v>-0.043</v>
      </c>
      <c r="BJ18" s="52">
        <v>-0.038</v>
      </c>
      <c r="BK18" s="52">
        <v>-0.035</v>
      </c>
      <c r="BL18" s="52">
        <v>-0.038</v>
      </c>
      <c r="BM18" s="52">
        <v>-0.001</v>
      </c>
      <c r="BN18" s="49"/>
      <c r="BO18" s="52">
        <v>-0.001</v>
      </c>
      <c r="BP18" s="53">
        <v>-0.033</v>
      </c>
      <c r="BQ18" s="49"/>
      <c r="BR18" s="52">
        <v>-0.033</v>
      </c>
      <c r="BS18" s="53">
        <v>-0.001</v>
      </c>
      <c r="BT18" s="49"/>
      <c r="BU18" s="54">
        <v>-0.001</v>
      </c>
    </row>
    <row r="19">
      <c r="A19" s="56">
        <v>42461.0</v>
      </c>
      <c r="B19" s="26">
        <v>0.0</v>
      </c>
      <c r="C19" s="26">
        <v>0.002</v>
      </c>
      <c r="D19" s="26">
        <v>0.0</v>
      </c>
      <c r="E19" s="27">
        <v>0.002</v>
      </c>
      <c r="F19" s="28">
        <v>0.003</v>
      </c>
      <c r="G19" s="29">
        <v>0.002</v>
      </c>
      <c r="H19" s="29">
        <v>0.009</v>
      </c>
      <c r="I19" s="29">
        <v>0.01</v>
      </c>
      <c r="J19" s="29">
        <v>0.009</v>
      </c>
      <c r="K19" s="30">
        <v>0.001</v>
      </c>
      <c r="L19" s="29">
        <v>0.001</v>
      </c>
      <c r="M19" s="29">
        <v>0.001</v>
      </c>
      <c r="N19" s="31">
        <v>0.0</v>
      </c>
      <c r="O19" s="29">
        <v>0.002</v>
      </c>
      <c r="P19" s="29">
        <v>0.0</v>
      </c>
      <c r="Q19" s="29">
        <v>-0.003</v>
      </c>
      <c r="R19" s="29">
        <v>0.001</v>
      </c>
      <c r="S19" s="29">
        <v>0.003</v>
      </c>
      <c r="T19" s="30">
        <v>-0.044</v>
      </c>
      <c r="U19" s="29">
        <v>-0.041</v>
      </c>
      <c r="V19" s="29">
        <v>-0.038</v>
      </c>
      <c r="W19" s="30">
        <v>-0.003</v>
      </c>
      <c r="X19" s="29">
        <v>0.001</v>
      </c>
      <c r="Y19" s="29">
        <v>-0.003</v>
      </c>
      <c r="Z19" s="32">
        <v>-0.031</v>
      </c>
      <c r="AA19" s="29">
        <v>-0.03</v>
      </c>
      <c r="AB19" s="29">
        <v>-0.031</v>
      </c>
      <c r="AC19" s="32">
        <v>0.001</v>
      </c>
      <c r="AD19" s="29">
        <v>0.002</v>
      </c>
      <c r="AE19" s="29">
        <v>0.001</v>
      </c>
      <c r="AF19" s="32"/>
      <c r="AG19" s="29"/>
      <c r="AH19" s="29"/>
      <c r="AI19" s="32">
        <v>-0.005</v>
      </c>
      <c r="AJ19" s="29"/>
      <c r="AK19" s="29">
        <v>-0.005</v>
      </c>
      <c r="AL19" s="32">
        <v>-0.041</v>
      </c>
      <c r="AM19" s="29"/>
      <c r="AN19" s="29">
        <v>-0.04</v>
      </c>
      <c r="AO19" s="32">
        <v>-0.007</v>
      </c>
      <c r="AP19" s="29"/>
      <c r="AQ19" s="29">
        <v>-0.006</v>
      </c>
      <c r="AR19" s="29">
        <v>0.01</v>
      </c>
      <c r="AS19" s="29"/>
      <c r="AT19" s="29">
        <v>0.01</v>
      </c>
      <c r="AU19" s="29">
        <v>-0.016</v>
      </c>
      <c r="AV19" s="29"/>
      <c r="AW19" s="29">
        <v>-0.016</v>
      </c>
      <c r="AX19" s="33">
        <v>-0.005</v>
      </c>
      <c r="AY19" s="29">
        <v>0.002</v>
      </c>
      <c r="AZ19" s="32">
        <v>-0.005</v>
      </c>
      <c r="BA19" s="34"/>
      <c r="BB19" s="34"/>
      <c r="BC19" s="34"/>
      <c r="BD19" s="34"/>
      <c r="BE19" s="34"/>
      <c r="BF19" s="34"/>
      <c r="BG19" s="35">
        <v>-0.034</v>
      </c>
      <c r="BH19" s="36">
        <v>-0.038</v>
      </c>
      <c r="BI19" s="36">
        <v>-0.034</v>
      </c>
      <c r="BJ19" s="37">
        <v>-0.042</v>
      </c>
      <c r="BK19" s="37">
        <v>-0.037</v>
      </c>
      <c r="BL19" s="37">
        <v>-0.042</v>
      </c>
      <c r="BM19" s="37">
        <v>-0.003</v>
      </c>
      <c r="BN19" s="37">
        <v>0.002</v>
      </c>
      <c r="BO19" s="37">
        <v>-0.003</v>
      </c>
      <c r="BP19" s="38">
        <v>-0.031</v>
      </c>
      <c r="BQ19" s="37">
        <v>-0.031</v>
      </c>
      <c r="BR19" s="37">
        <v>-0.03</v>
      </c>
      <c r="BS19" s="38">
        <v>0.002</v>
      </c>
      <c r="BT19" s="37">
        <v>0.002</v>
      </c>
      <c r="BU19" s="39">
        <v>0.003</v>
      </c>
    </row>
    <row r="20">
      <c r="A20" s="40">
        <v>42491.0</v>
      </c>
      <c r="B20" s="41">
        <v>-0.001</v>
      </c>
      <c r="C20" s="41">
        <v>-0.001</v>
      </c>
      <c r="D20" s="41">
        <v>-0.001</v>
      </c>
      <c r="E20" s="42">
        <v>0.004</v>
      </c>
      <c r="F20" s="43">
        <v>0.003</v>
      </c>
      <c r="G20" s="44">
        <v>0.004</v>
      </c>
      <c r="H20" s="44">
        <v>0.012</v>
      </c>
      <c r="I20" s="44">
        <v>0.01</v>
      </c>
      <c r="J20" s="44">
        <v>0.012</v>
      </c>
      <c r="K20" s="45">
        <v>0.003</v>
      </c>
      <c r="L20" s="44">
        <v>0.001</v>
      </c>
      <c r="M20" s="44">
        <v>0.003</v>
      </c>
      <c r="N20" s="46">
        <v>-0.001</v>
      </c>
      <c r="O20" s="44">
        <v>-0.001</v>
      </c>
      <c r="P20" s="44">
        <v>-0.001</v>
      </c>
      <c r="Q20" s="44">
        <v>0.006</v>
      </c>
      <c r="R20" s="44">
        <v>0.003</v>
      </c>
      <c r="S20" s="44">
        <v>-0.003</v>
      </c>
      <c r="T20" s="45">
        <v>-0.039</v>
      </c>
      <c r="U20" s="44">
        <v>-0.041</v>
      </c>
      <c r="V20" s="44">
        <v>-0.031</v>
      </c>
      <c r="W20" s="45">
        <v>0.006</v>
      </c>
      <c r="X20" s="44">
        <v>0.003</v>
      </c>
      <c r="Y20" s="44">
        <v>0.006</v>
      </c>
      <c r="Z20" s="47">
        <v>-0.027</v>
      </c>
      <c r="AA20" s="44">
        <v>-0.028</v>
      </c>
      <c r="AB20" s="44">
        <v>-0.027</v>
      </c>
      <c r="AC20" s="47">
        <v>0.004</v>
      </c>
      <c r="AD20" s="44">
        <v>0.003</v>
      </c>
      <c r="AE20" s="44">
        <v>0.004</v>
      </c>
      <c r="AF20" s="47"/>
      <c r="AG20" s="44"/>
      <c r="AH20" s="44"/>
      <c r="AI20" s="47">
        <v>0.003</v>
      </c>
      <c r="AJ20" s="44"/>
      <c r="AK20" s="44">
        <v>0.003</v>
      </c>
      <c r="AL20" s="47">
        <v>-0.037</v>
      </c>
      <c r="AM20" s="44"/>
      <c r="AN20" s="44">
        <v>-0.036</v>
      </c>
      <c r="AO20" s="47">
        <v>0.005</v>
      </c>
      <c r="AP20" s="44"/>
      <c r="AQ20" s="44">
        <v>0.006</v>
      </c>
      <c r="AR20" s="44">
        <v>0.01</v>
      </c>
      <c r="AS20" s="44"/>
      <c r="AT20" s="44">
        <v>0.01</v>
      </c>
      <c r="AU20" s="44">
        <v>-0.011</v>
      </c>
      <c r="AV20" s="44"/>
      <c r="AW20" s="44">
        <v>-0.009</v>
      </c>
      <c r="AX20" s="48">
        <v>0.011</v>
      </c>
      <c r="AY20" s="44">
        <v>0.004</v>
      </c>
      <c r="AZ20" s="47">
        <v>0.012</v>
      </c>
      <c r="BA20" s="49"/>
      <c r="BB20" s="49"/>
      <c r="BC20" s="49"/>
      <c r="BD20" s="49"/>
      <c r="BE20" s="49"/>
      <c r="BF20" s="49"/>
      <c r="BG20" s="50">
        <v>-0.028</v>
      </c>
      <c r="BH20" s="51">
        <v>-0.033</v>
      </c>
      <c r="BI20" s="51">
        <v>-0.028</v>
      </c>
      <c r="BJ20" s="52">
        <v>-0.042</v>
      </c>
      <c r="BK20" s="52">
        <v>-0.042</v>
      </c>
      <c r="BL20" s="52">
        <v>-0.042</v>
      </c>
      <c r="BM20" s="52">
        <v>0.002</v>
      </c>
      <c r="BN20" s="52">
        <v>0.001</v>
      </c>
      <c r="BO20" s="52">
        <v>0.002</v>
      </c>
      <c r="BP20" s="53">
        <v>-0.031</v>
      </c>
      <c r="BQ20" s="52">
        <v>-0.028</v>
      </c>
      <c r="BR20" s="52">
        <v>-0.03</v>
      </c>
      <c r="BS20" s="53">
        <v>0.0</v>
      </c>
      <c r="BT20" s="52">
        <v>0.003</v>
      </c>
      <c r="BU20" s="54">
        <v>0.001</v>
      </c>
    </row>
    <row r="21">
      <c r="A21" s="56">
        <v>42522.0</v>
      </c>
      <c r="B21" s="26">
        <v>0.003</v>
      </c>
      <c r="C21" s="26">
        <v>-0.001</v>
      </c>
      <c r="D21" s="26">
        <v>0.003</v>
      </c>
      <c r="E21" s="27">
        <v>0.005</v>
      </c>
      <c r="F21" s="28">
        <v>0.003</v>
      </c>
      <c r="G21" s="29">
        <v>0.005</v>
      </c>
      <c r="H21" s="29">
        <v>0.013</v>
      </c>
      <c r="I21" s="29">
        <v>0.01</v>
      </c>
      <c r="J21" s="29">
        <v>0.013</v>
      </c>
      <c r="K21" s="30">
        <v>0.004</v>
      </c>
      <c r="L21" s="29">
        <v>0.001</v>
      </c>
      <c r="M21" s="29">
        <v>0.004</v>
      </c>
      <c r="N21" s="31">
        <v>0.003</v>
      </c>
      <c r="O21" s="29">
        <v>-0.001</v>
      </c>
      <c r="P21" s="29">
        <v>0.003</v>
      </c>
      <c r="Q21" s="29">
        <v>0.007</v>
      </c>
      <c r="R21" s="29">
        <v>0.004</v>
      </c>
      <c r="S21" s="29">
        <v>0.006</v>
      </c>
      <c r="T21" s="30">
        <v>-0.031</v>
      </c>
      <c r="U21" s="29">
        <v>-0.035</v>
      </c>
      <c r="V21" s="29">
        <v>-0.026</v>
      </c>
      <c r="W21" s="30">
        <v>0.007</v>
      </c>
      <c r="X21" s="29">
        <v>0.004</v>
      </c>
      <c r="Y21" s="29">
        <v>0.008</v>
      </c>
      <c r="Z21" s="32">
        <v>-0.022</v>
      </c>
      <c r="AA21" s="29">
        <v>-0.024</v>
      </c>
      <c r="AB21" s="29">
        <v>-0.022</v>
      </c>
      <c r="AC21" s="32">
        <v>0.004</v>
      </c>
      <c r="AD21" s="29">
        <v>0.002</v>
      </c>
      <c r="AE21" s="29">
        <v>0.004</v>
      </c>
      <c r="AF21" s="32"/>
      <c r="AG21" s="29"/>
      <c r="AH21" s="29"/>
      <c r="AI21" s="32">
        <v>0.004</v>
      </c>
      <c r="AJ21" s="29"/>
      <c r="AK21" s="29">
        <v>0.004</v>
      </c>
      <c r="AL21" s="32">
        <v>-0.03</v>
      </c>
      <c r="AM21" s="29"/>
      <c r="AN21" s="29"/>
      <c r="AO21" s="32">
        <v>0.005</v>
      </c>
      <c r="AP21" s="29"/>
      <c r="AQ21" s="29"/>
      <c r="AR21" s="29">
        <v>0.01</v>
      </c>
      <c r="AS21" s="29"/>
      <c r="AT21" s="29">
        <v>0.01</v>
      </c>
      <c r="AU21" s="29">
        <v>-0.008</v>
      </c>
      <c r="AV21" s="29"/>
      <c r="AW21" s="29">
        <v>-0.008</v>
      </c>
      <c r="AX21" s="33">
        <v>0.006</v>
      </c>
      <c r="AY21" s="29">
        <v>0.005</v>
      </c>
      <c r="AZ21" s="32">
        <v>0.007</v>
      </c>
      <c r="BA21" s="34"/>
      <c r="BB21" s="34"/>
      <c r="BC21" s="34"/>
      <c r="BD21" s="34"/>
      <c r="BE21" s="34"/>
      <c r="BF21" s="34"/>
      <c r="BG21" s="35">
        <v>-0.026</v>
      </c>
      <c r="BH21" s="36">
        <v>-0.025</v>
      </c>
      <c r="BI21" s="36">
        <v>-0.026</v>
      </c>
      <c r="BJ21" s="37">
        <v>-0.042</v>
      </c>
      <c r="BK21" s="37">
        <v>-0.042</v>
      </c>
      <c r="BL21" s="37">
        <v>-0.042</v>
      </c>
      <c r="BM21" s="37">
        <v>-0.001</v>
      </c>
      <c r="BN21" s="37">
        <v>-0.001</v>
      </c>
      <c r="BO21" s="34"/>
      <c r="BP21" s="38">
        <v>-0.027</v>
      </c>
      <c r="BQ21" s="34"/>
      <c r="BR21" s="37">
        <v>-0.027</v>
      </c>
      <c r="BS21" s="38">
        <v>0.002</v>
      </c>
      <c r="BT21" s="34"/>
      <c r="BU21" s="39">
        <v>0.002</v>
      </c>
    </row>
    <row r="22">
      <c r="A22" s="40">
        <v>42552.0</v>
      </c>
      <c r="B22" s="41">
        <v>-0.002</v>
      </c>
      <c r="C22" s="41">
        <v>0.002</v>
      </c>
      <c r="D22" s="41">
        <v>-0.002</v>
      </c>
      <c r="E22" s="42">
        <v>-0.004</v>
      </c>
      <c r="F22" s="43">
        <v>0.001</v>
      </c>
      <c r="G22" s="44">
        <v>-0.004</v>
      </c>
      <c r="H22" s="44">
        <v>0.007</v>
      </c>
      <c r="I22" s="44">
        <v>0.012</v>
      </c>
      <c r="J22" s="44">
        <v>0.007</v>
      </c>
      <c r="K22" s="45">
        <v>-0.003</v>
      </c>
      <c r="L22" s="44">
        <v>0.002</v>
      </c>
      <c r="M22" s="44">
        <v>-0.003</v>
      </c>
      <c r="N22" s="46">
        <v>-0.002</v>
      </c>
      <c r="O22" s="44">
        <v>0.002</v>
      </c>
      <c r="P22" s="44">
        <v>-0.002</v>
      </c>
      <c r="Q22" s="44">
        <v>0.001</v>
      </c>
      <c r="R22" s="44">
        <v>0.001</v>
      </c>
      <c r="S22" s="44">
        <v>0.008</v>
      </c>
      <c r="T22" s="45">
        <v>-0.028</v>
      </c>
      <c r="U22" s="44">
        <v>-0.029</v>
      </c>
      <c r="V22" s="44">
        <v>-0.019</v>
      </c>
      <c r="W22" s="45">
        <v>0.001</v>
      </c>
      <c r="X22" s="44">
        <v>0.001</v>
      </c>
      <c r="Y22" s="44">
        <v>0.003</v>
      </c>
      <c r="Z22" s="47">
        <v>-0.02</v>
      </c>
      <c r="AA22" s="44">
        <v>-0.021</v>
      </c>
      <c r="AB22" s="44">
        <v>-0.02</v>
      </c>
      <c r="AC22" s="47">
        <v>0.002</v>
      </c>
      <c r="AD22" s="44">
        <v>0.001</v>
      </c>
      <c r="AE22" s="44">
        <v>0.002</v>
      </c>
      <c r="AF22" s="47"/>
      <c r="AG22" s="44"/>
      <c r="AH22" s="44"/>
      <c r="AI22" s="47">
        <v>0.0</v>
      </c>
      <c r="AJ22" s="44"/>
      <c r="AK22" s="44">
        <v>0.0</v>
      </c>
      <c r="AL22" s="47"/>
      <c r="AM22" s="44"/>
      <c r="AN22" s="44">
        <v>-0.03</v>
      </c>
      <c r="AO22" s="47"/>
      <c r="AP22" s="44"/>
      <c r="AQ22" s="44">
        <v>0.005</v>
      </c>
      <c r="AR22" s="44">
        <v>0.005</v>
      </c>
      <c r="AS22" s="44">
        <v>0.008</v>
      </c>
      <c r="AT22" s="44">
        <v>0.005</v>
      </c>
      <c r="AU22" s="44">
        <v>-0.013</v>
      </c>
      <c r="AV22" s="44"/>
      <c r="AW22" s="44">
        <v>-0.013</v>
      </c>
      <c r="AX22" s="48">
        <v>0.002</v>
      </c>
      <c r="AY22" s="44">
        <v>-0.001</v>
      </c>
      <c r="AZ22" s="47">
        <v>0.002</v>
      </c>
      <c r="BA22" s="49"/>
      <c r="BB22" s="49"/>
      <c r="BC22" s="49"/>
      <c r="BD22" s="49"/>
      <c r="BE22" s="49"/>
      <c r="BF22" s="49"/>
      <c r="BG22" s="50">
        <v>-0.017</v>
      </c>
      <c r="BH22" s="51">
        <v>-0.02</v>
      </c>
      <c r="BI22" s="51">
        <v>-0.017</v>
      </c>
      <c r="BJ22" s="52">
        <v>-0.039</v>
      </c>
      <c r="BK22" s="52">
        <v>-0.04</v>
      </c>
      <c r="BL22" s="52">
        <v>-0.039</v>
      </c>
      <c r="BM22" s="49"/>
      <c r="BN22" s="49"/>
      <c r="BO22" s="52">
        <v>-0.001</v>
      </c>
      <c r="BP22" s="53">
        <v>-0.024</v>
      </c>
      <c r="BQ22" s="49"/>
      <c r="BR22" s="52">
        <v>-0.025</v>
      </c>
      <c r="BS22" s="53">
        <v>-0.001</v>
      </c>
      <c r="BT22" s="49"/>
      <c r="BU22" s="54">
        <v>-0.001</v>
      </c>
    </row>
    <row r="23">
      <c r="A23" s="56">
        <v>42583.0</v>
      </c>
      <c r="B23" s="26">
        <v>0.0</v>
      </c>
      <c r="C23" s="26">
        <v>0.001</v>
      </c>
      <c r="D23" s="26">
        <v>0.0</v>
      </c>
      <c r="E23" s="27">
        <v>0.0</v>
      </c>
      <c r="F23" s="28">
        <v>0.001</v>
      </c>
      <c r="G23" s="29">
        <v>0.0</v>
      </c>
      <c r="H23" s="29">
        <v>0.01</v>
      </c>
      <c r="I23" s="29">
        <v>0.01</v>
      </c>
      <c r="J23" s="29">
        <v>0.01</v>
      </c>
      <c r="K23" s="30">
        <v>0.001</v>
      </c>
      <c r="L23" s="29">
        <v>0.001</v>
      </c>
      <c r="M23" s="29">
        <v>0.001</v>
      </c>
      <c r="N23" s="31">
        <v>0.0</v>
      </c>
      <c r="O23" s="29">
        <v>0.001</v>
      </c>
      <c r="P23" s="29">
        <v>0.0</v>
      </c>
      <c r="Q23" s="29">
        <v>-0.002</v>
      </c>
      <c r="R23" s="29">
        <v>-0.001</v>
      </c>
      <c r="S23" s="29">
        <v>0.003</v>
      </c>
      <c r="T23" s="30">
        <v>-0.021</v>
      </c>
      <c r="U23" s="29">
        <v>-0.021</v>
      </c>
      <c r="V23" s="29">
        <v>-0.015</v>
      </c>
      <c r="W23" s="30">
        <v>-0.002</v>
      </c>
      <c r="X23" s="29">
        <v>-0.001</v>
      </c>
      <c r="Y23" s="29">
        <v>-0.002</v>
      </c>
      <c r="Z23" s="32">
        <v>-0.016</v>
      </c>
      <c r="AA23" s="29">
        <v>-0.016</v>
      </c>
      <c r="AB23" s="29">
        <v>-0.016</v>
      </c>
      <c r="AC23" s="32">
        <v>-0.001</v>
      </c>
      <c r="AD23" s="29">
        <v>0.001</v>
      </c>
      <c r="AE23" s="29">
        <v>-0.001</v>
      </c>
      <c r="AF23" s="32"/>
      <c r="AG23" s="29"/>
      <c r="AH23" s="29"/>
      <c r="AI23" s="32">
        <v>0.0</v>
      </c>
      <c r="AJ23" s="29"/>
      <c r="AK23" s="29">
        <v>0.0</v>
      </c>
      <c r="AL23" s="32">
        <v>-0.011</v>
      </c>
      <c r="AM23" s="29"/>
      <c r="AN23" s="29">
        <v>-0.01</v>
      </c>
      <c r="AO23" s="32">
        <v>-0.002</v>
      </c>
      <c r="AP23" s="29"/>
      <c r="AQ23" s="29">
        <v>-0.001</v>
      </c>
      <c r="AR23" s="29">
        <v>0.005</v>
      </c>
      <c r="AS23" s="29">
        <v>0.008</v>
      </c>
      <c r="AT23" s="29">
        <v>0.005</v>
      </c>
      <c r="AU23" s="29">
        <v>-0.013</v>
      </c>
      <c r="AV23" s="29"/>
      <c r="AW23" s="29">
        <v>-0.013</v>
      </c>
      <c r="AX23" s="33">
        <v>-0.005</v>
      </c>
      <c r="AY23" s="29">
        <v>0.001</v>
      </c>
      <c r="AZ23" s="32">
        <v>-0.004</v>
      </c>
      <c r="BA23" s="34"/>
      <c r="BB23" s="34"/>
      <c r="BC23" s="34"/>
      <c r="BD23" s="34"/>
      <c r="BE23" s="34"/>
      <c r="BF23" s="34"/>
      <c r="BG23" s="35">
        <v>-0.008</v>
      </c>
      <c r="BH23" s="36">
        <v>-0.009</v>
      </c>
      <c r="BI23" s="36">
        <v>-0.008</v>
      </c>
      <c r="BJ23" s="37">
        <v>-0.036</v>
      </c>
      <c r="BK23" s="37">
        <v>-0.035</v>
      </c>
      <c r="BL23" s="37">
        <v>-0.036</v>
      </c>
      <c r="BM23" s="37">
        <v>-0.003</v>
      </c>
      <c r="BN23" s="37">
        <v>-0.002</v>
      </c>
      <c r="BO23" s="37">
        <v>-0.003</v>
      </c>
      <c r="BP23" s="38">
        <v>-0.017</v>
      </c>
      <c r="BQ23" s="34"/>
      <c r="BR23" s="37">
        <v>-0.018</v>
      </c>
      <c r="BS23" s="38">
        <v>0.001</v>
      </c>
      <c r="BT23" s="34"/>
      <c r="BU23" s="39">
        <v>0.001</v>
      </c>
    </row>
    <row r="24">
      <c r="A24" s="40">
        <v>42614.0</v>
      </c>
      <c r="B24" s="41">
        <v>0.007</v>
      </c>
      <c r="C24" s="41">
        <v>0.006</v>
      </c>
      <c r="D24" s="41">
        <v>0.007</v>
      </c>
      <c r="E24" s="42">
        <v>0.003</v>
      </c>
      <c r="F24" s="43">
        <v>0.002</v>
      </c>
      <c r="G24" s="44">
        <v>0.003</v>
      </c>
      <c r="H24" s="44">
        <v>0.012</v>
      </c>
      <c r="I24" s="44">
        <v>0.012</v>
      </c>
      <c r="J24" s="44">
        <v>0.012</v>
      </c>
      <c r="K24" s="45">
        <v>0.002</v>
      </c>
      <c r="L24" s="44">
        <v>0.001</v>
      </c>
      <c r="M24" s="44">
        <v>0.002</v>
      </c>
      <c r="N24" s="46">
        <v>0.007</v>
      </c>
      <c r="O24" s="44">
        <v>0.006</v>
      </c>
      <c r="P24" s="44">
        <v>0.007</v>
      </c>
      <c r="Q24" s="44">
        <v>0.001</v>
      </c>
      <c r="R24" s="44">
        <v>-0.001</v>
      </c>
      <c r="S24" s="44">
        <v>-0.002</v>
      </c>
      <c r="T24" s="45">
        <v>-0.015</v>
      </c>
      <c r="U24" s="44">
        <v>-0.018</v>
      </c>
      <c r="V24" s="44">
        <v>-0.004</v>
      </c>
      <c r="W24" s="45">
        <v>0.001</v>
      </c>
      <c r="X24" s="44">
        <v>-0.001</v>
      </c>
      <c r="Y24" s="44">
        <v>0.001</v>
      </c>
      <c r="Z24" s="47">
        <v>-0.014</v>
      </c>
      <c r="AA24" s="44">
        <v>-0.012</v>
      </c>
      <c r="AB24" s="44">
        <v>-0.014</v>
      </c>
      <c r="AC24" s="47">
        <v>-0.002</v>
      </c>
      <c r="AD24" s="44">
        <v>0.002</v>
      </c>
      <c r="AE24" s="44">
        <v>-0.002</v>
      </c>
      <c r="AF24" s="47"/>
      <c r="AG24" s="44"/>
      <c r="AH24" s="44"/>
      <c r="AI24" s="47">
        <v>0.001</v>
      </c>
      <c r="AJ24" s="44"/>
      <c r="AK24" s="44">
        <v>0.001</v>
      </c>
      <c r="AL24" s="47">
        <v>-0.007</v>
      </c>
      <c r="AM24" s="44"/>
      <c r="AN24" s="44">
        <v>-0.007</v>
      </c>
      <c r="AO24" s="47">
        <v>0.0</v>
      </c>
      <c r="AP24" s="44"/>
      <c r="AQ24" s="44">
        <v>0.0</v>
      </c>
      <c r="AR24" s="44">
        <v>0.005</v>
      </c>
      <c r="AS24" s="44">
        <v>0.008</v>
      </c>
      <c r="AT24" s="44">
        <v>0.005</v>
      </c>
      <c r="AU24" s="44">
        <v>-0.005</v>
      </c>
      <c r="AV24" s="44"/>
      <c r="AW24" s="44">
        <v>-0.004</v>
      </c>
      <c r="AX24" s="48">
        <v>0.004</v>
      </c>
      <c r="AY24" s="44">
        <v>0.002</v>
      </c>
      <c r="AZ24" s="47">
        <v>0.004</v>
      </c>
      <c r="BA24" s="49"/>
      <c r="BB24" s="49"/>
      <c r="BC24" s="49"/>
      <c r="BD24" s="49"/>
      <c r="BE24" s="49"/>
      <c r="BF24" s="49"/>
      <c r="BG24" s="50">
        <v>0.001</v>
      </c>
      <c r="BH24" s="51">
        <v>-0.003</v>
      </c>
      <c r="BI24" s="51">
        <v>0.001</v>
      </c>
      <c r="BJ24" s="52">
        <v>-0.032</v>
      </c>
      <c r="BK24" s="52">
        <v>-0.032</v>
      </c>
      <c r="BL24" s="52">
        <v>-0.032</v>
      </c>
      <c r="BM24" s="52">
        <v>0.0</v>
      </c>
      <c r="BN24" s="52">
        <v>-0.001</v>
      </c>
      <c r="BO24" s="52">
        <v>0.0</v>
      </c>
      <c r="BP24" s="53">
        <v>-0.011</v>
      </c>
      <c r="BQ24" s="49"/>
      <c r="BR24" s="52">
        <v>-0.011</v>
      </c>
      <c r="BS24" s="53">
        <v>0.002</v>
      </c>
      <c r="BT24" s="49"/>
      <c r="BU24" s="54">
        <v>0.002</v>
      </c>
    </row>
    <row r="25">
      <c r="A25" s="56">
        <v>42644.0</v>
      </c>
      <c r="B25" s="26">
        <v>0.008</v>
      </c>
      <c r="C25" s="26">
        <v>0.012</v>
      </c>
      <c r="D25" s="26">
        <v>0.008</v>
      </c>
      <c r="E25" s="27">
        <v>0.0</v>
      </c>
      <c r="F25" s="28">
        <v>0.003</v>
      </c>
      <c r="G25" s="29">
        <v>0.0</v>
      </c>
      <c r="H25" s="29">
        <v>0.012</v>
      </c>
      <c r="I25" s="29">
        <v>0.015</v>
      </c>
      <c r="J25" s="29">
        <v>0.012</v>
      </c>
      <c r="K25" s="30">
        <v>-0.002</v>
      </c>
      <c r="L25" s="29">
        <v>0.002</v>
      </c>
      <c r="M25" s="29">
        <v>-0.002</v>
      </c>
      <c r="N25" s="31">
        <v>0.008</v>
      </c>
      <c r="O25" s="29">
        <v>0.012</v>
      </c>
      <c r="P25" s="29">
        <v>0.008</v>
      </c>
      <c r="Q25" s="29">
        <v>0.008</v>
      </c>
      <c r="R25" s="29">
        <v>0.002</v>
      </c>
      <c r="S25" s="29">
        <v>0.001</v>
      </c>
      <c r="T25" s="30">
        <v>-0.004</v>
      </c>
      <c r="U25" s="29">
        <v>-0.01</v>
      </c>
      <c r="V25" s="29">
        <v>0.001</v>
      </c>
      <c r="W25" s="30">
        <v>0.008</v>
      </c>
      <c r="X25" s="29">
        <v>0.002</v>
      </c>
      <c r="Y25" s="29">
        <v>0.008</v>
      </c>
      <c r="Z25" s="32">
        <v>-0.004</v>
      </c>
      <c r="AA25" s="29">
        <v>-0.009</v>
      </c>
      <c r="AB25" s="29">
        <v>-0.004</v>
      </c>
      <c r="AC25" s="32">
        <v>0.007</v>
      </c>
      <c r="AD25" s="29">
        <v>0.001</v>
      </c>
      <c r="AE25" s="29">
        <v>0.007</v>
      </c>
      <c r="AF25" s="32"/>
      <c r="AG25" s="29"/>
      <c r="AH25" s="29"/>
      <c r="AI25" s="32">
        <v>0.008</v>
      </c>
      <c r="AJ25" s="29"/>
      <c r="AK25" s="29">
        <v>0.008</v>
      </c>
      <c r="AL25" s="32">
        <v>-0.006</v>
      </c>
      <c r="AM25" s="29"/>
      <c r="AN25" s="29">
        <v>-0.006</v>
      </c>
      <c r="AO25" s="32">
        <v>-0.001</v>
      </c>
      <c r="AP25" s="29"/>
      <c r="AQ25" s="29">
        <v>-0.001</v>
      </c>
      <c r="AR25" s="29">
        <v>0.007</v>
      </c>
      <c r="AS25" s="29"/>
      <c r="AT25" s="29">
        <v>0.007</v>
      </c>
      <c r="AU25" s="29">
        <v>0.008</v>
      </c>
      <c r="AV25" s="29"/>
      <c r="AW25" s="29">
        <v>0.008</v>
      </c>
      <c r="AX25" s="33">
        <v>0.007</v>
      </c>
      <c r="AY25" s="29">
        <v>0.006</v>
      </c>
      <c r="AZ25" s="32">
        <v>0.007</v>
      </c>
      <c r="BA25" s="34"/>
      <c r="BB25" s="34"/>
      <c r="BC25" s="34"/>
      <c r="BD25" s="34"/>
      <c r="BE25" s="34"/>
      <c r="BF25" s="34"/>
      <c r="BG25" s="35">
        <v>0.012</v>
      </c>
      <c r="BH25" s="36">
        <v>0.008</v>
      </c>
      <c r="BI25" s="36">
        <v>0.012</v>
      </c>
      <c r="BJ25" s="37">
        <v>-0.027</v>
      </c>
      <c r="BK25" s="37">
        <v>-0.027</v>
      </c>
      <c r="BL25" s="37">
        <v>-0.027</v>
      </c>
      <c r="BM25" s="37">
        <v>-0.001</v>
      </c>
      <c r="BN25" s="37">
        <v>-0.001</v>
      </c>
      <c r="BO25" s="37">
        <v>-0.001</v>
      </c>
      <c r="BP25" s="38">
        <v>-0.002</v>
      </c>
      <c r="BQ25" s="34"/>
      <c r="BR25" s="37">
        <v>-0.001</v>
      </c>
      <c r="BS25" s="38">
        <v>0.002</v>
      </c>
      <c r="BT25" s="34"/>
      <c r="BU25" s="39">
        <v>0.003</v>
      </c>
    </row>
    <row r="26">
      <c r="A26" s="40">
        <v>42675.0</v>
      </c>
      <c r="B26" s="41">
        <v>0.013</v>
      </c>
      <c r="C26" s="41">
        <v>0.009</v>
      </c>
      <c r="D26" s="41">
        <v>0.013</v>
      </c>
      <c r="E26" s="42">
        <v>0.004</v>
      </c>
      <c r="F26" s="43">
        <v>0.001</v>
      </c>
      <c r="G26" s="44">
        <v>0.004</v>
      </c>
      <c r="H26" s="44">
        <v>0.016</v>
      </c>
      <c r="I26" s="44">
        <v>0.013</v>
      </c>
      <c r="J26" s="44">
        <v>0.016</v>
      </c>
      <c r="K26" s="45">
        <v>0.004</v>
      </c>
      <c r="L26" s="44">
        <v>0.002</v>
      </c>
      <c r="M26" s="44">
        <v>0.004</v>
      </c>
      <c r="N26" s="46">
        <v>0.013</v>
      </c>
      <c r="O26" s="44">
        <v>0.009</v>
      </c>
      <c r="P26" s="44">
        <v>0.013</v>
      </c>
      <c r="Q26" s="44">
        <v>0.003</v>
      </c>
      <c r="R26" s="44">
        <v>0.001</v>
      </c>
      <c r="S26" s="44">
        <v>0.008</v>
      </c>
      <c r="T26" s="45">
        <v>0.001</v>
      </c>
      <c r="U26" s="44">
        <v>-0.001</v>
      </c>
      <c r="V26" s="44">
        <v>0.016</v>
      </c>
      <c r="W26" s="45">
        <v>0.003</v>
      </c>
      <c r="X26" s="44">
        <v>0.001</v>
      </c>
      <c r="Y26" s="44">
        <v>0.003</v>
      </c>
      <c r="Z26" s="47">
        <v>0.001</v>
      </c>
      <c r="AA26" s="44">
        <v>-0.002</v>
      </c>
      <c r="AB26" s="44">
        <v>0.001</v>
      </c>
      <c r="AC26" s="47">
        <v>0.003</v>
      </c>
      <c r="AD26" s="44">
        <v>0.001</v>
      </c>
      <c r="AE26" s="44">
        <v>0.003</v>
      </c>
      <c r="AF26" s="47"/>
      <c r="AG26" s="44"/>
      <c r="AH26" s="44"/>
      <c r="AI26" s="47">
        <v>0.008</v>
      </c>
      <c r="AJ26" s="44"/>
      <c r="AK26" s="44">
        <v>0.008</v>
      </c>
      <c r="AL26" s="47">
        <v>-0.003</v>
      </c>
      <c r="AM26" s="44"/>
      <c r="AN26" s="44">
        <v>-0.003</v>
      </c>
      <c r="AO26" s="47">
        <v>-0.001</v>
      </c>
      <c r="AP26" s="44"/>
      <c r="AQ26" s="44">
        <v>-0.001</v>
      </c>
      <c r="AR26" s="44">
        <v>0.007</v>
      </c>
      <c r="AS26" s="44"/>
      <c r="AT26" s="44">
        <v>0.007</v>
      </c>
      <c r="AU26" s="44">
        <v>0.014</v>
      </c>
      <c r="AV26" s="44"/>
      <c r="AW26" s="44">
        <v>0.015</v>
      </c>
      <c r="AX26" s="48">
        <v>0.003</v>
      </c>
      <c r="AY26" s="44">
        <v>0.002</v>
      </c>
      <c r="AZ26" s="47">
        <v>0.004</v>
      </c>
      <c r="BA26" s="49"/>
      <c r="BB26" s="49"/>
      <c r="BC26" s="49"/>
      <c r="BD26" s="49"/>
      <c r="BE26" s="49"/>
      <c r="BF26" s="49"/>
      <c r="BG26" s="50">
        <v>0.033</v>
      </c>
      <c r="BH26" s="51">
        <v>0.022</v>
      </c>
      <c r="BI26" s="51">
        <v>0.033</v>
      </c>
      <c r="BJ26" s="52">
        <v>-0.022</v>
      </c>
      <c r="BK26" s="52">
        <v>-0.023</v>
      </c>
      <c r="BL26" s="52">
        <v>-0.022</v>
      </c>
      <c r="BM26" s="52">
        <v>0.004</v>
      </c>
      <c r="BN26" s="52">
        <v>0.003</v>
      </c>
      <c r="BO26" s="52">
        <v>0.004</v>
      </c>
      <c r="BP26" s="53">
        <v>0.007</v>
      </c>
      <c r="BQ26" s="49"/>
      <c r="BR26" s="52">
        <v>0.007</v>
      </c>
      <c r="BS26" s="53">
        <v>0.004</v>
      </c>
      <c r="BT26" s="49"/>
      <c r="BU26" s="54">
        <v>0.004</v>
      </c>
    </row>
    <row r="27">
      <c r="A27" s="56">
        <v>42705.0</v>
      </c>
      <c r="B27" s="26">
        <v>0.016</v>
      </c>
      <c r="C27" s="26">
        <v>0.016</v>
      </c>
      <c r="D27" s="26">
        <v>0.016</v>
      </c>
      <c r="E27" s="27">
        <v>0.003</v>
      </c>
      <c r="F27" s="28">
        <v>0.003</v>
      </c>
      <c r="G27" s="29">
        <v>0.003</v>
      </c>
      <c r="H27" s="29">
        <v>0.016</v>
      </c>
      <c r="I27" s="29">
        <v>0.015</v>
      </c>
      <c r="J27" s="29">
        <v>0.016</v>
      </c>
      <c r="K27" s="30">
        <v>0.002</v>
      </c>
      <c r="L27" s="29">
        <v>0.001</v>
      </c>
      <c r="M27" s="29">
        <v>0.002</v>
      </c>
      <c r="N27" s="31">
        <v>0.016</v>
      </c>
      <c r="O27" s="29">
        <v>0.016</v>
      </c>
      <c r="P27" s="29">
        <v>0.016</v>
      </c>
      <c r="Q27" s="29">
        <v>0.007</v>
      </c>
      <c r="R27" s="29">
        <v>0.004</v>
      </c>
      <c r="S27" s="29">
        <v>0.003</v>
      </c>
      <c r="T27" s="30">
        <v>0.016</v>
      </c>
      <c r="U27" s="29">
        <v>0.013</v>
      </c>
      <c r="V27" s="29">
        <v>0.039</v>
      </c>
      <c r="W27" s="30">
        <v>0.007</v>
      </c>
      <c r="X27" s="29">
        <v>0.004</v>
      </c>
      <c r="Y27" s="29">
        <v>0.008</v>
      </c>
      <c r="Z27" s="32">
        <v>0.01</v>
      </c>
      <c r="AA27" s="29">
        <v>0.01</v>
      </c>
      <c r="AB27" s="29">
        <v>0.01</v>
      </c>
      <c r="AC27" s="32">
        <v>0.004</v>
      </c>
      <c r="AD27" s="29">
        <v>0.004</v>
      </c>
      <c r="AE27" s="29">
        <v>0.004</v>
      </c>
      <c r="AF27" s="32"/>
      <c r="AG27" s="29"/>
      <c r="AH27" s="29"/>
      <c r="AI27" s="32">
        <v>0.009</v>
      </c>
      <c r="AJ27" s="29"/>
      <c r="AK27" s="29">
        <v>0.009</v>
      </c>
      <c r="AL27" s="32">
        <v>0.009</v>
      </c>
      <c r="AM27" s="29"/>
      <c r="AN27" s="29">
        <v>0.008</v>
      </c>
      <c r="AO27" s="32">
        <v>0.006</v>
      </c>
      <c r="AP27" s="29"/>
      <c r="AQ27" s="29">
        <v>0.005</v>
      </c>
      <c r="AR27" s="29">
        <v>0.007</v>
      </c>
      <c r="AS27" s="29"/>
      <c r="AT27" s="29">
        <v>0.007</v>
      </c>
      <c r="AU27" s="29">
        <v>0.022</v>
      </c>
      <c r="AV27" s="29"/>
      <c r="AW27" s="29">
        <v>0.023</v>
      </c>
      <c r="AX27" s="33">
        <v>0.004</v>
      </c>
      <c r="AY27" s="29">
        <v>0.006</v>
      </c>
      <c r="AZ27" s="32">
        <v>0.003</v>
      </c>
      <c r="BA27" s="34"/>
      <c r="BB27" s="34"/>
      <c r="BC27" s="34"/>
      <c r="BD27" s="34"/>
      <c r="BE27" s="34"/>
      <c r="BF27" s="34"/>
      <c r="BG27" s="35">
        <v>0.055</v>
      </c>
      <c r="BH27" s="36">
        <v>0.045</v>
      </c>
      <c r="BI27" s="36">
        <v>0.055</v>
      </c>
      <c r="BJ27" s="37">
        <v>-0.012</v>
      </c>
      <c r="BK27" s="37">
        <v>-0.015</v>
      </c>
      <c r="BL27" s="37">
        <v>-0.012</v>
      </c>
      <c r="BM27" s="37">
        <v>0.006</v>
      </c>
      <c r="BN27" s="37">
        <v>0.003</v>
      </c>
      <c r="BO27" s="37">
        <v>0.006</v>
      </c>
      <c r="BP27" s="38">
        <v>0.018</v>
      </c>
      <c r="BQ27" s="34"/>
      <c r="BR27" s="37">
        <v>0.018</v>
      </c>
      <c r="BS27" s="38">
        <v>0.008</v>
      </c>
      <c r="BT27" s="34"/>
      <c r="BU27" s="39">
        <v>0.009</v>
      </c>
    </row>
    <row r="28">
      <c r="A28" s="40">
        <v>42736.0</v>
      </c>
      <c r="B28" s="41">
        <v>0.016</v>
      </c>
      <c r="C28" s="41">
        <v>0.015</v>
      </c>
      <c r="D28" s="41">
        <v>0.016</v>
      </c>
      <c r="E28" s="42">
        <v>0.006</v>
      </c>
      <c r="F28" s="43">
        <v>0.003</v>
      </c>
      <c r="G28" s="44">
        <v>0.006</v>
      </c>
      <c r="H28" s="44">
        <v>0.012</v>
      </c>
      <c r="I28" s="44">
        <v>0.011</v>
      </c>
      <c r="J28" s="44">
        <v>0.012</v>
      </c>
      <c r="K28" s="45">
        <v>0.004</v>
      </c>
      <c r="L28" s="44">
        <v>0.002</v>
      </c>
      <c r="M28" s="44">
        <v>0.004</v>
      </c>
      <c r="N28" s="46">
        <v>0.016</v>
      </c>
      <c r="O28" s="44">
        <v>0.015</v>
      </c>
      <c r="P28" s="44">
        <v>0.016</v>
      </c>
      <c r="Q28" s="44">
        <v>0.007</v>
      </c>
      <c r="R28" s="44">
        <v>0.006</v>
      </c>
      <c r="S28" s="44">
        <v>0.008</v>
      </c>
      <c r="T28" s="45">
        <v>0.035</v>
      </c>
      <c r="U28" s="44">
        <v>0.032</v>
      </c>
      <c r="V28" s="44">
        <v>0.045</v>
      </c>
      <c r="W28" s="45">
        <v>0.007</v>
      </c>
      <c r="X28" s="44">
        <v>0.006</v>
      </c>
      <c r="Y28" s="44">
        <v>0.011</v>
      </c>
      <c r="Z28" s="47">
        <v>0.024</v>
      </c>
      <c r="AA28" s="44">
        <v>0.02</v>
      </c>
      <c r="AB28" s="44">
        <v>0.024</v>
      </c>
      <c r="AC28" s="47">
        <v>0.007</v>
      </c>
      <c r="AD28" s="44">
        <v>0.003</v>
      </c>
      <c r="AE28" s="44">
        <v>0.007</v>
      </c>
      <c r="AF28" s="47"/>
      <c r="AG28" s="44"/>
      <c r="AH28" s="44"/>
      <c r="AI28" s="47">
        <v>0.007</v>
      </c>
      <c r="AJ28" s="44"/>
      <c r="AK28" s="44">
        <v>0.007</v>
      </c>
      <c r="AL28" s="47">
        <v>0.025</v>
      </c>
      <c r="AM28" s="44"/>
      <c r="AN28" s="44">
        <v>0.025</v>
      </c>
      <c r="AO28" s="47">
        <v>0.01</v>
      </c>
      <c r="AP28" s="44"/>
      <c r="AQ28" s="44">
        <v>0.01</v>
      </c>
      <c r="AR28" s="44">
        <v>0.013</v>
      </c>
      <c r="AS28" s="44"/>
      <c r="AT28" s="44">
        <v>0.013</v>
      </c>
      <c r="AU28" s="44">
        <v>0.023</v>
      </c>
      <c r="AV28" s="44"/>
      <c r="AW28" s="44">
        <v>0.025</v>
      </c>
      <c r="AX28" s="48">
        <v>0.004</v>
      </c>
      <c r="AY28" s="44">
        <v>0.005</v>
      </c>
      <c r="AZ28" s="47">
        <v>0.006</v>
      </c>
      <c r="BA28" s="49"/>
      <c r="BB28" s="49"/>
      <c r="BC28" s="49"/>
      <c r="BD28" s="49"/>
      <c r="BE28" s="49"/>
      <c r="BF28" s="49"/>
      <c r="BG28" s="50">
        <v>0.069</v>
      </c>
      <c r="BH28" s="51">
        <v>0.063</v>
      </c>
      <c r="BI28" s="51">
        <v>0.069</v>
      </c>
      <c r="BJ28" s="52">
        <v>0.005</v>
      </c>
      <c r="BK28" s="52">
        <v>0.0</v>
      </c>
      <c r="BL28" s="52">
        <v>0.005</v>
      </c>
      <c r="BM28" s="52">
        <v>0.006</v>
      </c>
      <c r="BN28" s="52">
        <v>0.002</v>
      </c>
      <c r="BO28" s="52">
        <v>0.006</v>
      </c>
      <c r="BP28" s="53">
        <v>0.037</v>
      </c>
      <c r="BQ28" s="49"/>
      <c r="BR28" s="52">
        <v>0.039</v>
      </c>
      <c r="BS28" s="53">
        <v>0.013</v>
      </c>
      <c r="BT28" s="49"/>
      <c r="BU28" s="54">
        <v>0.014</v>
      </c>
    </row>
    <row r="29">
      <c r="A29" s="56">
        <v>42767.0</v>
      </c>
      <c r="B29" s="26">
        <v>0.022</v>
      </c>
      <c r="C29" s="26">
        <v>0.02</v>
      </c>
      <c r="D29" s="26">
        <v>0.022</v>
      </c>
      <c r="E29" s="27">
        <v>0.003</v>
      </c>
      <c r="F29" s="28">
        <v>0.001</v>
      </c>
      <c r="G29" s="29">
        <v>0.003</v>
      </c>
      <c r="H29" s="29">
        <v>0.015</v>
      </c>
      <c r="I29" s="29">
        <v>0.015</v>
      </c>
      <c r="J29" s="29">
        <v>0.015</v>
      </c>
      <c r="K29" s="30">
        <v>0.003</v>
      </c>
      <c r="L29" s="29">
        <v>0.002</v>
      </c>
      <c r="M29" s="29">
        <v>0.003</v>
      </c>
      <c r="N29" s="31">
        <v>0.022</v>
      </c>
      <c r="O29" s="29">
        <v>0.02</v>
      </c>
      <c r="P29" s="29">
        <v>0.022</v>
      </c>
      <c r="Q29" s="29">
        <v>0.0</v>
      </c>
      <c r="R29" s="29">
        <v>0.003</v>
      </c>
      <c r="S29" s="29">
        <v>0.011</v>
      </c>
      <c r="T29" s="30">
        <v>0.045</v>
      </c>
      <c r="U29" s="29">
        <v>0.043</v>
      </c>
      <c r="V29" s="29">
        <v>0.039</v>
      </c>
      <c r="W29" s="30">
        <v>0.0</v>
      </c>
      <c r="X29" s="29">
        <v>0.003</v>
      </c>
      <c r="Y29" s="29">
        <v>0.0</v>
      </c>
      <c r="Z29" s="32">
        <v>0.031</v>
      </c>
      <c r="AA29" s="29">
        <v>0.032</v>
      </c>
      <c r="AB29" s="29">
        <v>0.031</v>
      </c>
      <c r="AC29" s="32">
        <v>0.002</v>
      </c>
      <c r="AD29" s="29">
        <v>0.003</v>
      </c>
      <c r="AE29" s="29">
        <v>0.002</v>
      </c>
      <c r="AF29" s="32"/>
      <c r="AG29" s="29"/>
      <c r="AH29" s="29"/>
      <c r="AI29" s="32">
        <v>-0.002</v>
      </c>
      <c r="AJ29" s="29"/>
      <c r="AK29" s="29">
        <v>-0.002</v>
      </c>
      <c r="AL29" s="32">
        <v>0.033</v>
      </c>
      <c r="AM29" s="29"/>
      <c r="AN29" s="29">
        <v>0.033</v>
      </c>
      <c r="AO29" s="32">
        <v>0.003</v>
      </c>
      <c r="AP29" s="29"/>
      <c r="AQ29" s="29">
        <v>0.003</v>
      </c>
      <c r="AR29" s="29">
        <v>0.013</v>
      </c>
      <c r="AS29" s="29"/>
      <c r="AT29" s="29">
        <v>0.013</v>
      </c>
      <c r="AU29" s="29">
        <v>0.035</v>
      </c>
      <c r="AV29" s="29"/>
      <c r="AW29" s="29">
        <v>0.036</v>
      </c>
      <c r="AX29" s="33">
        <v>0.001</v>
      </c>
      <c r="AY29" s="29">
        <v>0.003</v>
      </c>
      <c r="AZ29" s="32">
        <v>0.003</v>
      </c>
      <c r="BA29" s="34"/>
      <c r="BB29" s="34"/>
      <c r="BC29" s="34"/>
      <c r="BD29" s="34"/>
      <c r="BE29" s="34"/>
      <c r="BF29" s="34"/>
      <c r="BG29" s="35">
        <v>0.078</v>
      </c>
      <c r="BH29" s="36">
        <v>0.077</v>
      </c>
      <c r="BI29" s="36">
        <v>0.078</v>
      </c>
      <c r="BJ29" s="37">
        <v>0.01</v>
      </c>
      <c r="BK29" s="37">
        <v>0.01</v>
      </c>
      <c r="BL29" s="37">
        <v>0.01</v>
      </c>
      <c r="BM29" s="37">
        <v>0.002</v>
      </c>
      <c r="BN29" s="37">
        <v>-0.001</v>
      </c>
      <c r="BO29" s="37">
        <v>0.006</v>
      </c>
      <c r="BP29" s="38">
        <v>0.042</v>
      </c>
      <c r="BQ29" s="34"/>
      <c r="BR29" s="37">
        <v>0.043</v>
      </c>
      <c r="BS29" s="38">
        <v>0.003</v>
      </c>
      <c r="BT29" s="34"/>
      <c r="BU29" s="39">
        <v>0.004</v>
      </c>
    </row>
    <row r="30">
      <c r="A30" s="40">
        <v>42795.0</v>
      </c>
      <c r="B30" s="41">
        <v>0.023</v>
      </c>
      <c r="C30" s="41">
        <v>0.024</v>
      </c>
      <c r="D30" s="41">
        <v>0.023</v>
      </c>
      <c r="E30" s="42">
        <v>-0.001</v>
      </c>
      <c r="F30" s="43">
        <v>0.0</v>
      </c>
      <c r="G30" s="44">
        <v>-0.001</v>
      </c>
      <c r="H30" s="44">
        <v>0.016</v>
      </c>
      <c r="I30" s="44">
        <v>0.018</v>
      </c>
      <c r="J30" s="44">
        <v>0.016</v>
      </c>
      <c r="K30" s="45">
        <v>0.0</v>
      </c>
      <c r="L30" s="44">
        <v>0.002</v>
      </c>
      <c r="M30" s="44">
        <v>0.0</v>
      </c>
      <c r="N30" s="46">
        <v>0.023</v>
      </c>
      <c r="O30" s="44">
        <v>0.024</v>
      </c>
      <c r="P30" s="44">
        <v>0.023</v>
      </c>
      <c r="Q30" s="44">
        <v>-0.003</v>
      </c>
      <c r="R30" s="44">
        <v>-0.001</v>
      </c>
      <c r="S30" s="44">
        <v>0.0</v>
      </c>
      <c r="T30" s="45">
        <v>0.039</v>
      </c>
      <c r="U30" s="44">
        <v>0.041</v>
      </c>
      <c r="V30" s="44">
        <v>0.043</v>
      </c>
      <c r="W30" s="45">
        <v>-0.003</v>
      </c>
      <c r="X30" s="44">
        <v>-0.001</v>
      </c>
      <c r="Y30" s="44">
        <v>-0.003</v>
      </c>
      <c r="Z30" s="47">
        <v>0.031</v>
      </c>
      <c r="AA30" s="44">
        <v>0.032</v>
      </c>
      <c r="AB30" s="44">
        <v>0.031</v>
      </c>
      <c r="AC30" s="47">
        <v>0.0</v>
      </c>
      <c r="AD30" s="44">
        <v>0.001</v>
      </c>
      <c r="AE30" s="44">
        <v>0.0</v>
      </c>
      <c r="AF30" s="47"/>
      <c r="AG30" s="44"/>
      <c r="AH30" s="44"/>
      <c r="AI30" s="47">
        <v>-0.005</v>
      </c>
      <c r="AJ30" s="44"/>
      <c r="AK30" s="44">
        <v>-0.005</v>
      </c>
      <c r="AL30" s="47">
        <v>0.031</v>
      </c>
      <c r="AM30" s="44"/>
      <c r="AN30" s="44">
        <v>0.03</v>
      </c>
      <c r="AO30" s="47">
        <v>0.0</v>
      </c>
      <c r="AP30" s="44"/>
      <c r="AQ30" s="44">
        <v>-0.001</v>
      </c>
      <c r="AR30" s="44">
        <v>0.013</v>
      </c>
      <c r="AS30" s="44"/>
      <c r="AT30" s="44">
        <v>0.013</v>
      </c>
      <c r="AU30" s="44">
        <v>0.051</v>
      </c>
      <c r="AV30" s="44"/>
      <c r="AW30" s="44">
        <v>0.051</v>
      </c>
      <c r="AX30" s="48">
        <v>0.008</v>
      </c>
      <c r="AY30" s="44"/>
      <c r="AZ30" s="47">
        <v>0.008</v>
      </c>
      <c r="BA30" s="49"/>
      <c r="BB30" s="49"/>
      <c r="BC30" s="49"/>
      <c r="BD30" s="49"/>
      <c r="BE30" s="49"/>
      <c r="BF30" s="49"/>
      <c r="BG30" s="50">
        <v>0.076</v>
      </c>
      <c r="BH30" s="51">
        <v>0.076</v>
      </c>
      <c r="BI30" s="51">
        <v>0.076</v>
      </c>
      <c r="BJ30" s="52">
        <v>0.014</v>
      </c>
      <c r="BK30" s="52">
        <v>0.013</v>
      </c>
      <c r="BL30" s="52">
        <v>0.014</v>
      </c>
      <c r="BM30" s="52">
        <v>0.002</v>
      </c>
      <c r="BN30" s="52">
        <v>0.002</v>
      </c>
      <c r="BO30" s="52">
        <v>0.002</v>
      </c>
      <c r="BP30" s="53">
        <v>0.042</v>
      </c>
      <c r="BQ30" s="49"/>
      <c r="BR30" s="52">
        <v>0.043</v>
      </c>
      <c r="BS30" s="53">
        <v>-0.001</v>
      </c>
      <c r="BT30" s="49"/>
      <c r="BU30" s="54">
        <v>-0.001</v>
      </c>
    </row>
    <row r="31">
      <c r="A31" s="56">
        <v>42826.0</v>
      </c>
      <c r="B31" s="26">
        <v>0.025</v>
      </c>
      <c r="C31" s="26">
        <v>0.022</v>
      </c>
      <c r="D31" s="26">
        <v>0.025</v>
      </c>
      <c r="E31" s="27">
        <v>0.005</v>
      </c>
      <c r="F31" s="28">
        <v>0.002</v>
      </c>
      <c r="G31" s="29">
        <v>0.005</v>
      </c>
      <c r="H31" s="29">
        <v>0.019</v>
      </c>
      <c r="I31" s="29">
        <v>0.017</v>
      </c>
      <c r="J31" s="29">
        <v>0.019</v>
      </c>
      <c r="K31" s="30">
        <v>0.004</v>
      </c>
      <c r="L31" s="29">
        <v>0.002</v>
      </c>
      <c r="M31" s="29">
        <v>0.004</v>
      </c>
      <c r="N31" s="31">
        <v>0.025</v>
      </c>
      <c r="O31" s="29">
        <v>0.022</v>
      </c>
      <c r="P31" s="29">
        <v>0.025</v>
      </c>
      <c r="Q31" s="29">
        <v>0.0</v>
      </c>
      <c r="R31" s="29">
        <v>0.003</v>
      </c>
      <c r="S31" s="29">
        <v>-0.003</v>
      </c>
      <c r="T31" s="30">
        <v>0.043</v>
      </c>
      <c r="U31" s="29">
        <v>0.045</v>
      </c>
      <c r="V31" s="29">
        <v>0.034</v>
      </c>
      <c r="W31" s="30">
        <v>0.0</v>
      </c>
      <c r="X31" s="29">
        <v>0.003</v>
      </c>
      <c r="Y31" s="29">
        <v>0.0</v>
      </c>
      <c r="Z31" s="32">
        <v>0.034</v>
      </c>
      <c r="AA31" s="29">
        <v>0.032</v>
      </c>
      <c r="AB31" s="29">
        <v>0.034</v>
      </c>
      <c r="AC31" s="32">
        <v>0.004</v>
      </c>
      <c r="AD31" s="29">
        <v>0.002</v>
      </c>
      <c r="AE31" s="29">
        <v>0.004</v>
      </c>
      <c r="AF31" s="32"/>
      <c r="AG31" s="29"/>
      <c r="AH31" s="29"/>
      <c r="AI31" s="32">
        <v>-0.004</v>
      </c>
      <c r="AJ31" s="29"/>
      <c r="AK31" s="29">
        <v>-0.004</v>
      </c>
      <c r="AL31" s="32">
        <v>0.037</v>
      </c>
      <c r="AM31" s="29"/>
      <c r="AN31" s="29">
        <v>0.037</v>
      </c>
      <c r="AO31" s="32">
        <v>0.001</v>
      </c>
      <c r="AP31" s="29"/>
      <c r="AQ31" s="29">
        <v>0.001</v>
      </c>
      <c r="AR31" s="29">
        <v>0.017</v>
      </c>
      <c r="AS31" s="29"/>
      <c r="AT31" s="29">
        <v>0.017</v>
      </c>
      <c r="AU31" s="29">
        <v>0.063</v>
      </c>
      <c r="AV31" s="29"/>
      <c r="AW31" s="29">
        <v>0.063</v>
      </c>
      <c r="AX31" s="33">
        <v>0.006</v>
      </c>
      <c r="AY31" s="29"/>
      <c r="AZ31" s="32">
        <v>0.006</v>
      </c>
      <c r="BA31" s="34"/>
      <c r="BB31" s="34"/>
      <c r="BC31" s="34"/>
      <c r="BD31" s="34"/>
      <c r="BE31" s="34"/>
      <c r="BF31" s="34"/>
      <c r="BG31" s="35">
        <v>0.064</v>
      </c>
      <c r="BH31" s="36">
        <v>0.069</v>
      </c>
      <c r="BI31" s="36">
        <v>0.064</v>
      </c>
      <c r="BJ31" s="37">
        <v>0.021</v>
      </c>
      <c r="BK31" s="37">
        <v>0.018</v>
      </c>
      <c r="BL31" s="37">
        <v>0.021</v>
      </c>
      <c r="BM31" s="37">
        <v>0.002</v>
      </c>
      <c r="BN31" s="37">
        <v>-0.001</v>
      </c>
      <c r="BO31" s="37">
        <v>0.002</v>
      </c>
      <c r="BP31" s="38">
        <v>0.04</v>
      </c>
      <c r="BQ31" s="34"/>
      <c r="BR31" s="37">
        <v>0.038</v>
      </c>
      <c r="BS31" s="38">
        <v>-0.001</v>
      </c>
      <c r="BT31" s="34"/>
      <c r="BU31" s="39">
        <v>-0.002</v>
      </c>
    </row>
    <row r="32">
      <c r="A32" s="40">
        <v>42856.0</v>
      </c>
      <c r="B32" s="41">
        <v>0.024</v>
      </c>
      <c r="C32" s="41">
        <v>0.023</v>
      </c>
      <c r="D32" s="41">
        <v>0.024</v>
      </c>
      <c r="E32" s="42">
        <v>0.0</v>
      </c>
      <c r="F32" s="43">
        <v>0.001</v>
      </c>
      <c r="G32" s="44">
        <v>0.0</v>
      </c>
      <c r="H32" s="44">
        <v>0.021</v>
      </c>
      <c r="I32" s="44">
        <v>0.02</v>
      </c>
      <c r="J32" s="44">
        <v>0.021</v>
      </c>
      <c r="K32" s="45">
        <v>0.003</v>
      </c>
      <c r="L32" s="44">
        <v>0.002</v>
      </c>
      <c r="M32" s="44">
        <v>0.003</v>
      </c>
      <c r="N32" s="46">
        <v>0.024</v>
      </c>
      <c r="O32" s="44">
        <v>0.023</v>
      </c>
      <c r="P32" s="44">
        <v>0.024</v>
      </c>
      <c r="Q32" s="44">
        <v>-0.004</v>
      </c>
      <c r="R32" s="44">
        <v>-0.002</v>
      </c>
      <c r="S32" s="44">
        <v>0.0</v>
      </c>
      <c r="T32" s="45">
        <v>0.033</v>
      </c>
      <c r="U32" s="44">
        <v>0.035</v>
      </c>
      <c r="V32" s="44">
        <v>0.024</v>
      </c>
      <c r="W32" s="45">
        <v>-0.004</v>
      </c>
      <c r="X32" s="44">
        <v>-0.002</v>
      </c>
      <c r="Y32" s="44">
        <v>-0.003</v>
      </c>
      <c r="Z32" s="47">
        <v>0.028</v>
      </c>
      <c r="AA32" s="44">
        <v>0.029</v>
      </c>
      <c r="AB32" s="44">
        <v>0.028</v>
      </c>
      <c r="AC32" s="47">
        <v>-0.002</v>
      </c>
      <c r="AD32" s="44">
        <v>-0.001</v>
      </c>
      <c r="AE32" s="44">
        <v>-0.002</v>
      </c>
      <c r="AF32" s="47"/>
      <c r="AG32" s="44"/>
      <c r="AH32" s="44"/>
      <c r="AI32" s="47">
        <v>-0.006</v>
      </c>
      <c r="AJ32" s="44"/>
      <c r="AK32" s="44">
        <v>-0.006</v>
      </c>
      <c r="AL32" s="47">
        <v>0.028</v>
      </c>
      <c r="AM32" s="44"/>
      <c r="AN32" s="44">
        <v>0.028</v>
      </c>
      <c r="AO32" s="47">
        <v>-0.003</v>
      </c>
      <c r="AP32" s="44"/>
      <c r="AQ32" s="44">
        <v>-0.003</v>
      </c>
      <c r="AR32" s="44">
        <v>0.017</v>
      </c>
      <c r="AS32" s="44"/>
      <c r="AT32" s="44">
        <v>0.017</v>
      </c>
      <c r="AU32" s="44">
        <v>0.049</v>
      </c>
      <c r="AV32" s="44"/>
      <c r="AW32" s="44">
        <v>0.052</v>
      </c>
      <c r="AX32" s="48">
        <v>-0.002</v>
      </c>
      <c r="AY32" s="44">
        <v>0.003</v>
      </c>
      <c r="AZ32" s="47">
        <v>0.001</v>
      </c>
      <c r="BA32" s="49"/>
      <c r="BB32" s="49"/>
      <c r="BC32" s="49"/>
      <c r="BD32" s="49"/>
      <c r="BE32" s="49"/>
      <c r="BF32" s="49"/>
      <c r="BG32" s="50">
        <v>0.055</v>
      </c>
      <c r="BH32" s="51">
        <v>0.057</v>
      </c>
      <c r="BI32" s="51">
        <v>0.055</v>
      </c>
      <c r="BJ32" s="52">
        <v>0.021</v>
      </c>
      <c r="BK32" s="52">
        <v>0.022</v>
      </c>
      <c r="BL32" s="52">
        <v>0.021</v>
      </c>
      <c r="BM32" s="52">
        <v>0.0</v>
      </c>
      <c r="BN32" s="52">
        <v>0.001</v>
      </c>
      <c r="BO32" s="52">
        <v>0.0</v>
      </c>
      <c r="BP32" s="53">
        <v>0.035</v>
      </c>
      <c r="BQ32" s="49"/>
      <c r="BR32" s="52">
        <v>0.034</v>
      </c>
      <c r="BS32" s="53">
        <v>-0.002</v>
      </c>
      <c r="BT32" s="49"/>
      <c r="BU32" s="54">
        <v>-0.003</v>
      </c>
    </row>
    <row r="33">
      <c r="A33" s="56">
        <v>42887.0</v>
      </c>
      <c r="B33" s="26">
        <v>0.02</v>
      </c>
      <c r="C33" s="26">
        <v>0.019</v>
      </c>
      <c r="D33" s="26">
        <v>0.02</v>
      </c>
      <c r="E33" s="27">
        <v>0.001</v>
      </c>
      <c r="F33" s="28">
        <v>-0.001</v>
      </c>
      <c r="G33" s="29">
        <v>0.001</v>
      </c>
      <c r="H33" s="29">
        <v>0.019</v>
      </c>
      <c r="I33" s="29">
        <v>0.02</v>
      </c>
      <c r="J33" s="29">
        <v>0.019</v>
      </c>
      <c r="K33" s="30">
        <v>0.001</v>
      </c>
      <c r="L33" s="29">
        <v>0.002</v>
      </c>
      <c r="M33" s="29">
        <v>0.001</v>
      </c>
      <c r="N33" s="31">
        <v>0.02</v>
      </c>
      <c r="O33" s="29">
        <v>0.019</v>
      </c>
      <c r="P33" s="29">
        <v>0.02</v>
      </c>
      <c r="Q33" s="29">
        <v>-0.001</v>
      </c>
      <c r="R33" s="29">
        <v>-0.001</v>
      </c>
      <c r="S33" s="29">
        <v>-0.003</v>
      </c>
      <c r="T33" s="30">
        <v>0.025</v>
      </c>
      <c r="U33" s="29">
        <v>0.024</v>
      </c>
      <c r="V33" s="29">
        <v>0.02</v>
      </c>
      <c r="W33" s="30">
        <v>-0.001</v>
      </c>
      <c r="X33" s="29">
        <v>-0.001</v>
      </c>
      <c r="Y33" s="29">
        <v>-0.002</v>
      </c>
      <c r="Z33" s="32">
        <v>0.024</v>
      </c>
      <c r="AA33" s="29">
        <v>0.023</v>
      </c>
      <c r="AB33" s="29">
        <v>0.024</v>
      </c>
      <c r="AC33" s="32">
        <v>0.0</v>
      </c>
      <c r="AD33" s="29">
        <v>-0.001</v>
      </c>
      <c r="AE33" s="29">
        <v>0.0</v>
      </c>
      <c r="AF33" s="32"/>
      <c r="AG33" s="29"/>
      <c r="AH33" s="29"/>
      <c r="AI33" s="32">
        <v>-0.004</v>
      </c>
      <c r="AJ33" s="29"/>
      <c r="AK33" s="29">
        <v>-0.004</v>
      </c>
      <c r="AL33" s="32">
        <v>0.031</v>
      </c>
      <c r="AM33" s="29"/>
      <c r="AN33" s="29">
        <v>0.031</v>
      </c>
      <c r="AO33" s="32">
        <v>0.004</v>
      </c>
      <c r="AP33" s="29"/>
      <c r="AQ33" s="29">
        <v>0.004</v>
      </c>
      <c r="AR33" s="29">
        <v>0.017</v>
      </c>
      <c r="AS33" s="29"/>
      <c r="AT33" s="29">
        <v>0.017</v>
      </c>
      <c r="AU33" s="29">
        <v>0.033</v>
      </c>
      <c r="AV33" s="29"/>
      <c r="AW33" s="29">
        <v>0.031</v>
      </c>
      <c r="AX33" s="33">
        <v>-0.01</v>
      </c>
      <c r="AY33" s="29">
        <v>-0.003</v>
      </c>
      <c r="AZ33" s="32">
        <v>-0.011</v>
      </c>
      <c r="BA33" s="34"/>
      <c r="BB33" s="34"/>
      <c r="BC33" s="34"/>
      <c r="BD33" s="34"/>
      <c r="BE33" s="34"/>
      <c r="BF33" s="34"/>
      <c r="BG33" s="35">
        <v>0.055</v>
      </c>
      <c r="BH33" s="36">
        <v>0.055</v>
      </c>
      <c r="BI33" s="36">
        <v>0.055</v>
      </c>
      <c r="BJ33" s="37">
        <v>0.021</v>
      </c>
      <c r="BK33" s="37">
        <v>0.021</v>
      </c>
      <c r="BL33" s="37">
        <v>0.021</v>
      </c>
      <c r="BM33" s="37">
        <v>0.0</v>
      </c>
      <c r="BN33" s="37">
        <v>0.0</v>
      </c>
      <c r="BO33" s="37">
        <v>0.0</v>
      </c>
      <c r="BP33" s="38">
        <v>0.028</v>
      </c>
      <c r="BQ33" s="34"/>
      <c r="BR33" s="37">
        <v>0.028</v>
      </c>
      <c r="BS33" s="38">
        <v>-0.004</v>
      </c>
      <c r="BT33" s="34"/>
      <c r="BU33" s="39">
        <v>-0.004</v>
      </c>
    </row>
    <row r="34">
      <c r="A34" s="40">
        <v>42917.0</v>
      </c>
      <c r="B34" s="41">
        <v>0.019</v>
      </c>
      <c r="C34" s="41">
        <v>0.022</v>
      </c>
      <c r="D34" s="41">
        <v>0.019</v>
      </c>
      <c r="E34" s="42">
        <v>-0.001</v>
      </c>
      <c r="F34" s="43">
        <v>0.001</v>
      </c>
      <c r="G34" s="44">
        <v>-0.001</v>
      </c>
      <c r="H34" s="44">
        <v>0.018</v>
      </c>
      <c r="I34" s="44">
        <v>0.021</v>
      </c>
      <c r="J34" s="44">
        <v>0.018</v>
      </c>
      <c r="K34" s="45">
        <v>-0.001</v>
      </c>
      <c r="L34" s="44">
        <v>0.002</v>
      </c>
      <c r="M34" s="44">
        <v>-0.001</v>
      </c>
      <c r="N34" s="46">
        <v>0.019</v>
      </c>
      <c r="O34" s="44">
        <v>0.022</v>
      </c>
      <c r="P34" s="44">
        <v>0.019</v>
      </c>
      <c r="Q34" s="44">
        <v>0.0</v>
      </c>
      <c r="R34" s="44">
        <v>0.001</v>
      </c>
      <c r="S34" s="44">
        <v>-0.002</v>
      </c>
      <c r="T34" s="45">
        <v>0.02</v>
      </c>
      <c r="U34" s="44">
        <v>0.022</v>
      </c>
      <c r="V34" s="44">
        <v>0.025</v>
      </c>
      <c r="W34" s="45">
        <v>0.0</v>
      </c>
      <c r="X34" s="44">
        <v>0.001</v>
      </c>
      <c r="Y34" s="44">
        <v>0.0</v>
      </c>
      <c r="Z34" s="47">
        <v>0.023</v>
      </c>
      <c r="AA34" s="44">
        <v>0.022</v>
      </c>
      <c r="AB34" s="44">
        <v>0.023</v>
      </c>
      <c r="AC34" s="47">
        <v>0.002</v>
      </c>
      <c r="AD34" s="44">
        <v>0.001</v>
      </c>
      <c r="AE34" s="44">
        <v>0.002</v>
      </c>
      <c r="AF34" s="47"/>
      <c r="AG34" s="44"/>
      <c r="AH34" s="44"/>
      <c r="AI34" s="47">
        <v>0.001</v>
      </c>
      <c r="AJ34" s="44"/>
      <c r="AK34" s="44">
        <v>0.001</v>
      </c>
      <c r="AL34" s="47">
        <v>0.01</v>
      </c>
      <c r="AM34" s="44"/>
      <c r="AN34" s="44">
        <v>0.01</v>
      </c>
      <c r="AO34" s="47">
        <v>0.0</v>
      </c>
      <c r="AP34" s="44"/>
      <c r="AQ34" s="44">
        <v>0.0</v>
      </c>
      <c r="AR34" s="44">
        <v>0.016</v>
      </c>
      <c r="AS34" s="44"/>
      <c r="AT34" s="44">
        <v>0.016</v>
      </c>
      <c r="AU34" s="44">
        <v>0.013</v>
      </c>
      <c r="AV34" s="44"/>
      <c r="AW34" s="44">
        <v>0.013</v>
      </c>
      <c r="AX34" s="48">
        <v>-0.015</v>
      </c>
      <c r="AY34" s="44">
        <v>-0.002</v>
      </c>
      <c r="AZ34" s="47">
        <v>-0.016</v>
      </c>
      <c r="BA34" s="49"/>
      <c r="BB34" s="49"/>
      <c r="BC34" s="49"/>
      <c r="BD34" s="49"/>
      <c r="BE34" s="49"/>
      <c r="BF34" s="49"/>
      <c r="BG34" s="50">
        <v>0.055</v>
      </c>
      <c r="BH34" s="51">
        <v>0.055</v>
      </c>
      <c r="BI34" s="51">
        <v>0.055</v>
      </c>
      <c r="BJ34" s="52">
        <v>0.026</v>
      </c>
      <c r="BK34" s="52">
        <v>0.024</v>
      </c>
      <c r="BL34" s="52">
        <v>0.026</v>
      </c>
      <c r="BM34" s="52">
        <v>0.003</v>
      </c>
      <c r="BN34" s="52">
        <v>0.002</v>
      </c>
      <c r="BO34" s="52">
        <v>0.003</v>
      </c>
      <c r="BP34" s="53">
        <v>0.03</v>
      </c>
      <c r="BQ34" s="49"/>
      <c r="BR34" s="52">
        <v>0.03</v>
      </c>
      <c r="BS34" s="53">
        <v>0.001</v>
      </c>
      <c r="BT34" s="49"/>
      <c r="BU34" s="54">
        <v>0.001</v>
      </c>
    </row>
    <row r="35">
      <c r="A35" s="56">
        <v>42948.0</v>
      </c>
      <c r="B35" s="26">
        <v>0.024</v>
      </c>
      <c r="C35" s="26">
        <v>0.025</v>
      </c>
      <c r="D35" s="26">
        <v>0.024</v>
      </c>
      <c r="E35" s="27">
        <v>0.002</v>
      </c>
      <c r="F35" s="28">
        <v>0.003</v>
      </c>
      <c r="G35" s="29">
        <v>0.002</v>
      </c>
      <c r="H35" s="29">
        <v>0.02</v>
      </c>
      <c r="I35" s="29">
        <v>0.021</v>
      </c>
      <c r="J35" s="29">
        <v>0.02</v>
      </c>
      <c r="K35" s="30">
        <v>0.001</v>
      </c>
      <c r="L35" s="29">
        <v>0.002</v>
      </c>
      <c r="M35" s="29">
        <v>0.001</v>
      </c>
      <c r="N35" s="31">
        <v>0.024</v>
      </c>
      <c r="O35" s="29">
        <v>0.025</v>
      </c>
      <c r="P35" s="29">
        <v>0.024</v>
      </c>
      <c r="Q35" s="29">
        <v>0.003</v>
      </c>
      <c r="R35" s="29">
        <v>0.001</v>
      </c>
      <c r="S35" s="29">
        <v>0.0</v>
      </c>
      <c r="T35" s="30">
        <v>0.025</v>
      </c>
      <c r="U35" s="29">
        <v>0.023</v>
      </c>
      <c r="V35" s="29">
        <v>0.028</v>
      </c>
      <c r="W35" s="30">
        <v>0.003</v>
      </c>
      <c r="X35" s="29">
        <v>0.001</v>
      </c>
      <c r="Y35" s="29">
        <v>0.003</v>
      </c>
      <c r="Z35" s="32">
        <v>0.026</v>
      </c>
      <c r="AA35" s="29">
        <v>0.025</v>
      </c>
      <c r="AB35" s="29">
        <v>0.026</v>
      </c>
      <c r="AC35" s="32">
        <v>0.002</v>
      </c>
      <c r="AD35" s="29">
        <v>0.001</v>
      </c>
      <c r="AE35" s="29">
        <v>0.002</v>
      </c>
      <c r="AF35" s="32"/>
      <c r="AG35" s="29"/>
      <c r="AH35" s="29"/>
      <c r="AI35" s="32">
        <v>0.004</v>
      </c>
      <c r="AJ35" s="29"/>
      <c r="AK35" s="29">
        <v>0.004</v>
      </c>
      <c r="AL35" s="32">
        <v>0.015</v>
      </c>
      <c r="AM35" s="29"/>
      <c r="AN35" s="29">
        <v>0.015</v>
      </c>
      <c r="AO35" s="32">
        <v>0.004</v>
      </c>
      <c r="AP35" s="29"/>
      <c r="AQ35" s="29">
        <v>0.004</v>
      </c>
      <c r="AR35" s="29">
        <v>0.016</v>
      </c>
      <c r="AS35" s="29"/>
      <c r="AT35" s="29">
        <v>0.016</v>
      </c>
      <c r="AU35" s="29">
        <v>0.019</v>
      </c>
      <c r="AV35" s="29"/>
      <c r="AW35" s="29">
        <v>0.023</v>
      </c>
      <c r="AX35" s="33">
        <v>0.003</v>
      </c>
      <c r="AY35" s="29">
        <v>0.005</v>
      </c>
      <c r="AZ35" s="32">
        <v>0.004</v>
      </c>
      <c r="BA35" s="34"/>
      <c r="BB35" s="34"/>
      <c r="BC35" s="34"/>
      <c r="BD35" s="34"/>
      <c r="BE35" s="34"/>
      <c r="BF35" s="34"/>
      <c r="BG35" s="35">
        <v>0.063</v>
      </c>
      <c r="BH35" s="36">
        <v>0.056</v>
      </c>
      <c r="BI35" s="36">
        <v>0.063</v>
      </c>
      <c r="BJ35" s="37">
        <v>0.029</v>
      </c>
      <c r="BK35" s="37">
        <v>0.03</v>
      </c>
      <c r="BL35" s="37">
        <v>0.029</v>
      </c>
      <c r="BM35" s="37">
        <v>0.0</v>
      </c>
      <c r="BN35" s="37">
        <v>0.001</v>
      </c>
      <c r="BO35" s="37">
        <v>0.0</v>
      </c>
      <c r="BP35" s="38">
        <v>0.032</v>
      </c>
      <c r="BQ35" s="34"/>
      <c r="BR35" s="37">
        <v>0.033</v>
      </c>
      <c r="BS35" s="38">
        <v>0.003</v>
      </c>
      <c r="BT35" s="34"/>
      <c r="BU35" s="39">
        <v>0.005</v>
      </c>
    </row>
    <row r="36">
      <c r="A36" s="40">
        <v>42979.0</v>
      </c>
      <c r="B36" s="41">
        <v>0.026</v>
      </c>
      <c r="C36" s="41">
        <v>0.025</v>
      </c>
      <c r="D36" s="41">
        <v>0.026</v>
      </c>
      <c r="E36" s="42">
        <v>0.004</v>
      </c>
      <c r="F36" s="43">
        <v>0.004</v>
      </c>
      <c r="G36" s="44">
        <v>0.004</v>
      </c>
      <c r="H36" s="44">
        <v>0.022</v>
      </c>
      <c r="I36" s="44">
        <v>0.02</v>
      </c>
      <c r="J36" s="44">
        <v>0.022</v>
      </c>
      <c r="K36" s="45">
        <v>0.004</v>
      </c>
      <c r="L36" s="44">
        <v>0.002</v>
      </c>
      <c r="M36" s="44">
        <v>0.004</v>
      </c>
      <c r="N36" s="46">
        <v>0.026</v>
      </c>
      <c r="O36" s="44">
        <v>0.025</v>
      </c>
      <c r="P36" s="44">
        <v>0.026</v>
      </c>
      <c r="Q36" s="44">
        <v>0.006</v>
      </c>
      <c r="R36" s="44">
        <v>0.004</v>
      </c>
      <c r="S36" s="44">
        <v>0.003</v>
      </c>
      <c r="T36" s="45">
        <v>0.029</v>
      </c>
      <c r="U36" s="44">
        <v>0.028</v>
      </c>
      <c r="V36" s="44">
        <v>0.025</v>
      </c>
      <c r="W36" s="45">
        <v>0.006</v>
      </c>
      <c r="X36" s="44">
        <v>0.004</v>
      </c>
      <c r="Y36" s="44">
        <v>0.005</v>
      </c>
      <c r="Z36" s="47">
        <v>0.031</v>
      </c>
      <c r="AA36" s="44">
        <v>0.029</v>
      </c>
      <c r="AB36" s="44">
        <v>0.031</v>
      </c>
      <c r="AC36" s="47">
        <v>0.003</v>
      </c>
      <c r="AD36" s="44">
        <v>0.001</v>
      </c>
      <c r="AE36" s="44">
        <v>0.003</v>
      </c>
      <c r="AF36" s="47"/>
      <c r="AG36" s="44"/>
      <c r="AH36" s="44"/>
      <c r="AI36" s="47">
        <v>0.005</v>
      </c>
      <c r="AJ36" s="44"/>
      <c r="AK36" s="44">
        <v>0.005</v>
      </c>
      <c r="AL36" s="47">
        <v>0.018</v>
      </c>
      <c r="AM36" s="44"/>
      <c r="AN36" s="44">
        <v>0.016</v>
      </c>
      <c r="AO36" s="47">
        <v>0.003</v>
      </c>
      <c r="AP36" s="44"/>
      <c r="AQ36" s="44">
        <v>0.001</v>
      </c>
      <c r="AR36" s="44">
        <v>0.016</v>
      </c>
      <c r="AS36" s="44"/>
      <c r="AT36" s="44">
        <v>0.016</v>
      </c>
      <c r="AU36" s="44">
        <v>0.015</v>
      </c>
      <c r="AV36" s="44"/>
      <c r="AW36" s="44">
        <v>0.015</v>
      </c>
      <c r="AX36" s="48">
        <v>-0.003</v>
      </c>
      <c r="AY36" s="44">
        <v>0.004</v>
      </c>
      <c r="AZ36" s="47">
        <v>-0.003</v>
      </c>
      <c r="BA36" s="49"/>
      <c r="BB36" s="49"/>
      <c r="BC36" s="49"/>
      <c r="BD36" s="49"/>
      <c r="BE36" s="49"/>
      <c r="BF36" s="49"/>
      <c r="BG36" s="50">
        <v>0.069</v>
      </c>
      <c r="BH36" s="51">
        <v>0.063</v>
      </c>
      <c r="BI36" s="51">
        <v>0.069</v>
      </c>
      <c r="BJ36" s="52">
        <v>0.03</v>
      </c>
      <c r="BK36" s="52">
        <v>0.03</v>
      </c>
      <c r="BL36" s="52">
        <v>0.03</v>
      </c>
      <c r="BM36" s="52">
        <v>0.002</v>
      </c>
      <c r="BN36" s="52">
        <v>0.002</v>
      </c>
      <c r="BO36" s="52">
        <v>0.002</v>
      </c>
      <c r="BP36" s="53">
        <v>0.036</v>
      </c>
      <c r="BQ36" s="52">
        <v>0.034</v>
      </c>
      <c r="BR36" s="52">
        <v>0.038</v>
      </c>
      <c r="BS36" s="53">
        <v>0.005</v>
      </c>
      <c r="BT36" s="49"/>
      <c r="BU36" s="54">
        <v>0.007</v>
      </c>
    </row>
    <row r="37">
      <c r="A37" s="56">
        <v>43009.0</v>
      </c>
      <c r="B37" s="26">
        <v>0.028</v>
      </c>
      <c r="C37" s="26">
        <v>0.024</v>
      </c>
      <c r="D37" s="26">
        <v>0.028</v>
      </c>
      <c r="E37" s="27">
        <v>0.004</v>
      </c>
      <c r="F37" s="28">
        <v>0.001</v>
      </c>
      <c r="G37" s="29">
        <v>0.004</v>
      </c>
      <c r="H37" s="29">
        <v>0.024</v>
      </c>
      <c r="I37" s="29">
        <v>0.023</v>
      </c>
      <c r="J37" s="29">
        <v>0.024</v>
      </c>
      <c r="K37" s="30">
        <v>0.004</v>
      </c>
      <c r="L37" s="29">
        <v>0.002</v>
      </c>
      <c r="M37" s="29">
        <v>0.004</v>
      </c>
      <c r="N37" s="31">
        <v>0.028</v>
      </c>
      <c r="O37" s="29">
        <v>0.024</v>
      </c>
      <c r="P37" s="29">
        <v>0.028</v>
      </c>
      <c r="Q37" s="29">
        <v>0.004</v>
      </c>
      <c r="R37" s="29">
        <v>0.003</v>
      </c>
      <c r="S37" s="29">
        <v>0.005</v>
      </c>
      <c r="T37" s="30">
        <v>0.025</v>
      </c>
      <c r="U37" s="29">
        <v>0.026</v>
      </c>
      <c r="V37" s="29">
        <v>0.028</v>
      </c>
      <c r="W37" s="30">
        <v>0.004</v>
      </c>
      <c r="X37" s="29">
        <v>0.003</v>
      </c>
      <c r="Y37" s="29">
        <v>0.004</v>
      </c>
      <c r="Z37" s="32">
        <v>0.027</v>
      </c>
      <c r="AA37" s="29">
        <v>0.027</v>
      </c>
      <c r="AB37" s="29">
        <v>0.027</v>
      </c>
      <c r="AC37" s="32">
        <v>0.003</v>
      </c>
      <c r="AD37" s="29">
        <v>0.003</v>
      </c>
      <c r="AE37" s="29">
        <v>0.003</v>
      </c>
      <c r="AF37" s="32"/>
      <c r="AG37" s="29"/>
      <c r="AH37" s="29"/>
      <c r="AI37" s="32">
        <v>0.002</v>
      </c>
      <c r="AJ37" s="29"/>
      <c r="AK37" s="29">
        <v>0.002</v>
      </c>
      <c r="AL37" s="32">
        <v>0.02</v>
      </c>
      <c r="AM37" s="29"/>
      <c r="AN37" s="29">
        <v>0.02</v>
      </c>
      <c r="AO37" s="32">
        <v>0.003</v>
      </c>
      <c r="AP37" s="29"/>
      <c r="AQ37" s="29">
        <v>0.003</v>
      </c>
      <c r="AR37" s="29">
        <v>0.017</v>
      </c>
      <c r="AS37" s="29">
        <v>0.012</v>
      </c>
      <c r="AT37" s="29">
        <v>0.017</v>
      </c>
      <c r="AU37" s="29">
        <v>0.018</v>
      </c>
      <c r="AV37" s="29"/>
      <c r="AW37" s="29">
        <v>0.017</v>
      </c>
      <c r="AX37" s="33">
        <v>0.01</v>
      </c>
      <c r="AY37" s="29">
        <v>0.005</v>
      </c>
      <c r="AZ37" s="32">
        <v>0.011</v>
      </c>
      <c r="BA37" s="34"/>
      <c r="BB37" s="34"/>
      <c r="BC37" s="34"/>
      <c r="BD37" s="34"/>
      <c r="BE37" s="34"/>
      <c r="BF37" s="34"/>
      <c r="BG37" s="35">
        <v>0.069</v>
      </c>
      <c r="BH37" s="36">
        <v>0.066</v>
      </c>
      <c r="BI37" s="36">
        <v>0.069</v>
      </c>
      <c r="BJ37" s="37">
        <v>0.034</v>
      </c>
      <c r="BK37" s="37">
        <v>0.031</v>
      </c>
      <c r="BL37" s="37">
        <v>0.034</v>
      </c>
      <c r="BM37" s="37">
        <v>0.003</v>
      </c>
      <c r="BN37" s="37">
        <v>0.001</v>
      </c>
      <c r="BO37" s="37">
        <v>0.003</v>
      </c>
      <c r="BP37" s="38">
        <v>0.035</v>
      </c>
      <c r="BQ37" s="34"/>
      <c r="BR37" s="37">
        <v>0.036</v>
      </c>
      <c r="BS37" s="38">
        <v>0.0</v>
      </c>
      <c r="BT37" s="34"/>
      <c r="BU37" s="57"/>
    </row>
    <row r="38">
      <c r="A38" s="40">
        <v>43040.0</v>
      </c>
      <c r="B38" s="41">
        <v>0.031</v>
      </c>
      <c r="C38" s="41">
        <v>0.029</v>
      </c>
      <c r="D38" s="41">
        <v>0.031</v>
      </c>
      <c r="E38" s="42">
        <v>0.004</v>
      </c>
      <c r="F38" s="43">
        <v>0.004</v>
      </c>
      <c r="G38" s="44">
        <v>0.004</v>
      </c>
      <c r="H38" s="44">
        <v>0.024</v>
      </c>
      <c r="I38" s="44">
        <v>0.023</v>
      </c>
      <c r="J38" s="44">
        <v>0.024</v>
      </c>
      <c r="K38" s="45">
        <v>0.003</v>
      </c>
      <c r="L38" s="44">
        <v>0.002</v>
      </c>
      <c r="M38" s="44">
        <v>0.003</v>
      </c>
      <c r="N38" s="46">
        <v>0.031</v>
      </c>
      <c r="O38" s="44">
        <v>0.029</v>
      </c>
      <c r="P38" s="44">
        <v>0.031</v>
      </c>
      <c r="Q38" s="44">
        <v>0.006</v>
      </c>
      <c r="R38" s="44">
        <v>0.003</v>
      </c>
      <c r="S38" s="44">
        <v>0.004</v>
      </c>
      <c r="T38" s="45">
        <v>0.028</v>
      </c>
      <c r="U38" s="44">
        <v>0.025</v>
      </c>
      <c r="V38" s="44">
        <v>0.022</v>
      </c>
      <c r="W38" s="45">
        <v>0.006</v>
      </c>
      <c r="X38" s="44">
        <v>0.003</v>
      </c>
      <c r="Y38" s="44">
        <v>0.006</v>
      </c>
      <c r="Z38" s="47">
        <v>0.025</v>
      </c>
      <c r="AA38" s="44">
        <v>0.026</v>
      </c>
      <c r="AB38" s="44">
        <v>0.025</v>
      </c>
      <c r="AC38" s="47">
        <v>0.001</v>
      </c>
      <c r="AD38" s="44">
        <v>0.002</v>
      </c>
      <c r="AE38" s="44">
        <v>0.001</v>
      </c>
      <c r="AF38" s="47"/>
      <c r="AG38" s="44"/>
      <c r="AH38" s="44"/>
      <c r="AI38" s="47">
        <v>0.014</v>
      </c>
      <c r="AJ38" s="44"/>
      <c r="AK38" s="44">
        <v>0.014</v>
      </c>
      <c r="AL38" s="47">
        <v>0.025</v>
      </c>
      <c r="AM38" s="44"/>
      <c r="AN38" s="44">
        <v>0.025</v>
      </c>
      <c r="AO38" s="47">
        <v>0.004</v>
      </c>
      <c r="AP38" s="44"/>
      <c r="AQ38" s="44">
        <v>0.004</v>
      </c>
      <c r="AR38" s="44">
        <v>0.017</v>
      </c>
      <c r="AS38" s="44">
        <v>0.012</v>
      </c>
      <c r="AT38" s="44">
        <v>0.017</v>
      </c>
      <c r="AU38" s="44">
        <v>0.027</v>
      </c>
      <c r="AV38" s="44"/>
      <c r="AW38" s="44">
        <v>0.027</v>
      </c>
      <c r="AX38" s="48">
        <v>0.014</v>
      </c>
      <c r="AY38" s="44">
        <v>0.008</v>
      </c>
      <c r="AZ38" s="47">
        <v>0.014</v>
      </c>
      <c r="BA38" s="49"/>
      <c r="BB38" s="49"/>
      <c r="BC38" s="49"/>
      <c r="BD38" s="49"/>
      <c r="BE38" s="49"/>
      <c r="BF38" s="49"/>
      <c r="BG38" s="50">
        <v>0.058</v>
      </c>
      <c r="BH38" s="51">
        <v>0.059</v>
      </c>
      <c r="BI38" s="51">
        <v>0.058</v>
      </c>
      <c r="BJ38" s="52">
        <v>0.035</v>
      </c>
      <c r="BK38" s="52">
        <v>0.033</v>
      </c>
      <c r="BL38" s="52">
        <v>0.036</v>
      </c>
      <c r="BM38" s="52">
        <v>0.004</v>
      </c>
      <c r="BN38" s="52">
        <v>0.002</v>
      </c>
      <c r="BO38" s="52">
        <v>0.005</v>
      </c>
      <c r="BP38" s="53">
        <v>0.031</v>
      </c>
      <c r="BQ38" s="49"/>
      <c r="BR38" s="52">
        <v>0.031</v>
      </c>
      <c r="BS38" s="53">
        <v>-0.001</v>
      </c>
      <c r="BT38" s="49"/>
      <c r="BU38" s="54">
        <v>-0.001</v>
      </c>
    </row>
    <row r="39">
      <c r="A39" s="56">
        <v>43070.0</v>
      </c>
      <c r="B39" s="26">
        <v>0.026</v>
      </c>
      <c r="C39" s="26">
        <v>0.03</v>
      </c>
      <c r="D39" s="26">
        <v>0.026</v>
      </c>
      <c r="E39" s="27">
        <v>-0.001</v>
      </c>
      <c r="F39" s="28">
        <v>0.002</v>
      </c>
      <c r="G39" s="29">
        <v>-0.001</v>
      </c>
      <c r="H39" s="29">
        <v>0.023</v>
      </c>
      <c r="I39" s="29">
        <v>0.025</v>
      </c>
      <c r="J39" s="29">
        <v>0.023</v>
      </c>
      <c r="K39" s="30">
        <v>-0.001</v>
      </c>
      <c r="L39" s="29">
        <v>0.002</v>
      </c>
      <c r="M39" s="29">
        <v>-0.001</v>
      </c>
      <c r="N39" s="31">
        <v>0.026</v>
      </c>
      <c r="O39" s="29">
        <v>0.03</v>
      </c>
      <c r="P39" s="29">
        <v>0.026</v>
      </c>
      <c r="Q39" s="29">
        <v>0.002</v>
      </c>
      <c r="R39" s="29">
        <v>0.003</v>
      </c>
      <c r="S39" s="29">
        <v>0.006</v>
      </c>
      <c r="T39" s="30">
        <v>0.022</v>
      </c>
      <c r="U39" s="29">
        <v>0.023</v>
      </c>
      <c r="V39" s="29">
        <v>0.016</v>
      </c>
      <c r="W39" s="30">
        <v>0.002</v>
      </c>
      <c r="X39" s="29">
        <v>0.003</v>
      </c>
      <c r="Y39" s="29">
        <v>0.001</v>
      </c>
      <c r="Z39" s="32">
        <v>0.023</v>
      </c>
      <c r="AA39" s="29">
        <v>0.023</v>
      </c>
      <c r="AB39" s="29">
        <v>0.023</v>
      </c>
      <c r="AC39" s="32">
        <v>0.002</v>
      </c>
      <c r="AD39" s="29">
        <v>0.002</v>
      </c>
      <c r="AE39" s="29">
        <v>0.002</v>
      </c>
      <c r="AF39" s="32"/>
      <c r="AG39" s="29"/>
      <c r="AH39" s="29"/>
      <c r="AI39" s="32">
        <v>0.0</v>
      </c>
      <c r="AJ39" s="29"/>
      <c r="AK39" s="29">
        <v>0.0</v>
      </c>
      <c r="AL39" s="32">
        <v>0.02</v>
      </c>
      <c r="AM39" s="29"/>
      <c r="AN39" s="29">
        <v>0.02</v>
      </c>
      <c r="AO39" s="32">
        <v>0.0</v>
      </c>
      <c r="AP39" s="29"/>
      <c r="AQ39" s="29">
        <v>0.004</v>
      </c>
      <c r="AR39" s="29">
        <v>0.017</v>
      </c>
      <c r="AS39" s="29">
        <v>0.012</v>
      </c>
      <c r="AT39" s="29">
        <v>0.017</v>
      </c>
      <c r="AU39" s="29">
        <v>0.022</v>
      </c>
      <c r="AV39" s="29"/>
      <c r="AW39" s="29">
        <v>0.023</v>
      </c>
      <c r="AX39" s="33">
        <v>-0.001</v>
      </c>
      <c r="AY39" s="29">
        <v>-0.002</v>
      </c>
      <c r="AZ39" s="32">
        <v>-0.001</v>
      </c>
      <c r="BA39" s="34"/>
      <c r="BB39" s="34"/>
      <c r="BC39" s="34"/>
      <c r="BD39" s="34"/>
      <c r="BE39" s="34"/>
      <c r="BF39" s="34"/>
      <c r="BG39" s="35">
        <v>0.049</v>
      </c>
      <c r="BH39" s="36">
        <v>0.048</v>
      </c>
      <c r="BI39" s="36">
        <v>0.049</v>
      </c>
      <c r="BJ39" s="37">
        <v>0.031</v>
      </c>
      <c r="BK39" s="37">
        <v>0.032</v>
      </c>
      <c r="BL39" s="37">
        <v>0.031</v>
      </c>
      <c r="BM39" s="37">
        <v>0.002</v>
      </c>
      <c r="BN39" s="37">
        <v>0.004</v>
      </c>
      <c r="BO39" s="37">
        <v>0.002</v>
      </c>
      <c r="BP39" s="38">
        <v>0.023</v>
      </c>
      <c r="BQ39" s="34"/>
      <c r="BR39" s="37">
        <v>0.022</v>
      </c>
      <c r="BS39" s="38">
        <v>0.001</v>
      </c>
      <c r="BT39" s="34"/>
      <c r="BU39" s="39">
        <v>0.001</v>
      </c>
    </row>
    <row r="40">
      <c r="A40" s="40">
        <v>43101.0</v>
      </c>
      <c r="B40" s="41">
        <v>0.027</v>
      </c>
      <c r="C40" s="41">
        <v>0.025</v>
      </c>
      <c r="D40" s="41">
        <v>0.027</v>
      </c>
      <c r="E40" s="42">
        <v>0.004</v>
      </c>
      <c r="F40" s="43">
        <v>0.004</v>
      </c>
      <c r="G40" s="44">
        <v>0.004</v>
      </c>
      <c r="H40" s="44">
        <v>0.022</v>
      </c>
      <c r="I40" s="44">
        <v>0.021</v>
      </c>
      <c r="J40" s="44">
        <v>0.022</v>
      </c>
      <c r="K40" s="45">
        <v>0.004</v>
      </c>
      <c r="L40" s="44">
        <v>0.002</v>
      </c>
      <c r="M40" s="44">
        <v>0.004</v>
      </c>
      <c r="N40" s="46">
        <v>0.027</v>
      </c>
      <c r="O40" s="44">
        <v>0.025</v>
      </c>
      <c r="P40" s="44">
        <v>0.027</v>
      </c>
      <c r="Q40" s="44">
        <v>0.004</v>
      </c>
      <c r="R40" s="44">
        <v>0.004</v>
      </c>
      <c r="S40" s="44">
        <v>0.001</v>
      </c>
      <c r="T40" s="45">
        <v>0.015</v>
      </c>
      <c r="U40" s="44">
        <v>0.016</v>
      </c>
      <c r="V40" s="44">
        <v>0.016</v>
      </c>
      <c r="W40" s="45">
        <v>0.004</v>
      </c>
      <c r="X40" s="44">
        <v>0.004</v>
      </c>
      <c r="Y40" s="44">
        <v>0.004</v>
      </c>
      <c r="Z40" s="47">
        <v>0.021</v>
      </c>
      <c r="AA40" s="44">
        <v>0.019</v>
      </c>
      <c r="AB40" s="44">
        <v>0.021</v>
      </c>
      <c r="AC40" s="47">
        <v>0.005</v>
      </c>
      <c r="AD40" s="44">
        <v>0.005</v>
      </c>
      <c r="AE40" s="44">
        <v>0.005</v>
      </c>
      <c r="AF40" s="47"/>
      <c r="AG40" s="44"/>
      <c r="AH40" s="44"/>
      <c r="AI40" s="47">
        <v>0.001</v>
      </c>
      <c r="AJ40" s="44"/>
      <c r="AK40" s="44">
        <v>0.001</v>
      </c>
      <c r="AL40" s="47">
        <v>0.017</v>
      </c>
      <c r="AM40" s="44"/>
      <c r="AN40" s="44">
        <v>0.017</v>
      </c>
      <c r="AO40" s="47">
        <v>0.007</v>
      </c>
      <c r="AP40" s="44"/>
      <c r="AQ40" s="44">
        <v>0.007</v>
      </c>
      <c r="AR40" s="44">
        <v>0.017</v>
      </c>
      <c r="AS40" s="44"/>
      <c r="AT40" s="44">
        <v>0.017</v>
      </c>
      <c r="AU40" s="44">
        <v>0.02</v>
      </c>
      <c r="AV40" s="44"/>
      <c r="AW40" s="44">
        <v>0.021</v>
      </c>
      <c r="AX40" s="48">
        <v>0.003</v>
      </c>
      <c r="AY40" s="44">
        <v>0.005</v>
      </c>
      <c r="AZ40" s="47">
        <v>0.004</v>
      </c>
      <c r="BA40" s="49"/>
      <c r="BB40" s="49"/>
      <c r="BC40" s="49"/>
      <c r="BD40" s="49"/>
      <c r="BE40" s="49"/>
      <c r="BF40" s="49"/>
      <c r="BG40" s="50">
        <v>0.043</v>
      </c>
      <c r="BH40" s="51">
        <v>0.043</v>
      </c>
      <c r="BI40" s="51">
        <v>0.043</v>
      </c>
      <c r="BJ40" s="52">
        <v>0.027</v>
      </c>
      <c r="BK40" s="52">
        <v>0.027</v>
      </c>
      <c r="BL40" s="52">
        <v>0.027</v>
      </c>
      <c r="BM40" s="52">
        <v>0.003</v>
      </c>
      <c r="BN40" s="52">
        <v>0.002</v>
      </c>
      <c r="BO40" s="52">
        <v>0.003</v>
      </c>
      <c r="BP40" s="53">
        <v>0.012</v>
      </c>
      <c r="BQ40" s="49"/>
      <c r="BR40" s="52">
        <v>0.012</v>
      </c>
      <c r="BS40" s="53">
        <v>0.004</v>
      </c>
      <c r="BT40" s="49"/>
      <c r="BU40" s="54">
        <v>0.005</v>
      </c>
    </row>
    <row r="41">
      <c r="A41" s="56">
        <v>43132.0</v>
      </c>
      <c r="B41" s="26">
        <v>0.028</v>
      </c>
      <c r="C41" s="26">
        <v>0.028</v>
      </c>
      <c r="D41" s="26">
        <v>0.028</v>
      </c>
      <c r="E41" s="27">
        <v>0.002</v>
      </c>
      <c r="F41" s="28">
        <v>0.001</v>
      </c>
      <c r="G41" s="29">
        <v>0.002</v>
      </c>
      <c r="H41" s="29">
        <v>0.025</v>
      </c>
      <c r="I41" s="29">
        <v>0.025</v>
      </c>
      <c r="J41" s="29">
        <v>0.025</v>
      </c>
      <c r="K41" s="30">
        <v>0.002</v>
      </c>
      <c r="L41" s="29">
        <v>0.002</v>
      </c>
      <c r="M41" s="29">
        <v>0.002</v>
      </c>
      <c r="N41" s="31">
        <v>0.028</v>
      </c>
      <c r="O41" s="29">
        <v>0.028</v>
      </c>
      <c r="P41" s="29">
        <v>0.028</v>
      </c>
      <c r="Q41" s="29">
        <v>0.001</v>
      </c>
      <c r="R41" s="29">
        <v>0.0</v>
      </c>
      <c r="S41" s="29">
        <v>0.004</v>
      </c>
      <c r="T41" s="30">
        <v>0.016</v>
      </c>
      <c r="U41" s="29">
        <v>0.015</v>
      </c>
      <c r="V41" s="29">
        <v>0.021</v>
      </c>
      <c r="W41" s="30">
        <v>0.001</v>
      </c>
      <c r="X41" s="29">
        <v>0.0</v>
      </c>
      <c r="Y41" s="29">
        <v>0.001</v>
      </c>
      <c r="Z41" s="32">
        <v>0.018</v>
      </c>
      <c r="AA41" s="29">
        <v>0.02</v>
      </c>
      <c r="AB41" s="29">
        <v>0.018</v>
      </c>
      <c r="AC41" s="32">
        <v>-0.001</v>
      </c>
      <c r="AD41" s="29">
        <v>0.001</v>
      </c>
      <c r="AE41" s="29">
        <v>-0.001</v>
      </c>
      <c r="AF41" s="32"/>
      <c r="AG41" s="29"/>
      <c r="AH41" s="29"/>
      <c r="AI41" s="32">
        <v>0.001</v>
      </c>
      <c r="AJ41" s="29"/>
      <c r="AK41" s="29">
        <v>0.001</v>
      </c>
      <c r="AL41" s="32">
        <v>0.016</v>
      </c>
      <c r="AM41" s="29"/>
      <c r="AN41" s="29">
        <v>0.016</v>
      </c>
      <c r="AO41" s="32">
        <v>0.001</v>
      </c>
      <c r="AP41" s="29"/>
      <c r="AQ41" s="29">
        <v>0.002</v>
      </c>
      <c r="AR41" s="29">
        <v>0.017</v>
      </c>
      <c r="AS41" s="29"/>
      <c r="AT41" s="29">
        <v>0.017</v>
      </c>
      <c r="AU41" s="29">
        <v>0.019</v>
      </c>
      <c r="AV41" s="29"/>
      <c r="AW41" s="29">
        <v>0.023</v>
      </c>
      <c r="AX41" s="33">
        <v>0.001</v>
      </c>
      <c r="AY41" s="29">
        <v>0.004</v>
      </c>
      <c r="AZ41" s="32">
        <v>0.003</v>
      </c>
      <c r="BA41" s="34"/>
      <c r="BB41" s="34"/>
      <c r="BC41" s="34"/>
      <c r="BD41" s="34"/>
      <c r="BE41" s="34"/>
      <c r="BF41" s="34"/>
      <c r="BG41" s="35">
        <v>0.037</v>
      </c>
      <c r="BH41" s="36">
        <v>0.038</v>
      </c>
      <c r="BI41" s="36">
        <v>0.037</v>
      </c>
      <c r="BJ41" s="37">
        <v>0.025</v>
      </c>
      <c r="BK41" s="37">
        <v>0.026</v>
      </c>
      <c r="BL41" s="37">
        <v>0.026</v>
      </c>
      <c r="BM41" s="37">
        <v>0.0</v>
      </c>
      <c r="BN41" s="37">
        <v>0.002</v>
      </c>
      <c r="BO41" s="37">
        <v>0.001</v>
      </c>
      <c r="BP41" s="38">
        <v>0.013</v>
      </c>
      <c r="BQ41" s="34"/>
      <c r="BR41" s="37">
        <v>0.013</v>
      </c>
      <c r="BS41" s="38">
        <v>0.004</v>
      </c>
      <c r="BT41" s="34"/>
      <c r="BU41" s="39">
        <v>0.004</v>
      </c>
    </row>
    <row r="42">
      <c r="A42" s="40">
        <v>43160.0</v>
      </c>
      <c r="B42" s="41">
        <v>0.03</v>
      </c>
      <c r="C42" s="41">
        <v>0.029</v>
      </c>
      <c r="D42" s="41">
        <v>0.03</v>
      </c>
      <c r="E42" s="42">
        <v>0.003</v>
      </c>
      <c r="F42" s="43">
        <v>0.001</v>
      </c>
      <c r="G42" s="44">
        <v>0.003</v>
      </c>
      <c r="H42" s="44">
        <v>0.027</v>
      </c>
      <c r="I42" s="44">
        <v>0.026</v>
      </c>
      <c r="J42" s="44">
        <v>0.027</v>
      </c>
      <c r="K42" s="45">
        <v>0.003</v>
      </c>
      <c r="L42" s="44">
        <v>0.002</v>
      </c>
      <c r="M42" s="44">
        <v>0.003</v>
      </c>
      <c r="N42" s="46">
        <v>0.03</v>
      </c>
      <c r="O42" s="44">
        <v>0.029</v>
      </c>
      <c r="P42" s="44">
        <v>0.03</v>
      </c>
      <c r="Q42" s="44">
        <v>0.001</v>
      </c>
      <c r="R42" s="44">
        <v>0.001</v>
      </c>
      <c r="S42" s="44">
        <v>0.001</v>
      </c>
      <c r="T42" s="45">
        <v>0.021</v>
      </c>
      <c r="U42" s="44">
        <v>0.021</v>
      </c>
      <c r="V42" s="44">
        <v>0.019</v>
      </c>
      <c r="W42" s="45">
        <v>0.001</v>
      </c>
      <c r="X42" s="44">
        <v>0.001</v>
      </c>
      <c r="Y42" s="44">
        <v>0.001</v>
      </c>
      <c r="Z42" s="47">
        <v>0.019</v>
      </c>
      <c r="AA42" s="44">
        <v>0.02</v>
      </c>
      <c r="AB42" s="44">
        <v>0.019</v>
      </c>
      <c r="AC42" s="47">
        <v>0.001</v>
      </c>
      <c r="AD42" s="44">
        <v>0.002</v>
      </c>
      <c r="AE42" s="44">
        <v>0.001</v>
      </c>
      <c r="AF42" s="47"/>
      <c r="AG42" s="44"/>
      <c r="AH42" s="44"/>
      <c r="AI42" s="47">
        <v>0.004</v>
      </c>
      <c r="AJ42" s="44"/>
      <c r="AK42" s="44">
        <v>0.004</v>
      </c>
      <c r="AL42" s="47">
        <v>0.02</v>
      </c>
      <c r="AM42" s="44"/>
      <c r="AN42" s="44">
        <v>0.018</v>
      </c>
      <c r="AO42" s="47">
        <v>0.004</v>
      </c>
      <c r="AP42" s="44"/>
      <c r="AQ42" s="44">
        <v>0.002</v>
      </c>
      <c r="AR42" s="44">
        <v>0.017</v>
      </c>
      <c r="AS42" s="44"/>
      <c r="AT42" s="44">
        <v>0.017</v>
      </c>
      <c r="AU42" s="44">
        <v>0.023</v>
      </c>
      <c r="AV42" s="44"/>
      <c r="AW42" s="44">
        <v>0.024</v>
      </c>
      <c r="AX42" s="48">
        <v>0.008</v>
      </c>
      <c r="AY42" s="44">
        <v>0.007</v>
      </c>
      <c r="AZ42" s="47">
        <v>0.009</v>
      </c>
      <c r="BA42" s="49"/>
      <c r="BB42" s="49"/>
      <c r="BC42" s="49"/>
      <c r="BD42" s="49"/>
      <c r="BE42" s="49"/>
      <c r="BF42" s="49"/>
      <c r="BG42" s="50">
        <v>0.031</v>
      </c>
      <c r="BH42" s="51">
        <v>0.032</v>
      </c>
      <c r="BI42" s="51">
        <v>0.031</v>
      </c>
      <c r="BJ42" s="52">
        <v>0.021</v>
      </c>
      <c r="BK42" s="52">
        <v>0.021</v>
      </c>
      <c r="BL42" s="52">
        <v>0.021</v>
      </c>
      <c r="BM42" s="52">
        <v>-0.001</v>
      </c>
      <c r="BN42" s="52">
        <v>-0.001</v>
      </c>
      <c r="BO42" s="52">
        <v>-0.001</v>
      </c>
      <c r="BP42" s="53">
        <v>0.014</v>
      </c>
      <c r="BQ42" s="49"/>
      <c r="BR42" s="52">
        <v>0.013</v>
      </c>
      <c r="BS42" s="53">
        <v>0.0</v>
      </c>
      <c r="BT42" s="49"/>
      <c r="BU42" s="54">
        <v>0.004</v>
      </c>
    </row>
    <row r="43">
      <c r="A43" s="56">
        <v>43191.0</v>
      </c>
      <c r="B43" s="26">
        <v>0.026</v>
      </c>
      <c r="C43" s="26">
        <v>0.028</v>
      </c>
      <c r="D43" s="26">
        <v>0.026</v>
      </c>
      <c r="E43" s="27">
        <v>0.001</v>
      </c>
      <c r="F43" s="28">
        <v>0.002</v>
      </c>
      <c r="G43" s="29">
        <v>0.001</v>
      </c>
      <c r="H43" s="29">
        <v>0.023</v>
      </c>
      <c r="I43" s="29">
        <v>0.024</v>
      </c>
      <c r="J43" s="29">
        <v>0.023</v>
      </c>
      <c r="K43" s="30">
        <v>0.002</v>
      </c>
      <c r="L43" s="29">
        <v>0.002</v>
      </c>
      <c r="M43" s="29">
        <v>0.002</v>
      </c>
      <c r="N43" s="31">
        <v>0.026</v>
      </c>
      <c r="O43" s="29">
        <v>0.028</v>
      </c>
      <c r="P43" s="29">
        <v>0.026</v>
      </c>
      <c r="Q43" s="29">
        <v>0.0</v>
      </c>
      <c r="R43" s="29">
        <v>0.003</v>
      </c>
      <c r="S43" s="29">
        <v>0.001</v>
      </c>
      <c r="T43" s="30">
        <v>0.02</v>
      </c>
      <c r="U43" s="29">
        <v>0.024</v>
      </c>
      <c r="V43" s="29">
        <v>0.03</v>
      </c>
      <c r="W43" s="30">
        <v>0.0</v>
      </c>
      <c r="X43" s="29">
        <v>0.003</v>
      </c>
      <c r="Y43" s="29">
        <v>0.0</v>
      </c>
      <c r="Z43" s="32">
        <v>0.02</v>
      </c>
      <c r="AA43" s="29">
        <v>0.018</v>
      </c>
      <c r="AB43" s="29">
        <v>0.02</v>
      </c>
      <c r="AC43" s="32">
        <v>0.005</v>
      </c>
      <c r="AD43" s="29">
        <v>0.003</v>
      </c>
      <c r="AE43" s="29">
        <v>0.005</v>
      </c>
      <c r="AF43" s="32"/>
      <c r="AG43" s="29"/>
      <c r="AH43" s="29"/>
      <c r="AI43" s="32">
        <v>-0.006</v>
      </c>
      <c r="AJ43" s="29"/>
      <c r="AK43" s="29">
        <v>-0.006</v>
      </c>
      <c r="AL43" s="32">
        <v>0.013</v>
      </c>
      <c r="AM43" s="29"/>
      <c r="AN43" s="29">
        <v>0.014</v>
      </c>
      <c r="AO43" s="32">
        <v>-0.004</v>
      </c>
      <c r="AP43" s="29"/>
      <c r="AQ43" s="29">
        <v>-0.003</v>
      </c>
      <c r="AR43" s="29">
        <v>0.015</v>
      </c>
      <c r="AS43" s="29"/>
      <c r="AT43" s="29">
        <v>0.015</v>
      </c>
      <c r="AU43" s="29">
        <v>0.024</v>
      </c>
      <c r="AV43" s="29"/>
      <c r="AW43" s="29">
        <v>0.023</v>
      </c>
      <c r="AX43" s="33">
        <v>0.005</v>
      </c>
      <c r="AY43" s="29">
        <v>0.007</v>
      </c>
      <c r="AZ43" s="32">
        <v>0.004</v>
      </c>
      <c r="BA43" s="34"/>
      <c r="BB43" s="34"/>
      <c r="BC43" s="34"/>
      <c r="BD43" s="34"/>
      <c r="BE43" s="34"/>
      <c r="BF43" s="34"/>
      <c r="BG43" s="35">
        <v>0.034</v>
      </c>
      <c r="BH43" s="36">
        <v>0.034</v>
      </c>
      <c r="BI43" s="36">
        <v>0.034</v>
      </c>
      <c r="BJ43" s="37">
        <v>0.02</v>
      </c>
      <c r="BK43" s="37">
        <v>0.02</v>
      </c>
      <c r="BL43" s="37">
        <v>0.021</v>
      </c>
      <c r="BM43" s="37">
        <v>0.001</v>
      </c>
      <c r="BN43" s="37">
        <v>0.001</v>
      </c>
      <c r="BO43" s="37">
        <v>0.001</v>
      </c>
      <c r="BP43" s="38">
        <v>0.016</v>
      </c>
      <c r="BQ43" s="34"/>
      <c r="BR43" s="37">
        <v>0.017</v>
      </c>
      <c r="BS43" s="38">
        <v>0.001</v>
      </c>
      <c r="BT43" s="34"/>
      <c r="BU43" s="39">
        <v>0.001</v>
      </c>
    </row>
    <row r="44">
      <c r="A44" s="40">
        <v>43221.0</v>
      </c>
      <c r="B44" s="41">
        <v>0.031</v>
      </c>
      <c r="C44" s="41">
        <v>0.028</v>
      </c>
      <c r="D44" s="41">
        <v>0.031</v>
      </c>
      <c r="E44" s="42">
        <v>0.005</v>
      </c>
      <c r="F44" s="43">
        <v>0.003</v>
      </c>
      <c r="G44" s="44">
        <v>0.005</v>
      </c>
      <c r="H44" s="44">
        <v>0.024</v>
      </c>
      <c r="I44" s="44">
        <v>0.023</v>
      </c>
      <c r="J44" s="44">
        <v>0.024</v>
      </c>
      <c r="K44" s="45">
        <v>0.003</v>
      </c>
      <c r="L44" s="44">
        <v>0.002</v>
      </c>
      <c r="M44" s="44">
        <v>0.003</v>
      </c>
      <c r="N44" s="46">
        <v>0.031</v>
      </c>
      <c r="O44" s="44">
        <v>0.028</v>
      </c>
      <c r="P44" s="44">
        <v>0.031</v>
      </c>
      <c r="Q44" s="44">
        <v>0.008</v>
      </c>
      <c r="R44" s="44">
        <v>0.004</v>
      </c>
      <c r="S44" s="44">
        <v>0.0</v>
      </c>
      <c r="T44" s="45">
        <v>0.03</v>
      </c>
      <c r="U44" s="44">
        <v>0.024</v>
      </c>
      <c r="V44" s="44">
        <v>0.036</v>
      </c>
      <c r="W44" s="45">
        <v>0.008</v>
      </c>
      <c r="X44" s="44">
        <v>0.004</v>
      </c>
      <c r="Y44" s="44">
        <v>0.008</v>
      </c>
      <c r="Z44" s="47">
        <v>0.027</v>
      </c>
      <c r="AA44" s="44">
        <v>0.025</v>
      </c>
      <c r="AB44" s="44">
        <v>0.027</v>
      </c>
      <c r="AC44" s="47">
        <v>0.005</v>
      </c>
      <c r="AD44" s="44">
        <v>0.004</v>
      </c>
      <c r="AE44" s="44">
        <v>0.005</v>
      </c>
      <c r="AF44" s="47"/>
      <c r="AG44" s="44"/>
      <c r="AH44" s="44"/>
      <c r="AI44" s="47">
        <v>0.006</v>
      </c>
      <c r="AJ44" s="44"/>
      <c r="AK44" s="44">
        <v>0.006</v>
      </c>
      <c r="AL44" s="47">
        <v>0.024</v>
      </c>
      <c r="AM44" s="44"/>
      <c r="AN44" s="44">
        <v>0.024</v>
      </c>
      <c r="AO44" s="47">
        <v>0.007</v>
      </c>
      <c r="AP44" s="44"/>
      <c r="AQ44" s="44">
        <v>0.007</v>
      </c>
      <c r="AR44" s="44">
        <v>0.015</v>
      </c>
      <c r="AS44" s="44"/>
      <c r="AT44" s="44">
        <v>0.015</v>
      </c>
      <c r="AU44" s="44">
        <v>0.031</v>
      </c>
      <c r="AV44" s="44"/>
      <c r="AW44" s="44">
        <v>0.034</v>
      </c>
      <c r="AX44" s="48">
        <v>0.01</v>
      </c>
      <c r="AY44" s="44">
        <v>0.009</v>
      </c>
      <c r="AZ44" s="47">
        <v>0.012</v>
      </c>
      <c r="BA44" s="49"/>
      <c r="BB44" s="49"/>
      <c r="BC44" s="49"/>
      <c r="BD44" s="49"/>
      <c r="BE44" s="49"/>
      <c r="BF44" s="49"/>
      <c r="BG44" s="50">
        <v>0.041</v>
      </c>
      <c r="BH44" s="51">
        <v>0.039</v>
      </c>
      <c r="BI44" s="51">
        <v>0.041</v>
      </c>
      <c r="BJ44" s="52">
        <v>0.027</v>
      </c>
      <c r="BK44" s="52">
        <v>0.022</v>
      </c>
      <c r="BL44" s="52">
        <v>0.027</v>
      </c>
      <c r="BM44" s="52">
        <v>0.006</v>
      </c>
      <c r="BN44" s="52">
        <v>0.002</v>
      </c>
      <c r="BO44" s="52">
        <v>0.006</v>
      </c>
      <c r="BP44" s="53">
        <v>0.022</v>
      </c>
      <c r="BQ44" s="49"/>
      <c r="BR44" s="52">
        <v>0.022</v>
      </c>
      <c r="BS44" s="53">
        <v>0.002</v>
      </c>
      <c r="BT44" s="49"/>
      <c r="BU44" s="54">
        <v>0.003</v>
      </c>
    </row>
    <row r="45">
      <c r="A45" s="56">
        <v>43252.0</v>
      </c>
      <c r="B45" s="26">
        <v>0.034</v>
      </c>
      <c r="C45" s="26">
        <v>0.032</v>
      </c>
      <c r="D45" s="26">
        <v>0.034</v>
      </c>
      <c r="E45" s="27">
        <v>0.003</v>
      </c>
      <c r="F45" s="28">
        <v>0.002</v>
      </c>
      <c r="G45" s="29">
        <v>0.003</v>
      </c>
      <c r="H45" s="29">
        <v>0.028</v>
      </c>
      <c r="I45" s="29">
        <v>0.026</v>
      </c>
      <c r="J45" s="29">
        <v>0.028</v>
      </c>
      <c r="K45" s="30">
        <v>0.003</v>
      </c>
      <c r="L45" s="29">
        <v>0.002</v>
      </c>
      <c r="M45" s="29">
        <v>0.003</v>
      </c>
      <c r="N45" s="31">
        <v>0.034</v>
      </c>
      <c r="O45" s="29">
        <v>0.032</v>
      </c>
      <c r="P45" s="29">
        <v>0.034</v>
      </c>
      <c r="Q45" s="29">
        <v>0.004</v>
      </c>
      <c r="R45" s="29">
        <v>0.003</v>
      </c>
      <c r="S45" s="29">
        <v>0.008</v>
      </c>
      <c r="T45" s="30">
        <v>0.036</v>
      </c>
      <c r="U45" s="29">
        <v>0.035</v>
      </c>
      <c r="V45" s="29">
        <v>0.043</v>
      </c>
      <c r="W45" s="30">
        <v>0.004</v>
      </c>
      <c r="X45" s="29">
        <v>0.003</v>
      </c>
      <c r="Y45" s="29">
        <v>0.004</v>
      </c>
      <c r="Z45" s="32">
        <v>0.03</v>
      </c>
      <c r="AA45" s="29">
        <v>0.029</v>
      </c>
      <c r="AB45" s="29">
        <v>0.03</v>
      </c>
      <c r="AC45" s="32">
        <v>0.003</v>
      </c>
      <c r="AD45" s="29">
        <v>0.003</v>
      </c>
      <c r="AE45" s="29">
        <v>0.003</v>
      </c>
      <c r="AF45" s="32"/>
      <c r="AG45" s="29"/>
      <c r="AH45" s="29"/>
      <c r="AI45" s="32">
        <v>0.001</v>
      </c>
      <c r="AJ45" s="29"/>
      <c r="AK45" s="29">
        <v>0.001</v>
      </c>
      <c r="AL45" s="32">
        <v>0.029</v>
      </c>
      <c r="AM45" s="29"/>
      <c r="AN45" s="29">
        <v>0.029</v>
      </c>
      <c r="AO45" s="32">
        <v>0.003</v>
      </c>
      <c r="AP45" s="29"/>
      <c r="AQ45" s="29">
        <v>0.003</v>
      </c>
      <c r="AR45" s="29">
        <v>0.015</v>
      </c>
      <c r="AS45" s="29"/>
      <c r="AT45" s="29">
        <v>0.015</v>
      </c>
      <c r="AU45" s="29">
        <v>0.051</v>
      </c>
      <c r="AV45" s="29"/>
      <c r="AW45" s="29">
        <v>0.053</v>
      </c>
      <c r="AX45" s="33">
        <v>0.005</v>
      </c>
      <c r="AY45" s="29">
        <v>0.003</v>
      </c>
      <c r="AZ45" s="32">
        <v>0.007</v>
      </c>
      <c r="BA45" s="34"/>
      <c r="BB45" s="34"/>
      <c r="BC45" s="34"/>
      <c r="BD45" s="34"/>
      <c r="BE45" s="34"/>
      <c r="BF45" s="34"/>
      <c r="BG45" s="35">
        <v>0.047</v>
      </c>
      <c r="BH45" s="36">
        <v>0.045</v>
      </c>
      <c r="BI45" s="36">
        <v>0.047</v>
      </c>
      <c r="BJ45" s="37">
        <v>0.028</v>
      </c>
      <c r="BK45" s="37">
        <v>0.028</v>
      </c>
      <c r="BL45" s="37">
        <v>0.028</v>
      </c>
      <c r="BM45" s="37">
        <v>0.002</v>
      </c>
      <c r="BN45" s="37">
        <v>0.001</v>
      </c>
      <c r="BO45" s="37">
        <v>0.002</v>
      </c>
      <c r="BP45" s="38">
        <v>0.026</v>
      </c>
      <c r="BQ45" s="34"/>
      <c r="BR45" s="37">
        <v>0.026</v>
      </c>
      <c r="BS45" s="38">
        <v>0.0</v>
      </c>
      <c r="BT45" s="34"/>
      <c r="BU45" s="39">
        <v>0.003</v>
      </c>
    </row>
    <row r="46">
      <c r="A46" s="40">
        <v>43282.0</v>
      </c>
      <c r="B46" s="41">
        <v>0.033</v>
      </c>
      <c r="C46" s="41">
        <v>0.034</v>
      </c>
      <c r="D46" s="41">
        <v>0.033</v>
      </c>
      <c r="E46" s="42">
        <v>0.0</v>
      </c>
      <c r="F46" s="43">
        <v>0.002</v>
      </c>
      <c r="G46" s="44">
        <v>0.0</v>
      </c>
      <c r="H46" s="44">
        <v>0.027</v>
      </c>
      <c r="I46" s="44">
        <v>0.028</v>
      </c>
      <c r="J46" s="44">
        <v>0.027</v>
      </c>
      <c r="K46" s="45">
        <v>0.001</v>
      </c>
      <c r="L46" s="44">
        <v>0.002</v>
      </c>
      <c r="M46" s="44">
        <v>0.001</v>
      </c>
      <c r="N46" s="46">
        <v>0.033</v>
      </c>
      <c r="O46" s="44">
        <v>0.034</v>
      </c>
      <c r="P46" s="44">
        <v>0.033</v>
      </c>
      <c r="Q46" s="44">
        <v>0.004</v>
      </c>
      <c r="R46" s="44">
        <v>0.003</v>
      </c>
      <c r="S46" s="44">
        <v>0.004</v>
      </c>
      <c r="T46" s="45">
        <v>0.04</v>
      </c>
      <c r="U46" s="44">
        <v>0.039</v>
      </c>
      <c r="V46" s="44">
        <v>0.043</v>
      </c>
      <c r="W46" s="45">
        <v>0.004</v>
      </c>
      <c r="X46" s="44">
        <v>0.003</v>
      </c>
      <c r="Y46" s="44">
        <v>0.007</v>
      </c>
      <c r="Z46" s="47">
        <v>0.03</v>
      </c>
      <c r="AA46" s="44">
        <v>0.03</v>
      </c>
      <c r="AB46" s="44">
        <v>0.029</v>
      </c>
      <c r="AC46" s="47">
        <v>0.002</v>
      </c>
      <c r="AD46" s="44">
        <v>0.004</v>
      </c>
      <c r="AE46" s="44">
        <v>0.002</v>
      </c>
      <c r="AF46" s="47"/>
      <c r="AG46" s="44"/>
      <c r="AH46" s="44"/>
      <c r="AI46" s="47">
        <v>0.006</v>
      </c>
      <c r="AJ46" s="44"/>
      <c r="AK46" s="44">
        <v>0.006</v>
      </c>
      <c r="AL46" s="47">
        <v>0.032</v>
      </c>
      <c r="AM46" s="44"/>
      <c r="AN46" s="44">
        <v>0.043</v>
      </c>
      <c r="AO46" s="47">
        <v>0.003</v>
      </c>
      <c r="AP46" s="44"/>
      <c r="AQ46" s="44">
        <v>0.014</v>
      </c>
      <c r="AR46" s="44">
        <v>0.021</v>
      </c>
      <c r="AS46" s="44"/>
      <c r="AT46" s="44">
        <v>0.021</v>
      </c>
      <c r="AU46" s="44">
        <v>0.066</v>
      </c>
      <c r="AV46" s="44"/>
      <c r="AW46" s="44">
        <v>0.067</v>
      </c>
      <c r="AX46" s="48">
        <v>-0.002</v>
      </c>
      <c r="AY46" s="44">
        <v>-0.003</v>
      </c>
      <c r="AZ46" s="47">
        <v>-0.002</v>
      </c>
      <c r="BA46" s="49"/>
      <c r="BB46" s="49"/>
      <c r="BC46" s="49"/>
      <c r="BD46" s="49"/>
      <c r="BE46" s="49"/>
      <c r="BF46" s="49"/>
      <c r="BG46" s="50">
        <v>0.046</v>
      </c>
      <c r="BH46" s="51">
        <v>0.044</v>
      </c>
      <c r="BI46" s="51">
        <v>0.046</v>
      </c>
      <c r="BJ46" s="52">
        <v>0.031</v>
      </c>
      <c r="BK46" s="52">
        <v>0.029</v>
      </c>
      <c r="BL46" s="52">
        <v>0.03</v>
      </c>
      <c r="BM46" s="52">
        <v>0.005</v>
      </c>
      <c r="BN46" s="52">
        <v>0.003</v>
      </c>
      <c r="BO46" s="52">
        <v>0.004</v>
      </c>
      <c r="BP46" s="53">
        <v>0.029</v>
      </c>
      <c r="BQ46" s="49"/>
      <c r="BR46" s="52">
        <v>0.03</v>
      </c>
      <c r="BS46" s="53">
        <v>0.004</v>
      </c>
      <c r="BT46" s="49"/>
      <c r="BU46" s="54">
        <v>0.005</v>
      </c>
    </row>
    <row r="47">
      <c r="A47" s="56">
        <v>43313.0</v>
      </c>
      <c r="B47" s="26">
        <v>0.028</v>
      </c>
      <c r="C47" s="26">
        <v>0.032</v>
      </c>
      <c r="D47" s="26">
        <v>0.028</v>
      </c>
      <c r="E47" s="27">
        <v>-0.001</v>
      </c>
      <c r="F47" s="28">
        <v>0.002</v>
      </c>
      <c r="G47" s="29">
        <v>-0.001</v>
      </c>
      <c r="H47" s="29">
        <v>0.023</v>
      </c>
      <c r="I47" s="29">
        <v>0.027</v>
      </c>
      <c r="J47" s="29">
        <v>0.023</v>
      </c>
      <c r="K47" s="30">
        <v>-0.001</v>
      </c>
      <c r="L47" s="29">
        <v>0.002</v>
      </c>
      <c r="M47" s="29">
        <v>-0.001</v>
      </c>
      <c r="N47" s="31">
        <v>0.028</v>
      </c>
      <c r="O47" s="29">
        <v>0.032</v>
      </c>
      <c r="P47" s="29">
        <v>0.028</v>
      </c>
      <c r="Q47" s="29">
        <v>0.003</v>
      </c>
      <c r="R47" s="29">
        <v>0.002</v>
      </c>
      <c r="S47" s="29">
        <v>0.007</v>
      </c>
      <c r="T47" s="30">
        <v>0.042</v>
      </c>
      <c r="U47" s="29">
        <v>0.039</v>
      </c>
      <c r="V47" s="29">
        <v>0.046</v>
      </c>
      <c r="W47" s="30">
        <v>0.003</v>
      </c>
      <c r="X47" s="29">
        <v>0.002</v>
      </c>
      <c r="Y47" s="29">
        <v>0.004</v>
      </c>
      <c r="Z47" s="32">
        <v>0.031</v>
      </c>
      <c r="AA47" s="29">
        <v>0.029</v>
      </c>
      <c r="AB47" s="29">
        <v>0.031</v>
      </c>
      <c r="AC47" s="32">
        <v>0.003</v>
      </c>
      <c r="AD47" s="29">
        <v>0.002</v>
      </c>
      <c r="AE47" s="29">
        <v>0.003</v>
      </c>
      <c r="AF47" s="32"/>
      <c r="AG47" s="29"/>
      <c r="AH47" s="29"/>
      <c r="AI47" s="32">
        <v>0.002</v>
      </c>
      <c r="AJ47" s="29"/>
      <c r="AK47" s="29">
        <v>0.002</v>
      </c>
      <c r="AL47" s="32">
        <v>0.044</v>
      </c>
      <c r="AM47" s="29"/>
      <c r="AN47" s="29">
        <v>0.044</v>
      </c>
      <c r="AO47" s="32">
        <v>0.004</v>
      </c>
      <c r="AP47" s="29"/>
      <c r="AQ47" s="29">
        <v>0.004</v>
      </c>
      <c r="AR47" s="29">
        <v>0.021</v>
      </c>
      <c r="AS47" s="29"/>
      <c r="AT47" s="29">
        <v>0.021</v>
      </c>
      <c r="AU47" s="29">
        <v>0.058</v>
      </c>
      <c r="AV47" s="29"/>
      <c r="AW47" s="29">
        <v>0.057</v>
      </c>
      <c r="AX47" s="33">
        <v>-0.005</v>
      </c>
      <c r="AY47" s="29">
        <v>0.006</v>
      </c>
      <c r="AZ47" s="32">
        <v>-0.005</v>
      </c>
      <c r="BA47" s="34"/>
      <c r="BB47" s="34"/>
      <c r="BC47" s="34"/>
      <c r="BD47" s="34"/>
      <c r="BE47" s="34"/>
      <c r="BF47" s="34"/>
      <c r="BG47" s="35">
        <v>0.041</v>
      </c>
      <c r="BH47" s="36">
        <v>0.04</v>
      </c>
      <c r="BI47" s="36">
        <v>0.041</v>
      </c>
      <c r="BJ47" s="37">
        <v>0.03</v>
      </c>
      <c r="BK47" s="37">
        <v>0.031</v>
      </c>
      <c r="BL47" s="37">
        <v>0.03</v>
      </c>
      <c r="BM47" s="37">
        <v>0.0</v>
      </c>
      <c r="BN47" s="37">
        <v>0.001</v>
      </c>
      <c r="BO47" s="37">
        <v>0.004</v>
      </c>
      <c r="BP47" s="38">
        <v>0.03</v>
      </c>
      <c r="BQ47" s="34"/>
      <c r="BR47" s="37">
        <v>0.03</v>
      </c>
      <c r="BS47" s="38">
        <v>0.005</v>
      </c>
      <c r="BT47" s="34"/>
      <c r="BU47" s="39">
        <v>0.005</v>
      </c>
    </row>
    <row r="48">
      <c r="A48" s="40">
        <v>43344.0</v>
      </c>
      <c r="B48" s="41">
        <v>0.026</v>
      </c>
      <c r="C48" s="41">
        <v>0.028</v>
      </c>
      <c r="D48" s="41">
        <v>0.026</v>
      </c>
      <c r="E48" s="42">
        <v>0.002</v>
      </c>
      <c r="F48" s="43">
        <v>0.002</v>
      </c>
      <c r="G48" s="44">
        <v>0.002</v>
      </c>
      <c r="H48" s="44">
        <v>0.025</v>
      </c>
      <c r="I48" s="44">
        <v>0.025</v>
      </c>
      <c r="J48" s="44">
        <v>0.025</v>
      </c>
      <c r="K48" s="45">
        <v>0.002</v>
      </c>
      <c r="L48" s="44">
        <v>0.002</v>
      </c>
      <c r="M48" s="44">
        <v>0.002</v>
      </c>
      <c r="N48" s="46">
        <v>0.026</v>
      </c>
      <c r="O48" s="44">
        <v>0.028</v>
      </c>
      <c r="P48" s="44">
        <v>0.026</v>
      </c>
      <c r="Q48" s="44">
        <v>0.005</v>
      </c>
      <c r="R48" s="44">
        <v>0.004</v>
      </c>
      <c r="S48" s="44">
        <v>0.004</v>
      </c>
      <c r="T48" s="45">
        <v>0.045</v>
      </c>
      <c r="U48" s="44">
        <v>0.042</v>
      </c>
      <c r="V48" s="44">
        <v>0.049</v>
      </c>
      <c r="W48" s="45">
        <v>0.005</v>
      </c>
      <c r="X48" s="44">
        <v>0.004</v>
      </c>
      <c r="Y48" s="44">
        <v>0.006</v>
      </c>
      <c r="Z48" s="47">
        <v>0.032</v>
      </c>
      <c r="AA48" s="44">
        <v>0.029</v>
      </c>
      <c r="AB48" s="44">
        <v>0.032</v>
      </c>
      <c r="AC48" s="47">
        <v>0.005</v>
      </c>
      <c r="AD48" s="44">
        <v>0.003</v>
      </c>
      <c r="AE48" s="44">
        <v>0.005</v>
      </c>
      <c r="AF48" s="47"/>
      <c r="AG48" s="44"/>
      <c r="AH48" s="44"/>
      <c r="AI48" s="47">
        <v>0.003</v>
      </c>
      <c r="AJ48" s="44"/>
      <c r="AK48" s="44">
        <v>0.003</v>
      </c>
      <c r="AL48" s="47">
        <v>0.047</v>
      </c>
      <c r="AM48" s="44"/>
      <c r="AN48" s="44">
        <v>0.047</v>
      </c>
      <c r="AO48" s="47">
        <v>0.004</v>
      </c>
      <c r="AP48" s="44"/>
      <c r="AQ48" s="44">
        <v>0.004</v>
      </c>
      <c r="AR48" s="44">
        <v>0.021</v>
      </c>
      <c r="AS48" s="44"/>
      <c r="AT48" s="44">
        <v>0.021</v>
      </c>
      <c r="AU48" s="44">
        <v>0.062</v>
      </c>
      <c r="AV48" s="44"/>
      <c r="AW48" s="44">
        <v>0.063</v>
      </c>
      <c r="AX48" s="48">
        <v>0.001</v>
      </c>
      <c r="AY48" s="44"/>
      <c r="AZ48" s="47">
        <v>0.002</v>
      </c>
      <c r="BA48" s="49"/>
      <c r="BB48" s="49"/>
      <c r="BC48" s="49"/>
      <c r="BD48" s="49"/>
      <c r="BE48" s="49"/>
      <c r="BF48" s="49"/>
      <c r="BG48" s="50">
        <v>0.036</v>
      </c>
      <c r="BH48" s="51">
        <v>0.037</v>
      </c>
      <c r="BI48" s="51">
        <v>0.036</v>
      </c>
      <c r="BJ48" s="52">
        <v>0.03</v>
      </c>
      <c r="BK48" s="52">
        <v>0.029</v>
      </c>
      <c r="BL48" s="52">
        <v>0.03</v>
      </c>
      <c r="BM48" s="52">
        <v>0.003</v>
      </c>
      <c r="BN48" s="52">
        <v>0.002</v>
      </c>
      <c r="BO48" s="52">
        <v>0.003</v>
      </c>
      <c r="BP48" s="53">
        <v>0.027</v>
      </c>
      <c r="BQ48" s="49"/>
      <c r="BR48" s="52">
        <v>0.027</v>
      </c>
      <c r="BS48" s="53">
        <v>0.003</v>
      </c>
      <c r="BT48" s="49"/>
      <c r="BU48" s="54">
        <v>0.003</v>
      </c>
    </row>
    <row r="49">
      <c r="A49" s="56">
        <v>43374.0</v>
      </c>
      <c r="B49" s="26">
        <v>0.029</v>
      </c>
      <c r="C49" s="26">
        <v>0.025</v>
      </c>
      <c r="D49" s="26">
        <v>0.029</v>
      </c>
      <c r="E49" s="27">
        <v>0.006</v>
      </c>
      <c r="F49" s="28">
        <v>0.002</v>
      </c>
      <c r="G49" s="29">
        <v>0.006</v>
      </c>
      <c r="H49" s="29">
        <v>0.026</v>
      </c>
      <c r="I49" s="29">
        <v>0.023</v>
      </c>
      <c r="J49" s="29">
        <v>0.026</v>
      </c>
      <c r="K49" s="30">
        <v>0.005</v>
      </c>
      <c r="L49" s="29">
        <v>0.002</v>
      </c>
      <c r="M49" s="29">
        <v>0.005</v>
      </c>
      <c r="N49" s="31">
        <v>0.029</v>
      </c>
      <c r="O49" s="29">
        <v>0.025</v>
      </c>
      <c r="P49" s="29">
        <v>0.029</v>
      </c>
      <c r="Q49" s="29">
        <v>0.008</v>
      </c>
      <c r="R49" s="29">
        <v>0.005</v>
      </c>
      <c r="S49" s="29">
        <v>0.006</v>
      </c>
      <c r="T49" s="30">
        <v>0.049</v>
      </c>
      <c r="U49" s="29">
        <v>0.045</v>
      </c>
      <c r="V49" s="29">
        <v>0.04</v>
      </c>
      <c r="W49" s="30">
        <v>0.008</v>
      </c>
      <c r="X49" s="29">
        <v>0.005</v>
      </c>
      <c r="Y49" s="29">
        <v>0.008</v>
      </c>
      <c r="Z49" s="32">
        <v>0.033</v>
      </c>
      <c r="AA49" s="29">
        <v>0.033</v>
      </c>
      <c r="AB49" s="29">
        <v>0.033</v>
      </c>
      <c r="AC49" s="32">
        <v>0.003</v>
      </c>
      <c r="AD49" s="29">
        <v>0.003</v>
      </c>
      <c r="AE49" s="29">
        <v>0.003</v>
      </c>
      <c r="AF49" s="32"/>
      <c r="AG49" s="29"/>
      <c r="AH49" s="29"/>
      <c r="AI49" s="32">
        <v>0.004</v>
      </c>
      <c r="AJ49" s="29"/>
      <c r="AK49" s="29">
        <v>0.004</v>
      </c>
      <c r="AL49" s="32">
        <v>0.058</v>
      </c>
      <c r="AM49" s="29"/>
      <c r="AN49" s="29">
        <v>0.058</v>
      </c>
      <c r="AO49" s="32">
        <v>0.013</v>
      </c>
      <c r="AP49" s="29"/>
      <c r="AQ49" s="29">
        <v>0.013</v>
      </c>
      <c r="AR49" s="29">
        <v>0.02</v>
      </c>
      <c r="AS49" s="29"/>
      <c r="AT49" s="29">
        <v>0.02</v>
      </c>
      <c r="AU49" s="29">
        <v>0.053</v>
      </c>
      <c r="AV49" s="29"/>
      <c r="AW49" s="29">
        <v>0.052</v>
      </c>
      <c r="AX49" s="33">
        <v>0.002</v>
      </c>
      <c r="AY49" s="29">
        <v>-0.005</v>
      </c>
      <c r="AZ49" s="32">
        <v>0.002</v>
      </c>
      <c r="BA49" s="34"/>
      <c r="BB49" s="34"/>
      <c r="BC49" s="34"/>
      <c r="BD49" s="34"/>
      <c r="BE49" s="34"/>
      <c r="BF49" s="34"/>
      <c r="BG49" s="35">
        <v>0.033</v>
      </c>
      <c r="BH49" s="36">
        <v>0.033</v>
      </c>
      <c r="BI49" s="36">
        <v>0.033</v>
      </c>
      <c r="BJ49" s="37">
        <v>0.029</v>
      </c>
      <c r="BK49" s="37">
        <v>0.028</v>
      </c>
      <c r="BL49" s="37">
        <v>0.029</v>
      </c>
      <c r="BM49" s="37">
        <v>0.003</v>
      </c>
      <c r="BN49" s="37">
        <v>0.001</v>
      </c>
      <c r="BO49" s="37">
        <v>0.003</v>
      </c>
      <c r="BP49" s="38">
        <v>0.022</v>
      </c>
      <c r="BQ49" s="34"/>
      <c r="BR49" s="37">
        <v>0.022</v>
      </c>
      <c r="BS49" s="38">
        <v>-0.004</v>
      </c>
      <c r="BT49" s="34"/>
      <c r="BU49" s="39">
        <v>-0.004</v>
      </c>
    </row>
    <row r="50">
      <c r="A50" s="40">
        <v>43405.0</v>
      </c>
      <c r="B50" s="41">
        <v>0.025</v>
      </c>
      <c r="C50" s="41">
        <v>0.025</v>
      </c>
      <c r="D50" s="41">
        <v>0.025</v>
      </c>
      <c r="E50" s="42">
        <v>0.001</v>
      </c>
      <c r="F50" s="43">
        <v>0.001</v>
      </c>
      <c r="G50" s="44">
        <v>0.001</v>
      </c>
      <c r="H50" s="44">
        <v>0.027</v>
      </c>
      <c r="I50" s="44">
        <v>0.025</v>
      </c>
      <c r="J50" s="44">
        <v>0.027</v>
      </c>
      <c r="K50" s="45">
        <v>0.003</v>
      </c>
      <c r="L50" s="44">
        <v>0.001</v>
      </c>
      <c r="M50" s="44">
        <v>0.003</v>
      </c>
      <c r="N50" s="46">
        <v>0.025</v>
      </c>
      <c r="O50" s="44">
        <v>0.025</v>
      </c>
      <c r="P50" s="44">
        <v>0.025</v>
      </c>
      <c r="Q50" s="44">
        <v>-0.003</v>
      </c>
      <c r="R50" s="44">
        <v>-0.002</v>
      </c>
      <c r="S50" s="44">
        <v>0.008</v>
      </c>
      <c r="T50" s="45">
        <v>0.04</v>
      </c>
      <c r="U50" s="44">
        <v>0.041</v>
      </c>
      <c r="V50" s="44">
        <v>0.03</v>
      </c>
      <c r="W50" s="45">
        <v>-0.003</v>
      </c>
      <c r="X50" s="44">
        <v>-0.002</v>
      </c>
      <c r="Y50" s="44">
        <v>-0.003</v>
      </c>
      <c r="Z50" s="47">
        <v>0.033</v>
      </c>
      <c r="AA50" s="44">
        <v>0.032</v>
      </c>
      <c r="AB50" s="44">
        <v>0.033</v>
      </c>
      <c r="AC50" s="47">
        <v>0.001</v>
      </c>
      <c r="AD50" s="44">
        <v>-0.001</v>
      </c>
      <c r="AE50" s="44">
        <v>0.001</v>
      </c>
      <c r="AF50" s="47"/>
      <c r="AG50" s="44"/>
      <c r="AH50" s="44"/>
      <c r="AI50" s="47">
        <v>0.001</v>
      </c>
      <c r="AJ50" s="44"/>
      <c r="AK50" s="44">
        <v>0.001</v>
      </c>
      <c r="AL50" s="47">
        <v>0.045</v>
      </c>
      <c r="AM50" s="44"/>
      <c r="AN50" s="44">
        <v>0.045</v>
      </c>
      <c r="AO50" s="47">
        <v>-0.007</v>
      </c>
      <c r="AP50" s="44"/>
      <c r="AQ50" s="44">
        <v>-0.007</v>
      </c>
      <c r="AR50" s="44">
        <v>0.02</v>
      </c>
      <c r="AS50" s="44"/>
      <c r="AT50" s="44">
        <v>0.02</v>
      </c>
      <c r="AU50" s="44">
        <v>0.028</v>
      </c>
      <c r="AV50" s="44"/>
      <c r="AW50" s="44">
        <v>0.028</v>
      </c>
      <c r="AX50" s="48">
        <v>-0.008</v>
      </c>
      <c r="AY50" s="44"/>
      <c r="AZ50" s="47">
        <v>-0.008</v>
      </c>
      <c r="BA50" s="49"/>
      <c r="BB50" s="49"/>
      <c r="BC50" s="49"/>
      <c r="BD50" s="49"/>
      <c r="BE50" s="49"/>
      <c r="BF50" s="49"/>
      <c r="BG50" s="50">
        <v>0.027</v>
      </c>
      <c r="BH50" s="51">
        <v>0.027</v>
      </c>
      <c r="BI50" s="51">
        <v>0.027</v>
      </c>
      <c r="BJ50" s="52">
        <v>0.023</v>
      </c>
      <c r="BK50" s="52">
        <v>0.024</v>
      </c>
      <c r="BL50" s="52">
        <v>0.023</v>
      </c>
      <c r="BM50" s="52">
        <v>-0.003</v>
      </c>
      <c r="BN50" s="52">
        <v>-0.001</v>
      </c>
      <c r="BO50" s="52">
        <v>-0.003</v>
      </c>
      <c r="BP50" s="53">
        <v>0.016</v>
      </c>
      <c r="BQ50" s="49"/>
      <c r="BR50" s="52">
        <v>0.015</v>
      </c>
      <c r="BS50" s="53">
        <v>-0.007</v>
      </c>
      <c r="BT50" s="49"/>
      <c r="BU50" s="54">
        <v>-0.007</v>
      </c>
    </row>
    <row r="51">
      <c r="A51" s="56">
        <v>43435.0</v>
      </c>
      <c r="B51" s="26">
        <v>0.025</v>
      </c>
      <c r="C51" s="26">
        <v>0.025</v>
      </c>
      <c r="D51" s="26">
        <v>0.025</v>
      </c>
      <c r="E51" s="27">
        <v>-0.002</v>
      </c>
      <c r="F51" s="28">
        <v>-0.001</v>
      </c>
      <c r="G51" s="29">
        <v>-0.001</v>
      </c>
      <c r="H51" s="29">
        <v>0.027</v>
      </c>
      <c r="I51" s="29">
        <v>0.029</v>
      </c>
      <c r="J51" s="29">
        <v>0.027</v>
      </c>
      <c r="K51" s="30">
        <v>-0.001</v>
      </c>
      <c r="L51" s="29">
        <v>0.002</v>
      </c>
      <c r="M51" s="29">
        <v>-0.001</v>
      </c>
      <c r="N51" s="31">
        <v>0.025</v>
      </c>
      <c r="O51" s="29">
        <v>0.025</v>
      </c>
      <c r="P51" s="29">
        <v>0.025</v>
      </c>
      <c r="Q51" s="29">
        <v>-0.008</v>
      </c>
      <c r="R51" s="29">
        <v>-0.007</v>
      </c>
      <c r="S51" s="29">
        <v>-0.003</v>
      </c>
      <c r="T51" s="30">
        <v>0.03</v>
      </c>
      <c r="U51" s="29">
        <v>0.032</v>
      </c>
      <c r="V51" s="29">
        <v>0.029</v>
      </c>
      <c r="W51" s="30">
        <v>-0.008</v>
      </c>
      <c r="X51" s="29">
        <v>-0.007</v>
      </c>
      <c r="Y51" s="29">
        <v>-0.008</v>
      </c>
      <c r="Z51" s="32">
        <v>0.027</v>
      </c>
      <c r="AA51" s="29">
        <v>0.029</v>
      </c>
      <c r="AB51" s="29">
        <v>0.027</v>
      </c>
      <c r="AC51" s="32">
        <v>-0.004</v>
      </c>
      <c r="AD51" s="29">
        <v>-0.002</v>
      </c>
      <c r="AE51" s="29">
        <v>-0.004</v>
      </c>
      <c r="AF51" s="32"/>
      <c r="AG51" s="29"/>
      <c r="AH51" s="29"/>
      <c r="AI51" s="32">
        <v>-0.011</v>
      </c>
      <c r="AJ51" s="29"/>
      <c r="AK51" s="29">
        <v>-0.011</v>
      </c>
      <c r="AL51" s="32">
        <v>0.041</v>
      </c>
      <c r="AM51" s="29"/>
      <c r="AN51" s="29">
        <v>0.041</v>
      </c>
      <c r="AO51" s="32">
        <v>-0.005</v>
      </c>
      <c r="AP51" s="29"/>
      <c r="AQ51" s="29">
        <v>-0.005</v>
      </c>
      <c r="AR51" s="29">
        <v>0.02</v>
      </c>
      <c r="AS51" s="29"/>
      <c r="AT51" s="29">
        <v>0.02</v>
      </c>
      <c r="AU51" s="29">
        <v>0.022</v>
      </c>
      <c r="AV51" s="29"/>
      <c r="AW51" s="29">
        <v>-0.02</v>
      </c>
      <c r="AX51" s="33">
        <v>-0.007</v>
      </c>
      <c r="AY51" s="29">
        <v>0.002</v>
      </c>
      <c r="AZ51" s="32">
        <v>-0.008</v>
      </c>
      <c r="BA51" s="34"/>
      <c r="BB51" s="34"/>
      <c r="BC51" s="34"/>
      <c r="BD51" s="34"/>
      <c r="BE51" s="34"/>
      <c r="BF51" s="34"/>
      <c r="BG51" s="35">
        <v>0.009</v>
      </c>
      <c r="BH51" s="36">
        <v>0.016</v>
      </c>
      <c r="BI51" s="36">
        <v>0.009</v>
      </c>
      <c r="BJ51" s="37">
        <v>0.015</v>
      </c>
      <c r="BK51" s="37">
        <v>0.018</v>
      </c>
      <c r="BL51" s="37">
        <v>0.015</v>
      </c>
      <c r="BM51" s="37">
        <v>-0.006</v>
      </c>
      <c r="BN51" s="37">
        <v>-0.003</v>
      </c>
      <c r="BO51" s="37">
        <v>-0.006</v>
      </c>
      <c r="BP51" s="38">
        <v>0.01</v>
      </c>
      <c r="BQ51" s="34"/>
      <c r="BR51" s="37">
        <v>0.009</v>
      </c>
      <c r="BS51" s="38">
        <v>-0.005</v>
      </c>
      <c r="BT51" s="34"/>
      <c r="BU51" s="39">
        <v>-0.006</v>
      </c>
    </row>
    <row r="52">
      <c r="A52" s="40">
        <v>43466.0</v>
      </c>
      <c r="B52" s="41">
        <v>0.02</v>
      </c>
      <c r="C52" s="41">
        <v>0.021</v>
      </c>
      <c r="D52" s="41">
        <v>0.02</v>
      </c>
      <c r="E52" s="42">
        <v>-0.001</v>
      </c>
      <c r="F52" s="43">
        <v>0.001</v>
      </c>
      <c r="G52" s="44">
        <v>-0.001</v>
      </c>
      <c r="H52" s="44">
        <v>0.026</v>
      </c>
      <c r="I52" s="44">
        <v>0.025</v>
      </c>
      <c r="J52" s="44">
        <v>0.026</v>
      </c>
      <c r="K52" s="45">
        <v>0.003</v>
      </c>
      <c r="L52" s="44">
        <v>0.002</v>
      </c>
      <c r="M52" s="44">
        <v>0.003</v>
      </c>
      <c r="N52" s="46">
        <v>0.02</v>
      </c>
      <c r="O52" s="44">
        <v>0.021</v>
      </c>
      <c r="P52" s="44">
        <v>0.02</v>
      </c>
      <c r="Q52" s="44">
        <v>0.004</v>
      </c>
      <c r="R52" s="44">
        <v>0.004</v>
      </c>
      <c r="S52" s="44">
        <v>-0.008</v>
      </c>
      <c r="T52" s="45">
        <v>0.03</v>
      </c>
      <c r="U52" s="44">
        <v>0.029</v>
      </c>
      <c r="V52" s="44">
        <v>0.03</v>
      </c>
      <c r="W52" s="45">
        <v>0.004</v>
      </c>
      <c r="X52" s="44">
        <v>0.004</v>
      </c>
      <c r="Y52" s="44">
        <v>0.003</v>
      </c>
      <c r="Z52" s="47">
        <v>0.026</v>
      </c>
      <c r="AA52" s="44">
        <v>0.022</v>
      </c>
      <c r="AB52" s="44">
        <v>0.026</v>
      </c>
      <c r="AC52" s="47">
        <v>0.004</v>
      </c>
      <c r="AD52" s="44">
        <v>-0.002</v>
      </c>
      <c r="AE52" s="44">
        <v>0.004</v>
      </c>
      <c r="AF52" s="47"/>
      <c r="AG52" s="44"/>
      <c r="AH52" s="44"/>
      <c r="AI52" s="47">
        <v>0.001</v>
      </c>
      <c r="AJ52" s="44"/>
      <c r="AK52" s="44">
        <v>0.001</v>
      </c>
      <c r="AL52" s="47">
        <v>0.034</v>
      </c>
      <c r="AM52" s="44"/>
      <c r="AN52" s="44">
        <v>0.034</v>
      </c>
      <c r="AO52" s="47">
        <v>0.0</v>
      </c>
      <c r="AP52" s="44"/>
      <c r="AQ52" s="44">
        <v>-0.005</v>
      </c>
      <c r="AR52" s="44">
        <v>0.019</v>
      </c>
      <c r="AS52" s="44">
        <v>0.02</v>
      </c>
      <c r="AT52" s="44">
        <v>0.019</v>
      </c>
      <c r="AU52" s="44">
        <v>0.01</v>
      </c>
      <c r="AV52" s="44"/>
      <c r="AW52" s="44">
        <v>0.01</v>
      </c>
      <c r="AX52" s="48">
        <v>-0.003</v>
      </c>
      <c r="AY52" s="44">
        <v>0.003</v>
      </c>
      <c r="AZ52" s="47">
        <v>-0.003</v>
      </c>
      <c r="BA52" s="49"/>
      <c r="BB52" s="49"/>
      <c r="BC52" s="49"/>
      <c r="BD52" s="49"/>
      <c r="BE52" s="49"/>
      <c r="BF52" s="49"/>
      <c r="BG52" s="50">
        <v>0.001</v>
      </c>
      <c r="BH52" s="51">
        <v>0.003</v>
      </c>
      <c r="BI52" s="51">
        <v>0.001</v>
      </c>
      <c r="BJ52" s="52">
        <v>0.006</v>
      </c>
      <c r="BK52" s="52">
        <v>0.011</v>
      </c>
      <c r="BL52" s="52">
        <v>0.006</v>
      </c>
      <c r="BM52" s="52">
        <v>-0.006</v>
      </c>
      <c r="BN52" s="52">
        <v>-0.002</v>
      </c>
      <c r="BO52" s="52">
        <v>-0.006</v>
      </c>
      <c r="BP52" s="53">
        <v>0.002</v>
      </c>
      <c r="BQ52" s="49"/>
      <c r="BR52" s="52">
        <v>0.002</v>
      </c>
      <c r="BS52" s="53">
        <v>-0.002</v>
      </c>
      <c r="BT52" s="49"/>
      <c r="BU52" s="54">
        <v>-0.002</v>
      </c>
    </row>
    <row r="53">
      <c r="A53" s="56">
        <v>43497.0</v>
      </c>
      <c r="B53" s="26">
        <v>0.019</v>
      </c>
      <c r="C53" s="26">
        <v>0.019</v>
      </c>
      <c r="D53" s="26">
        <v>0.019</v>
      </c>
      <c r="E53" s="27">
        <v>0.001</v>
      </c>
      <c r="F53" s="28">
        <v>0.002</v>
      </c>
      <c r="G53" s="29">
        <v>0.001</v>
      </c>
      <c r="H53" s="29">
        <v>0.025</v>
      </c>
      <c r="I53" s="29">
        <v>0.026</v>
      </c>
      <c r="J53" s="29">
        <v>0.025</v>
      </c>
      <c r="K53" s="30">
        <v>0.001</v>
      </c>
      <c r="L53" s="29">
        <v>0.002</v>
      </c>
      <c r="M53" s="29">
        <v>0.001</v>
      </c>
      <c r="N53" s="31">
        <v>0.019</v>
      </c>
      <c r="O53" s="29">
        <v>0.019</v>
      </c>
      <c r="P53" s="29">
        <v>0.019</v>
      </c>
      <c r="Q53" s="29">
        <v>0.001</v>
      </c>
      <c r="R53" s="29">
        <v>0.002</v>
      </c>
      <c r="S53" s="29">
        <v>0.003</v>
      </c>
      <c r="T53" s="30">
        <v>0.03</v>
      </c>
      <c r="U53" s="29">
        <v>0.031</v>
      </c>
      <c r="V53" s="29">
        <v>0.029</v>
      </c>
      <c r="W53" s="30">
        <v>0.001</v>
      </c>
      <c r="X53" s="29">
        <v>0.002</v>
      </c>
      <c r="Y53" s="29">
        <v>0.001</v>
      </c>
      <c r="Z53" s="32">
        <v>0.026</v>
      </c>
      <c r="AA53" s="29">
        <v>0.029</v>
      </c>
      <c r="AB53" s="29">
        <v>0.026</v>
      </c>
      <c r="AC53" s="32">
        <v>-0.001</v>
      </c>
      <c r="AD53" s="29">
        <v>0.002</v>
      </c>
      <c r="AE53" s="29">
        <v>-0.001</v>
      </c>
      <c r="AF53" s="32"/>
      <c r="AG53" s="29"/>
      <c r="AH53" s="29"/>
      <c r="AI53" s="32">
        <v>0.004</v>
      </c>
      <c r="AJ53" s="29"/>
      <c r="AK53" s="29">
        <v>0.004</v>
      </c>
      <c r="AL53" s="32">
        <v>0.031</v>
      </c>
      <c r="AM53" s="29"/>
      <c r="AN53" s="29">
        <v>0.031</v>
      </c>
      <c r="AO53" s="32">
        <v>-0.001</v>
      </c>
      <c r="AP53" s="29"/>
      <c r="AQ53" s="29">
        <v>-0.001</v>
      </c>
      <c r="AR53" s="29">
        <v>0.019</v>
      </c>
      <c r="AS53" s="29">
        <v>0.02</v>
      </c>
      <c r="AT53" s="29">
        <v>0.019</v>
      </c>
      <c r="AU53" s="29">
        <v>0.012</v>
      </c>
      <c r="AV53" s="29"/>
      <c r="AW53" s="29">
        <v>0.012</v>
      </c>
      <c r="AX53" s="33">
        <v>0.003</v>
      </c>
      <c r="AY53" s="29"/>
      <c r="AZ53" s="32">
        <v>0.003</v>
      </c>
      <c r="BA53" s="34"/>
      <c r="BB53" s="34"/>
      <c r="BC53" s="34"/>
      <c r="BD53" s="34"/>
      <c r="BE53" s="34"/>
      <c r="BF53" s="34"/>
      <c r="BG53" s="35">
        <v>0.001</v>
      </c>
      <c r="BH53" s="36">
        <v>0.002</v>
      </c>
      <c r="BI53" s="36">
        <v>0.001</v>
      </c>
      <c r="BJ53" s="37">
        <v>0.008</v>
      </c>
      <c r="BK53" s="37">
        <v>0.007</v>
      </c>
      <c r="BL53" s="37">
        <v>0.009</v>
      </c>
      <c r="BM53" s="37">
        <v>0.002</v>
      </c>
      <c r="BN53" s="37">
        <v>0.001</v>
      </c>
      <c r="BO53" s="37">
        <v>0.003</v>
      </c>
      <c r="BP53" s="38">
        <v>-0.002</v>
      </c>
      <c r="BQ53" s="37">
        <v>-0.006</v>
      </c>
      <c r="BR53" s="37">
        <v>-0.002</v>
      </c>
      <c r="BS53" s="38">
        <v>0.001</v>
      </c>
      <c r="BT53" s="37">
        <v>-0.001</v>
      </c>
      <c r="BU53" s="39">
        <v>0.001</v>
      </c>
    </row>
    <row r="54">
      <c r="A54" s="40">
        <v>43525.0</v>
      </c>
      <c r="B54" s="41">
        <v>0.022</v>
      </c>
      <c r="C54" s="41">
        <v>0.019</v>
      </c>
      <c r="D54" s="41">
        <v>0.022</v>
      </c>
      <c r="E54" s="42">
        <v>0.006</v>
      </c>
      <c r="F54" s="43">
        <v>0.003</v>
      </c>
      <c r="G54" s="44">
        <v>0.006</v>
      </c>
      <c r="H54" s="44">
        <v>0.024</v>
      </c>
      <c r="I54" s="44">
        <v>0.024</v>
      </c>
      <c r="J54" s="44">
        <v>0.024</v>
      </c>
      <c r="K54" s="45">
        <v>0.003</v>
      </c>
      <c r="L54" s="44">
        <v>0.002</v>
      </c>
      <c r="M54" s="44">
        <v>0.003</v>
      </c>
      <c r="N54" s="46">
        <v>0.022</v>
      </c>
      <c r="O54" s="44">
        <v>0.019</v>
      </c>
      <c r="P54" s="44">
        <v>0.022</v>
      </c>
      <c r="Q54" s="44">
        <v>-0.001</v>
      </c>
      <c r="R54" s="44">
        <v>0.0</v>
      </c>
      <c r="S54" s="44">
        <v>0.001</v>
      </c>
      <c r="T54" s="45">
        <v>0.029</v>
      </c>
      <c r="U54" s="44">
        <v>0.03</v>
      </c>
      <c r="V54" s="44">
        <v>0.026</v>
      </c>
      <c r="W54" s="45">
        <v>-0.001</v>
      </c>
      <c r="X54" s="44">
        <v>0.0</v>
      </c>
      <c r="Y54" s="44">
        <v>-0.001</v>
      </c>
      <c r="Z54" s="47">
        <v>0.024</v>
      </c>
      <c r="AA54" s="44">
        <v>0.027</v>
      </c>
      <c r="AB54" s="44">
        <v>0.024</v>
      </c>
      <c r="AC54" s="47">
        <v>-0.001</v>
      </c>
      <c r="AD54" s="44">
        <v>0.002</v>
      </c>
      <c r="AE54" s="44">
        <v>-0.001</v>
      </c>
      <c r="AF54" s="47"/>
      <c r="AG54" s="44"/>
      <c r="AH54" s="44"/>
      <c r="AI54" s="47">
        <v>0.0</v>
      </c>
      <c r="AJ54" s="44">
        <v>-0.001</v>
      </c>
      <c r="AK54" s="44">
        <v>0.0</v>
      </c>
      <c r="AL54" s="47">
        <v>0.029</v>
      </c>
      <c r="AM54" s="44">
        <v>0.025</v>
      </c>
      <c r="AN54" s="44">
        <v>0.029</v>
      </c>
      <c r="AO54" s="47">
        <v>0.0</v>
      </c>
      <c r="AP54" s="44">
        <v>0.002</v>
      </c>
      <c r="AQ54" s="44">
        <v>-0.001</v>
      </c>
      <c r="AR54" s="44">
        <v>0.019</v>
      </c>
      <c r="AS54" s="44">
        <v>0.02</v>
      </c>
      <c r="AT54" s="44">
        <v>0.019</v>
      </c>
      <c r="AU54" s="44">
        <v>0.015</v>
      </c>
      <c r="AV54" s="44"/>
      <c r="AW54" s="44">
        <v>0.015</v>
      </c>
      <c r="AX54" s="48">
        <v>0.013</v>
      </c>
      <c r="AY54" s="44">
        <v>0.007</v>
      </c>
      <c r="AZ54" s="47">
        <v>0.013</v>
      </c>
      <c r="BA54" s="49"/>
      <c r="BB54" s="49"/>
      <c r="BC54" s="49"/>
      <c r="BD54" s="49"/>
      <c r="BE54" s="49"/>
      <c r="BF54" s="49"/>
      <c r="BG54" s="50">
        <v>0.004</v>
      </c>
      <c r="BH54" s="51">
        <v>0.004</v>
      </c>
      <c r="BI54" s="51">
        <v>0.004</v>
      </c>
      <c r="BJ54" s="52">
        <v>0.013</v>
      </c>
      <c r="BK54" s="52">
        <v>0.011</v>
      </c>
      <c r="BL54" s="52">
        <v>0.013</v>
      </c>
      <c r="BM54" s="52">
        <v>0.003</v>
      </c>
      <c r="BN54" s="52">
        <v>0.002</v>
      </c>
      <c r="BO54" s="52">
        <v>0.003</v>
      </c>
      <c r="BP54" s="53">
        <v>0.001</v>
      </c>
      <c r="BQ54" s="49"/>
      <c r="BR54" s="52">
        <v>0.001</v>
      </c>
      <c r="BS54" s="53">
        <v>0.003</v>
      </c>
      <c r="BT54" s="49"/>
      <c r="BU54" s="54">
        <v>0.003</v>
      </c>
    </row>
    <row r="55">
      <c r="A55" s="56">
        <v>43556.0</v>
      </c>
      <c r="B55" s="26">
        <v>0.022</v>
      </c>
      <c r="C55" s="26">
        <v>0.023</v>
      </c>
      <c r="D55" s="26">
        <v>0.022</v>
      </c>
      <c r="E55" s="27">
        <v>0.002</v>
      </c>
      <c r="F55" s="28">
        <v>0.002</v>
      </c>
      <c r="G55" s="29">
        <v>0.002</v>
      </c>
      <c r="H55" s="29">
        <v>0.024</v>
      </c>
      <c r="I55" s="29">
        <v>0.025</v>
      </c>
      <c r="J55" s="29">
        <v>0.024</v>
      </c>
      <c r="K55" s="30">
        <v>0.001</v>
      </c>
      <c r="L55" s="29">
        <v>0.002</v>
      </c>
      <c r="M55" s="29">
        <v>0.001</v>
      </c>
      <c r="N55" s="31">
        <v>0.022</v>
      </c>
      <c r="O55" s="29">
        <v>0.023</v>
      </c>
      <c r="P55" s="29">
        <v>0.022</v>
      </c>
      <c r="Q55" s="29">
        <v>-0.003</v>
      </c>
      <c r="R55" s="29">
        <v>0.003</v>
      </c>
      <c r="S55" s="29">
        <v>-0.001</v>
      </c>
      <c r="T55" s="30">
        <v>0.026</v>
      </c>
      <c r="U55" s="29">
        <v>0.032</v>
      </c>
      <c r="V55" s="29">
        <v>0.016</v>
      </c>
      <c r="W55" s="30">
        <v>-0.003</v>
      </c>
      <c r="X55" s="29">
        <v>0.003</v>
      </c>
      <c r="Y55" s="29">
        <v>-0.003</v>
      </c>
      <c r="Z55" s="32">
        <v>0.025</v>
      </c>
      <c r="AA55" s="29">
        <v>0.024</v>
      </c>
      <c r="AB55" s="29">
        <v>0.025</v>
      </c>
      <c r="AC55" s="32">
        <v>0.005</v>
      </c>
      <c r="AD55" s="29">
        <v>0.003</v>
      </c>
      <c r="AE55" s="29">
        <v>0.005</v>
      </c>
      <c r="AF55" s="32"/>
      <c r="AG55" s="29"/>
      <c r="AH55" s="29"/>
      <c r="AI55" s="32">
        <v>-0.006</v>
      </c>
      <c r="AJ55" s="29"/>
      <c r="AK55" s="29">
        <v>-0.006</v>
      </c>
      <c r="AL55" s="32">
        <v>0.021</v>
      </c>
      <c r="AM55" s="29"/>
      <c r="AN55" s="29">
        <v>0.021</v>
      </c>
      <c r="AO55" s="32">
        <v>-0.011</v>
      </c>
      <c r="AP55" s="29"/>
      <c r="AQ55" s="29">
        <v>-0.011</v>
      </c>
      <c r="AR55" s="29">
        <v>0.02</v>
      </c>
      <c r="AS55" s="29">
        <v>0.019</v>
      </c>
      <c r="AT55" s="29">
        <v>0.02</v>
      </c>
      <c r="AU55" s="29">
        <v>0.018</v>
      </c>
      <c r="AV55" s="29"/>
      <c r="AW55" s="29">
        <v>0.017</v>
      </c>
      <c r="AX55" s="33">
        <v>0.008</v>
      </c>
      <c r="AY55" s="29">
        <v>0.007</v>
      </c>
      <c r="AZ55" s="32">
        <v>0.008</v>
      </c>
      <c r="BA55" s="34"/>
      <c r="BB55" s="34"/>
      <c r="BC55" s="34"/>
      <c r="BD55" s="34"/>
      <c r="BE55" s="34"/>
      <c r="BF55" s="34"/>
      <c r="BG55" s="35">
        <v>0.009</v>
      </c>
      <c r="BH55" s="36">
        <v>0.006</v>
      </c>
      <c r="BI55" s="36">
        <v>0.009</v>
      </c>
      <c r="BJ55" s="37">
        <v>0.012</v>
      </c>
      <c r="BK55" s="37">
        <v>0.011</v>
      </c>
      <c r="BL55" s="37">
        <v>0.012</v>
      </c>
      <c r="BM55" s="37">
        <v>0.003</v>
      </c>
      <c r="BN55" s="37">
        <v>0.002</v>
      </c>
      <c r="BO55" s="37">
        <v>0.003</v>
      </c>
      <c r="BP55" s="38">
        <v>0.006</v>
      </c>
      <c r="BQ55" s="37">
        <v>0.005</v>
      </c>
      <c r="BR55" s="37">
        <v>0.006</v>
      </c>
      <c r="BS55" s="38">
        <v>0.003</v>
      </c>
      <c r="BT55" s="37">
        <v>0.002</v>
      </c>
      <c r="BU55" s="39">
        <v>0.003</v>
      </c>
    </row>
    <row r="56">
      <c r="A56" s="40">
        <v>43586.0</v>
      </c>
      <c r="B56" s="41">
        <v>0.018</v>
      </c>
      <c r="C56" s="41">
        <v>0.02</v>
      </c>
      <c r="D56" s="41">
        <v>0.018</v>
      </c>
      <c r="E56" s="42">
        <v>0.001</v>
      </c>
      <c r="F56" s="43">
        <v>0.001</v>
      </c>
      <c r="G56" s="44">
        <v>0.001</v>
      </c>
      <c r="H56" s="44">
        <v>0.023</v>
      </c>
      <c r="I56" s="44">
        <v>0.023</v>
      </c>
      <c r="J56" s="44">
        <v>0.023</v>
      </c>
      <c r="K56" s="45">
        <v>0.002</v>
      </c>
      <c r="L56" s="44">
        <v>0.002</v>
      </c>
      <c r="M56" s="44">
        <v>0.002</v>
      </c>
      <c r="N56" s="46">
        <v>0.018</v>
      </c>
      <c r="O56" s="44">
        <v>0.02</v>
      </c>
      <c r="P56" s="44">
        <v>0.018</v>
      </c>
      <c r="Q56" s="44">
        <v>-0.001</v>
      </c>
      <c r="R56" s="44">
        <v>-0.001</v>
      </c>
      <c r="S56" s="44">
        <v>-0.003</v>
      </c>
      <c r="T56" s="45">
        <v>0.016</v>
      </c>
      <c r="U56" s="44">
        <v>0.017</v>
      </c>
      <c r="V56" s="44">
        <v>0.007</v>
      </c>
      <c r="W56" s="45">
        <v>-0.001</v>
      </c>
      <c r="X56" s="44">
        <v>-0.001</v>
      </c>
      <c r="Y56" s="44">
        <v>-0.001</v>
      </c>
      <c r="Z56" s="47">
        <v>0.019</v>
      </c>
      <c r="AA56" s="44">
        <v>0.021</v>
      </c>
      <c r="AB56" s="44">
        <v>0.019</v>
      </c>
      <c r="AC56" s="47">
        <v>-0.001</v>
      </c>
      <c r="AD56" s="44">
        <v>0.002</v>
      </c>
      <c r="AE56" s="44">
        <v>-0.001</v>
      </c>
      <c r="AF56" s="47"/>
      <c r="AG56" s="44"/>
      <c r="AH56" s="44"/>
      <c r="AI56" s="47">
        <v>-0.004</v>
      </c>
      <c r="AJ56" s="44">
        <v>0.001</v>
      </c>
      <c r="AK56" s="44">
        <v>-0.004</v>
      </c>
      <c r="AL56" s="47">
        <v>0.015</v>
      </c>
      <c r="AM56" s="44">
        <v>0.018</v>
      </c>
      <c r="AN56" s="44">
        <v>0.015</v>
      </c>
      <c r="AO56" s="47">
        <v>0.001</v>
      </c>
      <c r="AP56" s="44">
        <v>0.0</v>
      </c>
      <c r="AQ56" s="44">
        <v>0.001</v>
      </c>
      <c r="AR56" s="44">
        <v>0.02</v>
      </c>
      <c r="AS56" s="44">
        <v>0.019</v>
      </c>
      <c r="AT56" s="44">
        <v>0.02</v>
      </c>
      <c r="AU56" s="44">
        <v>0.006</v>
      </c>
      <c r="AV56" s="44"/>
      <c r="AW56" s="44">
        <v>0.004</v>
      </c>
      <c r="AX56" s="48">
        <v>0.001</v>
      </c>
      <c r="AY56" s="44">
        <v>0.001</v>
      </c>
      <c r="AZ56" s="47">
        <v>-0.001</v>
      </c>
      <c r="BA56" s="49"/>
      <c r="BB56" s="49"/>
      <c r="BC56" s="49"/>
      <c r="BD56" s="49"/>
      <c r="BE56" s="49"/>
      <c r="BF56" s="52">
        <v>0.014</v>
      </c>
      <c r="BG56" s="50">
        <v>0.006</v>
      </c>
      <c r="BH56" s="51">
        <v>0.006</v>
      </c>
      <c r="BI56" s="51">
        <v>0.006</v>
      </c>
      <c r="BJ56" s="52">
        <v>0.007</v>
      </c>
      <c r="BK56" s="52">
        <v>0.007</v>
      </c>
      <c r="BL56" s="52">
        <v>0.006</v>
      </c>
      <c r="BM56" s="52">
        <v>-0.001</v>
      </c>
      <c r="BN56" s="52">
        <v>0.002</v>
      </c>
      <c r="BO56" s="52">
        <v>-0.001</v>
      </c>
      <c r="BP56" s="53">
        <v>0.004</v>
      </c>
      <c r="BQ56" s="52">
        <v>0.008</v>
      </c>
      <c r="BR56" s="52">
        <v>0.004</v>
      </c>
      <c r="BS56" s="53">
        <v>0.0</v>
      </c>
      <c r="BT56" s="52">
        <v>0.005</v>
      </c>
      <c r="BU56" s="54">
        <v>0.0</v>
      </c>
    </row>
    <row r="57">
      <c r="A57" s="56">
        <v>43617.0</v>
      </c>
      <c r="B57" s="26">
        <v>0.017</v>
      </c>
      <c r="C57" s="26">
        <v>0.016</v>
      </c>
      <c r="D57" s="26">
        <v>0.017</v>
      </c>
      <c r="E57" s="27">
        <v>0.001</v>
      </c>
      <c r="F57" s="28">
        <v>0.001</v>
      </c>
      <c r="G57" s="29">
        <v>0.001</v>
      </c>
      <c r="H57" s="29">
        <v>0.023</v>
      </c>
      <c r="I57" s="29">
        <v>0.022</v>
      </c>
      <c r="J57" s="29">
        <v>0.023</v>
      </c>
      <c r="K57" s="30">
        <v>0.003</v>
      </c>
      <c r="L57" s="29">
        <v>0.002</v>
      </c>
      <c r="M57" s="29">
        <v>0.003</v>
      </c>
      <c r="N57" s="31">
        <v>0.017</v>
      </c>
      <c r="O57" s="29">
        <v>0.016</v>
      </c>
      <c r="P57" s="29">
        <v>0.017</v>
      </c>
      <c r="Q57" s="29">
        <v>-0.006</v>
      </c>
      <c r="R57" s="29">
        <v>-0.003</v>
      </c>
      <c r="S57" s="29">
        <v>-0.001</v>
      </c>
      <c r="T57" s="30">
        <v>0.007</v>
      </c>
      <c r="U57" s="29">
        <v>0.008</v>
      </c>
      <c r="V57" s="29">
        <v>0.001</v>
      </c>
      <c r="W57" s="30">
        <v>-0.006</v>
      </c>
      <c r="X57" s="29">
        <v>-0.003</v>
      </c>
      <c r="Y57" s="29">
        <v>-0.006</v>
      </c>
      <c r="Z57" s="32">
        <v>0.012</v>
      </c>
      <c r="AA57" s="29">
        <v>0.014</v>
      </c>
      <c r="AB57" s="29">
        <v>0.012</v>
      </c>
      <c r="AC57" s="32">
        <v>-0.004</v>
      </c>
      <c r="AD57" s="29">
        <v>-0.001</v>
      </c>
      <c r="AE57" s="29">
        <v>-0.004</v>
      </c>
      <c r="AF57" s="32"/>
      <c r="AG57" s="29"/>
      <c r="AH57" s="29"/>
      <c r="AI57" s="32">
        <v>-0.005</v>
      </c>
      <c r="AJ57" s="29">
        <v>-0.002</v>
      </c>
      <c r="AK57" s="29">
        <v>-0.005</v>
      </c>
      <c r="AL57" s="32">
        <v>0.009</v>
      </c>
      <c r="AM57" s="29">
        <v>0.009</v>
      </c>
      <c r="AN57" s="29">
        <v>0.009</v>
      </c>
      <c r="AO57" s="32">
        <v>-0.003</v>
      </c>
      <c r="AP57" s="29">
        <v>-0.001</v>
      </c>
      <c r="AQ57" s="29">
        <v>-0.003</v>
      </c>
      <c r="AR57" s="29">
        <v>0.02</v>
      </c>
      <c r="AS57" s="29">
        <v>0.019</v>
      </c>
      <c r="AT57" s="29">
        <v>0.02</v>
      </c>
      <c r="AU57" s="29">
        <v>-0.017</v>
      </c>
      <c r="AV57" s="29"/>
      <c r="AW57" s="29">
        <v>-0.017</v>
      </c>
      <c r="AX57" s="33">
        <v>-0.014</v>
      </c>
      <c r="AY57" s="29">
        <v>-0.001</v>
      </c>
      <c r="AZ57" s="32">
        <v>-0.014</v>
      </c>
      <c r="BA57" s="34"/>
      <c r="BB57" s="34"/>
      <c r="BC57" s="34"/>
      <c r="BD57" s="37">
        <v>-0.011</v>
      </c>
      <c r="BE57" s="34"/>
      <c r="BF57" s="37">
        <v>-0.011</v>
      </c>
      <c r="BG57" s="35">
        <v>0.0</v>
      </c>
      <c r="BH57" s="36">
        <v>0.003</v>
      </c>
      <c r="BI57" s="36">
        <v>0.0</v>
      </c>
      <c r="BJ57" s="37">
        <v>-0.001</v>
      </c>
      <c r="BK57" s="37">
        <v>0.004</v>
      </c>
      <c r="BL57" s="37">
        <v>-0.001</v>
      </c>
      <c r="BM57" s="37">
        <v>-0.005</v>
      </c>
      <c r="BN57" s="37">
        <v>-0.003</v>
      </c>
      <c r="BO57" s="37">
        <v>-0.005</v>
      </c>
      <c r="BP57" s="38">
        <v>0.001</v>
      </c>
      <c r="BQ57" s="37">
        <v>0.005</v>
      </c>
      <c r="BR57" s="37">
        <v>0.001</v>
      </c>
      <c r="BS57" s="38">
        <v>-0.003</v>
      </c>
      <c r="BT57" s="37">
        <v>-0.001</v>
      </c>
      <c r="BU57" s="39">
        <v>-0.003</v>
      </c>
    </row>
    <row r="58">
      <c r="A58" s="40">
        <v>43647.0</v>
      </c>
      <c r="B58" s="41">
        <v>0.017</v>
      </c>
      <c r="C58" s="41">
        <v>0.017</v>
      </c>
      <c r="D58" s="41">
        <v>0.017</v>
      </c>
      <c r="E58" s="42">
        <v>0.002</v>
      </c>
      <c r="F58" s="43">
        <v>0.002</v>
      </c>
      <c r="G58" s="44">
        <v>0.002</v>
      </c>
      <c r="H58" s="44">
        <v>0.021</v>
      </c>
      <c r="I58" s="44">
        <v>0.024</v>
      </c>
      <c r="J58" s="44">
        <v>0.021</v>
      </c>
      <c r="K58" s="45">
        <v>-0.001</v>
      </c>
      <c r="L58" s="44">
        <v>0.002</v>
      </c>
      <c r="M58" s="44">
        <v>-0.001</v>
      </c>
      <c r="N58" s="46">
        <v>0.017</v>
      </c>
      <c r="O58" s="44">
        <v>0.017</v>
      </c>
      <c r="P58" s="44">
        <v>0.017</v>
      </c>
      <c r="Q58" s="44">
        <v>0.002</v>
      </c>
      <c r="R58" s="44">
        <v>0.002</v>
      </c>
      <c r="S58" s="44">
        <v>-0.006</v>
      </c>
      <c r="T58" s="45">
        <v>0.002</v>
      </c>
      <c r="U58" s="44">
        <v>0.002</v>
      </c>
      <c r="V58" s="44">
        <v>-0.008</v>
      </c>
      <c r="W58" s="45">
        <v>0.002</v>
      </c>
      <c r="X58" s="44">
        <v>0.002</v>
      </c>
      <c r="Y58" s="44">
        <v>0.001</v>
      </c>
      <c r="Z58" s="47">
        <v>0.011</v>
      </c>
      <c r="AA58" s="44">
        <v>0.01</v>
      </c>
      <c r="AB58" s="44">
        <v>0.011</v>
      </c>
      <c r="AC58" s="47">
        <v>0.001</v>
      </c>
      <c r="AD58" s="44">
        <v>0.0</v>
      </c>
      <c r="AE58" s="44">
        <v>0.001</v>
      </c>
      <c r="AF58" s="47"/>
      <c r="AG58" s="44"/>
      <c r="AH58" s="44"/>
      <c r="AI58" s="47">
        <v>0.004</v>
      </c>
      <c r="AJ58" s="44"/>
      <c r="AK58" s="44">
        <v>0.004</v>
      </c>
      <c r="AL58" s="47">
        <v>-0.005</v>
      </c>
      <c r="AM58" s="44"/>
      <c r="AN58" s="44">
        <v>-0.007</v>
      </c>
      <c r="AO58" s="47">
        <v>0.0</v>
      </c>
      <c r="AP58" s="44"/>
      <c r="AQ58" s="44">
        <v>-0.002</v>
      </c>
      <c r="AR58" s="44">
        <v>0.016</v>
      </c>
      <c r="AS58" s="44">
        <v>0.018</v>
      </c>
      <c r="AT58" s="44">
        <v>0.016</v>
      </c>
      <c r="AU58" s="44">
        <v>-0.017</v>
      </c>
      <c r="AV58" s="44"/>
      <c r="AW58" s="44">
        <v>-0.017</v>
      </c>
      <c r="AX58" s="48">
        <v>-0.003</v>
      </c>
      <c r="AY58" s="44">
        <v>0.004</v>
      </c>
      <c r="AZ58" s="47">
        <v>-0.003</v>
      </c>
      <c r="BA58" s="49"/>
      <c r="BB58" s="49"/>
      <c r="BC58" s="49"/>
      <c r="BD58" s="52">
        <v>-0.012</v>
      </c>
      <c r="BE58" s="49"/>
      <c r="BF58" s="52">
        <v>-0.012</v>
      </c>
      <c r="BG58" s="50">
        <v>-0.003</v>
      </c>
      <c r="BH58" s="51">
        <v>0.0</v>
      </c>
      <c r="BI58" s="51">
        <v>-0.003</v>
      </c>
      <c r="BJ58" s="52">
        <v>-0.006</v>
      </c>
      <c r="BK58" s="52">
        <v>-0.005</v>
      </c>
      <c r="BL58" s="52">
        <v>-0.006</v>
      </c>
      <c r="BM58" s="52">
        <v>0.0</v>
      </c>
      <c r="BN58" s="52">
        <v>0.001</v>
      </c>
      <c r="BO58" s="52">
        <v>0.0</v>
      </c>
      <c r="BP58" s="53">
        <v>-0.003</v>
      </c>
      <c r="BQ58" s="49"/>
      <c r="BR58" s="52">
        <v>-0.003</v>
      </c>
      <c r="BS58" s="53">
        <v>0.0</v>
      </c>
      <c r="BT58" s="49"/>
      <c r="BU58" s="54">
        <v>0.0</v>
      </c>
    </row>
    <row r="59">
      <c r="A59" s="56">
        <v>43678.0</v>
      </c>
      <c r="B59" s="26">
        <v>0.018</v>
      </c>
      <c r="C59" s="26">
        <v>0.017</v>
      </c>
      <c r="D59" s="26">
        <v>0.018</v>
      </c>
      <c r="E59" s="27">
        <v>0.001</v>
      </c>
      <c r="F59" s="28">
        <v>0.001</v>
      </c>
      <c r="G59" s="29">
        <v>0.001</v>
      </c>
      <c r="H59" s="29">
        <v>0.023</v>
      </c>
      <c r="I59" s="29">
        <v>0.022</v>
      </c>
      <c r="J59" s="29">
        <v>0.023</v>
      </c>
      <c r="K59" s="30">
        <v>0.003</v>
      </c>
      <c r="L59" s="29">
        <v>0.002</v>
      </c>
      <c r="M59" s="29">
        <v>0.003</v>
      </c>
      <c r="N59" s="31">
        <v>0.018</v>
      </c>
      <c r="O59" s="29">
        <v>0.017</v>
      </c>
      <c r="P59" s="29">
        <v>0.018</v>
      </c>
      <c r="Q59" s="29">
        <v>-0.005</v>
      </c>
      <c r="R59" s="29">
        <v>-0.003</v>
      </c>
      <c r="S59" s="29">
        <v>0.001</v>
      </c>
      <c r="T59" s="30">
        <v>-0.008</v>
      </c>
      <c r="U59" s="29">
        <v>-0.005</v>
      </c>
      <c r="V59" s="29">
        <v>-0.012</v>
      </c>
      <c r="W59" s="30">
        <v>-0.005</v>
      </c>
      <c r="X59" s="29">
        <v>-0.003</v>
      </c>
      <c r="Y59" s="29">
        <v>-0.005</v>
      </c>
      <c r="Z59" s="32">
        <v>0.003</v>
      </c>
      <c r="AA59" s="29">
        <v>0.006</v>
      </c>
      <c r="AB59" s="29">
        <v>0.003</v>
      </c>
      <c r="AC59" s="32">
        <v>-0.005</v>
      </c>
      <c r="AD59" s="29">
        <v>-0.002</v>
      </c>
      <c r="AE59" s="29">
        <v>-0.005</v>
      </c>
      <c r="AF59" s="32"/>
      <c r="AG59" s="29"/>
      <c r="AH59" s="29"/>
      <c r="AI59" s="32">
        <v>0.0</v>
      </c>
      <c r="AJ59" s="29"/>
      <c r="AK59" s="29">
        <v>0.0</v>
      </c>
      <c r="AL59" s="32">
        <v>-0.014</v>
      </c>
      <c r="AM59" s="29">
        <v>-0.01</v>
      </c>
      <c r="AN59" s="29">
        <v>-0.014</v>
      </c>
      <c r="AO59" s="32">
        <v>-0.004</v>
      </c>
      <c r="AP59" s="29">
        <v>0.0</v>
      </c>
      <c r="AQ59" s="29">
        <v>-0.004</v>
      </c>
      <c r="AR59" s="29">
        <v>0.016</v>
      </c>
      <c r="AS59" s="29">
        <v>0.018</v>
      </c>
      <c r="AT59" s="29">
        <v>0.016</v>
      </c>
      <c r="AU59" s="29">
        <v>-0.01</v>
      </c>
      <c r="AV59" s="29"/>
      <c r="AW59" s="29">
        <v>-0.01</v>
      </c>
      <c r="AX59" s="33">
        <v>0.002</v>
      </c>
      <c r="AY59" s="29">
        <v>0.003</v>
      </c>
      <c r="AZ59" s="32">
        <v>0.002</v>
      </c>
      <c r="BA59" s="34"/>
      <c r="BB59" s="34"/>
      <c r="BC59" s="34"/>
      <c r="BD59" s="37">
        <v>0.009</v>
      </c>
      <c r="BE59" s="34"/>
      <c r="BF59" s="37">
        <v>0.009</v>
      </c>
      <c r="BG59" s="35">
        <v>-0.008</v>
      </c>
      <c r="BH59" s="36">
        <v>-0.009</v>
      </c>
      <c r="BI59" s="36">
        <v>-0.008</v>
      </c>
      <c r="BJ59" s="37">
        <v>-0.009</v>
      </c>
      <c r="BK59" s="37">
        <v>-0.008</v>
      </c>
      <c r="BL59" s="37">
        <v>-0.009</v>
      </c>
      <c r="BM59" s="37">
        <v>-0.003</v>
      </c>
      <c r="BN59" s="37">
        <v>-0.002</v>
      </c>
      <c r="BO59" s="37">
        <v>-0.003</v>
      </c>
      <c r="BP59" s="38">
        <v>-0.006</v>
      </c>
      <c r="BQ59" s="37">
        <v>-0.009</v>
      </c>
      <c r="BR59" s="37">
        <v>-0.006</v>
      </c>
      <c r="BS59" s="38">
        <v>0.002</v>
      </c>
      <c r="BT59" s="37">
        <v>-0.001</v>
      </c>
      <c r="BU59" s="39">
        <v>0.002</v>
      </c>
    </row>
    <row r="60">
      <c r="A60" s="40">
        <v>43709.0</v>
      </c>
      <c r="B60" s="41">
        <v>0.014</v>
      </c>
      <c r="C60" s="41">
        <v>0.018</v>
      </c>
      <c r="D60" s="41">
        <v>0.014</v>
      </c>
      <c r="E60" s="42">
        <v>-0.003</v>
      </c>
      <c r="F60" s="43">
        <v>0.001</v>
      </c>
      <c r="G60" s="44">
        <v>-0.003</v>
      </c>
      <c r="H60" s="44">
        <v>0.02</v>
      </c>
      <c r="I60" s="44">
        <v>0.023</v>
      </c>
      <c r="J60" s="44">
        <v>0.02</v>
      </c>
      <c r="K60" s="45">
        <v>-0.003</v>
      </c>
      <c r="L60" s="44">
        <v>0.002</v>
      </c>
      <c r="M60" s="44">
        <v>-0.003</v>
      </c>
      <c r="N60" s="46">
        <v>0.014</v>
      </c>
      <c r="O60" s="44">
        <v>0.018</v>
      </c>
      <c r="P60" s="44">
        <v>0.014</v>
      </c>
      <c r="Q60" s="44">
        <v>0.001</v>
      </c>
      <c r="R60" s="44">
        <v>0.001</v>
      </c>
      <c r="S60" s="44">
        <v>-0.005</v>
      </c>
      <c r="T60" s="45">
        <v>-0.012</v>
      </c>
      <c r="U60" s="44">
        <v>-0.012</v>
      </c>
      <c r="V60" s="44">
        <v>-0.019</v>
      </c>
      <c r="W60" s="45">
        <v>0.001</v>
      </c>
      <c r="X60" s="44">
        <v>0.001</v>
      </c>
      <c r="Y60" s="44">
        <v>0.001</v>
      </c>
      <c r="Z60" s="47">
        <v>-0.001</v>
      </c>
      <c r="AA60" s="44">
        <v>-0.003</v>
      </c>
      <c r="AB60" s="44">
        <v>-0.001</v>
      </c>
      <c r="AC60" s="47">
        <v>-0.001</v>
      </c>
      <c r="AD60" s="44">
        <v>-0.001</v>
      </c>
      <c r="AE60" s="44">
        <v>0.001</v>
      </c>
      <c r="AF60" s="47"/>
      <c r="AG60" s="44"/>
      <c r="AH60" s="44"/>
      <c r="AI60" s="47">
        <v>0.001</v>
      </c>
      <c r="AJ60" s="44">
        <v>0.003</v>
      </c>
      <c r="AK60" s="44">
        <v>0.001</v>
      </c>
      <c r="AL60" s="47">
        <v>-0.017</v>
      </c>
      <c r="AM60" s="44">
        <v>-0.009</v>
      </c>
      <c r="AN60" s="44">
        <v>-0.016</v>
      </c>
      <c r="AO60" s="47">
        <v>0.001</v>
      </c>
      <c r="AP60" s="44">
        <v>-0.001</v>
      </c>
      <c r="AQ60" s="44">
        <v>0.002</v>
      </c>
      <c r="AR60" s="44">
        <v>0.016</v>
      </c>
      <c r="AS60" s="44">
        <v>0.018</v>
      </c>
      <c r="AT60" s="44">
        <v>0.016</v>
      </c>
      <c r="AU60" s="44">
        <v>-0.013</v>
      </c>
      <c r="AV60" s="44"/>
      <c r="AW60" s="44">
        <v>-0.013</v>
      </c>
      <c r="AX60" s="48">
        <v>-0.001</v>
      </c>
      <c r="AY60" s="44">
        <v>0.002</v>
      </c>
      <c r="AZ60" s="47">
        <v>-0.001</v>
      </c>
      <c r="BA60" s="49"/>
      <c r="BB60" s="49"/>
      <c r="BC60" s="49"/>
      <c r="BD60" s="52">
        <v>0.005</v>
      </c>
      <c r="BE60" s="49"/>
      <c r="BF60" s="52">
        <v>0.005</v>
      </c>
      <c r="BG60" s="50">
        <v>-0.012</v>
      </c>
      <c r="BH60" s="51">
        <v>-0.012</v>
      </c>
      <c r="BI60" s="51">
        <v>-0.012</v>
      </c>
      <c r="BJ60" s="52">
        <v>-0.011</v>
      </c>
      <c r="BK60" s="52">
        <v>-0.012</v>
      </c>
      <c r="BL60" s="52">
        <v>-0.011</v>
      </c>
      <c r="BM60" s="52">
        <v>0.0</v>
      </c>
      <c r="BN60" s="52">
        <v>-0.001</v>
      </c>
      <c r="BO60" s="52">
        <v>-0.003</v>
      </c>
      <c r="BP60" s="53">
        <v>-0.007</v>
      </c>
      <c r="BQ60" s="52">
        <v>-0.007</v>
      </c>
      <c r="BR60" s="52">
        <v>-0.008</v>
      </c>
      <c r="BS60" s="53">
        <v>0.001</v>
      </c>
      <c r="BT60" s="52">
        <v>0.003</v>
      </c>
      <c r="BU60" s="54">
        <v>0.001</v>
      </c>
    </row>
    <row r="61">
      <c r="A61" s="56">
        <v>43739.0</v>
      </c>
      <c r="B61" s="26">
        <v>0.011</v>
      </c>
      <c r="C61" s="26">
        <v>0.009</v>
      </c>
      <c r="D61" s="26">
        <v>0.011</v>
      </c>
      <c r="E61" s="27">
        <v>0.004</v>
      </c>
      <c r="F61" s="28">
        <v>0.003</v>
      </c>
      <c r="G61" s="29">
        <v>0.004</v>
      </c>
      <c r="H61" s="29">
        <v>0.016</v>
      </c>
      <c r="I61" s="29">
        <v>0.015</v>
      </c>
      <c r="J61" s="29">
        <v>0.016</v>
      </c>
      <c r="K61" s="30">
        <v>0.003</v>
      </c>
      <c r="L61" s="29">
        <v>0.002</v>
      </c>
      <c r="M61" s="29">
        <v>0.003</v>
      </c>
      <c r="N61" s="31">
        <v>0.011</v>
      </c>
      <c r="O61" s="29">
        <v>0.009</v>
      </c>
      <c r="P61" s="29">
        <v>0.011</v>
      </c>
      <c r="Q61" s="29">
        <v>0.001</v>
      </c>
      <c r="R61" s="29">
        <v>0.0</v>
      </c>
      <c r="S61" s="29">
        <v>0.001</v>
      </c>
      <c r="T61" s="30">
        <v>-0.019</v>
      </c>
      <c r="U61" s="29">
        <v>-0.019</v>
      </c>
      <c r="V61" s="29">
        <v>-0.014</v>
      </c>
      <c r="W61" s="30">
        <v>0.001</v>
      </c>
      <c r="X61" s="29">
        <v>0.0</v>
      </c>
      <c r="Y61" s="29">
        <v>0.001</v>
      </c>
      <c r="Z61" s="32">
        <v>-0.006</v>
      </c>
      <c r="AA61" s="29">
        <v>-0.004</v>
      </c>
      <c r="AB61" s="29">
        <v>-0.006</v>
      </c>
      <c r="AC61" s="32">
        <v>-0.002</v>
      </c>
      <c r="AD61" s="29">
        <v>-0.001</v>
      </c>
      <c r="AE61" s="29">
        <v>-0.002</v>
      </c>
      <c r="AF61" s="32"/>
      <c r="AG61" s="29"/>
      <c r="AH61" s="29"/>
      <c r="AI61" s="32">
        <v>-0.001</v>
      </c>
      <c r="AJ61" s="29"/>
      <c r="AK61" s="29">
        <v>-0.001</v>
      </c>
      <c r="AL61" s="32">
        <v>-0.03</v>
      </c>
      <c r="AM61" s="29">
        <v>-0.027</v>
      </c>
      <c r="AN61" s="29">
        <v>-0.029</v>
      </c>
      <c r="AO61" s="32">
        <v>-0.001</v>
      </c>
      <c r="AP61" s="29">
        <v>-0.002</v>
      </c>
      <c r="AQ61" s="29">
        <v>0.0</v>
      </c>
      <c r="AR61" s="29">
        <v>0.014</v>
      </c>
      <c r="AS61" s="29">
        <v>0.014</v>
      </c>
      <c r="AT61" s="29">
        <v>0.014</v>
      </c>
      <c r="AU61" s="29">
        <v>-0.013</v>
      </c>
      <c r="AV61" s="29"/>
      <c r="AW61" s="29">
        <v>-0.014</v>
      </c>
      <c r="AX61" s="33">
        <v>0.001</v>
      </c>
      <c r="AY61" s="29"/>
      <c r="AZ61" s="32">
        <v>0.001</v>
      </c>
      <c r="BA61" s="34"/>
      <c r="BB61" s="34"/>
      <c r="BC61" s="34"/>
      <c r="BD61" s="37">
        <v>0.006</v>
      </c>
      <c r="BE61" s="34"/>
      <c r="BF61" s="37">
        <v>0.006</v>
      </c>
      <c r="BG61" s="35">
        <v>-0.016</v>
      </c>
      <c r="BH61" s="36">
        <v>-0.015</v>
      </c>
      <c r="BI61" s="36">
        <v>-0.016</v>
      </c>
      <c r="BJ61" s="37">
        <v>-0.004</v>
      </c>
      <c r="BK61" s="37">
        <v>-0.003</v>
      </c>
      <c r="BL61" s="37">
        <v>-0.004</v>
      </c>
      <c r="BM61" s="37">
        <v>0.011</v>
      </c>
      <c r="BN61" s="37">
        <v>0.012</v>
      </c>
      <c r="BO61" s="37">
        <v>0.011</v>
      </c>
      <c r="BP61" s="38">
        <v>-0.006</v>
      </c>
      <c r="BQ61" s="37">
        <v>-0.005</v>
      </c>
      <c r="BR61" s="37">
        <v>-0.007</v>
      </c>
      <c r="BS61" s="38">
        <v>-0.002</v>
      </c>
      <c r="BT61" s="37">
        <v>0.002</v>
      </c>
      <c r="BU61" s="39">
        <v>-0.002</v>
      </c>
    </row>
    <row r="62">
      <c r="A62" s="40">
        <v>43770.0</v>
      </c>
      <c r="B62" s="41">
        <v>0.011</v>
      </c>
      <c r="C62" s="41">
        <v>0.012</v>
      </c>
      <c r="D62" s="41">
        <v>0.011</v>
      </c>
      <c r="E62" s="42">
        <v>0.0</v>
      </c>
      <c r="F62" s="43">
        <v>0.002</v>
      </c>
      <c r="G62" s="44">
        <v>0.0</v>
      </c>
      <c r="H62" s="44">
        <v>0.013</v>
      </c>
      <c r="I62" s="44">
        <v>0.016</v>
      </c>
      <c r="J62" s="44">
        <v>0.013</v>
      </c>
      <c r="K62" s="45">
        <v>-0.002</v>
      </c>
      <c r="L62" s="44">
        <v>0.002</v>
      </c>
      <c r="M62" s="44">
        <v>-0.002</v>
      </c>
      <c r="N62" s="46">
        <v>0.011</v>
      </c>
      <c r="O62" s="44">
        <v>0.012</v>
      </c>
      <c r="P62" s="44">
        <v>0.011</v>
      </c>
      <c r="Q62" s="44">
        <v>0.002</v>
      </c>
      <c r="R62" s="44">
        <v>0.001</v>
      </c>
      <c r="S62" s="44">
        <v>0.001</v>
      </c>
      <c r="T62" s="45">
        <v>-0.014</v>
      </c>
      <c r="U62" s="44">
        <v>-0.015</v>
      </c>
      <c r="V62" s="44">
        <v>-0.006</v>
      </c>
      <c r="W62" s="45">
        <v>0.002</v>
      </c>
      <c r="X62" s="44">
        <v>0.001</v>
      </c>
      <c r="Y62" s="44">
        <v>0.001</v>
      </c>
      <c r="Z62" s="47">
        <v>-0.007</v>
      </c>
      <c r="AA62" s="44">
        <v>-0.006</v>
      </c>
      <c r="AB62" s="44">
        <v>-0.007</v>
      </c>
      <c r="AC62" s="47">
        <v>0.0</v>
      </c>
      <c r="AD62" s="44">
        <v>0.001</v>
      </c>
      <c r="AE62" s="44">
        <v>0.0</v>
      </c>
      <c r="AF62" s="47"/>
      <c r="AG62" s="44"/>
      <c r="AH62" s="44"/>
      <c r="AI62" s="47">
        <v>0.011</v>
      </c>
      <c r="AJ62" s="44">
        <v>0.0</v>
      </c>
      <c r="AK62" s="44">
        <v>0.011</v>
      </c>
      <c r="AL62" s="47">
        <v>-0.025</v>
      </c>
      <c r="AM62" s="44">
        <v>-0.03</v>
      </c>
      <c r="AN62" s="44">
        <v>-0.026</v>
      </c>
      <c r="AO62" s="47">
        <v>-0.002</v>
      </c>
      <c r="AP62" s="44">
        <v>-0.001</v>
      </c>
      <c r="AQ62" s="44">
        <v>-0.003</v>
      </c>
      <c r="AR62" s="44">
        <v>0.014</v>
      </c>
      <c r="AS62" s="44">
        <v>0.014</v>
      </c>
      <c r="AT62" s="44">
        <v>0.014</v>
      </c>
      <c r="AU62" s="44">
        <v>-0.004</v>
      </c>
      <c r="AV62" s="44"/>
      <c r="AW62" s="44">
        <v>-0.006</v>
      </c>
      <c r="AX62" s="48">
        <v>0.001</v>
      </c>
      <c r="AY62" s="44">
        <v>0.002</v>
      </c>
      <c r="AZ62" s="47">
        <v>-0.001</v>
      </c>
      <c r="BA62" s="49"/>
      <c r="BB62" s="49"/>
      <c r="BC62" s="49"/>
      <c r="BD62" s="52">
        <v>0.009</v>
      </c>
      <c r="BE62" s="49"/>
      <c r="BF62" s="52">
        <v>0.009</v>
      </c>
      <c r="BG62" s="50">
        <v>-0.014</v>
      </c>
      <c r="BH62" s="51">
        <v>-0.015</v>
      </c>
      <c r="BI62" s="51">
        <v>-0.014</v>
      </c>
      <c r="BJ62" s="52">
        <v>0.001</v>
      </c>
      <c r="BK62" s="52">
        <v>-0.003</v>
      </c>
      <c r="BL62" s="52">
        <v>0.001</v>
      </c>
      <c r="BM62" s="52">
        <v>0.002</v>
      </c>
      <c r="BN62" s="52">
        <v>0.001</v>
      </c>
      <c r="BO62" s="52">
        <v>0.002</v>
      </c>
      <c r="BP62" s="53">
        <v>-0.001</v>
      </c>
      <c r="BQ62" s="49"/>
      <c r="BR62" s="52">
        <v>-0.001</v>
      </c>
      <c r="BS62" s="53">
        <v>-0.001</v>
      </c>
      <c r="BT62" s="49"/>
      <c r="BU62" s="54">
        <v>-0.001</v>
      </c>
    </row>
    <row r="63">
      <c r="A63" s="56">
        <v>43800.0</v>
      </c>
      <c r="B63" s="26">
        <v>0.013</v>
      </c>
      <c r="C63" s="26">
        <v>0.013</v>
      </c>
      <c r="D63" s="26">
        <v>0.013</v>
      </c>
      <c r="E63" s="27">
        <v>0.001</v>
      </c>
      <c r="F63" s="28">
        <v>0.002</v>
      </c>
      <c r="G63" s="29">
        <v>0.002</v>
      </c>
      <c r="H63" s="29">
        <v>0.011</v>
      </c>
      <c r="I63" s="29">
        <v>0.013</v>
      </c>
      <c r="J63" s="29">
        <v>0.011</v>
      </c>
      <c r="K63" s="30">
        <v>0.001</v>
      </c>
      <c r="L63" s="29">
        <v>0.002</v>
      </c>
      <c r="M63" s="29">
        <v>0.001</v>
      </c>
      <c r="N63" s="31">
        <v>0.013</v>
      </c>
      <c r="O63" s="29">
        <v>0.013</v>
      </c>
      <c r="P63" s="29">
        <v>0.013</v>
      </c>
      <c r="Q63" s="29">
        <v>0.0</v>
      </c>
      <c r="R63" s="29">
        <v>0.003</v>
      </c>
      <c r="S63" s="29">
        <v>0.001</v>
      </c>
      <c r="T63" s="30">
        <v>-0.007</v>
      </c>
      <c r="U63" s="29">
        <v>-0.007</v>
      </c>
      <c r="V63" s="29">
        <v>-0.007</v>
      </c>
      <c r="W63" s="30">
        <v>0.0</v>
      </c>
      <c r="X63" s="29">
        <v>0.003</v>
      </c>
      <c r="Y63" s="29">
        <v>0.001</v>
      </c>
      <c r="Z63" s="32">
        <v>-0.002</v>
      </c>
      <c r="AA63" s="29">
        <v>-0.002</v>
      </c>
      <c r="AB63" s="29">
        <v>-0.002</v>
      </c>
      <c r="AC63" s="32">
        <v>0.001</v>
      </c>
      <c r="AD63" s="29">
        <v>0.002</v>
      </c>
      <c r="AE63" s="29">
        <v>0.001</v>
      </c>
      <c r="AF63" s="32"/>
      <c r="AG63" s="29"/>
      <c r="AH63" s="29"/>
      <c r="AI63" s="32">
        <v>0.0</v>
      </c>
      <c r="AJ63" s="29">
        <v>0.0</v>
      </c>
      <c r="AK63" s="29">
        <v>0.001</v>
      </c>
      <c r="AL63" s="32">
        <v>-0.021</v>
      </c>
      <c r="AM63" s="29">
        <v>-0.024</v>
      </c>
      <c r="AN63" s="29">
        <v>0.041</v>
      </c>
      <c r="AO63" s="32">
        <v>0.0</v>
      </c>
      <c r="AP63" s="29">
        <v>-0.001</v>
      </c>
      <c r="AQ63" s="29">
        <v>-0.005</v>
      </c>
      <c r="AR63" s="29">
        <v>0.014</v>
      </c>
      <c r="AS63" s="29">
        <v>0.014</v>
      </c>
      <c r="AT63" s="29">
        <v>0.014</v>
      </c>
      <c r="AU63" s="29">
        <v>0.003</v>
      </c>
      <c r="AV63" s="29"/>
      <c r="AW63" s="29">
        <v>0.005</v>
      </c>
      <c r="AX63" s="33">
        <v>0.001</v>
      </c>
      <c r="AY63" s="29">
        <v>0.002</v>
      </c>
      <c r="AZ63" s="32">
        <v>0.003</v>
      </c>
      <c r="BA63" s="34"/>
      <c r="BB63" s="34"/>
      <c r="BC63" s="34"/>
      <c r="BD63" s="37">
        <v>0.007</v>
      </c>
      <c r="BE63" s="34"/>
      <c r="BF63" s="37">
        <v>0.007</v>
      </c>
      <c r="BG63" s="35">
        <v>-0.005</v>
      </c>
      <c r="BH63" s="36">
        <v>-0.004</v>
      </c>
      <c r="BI63" s="36">
        <v>-0.005</v>
      </c>
      <c r="BJ63" s="37">
        <v>0.009</v>
      </c>
      <c r="BK63" s="37">
        <v>0.009</v>
      </c>
      <c r="BL63" s="37">
        <v>0.009</v>
      </c>
      <c r="BM63" s="37">
        <v>0.001</v>
      </c>
      <c r="BN63" s="37">
        <v>0.002</v>
      </c>
      <c r="BO63" s="37">
        <v>0.001</v>
      </c>
      <c r="BP63" s="38">
        <v>0.007</v>
      </c>
      <c r="BQ63" s="37">
        <v>0.002</v>
      </c>
      <c r="BR63" s="37">
        <v>0.007</v>
      </c>
      <c r="BS63" s="38">
        <v>0.003</v>
      </c>
      <c r="BT63" s="37">
        <v>-0.001</v>
      </c>
      <c r="BU63" s="39">
        <v>0.003</v>
      </c>
    </row>
    <row r="64">
      <c r="A64" s="40">
        <v>43831.0</v>
      </c>
      <c r="B64" s="41">
        <v>0.021</v>
      </c>
      <c r="C64" s="41">
        <v>0.016</v>
      </c>
      <c r="D64" s="41">
        <v>0.021</v>
      </c>
      <c r="E64" s="42">
        <v>0.005</v>
      </c>
      <c r="F64" s="43">
        <v>0.001</v>
      </c>
      <c r="G64" s="44">
        <v>0.005</v>
      </c>
      <c r="H64" s="44">
        <v>0.017</v>
      </c>
      <c r="I64" s="44">
        <v>0.013</v>
      </c>
      <c r="J64" s="44">
        <v>0.017</v>
      </c>
      <c r="K64" s="45">
        <v>0.005</v>
      </c>
      <c r="L64" s="44">
        <v>0.001</v>
      </c>
      <c r="M64" s="44">
        <v>0.005</v>
      </c>
      <c r="N64" s="46">
        <v>0.021</v>
      </c>
      <c r="O64" s="44">
        <v>0.016</v>
      </c>
      <c r="P64" s="44">
        <v>0.021</v>
      </c>
      <c r="Q64" s="44">
        <v>0.004</v>
      </c>
      <c r="R64" s="44">
        <v>0.005</v>
      </c>
      <c r="S64" s="44">
        <v>0.001</v>
      </c>
      <c r="T64" s="45">
        <v>-0.005</v>
      </c>
      <c r="U64" s="44">
        <v>-0.005</v>
      </c>
      <c r="V64" s="44">
        <v>-0.014</v>
      </c>
      <c r="W64" s="45">
        <v>0.004</v>
      </c>
      <c r="X64" s="44">
        <v>0.005</v>
      </c>
      <c r="Y64" s="44">
        <v>0.002</v>
      </c>
      <c r="Z64" s="47">
        <v>0.002</v>
      </c>
      <c r="AA64" s="44">
        <v>-0.004</v>
      </c>
      <c r="AB64" s="44">
        <v>0.002</v>
      </c>
      <c r="AC64" s="47">
        <v>0.008</v>
      </c>
      <c r="AD64" s="44">
        <v>0.002</v>
      </c>
      <c r="AE64" s="44">
        <v>0.008</v>
      </c>
      <c r="AF64" s="47"/>
      <c r="AG64" s="44"/>
      <c r="AH64" s="44"/>
      <c r="AI64" s="47">
        <v>-0.001</v>
      </c>
      <c r="AJ64" s="44"/>
      <c r="AK64" s="44">
        <v>-0.001</v>
      </c>
      <c r="AL64" s="47">
        <v>-0.023</v>
      </c>
      <c r="AM64" s="44"/>
      <c r="AN64" s="44">
        <v>-0.023</v>
      </c>
      <c r="AO64" s="47">
        <v>-0.002</v>
      </c>
      <c r="AP64" s="44"/>
      <c r="AQ64" s="44">
        <v>-0.002</v>
      </c>
      <c r="AR64" s="44">
        <v>0.013</v>
      </c>
      <c r="AS64" s="44"/>
      <c r="AT64" s="44">
        <v>0.013</v>
      </c>
      <c r="AU64" s="44">
        <v>0.005</v>
      </c>
      <c r="AV64" s="44"/>
      <c r="AW64" s="44">
        <v>0.005</v>
      </c>
      <c r="AX64" s="48">
        <v>-0.003</v>
      </c>
      <c r="AY64" s="44">
        <v>0.001</v>
      </c>
      <c r="AZ64" s="47">
        <v>-0.003</v>
      </c>
      <c r="BA64" s="49"/>
      <c r="BB64" s="49"/>
      <c r="BC64" s="49"/>
      <c r="BD64" s="52">
        <v>0.003</v>
      </c>
      <c r="BE64" s="49"/>
      <c r="BF64" s="52">
        <v>0.003</v>
      </c>
      <c r="BG64" s="50">
        <v>0.001</v>
      </c>
      <c r="BH64" s="51">
        <v>0.001</v>
      </c>
      <c r="BI64" s="51">
        <v>0.001</v>
      </c>
      <c r="BJ64" s="52">
        <v>0.017</v>
      </c>
      <c r="BK64" s="52">
        <v>0.015</v>
      </c>
      <c r="BL64" s="52">
        <v>0.015</v>
      </c>
      <c r="BM64" s="52">
        <v>0.002</v>
      </c>
      <c r="BN64" s="52">
        <v>0.002</v>
      </c>
      <c r="BO64" s="52">
        <v>0.001</v>
      </c>
      <c r="BP64" s="53">
        <v>0.01</v>
      </c>
      <c r="BQ64" s="52">
        <v>0.014</v>
      </c>
      <c r="BR64" s="52">
        <v>0.011</v>
      </c>
      <c r="BS64" s="53">
        <v>0.002</v>
      </c>
      <c r="BT64" s="52">
        <v>0.004</v>
      </c>
      <c r="BU64" s="54">
        <v>0.004</v>
      </c>
    </row>
    <row r="65">
      <c r="A65" s="56">
        <v>43862.0</v>
      </c>
      <c r="B65" s="26">
        <v>0.013</v>
      </c>
      <c r="C65" s="26">
        <v>0.018</v>
      </c>
      <c r="D65" s="26">
        <v>0.013</v>
      </c>
      <c r="E65" s="27">
        <v>-0.006</v>
      </c>
      <c r="F65" s="28">
        <v>-0.001</v>
      </c>
      <c r="G65" s="29">
        <v>-0.006</v>
      </c>
      <c r="H65" s="29">
        <v>0.014</v>
      </c>
      <c r="I65" s="29">
        <v>0.017</v>
      </c>
      <c r="J65" s="29">
        <v>0.014</v>
      </c>
      <c r="K65" s="30">
        <v>-0.003</v>
      </c>
      <c r="L65" s="29">
        <v>0.001</v>
      </c>
      <c r="M65" s="29">
        <v>-0.003</v>
      </c>
      <c r="N65" s="31">
        <v>0.013</v>
      </c>
      <c r="O65" s="29">
        <v>0.018</v>
      </c>
      <c r="P65" s="29">
        <v>0.013</v>
      </c>
      <c r="Q65" s="29">
        <v>-0.006</v>
      </c>
      <c r="R65" s="29">
        <v>-0.002</v>
      </c>
      <c r="S65" s="29">
        <v>0.002</v>
      </c>
      <c r="T65" s="30">
        <v>-0.013</v>
      </c>
      <c r="U65" s="29">
        <v>-0.007</v>
      </c>
      <c r="V65" s="29">
        <v>-0.028</v>
      </c>
      <c r="W65" s="30">
        <v>-0.006</v>
      </c>
      <c r="X65" s="29">
        <v>-0.002</v>
      </c>
      <c r="Y65" s="29">
        <v>-0.007</v>
      </c>
      <c r="Z65" s="32">
        <v>-0.001</v>
      </c>
      <c r="AA65" s="29">
        <v>0.002</v>
      </c>
      <c r="AB65" s="29">
        <v>-0.001</v>
      </c>
      <c r="AC65" s="32">
        <v>-0.004</v>
      </c>
      <c r="AD65" s="29">
        <v>-0.001</v>
      </c>
      <c r="AE65" s="29">
        <v>-0.004</v>
      </c>
      <c r="AF65" s="32"/>
      <c r="AG65" s="29"/>
      <c r="AH65" s="29"/>
      <c r="AI65" s="32">
        <v>-0.006</v>
      </c>
      <c r="AJ65" s="29">
        <v>-0.001</v>
      </c>
      <c r="AK65" s="29">
        <v>-0.009</v>
      </c>
      <c r="AL65" s="32">
        <v>-0.026</v>
      </c>
      <c r="AM65" s="29"/>
      <c r="AN65" s="29">
        <v>-0.027</v>
      </c>
      <c r="AO65" s="32">
        <v>-0.004</v>
      </c>
      <c r="AP65" s="29"/>
      <c r="AQ65" s="29">
        <v>-0.005</v>
      </c>
      <c r="AR65" s="29">
        <v>0.013</v>
      </c>
      <c r="AS65" s="29"/>
      <c r="AT65" s="29">
        <v>0.013</v>
      </c>
      <c r="AU65" s="29">
        <v>-0.003</v>
      </c>
      <c r="AV65" s="29"/>
      <c r="AW65" s="29">
        <v>-0.003</v>
      </c>
      <c r="AX65" s="33">
        <v>-0.005</v>
      </c>
      <c r="AY65" s="29">
        <v>0.001</v>
      </c>
      <c r="AZ65" s="32">
        <v>-0.006</v>
      </c>
      <c r="BA65" s="34"/>
      <c r="BB65" s="34"/>
      <c r="BC65" s="34"/>
      <c r="BD65" s="37">
        <v>0.007</v>
      </c>
      <c r="BE65" s="34"/>
      <c r="BF65" s="37">
        <v>0.007</v>
      </c>
      <c r="BG65" s="35">
        <v>-0.004</v>
      </c>
      <c r="BH65" s="36">
        <v>-0.003</v>
      </c>
      <c r="BI65" s="36">
        <v>-0.004</v>
      </c>
      <c r="BJ65" s="37">
        <v>0.008</v>
      </c>
      <c r="BK65" s="37">
        <v>0.01</v>
      </c>
      <c r="BL65" s="37">
        <v>0.008</v>
      </c>
      <c r="BM65" s="37">
        <v>-0.004</v>
      </c>
      <c r="BN65" s="37">
        <v>-0.003</v>
      </c>
      <c r="BO65" s="37">
        <v>-0.004</v>
      </c>
      <c r="BP65" s="38">
        <v>0.007</v>
      </c>
      <c r="BQ65" s="34"/>
      <c r="BR65" s="37">
        <v>0.007</v>
      </c>
      <c r="BS65" s="38">
        <v>-0.003</v>
      </c>
      <c r="BT65" s="34"/>
      <c r="BU65" s="39">
        <v>-0.003</v>
      </c>
    </row>
    <row r="66">
      <c r="A66" s="40">
        <v>43891.0</v>
      </c>
      <c r="B66" s="41">
        <v>0.007</v>
      </c>
      <c r="C66" s="41">
        <v>0.005</v>
      </c>
      <c r="D66" s="41">
        <v>0.007</v>
      </c>
      <c r="E66" s="42">
        <v>-0.002</v>
      </c>
      <c r="F66" s="43">
        <v>-0.004</v>
      </c>
      <c r="G66" s="44">
        <v>-0.002</v>
      </c>
      <c r="H66" s="44">
        <v>0.014</v>
      </c>
      <c r="I66" s="44">
        <v>0.012</v>
      </c>
      <c r="J66" s="44">
        <v>0.014</v>
      </c>
      <c r="K66" s="45">
        <v>0.002</v>
      </c>
      <c r="L66" s="44">
        <v>0.001</v>
      </c>
      <c r="M66" s="44">
        <v>0.002</v>
      </c>
      <c r="N66" s="46">
        <v>0.007</v>
      </c>
      <c r="O66" s="44">
        <v>0.005</v>
      </c>
      <c r="P66" s="44">
        <v>0.007</v>
      </c>
      <c r="Q66" s="44">
        <v>-0.015</v>
      </c>
      <c r="R66" s="44">
        <v>-0.013</v>
      </c>
      <c r="S66" s="44">
        <v>-0.007</v>
      </c>
      <c r="T66" s="45">
        <v>-0.028</v>
      </c>
      <c r="U66" s="44">
        <v>-0.026</v>
      </c>
      <c r="V66" s="44">
        <v>-0.045</v>
      </c>
      <c r="W66" s="45">
        <v>-0.015</v>
      </c>
      <c r="X66" s="44">
        <v>-0.013</v>
      </c>
      <c r="Y66" s="44">
        <v>-0.015</v>
      </c>
      <c r="Z66" s="47">
        <v>-0.008</v>
      </c>
      <c r="AA66" s="44">
        <v>-0.008</v>
      </c>
      <c r="AB66" s="44">
        <v>-0.008</v>
      </c>
      <c r="AC66" s="47">
        <v>-0.008</v>
      </c>
      <c r="AD66" s="44">
        <v>-0.007</v>
      </c>
      <c r="AE66" s="44">
        <v>-0.008</v>
      </c>
      <c r="AF66" s="47"/>
      <c r="AG66" s="44"/>
      <c r="AH66" s="44"/>
      <c r="AI66" s="47">
        <v>-0.017</v>
      </c>
      <c r="AJ66" s="44"/>
      <c r="AK66" s="44">
        <v>-0.017</v>
      </c>
      <c r="AL66" s="47">
        <v>-0.036</v>
      </c>
      <c r="AM66" s="44"/>
      <c r="AN66" s="44">
        <v>-0.037</v>
      </c>
      <c r="AO66" s="47">
        <v>-0.01</v>
      </c>
      <c r="AP66" s="44"/>
      <c r="AQ66" s="44">
        <v>-0.011</v>
      </c>
      <c r="AR66" s="44">
        <v>0.013</v>
      </c>
      <c r="AS66" s="44"/>
      <c r="AT66" s="44">
        <v>0.013</v>
      </c>
      <c r="AU66" s="44">
        <v>-0.024</v>
      </c>
      <c r="AV66" s="44"/>
      <c r="AW66" s="44">
        <v>-0.03</v>
      </c>
      <c r="AX66" s="48">
        <v>-0.009</v>
      </c>
      <c r="AY66" s="44">
        <v>-0.017</v>
      </c>
      <c r="AZ66" s="47">
        <v>-0.015</v>
      </c>
      <c r="BA66" s="49"/>
      <c r="BB66" s="49"/>
      <c r="BC66" s="49"/>
      <c r="BD66" s="52">
        <v>0.013</v>
      </c>
      <c r="BE66" s="49"/>
      <c r="BF66" s="52">
        <v>0.013</v>
      </c>
      <c r="BG66" s="50">
        <v>-0.015</v>
      </c>
      <c r="BH66" s="51">
        <v>-0.011</v>
      </c>
      <c r="BI66" s="51">
        <v>-0.015</v>
      </c>
      <c r="BJ66" s="52">
        <v>-0.004</v>
      </c>
      <c r="BK66" s="52">
        <v>-0.001</v>
      </c>
      <c r="BL66" s="52">
        <v>-0.004</v>
      </c>
      <c r="BM66" s="52">
        <v>-0.009</v>
      </c>
      <c r="BN66" s="52">
        <v>-0.007</v>
      </c>
      <c r="BO66" s="52">
        <v>-0.009</v>
      </c>
      <c r="BP66" s="53">
        <v>-0.005</v>
      </c>
      <c r="BQ66" s="49"/>
      <c r="BR66" s="52">
        <v>-0.005</v>
      </c>
      <c r="BS66" s="53">
        <v>-0.008</v>
      </c>
      <c r="BT66" s="52">
        <v>-0.005</v>
      </c>
      <c r="BU66" s="54">
        <v>-0.009</v>
      </c>
    </row>
    <row r="67">
      <c r="A67" s="56">
        <v>43922.0</v>
      </c>
      <c r="B67" s="26">
        <v>-0.012</v>
      </c>
      <c r="C67" s="26">
        <v>-0.002</v>
      </c>
      <c r="D67" s="26">
        <v>-0.012</v>
      </c>
      <c r="E67" s="27">
        <v>-0.013</v>
      </c>
      <c r="F67" s="28">
        <v>-0.005</v>
      </c>
      <c r="G67" s="29">
        <v>-0.013</v>
      </c>
      <c r="H67" s="29">
        <v>0.006</v>
      </c>
      <c r="I67" s="29">
        <v>0.009</v>
      </c>
      <c r="J67" s="29">
        <v>0.006</v>
      </c>
      <c r="K67" s="30">
        <v>-0.003</v>
      </c>
      <c r="L67" s="29">
        <v>0.0</v>
      </c>
      <c r="M67" s="29">
        <v>-0.003</v>
      </c>
      <c r="N67" s="31">
        <v>-0.012</v>
      </c>
      <c r="O67" s="29">
        <v>-0.002</v>
      </c>
      <c r="P67" s="29">
        <v>-0.012</v>
      </c>
      <c r="Q67" s="29">
        <v>-0.02</v>
      </c>
      <c r="R67" s="29">
        <v>-0.018</v>
      </c>
      <c r="S67" s="29">
        <v>-0.015</v>
      </c>
      <c r="T67" s="30">
        <v>-0.045</v>
      </c>
      <c r="U67" s="29">
        <v>-0.04</v>
      </c>
      <c r="V67" s="29">
        <v>-0.05</v>
      </c>
      <c r="W67" s="30">
        <v>-0.02</v>
      </c>
      <c r="X67" s="29">
        <v>-0.018</v>
      </c>
      <c r="Y67" s="29">
        <v>-0.02</v>
      </c>
      <c r="Z67" s="32">
        <v>-0.019</v>
      </c>
      <c r="AA67" s="29">
        <v>-0.018</v>
      </c>
      <c r="AB67" s="29">
        <v>-0.019</v>
      </c>
      <c r="AC67" s="32">
        <v>-0.007</v>
      </c>
      <c r="AD67" s="29">
        <v>-0.006</v>
      </c>
      <c r="AE67" s="29">
        <v>-0.007</v>
      </c>
      <c r="AF67" s="32"/>
      <c r="AG67" s="29"/>
      <c r="AH67" s="29"/>
      <c r="AI67" s="32">
        <v>-0.029</v>
      </c>
      <c r="AJ67" s="29"/>
      <c r="AK67" s="29">
        <v>-0.029</v>
      </c>
      <c r="AL67" s="32">
        <v>-0.051</v>
      </c>
      <c r="AM67" s="29"/>
      <c r="AN67" s="29">
        <v>-0.051</v>
      </c>
      <c r="AO67" s="32">
        <v>-0.026</v>
      </c>
      <c r="AP67" s="29"/>
      <c r="AQ67" s="29">
        <v>-0.026</v>
      </c>
      <c r="AR67" s="29">
        <v>-0.004</v>
      </c>
      <c r="AS67" s="29"/>
      <c r="AT67" s="29">
        <v>-0.004</v>
      </c>
      <c r="AU67" s="29">
        <v>-0.06</v>
      </c>
      <c r="AV67" s="29"/>
      <c r="AW67" s="29">
        <v>-0.06</v>
      </c>
      <c r="AX67" s="33">
        <v>-0.023</v>
      </c>
      <c r="AY67" s="29">
        <v>-0.017</v>
      </c>
      <c r="AZ67" s="32">
        <v>-0.023</v>
      </c>
      <c r="BA67" s="34"/>
      <c r="BB67" s="34"/>
      <c r="BC67" s="34"/>
      <c r="BD67" s="37">
        <v>0.001</v>
      </c>
      <c r="BE67" s="34"/>
      <c r="BF67" s="37">
        <v>0.001</v>
      </c>
      <c r="BG67" s="35">
        <v>-0.031</v>
      </c>
      <c r="BH67" s="36">
        <v>-0.026</v>
      </c>
      <c r="BI67" s="36">
        <v>-0.031</v>
      </c>
      <c r="BJ67" s="37">
        <v>-0.023</v>
      </c>
      <c r="BK67" s="37">
        <v>-0.016</v>
      </c>
      <c r="BL67" s="37">
        <v>-0.024</v>
      </c>
      <c r="BM67" s="37">
        <v>-0.015</v>
      </c>
      <c r="BN67" s="37">
        <v>-0.009</v>
      </c>
      <c r="BO67" s="37">
        <v>-0.016</v>
      </c>
      <c r="BP67" s="38">
        <v>-0.015</v>
      </c>
      <c r="BQ67" s="34"/>
      <c r="BR67" s="37">
        <v>-0.017</v>
      </c>
      <c r="BS67" s="38">
        <v>-0.007</v>
      </c>
      <c r="BT67" s="34"/>
      <c r="BU67" s="39">
        <v>-0.009</v>
      </c>
    </row>
    <row r="68">
      <c r="A68" s="40">
        <v>43952.0</v>
      </c>
      <c r="B68" s="41">
        <v>-0.008</v>
      </c>
      <c r="C68" s="41">
        <v>-0.012</v>
      </c>
      <c r="D68" s="41">
        <v>-0.008</v>
      </c>
      <c r="E68" s="42">
        <v>0.004</v>
      </c>
      <c r="F68" s="43">
        <v>0.001</v>
      </c>
      <c r="G68" s="44">
        <v>0.004</v>
      </c>
      <c r="H68" s="44">
        <v>0.003</v>
      </c>
      <c r="I68" s="44">
        <v>0.004</v>
      </c>
      <c r="J68" s="44">
        <v>0.003</v>
      </c>
      <c r="K68" s="45">
        <v>-0.001</v>
      </c>
      <c r="L68" s="44">
        <v>-0.001</v>
      </c>
      <c r="M68" s="44">
        <v>-0.001</v>
      </c>
      <c r="N68" s="46">
        <v>-0.008</v>
      </c>
      <c r="O68" s="44">
        <v>-0.012</v>
      </c>
      <c r="P68" s="44">
        <v>-0.008</v>
      </c>
      <c r="Q68" s="44">
        <v>-0.006</v>
      </c>
      <c r="R68" s="44">
        <v>-0.005</v>
      </c>
      <c r="S68" s="44">
        <v>-0.02</v>
      </c>
      <c r="T68" s="45">
        <v>-0.05</v>
      </c>
      <c r="U68" s="44">
        <v>-0.048</v>
      </c>
      <c r="V68" s="44">
        <v>-0.037</v>
      </c>
      <c r="W68" s="45">
        <v>-0.006</v>
      </c>
      <c r="X68" s="44">
        <v>-0.005</v>
      </c>
      <c r="Y68" s="44">
        <v>-0.006</v>
      </c>
      <c r="Z68" s="47">
        <v>-0.022</v>
      </c>
      <c r="AA68" s="44">
        <v>-0.021</v>
      </c>
      <c r="AB68" s="44">
        <v>-0.022</v>
      </c>
      <c r="AC68" s="47">
        <v>-0.004</v>
      </c>
      <c r="AD68" s="44">
        <v>-0.003</v>
      </c>
      <c r="AE68" s="44">
        <v>-0.004</v>
      </c>
      <c r="AF68" s="47"/>
      <c r="AG68" s="44"/>
      <c r="AH68" s="44"/>
      <c r="AI68" s="47">
        <v>-0.001</v>
      </c>
      <c r="AJ68" s="44"/>
      <c r="AK68" s="44">
        <v>-0.001</v>
      </c>
      <c r="AL68" s="47">
        <v>-0.053</v>
      </c>
      <c r="AM68" s="44"/>
      <c r="AN68" s="44">
        <v>-0.053</v>
      </c>
      <c r="AO68" s="47">
        <v>-0.001</v>
      </c>
      <c r="AP68" s="44"/>
      <c r="AQ68" s="44">
        <v>-0.001</v>
      </c>
      <c r="AR68" s="44">
        <v>-0.004</v>
      </c>
      <c r="AS68" s="44"/>
      <c r="AT68" s="44">
        <v>-0.004</v>
      </c>
      <c r="AU68" s="44">
        <v>-0.049</v>
      </c>
      <c r="AV68" s="44"/>
      <c r="AW68" s="44">
        <v>-0.049</v>
      </c>
      <c r="AX68" s="48">
        <v>0.012</v>
      </c>
      <c r="AY68" s="44"/>
      <c r="AZ68" s="47">
        <v>0.012</v>
      </c>
      <c r="BA68" s="49"/>
      <c r="BB68" s="49"/>
      <c r="BC68" s="49"/>
      <c r="BD68" s="52">
        <v>0.012</v>
      </c>
      <c r="BE68" s="49"/>
      <c r="BF68" s="52">
        <v>0.012</v>
      </c>
      <c r="BG68" s="50">
        <v>-0.037</v>
      </c>
      <c r="BH68" s="51">
        <v>-0.033</v>
      </c>
      <c r="BI68" s="51">
        <v>-0.037</v>
      </c>
      <c r="BJ68" s="52">
        <v>-0.027</v>
      </c>
      <c r="BK68" s="52">
        <v>-0.024</v>
      </c>
      <c r="BL68" s="52">
        <v>-0.028</v>
      </c>
      <c r="BM68" s="52">
        <v>-0.004</v>
      </c>
      <c r="BN68" s="52">
        <v>-0.003</v>
      </c>
      <c r="BO68" s="52">
        <v>-0.005</v>
      </c>
      <c r="BP68" s="53">
        <v>-0.017</v>
      </c>
      <c r="BQ68" s="49"/>
      <c r="BR68" s="52">
        <v>-0.018</v>
      </c>
      <c r="BS68" s="53">
        <v>0.0</v>
      </c>
      <c r="BT68" s="49"/>
      <c r="BU68" s="54">
        <v>0.0</v>
      </c>
    </row>
    <row r="69">
      <c r="A69" s="56">
        <v>43983.0</v>
      </c>
      <c r="B69" s="26">
        <v>-0.008</v>
      </c>
      <c r="C69" s="26">
        <v>-0.002</v>
      </c>
      <c r="D69" s="26">
        <v>-0.008</v>
      </c>
      <c r="E69" s="27">
        <v>-0.002</v>
      </c>
      <c r="F69" s="28">
        <v>0.004</v>
      </c>
      <c r="G69" s="29">
        <v>-0.002</v>
      </c>
      <c r="H69" s="29">
        <v>0.001</v>
      </c>
      <c r="I69" s="29">
        <v>0.004</v>
      </c>
      <c r="J69" s="29">
        <v>0.001</v>
      </c>
      <c r="K69" s="30">
        <v>-0.003</v>
      </c>
      <c r="L69" s="29">
        <v>0.001</v>
      </c>
      <c r="M69" s="29">
        <v>-0.003</v>
      </c>
      <c r="N69" s="31">
        <v>-0.008</v>
      </c>
      <c r="O69" s="29">
        <v>-0.002</v>
      </c>
      <c r="P69" s="29">
        <v>-0.008</v>
      </c>
      <c r="Q69" s="29">
        <v>0.007</v>
      </c>
      <c r="R69" s="29">
        <v>0.005</v>
      </c>
      <c r="S69" s="29">
        <v>-0.006</v>
      </c>
      <c r="T69" s="30">
        <v>-0.037</v>
      </c>
      <c r="U69" s="29">
        <v>-0.039</v>
      </c>
      <c r="V69" s="29">
        <v>-0.031</v>
      </c>
      <c r="W69" s="30">
        <v>0.007</v>
      </c>
      <c r="X69" s="29">
        <v>0.005</v>
      </c>
      <c r="Y69" s="29">
        <v>0.007</v>
      </c>
      <c r="Z69" s="32">
        <v>-0.018</v>
      </c>
      <c r="AA69" s="29">
        <v>-0.016</v>
      </c>
      <c r="AB69" s="29">
        <v>-0.018</v>
      </c>
      <c r="AC69" s="32">
        <v>0.0</v>
      </c>
      <c r="AD69" s="29">
        <v>0.002</v>
      </c>
      <c r="AE69" s="29">
        <v>0.0</v>
      </c>
      <c r="AF69" s="32"/>
      <c r="AG69" s="29"/>
      <c r="AH69" s="29"/>
      <c r="AI69" s="32">
        <v>0.007</v>
      </c>
      <c r="AJ69" s="29"/>
      <c r="AK69" s="29">
        <v>0.007</v>
      </c>
      <c r="AL69" s="32">
        <v>-0.045</v>
      </c>
      <c r="AM69" s="29"/>
      <c r="AN69" s="29">
        <v>-0.061</v>
      </c>
      <c r="AO69" s="32">
        <v>0.005</v>
      </c>
      <c r="AP69" s="29"/>
      <c r="AQ69" s="29">
        <v>0.007</v>
      </c>
      <c r="AR69" s="29">
        <v>-0.004</v>
      </c>
      <c r="AS69" s="29"/>
      <c r="AT69" s="29">
        <v>-0.004</v>
      </c>
      <c r="AU69" s="29">
        <v>-0.031</v>
      </c>
      <c r="AV69" s="29"/>
      <c r="AW69" s="29">
        <v>-0.033</v>
      </c>
      <c r="AX69" s="33">
        <v>0.004</v>
      </c>
      <c r="AY69" s="29">
        <v>0.005</v>
      </c>
      <c r="AZ69" s="32">
        <v>0.002</v>
      </c>
      <c r="BA69" s="34"/>
      <c r="BB69" s="34"/>
      <c r="BC69" s="34"/>
      <c r="BD69" s="37">
        <v>0.006</v>
      </c>
      <c r="BE69" s="34"/>
      <c r="BF69" s="37">
        <v>0.006</v>
      </c>
      <c r="BG69" s="35">
        <v>-0.03</v>
      </c>
      <c r="BH69" s="36">
        <v>-0.032</v>
      </c>
      <c r="BI69" s="36">
        <v>-0.03</v>
      </c>
      <c r="BJ69" s="37">
        <v>-0.016</v>
      </c>
      <c r="BK69" s="37">
        <v>-0.019</v>
      </c>
      <c r="BL69" s="37">
        <v>-0.016</v>
      </c>
      <c r="BM69" s="37">
        <v>0.006</v>
      </c>
      <c r="BN69" s="37">
        <v>0.004</v>
      </c>
      <c r="BO69" s="37">
        <v>0.006</v>
      </c>
      <c r="BP69" s="38">
        <v>-0.009</v>
      </c>
      <c r="BQ69" s="34"/>
      <c r="BR69" s="37">
        <v>-0.01</v>
      </c>
      <c r="BS69" s="38">
        <v>0.005</v>
      </c>
      <c r="BT69" s="37">
        <v>0.006</v>
      </c>
      <c r="BU69" s="39">
        <v>0.005</v>
      </c>
    </row>
    <row r="70">
      <c r="A70" s="40">
        <v>44013.0</v>
      </c>
      <c r="B70" s="41">
        <v>-0.004</v>
      </c>
      <c r="C70" s="41">
        <v>-0.007</v>
      </c>
      <c r="D70" s="41">
        <v>-0.004</v>
      </c>
      <c r="E70" s="42">
        <v>0.006</v>
      </c>
      <c r="F70" s="43">
        <v>0.003</v>
      </c>
      <c r="G70" s="44">
        <v>0.006</v>
      </c>
      <c r="H70" s="44">
        <v>0.003</v>
      </c>
      <c r="I70" s="44">
        <v>0.004</v>
      </c>
      <c r="J70" s="44">
        <v>0.003</v>
      </c>
      <c r="K70" s="45">
        <v>0.005</v>
      </c>
      <c r="L70" s="44">
        <v>0.001</v>
      </c>
      <c r="M70" s="44">
        <v>0.005</v>
      </c>
      <c r="N70" s="46">
        <v>-0.004</v>
      </c>
      <c r="O70" s="44">
        <v>-0.007</v>
      </c>
      <c r="P70" s="44">
        <v>-0.004</v>
      </c>
      <c r="Q70" s="44">
        <v>0.006</v>
      </c>
      <c r="R70" s="44">
        <v>0.005</v>
      </c>
      <c r="S70" s="44">
        <v>0.007</v>
      </c>
      <c r="T70" s="45">
        <v>-0.033</v>
      </c>
      <c r="U70" s="44">
        <v>-0.034</v>
      </c>
      <c r="V70" s="44">
        <v>-0.026</v>
      </c>
      <c r="W70" s="45">
        <v>0.006</v>
      </c>
      <c r="X70" s="44">
        <v>0.005</v>
      </c>
      <c r="Y70" s="44">
        <v>0.007</v>
      </c>
      <c r="Z70" s="47">
        <v>-0.017</v>
      </c>
      <c r="AA70" s="44">
        <v>-0.018</v>
      </c>
      <c r="AB70" s="44">
        <v>-0.017</v>
      </c>
      <c r="AC70" s="47">
        <v>0.002</v>
      </c>
      <c r="AD70" s="44">
        <v>0.001</v>
      </c>
      <c r="AE70" s="44">
        <v>0.002</v>
      </c>
      <c r="AF70" s="47"/>
      <c r="AG70" s="44"/>
      <c r="AH70" s="44"/>
      <c r="AI70" s="47">
        <v>0.004</v>
      </c>
      <c r="AJ70" s="44"/>
      <c r="AK70" s="44">
        <v>0.004</v>
      </c>
      <c r="AL70" s="47">
        <v>-0.042</v>
      </c>
      <c r="AM70" s="44"/>
      <c r="AN70" s="44">
        <v>-0.042</v>
      </c>
      <c r="AO70" s="47">
        <v>0.002</v>
      </c>
      <c r="AP70" s="44"/>
      <c r="AQ70" s="44">
        <v>0.002</v>
      </c>
      <c r="AR70" s="44">
        <v>-0.004</v>
      </c>
      <c r="AS70" s="44"/>
      <c r="AT70" s="44">
        <v>-0.004</v>
      </c>
      <c r="AU70" s="44">
        <v>-0.023</v>
      </c>
      <c r="AV70" s="44"/>
      <c r="AW70" s="44">
        <v>-0.023</v>
      </c>
      <c r="AX70" s="48">
        <v>0.007</v>
      </c>
      <c r="AY70" s="44">
        <v>0.005</v>
      </c>
      <c r="AZ70" s="47">
        <v>0.007</v>
      </c>
      <c r="BA70" s="49"/>
      <c r="BB70" s="49"/>
      <c r="BC70" s="49"/>
      <c r="BD70" s="52">
        <v>0.032</v>
      </c>
      <c r="BE70" s="49"/>
      <c r="BF70" s="52">
        <v>0.032</v>
      </c>
      <c r="BG70" s="50">
        <v>-0.024</v>
      </c>
      <c r="BH70" s="51">
        <v>-0.025</v>
      </c>
      <c r="BI70" s="51">
        <v>-0.024</v>
      </c>
      <c r="BJ70" s="52">
        <v>-0.009</v>
      </c>
      <c r="BK70" s="52">
        <v>-0.011</v>
      </c>
      <c r="BL70" s="52">
        <v>-0.009</v>
      </c>
      <c r="BM70" s="52">
        <v>0.006</v>
      </c>
      <c r="BN70" s="52">
        <v>0.003</v>
      </c>
      <c r="BO70" s="52">
        <v>0.006</v>
      </c>
      <c r="BP70" s="53">
        <v>-0.008</v>
      </c>
      <c r="BQ70" s="49"/>
      <c r="BR70" s="52">
        <v>-0.008</v>
      </c>
      <c r="BS70" s="53">
        <v>0.002</v>
      </c>
      <c r="BT70" s="49"/>
      <c r="BU70" s="54">
        <v>0.002</v>
      </c>
    </row>
    <row r="71">
      <c r="A71" s="56">
        <v>44044.0</v>
      </c>
      <c r="B71" s="26">
        <v>-0.002</v>
      </c>
      <c r="C71" s="26">
        <v>-0.003</v>
      </c>
      <c r="D71" s="26">
        <v>-0.002</v>
      </c>
      <c r="E71" s="27">
        <v>0.003</v>
      </c>
      <c r="F71" s="28">
        <v>0.002</v>
      </c>
      <c r="G71" s="29">
        <v>0.003</v>
      </c>
      <c r="H71" s="29">
        <v>0.006</v>
      </c>
      <c r="I71" s="29">
        <v>0.003</v>
      </c>
      <c r="J71" s="29">
        <v>0.006</v>
      </c>
      <c r="K71" s="30">
        <v>0.004</v>
      </c>
      <c r="L71" s="29">
        <v>0.002</v>
      </c>
      <c r="M71" s="29">
        <v>0.004</v>
      </c>
      <c r="N71" s="31">
        <v>-0.002</v>
      </c>
      <c r="O71" s="29">
        <v>-0.003</v>
      </c>
      <c r="P71" s="29">
        <v>-0.002</v>
      </c>
      <c r="Q71" s="29">
        <v>0.001</v>
      </c>
      <c r="R71" s="29">
        <v>0.001</v>
      </c>
      <c r="S71" s="29">
        <v>0.007</v>
      </c>
      <c r="T71" s="30">
        <v>-0.025</v>
      </c>
      <c r="U71" s="29">
        <v>-0.027</v>
      </c>
      <c r="V71" s="29">
        <v>-0.023</v>
      </c>
      <c r="W71" s="30">
        <v>0.001</v>
      </c>
      <c r="X71" s="29">
        <v>0.001</v>
      </c>
      <c r="Y71" s="29">
        <v>0.001</v>
      </c>
      <c r="Z71" s="32">
        <v>-0.012</v>
      </c>
      <c r="AA71" s="29">
        <v>-0.014</v>
      </c>
      <c r="AB71" s="29">
        <v>-0.012</v>
      </c>
      <c r="AC71" s="32">
        <v>0.0</v>
      </c>
      <c r="AD71" s="29">
        <v>-0.001</v>
      </c>
      <c r="AE71" s="29">
        <v>0.0</v>
      </c>
      <c r="AF71" s="32"/>
      <c r="AG71" s="29"/>
      <c r="AH71" s="29"/>
      <c r="AI71" s="32">
        <v>0.001</v>
      </c>
      <c r="AJ71" s="29"/>
      <c r="AK71" s="29">
        <v>0.001</v>
      </c>
      <c r="AL71" s="32">
        <v>-0.03</v>
      </c>
      <c r="AM71" s="29"/>
      <c r="AN71" s="29">
        <v>-0.03</v>
      </c>
      <c r="AO71" s="32">
        <v>0.001</v>
      </c>
      <c r="AP71" s="29"/>
      <c r="AQ71" s="29">
        <v>0.001</v>
      </c>
      <c r="AR71" s="29">
        <v>-0.004</v>
      </c>
      <c r="AS71" s="29"/>
      <c r="AT71" s="29">
        <v>-0.004</v>
      </c>
      <c r="AU71" s="29">
        <v>-0.023</v>
      </c>
      <c r="AV71" s="29"/>
      <c r="AW71" s="29">
        <v>-0.023</v>
      </c>
      <c r="AX71" s="33">
        <v>0.003</v>
      </c>
      <c r="AY71" s="29">
        <v>0.007</v>
      </c>
      <c r="AZ71" s="32">
        <v>0.003</v>
      </c>
      <c r="BA71" s="34"/>
      <c r="BB71" s="34"/>
      <c r="BC71" s="34"/>
      <c r="BD71" s="37">
        <v>0.033</v>
      </c>
      <c r="BE71" s="34"/>
      <c r="BF71" s="37">
        <v>0.033</v>
      </c>
      <c r="BG71" s="35">
        <v>-0.02</v>
      </c>
      <c r="BH71" s="36">
        <v>-0.02</v>
      </c>
      <c r="BI71" s="36">
        <v>-0.02</v>
      </c>
      <c r="BJ71" s="37">
        <v>-0.005</v>
      </c>
      <c r="BK71" s="37">
        <v>-0.005</v>
      </c>
      <c r="BL71" s="37">
        <v>-0.006</v>
      </c>
      <c r="BM71" s="37">
        <v>0.002</v>
      </c>
      <c r="BN71" s="37">
        <v>0.002</v>
      </c>
      <c r="BO71" s="37">
        <v>0.001</v>
      </c>
      <c r="BP71" s="38">
        <v>-0.005</v>
      </c>
      <c r="BQ71" s="34"/>
      <c r="BR71" s="37">
        <v>-0.005</v>
      </c>
      <c r="BS71" s="38">
        <v>0.005</v>
      </c>
      <c r="BT71" s="37">
        <v>-0.009</v>
      </c>
      <c r="BU71" s="39">
        <v>0.005</v>
      </c>
    </row>
    <row r="72">
      <c r="A72" s="40">
        <v>44075.0</v>
      </c>
      <c r="B72" s="41">
        <v>0.004</v>
      </c>
      <c r="C72" s="41">
        <v>0.002</v>
      </c>
      <c r="D72" s="41">
        <v>0.004</v>
      </c>
      <c r="E72" s="42">
        <v>0.004</v>
      </c>
      <c r="F72" s="43">
        <v>0.002</v>
      </c>
      <c r="G72" s="44">
        <v>0.004</v>
      </c>
      <c r="H72" s="44">
        <v>0.012</v>
      </c>
      <c r="I72" s="44">
        <v>0.009</v>
      </c>
      <c r="J72" s="44">
        <v>0.012</v>
      </c>
      <c r="K72" s="45">
        <v>0.004</v>
      </c>
      <c r="L72" s="44">
        <v>0.002</v>
      </c>
      <c r="M72" s="44">
        <v>0.004</v>
      </c>
      <c r="N72" s="46">
        <v>0.004</v>
      </c>
      <c r="O72" s="44">
        <v>0.002</v>
      </c>
      <c r="P72" s="44">
        <v>0.004</v>
      </c>
      <c r="Q72" s="44">
        <v>0.003</v>
      </c>
      <c r="R72" s="44">
        <v>0.003</v>
      </c>
      <c r="S72" s="44">
        <v>0.001</v>
      </c>
      <c r="T72" s="45">
        <v>-0.024</v>
      </c>
      <c r="U72" s="44">
        <v>-0.024</v>
      </c>
      <c r="V72" s="44">
        <v>-0.02</v>
      </c>
      <c r="W72" s="45">
        <v>0.003</v>
      </c>
      <c r="X72" s="44">
        <v>0.003</v>
      </c>
      <c r="Y72" s="44">
        <v>0.004</v>
      </c>
      <c r="Z72" s="47">
        <v>-0.01</v>
      </c>
      <c r="AA72" s="44">
        <v>-0.014</v>
      </c>
      <c r="AB72" s="44">
        <v>-0.01</v>
      </c>
      <c r="AC72" s="47">
        <v>0.004</v>
      </c>
      <c r="AD72" s="44">
        <v>-0.001</v>
      </c>
      <c r="AE72" s="44">
        <v>0.004</v>
      </c>
      <c r="AF72" s="47"/>
      <c r="AG72" s="44"/>
      <c r="AH72" s="44"/>
      <c r="AI72" s="47">
        <v>0.002</v>
      </c>
      <c r="AJ72" s="44"/>
      <c r="AK72" s="44">
        <v>0.003</v>
      </c>
      <c r="AL72" s="47">
        <v>-0.031</v>
      </c>
      <c r="AM72" s="44"/>
      <c r="AN72" s="44">
        <v>-0.031</v>
      </c>
      <c r="AO72" s="47">
        <v>0.001</v>
      </c>
      <c r="AP72" s="44"/>
      <c r="AQ72" s="44">
        <v>0.001</v>
      </c>
      <c r="AR72" s="44">
        <v>-0.004</v>
      </c>
      <c r="AS72" s="44"/>
      <c r="AT72" s="44">
        <v>-0.004</v>
      </c>
      <c r="AU72" s="44">
        <v>-0.022</v>
      </c>
      <c r="AV72" s="44"/>
      <c r="AW72" s="44">
        <v>-0.022</v>
      </c>
      <c r="AX72" s="48">
        <v>-0.001</v>
      </c>
      <c r="AY72" s="44">
        <v>0.001</v>
      </c>
      <c r="AZ72" s="47">
        <v>-0.001</v>
      </c>
      <c r="BA72" s="49"/>
      <c r="BB72" s="49"/>
      <c r="BC72" s="49"/>
      <c r="BD72" s="52">
        <v>0.024</v>
      </c>
      <c r="BE72" s="49"/>
      <c r="BF72" s="52">
        <v>0.024</v>
      </c>
      <c r="BG72" s="50">
        <v>-0.021</v>
      </c>
      <c r="BH72" s="51">
        <v>-0.018</v>
      </c>
      <c r="BI72" s="51">
        <v>-0.021</v>
      </c>
      <c r="BJ72" s="52">
        <v>-0.008</v>
      </c>
      <c r="BK72" s="52">
        <v>-0.005</v>
      </c>
      <c r="BL72" s="52">
        <v>-0.008</v>
      </c>
      <c r="BM72" s="52">
        <v>-0.002</v>
      </c>
      <c r="BN72" s="52">
        <v>0.002</v>
      </c>
      <c r="BO72" s="52">
        <v>-0.002</v>
      </c>
      <c r="BP72" s="53">
        <v>-0.004</v>
      </c>
      <c r="BQ72" s="49"/>
      <c r="BR72" s="52">
        <v>-0.004</v>
      </c>
      <c r="BS72" s="53">
        <v>0.001</v>
      </c>
      <c r="BT72" s="49"/>
      <c r="BU72" s="54">
        <v>0.002</v>
      </c>
    </row>
    <row r="73">
      <c r="A73" s="56">
        <v>44105.0</v>
      </c>
      <c r="B73" s="26">
        <v>0.005</v>
      </c>
      <c r="C73" s="26">
        <v>0.004</v>
      </c>
      <c r="D73" s="26">
        <v>0.005</v>
      </c>
      <c r="E73" s="27">
        <v>0.003</v>
      </c>
      <c r="F73" s="28">
        <v>0.002</v>
      </c>
      <c r="G73" s="29">
        <v>0.003</v>
      </c>
      <c r="H73" s="29">
        <v>0.011</v>
      </c>
      <c r="I73" s="29">
        <v>0.012</v>
      </c>
      <c r="J73" s="29">
        <v>0.011</v>
      </c>
      <c r="K73" s="30">
        <v>0.001</v>
      </c>
      <c r="L73" s="29">
        <v>0.002</v>
      </c>
      <c r="M73" s="29">
        <v>0.001</v>
      </c>
      <c r="N73" s="31">
        <v>0.005</v>
      </c>
      <c r="O73" s="29">
        <v>0.004</v>
      </c>
      <c r="P73" s="29">
        <v>0.005</v>
      </c>
      <c r="Q73" s="29">
        <v>0.004</v>
      </c>
      <c r="R73" s="29">
        <v>0.002</v>
      </c>
      <c r="S73" s="29">
        <v>0.004</v>
      </c>
      <c r="T73" s="30">
        <v>-0.02</v>
      </c>
      <c r="U73" s="29">
        <v>-0.024</v>
      </c>
      <c r="V73" s="29">
        <v>-0.019</v>
      </c>
      <c r="W73" s="30">
        <v>0.004</v>
      </c>
      <c r="X73" s="29">
        <v>0.002</v>
      </c>
      <c r="Y73" s="29">
        <v>0.004</v>
      </c>
      <c r="Z73" s="32">
        <v>-0.007</v>
      </c>
      <c r="AA73" s="29">
        <v>-0.007</v>
      </c>
      <c r="AB73" s="29">
        <v>-0.007</v>
      </c>
      <c r="AC73" s="32">
        <v>0.001</v>
      </c>
      <c r="AD73" s="29">
        <v>0.001</v>
      </c>
      <c r="AE73" s="29">
        <v>0.001</v>
      </c>
      <c r="AF73" s="32"/>
      <c r="AG73" s="29"/>
      <c r="AH73" s="29"/>
      <c r="AI73" s="32">
        <v>0.001</v>
      </c>
      <c r="AJ73" s="29"/>
      <c r="AK73" s="29">
        <v>0.001</v>
      </c>
      <c r="AL73" s="32">
        <v>-0.025</v>
      </c>
      <c r="AM73" s="29"/>
      <c r="AN73" s="29">
        <v>-0.024</v>
      </c>
      <c r="AO73" s="32">
        <v>0.006</v>
      </c>
      <c r="AP73" s="29"/>
      <c r="AQ73" s="29">
        <v>0.007</v>
      </c>
      <c r="AR73" s="29">
        <v>-0.001</v>
      </c>
      <c r="AS73" s="29"/>
      <c r="AT73" s="29">
        <v>-0.001</v>
      </c>
      <c r="AU73" s="29">
        <v>0.007</v>
      </c>
      <c r="AV73" s="29"/>
      <c r="AW73" s="29">
        <v>0.007</v>
      </c>
      <c r="AX73" s="33">
        <v>-0.004</v>
      </c>
      <c r="AY73" s="29">
        <v>0.001</v>
      </c>
      <c r="AZ73" s="32">
        <v>-0.004</v>
      </c>
      <c r="BA73" s="34"/>
      <c r="BB73" s="34"/>
      <c r="BC73" s="34"/>
      <c r="BD73" s="37">
        <v>0.034</v>
      </c>
      <c r="BE73" s="34"/>
      <c r="BF73" s="37">
        <v>0.034</v>
      </c>
      <c r="BG73" s="35">
        <v>-0.021</v>
      </c>
      <c r="BH73" s="36">
        <v>-0.02</v>
      </c>
      <c r="BI73" s="36">
        <v>-0.021</v>
      </c>
      <c r="BJ73" s="37">
        <v>-0.021</v>
      </c>
      <c r="BK73" s="37">
        <v>-0.021</v>
      </c>
      <c r="BL73" s="37">
        <v>-0.021</v>
      </c>
      <c r="BM73" s="37">
        <v>-0.002</v>
      </c>
      <c r="BN73" s="37">
        <v>-0.002</v>
      </c>
      <c r="BO73" s="37">
        <v>-0.002</v>
      </c>
      <c r="BP73" s="38">
        <v>-0.006</v>
      </c>
      <c r="BQ73" s="37">
        <v>-0.001</v>
      </c>
      <c r="BR73" s="37">
        <v>-0.004</v>
      </c>
      <c r="BS73" s="38">
        <v>-0.005</v>
      </c>
      <c r="BT73" s="37">
        <v>0.0</v>
      </c>
      <c r="BU73" s="39">
        <v>0.002</v>
      </c>
    </row>
    <row r="74">
      <c r="A74" s="40">
        <v>44136.0</v>
      </c>
      <c r="B74" s="41">
        <v>0.008</v>
      </c>
      <c r="C74" s="41">
        <v>0.008</v>
      </c>
      <c r="D74" s="41">
        <v>0.008</v>
      </c>
      <c r="E74" s="42">
        <v>0.001</v>
      </c>
      <c r="F74" s="43">
        <v>0.002</v>
      </c>
      <c r="G74" s="44">
        <v>0.001</v>
      </c>
      <c r="H74" s="44">
        <v>0.014</v>
      </c>
      <c r="I74" s="44">
        <v>0.015</v>
      </c>
      <c r="J74" s="44">
        <v>0.014</v>
      </c>
      <c r="K74" s="45">
        <v>0.001</v>
      </c>
      <c r="L74" s="44">
        <v>0.002</v>
      </c>
      <c r="M74" s="44">
        <v>0.001</v>
      </c>
      <c r="N74" s="46">
        <v>0.008</v>
      </c>
      <c r="O74" s="44">
        <v>0.008</v>
      </c>
      <c r="P74" s="44">
        <v>0.008</v>
      </c>
      <c r="Q74" s="44">
        <v>0.004</v>
      </c>
      <c r="R74" s="44">
        <v>0.001</v>
      </c>
      <c r="S74" s="44">
        <v>0.004</v>
      </c>
      <c r="T74" s="45">
        <v>-0.019</v>
      </c>
      <c r="U74" s="44">
        <v>-0.022</v>
      </c>
      <c r="V74" s="44">
        <v>-0.011</v>
      </c>
      <c r="W74" s="45">
        <v>0.004</v>
      </c>
      <c r="X74" s="44">
        <v>0.001</v>
      </c>
      <c r="Y74" s="44">
        <v>0.004</v>
      </c>
      <c r="Z74" s="47">
        <v>-0.005</v>
      </c>
      <c r="AA74" s="44">
        <v>-0.006</v>
      </c>
      <c r="AB74" s="44">
        <v>-0.005</v>
      </c>
      <c r="AC74" s="47">
        <v>0.002</v>
      </c>
      <c r="AD74" s="44">
        <v>0.001</v>
      </c>
      <c r="AE74" s="44">
        <v>0.002</v>
      </c>
      <c r="AF74" s="47"/>
      <c r="AG74" s="44"/>
      <c r="AH74" s="44"/>
      <c r="AI74" s="47">
        <v>0.017</v>
      </c>
      <c r="AJ74" s="44"/>
      <c r="AK74" s="44">
        <v>0.017</v>
      </c>
      <c r="AL74" s="47">
        <v>-0.023</v>
      </c>
      <c r="AM74" s="44"/>
      <c r="AN74" s="44">
        <v>-0.023</v>
      </c>
      <c r="AO74" s="47">
        <v>-0.002</v>
      </c>
      <c r="AP74" s="44"/>
      <c r="AQ74" s="44">
        <v>-0.002</v>
      </c>
      <c r="AR74" s="44">
        <v>-0.001</v>
      </c>
      <c r="AS74" s="44"/>
      <c r="AT74" s="44">
        <v>-0.001</v>
      </c>
      <c r="AU74" s="44">
        <v>0.0</v>
      </c>
      <c r="AV74" s="44"/>
      <c r="AW74" s="44">
        <v>0.007</v>
      </c>
      <c r="AX74" s="48">
        <v>-0.006</v>
      </c>
      <c r="AY74" s="44"/>
      <c r="AZ74" s="47">
        <v>-0.006</v>
      </c>
      <c r="BA74" s="49"/>
      <c r="BB74" s="49"/>
      <c r="BC74" s="49"/>
      <c r="BD74" s="52">
        <v>0.014</v>
      </c>
      <c r="BE74" s="49"/>
      <c r="BF74" s="52">
        <v>0.014</v>
      </c>
      <c r="BG74" s="50">
        <v>-0.015</v>
      </c>
      <c r="BH74" s="51">
        <v>-0.018</v>
      </c>
      <c r="BI74" s="51">
        <v>-0.015</v>
      </c>
      <c r="BJ74" s="52">
        <v>-0.022</v>
      </c>
      <c r="BK74" s="52">
        <v>-0.022</v>
      </c>
      <c r="BL74" s="52">
        <v>-0.023</v>
      </c>
      <c r="BM74" s="52">
        <v>0.0</v>
      </c>
      <c r="BN74" s="49"/>
      <c r="BO74" s="52">
        <v>-0.001</v>
      </c>
      <c r="BP74" s="53">
        <v>-0.003</v>
      </c>
      <c r="BQ74" s="52">
        <v>-0.008</v>
      </c>
      <c r="BR74" s="52">
        <v>-0.005</v>
      </c>
      <c r="BS74" s="53">
        <v>0.0</v>
      </c>
      <c r="BT74" s="52">
        <v>-0.01</v>
      </c>
      <c r="BU74" s="54">
        <v>-0.004</v>
      </c>
    </row>
    <row r="75">
      <c r="A75" s="56">
        <v>44166.0</v>
      </c>
      <c r="B75" s="26">
        <v>0.008</v>
      </c>
      <c r="C75" s="26">
        <v>0.008</v>
      </c>
      <c r="D75" s="26">
        <v>0.008</v>
      </c>
      <c r="E75" s="27">
        <v>0.003</v>
      </c>
      <c r="F75" s="28">
        <v>0.004</v>
      </c>
      <c r="G75" s="29">
        <v>0.003</v>
      </c>
      <c r="H75" s="29">
        <v>0.012</v>
      </c>
      <c r="I75" s="29">
        <v>0.013</v>
      </c>
      <c r="J75" s="29">
        <v>0.012</v>
      </c>
      <c r="K75" s="30">
        <v>0.001</v>
      </c>
      <c r="L75" s="29">
        <v>0.002</v>
      </c>
      <c r="M75" s="29">
        <v>0.001</v>
      </c>
      <c r="N75" s="31">
        <v>0.008</v>
      </c>
      <c r="O75" s="29">
        <v>0.008</v>
      </c>
      <c r="P75" s="29">
        <v>0.008</v>
      </c>
      <c r="Q75" s="29">
        <v>0.008</v>
      </c>
      <c r="R75" s="29">
        <v>0.007</v>
      </c>
      <c r="S75" s="29">
        <v>0.004</v>
      </c>
      <c r="T75" s="30">
        <v>-0.011</v>
      </c>
      <c r="U75" s="29">
        <v>-0.012</v>
      </c>
      <c r="V75" s="29">
        <v>0.004</v>
      </c>
      <c r="W75" s="30">
        <v>0.008</v>
      </c>
      <c r="X75" s="29">
        <v>0.007</v>
      </c>
      <c r="Y75" s="29">
        <v>0.009</v>
      </c>
      <c r="Z75" s="32">
        <v>0.002</v>
      </c>
      <c r="AA75" s="29">
        <v>-0.003</v>
      </c>
      <c r="AB75" s="29">
        <v>0.002</v>
      </c>
      <c r="AC75" s="32">
        <v>0.008</v>
      </c>
      <c r="AD75" s="29">
        <v>0.003</v>
      </c>
      <c r="AE75" s="29">
        <v>0.008</v>
      </c>
      <c r="AF75" s="32"/>
      <c r="AG75" s="29"/>
      <c r="AH75" s="29"/>
      <c r="AI75" s="32">
        <v>0.008</v>
      </c>
      <c r="AJ75" s="29"/>
      <c r="AK75" s="29">
        <v>0.011</v>
      </c>
      <c r="AL75" s="32">
        <v>-0.018</v>
      </c>
      <c r="AM75" s="29"/>
      <c r="AN75" s="29">
        <v>-0.018</v>
      </c>
      <c r="AO75" s="32">
        <v>0.005</v>
      </c>
      <c r="AP75" s="29"/>
      <c r="AQ75" s="29">
        <v>0.005</v>
      </c>
      <c r="AR75" s="29">
        <v>-0.001</v>
      </c>
      <c r="AS75" s="29"/>
      <c r="AT75" s="29">
        <v>-0.001</v>
      </c>
      <c r="AU75" s="29">
        <v>0.018</v>
      </c>
      <c r="AV75" s="29"/>
      <c r="AW75" s="29">
        <v>0.018</v>
      </c>
      <c r="AX75" s="33">
        <v>0.015</v>
      </c>
      <c r="AY75" s="29"/>
      <c r="AZ75" s="32">
        <v>0.015</v>
      </c>
      <c r="BA75" s="34"/>
      <c r="BB75" s="34"/>
      <c r="BC75" s="34"/>
      <c r="BD75" s="37">
        <v>0.004</v>
      </c>
      <c r="BE75" s="34"/>
      <c r="BF75" s="37">
        <v>0.004</v>
      </c>
      <c r="BG75" s="35">
        <v>-0.004</v>
      </c>
      <c r="BH75" s="36">
        <v>-0.008</v>
      </c>
      <c r="BI75" s="36">
        <v>-0.004</v>
      </c>
      <c r="BJ75" s="37">
        <v>-0.02</v>
      </c>
      <c r="BK75" s="37">
        <v>-0.022</v>
      </c>
      <c r="BL75" s="37">
        <v>-0.02</v>
      </c>
      <c r="BM75" s="37">
        <v>0.005</v>
      </c>
      <c r="BN75" s="37">
        <v>0.002</v>
      </c>
      <c r="BO75" s="37">
        <v>0.005</v>
      </c>
      <c r="BP75" s="38">
        <v>0.001</v>
      </c>
      <c r="BQ75" s="34"/>
      <c r="BR75" s="37">
        <v>-0.003</v>
      </c>
      <c r="BS75" s="38">
        <v>0.007</v>
      </c>
      <c r="BT75" s="34"/>
      <c r="BU75" s="39">
        <v>0.001</v>
      </c>
    </row>
    <row r="76">
      <c r="A76" s="40">
        <v>44197.0</v>
      </c>
      <c r="B76" s="41">
        <v>0.017</v>
      </c>
      <c r="C76" s="41">
        <v>0.009</v>
      </c>
      <c r="D76" s="41">
        <v>0.017</v>
      </c>
      <c r="E76" s="42">
        <v>0.013</v>
      </c>
      <c r="F76" s="43">
        <v>0.004</v>
      </c>
      <c r="G76" s="44">
        <v>0.013</v>
      </c>
      <c r="H76" s="44">
        <v>0.02</v>
      </c>
      <c r="I76" s="44">
        <v>0.011</v>
      </c>
      <c r="J76" s="44">
        <v>0.02</v>
      </c>
      <c r="K76" s="45">
        <v>0.012</v>
      </c>
      <c r="L76" s="44">
        <v>0.002</v>
      </c>
      <c r="M76" s="44">
        <v>0.012</v>
      </c>
      <c r="N76" s="46">
        <v>0.017</v>
      </c>
      <c r="O76" s="44">
        <v>0.009</v>
      </c>
      <c r="P76" s="44">
        <v>0.017</v>
      </c>
      <c r="Q76" s="44">
        <v>0.014</v>
      </c>
      <c r="R76" s="44">
        <v>0.012</v>
      </c>
      <c r="S76" s="44">
        <v>0.009</v>
      </c>
      <c r="T76" s="45">
        <v>0.0</v>
      </c>
      <c r="U76" s="44">
        <v>-0.004</v>
      </c>
      <c r="V76" s="44">
        <v>0.015</v>
      </c>
      <c r="W76" s="45">
        <v>0.014</v>
      </c>
      <c r="X76" s="44">
        <v>0.012</v>
      </c>
      <c r="Y76" s="44">
        <v>0.017</v>
      </c>
      <c r="Z76" s="47">
        <v>0.009</v>
      </c>
      <c r="AA76" s="44">
        <v>0.003</v>
      </c>
      <c r="AB76" s="44">
        <v>0.009</v>
      </c>
      <c r="AC76" s="47">
        <v>0.014</v>
      </c>
      <c r="AD76" s="44">
        <v>0.008</v>
      </c>
      <c r="AE76" s="44">
        <v>0.014</v>
      </c>
      <c r="AF76" s="47"/>
      <c r="AG76" s="44"/>
      <c r="AH76" s="44"/>
      <c r="AI76" s="47">
        <v>0.012</v>
      </c>
      <c r="AJ76" s="44"/>
      <c r="AK76" s="44">
        <v>0.012</v>
      </c>
      <c r="AL76" s="47">
        <v>-0.003</v>
      </c>
      <c r="AM76" s="44"/>
      <c r="AN76" s="44">
        <v>-0.003</v>
      </c>
      <c r="AO76" s="47">
        <v>0.014</v>
      </c>
      <c r="AP76" s="44"/>
      <c r="AQ76" s="44">
        <v>0.014</v>
      </c>
      <c r="AR76" s="44">
        <v>0.002</v>
      </c>
      <c r="AS76" s="44"/>
      <c r="AT76" s="44">
        <v>0.002</v>
      </c>
      <c r="AU76" s="44">
        <v>0.04</v>
      </c>
      <c r="AV76" s="44"/>
      <c r="AW76" s="44">
        <v>0.04</v>
      </c>
      <c r="AX76" s="48">
        <v>0.02</v>
      </c>
      <c r="AY76" s="44"/>
      <c r="AZ76" s="47">
        <v>0.02</v>
      </c>
      <c r="BA76" s="49"/>
      <c r="BB76" s="49"/>
      <c r="BC76" s="49"/>
      <c r="BD76" s="52">
        <v>0.034</v>
      </c>
      <c r="BE76" s="49"/>
      <c r="BF76" s="52">
        <v>0.034</v>
      </c>
      <c r="BG76" s="50">
        <v>0.003</v>
      </c>
      <c r="BH76" s="51">
        <v>0.004</v>
      </c>
      <c r="BI76" s="51">
        <v>0.003</v>
      </c>
      <c r="BJ76" s="52">
        <v>-0.016</v>
      </c>
      <c r="BK76" s="52">
        <v>-0.016</v>
      </c>
      <c r="BL76" s="52">
        <v>-0.015</v>
      </c>
      <c r="BM76" s="52">
        <v>0.004</v>
      </c>
      <c r="BN76" s="52">
        <v>0.004</v>
      </c>
      <c r="BO76" s="52">
        <v>0.005</v>
      </c>
      <c r="BP76" s="53">
        <v>0.008</v>
      </c>
      <c r="BQ76" s="49"/>
      <c r="BR76" s="52">
        <v>0.009</v>
      </c>
      <c r="BS76" s="53">
        <v>0.009</v>
      </c>
      <c r="BT76" s="49"/>
      <c r="BU76" s="54">
        <v>0.011</v>
      </c>
    </row>
    <row r="77">
      <c r="A77" s="56">
        <v>44228.0</v>
      </c>
      <c r="B77" s="26">
        <v>0.028</v>
      </c>
      <c r="C77" s="26">
        <v>0.027</v>
      </c>
      <c r="D77" s="26">
        <v>0.028</v>
      </c>
      <c r="E77" s="27">
        <v>0.005</v>
      </c>
      <c r="F77" s="28">
        <v>0.005</v>
      </c>
      <c r="G77" s="29">
        <v>0.005</v>
      </c>
      <c r="H77" s="29">
        <v>0.025</v>
      </c>
      <c r="I77" s="29">
        <v>0.026</v>
      </c>
      <c r="J77" s="29">
        <v>0.025</v>
      </c>
      <c r="K77" s="30">
        <v>0.002</v>
      </c>
      <c r="L77" s="29">
        <v>0.002</v>
      </c>
      <c r="M77" s="29">
        <v>0.002</v>
      </c>
      <c r="N77" s="31">
        <v>0.028</v>
      </c>
      <c r="O77" s="29">
        <v>0.027</v>
      </c>
      <c r="P77" s="29">
        <v>0.028</v>
      </c>
      <c r="Q77" s="29">
        <v>0.005</v>
      </c>
      <c r="R77" s="29">
        <v>0.006</v>
      </c>
      <c r="S77" s="29">
        <v>0.017</v>
      </c>
      <c r="T77" s="30">
        <v>0.015</v>
      </c>
      <c r="U77" s="29">
        <v>0.014</v>
      </c>
      <c r="V77" s="29">
        <v>0.043</v>
      </c>
      <c r="W77" s="30">
        <v>0.005</v>
      </c>
      <c r="X77" s="29">
        <v>0.006</v>
      </c>
      <c r="Y77" s="29">
        <v>0.005</v>
      </c>
      <c r="Z77" s="32">
        <v>0.019</v>
      </c>
      <c r="AA77" s="29">
        <v>0.02</v>
      </c>
      <c r="AB77" s="29">
        <v>0.019</v>
      </c>
      <c r="AC77" s="32">
        <v>0.007</v>
      </c>
      <c r="AD77" s="29">
        <v>0.007</v>
      </c>
      <c r="AE77" s="29">
        <v>0.007</v>
      </c>
      <c r="AF77" s="32"/>
      <c r="AG77" s="29"/>
      <c r="AH77" s="29"/>
      <c r="AI77" s="32">
        <v>0.008</v>
      </c>
      <c r="AJ77" s="29"/>
      <c r="AK77" s="29">
        <v>0.009</v>
      </c>
      <c r="AL77" s="32">
        <v>0.007</v>
      </c>
      <c r="AM77" s="29"/>
      <c r="AN77" s="29">
        <v>0.007</v>
      </c>
      <c r="AO77" s="32">
        <v>0.005</v>
      </c>
      <c r="AP77" s="29"/>
      <c r="AQ77" s="29">
        <v>0.005</v>
      </c>
      <c r="AR77" s="29">
        <v>0.002</v>
      </c>
      <c r="AS77" s="29"/>
      <c r="AT77" s="29">
        <v>0.002</v>
      </c>
      <c r="AU77" s="29">
        <v>0.071</v>
      </c>
      <c r="AV77" s="29"/>
      <c r="AW77" s="29">
        <v>0.071</v>
      </c>
      <c r="AX77" s="33">
        <v>0.026</v>
      </c>
      <c r="AY77" s="29"/>
      <c r="AZ77" s="32">
        <v>0.026</v>
      </c>
      <c r="BA77" s="34"/>
      <c r="BB77" s="34"/>
      <c r="BC77" s="34"/>
      <c r="BD77" s="37">
        <v>0.052</v>
      </c>
      <c r="BE77" s="34"/>
      <c r="BF77" s="37">
        <v>0.052</v>
      </c>
      <c r="BG77" s="35">
        <v>0.017</v>
      </c>
      <c r="BH77" s="36">
        <v>0.015</v>
      </c>
      <c r="BI77" s="36">
        <v>0.017</v>
      </c>
      <c r="BJ77" s="37">
        <v>-0.007</v>
      </c>
      <c r="BK77" s="37">
        <v>-0.007</v>
      </c>
      <c r="BL77" s="37">
        <v>-0.006</v>
      </c>
      <c r="BM77" s="37">
        <v>0.004</v>
      </c>
      <c r="BN77" s="37">
        <v>0.005</v>
      </c>
      <c r="BO77" s="37">
        <v>0.006</v>
      </c>
      <c r="BP77" s="38">
        <v>0.02</v>
      </c>
      <c r="BQ77" s="34"/>
      <c r="BR77" s="37">
        <v>0.021</v>
      </c>
      <c r="BS77" s="38">
        <v>0.008</v>
      </c>
      <c r="BT77" s="34"/>
      <c r="BU77" s="39">
        <v>0.008</v>
      </c>
    </row>
    <row r="78">
      <c r="A78" s="40">
        <v>44256.0</v>
      </c>
      <c r="B78" s="41">
        <v>0.042</v>
      </c>
      <c r="C78" s="41">
        <v>0.038</v>
      </c>
      <c r="D78" s="41">
        <v>0.042</v>
      </c>
      <c r="E78" s="42">
        <v>0.01</v>
      </c>
      <c r="F78" s="43">
        <v>0.005</v>
      </c>
      <c r="G78" s="44">
        <v>0.01</v>
      </c>
      <c r="H78" s="44">
        <v>0.031</v>
      </c>
      <c r="I78" s="44">
        <v>0.027</v>
      </c>
      <c r="J78" s="44">
        <v>0.031</v>
      </c>
      <c r="K78" s="45">
        <v>0.007</v>
      </c>
      <c r="L78" s="44">
        <v>0.002</v>
      </c>
      <c r="M78" s="44">
        <v>0.007</v>
      </c>
      <c r="N78" s="46">
        <v>0.042</v>
      </c>
      <c r="O78" s="44">
        <v>0.038</v>
      </c>
      <c r="P78" s="44">
        <v>0.042</v>
      </c>
      <c r="Q78" s="44">
        <v>0.011</v>
      </c>
      <c r="R78" s="44">
        <v>0.011</v>
      </c>
      <c r="S78" s="44">
        <v>0.005</v>
      </c>
      <c r="T78" s="45">
        <v>0.043</v>
      </c>
      <c r="U78" s="44">
        <v>0.042</v>
      </c>
      <c r="V78" s="44">
        <v>0.076</v>
      </c>
      <c r="W78" s="45">
        <v>0.011</v>
      </c>
      <c r="X78" s="44">
        <v>0.011</v>
      </c>
      <c r="Y78" s="44">
        <v>0.011</v>
      </c>
      <c r="Z78" s="47">
        <v>0.037</v>
      </c>
      <c r="AA78" s="44">
        <v>0.033</v>
      </c>
      <c r="AB78" s="44">
        <v>0.037</v>
      </c>
      <c r="AC78" s="47">
        <v>0.009</v>
      </c>
      <c r="AD78" s="44">
        <v>0.006</v>
      </c>
      <c r="AE78" s="44">
        <v>0.009</v>
      </c>
      <c r="AF78" s="47"/>
      <c r="AG78" s="44"/>
      <c r="AH78" s="44"/>
      <c r="AI78" s="47">
        <v>0.01</v>
      </c>
      <c r="AJ78" s="44"/>
      <c r="AK78" s="44">
        <v>0.01</v>
      </c>
      <c r="AL78" s="47">
        <v>0.027</v>
      </c>
      <c r="AM78" s="44"/>
      <c r="AN78" s="44">
        <v>0.027</v>
      </c>
      <c r="AO78" s="47">
        <v>0.009</v>
      </c>
      <c r="AP78" s="44"/>
      <c r="AQ78" s="44">
        <v>0.009</v>
      </c>
      <c r="AR78" s="44">
        <v>0.002</v>
      </c>
      <c r="AS78" s="44"/>
      <c r="AT78" s="44">
        <v>0.002</v>
      </c>
      <c r="AU78" s="44">
        <v>0.1</v>
      </c>
      <c r="AV78" s="44"/>
      <c r="AW78" s="44">
        <v>0.1</v>
      </c>
      <c r="AX78" s="48">
        <v>0.016</v>
      </c>
      <c r="AY78" s="44"/>
      <c r="AZ78" s="47">
        <v>0.016</v>
      </c>
      <c r="BA78" s="49"/>
      <c r="BB78" s="49"/>
      <c r="BC78" s="49"/>
      <c r="BD78" s="52">
        <v>0.048</v>
      </c>
      <c r="BE78" s="49"/>
      <c r="BF78" s="52">
        <v>0.048</v>
      </c>
      <c r="BG78" s="50">
        <v>0.044</v>
      </c>
      <c r="BH78" s="51">
        <v>0.035</v>
      </c>
      <c r="BI78" s="51">
        <v>0.044</v>
      </c>
      <c r="BJ78" s="52">
        <v>0.01</v>
      </c>
      <c r="BK78" s="52">
        <v>0.005</v>
      </c>
      <c r="BL78" s="52">
        <v>0.012</v>
      </c>
      <c r="BM78" s="52">
        <v>0.008</v>
      </c>
      <c r="BN78" s="52">
        <v>0.004</v>
      </c>
      <c r="BO78" s="52">
        <v>0.01</v>
      </c>
      <c r="BP78" s="53">
        <v>0.039</v>
      </c>
      <c r="BQ78" s="49"/>
      <c r="BR78" s="52">
        <v>0.041</v>
      </c>
      <c r="BS78" s="53">
        <v>0.009</v>
      </c>
      <c r="BT78" s="49"/>
      <c r="BU78" s="54">
        <v>0.011</v>
      </c>
    </row>
    <row r="79">
      <c r="A79" s="56">
        <v>44287.0</v>
      </c>
      <c r="B79" s="26">
        <v>0.062</v>
      </c>
      <c r="C79" s="26">
        <v>0.059</v>
      </c>
      <c r="D79" s="26">
        <v>0.062</v>
      </c>
      <c r="E79" s="27">
        <v>0.006</v>
      </c>
      <c r="F79" s="28">
        <v>0.003</v>
      </c>
      <c r="G79" s="29">
        <v>0.006</v>
      </c>
      <c r="H79" s="29">
        <v>0.041</v>
      </c>
      <c r="I79" s="29">
        <v>0.037</v>
      </c>
      <c r="J79" s="29">
        <v>0.041</v>
      </c>
      <c r="K79" s="30">
        <v>0.007</v>
      </c>
      <c r="L79" s="29">
        <v>0.004</v>
      </c>
      <c r="M79" s="29">
        <v>0.007</v>
      </c>
      <c r="N79" s="31">
        <v>0.062</v>
      </c>
      <c r="O79" s="29">
        <v>0.059</v>
      </c>
      <c r="P79" s="29">
        <v>0.062</v>
      </c>
      <c r="Q79" s="29">
        <v>0.01</v>
      </c>
      <c r="R79" s="29">
        <v>0.009</v>
      </c>
      <c r="S79" s="29">
        <v>0.011</v>
      </c>
      <c r="T79" s="30">
        <v>0.076</v>
      </c>
      <c r="U79" s="29">
        <v>0.073</v>
      </c>
      <c r="V79" s="29">
        <v>0.096</v>
      </c>
      <c r="W79" s="30">
        <v>0.01</v>
      </c>
      <c r="X79" s="29">
        <v>0.009</v>
      </c>
      <c r="Y79" s="29">
        <v>0.009</v>
      </c>
      <c r="Z79" s="32">
        <v>0.052</v>
      </c>
      <c r="AA79" s="29">
        <v>0.051</v>
      </c>
      <c r="AB79" s="29">
        <v>0.052</v>
      </c>
      <c r="AC79" s="32">
        <v>0.008</v>
      </c>
      <c r="AD79" s="29">
        <v>0.008</v>
      </c>
      <c r="AE79" s="29">
        <v>0.008</v>
      </c>
      <c r="AF79" s="32"/>
      <c r="AG79" s="29"/>
      <c r="AH79" s="29"/>
      <c r="AI79" s="32">
        <v>-0.003</v>
      </c>
      <c r="AJ79" s="29"/>
      <c r="AK79" s="29">
        <v>-0.008</v>
      </c>
      <c r="AL79" s="32">
        <v>0.065</v>
      </c>
      <c r="AM79" s="29"/>
      <c r="AN79" s="29">
        <v>0.068</v>
      </c>
      <c r="AO79" s="32">
        <v>0.011</v>
      </c>
      <c r="AP79" s="29"/>
      <c r="AQ79" s="29">
        <v>0.013</v>
      </c>
      <c r="AR79" s="29">
        <v>0.022</v>
      </c>
      <c r="AS79" s="29"/>
      <c r="AT79" s="29">
        <v>0.022</v>
      </c>
      <c r="AU79" s="29">
        <v>0.143</v>
      </c>
      <c r="AV79" s="29"/>
      <c r="AW79" s="29">
        <v>0.143</v>
      </c>
      <c r="AX79" s="33">
        <v>0.016</v>
      </c>
      <c r="AY79" s="29"/>
      <c r="AZ79" s="32">
        <v>0.016</v>
      </c>
      <c r="BA79" s="34"/>
      <c r="BB79" s="34"/>
      <c r="BC79" s="34"/>
      <c r="BD79" s="37">
        <v>0.019</v>
      </c>
      <c r="BE79" s="34"/>
      <c r="BF79" s="37">
        <v>0.019</v>
      </c>
      <c r="BG79" s="35">
        <v>0.068</v>
      </c>
      <c r="BH79" s="36">
        <v>0.065</v>
      </c>
      <c r="BI79" s="36">
        <v>0.068</v>
      </c>
      <c r="BJ79" s="37">
        <v>0.036</v>
      </c>
      <c r="BK79" s="37">
        <v>0.031</v>
      </c>
      <c r="BL79" s="37">
        <v>0.038</v>
      </c>
      <c r="BM79" s="37">
        <v>0.007</v>
      </c>
      <c r="BN79" s="37">
        <v>0.005</v>
      </c>
      <c r="BO79" s="37">
        <v>0.009</v>
      </c>
      <c r="BP79" s="38">
        <v>0.056</v>
      </c>
      <c r="BQ79" s="34"/>
      <c r="BR79" s="37">
        <v>0.06</v>
      </c>
      <c r="BS79" s="38">
        <v>0.006</v>
      </c>
      <c r="BT79" s="34"/>
      <c r="BU79" s="39">
        <v>0.01</v>
      </c>
    </row>
    <row r="80">
      <c r="A80" s="40">
        <v>44317.0</v>
      </c>
      <c r="B80" s="41">
        <v>0.066</v>
      </c>
      <c r="C80" s="41">
        <v>0.063</v>
      </c>
      <c r="D80" s="41">
        <v>0.066</v>
      </c>
      <c r="E80" s="42">
        <v>0.008</v>
      </c>
      <c r="F80" s="43">
        <v>0.006</v>
      </c>
      <c r="G80" s="44">
        <v>0.008</v>
      </c>
      <c r="H80" s="44">
        <v>0.048</v>
      </c>
      <c r="I80" s="44">
        <v>0.048</v>
      </c>
      <c r="J80" s="44">
        <v>0.048</v>
      </c>
      <c r="K80" s="45">
        <v>0.007</v>
      </c>
      <c r="L80" s="44">
        <v>0.005</v>
      </c>
      <c r="M80" s="44">
        <v>0.007</v>
      </c>
      <c r="N80" s="46">
        <v>0.066</v>
      </c>
      <c r="O80" s="44">
        <v>0.063</v>
      </c>
      <c r="P80" s="44">
        <v>0.066</v>
      </c>
      <c r="Q80" s="44">
        <v>0.013</v>
      </c>
      <c r="R80" s="44">
        <v>0.012</v>
      </c>
      <c r="S80" s="44">
        <v>0.009</v>
      </c>
      <c r="T80" s="45">
        <v>0.096</v>
      </c>
      <c r="U80" s="44">
        <v>0.095</v>
      </c>
      <c r="V80" s="44">
        <v>0.102</v>
      </c>
      <c r="W80" s="45">
        <v>0.013</v>
      </c>
      <c r="X80" s="44">
        <v>0.012</v>
      </c>
      <c r="Y80" s="44">
        <v>0.013</v>
      </c>
      <c r="Z80" s="47">
        <v>0.072</v>
      </c>
      <c r="AA80" s="44">
        <v>0.064</v>
      </c>
      <c r="AB80" s="44">
        <v>0.072</v>
      </c>
      <c r="AC80" s="47">
        <v>0.015</v>
      </c>
      <c r="AD80" s="44">
        <v>0.007</v>
      </c>
      <c r="AE80" s="44">
        <v>0.015</v>
      </c>
      <c r="AF80" s="47"/>
      <c r="AG80" s="44"/>
      <c r="AH80" s="44"/>
      <c r="AI80" s="47">
        <v>0.005</v>
      </c>
      <c r="AJ80" s="44"/>
      <c r="AK80" s="44">
        <v>0.004</v>
      </c>
      <c r="AL80" s="47">
        <v>0.08</v>
      </c>
      <c r="AM80" s="44"/>
      <c r="AN80" s="44">
        <v>0.081</v>
      </c>
      <c r="AO80" s="47">
        <v>0.01</v>
      </c>
      <c r="AP80" s="44"/>
      <c r="AQ80" s="44">
        <v>0.011</v>
      </c>
      <c r="AR80" s="44">
        <v>0.022</v>
      </c>
      <c r="AS80" s="44"/>
      <c r="AT80" s="44">
        <v>0.022</v>
      </c>
      <c r="AU80" s="44">
        <v>0.164</v>
      </c>
      <c r="AV80" s="44"/>
      <c r="AW80" s="44">
        <v>0.164</v>
      </c>
      <c r="AX80" s="48">
        <v>0.027</v>
      </c>
      <c r="AY80" s="44"/>
      <c r="AZ80" s="47">
        <v>0.027</v>
      </c>
      <c r="BA80" s="49"/>
      <c r="BB80" s="49"/>
      <c r="BC80" s="49"/>
      <c r="BD80" s="52">
        <v>0.01</v>
      </c>
      <c r="BE80" s="49"/>
      <c r="BF80" s="52">
        <v>0.01</v>
      </c>
      <c r="BG80" s="50">
        <v>0.09</v>
      </c>
      <c r="BH80" s="51">
        <v>0.085</v>
      </c>
      <c r="BI80" s="51">
        <v>0.09</v>
      </c>
      <c r="BJ80" s="52">
        <v>0.049</v>
      </c>
      <c r="BK80" s="52">
        <v>0.045</v>
      </c>
      <c r="BL80" s="52">
        <v>0.051</v>
      </c>
      <c r="BM80" s="52">
        <v>0.007</v>
      </c>
      <c r="BN80" s="52">
        <v>0.005</v>
      </c>
      <c r="BO80" s="52">
        <v>0.008</v>
      </c>
      <c r="BP80" s="53">
        <v>0.064</v>
      </c>
      <c r="BQ80" s="49"/>
      <c r="BR80" s="52">
        <v>0.066</v>
      </c>
      <c r="BS80" s="53">
        <v>0.004</v>
      </c>
      <c r="BT80" s="49"/>
      <c r="BU80" s="54">
        <v>0.005</v>
      </c>
    </row>
    <row r="81">
      <c r="A81" s="56">
        <v>44348.0</v>
      </c>
      <c r="B81" s="26">
        <v>0.073</v>
      </c>
      <c r="C81" s="26">
        <v>0.068</v>
      </c>
      <c r="D81" s="26">
        <v>0.073</v>
      </c>
      <c r="E81" s="27">
        <v>0.01</v>
      </c>
      <c r="F81" s="28">
        <v>0.006</v>
      </c>
      <c r="G81" s="29">
        <v>0.01</v>
      </c>
      <c r="H81" s="29">
        <v>0.056</v>
      </c>
      <c r="I81" s="29">
        <v>0.051</v>
      </c>
      <c r="J81" s="29">
        <v>0.056</v>
      </c>
      <c r="K81" s="30">
        <v>0.01</v>
      </c>
      <c r="L81" s="29">
        <v>0.005</v>
      </c>
      <c r="M81" s="29">
        <v>0.01</v>
      </c>
      <c r="N81" s="31">
        <v>0.073</v>
      </c>
      <c r="O81" s="29">
        <v>0.068</v>
      </c>
      <c r="P81" s="29">
        <v>0.073</v>
      </c>
      <c r="Q81" s="29">
        <v>0.014</v>
      </c>
      <c r="R81" s="29">
        <v>0.014</v>
      </c>
      <c r="S81" s="29">
        <v>0.013</v>
      </c>
      <c r="T81" s="30">
        <v>0.102</v>
      </c>
      <c r="U81" s="29">
        <v>0.103</v>
      </c>
      <c r="V81" s="29">
        <v>0.124</v>
      </c>
      <c r="W81" s="30">
        <v>0.014</v>
      </c>
      <c r="X81" s="29">
        <v>0.014</v>
      </c>
      <c r="Y81" s="29">
        <v>0.014</v>
      </c>
      <c r="Z81" s="32">
        <v>0.085</v>
      </c>
      <c r="AA81" s="29">
        <v>0.084</v>
      </c>
      <c r="AB81" s="29">
        <v>0.085</v>
      </c>
      <c r="AC81" s="32">
        <v>0.013</v>
      </c>
      <c r="AD81" s="29">
        <v>0.011</v>
      </c>
      <c r="AE81" s="29">
        <v>0.013</v>
      </c>
      <c r="AF81" s="32"/>
      <c r="AG81" s="29"/>
      <c r="AH81" s="29"/>
      <c r="AI81" s="32">
        <v>0.011</v>
      </c>
      <c r="AJ81" s="29"/>
      <c r="AK81" s="29">
        <v>0.011</v>
      </c>
      <c r="AL81" s="32">
        <v>0.091</v>
      </c>
      <c r="AM81" s="29"/>
      <c r="AN81" s="29">
        <v>0.091</v>
      </c>
      <c r="AO81" s="32">
        <v>0.014</v>
      </c>
      <c r="AP81" s="29"/>
      <c r="AQ81" s="29">
        <v>0.014</v>
      </c>
      <c r="AR81" s="29">
        <v>0.022</v>
      </c>
      <c r="AS81" s="29"/>
      <c r="AT81" s="29">
        <v>0.022</v>
      </c>
      <c r="AU81" s="29">
        <v>0.168</v>
      </c>
      <c r="AV81" s="29"/>
      <c r="AW81" s="29">
        <v>0.172</v>
      </c>
      <c r="AX81" s="33">
        <v>0.0</v>
      </c>
      <c r="AY81" s="29"/>
      <c r="AZ81" s="32"/>
      <c r="BA81" s="34"/>
      <c r="BB81" s="34"/>
      <c r="BC81" s="34"/>
      <c r="BD81" s="37">
        <v>0.013</v>
      </c>
      <c r="BE81" s="34"/>
      <c r="BF81" s="37">
        <v>0.013</v>
      </c>
      <c r="BG81" s="35">
        <v>0.088</v>
      </c>
      <c r="BH81" s="36">
        <v>0.088</v>
      </c>
      <c r="BI81" s="36">
        <v>0.088</v>
      </c>
      <c r="BJ81" s="37">
        <v>0.05</v>
      </c>
      <c r="BK81" s="37">
        <v>0.047</v>
      </c>
      <c r="BL81" s="37">
        <v>0.05</v>
      </c>
      <c r="BM81" s="37">
        <v>0.006</v>
      </c>
      <c r="BN81" s="37">
        <v>0.006</v>
      </c>
      <c r="BO81" s="37">
        <v>0.006</v>
      </c>
      <c r="BP81" s="38">
        <v>0.064</v>
      </c>
      <c r="BQ81" s="34"/>
      <c r="BR81" s="37">
        <v>0.066</v>
      </c>
      <c r="BS81" s="38">
        <v>0.004</v>
      </c>
      <c r="BT81" s="34"/>
      <c r="BU81" s="39">
        <v>0.005</v>
      </c>
    </row>
    <row r="82">
      <c r="A82" s="40">
        <v>44378.0</v>
      </c>
      <c r="B82" s="41">
        <v>0.078</v>
      </c>
      <c r="C82" s="41">
        <v>0.073</v>
      </c>
      <c r="D82" s="41">
        <v>0.078</v>
      </c>
      <c r="E82" s="42">
        <v>0.01</v>
      </c>
      <c r="F82" s="43">
        <v>0.006</v>
      </c>
      <c r="G82" s="44">
        <v>0.01</v>
      </c>
      <c r="H82" s="44">
        <v>0.062</v>
      </c>
      <c r="I82" s="44">
        <v>0.056</v>
      </c>
      <c r="J82" s="44">
        <v>0.062</v>
      </c>
      <c r="K82" s="45">
        <v>0.01</v>
      </c>
      <c r="L82" s="44">
        <v>0.005</v>
      </c>
      <c r="M82" s="44">
        <v>0.01</v>
      </c>
      <c r="N82" s="46">
        <v>0.078</v>
      </c>
      <c r="O82" s="44">
        <v>0.073</v>
      </c>
      <c r="P82" s="44">
        <v>0.078</v>
      </c>
      <c r="Q82" s="44">
        <v>0.023</v>
      </c>
      <c r="R82" s="44">
        <v>0.011</v>
      </c>
      <c r="S82" s="44">
        <v>0.014</v>
      </c>
      <c r="T82" s="45">
        <v>0.121</v>
      </c>
      <c r="U82" s="44">
        <v>0.11</v>
      </c>
      <c r="V82" s="44">
        <v>0.134</v>
      </c>
      <c r="W82" s="45">
        <v>0.023</v>
      </c>
      <c r="X82" s="44">
        <v>0.011</v>
      </c>
      <c r="Y82" s="44">
        <v>0.025</v>
      </c>
      <c r="Z82" s="47">
        <v>0.104</v>
      </c>
      <c r="AA82" s="44">
        <v>0.092</v>
      </c>
      <c r="AB82" s="44">
        <v>0.104</v>
      </c>
      <c r="AC82" s="47">
        <v>0.019</v>
      </c>
      <c r="AD82" s="44">
        <v>0.008</v>
      </c>
      <c r="AE82" s="44">
        <v>0.019</v>
      </c>
      <c r="AF82" s="47"/>
      <c r="AG82" s="44"/>
      <c r="AH82" s="44"/>
      <c r="AI82" s="47">
        <v>0.013</v>
      </c>
      <c r="AJ82" s="44"/>
      <c r="AK82" s="44">
        <v>0.015</v>
      </c>
      <c r="AL82" s="47">
        <v>0.104</v>
      </c>
      <c r="AM82" s="44"/>
      <c r="AN82" s="44">
        <v>0.112</v>
      </c>
      <c r="AO82" s="47">
        <v>0.021</v>
      </c>
      <c r="AP82" s="44"/>
      <c r="AQ82" s="44">
        <v>0.029</v>
      </c>
      <c r="AR82" s="44">
        <v>0.029</v>
      </c>
      <c r="AS82" s="44"/>
      <c r="AT82" s="44">
        <v>0.029</v>
      </c>
      <c r="AU82" s="44">
        <v>0.154</v>
      </c>
      <c r="AV82" s="44"/>
      <c r="AW82" s="44">
        <v>0.157</v>
      </c>
      <c r="AX82" s="48">
        <v>-0.004</v>
      </c>
      <c r="AY82" s="44">
        <v>0.001</v>
      </c>
      <c r="AZ82" s="47">
        <v>-0.002</v>
      </c>
      <c r="BA82" s="49"/>
      <c r="BB82" s="49"/>
      <c r="BC82" s="49"/>
      <c r="BD82" s="52">
        <v>0.019</v>
      </c>
      <c r="BE82" s="49"/>
      <c r="BF82" s="52">
        <v>0.019</v>
      </c>
      <c r="BG82" s="50">
        <v>0.09</v>
      </c>
      <c r="BH82" s="51">
        <v>0.088</v>
      </c>
      <c r="BI82" s="51">
        <v>0.09</v>
      </c>
      <c r="BJ82" s="52">
        <v>0.056</v>
      </c>
      <c r="BK82" s="52">
        <v>0.05</v>
      </c>
      <c r="BL82" s="52">
        <v>0.056</v>
      </c>
      <c r="BM82" s="52">
        <v>0.011</v>
      </c>
      <c r="BN82" s="52">
        <v>0.005</v>
      </c>
      <c r="BO82" s="52">
        <v>0.011</v>
      </c>
      <c r="BP82" s="53">
        <v>0.071</v>
      </c>
      <c r="BQ82" s="49"/>
      <c r="BR82" s="52">
        <v>0.074</v>
      </c>
      <c r="BS82" s="53">
        <v>0.007</v>
      </c>
      <c r="BT82" s="49"/>
      <c r="BU82" s="54">
        <v>0.01</v>
      </c>
    </row>
    <row r="83">
      <c r="A83" s="56">
        <v>44409.0</v>
      </c>
      <c r="B83" s="26">
        <v>0.083</v>
      </c>
      <c r="C83" s="26">
        <v>0.082</v>
      </c>
      <c r="D83" s="26">
        <v>0.083</v>
      </c>
      <c r="E83" s="27">
        <v>0.007</v>
      </c>
      <c r="F83" s="28">
        <v>0.006</v>
      </c>
      <c r="G83" s="29">
        <v>0.007</v>
      </c>
      <c r="H83" s="29">
        <v>0.067</v>
      </c>
      <c r="I83" s="29">
        <v>0.066</v>
      </c>
      <c r="J83" s="29">
        <v>0.067</v>
      </c>
      <c r="K83" s="30">
        <v>0.006</v>
      </c>
      <c r="L83" s="29">
        <v>0.005</v>
      </c>
      <c r="M83" s="29">
        <v>0.006</v>
      </c>
      <c r="N83" s="31">
        <v>0.083</v>
      </c>
      <c r="O83" s="29">
        <v>0.082</v>
      </c>
      <c r="P83" s="29">
        <v>0.083</v>
      </c>
      <c r="Q83" s="29">
        <v>0.011</v>
      </c>
      <c r="R83" s="29">
        <v>0.013</v>
      </c>
      <c r="S83" s="29">
        <v>0.025</v>
      </c>
      <c r="T83" s="30">
        <v>0.134</v>
      </c>
      <c r="U83" s="29">
        <v>0.135</v>
      </c>
      <c r="V83" s="29">
        <v>0.161</v>
      </c>
      <c r="W83" s="30">
        <v>0.011</v>
      </c>
      <c r="X83" s="29">
        <v>0.013</v>
      </c>
      <c r="Y83" s="29">
        <v>0.011</v>
      </c>
      <c r="Z83" s="32">
        <v>0.12</v>
      </c>
      <c r="AA83" s="29">
        <v>0.114</v>
      </c>
      <c r="AB83" s="29">
        <v>0.12</v>
      </c>
      <c r="AC83" s="32">
        <v>0.015</v>
      </c>
      <c r="AD83" s="29">
        <v>0.008</v>
      </c>
      <c r="AE83" s="29">
        <v>0.015</v>
      </c>
      <c r="AF83" s="32"/>
      <c r="AG83" s="29"/>
      <c r="AH83" s="29"/>
      <c r="AI83" s="32">
        <v>0.01</v>
      </c>
      <c r="AJ83" s="29"/>
      <c r="AK83" s="29">
        <v>0.01</v>
      </c>
      <c r="AL83" s="32">
        <v>0.116</v>
      </c>
      <c r="AM83" s="29"/>
      <c r="AN83" s="29">
        <v>0.116</v>
      </c>
      <c r="AO83" s="32">
        <v>0.005</v>
      </c>
      <c r="AP83" s="29"/>
      <c r="AQ83" s="29">
        <v>0.005</v>
      </c>
      <c r="AR83" s="29">
        <v>0.029</v>
      </c>
      <c r="AS83" s="29"/>
      <c r="AT83" s="29">
        <v>0.029</v>
      </c>
      <c r="AU83" s="29">
        <v>0.143</v>
      </c>
      <c r="AV83" s="29"/>
      <c r="AW83" s="29">
        <v>0.143</v>
      </c>
      <c r="AX83" s="33">
        <v>-0.003</v>
      </c>
      <c r="AY83" s="29">
        <v>0.001</v>
      </c>
      <c r="AZ83" s="32">
        <v>-0.003</v>
      </c>
      <c r="BA83" s="34"/>
      <c r="BB83" s="34"/>
      <c r="BC83" s="34"/>
      <c r="BD83" s="37">
        <v>0.019</v>
      </c>
      <c r="BE83" s="34"/>
      <c r="BF83" s="37">
        <v>0.019</v>
      </c>
      <c r="BG83" s="35">
        <v>0.095</v>
      </c>
      <c r="BH83" s="36">
        <v>0.09</v>
      </c>
      <c r="BI83" s="36">
        <v>0.095</v>
      </c>
      <c r="BJ83" s="37">
        <v>0.055</v>
      </c>
      <c r="BK83" s="37">
        <v>0.056</v>
      </c>
      <c r="BL83" s="37">
        <v>0.058</v>
      </c>
      <c r="BM83" s="37">
        <v>0.0</v>
      </c>
      <c r="BN83" s="37">
        <v>0.002</v>
      </c>
      <c r="BO83" s="37">
        <v>0.001</v>
      </c>
      <c r="BP83" s="38">
        <v>0.073</v>
      </c>
      <c r="BQ83" s="34"/>
      <c r="BR83" s="37">
        <v>0.074</v>
      </c>
      <c r="BS83" s="38">
        <v>0.004</v>
      </c>
      <c r="BT83" s="34"/>
      <c r="BU83" s="39">
        <v>0.005</v>
      </c>
    </row>
    <row r="84">
      <c r="A84" s="40">
        <v>44440.0</v>
      </c>
      <c r="B84" s="41">
        <v>0.086</v>
      </c>
      <c r="C84" s="41">
        <v>0.087</v>
      </c>
      <c r="D84" s="41">
        <v>0.086</v>
      </c>
      <c r="E84" s="42">
        <v>0.005</v>
      </c>
      <c r="F84" s="43">
        <v>0.006</v>
      </c>
      <c r="G84" s="44">
        <v>0.005</v>
      </c>
      <c r="H84" s="44">
        <v>0.068</v>
      </c>
      <c r="I84" s="44">
        <v>0.071</v>
      </c>
      <c r="J84" s="44">
        <v>0.068</v>
      </c>
      <c r="K84" s="45">
        <v>0.002</v>
      </c>
      <c r="L84" s="44">
        <v>0.005</v>
      </c>
      <c r="M84" s="44">
        <v>0.002</v>
      </c>
      <c r="N84" s="46">
        <v>0.086</v>
      </c>
      <c r="O84" s="44">
        <v>0.087</v>
      </c>
      <c r="P84" s="44">
        <v>0.086</v>
      </c>
      <c r="Q84" s="44">
        <v>0.027</v>
      </c>
      <c r="R84" s="44">
        <v>0.022</v>
      </c>
      <c r="S84" s="44">
        <v>0.011</v>
      </c>
      <c r="T84" s="45">
        <v>0.16</v>
      </c>
      <c r="U84" s="44">
        <v>0.152</v>
      </c>
      <c r="V84" s="44">
        <v>0.219</v>
      </c>
      <c r="W84" s="45">
        <v>0.027</v>
      </c>
      <c r="X84" s="44">
        <v>0.022</v>
      </c>
      <c r="Y84" s="44">
        <v>0.028</v>
      </c>
      <c r="Z84" s="47">
        <v>0.142</v>
      </c>
      <c r="AA84" s="44">
        <v>0.127</v>
      </c>
      <c r="AB84" s="44">
        <v>0.142</v>
      </c>
      <c r="AC84" s="47">
        <v>0.023</v>
      </c>
      <c r="AD84" s="44">
        <v>0.01</v>
      </c>
      <c r="AE84" s="44">
        <v>0.023</v>
      </c>
      <c r="AF84" s="47"/>
      <c r="AG84" s="44"/>
      <c r="AH84" s="44"/>
      <c r="AI84" s="47">
        <v>0.017</v>
      </c>
      <c r="AJ84" s="44"/>
      <c r="AK84" s="44">
        <v>0.017</v>
      </c>
      <c r="AL84" s="47">
        <v>0.133</v>
      </c>
      <c r="AM84" s="44"/>
      <c r="AN84" s="44">
        <v>0.133</v>
      </c>
      <c r="AO84" s="47">
        <v>0.016</v>
      </c>
      <c r="AP84" s="44"/>
      <c r="AQ84" s="44">
        <v>0.016</v>
      </c>
      <c r="AR84" s="44">
        <v>0.029</v>
      </c>
      <c r="AS84" s="44"/>
      <c r="AT84" s="44">
        <v>0.029</v>
      </c>
      <c r="AU84" s="44">
        <v>0.149</v>
      </c>
      <c r="AV84" s="44"/>
      <c r="AW84" s="44">
        <v>0.149</v>
      </c>
      <c r="AX84" s="48">
        <v>0.01</v>
      </c>
      <c r="AY84" s="44"/>
      <c r="AZ84" s="47">
        <v>0.01</v>
      </c>
      <c r="BA84" s="49"/>
      <c r="BB84" s="49"/>
      <c r="BC84" s="49"/>
      <c r="BD84" s="52">
        <v>0.004</v>
      </c>
      <c r="BE84" s="49"/>
      <c r="BF84" s="52">
        <v>0.004</v>
      </c>
      <c r="BG84" s="50">
        <v>0.107</v>
      </c>
      <c r="BH84" s="51">
        <v>0.105</v>
      </c>
      <c r="BI84" s="51">
        <v>0.107</v>
      </c>
      <c r="BJ84" s="52">
        <v>0.063</v>
      </c>
      <c r="BK84" s="52">
        <v>0.059</v>
      </c>
      <c r="BL84" s="52">
        <v>0.063</v>
      </c>
      <c r="BM84" s="52">
        <v>0.003</v>
      </c>
      <c r="BN84" s="52">
        <v>0.003</v>
      </c>
      <c r="BO84" s="52">
        <v>0.003</v>
      </c>
      <c r="BP84" s="53">
        <v>0.075</v>
      </c>
      <c r="BQ84" s="49"/>
      <c r="BR84" s="52">
        <v>0.076</v>
      </c>
      <c r="BS84" s="53">
        <v>0.002</v>
      </c>
      <c r="BT84" s="49"/>
      <c r="BU84" s="54">
        <v>0.004</v>
      </c>
    </row>
    <row r="85">
      <c r="A85" s="56">
        <v>44470.0</v>
      </c>
      <c r="B85" s="26">
        <v>0.086</v>
      </c>
      <c r="C85" s="26">
        <v>0.087</v>
      </c>
      <c r="D85" s="26">
        <v>0.088</v>
      </c>
      <c r="E85" s="27">
        <v>0.006</v>
      </c>
      <c r="F85" s="28">
        <v>0.006</v>
      </c>
      <c r="G85" s="29">
        <v>0.006</v>
      </c>
      <c r="H85" s="29">
        <v>0.068</v>
      </c>
      <c r="I85" s="29">
        <v>0.068</v>
      </c>
      <c r="J85" s="29">
        <v>0.07</v>
      </c>
      <c r="K85" s="30">
        <v>0.004</v>
      </c>
      <c r="L85" s="29">
        <v>0.005</v>
      </c>
      <c r="M85" s="29">
        <v>0.004</v>
      </c>
      <c r="N85" s="31">
        <v>0.086</v>
      </c>
      <c r="O85" s="29">
        <v>0.087</v>
      </c>
      <c r="P85" s="29">
        <v>0.088</v>
      </c>
      <c r="Q85" s="29">
        <v>0.054</v>
      </c>
      <c r="R85" s="29">
        <v>0.035</v>
      </c>
      <c r="S85" s="29">
        <v>0.028</v>
      </c>
      <c r="T85" s="30">
        <v>0.219</v>
      </c>
      <c r="U85" s="29">
        <v>0.19</v>
      </c>
      <c r="V85" s="29">
        <v>0.237</v>
      </c>
      <c r="W85" s="30">
        <v>0.054</v>
      </c>
      <c r="X85" s="29">
        <v>0.035</v>
      </c>
      <c r="Y85" s="29">
        <v>0.054</v>
      </c>
      <c r="Z85" s="32">
        <v>0.184</v>
      </c>
      <c r="AA85" s="29">
        <v>0.162</v>
      </c>
      <c r="AB85" s="29">
        <v>0.184</v>
      </c>
      <c r="AC85" s="32">
        <v>0.038</v>
      </c>
      <c r="AD85" s="29">
        <v>0.019</v>
      </c>
      <c r="AE85" s="29">
        <v>0.038</v>
      </c>
      <c r="AF85" s="32"/>
      <c r="AG85" s="29"/>
      <c r="AH85" s="29"/>
      <c r="AI85" s="32">
        <v>0.029</v>
      </c>
      <c r="AJ85" s="29"/>
      <c r="AK85" s="29">
        <v>0.029</v>
      </c>
      <c r="AL85" s="32">
        <v>0.204</v>
      </c>
      <c r="AM85" s="29"/>
      <c r="AN85" s="29">
        <v>0.204</v>
      </c>
      <c r="AO85" s="32">
        <v>0.071</v>
      </c>
      <c r="AP85" s="29"/>
      <c r="AQ85" s="29">
        <v>0.071</v>
      </c>
      <c r="AR85" s="29">
        <v>0.037</v>
      </c>
      <c r="AS85" s="29"/>
      <c r="AT85" s="29">
        <v>0.037</v>
      </c>
      <c r="AU85" s="29">
        <v>0.167</v>
      </c>
      <c r="AV85" s="29"/>
      <c r="AW85" s="29">
        <v>0.167</v>
      </c>
      <c r="AX85" s="33">
        <v>0.013</v>
      </c>
      <c r="AY85" s="29"/>
      <c r="AZ85" s="32">
        <v>0.016</v>
      </c>
      <c r="BA85" s="34"/>
      <c r="BB85" s="34"/>
      <c r="BC85" s="34"/>
      <c r="BD85" s="37">
        <v>0.022</v>
      </c>
      <c r="BE85" s="34"/>
      <c r="BF85" s="37">
        <v>0.022</v>
      </c>
      <c r="BG85" s="35">
        <v>0.135</v>
      </c>
      <c r="BH85" s="36">
        <v>0.124</v>
      </c>
      <c r="BI85" s="36">
        <v>0.135</v>
      </c>
      <c r="BJ85" s="37">
        <v>0.08</v>
      </c>
      <c r="BK85" s="37">
        <v>0.07</v>
      </c>
      <c r="BL85" s="37">
        <v>0.083</v>
      </c>
      <c r="BM85" s="37">
        <v>0.012</v>
      </c>
      <c r="BN85" s="37">
        <v>0.004</v>
      </c>
      <c r="BO85" s="37">
        <v>0.014</v>
      </c>
      <c r="BP85" s="38">
        <v>0.089</v>
      </c>
      <c r="BQ85" s="34"/>
      <c r="BR85" s="37">
        <v>0.091</v>
      </c>
      <c r="BS85" s="38">
        <v>0.008</v>
      </c>
      <c r="BT85" s="34"/>
      <c r="BU85" s="39">
        <v>0.01</v>
      </c>
    </row>
    <row r="86">
      <c r="A86" s="40">
        <v>44501.0</v>
      </c>
      <c r="B86" s="41">
        <v>0.096</v>
      </c>
      <c r="C86" s="41">
        <v>0.092</v>
      </c>
      <c r="D86" s="41">
        <v>0.098</v>
      </c>
      <c r="E86" s="42">
        <v>0.008</v>
      </c>
      <c r="F86" s="43">
        <v>0.005</v>
      </c>
      <c r="G86" s="44">
        <v>0.01</v>
      </c>
      <c r="H86" s="44">
        <v>0.077</v>
      </c>
      <c r="I86" s="44">
        <v>0.072</v>
      </c>
      <c r="J86" s="44">
        <v>0.079</v>
      </c>
      <c r="K86" s="45">
        <v>0.007</v>
      </c>
      <c r="L86" s="44">
        <v>0.004</v>
      </c>
      <c r="M86" s="44">
        <v>0.009</v>
      </c>
      <c r="N86" s="46">
        <v>0.096</v>
      </c>
      <c r="O86" s="44">
        <v>0.092</v>
      </c>
      <c r="P86" s="44">
        <v>0.098</v>
      </c>
      <c r="Q86" s="44">
        <v>0.018</v>
      </c>
      <c r="R86" s="44">
        <v>0.012</v>
      </c>
      <c r="S86" s="44">
        <v>0.054</v>
      </c>
      <c r="T86" s="45">
        <v>0.237</v>
      </c>
      <c r="U86" s="44">
        <v>0.229</v>
      </c>
      <c r="V86" s="44">
        <v>0.263</v>
      </c>
      <c r="W86" s="45">
        <v>0.018</v>
      </c>
      <c r="X86" s="44">
        <v>0.012</v>
      </c>
      <c r="Y86" s="44">
        <v>0.018</v>
      </c>
      <c r="Z86" s="47">
        <v>0.192</v>
      </c>
      <c r="AA86" s="44">
        <v>0.199</v>
      </c>
      <c r="AB86" s="44">
        <v>0.192</v>
      </c>
      <c r="AC86" s="47">
        <v>0.008</v>
      </c>
      <c r="AD86" s="44">
        <v>0.014</v>
      </c>
      <c r="AE86" s="44">
        <v>0.008</v>
      </c>
      <c r="AF86" s="47"/>
      <c r="AG86" s="44"/>
      <c r="AH86" s="44"/>
      <c r="AI86" s="47">
        <v>0.035</v>
      </c>
      <c r="AJ86" s="44"/>
      <c r="AK86" s="44">
        <v>0.039</v>
      </c>
      <c r="AL86" s="47">
        <v>0.221</v>
      </c>
      <c r="AM86" s="44"/>
      <c r="AN86" s="44">
        <v>0.222</v>
      </c>
      <c r="AO86" s="47">
        <v>0.012</v>
      </c>
      <c r="AP86" s="44"/>
      <c r="AQ86" s="44">
        <v>0.012</v>
      </c>
      <c r="AR86" s="44">
        <v>0.037</v>
      </c>
      <c r="AS86" s="44"/>
      <c r="AT86" s="44">
        <v>0.037</v>
      </c>
      <c r="AU86" s="44">
        <v>0.181</v>
      </c>
      <c r="AV86" s="44"/>
      <c r="AW86" s="44">
        <v>0.171</v>
      </c>
      <c r="AX86" s="48">
        <v>0.008</v>
      </c>
      <c r="AY86" s="44">
        <v>0.008</v>
      </c>
      <c r="AZ86" s="47">
        <v>0.001</v>
      </c>
      <c r="BA86" s="49"/>
      <c r="BB86" s="49"/>
      <c r="BC86" s="49"/>
      <c r="BD86" s="52">
        <v>0.013</v>
      </c>
      <c r="BE86" s="49"/>
      <c r="BF86" s="52">
        <v>0.015</v>
      </c>
      <c r="BG86" s="50">
        <v>0.129</v>
      </c>
      <c r="BH86" s="51">
        <v>0.124</v>
      </c>
      <c r="BI86" s="51">
        <v>0.129</v>
      </c>
      <c r="BJ86" s="52">
        <v>0.09</v>
      </c>
      <c r="BK86" s="52">
        <v>0.085</v>
      </c>
      <c r="BL86" s="52">
        <v>0.092</v>
      </c>
      <c r="BM86" s="52">
        <v>0.006</v>
      </c>
      <c r="BN86" s="52">
        <v>0.003</v>
      </c>
      <c r="BO86" s="52">
        <v>0.007</v>
      </c>
      <c r="BP86" s="53">
        <v>0.096</v>
      </c>
      <c r="BQ86" s="49"/>
      <c r="BR86" s="52">
        <v>0.098</v>
      </c>
      <c r="BS86" s="53">
        <v>0.005</v>
      </c>
      <c r="BT86" s="49"/>
      <c r="BU86" s="54">
        <v>0.007</v>
      </c>
    </row>
    <row r="87">
      <c r="A87" s="56">
        <v>44531.0</v>
      </c>
      <c r="B87" s="26">
        <v>0.097</v>
      </c>
      <c r="C87" s="26">
        <v>0.098</v>
      </c>
      <c r="D87" s="26">
        <v>0.098</v>
      </c>
      <c r="E87" s="27">
        <v>0.002</v>
      </c>
      <c r="F87" s="28">
        <v>0.004</v>
      </c>
      <c r="G87" s="29">
        <v>0.004</v>
      </c>
      <c r="H87" s="29">
        <v>0.083</v>
      </c>
      <c r="I87" s="29">
        <v>0.08</v>
      </c>
      <c r="J87" s="29">
        <v>0.085</v>
      </c>
      <c r="K87" s="30">
        <v>0.005</v>
      </c>
      <c r="L87" s="29">
        <v>0.005</v>
      </c>
      <c r="M87" s="29">
        <v>0.006</v>
      </c>
      <c r="N87" s="31">
        <v>0.097</v>
      </c>
      <c r="O87" s="29">
        <v>0.098</v>
      </c>
      <c r="P87" s="29">
        <v>0.098</v>
      </c>
      <c r="Q87" s="29">
        <v>0.029</v>
      </c>
      <c r="R87" s="29">
        <v>0.028</v>
      </c>
      <c r="S87" s="29">
        <v>0.018</v>
      </c>
      <c r="T87" s="30">
        <v>0.262</v>
      </c>
      <c r="U87" s="29">
        <v>0.261</v>
      </c>
      <c r="V87" s="29">
        <v>0.306</v>
      </c>
      <c r="W87" s="30">
        <v>0.029</v>
      </c>
      <c r="X87" s="29">
        <v>0.028</v>
      </c>
      <c r="Y87" s="29">
        <v>0.03</v>
      </c>
      <c r="Z87" s="32">
        <v>0.242</v>
      </c>
      <c r="AA87" s="29">
        <v>0.194</v>
      </c>
      <c r="AB87" s="29">
        <v>0.242</v>
      </c>
      <c r="AC87" s="32">
        <v>0.05</v>
      </c>
      <c r="AD87" s="29">
        <v>0.008</v>
      </c>
      <c r="AE87" s="29">
        <v>0.05</v>
      </c>
      <c r="AF87" s="32"/>
      <c r="AG87" s="29"/>
      <c r="AH87" s="29"/>
      <c r="AI87" s="32">
        <v>0.01</v>
      </c>
      <c r="AJ87" s="29"/>
      <c r="AK87" s="29">
        <v>0.013</v>
      </c>
      <c r="AL87" s="32">
        <v>0.226</v>
      </c>
      <c r="AM87" s="29"/>
      <c r="AN87" s="29">
        <v>0.228</v>
      </c>
      <c r="AO87" s="32">
        <v>0.008</v>
      </c>
      <c r="AP87" s="29"/>
      <c r="AQ87" s="29">
        <v>0.011</v>
      </c>
      <c r="AR87" s="29">
        <v>0.037</v>
      </c>
      <c r="AS87" s="29"/>
      <c r="AT87" s="29">
        <v>0.037</v>
      </c>
      <c r="AU87" s="29">
        <v>0.161</v>
      </c>
      <c r="AV87" s="29"/>
      <c r="AW87" s="29">
        <v>0.159</v>
      </c>
      <c r="AX87" s="33">
        <v>0.007</v>
      </c>
      <c r="AY87" s="29">
        <v>0.008</v>
      </c>
      <c r="AZ87" s="32">
        <v>0.005</v>
      </c>
      <c r="BA87" s="34"/>
      <c r="BB87" s="34"/>
      <c r="BC87" s="34"/>
      <c r="BD87" s="37">
        <v>-0.001</v>
      </c>
      <c r="BE87" s="34"/>
      <c r="BF87" s="37">
        <v>-0.001</v>
      </c>
      <c r="BG87" s="35">
        <v>0.103</v>
      </c>
      <c r="BH87" s="36">
        <v>0.111</v>
      </c>
      <c r="BI87" s="36">
        <v>0.103</v>
      </c>
      <c r="BJ87" s="37">
        <v>0.085</v>
      </c>
      <c r="BK87" s="37">
        <v>0.088</v>
      </c>
      <c r="BL87" s="37">
        <v>0.087</v>
      </c>
      <c r="BM87" s="37">
        <v>-0.002</v>
      </c>
      <c r="BN87" s="37">
        <v>0.003</v>
      </c>
      <c r="BO87" s="37">
        <v>-0.002</v>
      </c>
      <c r="BP87" s="38">
        <v>0.09</v>
      </c>
      <c r="BQ87" s="34"/>
      <c r="BR87" s="37">
        <v>0.09</v>
      </c>
      <c r="BS87" s="38">
        <v>0.0</v>
      </c>
      <c r="BT87" s="34"/>
      <c r="BU87" s="57"/>
    </row>
    <row r="88">
      <c r="A88" s="40">
        <v>44562.0</v>
      </c>
      <c r="B88" s="41">
        <v>0.097</v>
      </c>
      <c r="C88" s="41">
        <v>0.091</v>
      </c>
      <c r="D88" s="41">
        <v>0.1</v>
      </c>
      <c r="E88" s="42">
        <v>0.01</v>
      </c>
      <c r="F88" s="43">
        <v>0.005</v>
      </c>
      <c r="G88" s="44">
        <v>0.012</v>
      </c>
      <c r="H88" s="44">
        <v>0.083</v>
      </c>
      <c r="I88" s="44">
        <v>0.079</v>
      </c>
      <c r="J88" s="44">
        <v>0.085</v>
      </c>
      <c r="K88" s="45">
        <v>0.008</v>
      </c>
      <c r="L88" s="44">
        <v>0.005</v>
      </c>
      <c r="M88" s="44">
        <v>0.01</v>
      </c>
      <c r="N88" s="46">
        <v>0.097</v>
      </c>
      <c r="O88" s="44">
        <v>0.091</v>
      </c>
      <c r="P88" s="44">
        <v>0.1</v>
      </c>
      <c r="Q88" s="44">
        <v>0.052</v>
      </c>
      <c r="R88" s="44">
        <v>0.023</v>
      </c>
      <c r="S88" s="44">
        <v>0.03</v>
      </c>
      <c r="T88" s="45">
        <v>0.306</v>
      </c>
      <c r="U88" s="44">
        <v>0.269</v>
      </c>
      <c r="V88" s="44">
        <v>0.315</v>
      </c>
      <c r="W88" s="45">
        <v>0.052</v>
      </c>
      <c r="X88" s="44">
        <v>0.023</v>
      </c>
      <c r="Y88" s="44">
        <v>0.051</v>
      </c>
      <c r="Z88" s="47">
        <v>0.25</v>
      </c>
      <c r="AA88" s="44">
        <v>0.242</v>
      </c>
      <c r="AB88" s="44">
        <v>0.25</v>
      </c>
      <c r="AC88" s="47">
        <v>0.022</v>
      </c>
      <c r="AD88" s="44">
        <v>0.015</v>
      </c>
      <c r="AE88" s="44">
        <v>0.022</v>
      </c>
      <c r="AF88" s="47"/>
      <c r="AG88" s="44"/>
      <c r="AH88" s="44"/>
      <c r="AI88" s="47">
        <v>0.046</v>
      </c>
      <c r="AJ88" s="44"/>
      <c r="AK88" s="44">
        <v>0.047</v>
      </c>
      <c r="AL88" s="47">
        <v>0.329</v>
      </c>
      <c r="AM88" s="44"/>
      <c r="AN88" s="44">
        <v>0.329</v>
      </c>
      <c r="AO88" s="47">
        <v>0.097</v>
      </c>
      <c r="AP88" s="44"/>
      <c r="AQ88" s="44">
        <v>0.097</v>
      </c>
      <c r="AR88" s="44">
        <v>0.049</v>
      </c>
      <c r="AS88" s="44"/>
      <c r="AT88" s="44">
        <v>0.049</v>
      </c>
      <c r="AU88" s="44">
        <v>0.169</v>
      </c>
      <c r="AV88" s="44"/>
      <c r="AW88" s="44">
        <v>0.163</v>
      </c>
      <c r="AX88" s="48">
        <v>0.03</v>
      </c>
      <c r="AY88" s="44">
        <v>0.009</v>
      </c>
      <c r="AZ88" s="47">
        <v>0.025</v>
      </c>
      <c r="BA88" s="49"/>
      <c r="BB88" s="49"/>
      <c r="BC88" s="49"/>
      <c r="BD88" s="52">
        <v>0.012</v>
      </c>
      <c r="BE88" s="49"/>
      <c r="BF88" s="52">
        <v>0.012</v>
      </c>
      <c r="BG88" s="50">
        <v>0.091</v>
      </c>
      <c r="BH88" s="51">
        <v>0.095</v>
      </c>
      <c r="BI88" s="51">
        <v>0.091</v>
      </c>
      <c r="BJ88" s="52">
        <v>0.086</v>
      </c>
      <c r="BK88" s="52">
        <v>0.082</v>
      </c>
      <c r="BL88" s="52">
        <v>0.089</v>
      </c>
      <c r="BM88" s="52">
        <v>0.006</v>
      </c>
      <c r="BN88" s="52">
        <v>0.004</v>
      </c>
      <c r="BO88" s="52">
        <v>0.008</v>
      </c>
      <c r="BP88" s="53">
        <v>0.087</v>
      </c>
      <c r="BQ88" s="49"/>
      <c r="BR88" s="52">
        <v>0.089</v>
      </c>
      <c r="BS88" s="53">
        <v>0.009</v>
      </c>
      <c r="BT88" s="49"/>
      <c r="BU88" s="54">
        <v>0.011</v>
      </c>
    </row>
    <row r="89">
      <c r="A89" s="56">
        <v>44593.0</v>
      </c>
      <c r="B89" s="26">
        <v>0.1</v>
      </c>
      <c r="C89" s="26">
        <v>0.1</v>
      </c>
      <c r="D89" s="26">
        <v>0.103</v>
      </c>
      <c r="E89" s="27">
        <v>0.008</v>
      </c>
      <c r="F89" s="28">
        <v>0.009</v>
      </c>
      <c r="G89" s="29">
        <v>0.009</v>
      </c>
      <c r="H89" s="29">
        <v>0.084</v>
      </c>
      <c r="I89" s="29">
        <v>0.087</v>
      </c>
      <c r="J89" s="29">
        <v>0.087</v>
      </c>
      <c r="K89" s="30">
        <v>0.002</v>
      </c>
      <c r="L89" s="29">
        <v>0.006</v>
      </c>
      <c r="M89" s="29">
        <v>0.004</v>
      </c>
      <c r="N89" s="31">
        <v>0.1</v>
      </c>
      <c r="O89" s="29">
        <v>0.1</v>
      </c>
      <c r="P89" s="29">
        <v>0.103</v>
      </c>
      <c r="Q89" s="29">
        <v>0.011</v>
      </c>
      <c r="R89" s="29">
        <v>0.013</v>
      </c>
      <c r="S89" s="29">
        <v>0.051</v>
      </c>
      <c r="T89" s="30">
        <v>0.314</v>
      </c>
      <c r="U89" s="29">
        <v>0.315</v>
      </c>
      <c r="V89" s="29">
        <v>0.369</v>
      </c>
      <c r="W89" s="30">
        <v>0.011</v>
      </c>
      <c r="X89" s="29">
        <v>0.013</v>
      </c>
      <c r="Y89" s="29">
        <v>0.011</v>
      </c>
      <c r="Z89" s="32">
        <v>0.259</v>
      </c>
      <c r="AA89" s="29">
        <v>0.262</v>
      </c>
      <c r="AB89" s="29">
        <v>0.259</v>
      </c>
      <c r="AC89" s="32">
        <v>0.014</v>
      </c>
      <c r="AD89" s="29">
        <v>0.017</v>
      </c>
      <c r="AE89" s="29">
        <v>0.014</v>
      </c>
      <c r="AF89" s="32"/>
      <c r="AG89" s="29"/>
      <c r="AH89" s="29"/>
      <c r="AI89" s="32">
        <v>0.011</v>
      </c>
      <c r="AJ89" s="29"/>
      <c r="AK89" s="29">
        <v>0.009</v>
      </c>
      <c r="AL89" s="32">
        <v>0.328</v>
      </c>
      <c r="AM89" s="29"/>
      <c r="AN89" s="29">
        <v>0.327</v>
      </c>
      <c r="AO89" s="32">
        <v>0.004</v>
      </c>
      <c r="AP89" s="29"/>
      <c r="AQ89" s="29">
        <v>0.004</v>
      </c>
      <c r="AR89" s="29">
        <v>0.049</v>
      </c>
      <c r="AS89" s="29"/>
      <c r="AT89" s="29">
        <v>0.049</v>
      </c>
      <c r="AU89" s="29">
        <v>0.164</v>
      </c>
      <c r="AV89" s="29"/>
      <c r="AW89" s="29">
        <v>0.158</v>
      </c>
      <c r="AX89" s="33">
        <v>0.031</v>
      </c>
      <c r="AY89" s="29"/>
      <c r="AZ89" s="32">
        <v>0.026</v>
      </c>
      <c r="BA89" s="34"/>
      <c r="BB89" s="34"/>
      <c r="BC89" s="34"/>
      <c r="BD89" s="37">
        <v>0.006</v>
      </c>
      <c r="BE89" s="34"/>
      <c r="BF89" s="37">
        <v>0.005</v>
      </c>
      <c r="BG89" s="35">
        <v>0.088</v>
      </c>
      <c r="BH89" s="36">
        <v>0.087</v>
      </c>
      <c r="BI89" s="36">
        <v>0.088</v>
      </c>
      <c r="BJ89" s="37">
        <v>0.093</v>
      </c>
      <c r="BK89" s="37">
        <v>0.087</v>
      </c>
      <c r="BL89" s="37">
        <v>0.097</v>
      </c>
      <c r="BM89" s="37">
        <v>0.008</v>
      </c>
      <c r="BN89" s="37">
        <v>0.006</v>
      </c>
      <c r="BO89" s="37">
        <v>0.009</v>
      </c>
      <c r="BP89" s="38">
        <v>0.084</v>
      </c>
      <c r="BQ89" s="34"/>
      <c r="BR89" s="37">
        <v>0.085</v>
      </c>
      <c r="BS89" s="38">
        <v>0.004</v>
      </c>
      <c r="BT89" s="34"/>
      <c r="BU89" s="39">
        <v>0.005</v>
      </c>
    </row>
    <row r="90">
      <c r="A90" s="40">
        <v>44621.0</v>
      </c>
      <c r="B90" s="41">
        <v>0.112</v>
      </c>
      <c r="C90" s="41">
        <v>0.106</v>
      </c>
      <c r="D90" s="41">
        <v>0.115</v>
      </c>
      <c r="E90" s="42">
        <v>0.014</v>
      </c>
      <c r="F90" s="43">
        <v>0.011</v>
      </c>
      <c r="G90" s="44">
        <v>0.016</v>
      </c>
      <c r="H90" s="44">
        <v>0.092</v>
      </c>
      <c r="I90" s="44">
        <v>0.084</v>
      </c>
      <c r="J90" s="44">
        <v>0.096</v>
      </c>
      <c r="K90" s="45">
        <v>0.01</v>
      </c>
      <c r="L90" s="44">
        <v>0.005</v>
      </c>
      <c r="M90" s="44">
        <v>0.012</v>
      </c>
      <c r="N90" s="46">
        <v>0.112</v>
      </c>
      <c r="O90" s="44">
        <v>0.106</v>
      </c>
      <c r="P90" s="44">
        <v>0.115</v>
      </c>
      <c r="Q90" s="44">
        <v>0.053</v>
      </c>
      <c r="R90" s="44">
        <v>0.05</v>
      </c>
      <c r="S90" s="44">
        <v>0.011</v>
      </c>
      <c r="T90" s="45">
        <v>0.368</v>
      </c>
      <c r="U90" s="44">
        <v>0.363</v>
      </c>
      <c r="V90" s="44">
        <v>0.372</v>
      </c>
      <c r="W90" s="45">
        <v>0.053</v>
      </c>
      <c r="X90" s="44">
        <v>0.05</v>
      </c>
      <c r="Y90" s="44">
        <v>0.053</v>
      </c>
      <c r="Z90" s="47">
        <v>0.309</v>
      </c>
      <c r="AA90" s="44">
        <v>0.282</v>
      </c>
      <c r="AB90" s="44">
        <v>0.309</v>
      </c>
      <c r="AC90" s="47">
        <v>0.049</v>
      </c>
      <c r="AD90" s="44">
        <v>0.026</v>
      </c>
      <c r="AE90" s="44">
        <v>0.049</v>
      </c>
      <c r="AF90" s="47"/>
      <c r="AG90" s="44"/>
      <c r="AH90" s="44"/>
      <c r="AI90" s="47">
        <v>0.043</v>
      </c>
      <c r="AJ90" s="44"/>
      <c r="AK90" s="44">
        <v>0.045</v>
      </c>
      <c r="AL90" s="47">
        <v>0.369</v>
      </c>
      <c r="AM90" s="44"/>
      <c r="AN90" s="44">
        <v>0.369</v>
      </c>
      <c r="AO90" s="47">
        <v>0.04</v>
      </c>
      <c r="AP90" s="44"/>
      <c r="AQ90" s="44">
        <v>0.04</v>
      </c>
      <c r="AR90" s="44">
        <v>0.049</v>
      </c>
      <c r="AS90" s="44"/>
      <c r="AT90" s="44">
        <v>0.049</v>
      </c>
      <c r="AU90" s="44">
        <v>0.185</v>
      </c>
      <c r="AV90" s="44"/>
      <c r="AW90" s="44">
        <v>0.179</v>
      </c>
      <c r="AX90" s="48">
        <v>0.04</v>
      </c>
      <c r="AY90" s="44"/>
      <c r="AZ90" s="47">
        <v>0.034</v>
      </c>
      <c r="BA90" s="49"/>
      <c r="BB90" s="49"/>
      <c r="BC90" s="49"/>
      <c r="BD90" s="52">
        <v>0.031</v>
      </c>
      <c r="BE90" s="49"/>
      <c r="BF90" s="52">
        <v>0.031</v>
      </c>
      <c r="BG90" s="50">
        <v>0.083</v>
      </c>
      <c r="BH90" s="51">
        <v>0.079</v>
      </c>
      <c r="BI90" s="51">
        <v>0.083</v>
      </c>
      <c r="BJ90" s="52">
        <v>0.095</v>
      </c>
      <c r="BK90" s="52">
        <v>0.093</v>
      </c>
      <c r="BL90" s="52">
        <v>0.097</v>
      </c>
      <c r="BM90" s="52">
        <v>0.008</v>
      </c>
      <c r="BN90" s="52">
        <v>0.009</v>
      </c>
      <c r="BO90" s="52">
        <v>0.009</v>
      </c>
      <c r="BP90" s="53">
        <v>0.088</v>
      </c>
      <c r="BQ90" s="49"/>
      <c r="BR90" s="52">
        <v>0.09</v>
      </c>
      <c r="BS90" s="53">
        <v>0.013</v>
      </c>
      <c r="BT90" s="49"/>
      <c r="BU90" s="54">
        <v>0.015</v>
      </c>
    </row>
    <row r="91">
      <c r="A91" s="56">
        <v>44652.0</v>
      </c>
      <c r="B91" s="26">
        <v>0.11</v>
      </c>
      <c r="C91" s="26">
        <v>0.107</v>
      </c>
      <c r="D91" s="26">
        <v>0.109</v>
      </c>
      <c r="E91" s="27">
        <v>0.005</v>
      </c>
      <c r="F91" s="28">
        <v>0.005</v>
      </c>
      <c r="G91" s="29">
        <v>0.004</v>
      </c>
      <c r="H91" s="29">
        <v>0.088</v>
      </c>
      <c r="I91" s="29">
        <v>0.089</v>
      </c>
      <c r="J91" s="29">
        <v>0.086</v>
      </c>
      <c r="K91" s="30">
        <v>0.004</v>
      </c>
      <c r="L91" s="29">
        <v>0.006</v>
      </c>
      <c r="M91" s="29">
        <v>0.002</v>
      </c>
      <c r="N91" s="31">
        <v>0.11</v>
      </c>
      <c r="O91" s="29">
        <v>0.107</v>
      </c>
      <c r="P91" s="29">
        <v>0.109</v>
      </c>
      <c r="Q91" s="29">
        <v>0.012</v>
      </c>
      <c r="R91" s="29">
        <v>0.023</v>
      </c>
      <c r="S91" s="29">
        <v>0.053</v>
      </c>
      <c r="T91" s="30">
        <v>0.372</v>
      </c>
      <c r="U91" s="29">
        <v>0.385</v>
      </c>
      <c r="V91" s="29">
        <v>0.362</v>
      </c>
      <c r="W91" s="30">
        <v>0.012</v>
      </c>
      <c r="X91" s="29">
        <v>0.023</v>
      </c>
      <c r="Y91" s="29">
        <v>0.012</v>
      </c>
      <c r="Z91" s="32">
        <v>0.335</v>
      </c>
      <c r="AA91" s="29">
        <v>0.315</v>
      </c>
      <c r="AB91" s="29">
        <v>0.335</v>
      </c>
      <c r="AC91" s="32">
        <v>0.028</v>
      </c>
      <c r="AD91" s="29">
        <v>0.014</v>
      </c>
      <c r="AE91" s="29">
        <v>0.028</v>
      </c>
      <c r="AF91" s="32"/>
      <c r="AG91" s="29"/>
      <c r="AH91" s="29"/>
      <c r="AI91" s="32">
        <v>0.0</v>
      </c>
      <c r="AJ91" s="29"/>
      <c r="AK91" s="29"/>
      <c r="AL91" s="32">
        <v>0.353</v>
      </c>
      <c r="AM91" s="29"/>
      <c r="AN91" s="29">
        <v>0.353</v>
      </c>
      <c r="AO91" s="32">
        <v>0.002</v>
      </c>
      <c r="AP91" s="29"/>
      <c r="AQ91" s="29">
        <v>0.002</v>
      </c>
      <c r="AR91" s="29">
        <v>0.056</v>
      </c>
      <c r="AS91" s="29"/>
      <c r="AT91" s="29">
        <v>0.056</v>
      </c>
      <c r="AU91" s="29">
        <v>0.164</v>
      </c>
      <c r="AV91" s="29"/>
      <c r="AW91" s="29">
        <v>0.164</v>
      </c>
      <c r="AX91" s="33">
        <v>0.008</v>
      </c>
      <c r="AY91" s="29">
        <v>0.005</v>
      </c>
      <c r="AZ91" s="32">
        <v>0.008</v>
      </c>
      <c r="BA91" s="34"/>
      <c r="BB91" s="34"/>
      <c r="BC91" s="34"/>
      <c r="BD91" s="37">
        <v>0.019</v>
      </c>
      <c r="BE91" s="34"/>
      <c r="BF91" s="37">
        <v>0.021</v>
      </c>
      <c r="BG91" s="35">
        <v>0.08</v>
      </c>
      <c r="BH91" s="36">
        <v>0.077</v>
      </c>
      <c r="BI91" s="36">
        <v>0.08</v>
      </c>
      <c r="BJ91" s="37">
        <v>0.1</v>
      </c>
      <c r="BK91" s="37">
        <v>0.094</v>
      </c>
      <c r="BL91" s="37">
        <v>0.098</v>
      </c>
      <c r="BM91" s="37">
        <v>0.012</v>
      </c>
      <c r="BN91" s="37">
        <v>0.008</v>
      </c>
      <c r="BO91" s="37">
        <v>0.013</v>
      </c>
      <c r="BP91" s="38">
        <v>0.092</v>
      </c>
      <c r="BQ91" s="34"/>
      <c r="BR91" s="37">
        <v>0.097</v>
      </c>
      <c r="BS91" s="38">
        <v>0.011</v>
      </c>
      <c r="BT91" s="34"/>
      <c r="BU91" s="39">
        <v>0.016</v>
      </c>
    </row>
    <row r="92">
      <c r="A92" s="40">
        <v>44682.0</v>
      </c>
      <c r="B92" s="41">
        <v>0.108</v>
      </c>
      <c r="C92" s="41">
        <v>0.109</v>
      </c>
      <c r="D92" s="41">
        <v>0.109</v>
      </c>
      <c r="E92" s="42">
        <v>0.008</v>
      </c>
      <c r="F92" s="43">
        <v>0.008</v>
      </c>
      <c r="G92" s="44">
        <v>0.009</v>
      </c>
      <c r="H92" s="44">
        <v>0.083</v>
      </c>
      <c r="I92" s="44">
        <v>0.086</v>
      </c>
      <c r="J92" s="44">
        <v>0.085</v>
      </c>
      <c r="K92" s="45">
        <v>0.005</v>
      </c>
      <c r="L92" s="44">
        <v>0.006</v>
      </c>
      <c r="M92" s="44">
        <v>0.006</v>
      </c>
      <c r="N92" s="46">
        <v>0.108</v>
      </c>
      <c r="O92" s="44">
        <v>0.109</v>
      </c>
      <c r="P92" s="44">
        <v>0.109</v>
      </c>
      <c r="Q92" s="44">
        <v>0.007</v>
      </c>
      <c r="R92" s="44">
        <v>0.01</v>
      </c>
      <c r="S92" s="44">
        <v>0.012</v>
      </c>
      <c r="T92" s="45">
        <v>0.363</v>
      </c>
      <c r="U92" s="44">
        <v>0.367</v>
      </c>
      <c r="V92" s="44">
        <v>0.36</v>
      </c>
      <c r="W92" s="45">
        <v>0.007</v>
      </c>
      <c r="X92" s="44">
        <v>0.01</v>
      </c>
      <c r="Y92" s="44">
        <v>0.005</v>
      </c>
      <c r="Z92" s="47">
        <v>0.336</v>
      </c>
      <c r="AA92" s="44">
        <v>0.335</v>
      </c>
      <c r="AB92" s="44">
        <v>0.336</v>
      </c>
      <c r="AC92" s="47">
        <v>0.016</v>
      </c>
      <c r="AD92" s="44">
        <v>0.015</v>
      </c>
      <c r="AE92" s="44">
        <v>0.016</v>
      </c>
      <c r="AF92" s="47"/>
      <c r="AG92" s="44"/>
      <c r="AH92" s="44"/>
      <c r="AI92" s="47">
        <v>-0.001</v>
      </c>
      <c r="AJ92" s="44"/>
      <c r="AK92" s="44">
        <v>-0.003</v>
      </c>
      <c r="AL92" s="47">
        <v>0.346</v>
      </c>
      <c r="AM92" s="44"/>
      <c r="AN92" s="44">
        <v>0.346</v>
      </c>
      <c r="AO92" s="47">
        <v>0.006</v>
      </c>
      <c r="AP92" s="44"/>
      <c r="AQ92" s="44">
        <v>0.006</v>
      </c>
      <c r="AR92" s="44">
        <v>0.056</v>
      </c>
      <c r="AS92" s="44"/>
      <c r="AT92" s="44">
        <v>0.056</v>
      </c>
      <c r="AU92" s="44">
        <v>0.15</v>
      </c>
      <c r="AV92" s="44"/>
      <c r="AW92" s="44">
        <v>0.157</v>
      </c>
      <c r="AX92" s="48">
        <v>0.017</v>
      </c>
      <c r="AY92" s="44">
        <v>0.005</v>
      </c>
      <c r="AZ92" s="47">
        <v>0.018</v>
      </c>
      <c r="BA92" s="49"/>
      <c r="BB92" s="49"/>
      <c r="BC92" s="49"/>
      <c r="BD92" s="52">
        <v>0.018</v>
      </c>
      <c r="BE92" s="49"/>
      <c r="BF92" s="52">
        <v>0.018</v>
      </c>
      <c r="BG92" s="50">
        <v>0.064</v>
      </c>
      <c r="BH92" s="51">
        <v>0.064</v>
      </c>
      <c r="BI92" s="51">
        <v>0.064</v>
      </c>
      <c r="BJ92" s="52">
        <v>0.091</v>
      </c>
      <c r="BK92" s="52">
        <v>0.098</v>
      </c>
      <c r="BL92" s="52">
        <v>0.093</v>
      </c>
      <c r="BM92" s="52">
        <v>0.0</v>
      </c>
      <c r="BN92" s="52">
        <v>0.005</v>
      </c>
      <c r="BO92" s="52">
        <v>0.001</v>
      </c>
      <c r="BP92" s="53">
        <v>0.097</v>
      </c>
      <c r="BQ92" s="49"/>
      <c r="BR92" s="52">
        <v>0.099</v>
      </c>
      <c r="BS92" s="53">
        <v>0.005</v>
      </c>
      <c r="BT92" s="49"/>
      <c r="BU92" s="54">
        <v>0.007</v>
      </c>
    </row>
    <row r="93">
      <c r="A93" s="56">
        <v>44713.0</v>
      </c>
      <c r="B93" s="26">
        <v>0.113</v>
      </c>
      <c r="C93" s="26">
        <v>0.107</v>
      </c>
      <c r="D93" s="26">
        <v>0.113</v>
      </c>
      <c r="E93" s="27">
        <v>0.011</v>
      </c>
      <c r="F93" s="28">
        <v>0.008</v>
      </c>
      <c r="G93" s="29">
        <v>0.01</v>
      </c>
      <c r="H93" s="29">
        <v>0.082</v>
      </c>
      <c r="I93" s="29">
        <v>0.081</v>
      </c>
      <c r="J93" s="29">
        <v>0.084</v>
      </c>
      <c r="K93" s="30">
        <v>0.004</v>
      </c>
      <c r="L93" s="29">
        <v>0.005</v>
      </c>
      <c r="M93" s="29">
        <v>0.004</v>
      </c>
      <c r="N93" s="31">
        <v>0.113</v>
      </c>
      <c r="O93" s="29">
        <v>0.107</v>
      </c>
      <c r="P93" s="29">
        <v>0.113</v>
      </c>
      <c r="Q93" s="29">
        <v>0.011</v>
      </c>
      <c r="R93" s="29">
        <v>0.01</v>
      </c>
      <c r="S93" s="29">
        <v>0.005</v>
      </c>
      <c r="T93" s="30">
        <v>0.358</v>
      </c>
      <c r="U93" s="29">
        <v>0.357</v>
      </c>
      <c r="V93" s="29">
        <v>0.38</v>
      </c>
      <c r="W93" s="30">
        <v>0.011</v>
      </c>
      <c r="X93" s="29">
        <v>0.01</v>
      </c>
      <c r="Y93" s="29">
        <v>0.013</v>
      </c>
      <c r="Z93" s="32">
        <v>0.327</v>
      </c>
      <c r="AA93" s="29">
        <v>0.339</v>
      </c>
      <c r="AB93" s="29">
        <v>0.327</v>
      </c>
      <c r="AC93" s="32">
        <v>0.006</v>
      </c>
      <c r="AD93" s="29">
        <v>0.013</v>
      </c>
      <c r="AE93" s="29">
        <v>0.006</v>
      </c>
      <c r="AF93" s="32"/>
      <c r="AG93" s="29"/>
      <c r="AH93" s="29"/>
      <c r="AI93" s="32">
        <v>0.013</v>
      </c>
      <c r="AJ93" s="29"/>
      <c r="AK93" s="29">
        <v>0.013</v>
      </c>
      <c r="AL93" s="32">
        <v>0.341</v>
      </c>
      <c r="AM93" s="29"/>
      <c r="AN93" s="29">
        <v>0.341</v>
      </c>
      <c r="AO93" s="32">
        <v>0.01</v>
      </c>
      <c r="AP93" s="29"/>
      <c r="AQ93" s="29">
        <v>0.01</v>
      </c>
      <c r="AR93" s="29">
        <v>0.056</v>
      </c>
      <c r="AS93" s="29"/>
      <c r="AT93" s="29">
        <v>0.056</v>
      </c>
      <c r="AU93" s="29">
        <v>0.143</v>
      </c>
      <c r="AV93" s="29"/>
      <c r="AW93" s="29">
        <v>0.143</v>
      </c>
      <c r="AX93" s="33">
        <v>-0.011</v>
      </c>
      <c r="AY93" s="29"/>
      <c r="AZ93" s="32">
        <v>-0.008</v>
      </c>
      <c r="BA93" s="34"/>
      <c r="BB93" s="34"/>
      <c r="BC93" s="34"/>
      <c r="BD93" s="37">
        <v>0.01</v>
      </c>
      <c r="BE93" s="34"/>
      <c r="BF93" s="37">
        <v>0.01</v>
      </c>
      <c r="BG93" s="35">
        <v>0.061</v>
      </c>
      <c r="BH93" s="36">
        <v>0.06</v>
      </c>
      <c r="BI93" s="36">
        <v>0.061</v>
      </c>
      <c r="BJ93" s="37">
        <v>0.092</v>
      </c>
      <c r="BK93" s="37">
        <v>0.088</v>
      </c>
      <c r="BL93" s="37">
        <v>0.094</v>
      </c>
      <c r="BM93" s="37">
        <v>0.007</v>
      </c>
      <c r="BN93" s="37">
        <v>0.005</v>
      </c>
      <c r="BO93" s="37">
        <v>0.009</v>
      </c>
      <c r="BP93" s="38">
        <v>0.099</v>
      </c>
      <c r="BQ93" s="34"/>
      <c r="BR93" s="37">
        <v>0.1</v>
      </c>
      <c r="BS93" s="38">
        <v>0.005</v>
      </c>
      <c r="BT93" s="34"/>
      <c r="BU93" s="39">
        <v>0.006</v>
      </c>
    </row>
    <row r="94">
      <c r="A94" s="40">
        <v>44743.0</v>
      </c>
      <c r="B94" s="41">
        <v>0.098</v>
      </c>
      <c r="C94" s="41">
        <v>0.104</v>
      </c>
      <c r="D94" s="41">
        <v>0.098</v>
      </c>
      <c r="E94" s="42">
        <v>-0.005</v>
      </c>
      <c r="F94" s="43">
        <v>0.002</v>
      </c>
      <c r="G94" s="44">
        <v>-0.004</v>
      </c>
      <c r="H94" s="44">
        <v>0.076</v>
      </c>
      <c r="I94" s="44">
        <v>0.076</v>
      </c>
      <c r="J94" s="44">
        <v>0.077</v>
      </c>
      <c r="K94" s="45">
        <v>0.002</v>
      </c>
      <c r="L94" s="44">
        <v>0.004</v>
      </c>
      <c r="M94" s="44">
        <v>0.003</v>
      </c>
      <c r="N94" s="46">
        <v>0.098</v>
      </c>
      <c r="O94" s="44">
        <v>0.104</v>
      </c>
      <c r="P94" s="44">
        <v>0.098</v>
      </c>
      <c r="Q94" s="44">
        <v>0.04</v>
      </c>
      <c r="R94" s="44">
        <v>0.025</v>
      </c>
      <c r="S94" s="44">
        <v>0.013</v>
      </c>
      <c r="T94" s="45">
        <v>0.379</v>
      </c>
      <c r="U94" s="44">
        <v>0.358</v>
      </c>
      <c r="V94" s="44">
        <v>0.434</v>
      </c>
      <c r="W94" s="45">
        <v>0.04</v>
      </c>
      <c r="X94" s="44">
        <v>0.025</v>
      </c>
      <c r="Y94" s="44">
        <v>0.04</v>
      </c>
      <c r="Z94" s="47">
        <v>0.372</v>
      </c>
      <c r="AA94" s="44">
        <v>0.32</v>
      </c>
      <c r="AB94" s="44">
        <v>0.372</v>
      </c>
      <c r="AC94" s="47">
        <v>0.053</v>
      </c>
      <c r="AD94" s="44">
        <v>0.006</v>
      </c>
      <c r="AE94" s="44">
        <v>0.053</v>
      </c>
      <c r="AF94" s="47"/>
      <c r="AG94" s="44"/>
      <c r="AH94" s="44"/>
      <c r="AI94" s="47">
        <v>0.016</v>
      </c>
      <c r="AJ94" s="44"/>
      <c r="AK94" s="44">
        <v>0.019</v>
      </c>
      <c r="AL94" s="47">
        <v>0.369</v>
      </c>
      <c r="AM94" s="44"/>
      <c r="AN94" s="44">
        <v>0.369</v>
      </c>
      <c r="AO94" s="47">
        <v>0.05</v>
      </c>
      <c r="AP94" s="44"/>
      <c r="AQ94" s="44">
        <v>0.05</v>
      </c>
      <c r="AR94" s="44">
        <v>0.064</v>
      </c>
      <c r="AS94" s="44"/>
      <c r="AT94" s="44">
        <v>0.064</v>
      </c>
      <c r="AU94" s="44">
        <v>0.119</v>
      </c>
      <c r="AV94" s="44"/>
      <c r="AW94" s="44">
        <v>0.115</v>
      </c>
      <c r="AX94" s="48">
        <v>-0.021</v>
      </c>
      <c r="AY94" s="44"/>
      <c r="AZ94" s="47">
        <v>-0.025</v>
      </c>
      <c r="BA94" s="49"/>
      <c r="BB94" s="49"/>
      <c r="BC94" s="49"/>
      <c r="BD94" s="52">
        <v>0.012</v>
      </c>
      <c r="BE94" s="49"/>
      <c r="BF94" s="52">
        <v>0.011</v>
      </c>
      <c r="BG94" s="50">
        <v>0.042</v>
      </c>
      <c r="BH94" s="51">
        <v>0.048</v>
      </c>
      <c r="BI94" s="51">
        <v>0.042</v>
      </c>
      <c r="BJ94" s="52">
        <v>0.086</v>
      </c>
      <c r="BK94" s="52">
        <v>0.084</v>
      </c>
      <c r="BL94" s="52">
        <v>0.09</v>
      </c>
      <c r="BM94" s="52">
        <v>0.004</v>
      </c>
      <c r="BN94" s="52">
        <v>0.004</v>
      </c>
      <c r="BO94" s="52">
        <v>0.007</v>
      </c>
      <c r="BP94" s="53">
        <v>0.092</v>
      </c>
      <c r="BQ94" s="49"/>
      <c r="BR94" s="52">
        <v>0.092</v>
      </c>
      <c r="BS94" s="53">
        <v>0.003</v>
      </c>
      <c r="BT94" s="49"/>
      <c r="BU94" s="54">
        <v>0.003</v>
      </c>
    </row>
    <row r="95">
      <c r="A95" s="56">
        <v>44774.0</v>
      </c>
      <c r="B95" s="26">
        <v>0.087</v>
      </c>
      <c r="C95" s="26">
        <v>0.088</v>
      </c>
      <c r="D95" s="26">
        <v>0.087</v>
      </c>
      <c r="E95" s="27">
        <v>-0.001</v>
      </c>
      <c r="F95" s="28">
        <v>-0.001</v>
      </c>
      <c r="G95" s="29">
        <v>-0.002</v>
      </c>
      <c r="H95" s="29">
        <v>0.073</v>
      </c>
      <c r="I95" s="29">
        <v>0.071</v>
      </c>
      <c r="J95" s="29">
        <v>0.072</v>
      </c>
      <c r="K95" s="30">
        <v>0.004</v>
      </c>
      <c r="L95" s="29">
        <v>0.003</v>
      </c>
      <c r="M95" s="29">
        <v>0.003</v>
      </c>
      <c r="N95" s="31">
        <v>0.087</v>
      </c>
      <c r="O95" s="29">
        <v>0.088</v>
      </c>
      <c r="P95" s="29">
        <v>0.087</v>
      </c>
      <c r="Q95" s="29">
        <v>0.05</v>
      </c>
      <c r="R95" s="29">
        <v>0.049</v>
      </c>
      <c r="S95" s="29">
        <v>0.04</v>
      </c>
      <c r="T95" s="30">
        <v>0.433</v>
      </c>
      <c r="U95" s="29">
        <v>0.431</v>
      </c>
      <c r="V95" s="29">
        <v>0.419</v>
      </c>
      <c r="W95" s="30">
        <v>0.05</v>
      </c>
      <c r="X95" s="29">
        <v>0.049</v>
      </c>
      <c r="Y95" s="29">
        <v>0.05</v>
      </c>
      <c r="Z95" s="32">
        <v>0.458</v>
      </c>
      <c r="AA95" s="29">
        <v>0.371</v>
      </c>
      <c r="AB95" s="29">
        <v>0.458</v>
      </c>
      <c r="AC95" s="32">
        <v>0.079</v>
      </c>
      <c r="AD95" s="29">
        <v>0.016</v>
      </c>
      <c r="AE95" s="29">
        <v>0.079</v>
      </c>
      <c r="AF95" s="32"/>
      <c r="AG95" s="29"/>
      <c r="AH95" s="29"/>
      <c r="AI95" s="32">
        <v>0.027</v>
      </c>
      <c r="AJ95" s="29"/>
      <c r="AK95" s="29">
        <v>0.028</v>
      </c>
      <c r="AL95" s="32">
        <v>0.401</v>
      </c>
      <c r="AM95" s="29"/>
      <c r="AN95" s="29">
        <v>0.401</v>
      </c>
      <c r="AO95" s="32">
        <v>0.028</v>
      </c>
      <c r="AP95" s="29"/>
      <c r="AQ95" s="29">
        <v>0.028</v>
      </c>
      <c r="AR95" s="29">
        <v>0.064</v>
      </c>
      <c r="AS95" s="29"/>
      <c r="AT95" s="29">
        <v>0.064</v>
      </c>
      <c r="AU95" s="29">
        <v>0.106</v>
      </c>
      <c r="AV95" s="29"/>
      <c r="AW95" s="29">
        <v>0.102</v>
      </c>
      <c r="AX95" s="33">
        <v>-0.012</v>
      </c>
      <c r="AY95" s="29">
        <v>0.002</v>
      </c>
      <c r="AZ95" s="32">
        <v>-0.016</v>
      </c>
      <c r="BA95" s="34"/>
      <c r="BB95" s="34"/>
      <c r="BC95" s="34"/>
      <c r="BD95" s="37">
        <v>-0.031</v>
      </c>
      <c r="BE95" s="34"/>
      <c r="BF95" s="37">
        <v>-0.03</v>
      </c>
      <c r="BG95" s="35">
        <v>0.023</v>
      </c>
      <c r="BH95" s="36">
        <v>0.031</v>
      </c>
      <c r="BI95" s="36">
        <v>0.023</v>
      </c>
      <c r="BJ95" s="37">
        <v>0.09</v>
      </c>
      <c r="BK95" s="37">
        <v>0.089</v>
      </c>
      <c r="BL95" s="37">
        <v>0.094</v>
      </c>
      <c r="BM95" s="37">
        <v>0.002</v>
      </c>
      <c r="BN95" s="37">
        <v>0.004</v>
      </c>
      <c r="BO95" s="37">
        <v>0.004</v>
      </c>
      <c r="BP95" s="38">
        <v>0.084</v>
      </c>
      <c r="BQ95" s="34"/>
      <c r="BR95" s="37">
        <v>0.082</v>
      </c>
      <c r="BS95" s="38">
        <v>-0.003</v>
      </c>
      <c r="BT95" s="34"/>
      <c r="BU95" s="39">
        <v>-0.004</v>
      </c>
    </row>
    <row r="96">
      <c r="A96" s="40">
        <v>44805.0</v>
      </c>
      <c r="B96" s="41">
        <v>0.085</v>
      </c>
      <c r="C96" s="41">
        <v>0.084</v>
      </c>
      <c r="D96" s="41">
        <v>0.084</v>
      </c>
      <c r="E96" s="42">
        <v>0.004</v>
      </c>
      <c r="F96" s="43">
        <v>0.002</v>
      </c>
      <c r="G96" s="44">
        <v>0.002</v>
      </c>
      <c r="H96" s="44">
        <v>0.072</v>
      </c>
      <c r="I96" s="44">
        <v>0.073</v>
      </c>
      <c r="J96" s="44">
        <v>0.071</v>
      </c>
      <c r="K96" s="45">
        <v>0.003</v>
      </c>
      <c r="L96" s="44">
        <v>0.003</v>
      </c>
      <c r="M96" s="44">
        <v>0.002</v>
      </c>
      <c r="N96" s="46">
        <v>0.085</v>
      </c>
      <c r="O96" s="44">
        <v>0.084</v>
      </c>
      <c r="P96" s="44">
        <v>0.084</v>
      </c>
      <c r="Q96" s="44">
        <v>0.016</v>
      </c>
      <c r="R96" s="44">
        <v>0.017</v>
      </c>
      <c r="S96" s="44">
        <v>0.05</v>
      </c>
      <c r="T96" s="45">
        <v>0.419</v>
      </c>
      <c r="U96" s="44">
        <v>0.42</v>
      </c>
      <c r="V96" s="44">
        <v>0.305</v>
      </c>
      <c r="W96" s="45">
        <v>0.016</v>
      </c>
      <c r="X96" s="44">
        <v>0.017</v>
      </c>
      <c r="Y96" s="44">
        <v>0.016</v>
      </c>
      <c r="Z96" s="47">
        <v>0.458</v>
      </c>
      <c r="AA96" s="44">
        <v>0.447</v>
      </c>
      <c r="AB96" s="44">
        <v>0.458</v>
      </c>
      <c r="AC96" s="47">
        <v>0.023</v>
      </c>
      <c r="AD96" s="44">
        <v>0.013</v>
      </c>
      <c r="AE96" s="44">
        <v>0.023</v>
      </c>
      <c r="AF96" s="47"/>
      <c r="AG96" s="44"/>
      <c r="AH96" s="44"/>
      <c r="AI96" s="47">
        <v>0.01</v>
      </c>
      <c r="AJ96" s="44"/>
      <c r="AK96" s="44">
        <v>0.01</v>
      </c>
      <c r="AL96" s="47">
        <v>0.418</v>
      </c>
      <c r="AM96" s="44"/>
      <c r="AN96" s="44">
        <v>0.417</v>
      </c>
      <c r="AO96" s="47">
        <v>0.028</v>
      </c>
      <c r="AP96" s="44"/>
      <c r="AQ96" s="44">
        <v>0.027</v>
      </c>
      <c r="AR96" s="44">
        <v>0.064</v>
      </c>
      <c r="AS96" s="44"/>
      <c r="AT96" s="44">
        <v>0.064</v>
      </c>
      <c r="AU96" s="44">
        <v>0.09</v>
      </c>
      <c r="AV96" s="44"/>
      <c r="AW96" s="44">
        <v>0.091</v>
      </c>
      <c r="AX96" s="48">
        <v>0.001</v>
      </c>
      <c r="AY96" s="44">
        <v>-0.009</v>
      </c>
      <c r="AZ96" s="47">
        <v>0.001</v>
      </c>
      <c r="BA96" s="49"/>
      <c r="BB96" s="49"/>
      <c r="BC96" s="49"/>
      <c r="BD96" s="52">
        <v>-0.02</v>
      </c>
      <c r="BE96" s="49"/>
      <c r="BF96" s="52">
        <v>-0.019</v>
      </c>
      <c r="BG96" s="50">
        <v>0.009</v>
      </c>
      <c r="BH96" s="51">
        <v>0.01</v>
      </c>
      <c r="BI96" s="51">
        <v>0.009</v>
      </c>
      <c r="BJ96" s="52">
        <v>0.097</v>
      </c>
      <c r="BK96" s="52">
        <v>0.088</v>
      </c>
      <c r="BL96" s="52">
        <v>0.102</v>
      </c>
      <c r="BM96" s="52">
        <v>0.007</v>
      </c>
      <c r="BN96" s="52">
        <v>0.002</v>
      </c>
      <c r="BO96" s="52">
        <v>0.01</v>
      </c>
      <c r="BP96" s="53">
        <v>0.08</v>
      </c>
      <c r="BQ96" s="49"/>
      <c r="BR96" s="52">
        <v>0.079</v>
      </c>
      <c r="BS96" s="53">
        <v>0.002</v>
      </c>
      <c r="BT96" s="49"/>
      <c r="BU96" s="54">
        <v>0.002</v>
      </c>
    </row>
    <row r="97">
      <c r="A97" s="56">
        <v>44835.0</v>
      </c>
      <c r="B97" s="26">
        <v>0.08</v>
      </c>
      <c r="C97" s="26">
        <v>0.083</v>
      </c>
      <c r="D97" s="26">
        <v>0.081</v>
      </c>
      <c r="E97" s="27">
        <v>0.002</v>
      </c>
      <c r="F97" s="28">
        <v>0.004</v>
      </c>
      <c r="G97" s="29">
        <v>0.003</v>
      </c>
      <c r="H97" s="29">
        <v>0.067</v>
      </c>
      <c r="I97" s="29">
        <v>0.072</v>
      </c>
      <c r="J97" s="29">
        <v>0.068</v>
      </c>
      <c r="K97" s="30">
        <v>0.0</v>
      </c>
      <c r="L97" s="29">
        <v>0.003</v>
      </c>
      <c r="M97" s="29">
        <v>0.001</v>
      </c>
      <c r="N97" s="31">
        <v>0.08</v>
      </c>
      <c r="O97" s="29">
        <v>0.083</v>
      </c>
      <c r="P97" s="29">
        <v>0.081</v>
      </c>
      <c r="Q97" s="29">
        <v>-0.029</v>
      </c>
      <c r="R97" s="29">
        <v>-0.02</v>
      </c>
      <c r="S97" s="29">
        <v>0.016</v>
      </c>
      <c r="T97" s="30">
        <v>0.308</v>
      </c>
      <c r="U97" s="29">
        <v>0.315</v>
      </c>
      <c r="V97" s="29">
        <v>0.27</v>
      </c>
      <c r="W97" s="30">
        <v>-0.029</v>
      </c>
      <c r="X97" s="29">
        <v>-0.02</v>
      </c>
      <c r="Y97" s="29">
        <v>-0.03</v>
      </c>
      <c r="Z97" s="32">
        <v>0.345</v>
      </c>
      <c r="AA97" s="29">
        <v>0.415</v>
      </c>
      <c r="AB97" s="29">
        <v>0.345</v>
      </c>
      <c r="AC97" s="32">
        <v>-0.042</v>
      </c>
      <c r="AD97" s="29">
        <v>0.009</v>
      </c>
      <c r="AE97" s="29">
        <v>-0.042</v>
      </c>
      <c r="AF97" s="32"/>
      <c r="AG97" s="29"/>
      <c r="AH97" s="29"/>
      <c r="AI97" s="32">
        <v>-0.001</v>
      </c>
      <c r="AJ97" s="29"/>
      <c r="AK97" s="29">
        <v>-0.002</v>
      </c>
      <c r="AL97" s="32">
        <v>0.28</v>
      </c>
      <c r="AM97" s="29"/>
      <c r="AN97" s="29">
        <v>0.277</v>
      </c>
      <c r="AO97" s="32">
        <v>-0.033</v>
      </c>
      <c r="AP97" s="29"/>
      <c r="AQ97" s="29">
        <v>-0.035</v>
      </c>
      <c r="AR97" s="29">
        <v>0.058</v>
      </c>
      <c r="AS97" s="29">
        <v>0.063</v>
      </c>
      <c r="AT97" s="29">
        <v>0.058</v>
      </c>
      <c r="AU97" s="29">
        <v>0.101</v>
      </c>
      <c r="AV97" s="29"/>
      <c r="AW97" s="29">
        <v>0.101</v>
      </c>
      <c r="AX97" s="33">
        <v>0.024</v>
      </c>
      <c r="AY97" s="29">
        <v>0.004</v>
      </c>
      <c r="AZ97" s="32">
        <v>0.024</v>
      </c>
      <c r="BA97" s="34"/>
      <c r="BB97" s="34"/>
      <c r="BC97" s="34"/>
      <c r="BD97" s="37">
        <v>-0.009</v>
      </c>
      <c r="BE97" s="34"/>
      <c r="BF97" s="37">
        <v>-0.009</v>
      </c>
      <c r="BG97" s="35">
        <v>-0.013</v>
      </c>
      <c r="BH97" s="36">
        <v>-0.015</v>
      </c>
      <c r="BI97" s="36">
        <v>-0.013</v>
      </c>
      <c r="BJ97" s="37">
        <v>0.091</v>
      </c>
      <c r="BK97" s="37">
        <v>0.088</v>
      </c>
      <c r="BL97" s="37">
        <v>0.091</v>
      </c>
      <c r="BM97" s="37">
        <v>0.006</v>
      </c>
      <c r="BN97" s="37">
        <v>0.006</v>
      </c>
      <c r="BO97" s="37">
        <v>0.006</v>
      </c>
      <c r="BP97" s="38">
        <v>0.073</v>
      </c>
      <c r="BQ97" s="34"/>
      <c r="BR97" s="37">
        <v>0.073</v>
      </c>
      <c r="BS97" s="38">
        <v>0.005</v>
      </c>
      <c r="BT97" s="34"/>
      <c r="BU97" s="39">
        <v>0.005</v>
      </c>
    </row>
    <row r="98">
      <c r="A98" s="40">
        <v>44866.0</v>
      </c>
      <c r="B98" s="41">
        <v>0.074</v>
      </c>
      <c r="C98" s="41">
        <v>0.072</v>
      </c>
      <c r="D98" s="41">
        <v>0.073</v>
      </c>
      <c r="E98" s="42">
        <v>0.003</v>
      </c>
      <c r="F98" s="43">
        <v>0.002</v>
      </c>
      <c r="G98" s="44">
        <v>0.002</v>
      </c>
      <c r="H98" s="44">
        <v>0.062</v>
      </c>
      <c r="I98" s="44">
        <v>0.059</v>
      </c>
      <c r="J98" s="44">
        <v>0.062</v>
      </c>
      <c r="K98" s="45">
        <v>0.004</v>
      </c>
      <c r="L98" s="44">
        <v>0.002</v>
      </c>
      <c r="M98" s="44">
        <v>0.002</v>
      </c>
      <c r="N98" s="46">
        <v>0.074</v>
      </c>
      <c r="O98" s="44">
        <v>0.072</v>
      </c>
      <c r="P98" s="44">
        <v>0.073</v>
      </c>
      <c r="Q98" s="44">
        <v>-0.009</v>
      </c>
      <c r="R98" s="44">
        <v>-0.009</v>
      </c>
      <c r="S98" s="44">
        <v>-0.03</v>
      </c>
      <c r="T98" s="45">
        <v>0.271</v>
      </c>
      <c r="U98" s="44">
        <v>0.275</v>
      </c>
      <c r="V98" s="44">
        <v>0.246</v>
      </c>
      <c r="W98" s="45">
        <v>-0.009</v>
      </c>
      <c r="X98" s="44">
        <v>-0.009</v>
      </c>
      <c r="Y98" s="44">
        <v>-0.01</v>
      </c>
      <c r="Z98" s="47">
        <v>0.282</v>
      </c>
      <c r="AA98" s="44">
        <v>0.306</v>
      </c>
      <c r="AB98" s="44">
        <v>0.282</v>
      </c>
      <c r="AC98" s="47">
        <v>-0.039</v>
      </c>
      <c r="AD98" s="44">
        <v>-0.025</v>
      </c>
      <c r="AE98" s="44">
        <v>-0.039</v>
      </c>
      <c r="AF98" s="47"/>
      <c r="AG98" s="44"/>
      <c r="AH98" s="44"/>
      <c r="AI98" s="47">
        <v>0.012</v>
      </c>
      <c r="AJ98" s="44"/>
      <c r="AK98" s="44">
        <v>0.012</v>
      </c>
      <c r="AL98" s="47">
        <v>0.294</v>
      </c>
      <c r="AM98" s="44"/>
      <c r="AN98" s="44">
        <v>0.294</v>
      </c>
      <c r="AO98" s="47">
        <v>0.026</v>
      </c>
      <c r="AP98" s="44"/>
      <c r="AQ98" s="44">
        <v>0.026</v>
      </c>
      <c r="AR98" s="44">
        <v>0.058</v>
      </c>
      <c r="AS98" s="44">
        <v>0.063</v>
      </c>
      <c r="AT98" s="44">
        <v>0.058</v>
      </c>
      <c r="AU98" s="44">
        <v>0.097</v>
      </c>
      <c r="AV98" s="44"/>
      <c r="AW98" s="44">
        <v>0.094</v>
      </c>
      <c r="AX98" s="48">
        <v>-0.004</v>
      </c>
      <c r="AY98" s="44">
        <v>0.004</v>
      </c>
      <c r="AZ98" s="47">
        <v>-0.005</v>
      </c>
      <c r="BA98" s="49"/>
      <c r="BB98" s="49"/>
      <c r="BC98" s="49"/>
      <c r="BD98" s="52">
        <v>-0.005</v>
      </c>
      <c r="BE98" s="49"/>
      <c r="BF98" s="52">
        <v>-0.005</v>
      </c>
      <c r="BG98" s="50">
        <v>-0.013</v>
      </c>
      <c r="BH98" s="51">
        <v>-0.014</v>
      </c>
      <c r="BI98" s="51">
        <v>-0.013</v>
      </c>
      <c r="BJ98" s="52">
        <v>0.093</v>
      </c>
      <c r="BK98" s="52">
        <v>0.089</v>
      </c>
      <c r="BL98" s="52">
        <v>0.097</v>
      </c>
      <c r="BM98" s="52">
        <v>0.006</v>
      </c>
      <c r="BN98" s="52">
        <v>0.005</v>
      </c>
      <c r="BO98" s="52">
        <v>0.008</v>
      </c>
      <c r="BP98" s="53">
        <v>0.063</v>
      </c>
      <c r="BQ98" s="49"/>
      <c r="BR98" s="52">
        <v>0.062</v>
      </c>
      <c r="BS98" s="53">
        <v>-0.002</v>
      </c>
      <c r="BT98" s="49"/>
      <c r="BU98" s="54">
        <v>-0.003</v>
      </c>
    </row>
    <row r="99">
      <c r="A99" s="56">
        <v>44896.0</v>
      </c>
      <c r="B99" s="26">
        <v>0.062</v>
      </c>
      <c r="C99" s="26">
        <v>0.068</v>
      </c>
      <c r="D99" s="26">
        <v>0.065</v>
      </c>
      <c r="E99" s="27">
        <v>-0.005</v>
      </c>
      <c r="F99" s="28">
        <v>-0.001</v>
      </c>
      <c r="G99" s="29">
        <v>-0.002</v>
      </c>
      <c r="H99" s="29">
        <v>0.055</v>
      </c>
      <c r="I99" s="29">
        <v>0.057</v>
      </c>
      <c r="J99" s="29">
        <v>0.058</v>
      </c>
      <c r="K99" s="30">
        <v>0.001</v>
      </c>
      <c r="L99" s="29">
        <v>0.001</v>
      </c>
      <c r="M99" s="29">
        <v>0.003</v>
      </c>
      <c r="N99" s="31">
        <v>0.062</v>
      </c>
      <c r="O99" s="29">
        <v>0.068</v>
      </c>
      <c r="P99" s="29">
        <v>0.065</v>
      </c>
      <c r="Q99" s="29">
        <v>0.011</v>
      </c>
      <c r="R99" s="29">
        <v>-0.004</v>
      </c>
      <c r="S99" s="29">
        <v>-0.01</v>
      </c>
      <c r="T99" s="30">
        <v>0.246</v>
      </c>
      <c r="U99" s="29">
        <v>0.225</v>
      </c>
      <c r="V99" s="29">
        <v>0.151</v>
      </c>
      <c r="W99" s="30">
        <v>0.011</v>
      </c>
      <c r="X99" s="29">
        <v>-0.004</v>
      </c>
      <c r="Y99" s="29">
        <v>0.011</v>
      </c>
      <c r="Z99" s="32">
        <v>0.216</v>
      </c>
      <c r="AA99" s="29">
        <v>0.208</v>
      </c>
      <c r="AB99" s="29">
        <v>0.216</v>
      </c>
      <c r="AC99" s="32">
        <v>-0.004</v>
      </c>
      <c r="AD99" s="29">
        <v>-0.012</v>
      </c>
      <c r="AE99" s="29">
        <v>-0.004</v>
      </c>
      <c r="AF99" s="32"/>
      <c r="AG99" s="29"/>
      <c r="AH99" s="29"/>
      <c r="AI99" s="32">
        <v>0.014</v>
      </c>
      <c r="AJ99" s="29">
        <v>0.0</v>
      </c>
      <c r="AK99" s="29">
        <v>0.012</v>
      </c>
      <c r="AL99" s="32">
        <v>0.317</v>
      </c>
      <c r="AM99" s="29"/>
      <c r="AN99" s="29">
        <v>0.317</v>
      </c>
      <c r="AO99" s="32">
        <v>0.029</v>
      </c>
      <c r="AP99" s="29"/>
      <c r="AQ99" s="29">
        <v>0.029</v>
      </c>
      <c r="AR99" s="29">
        <v>0.058</v>
      </c>
      <c r="AS99" s="29">
        <v>0.063</v>
      </c>
      <c r="AT99" s="29">
        <v>0.058</v>
      </c>
      <c r="AU99" s="29">
        <v>0.076</v>
      </c>
      <c r="AV99" s="29"/>
      <c r="AW99" s="29">
        <v>0.077</v>
      </c>
      <c r="AX99" s="33">
        <v>-0.011</v>
      </c>
      <c r="AY99" s="29">
        <v>-0.003</v>
      </c>
      <c r="AZ99" s="32">
        <v>-0.009</v>
      </c>
      <c r="BA99" s="34"/>
      <c r="BB99" s="34"/>
      <c r="BC99" s="34"/>
      <c r="BD99" s="37">
        <v>-0.013</v>
      </c>
      <c r="BE99" s="34"/>
      <c r="BF99" s="37">
        <v>-0.013</v>
      </c>
      <c r="BG99" s="35">
        <v>-0.007</v>
      </c>
      <c r="BH99" s="36">
        <v>-0.001</v>
      </c>
      <c r="BI99" s="36">
        <v>-0.007</v>
      </c>
      <c r="BJ99" s="37">
        <v>0.102</v>
      </c>
      <c r="BK99" s="37">
        <v>0.095</v>
      </c>
      <c r="BL99" s="37">
        <v>0.105</v>
      </c>
      <c r="BM99" s="37">
        <v>0.005</v>
      </c>
      <c r="BN99" s="37">
        <v>0.003</v>
      </c>
      <c r="BO99" s="37">
        <v>0.007</v>
      </c>
      <c r="BP99" s="38">
        <v>0.06</v>
      </c>
      <c r="BQ99" s="34"/>
      <c r="BR99" s="37">
        <v>0.058</v>
      </c>
      <c r="BS99" s="38">
        <v>-0.003</v>
      </c>
      <c r="BT99" s="34"/>
      <c r="BU99" s="39">
        <v>-0.004</v>
      </c>
    </row>
    <row r="100">
      <c r="A100" s="40">
        <v>44927.0</v>
      </c>
      <c r="B100" s="41">
        <v>0.06</v>
      </c>
      <c r="C100" s="41">
        <v>0.054</v>
      </c>
      <c r="D100" s="41">
        <v>0.057</v>
      </c>
      <c r="E100" s="42">
        <v>0.007</v>
      </c>
      <c r="F100" s="43">
        <v>0.004</v>
      </c>
      <c r="G100" s="44">
        <v>0.003</v>
      </c>
      <c r="H100" s="44">
        <v>0.054</v>
      </c>
      <c r="I100" s="44">
        <v>0.049</v>
      </c>
      <c r="J100" s="44">
        <v>0.05</v>
      </c>
      <c r="K100" s="45">
        <v>0.005</v>
      </c>
      <c r="L100" s="44">
        <v>0.003</v>
      </c>
      <c r="M100" s="44">
        <v>0.001</v>
      </c>
      <c r="N100" s="46">
        <v>0.06</v>
      </c>
      <c r="O100" s="44">
        <v>0.054</v>
      </c>
      <c r="P100" s="44">
        <v>0.057</v>
      </c>
      <c r="Q100" s="44">
        <v>-0.028</v>
      </c>
      <c r="R100" s="44">
        <v>-0.003</v>
      </c>
      <c r="S100" s="44">
        <v>0.011</v>
      </c>
      <c r="T100" s="45">
        <v>0.15</v>
      </c>
      <c r="U100" s="44">
        <v>0.177</v>
      </c>
      <c r="V100" s="44">
        <v>0.133</v>
      </c>
      <c r="W100" s="45">
        <v>-0.028</v>
      </c>
      <c r="X100" s="44">
        <v>-0.003</v>
      </c>
      <c r="Y100" s="44">
        <v>-0.028</v>
      </c>
      <c r="Z100" s="47">
        <v>0.178</v>
      </c>
      <c r="AA100" s="44">
        <v>0.164</v>
      </c>
      <c r="AB100" s="44">
        <v>0.176</v>
      </c>
      <c r="AC100" s="47">
        <v>-0.01</v>
      </c>
      <c r="AD100" s="44">
        <v>-0.016</v>
      </c>
      <c r="AE100" s="44">
        <v>-0.012</v>
      </c>
      <c r="AF100" s="47"/>
      <c r="AG100" s="44"/>
      <c r="AH100" s="44"/>
      <c r="AI100" s="47">
        <v>0.027</v>
      </c>
      <c r="AJ100" s="44"/>
      <c r="AK100" s="44">
        <v>0.025</v>
      </c>
      <c r="AL100" s="47">
        <v>0.111</v>
      </c>
      <c r="AM100" s="44"/>
      <c r="AN100" s="44">
        <v>0.317</v>
      </c>
      <c r="AO100" s="47">
        <v>-0.075</v>
      </c>
      <c r="AP100" s="44"/>
      <c r="AQ100" s="44">
        <v>-0.075</v>
      </c>
      <c r="AR100" s="44">
        <v>0.052</v>
      </c>
      <c r="AS100" s="44">
        <v>0.05</v>
      </c>
      <c r="AT100" s="44">
        <v>0.049</v>
      </c>
      <c r="AU100" s="44">
        <v>0.054</v>
      </c>
      <c r="AV100" s="44"/>
      <c r="AW100" s="44">
        <v>0.05</v>
      </c>
      <c r="AX100" s="48">
        <v>0.004</v>
      </c>
      <c r="AY100" s="44">
        <v>-0.001</v>
      </c>
      <c r="AZ100" s="47">
        <v>0.003</v>
      </c>
      <c r="BA100" s="49"/>
      <c r="BB100" s="49"/>
      <c r="BC100" s="49"/>
      <c r="BD100" s="52">
        <v>0.003</v>
      </c>
      <c r="BE100" s="49"/>
      <c r="BF100" s="52">
        <v>0.003</v>
      </c>
      <c r="BG100" s="50">
        <v>-0.008</v>
      </c>
      <c r="BH100" s="51">
        <v>-0.005</v>
      </c>
      <c r="BI100" s="51">
        <v>-0.008</v>
      </c>
      <c r="BJ100" s="52">
        <v>0.095</v>
      </c>
      <c r="BK100" s="52">
        <v>0.096</v>
      </c>
      <c r="BL100" s="52">
        <v>0.095</v>
      </c>
      <c r="BM100" s="52">
        <v>0.0</v>
      </c>
      <c r="BN100" s="52">
        <v>0.003</v>
      </c>
      <c r="BO100" s="52">
        <v>0.007</v>
      </c>
      <c r="BP100" s="53">
        <v>0.051</v>
      </c>
      <c r="BQ100" s="49"/>
      <c r="BR100" s="52">
        <v>0.051</v>
      </c>
      <c r="BS100" s="53">
        <v>0.004</v>
      </c>
      <c r="BT100" s="49"/>
      <c r="BU100" s="54">
        <v>0.004</v>
      </c>
    </row>
    <row r="101">
      <c r="A101" s="56">
        <v>44958.0</v>
      </c>
      <c r="B101" s="26">
        <v>0.046</v>
      </c>
      <c r="C101" s="26">
        <v>0.054</v>
      </c>
      <c r="D101" s="26">
        <v>0.049</v>
      </c>
      <c r="E101" s="27">
        <v>-0.001</v>
      </c>
      <c r="F101" s="28">
        <v>0.003</v>
      </c>
      <c r="G101" s="29">
        <v>0.0</v>
      </c>
      <c r="H101" s="29">
        <v>0.044</v>
      </c>
      <c r="I101" s="29">
        <v>0.052</v>
      </c>
      <c r="J101" s="29">
        <v>0.048</v>
      </c>
      <c r="K101" s="30">
        <v>0.0</v>
      </c>
      <c r="L101" s="29">
        <v>0.004</v>
      </c>
      <c r="M101" s="29">
        <v>0.002</v>
      </c>
      <c r="N101" s="31">
        <v>0.046</v>
      </c>
      <c r="O101" s="29">
        <v>0.054</v>
      </c>
      <c r="P101" s="29">
        <v>0.049</v>
      </c>
      <c r="Q101" s="29">
        <v>-0.005</v>
      </c>
      <c r="R101" s="29">
        <v>-0.003</v>
      </c>
      <c r="S101" s="29">
        <v>-0.028</v>
      </c>
      <c r="T101" s="30">
        <v>0.132</v>
      </c>
      <c r="U101" s="29">
        <v>0.133</v>
      </c>
      <c r="V101" s="29">
        <v>0.055</v>
      </c>
      <c r="W101" s="30">
        <v>-0.005</v>
      </c>
      <c r="X101" s="29">
        <v>-0.003</v>
      </c>
      <c r="Y101" s="29">
        <v>-0.004</v>
      </c>
      <c r="Z101" s="32">
        <v>0.158</v>
      </c>
      <c r="AA101" s="29">
        <v>0.145</v>
      </c>
      <c r="AB101" s="29">
        <v>0.158</v>
      </c>
      <c r="AC101" s="32">
        <v>-0.003</v>
      </c>
      <c r="AD101" s="29">
        <v>-0.005</v>
      </c>
      <c r="AE101" s="29">
        <v>-0.003</v>
      </c>
      <c r="AF101" s="32"/>
      <c r="AG101" s="29"/>
      <c r="AH101" s="29"/>
      <c r="AI101" s="32">
        <v>-0.009</v>
      </c>
      <c r="AJ101" s="29"/>
      <c r="AK101" s="29">
        <v>-0.009</v>
      </c>
      <c r="AL101" s="32">
        <v>0.096</v>
      </c>
      <c r="AM101" s="29"/>
      <c r="AN101" s="29">
        <v>0.096</v>
      </c>
      <c r="AO101" s="32">
        <v>-0.01</v>
      </c>
      <c r="AP101" s="29"/>
      <c r="AQ101" s="29">
        <v>-0.01</v>
      </c>
      <c r="AR101" s="29">
        <v>0.052</v>
      </c>
      <c r="AS101" s="29">
        <v>0.05</v>
      </c>
      <c r="AT101" s="29">
        <v>0.049</v>
      </c>
      <c r="AU101" s="29">
        <v>0.014</v>
      </c>
      <c r="AV101" s="29"/>
      <c r="AW101" s="29">
        <v>0.016</v>
      </c>
      <c r="AX101" s="33">
        <v>-0.008</v>
      </c>
      <c r="AY101" s="29">
        <v>-0.001</v>
      </c>
      <c r="AZ101" s="32">
        <v>-0.006</v>
      </c>
      <c r="BA101" s="34"/>
      <c r="BB101" s="34"/>
      <c r="BC101" s="34"/>
      <c r="BD101" s="37">
        <v>-0.003</v>
      </c>
      <c r="BE101" s="34"/>
      <c r="BF101" s="37">
        <v>-0.003</v>
      </c>
      <c r="BG101" s="35">
        <v>-0.014</v>
      </c>
      <c r="BH101" s="36">
        <v>-0.013</v>
      </c>
      <c r="BI101" s="36">
        <v>-0.014</v>
      </c>
      <c r="BJ101" s="37">
        <v>0.082</v>
      </c>
      <c r="BK101" s="37">
        <v>0.084</v>
      </c>
      <c r="BL101" s="37">
        <v>0.083</v>
      </c>
      <c r="BM101" s="37">
        <v>-0.004</v>
      </c>
      <c r="BN101" s="37">
        <v>-0.003</v>
      </c>
      <c r="BO101" s="37">
        <v>-0.003</v>
      </c>
      <c r="BP101" s="38">
        <v>0.048</v>
      </c>
      <c r="BQ101" s="34"/>
      <c r="BR101" s="37">
        <v>0.048</v>
      </c>
      <c r="BS101" s="38">
        <v>0.001</v>
      </c>
      <c r="BT101" s="34"/>
      <c r="BU101" s="39">
        <v>0.002</v>
      </c>
    </row>
    <row r="102">
      <c r="A102" s="40">
        <v>44986.0</v>
      </c>
      <c r="B102" s="41">
        <v>0.027</v>
      </c>
      <c r="C102" s="41">
        <v>0.03</v>
      </c>
      <c r="D102" s="41">
        <v>0.027</v>
      </c>
      <c r="E102" s="42">
        <v>-0.005</v>
      </c>
      <c r="F102" s="43">
        <v>0.001</v>
      </c>
      <c r="G102" s="44">
        <v>-0.004</v>
      </c>
      <c r="H102" s="44">
        <v>0.034</v>
      </c>
      <c r="I102" s="44">
        <v>0.034</v>
      </c>
      <c r="J102" s="44">
        <v>0.034</v>
      </c>
      <c r="K102" s="45">
        <v>-0.001</v>
      </c>
      <c r="L102" s="44">
        <v>0.003</v>
      </c>
      <c r="M102" s="44">
        <v>0.0</v>
      </c>
      <c r="N102" s="46">
        <v>0.027</v>
      </c>
      <c r="O102" s="44">
        <v>0.03</v>
      </c>
      <c r="P102" s="44">
        <v>0.027</v>
      </c>
      <c r="Q102" s="44">
        <v>-0.016</v>
      </c>
      <c r="R102" s="44">
        <v>-0.017</v>
      </c>
      <c r="S102" s="44">
        <v>-0.004</v>
      </c>
      <c r="T102" s="45">
        <v>0.059</v>
      </c>
      <c r="U102" s="44">
        <v>0.059</v>
      </c>
      <c r="V102" s="44">
        <v>0.009</v>
      </c>
      <c r="W102" s="45">
        <v>-0.016</v>
      </c>
      <c r="X102" s="44">
        <v>-0.017</v>
      </c>
      <c r="Y102" s="44">
        <v>-0.013</v>
      </c>
      <c r="Z102" s="47">
        <v>0.075</v>
      </c>
      <c r="AA102" s="44">
        <v>0.098</v>
      </c>
      <c r="AB102" s="44">
        <v>0.067</v>
      </c>
      <c r="AC102" s="47">
        <v>-0.026</v>
      </c>
      <c r="AD102" s="44">
        <v>-0.005</v>
      </c>
      <c r="AE102" s="44">
        <v>-0.014</v>
      </c>
      <c r="AF102" s="47"/>
      <c r="AG102" s="44"/>
      <c r="AH102" s="44"/>
      <c r="AI102" s="47">
        <v>0.02</v>
      </c>
      <c r="AJ102" s="44">
        <v>-0.003</v>
      </c>
      <c r="AK102" s="44">
        <v>0.019</v>
      </c>
      <c r="AL102" s="47">
        <v>0.038</v>
      </c>
      <c r="AM102" s="44">
        <v>0.018</v>
      </c>
      <c r="AN102" s="44">
        <v>0.037</v>
      </c>
      <c r="AO102" s="47">
        <v>-0.015</v>
      </c>
      <c r="AP102" s="44">
        <v>-0.046</v>
      </c>
      <c r="AQ102" s="44">
        <v>-0.015</v>
      </c>
      <c r="AR102" s="44">
        <v>0.052</v>
      </c>
      <c r="AS102" s="44">
        <v>0.05</v>
      </c>
      <c r="AT102" s="44">
        <v>0.049</v>
      </c>
      <c r="AU102" s="44">
        <v>-0.018</v>
      </c>
      <c r="AV102" s="44">
        <v>-0.021</v>
      </c>
      <c r="AW102" s="44">
        <v>-0.022</v>
      </c>
      <c r="AX102" s="48">
        <v>0.001</v>
      </c>
      <c r="AY102" s="44">
        <v>0.016</v>
      </c>
      <c r="AZ102" s="47">
        <v>-0.001</v>
      </c>
      <c r="BA102" s="49"/>
      <c r="BB102" s="49"/>
      <c r="BC102" s="52">
        <v>0.018</v>
      </c>
      <c r="BD102" s="52">
        <v>-0.007</v>
      </c>
      <c r="BE102" s="52">
        <v>-0.002</v>
      </c>
      <c r="BF102" s="52">
        <v>-0.007</v>
      </c>
      <c r="BG102" s="50">
        <v>-0.025</v>
      </c>
      <c r="BH102" s="51">
        <v>-0.025</v>
      </c>
      <c r="BI102" s="51">
        <v>-0.025</v>
      </c>
      <c r="BJ102" s="52">
        <v>0.072</v>
      </c>
      <c r="BK102" s="52">
        <v>0.071</v>
      </c>
      <c r="BL102" s="52">
        <v>0.074</v>
      </c>
      <c r="BM102" s="52">
        <v>0.0</v>
      </c>
      <c r="BN102" s="52">
        <v>-0.003</v>
      </c>
      <c r="BO102" s="52">
        <v>0.001</v>
      </c>
      <c r="BP102" s="53">
        <v>0.033</v>
      </c>
      <c r="BQ102" s="52">
        <v>0.045</v>
      </c>
      <c r="BR102" s="52">
        <v>0.033</v>
      </c>
      <c r="BS102" s="53">
        <v>0.001</v>
      </c>
      <c r="BT102" s="52">
        <v>-0.001</v>
      </c>
      <c r="BU102" s="54">
        <v>0.001</v>
      </c>
    </row>
    <row r="103">
      <c r="A103" s="56">
        <v>45017.0</v>
      </c>
      <c r="B103" s="26">
        <v>0.023</v>
      </c>
      <c r="C103" s="26">
        <v>0.024</v>
      </c>
      <c r="D103" s="26">
        <v>0.023</v>
      </c>
      <c r="E103" s="27">
        <v>0.002</v>
      </c>
      <c r="F103" s="28">
        <v>0.003</v>
      </c>
      <c r="G103" s="29">
        <v>0.002</v>
      </c>
      <c r="H103" s="29">
        <v>0.032</v>
      </c>
      <c r="I103" s="29">
        <v>0.033</v>
      </c>
      <c r="J103" s="29">
        <v>0.031</v>
      </c>
      <c r="K103" s="30">
        <v>0.002</v>
      </c>
      <c r="L103" s="29">
        <v>0.002</v>
      </c>
      <c r="M103" s="29">
        <v>0.002</v>
      </c>
      <c r="N103" s="31">
        <v>0.023</v>
      </c>
      <c r="O103" s="29">
        <v>0.024</v>
      </c>
      <c r="P103" s="29">
        <v>0.023</v>
      </c>
      <c r="Q103" s="29">
        <v>-0.032</v>
      </c>
      <c r="R103" s="29">
        <v>-0.031</v>
      </c>
      <c r="S103" s="29">
        <v>-0.013</v>
      </c>
      <c r="T103" s="30">
        <v>0.01</v>
      </c>
      <c r="U103" s="29">
        <v>0.014</v>
      </c>
      <c r="V103" s="29">
        <v>-0.016</v>
      </c>
      <c r="W103" s="30">
        <v>-0.032</v>
      </c>
      <c r="X103" s="29">
        <v>-0.031</v>
      </c>
      <c r="Y103" s="29">
        <v>-0.032</v>
      </c>
      <c r="Z103" s="32">
        <v>0.041</v>
      </c>
      <c r="AA103" s="29">
        <v>0.04</v>
      </c>
      <c r="AB103" s="29">
        <v>0.041</v>
      </c>
      <c r="AC103" s="32">
        <v>0.003</v>
      </c>
      <c r="AD103" s="29">
        <v>-0.005</v>
      </c>
      <c r="AE103" s="29">
        <v>0.003</v>
      </c>
      <c r="AF103" s="32"/>
      <c r="AG103" s="29"/>
      <c r="AH103" s="29"/>
      <c r="AI103" s="32">
        <v>-0.051</v>
      </c>
      <c r="AJ103" s="29">
        <v>0.012</v>
      </c>
      <c r="AK103" s="29">
        <v>-0.052</v>
      </c>
      <c r="AL103" s="32">
        <v>-0.015</v>
      </c>
      <c r="AM103" s="29">
        <v>-0.04</v>
      </c>
      <c r="AN103" s="29">
        <v>-0.015</v>
      </c>
      <c r="AO103" s="32">
        <v>-0.048</v>
      </c>
      <c r="AP103" s="29">
        <v>0.005</v>
      </c>
      <c r="AQ103" s="29">
        <v>-0.048</v>
      </c>
      <c r="AR103" s="29">
        <v>0.039</v>
      </c>
      <c r="AS103" s="29">
        <v>0.039</v>
      </c>
      <c r="AT103" s="29">
        <v>0.039</v>
      </c>
      <c r="AU103" s="29">
        <v>-0.035</v>
      </c>
      <c r="AV103" s="29">
        <v>-0.056</v>
      </c>
      <c r="AW103" s="29">
        <v>-0.038</v>
      </c>
      <c r="AX103" s="33">
        <v>-0.002</v>
      </c>
      <c r="AY103" s="29">
        <v>0.002</v>
      </c>
      <c r="AZ103" s="32">
        <v>-0.006</v>
      </c>
      <c r="BA103" s="37">
        <v>0.014</v>
      </c>
      <c r="BB103" s="34"/>
      <c r="BC103" s="37">
        <v>0.014</v>
      </c>
      <c r="BD103" s="37">
        <v>-0.004</v>
      </c>
      <c r="BE103" s="37">
        <v>-0.005</v>
      </c>
      <c r="BF103" s="37">
        <v>-0.004</v>
      </c>
      <c r="BG103" s="35">
        <v>-0.036</v>
      </c>
      <c r="BH103" s="36">
        <v>-0.032</v>
      </c>
      <c r="BI103" s="36">
        <v>-0.036</v>
      </c>
      <c r="BJ103" s="37">
        <v>0.058</v>
      </c>
      <c r="BK103" s="37">
        <v>0.071</v>
      </c>
      <c r="BL103" s="37">
        <v>0.059</v>
      </c>
      <c r="BM103" s="37">
        <v>0.002</v>
      </c>
      <c r="BN103" s="34"/>
      <c r="BO103" s="37">
        <v>0.003</v>
      </c>
      <c r="BP103" s="38">
        <v>0.016</v>
      </c>
      <c r="BQ103" s="37">
        <v>0.023</v>
      </c>
      <c r="BR103" s="37">
        <v>0.016</v>
      </c>
      <c r="BS103" s="38">
        <v>-0.001</v>
      </c>
      <c r="BT103" s="37">
        <v>0.003</v>
      </c>
      <c r="BU103" s="39">
        <v>-0.001</v>
      </c>
    </row>
    <row r="104">
      <c r="A104" s="40">
        <v>45047.0</v>
      </c>
      <c r="B104" s="41">
        <v>0.011</v>
      </c>
      <c r="C104" s="41">
        <v>0.015</v>
      </c>
      <c r="D104" s="41">
        <v>0.009</v>
      </c>
      <c r="E104" s="42">
        <v>-0.003</v>
      </c>
      <c r="F104" s="43">
        <v>-0.001</v>
      </c>
      <c r="G104" s="44">
        <v>-0.004</v>
      </c>
      <c r="H104" s="44">
        <v>0.028</v>
      </c>
      <c r="I104" s="44">
        <v>0.029</v>
      </c>
      <c r="J104" s="44">
        <v>0.026</v>
      </c>
      <c r="K104" s="45">
        <v>0.002</v>
      </c>
      <c r="L104" s="44">
        <v>0.002</v>
      </c>
      <c r="M104" s="44">
        <v>0.001</v>
      </c>
      <c r="N104" s="46">
        <v>0.011</v>
      </c>
      <c r="O104" s="44">
        <v>0.015</v>
      </c>
      <c r="P104" s="44">
        <v>0.009</v>
      </c>
      <c r="Q104" s="44">
        <v>-0.019</v>
      </c>
      <c r="R104" s="44">
        <v>-0.018</v>
      </c>
      <c r="S104" s="44">
        <v>-0.032</v>
      </c>
      <c r="T104" s="45">
        <v>-0.015</v>
      </c>
      <c r="U104" s="44">
        <v>-0.013</v>
      </c>
      <c r="V104" s="44">
        <v>-0.034</v>
      </c>
      <c r="W104" s="45">
        <v>-0.019</v>
      </c>
      <c r="X104" s="44">
        <v>-0.018</v>
      </c>
      <c r="Y104" s="44">
        <v>-0.019</v>
      </c>
      <c r="Z104" s="47">
        <v>0.01</v>
      </c>
      <c r="AA104" s="44">
        <v>0.017</v>
      </c>
      <c r="AB104" s="44">
        <v>0.01</v>
      </c>
      <c r="AC104" s="47">
        <v>-0.014</v>
      </c>
      <c r="AD104" s="44">
        <v>-0.007</v>
      </c>
      <c r="AE104" s="44">
        <v>-0.014</v>
      </c>
      <c r="AF104" s="47"/>
      <c r="AG104" s="44"/>
      <c r="AH104" s="44">
        <v>0.056</v>
      </c>
      <c r="AI104" s="47">
        <v>-0.014</v>
      </c>
      <c r="AJ104" s="44">
        <v>-0.023</v>
      </c>
      <c r="AK104" s="44">
        <v>-0.015</v>
      </c>
      <c r="AL104" s="47">
        <v>-0.043</v>
      </c>
      <c r="AM104" s="44">
        <v>-0.094</v>
      </c>
      <c r="AN104" s="44">
        <v>-0.043</v>
      </c>
      <c r="AO104" s="47">
        <v>-0.023</v>
      </c>
      <c r="AP104" s="44">
        <v>-0.062</v>
      </c>
      <c r="AQ104" s="44">
        <v>-0.023</v>
      </c>
      <c r="AR104" s="44">
        <v>0.039</v>
      </c>
      <c r="AS104" s="44">
        <v>0.039</v>
      </c>
      <c r="AT104" s="44">
        <v>0.039</v>
      </c>
      <c r="AU104" s="44">
        <v>-0.063</v>
      </c>
      <c r="AV104" s="44">
        <v>-0.058</v>
      </c>
      <c r="AW104" s="44">
        <v>-0.057</v>
      </c>
      <c r="AX104" s="48">
        <v>-0.01</v>
      </c>
      <c r="AY104" s="44">
        <v>0.014</v>
      </c>
      <c r="AZ104" s="47">
        <v>-0.006</v>
      </c>
      <c r="BA104" s="52">
        <v>0.001</v>
      </c>
      <c r="BB104" s="49"/>
      <c r="BC104" s="52">
        <v>0.001</v>
      </c>
      <c r="BD104" s="52">
        <v>-0.031</v>
      </c>
      <c r="BE104" s="52">
        <v>-0.005</v>
      </c>
      <c r="BF104" s="52">
        <v>-0.029</v>
      </c>
      <c r="BG104" s="50">
        <v>-0.046</v>
      </c>
      <c r="BH104" s="51">
        <v>-0.043</v>
      </c>
      <c r="BI104" s="51">
        <v>-0.046</v>
      </c>
      <c r="BJ104" s="52">
        <v>0.051</v>
      </c>
      <c r="BK104" s="52">
        <v>0.055</v>
      </c>
      <c r="BL104" s="52">
        <v>0.052</v>
      </c>
      <c r="BM104" s="52">
        <v>-0.007</v>
      </c>
      <c r="BN104" s="52">
        <v>-0.002</v>
      </c>
      <c r="BO104" s="52">
        <v>-0.007</v>
      </c>
      <c r="BP104" s="53">
        <v>0.006</v>
      </c>
      <c r="BQ104" s="52">
        <v>0.005</v>
      </c>
      <c r="BR104" s="52">
        <v>0.033</v>
      </c>
      <c r="BS104" s="53">
        <v>-0.003</v>
      </c>
      <c r="BT104" s="52">
        <v>-0.002</v>
      </c>
      <c r="BU104" s="54">
        <v>0.001</v>
      </c>
    </row>
    <row r="105">
      <c r="A105" s="56">
        <v>45078.0</v>
      </c>
      <c r="B105" s="26">
        <v>0.001</v>
      </c>
      <c r="C105" s="26">
        <v>0.004</v>
      </c>
      <c r="D105" s="26">
        <v>0.002</v>
      </c>
      <c r="E105" s="27">
        <v>0.001</v>
      </c>
      <c r="F105" s="28">
        <v>0.002</v>
      </c>
      <c r="G105" s="29">
        <v>0.0</v>
      </c>
      <c r="H105" s="29">
        <v>0.024</v>
      </c>
      <c r="I105" s="29">
        <v>0.026</v>
      </c>
      <c r="J105" s="29">
        <v>0.024</v>
      </c>
      <c r="K105" s="30">
        <v>0.001</v>
      </c>
      <c r="L105" s="29">
        <v>0.002</v>
      </c>
      <c r="M105" s="29">
        <v>-0.001</v>
      </c>
      <c r="N105" s="31">
        <v>0.001</v>
      </c>
      <c r="O105" s="29">
        <v>0.004</v>
      </c>
      <c r="P105" s="29">
        <v>0.002</v>
      </c>
      <c r="Q105" s="29">
        <v>-0.004</v>
      </c>
      <c r="R105" s="29">
        <v>-0.002</v>
      </c>
      <c r="S105" s="29">
        <v>-0.019</v>
      </c>
      <c r="T105" s="30">
        <v>-0.034</v>
      </c>
      <c r="U105" s="29">
        <v>-0.031</v>
      </c>
      <c r="V105" s="29">
        <v>-0.076</v>
      </c>
      <c r="W105" s="30">
        <v>-0.004</v>
      </c>
      <c r="X105" s="29">
        <v>-0.002</v>
      </c>
      <c r="Y105" s="29">
        <v>-0.004</v>
      </c>
      <c r="Z105" s="32">
        <v>0.001</v>
      </c>
      <c r="AA105" s="29">
        <v>0.0</v>
      </c>
      <c r="AB105" s="29">
        <v>0.001</v>
      </c>
      <c r="AC105" s="32">
        <v>-0.003</v>
      </c>
      <c r="AD105" s="29">
        <v>-0.004</v>
      </c>
      <c r="AE105" s="29">
        <v>-0.003</v>
      </c>
      <c r="AF105" s="32">
        <v>0.03</v>
      </c>
      <c r="AG105" s="29"/>
      <c r="AH105" s="29">
        <v>0.031</v>
      </c>
      <c r="AI105" s="32">
        <v>-0.011</v>
      </c>
      <c r="AJ105" s="29">
        <v>-0.028</v>
      </c>
      <c r="AK105" s="29">
        <v>-0.011</v>
      </c>
      <c r="AL105" s="32">
        <v>-0.055</v>
      </c>
      <c r="AM105" s="29">
        <v>-0.129</v>
      </c>
      <c r="AN105" s="29">
        <v>-0.055</v>
      </c>
      <c r="AO105" s="32">
        <v>-0.003</v>
      </c>
      <c r="AP105" s="29">
        <v>-0.063</v>
      </c>
      <c r="AQ105" s="29">
        <v>-0.003</v>
      </c>
      <c r="AR105" s="29">
        <v>0.039</v>
      </c>
      <c r="AS105" s="29">
        <v>0.039</v>
      </c>
      <c r="AT105" s="29">
        <v>0.039</v>
      </c>
      <c r="AU105" s="29">
        <v>-0.055</v>
      </c>
      <c r="AV105" s="29">
        <v>-0.083</v>
      </c>
      <c r="AW105" s="29">
        <v>-0.055</v>
      </c>
      <c r="AX105" s="33">
        <v>-0.006</v>
      </c>
      <c r="AY105" s="29">
        <v>-0.002</v>
      </c>
      <c r="AZ105" s="32">
        <v>-0.006</v>
      </c>
      <c r="BA105" s="37">
        <v>-0.009</v>
      </c>
      <c r="BB105" s="34"/>
      <c r="BC105" s="37">
        <v>-0.009</v>
      </c>
      <c r="BD105" s="37">
        <v>-0.027</v>
      </c>
      <c r="BE105" s="37">
        <v>-0.018</v>
      </c>
      <c r="BF105" s="37">
        <v>-0.027</v>
      </c>
      <c r="BG105" s="35">
        <v>-0.054</v>
      </c>
      <c r="BH105" s="36">
        <v>-0.05</v>
      </c>
      <c r="BI105" s="36">
        <v>-0.054</v>
      </c>
      <c r="BJ105" s="37">
        <v>0.041</v>
      </c>
      <c r="BK105" s="37">
        <v>0.043</v>
      </c>
      <c r="BL105" s="37">
        <v>0.043</v>
      </c>
      <c r="BM105" s="37">
        <v>-0.002</v>
      </c>
      <c r="BN105" s="37">
        <v>0.001</v>
      </c>
      <c r="BO105" s="37">
        <v>-0.001</v>
      </c>
      <c r="BP105" s="38">
        <v>-0.002</v>
      </c>
      <c r="BQ105" s="37">
        <v>0.001</v>
      </c>
      <c r="BR105" s="37">
        <v>-0.003</v>
      </c>
      <c r="BS105" s="38">
        <v>-0.002</v>
      </c>
      <c r="BT105" s="37">
        <v>-0.003</v>
      </c>
      <c r="BU105" s="39">
        <v>-0.002</v>
      </c>
    </row>
    <row r="106">
      <c r="A106" s="40">
        <v>45108.0</v>
      </c>
      <c r="B106" s="41">
        <v>0.008</v>
      </c>
      <c r="C106" s="41">
        <v>0.007</v>
      </c>
      <c r="D106" s="41">
        <v>0.008</v>
      </c>
      <c r="E106" s="42">
        <v>0.003</v>
      </c>
      <c r="F106" s="43">
        <v>0.002</v>
      </c>
      <c r="G106" s="44">
        <v>0.004</v>
      </c>
      <c r="H106" s="44">
        <v>0.024</v>
      </c>
      <c r="I106" s="44">
        <v>0.023</v>
      </c>
      <c r="J106" s="44">
        <v>0.024</v>
      </c>
      <c r="K106" s="45">
        <v>0.003</v>
      </c>
      <c r="L106" s="44">
        <v>0.002</v>
      </c>
      <c r="M106" s="44">
        <v>0.004</v>
      </c>
      <c r="N106" s="46">
        <v>0.008</v>
      </c>
      <c r="O106" s="44">
        <v>0.007</v>
      </c>
      <c r="P106" s="44">
        <v>0.008</v>
      </c>
      <c r="Q106" s="44">
        <v>-0.005</v>
      </c>
      <c r="R106" s="44">
        <v>-0.006</v>
      </c>
      <c r="S106" s="44">
        <v>-0.004</v>
      </c>
      <c r="T106" s="45">
        <v>-0.076</v>
      </c>
      <c r="U106" s="44">
        <v>-0.076</v>
      </c>
      <c r="V106" s="44">
        <v>-0.115</v>
      </c>
      <c r="W106" s="45">
        <v>-0.005</v>
      </c>
      <c r="X106" s="44">
        <v>-0.006</v>
      </c>
      <c r="Y106" s="44">
        <v>-0.005</v>
      </c>
      <c r="Z106" s="47">
        <v>-0.06</v>
      </c>
      <c r="AA106" s="44">
        <v>-0.051</v>
      </c>
      <c r="AB106" s="44">
        <v>-0.06</v>
      </c>
      <c r="AC106" s="47">
        <v>-0.011</v>
      </c>
      <c r="AD106" s="44">
        <v>-0.002</v>
      </c>
      <c r="AE106" s="44">
        <v>-0.011</v>
      </c>
      <c r="AF106" s="47">
        <v>0.009</v>
      </c>
      <c r="AG106" s="44"/>
      <c r="AH106" s="44">
        <v>0.009</v>
      </c>
      <c r="AI106" s="47">
        <v>-0.002</v>
      </c>
      <c r="AJ106" s="44">
        <v>-0.033</v>
      </c>
      <c r="AK106" s="44">
        <v>-0.003</v>
      </c>
      <c r="AL106" s="47">
        <v>-0.102</v>
      </c>
      <c r="AM106" s="44"/>
      <c r="AN106" s="44">
        <v>-0.102</v>
      </c>
      <c r="AO106" s="47">
        <v>-0.001</v>
      </c>
      <c r="AP106" s="44"/>
      <c r="AQ106" s="44">
        <v>-0.001</v>
      </c>
      <c r="AR106" s="44">
        <v>0.038</v>
      </c>
      <c r="AS106" s="44"/>
      <c r="AT106" s="44">
        <v>0.038</v>
      </c>
      <c r="AU106" s="44">
        <v>-0.027</v>
      </c>
      <c r="AV106" s="44">
        <v>-0.063</v>
      </c>
      <c r="AW106" s="44">
        <v>-0.032</v>
      </c>
      <c r="AX106" s="48">
        <v>0.004</v>
      </c>
      <c r="AY106" s="44">
        <v>-0.023</v>
      </c>
      <c r="AZ106" s="47">
        <v>-0.001</v>
      </c>
      <c r="BA106" s="52">
        <v>-0.008</v>
      </c>
      <c r="BB106" s="49"/>
      <c r="BC106" s="52">
        <v>-0.007</v>
      </c>
      <c r="BD106" s="52">
        <v>-0.008</v>
      </c>
      <c r="BE106" s="52">
        <v>-0.03</v>
      </c>
      <c r="BF106" s="52">
        <v>-0.008</v>
      </c>
      <c r="BG106" s="50">
        <v>-0.044</v>
      </c>
      <c r="BH106" s="51">
        <v>-0.041</v>
      </c>
      <c r="BI106" s="51">
        <v>-0.044</v>
      </c>
      <c r="BJ106" s="52">
        <v>0.036</v>
      </c>
      <c r="BK106" s="52">
        <v>0.035</v>
      </c>
      <c r="BL106" s="52">
        <v>0.034</v>
      </c>
      <c r="BM106" s="52">
        <v>0.001</v>
      </c>
      <c r="BN106" s="52">
        <v>0.002</v>
      </c>
      <c r="BO106" s="52">
        <v>0.001</v>
      </c>
      <c r="BP106" s="53">
        <v>-0.002</v>
      </c>
      <c r="BQ106" s="52">
        <v>-0.004</v>
      </c>
      <c r="BR106" s="52">
        <v>-0.003</v>
      </c>
      <c r="BS106" s="53">
        <v>0.003</v>
      </c>
      <c r="BT106" s="52">
        <v>0.0</v>
      </c>
      <c r="BU106" s="54">
        <v>0.003</v>
      </c>
    </row>
    <row r="107">
      <c r="A107" s="56">
        <v>45139.0</v>
      </c>
      <c r="B107" s="26">
        <v>0.016</v>
      </c>
      <c r="C107" s="26">
        <v>0.012</v>
      </c>
      <c r="D107" s="26">
        <v>0.02</v>
      </c>
      <c r="E107" s="27">
        <v>0.007</v>
      </c>
      <c r="F107" s="28">
        <v>0.004</v>
      </c>
      <c r="G107" s="29">
        <v>0.007</v>
      </c>
      <c r="H107" s="29">
        <v>0.022</v>
      </c>
      <c r="I107" s="29">
        <v>0.022</v>
      </c>
      <c r="J107" s="29">
        <v>0.025</v>
      </c>
      <c r="K107" s="30">
        <v>0.002</v>
      </c>
      <c r="L107" s="29">
        <v>0.002</v>
      </c>
      <c r="M107" s="29">
        <v>0.002</v>
      </c>
      <c r="N107" s="31">
        <v>0.016</v>
      </c>
      <c r="O107" s="29">
        <v>0.012</v>
      </c>
      <c r="P107" s="29">
        <v>0.02</v>
      </c>
      <c r="Q107" s="29">
        <v>0.006</v>
      </c>
      <c r="R107" s="29">
        <v>0.006</v>
      </c>
      <c r="S107" s="29">
        <v>-0.005</v>
      </c>
      <c r="T107" s="30">
        <v>-0.115</v>
      </c>
      <c r="U107" s="29">
        <v>-0.116</v>
      </c>
      <c r="V107" s="29">
        <v>-0.124</v>
      </c>
      <c r="W107" s="30">
        <v>0.006</v>
      </c>
      <c r="X107" s="29">
        <v>0.006</v>
      </c>
      <c r="Y107" s="29">
        <v>0.007</v>
      </c>
      <c r="Z107" s="32">
        <v>-0.126</v>
      </c>
      <c r="AA107" s="29">
        <v>-0.126</v>
      </c>
      <c r="AB107" s="29">
        <v>-0.126</v>
      </c>
      <c r="AC107" s="32">
        <v>0.003</v>
      </c>
      <c r="AD107" s="29">
        <v>0.002</v>
      </c>
      <c r="AE107" s="29">
        <v>0.003</v>
      </c>
      <c r="AF107" s="32">
        <v>-0.013</v>
      </c>
      <c r="AG107" s="29"/>
      <c r="AH107" s="29">
        <v>-0.014</v>
      </c>
      <c r="AI107" s="32">
        <v>0.006</v>
      </c>
      <c r="AJ107" s="29"/>
      <c r="AK107" s="29">
        <v>0.007</v>
      </c>
      <c r="AL107" s="32">
        <v>-0.122</v>
      </c>
      <c r="AM107" s="29"/>
      <c r="AN107" s="29">
        <v>-0.122</v>
      </c>
      <c r="AO107" s="32">
        <v>0.005</v>
      </c>
      <c r="AP107" s="29"/>
      <c r="AQ107" s="29">
        <v>0.005</v>
      </c>
      <c r="AR107" s="29">
        <v>0.038</v>
      </c>
      <c r="AS107" s="29"/>
      <c r="AT107" s="29">
        <v>0.038</v>
      </c>
      <c r="AU107" s="29">
        <v>-0.005</v>
      </c>
      <c r="AV107" s="29"/>
      <c r="AW107" s="29">
        <v>0.0</v>
      </c>
      <c r="AX107" s="33">
        <v>0.013</v>
      </c>
      <c r="AY107" s="29">
        <v>0.005</v>
      </c>
      <c r="AZ107" s="32">
        <v>0.019</v>
      </c>
      <c r="BA107" s="37">
        <v>0.001</v>
      </c>
      <c r="BB107" s="34"/>
      <c r="BC107" s="37">
        <v>0.001</v>
      </c>
      <c r="BD107" s="37">
        <v>0.009</v>
      </c>
      <c r="BE107" s="34"/>
      <c r="BF107" s="37">
        <v>0.008</v>
      </c>
      <c r="BG107" s="35">
        <v>-0.03</v>
      </c>
      <c r="BH107" s="36">
        <v>-0.03</v>
      </c>
      <c r="BI107" s="36">
        <v>-0.03</v>
      </c>
      <c r="BJ107" s="37">
        <v>0.032</v>
      </c>
      <c r="BK107" s="37">
        <v>0.032</v>
      </c>
      <c r="BL107" s="37">
        <v>0.033</v>
      </c>
      <c r="BM107" s="37">
        <v>0.003</v>
      </c>
      <c r="BN107" s="37">
        <v>0.001</v>
      </c>
      <c r="BO107" s="37">
        <v>0.003</v>
      </c>
      <c r="BP107" s="38">
        <v>0.01</v>
      </c>
      <c r="BQ107" s="34"/>
      <c r="BR107" s="37">
        <v>0.01</v>
      </c>
      <c r="BS107" s="38">
        <v>0.009</v>
      </c>
      <c r="BT107" s="34"/>
      <c r="BU107" s="39">
        <v>0.009</v>
      </c>
    </row>
    <row r="108">
      <c r="A108" s="40">
        <v>45170.0</v>
      </c>
      <c r="B108" s="41">
        <v>0.022</v>
      </c>
      <c r="C108" s="41">
        <v>0.016</v>
      </c>
      <c r="D108" s="41">
        <v>0.022</v>
      </c>
      <c r="E108" s="42">
        <v>0.005</v>
      </c>
      <c r="F108" s="43">
        <v>0.003</v>
      </c>
      <c r="G108" s="44">
        <v>0.004</v>
      </c>
      <c r="H108" s="44">
        <v>0.027</v>
      </c>
      <c r="I108" s="44">
        <v>0.023</v>
      </c>
      <c r="J108" s="44">
        <v>0.027</v>
      </c>
      <c r="K108" s="45">
        <v>0.003</v>
      </c>
      <c r="L108" s="44">
        <v>0.002</v>
      </c>
      <c r="M108" s="44">
        <v>0.002</v>
      </c>
      <c r="N108" s="46">
        <v>0.022</v>
      </c>
      <c r="O108" s="44">
        <v>0.016</v>
      </c>
      <c r="P108" s="44">
        <v>0.022</v>
      </c>
      <c r="Q108" s="44">
        <v>0.005</v>
      </c>
      <c r="R108" s="44">
        <v>0.005</v>
      </c>
      <c r="S108" s="44">
        <v>0.007</v>
      </c>
      <c r="T108" s="45">
        <v>-0.124</v>
      </c>
      <c r="U108" s="44">
        <v>-0.125</v>
      </c>
      <c r="V108" s="44">
        <v>-0.094</v>
      </c>
      <c r="W108" s="45">
        <v>0.005</v>
      </c>
      <c r="X108" s="44">
        <v>0.005</v>
      </c>
      <c r="Y108" s="44">
        <v>0.005</v>
      </c>
      <c r="Z108" s="47">
        <v>-0.147</v>
      </c>
      <c r="AA108" s="44">
        <v>-0.142</v>
      </c>
      <c r="AB108" s="44">
        <v>-0.147</v>
      </c>
      <c r="AC108" s="47">
        <v>-0.002</v>
      </c>
      <c r="AD108" s="44">
        <v>0.004</v>
      </c>
      <c r="AE108" s="44">
        <v>-0.002</v>
      </c>
      <c r="AF108" s="47">
        <v>-0.017</v>
      </c>
      <c r="AG108" s="44"/>
      <c r="AH108" s="44">
        <v>-0.015</v>
      </c>
      <c r="AI108" s="47">
        <v>0.007</v>
      </c>
      <c r="AJ108" s="44"/>
      <c r="AK108" s="44">
        <v>0.007</v>
      </c>
      <c r="AL108" s="47">
        <v>-0.141</v>
      </c>
      <c r="AM108" s="44"/>
      <c r="AN108" s="44">
        <v>-0.141</v>
      </c>
      <c r="AO108" s="47">
        <v>0.006</v>
      </c>
      <c r="AP108" s="44">
        <v>0.003</v>
      </c>
      <c r="AQ108" s="44">
        <v>0.006</v>
      </c>
      <c r="AR108" s="44">
        <v>0.038</v>
      </c>
      <c r="AS108" s="44"/>
      <c r="AT108" s="44">
        <v>0.038</v>
      </c>
      <c r="AU108" s="44">
        <v>0.006</v>
      </c>
      <c r="AV108" s="44"/>
      <c r="AW108" s="44">
        <v>0.006</v>
      </c>
      <c r="AX108" s="48">
        <v>0.004</v>
      </c>
      <c r="AY108" s="44">
        <v>0.003</v>
      </c>
      <c r="AZ108" s="47">
        <v>0.004</v>
      </c>
      <c r="BA108" s="52">
        <v>0.007</v>
      </c>
      <c r="BB108" s="49"/>
      <c r="BC108" s="52">
        <v>0.006</v>
      </c>
      <c r="BD108" s="52">
        <v>0.011</v>
      </c>
      <c r="BE108" s="49"/>
      <c r="BF108" s="52">
        <v>0.011</v>
      </c>
      <c r="BG108" s="50">
        <v>-0.025</v>
      </c>
      <c r="BH108" s="51">
        <v>-0.024</v>
      </c>
      <c r="BI108" s="51">
        <v>-0.025</v>
      </c>
      <c r="BJ108" s="52">
        <v>0.02</v>
      </c>
      <c r="BK108" s="52">
        <v>0.023</v>
      </c>
      <c r="BL108" s="52">
        <v>0.022</v>
      </c>
      <c r="BM108" s="52">
        <v>-0.003</v>
      </c>
      <c r="BN108" s="52">
        <v>0.001</v>
      </c>
      <c r="BO108" s="52">
        <v>-0.002</v>
      </c>
      <c r="BP108" s="53">
        <v>0.013</v>
      </c>
      <c r="BQ108" s="49"/>
      <c r="BR108" s="52">
        <v>0.014</v>
      </c>
      <c r="BS108" s="53">
        <v>0.004</v>
      </c>
      <c r="BT108" s="49"/>
      <c r="BU108" s="54">
        <v>0.005</v>
      </c>
    </row>
    <row r="109">
      <c r="A109" s="56">
        <v>45200.0</v>
      </c>
      <c r="B109" s="26">
        <v>0.013</v>
      </c>
      <c r="C109" s="26">
        <v>0.019</v>
      </c>
      <c r="D109" s="26">
        <v>0.012</v>
      </c>
      <c r="E109" s="27">
        <v>-0.005</v>
      </c>
      <c r="F109" s="28">
        <v>0.001</v>
      </c>
      <c r="G109" s="29">
        <v>-0.004</v>
      </c>
      <c r="H109" s="29">
        <v>0.024</v>
      </c>
      <c r="I109" s="29">
        <v>0.027</v>
      </c>
      <c r="J109" s="29">
        <v>0.023</v>
      </c>
      <c r="K109" s="30">
        <v>0.0</v>
      </c>
      <c r="L109" s="29">
        <v>0.003</v>
      </c>
      <c r="M109" s="29">
        <v>0.0</v>
      </c>
      <c r="N109" s="31">
        <v>0.013</v>
      </c>
      <c r="O109" s="29">
        <v>0.019</v>
      </c>
      <c r="P109" s="29">
        <v>0.012</v>
      </c>
      <c r="Q109" s="29">
        <v>0.002</v>
      </c>
      <c r="R109" s="29">
        <v>0.002</v>
      </c>
      <c r="S109" s="29">
        <v>0.005</v>
      </c>
      <c r="T109" s="30">
        <v>-0.094</v>
      </c>
      <c r="U109" s="29">
        <v>-0.095</v>
      </c>
      <c r="V109" s="29">
        <v>-0.088</v>
      </c>
      <c r="W109" s="30">
        <v>0.002</v>
      </c>
      <c r="X109" s="29">
        <v>0.002</v>
      </c>
      <c r="Y109" s="29">
        <v>0.003</v>
      </c>
      <c r="Z109" s="32">
        <v>-0.11</v>
      </c>
      <c r="AA109" s="29">
        <v>-0.11</v>
      </c>
      <c r="AB109" s="29">
        <v>-0.11</v>
      </c>
      <c r="AC109" s="32">
        <v>-0.001</v>
      </c>
      <c r="AD109" s="29">
        <v>-0.001</v>
      </c>
      <c r="AE109" s="29">
        <v>-0.001</v>
      </c>
      <c r="AF109" s="32">
        <v>-0.012</v>
      </c>
      <c r="AG109" s="29"/>
      <c r="AH109" s="29">
        <v>-0.014</v>
      </c>
      <c r="AI109" s="32">
        <v>0.0</v>
      </c>
      <c r="AJ109" s="29"/>
      <c r="AK109" s="29">
        <v>-0.001</v>
      </c>
      <c r="AL109" s="32">
        <v>-0.095</v>
      </c>
      <c r="AM109" s="29"/>
      <c r="AN109" s="29">
        <v>-0.095</v>
      </c>
      <c r="AO109" s="32">
        <v>0.015</v>
      </c>
      <c r="AP109" s="29"/>
      <c r="AQ109" s="29">
        <v>0.015</v>
      </c>
      <c r="AR109" s="29">
        <v>0.041</v>
      </c>
      <c r="AS109" s="29"/>
      <c r="AT109" s="29">
        <v>0.041</v>
      </c>
      <c r="AU109" s="29">
        <v>-0.027</v>
      </c>
      <c r="AV109" s="29"/>
      <c r="AW109" s="29">
        <v>-0.026</v>
      </c>
      <c r="AX109" s="33">
        <v>-0.01</v>
      </c>
      <c r="AY109" s="29">
        <v>0.002</v>
      </c>
      <c r="AZ109" s="32">
        <v>-0.009</v>
      </c>
      <c r="BA109" s="37">
        <v>0.013</v>
      </c>
      <c r="BB109" s="34"/>
      <c r="BC109" s="37">
        <v>0.014</v>
      </c>
      <c r="BD109" s="37">
        <v>0.011</v>
      </c>
      <c r="BE109" s="34"/>
      <c r="BF109" s="37">
        <v>0.011</v>
      </c>
      <c r="BG109" s="35">
        <v>-0.026</v>
      </c>
      <c r="BH109" s="36">
        <v>-0.027</v>
      </c>
      <c r="BI109" s="36">
        <v>-0.026</v>
      </c>
      <c r="BJ109" s="37">
        <v>0.008</v>
      </c>
      <c r="BK109" s="37">
        <v>0.009</v>
      </c>
      <c r="BL109" s="37">
        <v>0.009</v>
      </c>
      <c r="BM109" s="37">
        <v>-0.004</v>
      </c>
      <c r="BN109" s="37">
        <v>0.0</v>
      </c>
      <c r="BO109" s="37">
        <v>-0.003</v>
      </c>
      <c r="BP109" s="38">
        <v>0.008</v>
      </c>
      <c r="BQ109" s="34"/>
      <c r="BR109" s="37">
        <v>0.008</v>
      </c>
      <c r="BS109" s="38">
        <v>-0.001</v>
      </c>
      <c r="BT109" s="34"/>
      <c r="BU109" s="39">
        <v>-0.001</v>
      </c>
    </row>
    <row r="110">
      <c r="A110" s="40">
        <v>45231.0</v>
      </c>
      <c r="B110" s="41">
        <v>0.009</v>
      </c>
      <c r="C110" s="41">
        <v>0.01</v>
      </c>
      <c r="D110" s="41">
        <v>0.008</v>
      </c>
      <c r="E110" s="42">
        <v>0.0</v>
      </c>
      <c r="F110" s="43">
        <v>0.001</v>
      </c>
      <c r="G110" s="44">
        <v>-0.001</v>
      </c>
      <c r="H110" s="44">
        <v>0.02</v>
      </c>
      <c r="I110" s="44">
        <v>0.022</v>
      </c>
      <c r="J110" s="44">
        <v>0.02</v>
      </c>
      <c r="K110" s="45">
        <v>0.0</v>
      </c>
      <c r="L110" s="44">
        <v>0.002</v>
      </c>
      <c r="M110" s="44">
        <v>0.0</v>
      </c>
      <c r="N110" s="46">
        <v>0.009</v>
      </c>
      <c r="O110" s="44">
        <v>0.01</v>
      </c>
      <c r="P110" s="44">
        <v>0.008</v>
      </c>
      <c r="Q110" s="44">
        <v>-0.003</v>
      </c>
      <c r="R110" s="44">
        <v>-0.001</v>
      </c>
      <c r="S110" s="44">
        <v>0.003</v>
      </c>
      <c r="T110" s="45">
        <v>-0.088</v>
      </c>
      <c r="U110" s="44">
        <v>-0.087</v>
      </c>
      <c r="V110" s="44">
        <v>-0.107</v>
      </c>
      <c r="W110" s="45">
        <v>-0.003</v>
      </c>
      <c r="X110" s="44">
        <v>-0.001</v>
      </c>
      <c r="Y110" s="44">
        <v>-0.003</v>
      </c>
      <c r="Z110" s="47">
        <v>-0.079</v>
      </c>
      <c r="AA110" s="44">
        <v>-0.075</v>
      </c>
      <c r="AB110" s="44">
        <v>-0.079</v>
      </c>
      <c r="AC110" s="47">
        <v>-0.005</v>
      </c>
      <c r="AD110" s="44">
        <v>-0.002</v>
      </c>
      <c r="AE110" s="44">
        <v>-0.005</v>
      </c>
      <c r="AF110" s="47">
        <v>0.003</v>
      </c>
      <c r="AG110" s="44"/>
      <c r="AH110" s="44">
        <v>0.003</v>
      </c>
      <c r="AI110" s="47">
        <v>0.024</v>
      </c>
      <c r="AJ110" s="44"/>
      <c r="AK110" s="44">
        <v>0.023</v>
      </c>
      <c r="AL110" s="47">
        <v>-0.126</v>
      </c>
      <c r="AM110" s="44"/>
      <c r="AN110" s="44">
        <v>-0.128</v>
      </c>
      <c r="AO110" s="47">
        <v>-0.009</v>
      </c>
      <c r="AP110" s="44"/>
      <c r="AQ110" s="44">
        <v>-0.011</v>
      </c>
      <c r="AR110" s="44">
        <v>0.041</v>
      </c>
      <c r="AS110" s="44"/>
      <c r="AT110" s="44">
        <v>0.041</v>
      </c>
      <c r="AU110" s="44">
        <v>-0.023</v>
      </c>
      <c r="AV110" s="44"/>
      <c r="AW110" s="44">
        <v>-0.02</v>
      </c>
      <c r="AX110" s="48">
        <v>-0.004</v>
      </c>
      <c r="AY110" s="44">
        <v>-0.008</v>
      </c>
      <c r="AZ110" s="47">
        <v>-0.003</v>
      </c>
      <c r="BA110" s="52">
        <v>0.012</v>
      </c>
      <c r="BB110" s="49"/>
      <c r="BC110" s="52">
        <v>0.013</v>
      </c>
      <c r="BD110" s="52">
        <v>-0.004</v>
      </c>
      <c r="BE110" s="49"/>
      <c r="BF110" s="52">
        <v>-0.003</v>
      </c>
      <c r="BG110" s="50">
        <v>-0.03</v>
      </c>
      <c r="BH110" s="51">
        <v>-0.028</v>
      </c>
      <c r="BI110" s="51">
        <v>-0.03</v>
      </c>
      <c r="BJ110" s="52">
        <v>0.003</v>
      </c>
      <c r="BK110" s="52">
        <v>0.001</v>
      </c>
      <c r="BL110" s="52">
        <v>0.003</v>
      </c>
      <c r="BM110" s="52">
        <v>0.002</v>
      </c>
      <c r="BN110" s="52">
        <v>0.002</v>
      </c>
      <c r="BO110" s="52">
        <v>0.003</v>
      </c>
      <c r="BP110" s="53">
        <v>0.006</v>
      </c>
      <c r="BQ110" s="49"/>
      <c r="BR110" s="52">
        <v>0.006</v>
      </c>
      <c r="BS110" s="53">
        <v>-0.004</v>
      </c>
      <c r="BT110" s="49"/>
      <c r="BU110" s="54">
        <v>-0.004</v>
      </c>
    </row>
    <row r="111">
      <c r="A111" s="56">
        <v>45261.0</v>
      </c>
      <c r="B111" s="26">
        <v>0.01</v>
      </c>
      <c r="C111" s="26">
        <v>0.013</v>
      </c>
      <c r="D111" s="26">
        <v>0.01</v>
      </c>
      <c r="E111" s="27">
        <v>-0.001</v>
      </c>
      <c r="F111" s="28">
        <v>0.001</v>
      </c>
      <c r="G111" s="29">
        <v>-0.001</v>
      </c>
      <c r="H111" s="29">
        <v>0.018</v>
      </c>
      <c r="I111" s="29">
        <v>0.019</v>
      </c>
      <c r="J111" s="29">
        <v>0.017</v>
      </c>
      <c r="K111" s="30">
        <v>0.0</v>
      </c>
      <c r="L111" s="29">
        <v>0.002</v>
      </c>
      <c r="M111" s="29">
        <v>-0.001</v>
      </c>
      <c r="N111" s="31">
        <v>0.01</v>
      </c>
      <c r="O111" s="29">
        <v>0.013</v>
      </c>
      <c r="P111" s="29">
        <v>0.01</v>
      </c>
      <c r="Q111" s="29">
        <v>-0.008</v>
      </c>
      <c r="R111" s="29">
        <v>-0.008</v>
      </c>
      <c r="S111" s="29">
        <v>-0.003</v>
      </c>
      <c r="T111" s="30">
        <v>-0.106</v>
      </c>
      <c r="U111" s="29">
        <v>-0.105</v>
      </c>
      <c r="V111" s="29">
        <v>-0.08</v>
      </c>
      <c r="W111" s="30">
        <v>-0.008</v>
      </c>
      <c r="X111" s="29">
        <v>-0.008</v>
      </c>
      <c r="Y111" s="29">
        <v>-0.009</v>
      </c>
      <c r="Z111" s="32">
        <v>-0.086</v>
      </c>
      <c r="AA111" s="29">
        <v>-0.08</v>
      </c>
      <c r="AB111" s="29">
        <v>-0.051</v>
      </c>
      <c r="AC111" s="32">
        <v>-0.012</v>
      </c>
      <c r="AD111" s="29">
        <v>-0.005</v>
      </c>
      <c r="AE111" s="29">
        <v>-0.008</v>
      </c>
      <c r="AF111" s="32">
        <v>-0.009</v>
      </c>
      <c r="AG111" s="29"/>
      <c r="AH111" s="29">
        <v>-0.013</v>
      </c>
      <c r="AI111" s="32">
        <v>0.001</v>
      </c>
      <c r="AJ111" s="29"/>
      <c r="AK111" s="29">
        <v>-0.001</v>
      </c>
      <c r="AL111" s="32">
        <v>-0.16</v>
      </c>
      <c r="AM111" s="29"/>
      <c r="AN111" s="29">
        <v>-0.16</v>
      </c>
      <c r="AO111" s="32">
        <v>-0.009</v>
      </c>
      <c r="AP111" s="29"/>
      <c r="AQ111" s="29">
        <v>-0.01</v>
      </c>
      <c r="AR111" s="29">
        <v>0.041</v>
      </c>
      <c r="AS111" s="29"/>
      <c r="AT111" s="29">
        <v>0.041</v>
      </c>
      <c r="AU111" s="29">
        <v>-0.027</v>
      </c>
      <c r="AV111" s="29"/>
      <c r="AW111" s="29">
        <v>-0.028</v>
      </c>
      <c r="AX111" s="33">
        <v>-0.015</v>
      </c>
      <c r="AY111" s="29">
        <v>-0.007</v>
      </c>
      <c r="AZ111" s="32">
        <v>-0.016</v>
      </c>
      <c r="BA111" s="37">
        <v>0.01</v>
      </c>
      <c r="BB111" s="34"/>
      <c r="BC111" s="37">
        <v>0.01</v>
      </c>
      <c r="BD111" s="37">
        <v>-0.002</v>
      </c>
      <c r="BE111" s="34"/>
      <c r="BF111" s="37">
        <v>-0.002</v>
      </c>
      <c r="BG111" s="35">
        <v>-0.027</v>
      </c>
      <c r="BH111" s="36">
        <v>-0.026</v>
      </c>
      <c r="BI111" s="36">
        <v>-0.027</v>
      </c>
      <c r="BJ111" s="37">
        <v>0.0</v>
      </c>
      <c r="BK111" s="37">
        <v>-0.003</v>
      </c>
      <c r="BL111" s="37">
        <v>0.002</v>
      </c>
      <c r="BM111" s="37">
        <v>0.003</v>
      </c>
      <c r="BN111" s="37">
        <v>0.0</v>
      </c>
      <c r="BO111" s="37">
        <v>0.003</v>
      </c>
      <c r="BP111" s="38">
        <v>0.012</v>
      </c>
      <c r="BQ111" s="34"/>
      <c r="BR111" s="37">
        <v>0.012</v>
      </c>
      <c r="BS111" s="38">
        <v>0.001</v>
      </c>
      <c r="BT111" s="34"/>
      <c r="BU111" s="39">
        <v>0.001</v>
      </c>
    </row>
    <row r="112">
      <c r="A112" s="40">
        <v>45292.0</v>
      </c>
      <c r="B112" s="41">
        <v>0.009</v>
      </c>
      <c r="C112" s="41">
        <v>0.006</v>
      </c>
      <c r="D112" s="41">
        <v>0.01</v>
      </c>
      <c r="E112" s="42">
        <v>0.003</v>
      </c>
      <c r="F112" s="43">
        <v>0.001</v>
      </c>
      <c r="G112" s="44">
        <v>0.003</v>
      </c>
      <c r="H112" s="44">
        <v>0.02</v>
      </c>
      <c r="I112" s="44">
        <v>0.016</v>
      </c>
      <c r="J112" s="44">
        <v>0.02</v>
      </c>
      <c r="K112" s="45">
        <v>0.005</v>
      </c>
      <c r="L112" s="44">
        <v>0.001</v>
      </c>
      <c r="M112" s="44">
        <v>0.005</v>
      </c>
      <c r="N112" s="46">
        <v>0.009</v>
      </c>
      <c r="O112" s="44">
        <v>0.006</v>
      </c>
      <c r="P112" s="44">
        <v>0.01</v>
      </c>
      <c r="Q112" s="44">
        <v>-0.009</v>
      </c>
      <c r="R112" s="44">
        <v>-0.001</v>
      </c>
      <c r="S112" s="44">
        <v>-0.009</v>
      </c>
      <c r="T112" s="45">
        <v>-0.086</v>
      </c>
      <c r="U112" s="44">
        <v>-0.081</v>
      </c>
      <c r="V112" s="44">
        <v>-0.085</v>
      </c>
      <c r="W112" s="45">
        <v>-0.009</v>
      </c>
      <c r="X112" s="44">
        <v>-0.001</v>
      </c>
      <c r="Y112" s="44">
        <v>-0.009</v>
      </c>
      <c r="Z112" s="47">
        <v>-0.044</v>
      </c>
      <c r="AA112" s="44">
        <v>-0.066</v>
      </c>
      <c r="AB112" s="44">
        <v>-0.044</v>
      </c>
      <c r="AC112" s="47">
        <v>0.002</v>
      </c>
      <c r="AD112" s="44">
        <v>0.001</v>
      </c>
      <c r="AE112" s="44">
        <v>0.002</v>
      </c>
      <c r="AF112" s="47">
        <v>-0.051</v>
      </c>
      <c r="AG112" s="44"/>
      <c r="AH112" s="44">
        <v>-0.049</v>
      </c>
      <c r="AI112" s="47">
        <v>-0.013</v>
      </c>
      <c r="AJ112" s="44"/>
      <c r="AK112" s="44">
        <v>-0.01</v>
      </c>
      <c r="AL112" s="47">
        <v>-0.14</v>
      </c>
      <c r="AM112" s="44"/>
      <c r="AN112" s="44">
        <v>-0.107</v>
      </c>
      <c r="AO112" s="47">
        <v>-0.025</v>
      </c>
      <c r="AP112" s="44"/>
      <c r="AQ112" s="44">
        <v>-0.017</v>
      </c>
      <c r="AR112" s="44">
        <v>0.043</v>
      </c>
      <c r="AS112" s="44"/>
      <c r="AT112" s="44">
        <v>0.043</v>
      </c>
      <c r="AU112" s="44">
        <v>-0.029</v>
      </c>
      <c r="AV112" s="44"/>
      <c r="AW112" s="44">
        <v>-0.029</v>
      </c>
      <c r="AX112" s="48">
        <v>-0.001</v>
      </c>
      <c r="AY112" s="44">
        <v>-0.001</v>
      </c>
      <c r="AZ112" s="47">
        <v>-0.001</v>
      </c>
      <c r="BA112" s="52">
        <v>0.01</v>
      </c>
      <c r="BB112" s="49"/>
      <c r="BC112" s="52">
        <v>0.009</v>
      </c>
      <c r="BD112" s="52">
        <v>-0.003</v>
      </c>
      <c r="BE112" s="49"/>
      <c r="BF112" s="52">
        <v>-0.002</v>
      </c>
      <c r="BG112" s="50">
        <v>-0.025</v>
      </c>
      <c r="BH112" s="51">
        <v>-0.026</v>
      </c>
      <c r="BI112" s="51">
        <v>-0.025</v>
      </c>
      <c r="BJ112" s="52">
        <v>0.002</v>
      </c>
      <c r="BK112" s="52">
        <v>0.001</v>
      </c>
      <c r="BL112" s="52">
        <v>0.002</v>
      </c>
      <c r="BM112" s="52">
        <v>0.0</v>
      </c>
      <c r="BN112" s="52">
        <v>0.001</v>
      </c>
      <c r="BO112" s="52">
        <v>0.0</v>
      </c>
      <c r="BP112" s="53">
        <v>0.013</v>
      </c>
      <c r="BQ112" s="49"/>
      <c r="BR112" s="52">
        <v>0.013</v>
      </c>
      <c r="BS112" s="53">
        <v>0.005</v>
      </c>
      <c r="BT112" s="49"/>
      <c r="BU112" s="54">
        <v>0.005</v>
      </c>
    </row>
    <row r="113">
      <c r="A113" s="56">
        <v>45323.0</v>
      </c>
      <c r="B113" s="26">
        <v>0.016</v>
      </c>
      <c r="C113" s="26">
        <v>0.011</v>
      </c>
      <c r="D113" s="26">
        <v>0.016</v>
      </c>
      <c r="E113" s="27">
        <v>0.006</v>
      </c>
      <c r="F113" s="28">
        <v>0.003</v>
      </c>
      <c r="G113" s="29">
        <v>0.006</v>
      </c>
      <c r="H113" s="29">
        <v>0.02</v>
      </c>
      <c r="I113" s="29">
        <v>0.019</v>
      </c>
      <c r="J113" s="29">
        <v>0.021</v>
      </c>
      <c r="K113" s="30">
        <v>0.003</v>
      </c>
      <c r="L113" s="29">
        <v>0.002</v>
      </c>
      <c r="M113" s="29">
        <v>0.003</v>
      </c>
      <c r="N113" s="31">
        <v>0.016</v>
      </c>
      <c r="O113" s="29">
        <v>0.011</v>
      </c>
      <c r="P113" s="29">
        <v>0.016</v>
      </c>
      <c r="Q113" s="29"/>
      <c r="R113" s="29"/>
      <c r="S113" s="29">
        <v>-0.009</v>
      </c>
      <c r="T113" s="30">
        <v>-0.083</v>
      </c>
      <c r="U113" s="29">
        <v>-0.086</v>
      </c>
      <c r="V113" s="29">
        <v>-0.085</v>
      </c>
      <c r="W113" s="30">
        <v>-0.01</v>
      </c>
      <c r="X113" s="29">
        <v>-0.006</v>
      </c>
      <c r="Y113" s="29">
        <v>-0.011</v>
      </c>
      <c r="Z113" s="32">
        <v>-0.041</v>
      </c>
      <c r="AA113" s="29">
        <v>-0.038</v>
      </c>
      <c r="AB113" s="29">
        <v>-0.041</v>
      </c>
      <c r="AC113" s="32">
        <v>-0.004</v>
      </c>
      <c r="AD113" s="29">
        <v>-0.001</v>
      </c>
      <c r="AE113" s="29">
        <v>-0.004</v>
      </c>
      <c r="AF113" s="32">
        <v>-0.055</v>
      </c>
      <c r="AG113" s="29"/>
      <c r="AH113" s="29">
        <v>-0.055</v>
      </c>
      <c r="AI113" s="32">
        <v>-0.017</v>
      </c>
      <c r="AJ113" s="29"/>
      <c r="AK113" s="29">
        <v>-0.017</v>
      </c>
      <c r="AL113" s="32">
        <v>-0.108</v>
      </c>
      <c r="AM113" s="29"/>
      <c r="AN113" s="29">
        <v>-0.108</v>
      </c>
      <c r="AO113" s="32">
        <v>-0.01</v>
      </c>
      <c r="AP113" s="29"/>
      <c r="AQ113" s="29">
        <v>-0.01</v>
      </c>
      <c r="AR113" s="29">
        <v>0.043</v>
      </c>
      <c r="AS113" s="29"/>
      <c r="AT113" s="29">
        <v>0.043</v>
      </c>
      <c r="AU113" s="29">
        <v>-0.017</v>
      </c>
      <c r="AV113" s="29"/>
      <c r="AW113" s="29">
        <v>-0.004</v>
      </c>
      <c r="AX113" s="33">
        <v>0.007</v>
      </c>
      <c r="AY113" s="29">
        <v>0.0</v>
      </c>
      <c r="AZ113" s="32">
        <v>0.011</v>
      </c>
      <c r="BA113" s="37">
        <v>0.014</v>
      </c>
      <c r="BB113" s="34"/>
      <c r="BC113" s="37">
        <v>0.014</v>
      </c>
      <c r="BD113" s="37">
        <v>0.001</v>
      </c>
      <c r="BE113" s="34"/>
      <c r="BF113" s="37">
        <v>0.001</v>
      </c>
      <c r="BG113" s="35">
        <v>-0.027</v>
      </c>
      <c r="BH113" s="36">
        <v>-0.025</v>
      </c>
      <c r="BI113" s="36">
        <v>-0.027</v>
      </c>
      <c r="BJ113" s="37">
        <v>0.006</v>
      </c>
      <c r="BK113" s="37">
        <v>0.006</v>
      </c>
      <c r="BL113" s="37">
        <v>0.007</v>
      </c>
      <c r="BM113" s="37">
        <v>0.002</v>
      </c>
      <c r="BN113" s="37">
        <v>0.001</v>
      </c>
      <c r="BO113" s="37">
        <v>0.002</v>
      </c>
      <c r="BP113" s="38">
        <v>0.015</v>
      </c>
      <c r="BQ113" s="34"/>
      <c r="BR113" s="37">
        <v>0.015</v>
      </c>
      <c r="BS113" s="38">
        <v>0.003</v>
      </c>
      <c r="BT113" s="34"/>
      <c r="BU113" s="39">
        <v>0.003</v>
      </c>
    </row>
    <row r="114">
      <c r="A114" s="40">
        <v>45352.0</v>
      </c>
      <c r="B114" s="41">
        <v>0.021</v>
      </c>
      <c r="C114" s="41">
        <v>0.022</v>
      </c>
      <c r="D114" s="41">
        <v>0.018</v>
      </c>
      <c r="E114" s="42">
        <v>0.002</v>
      </c>
      <c r="F114" s="43">
        <v>0.003</v>
      </c>
      <c r="G114" s="44">
        <v>-0.001</v>
      </c>
      <c r="H114" s="44">
        <v>0.024</v>
      </c>
      <c r="I114" s="44">
        <v>0.023</v>
      </c>
      <c r="J114" s="44">
        <v>0.021</v>
      </c>
      <c r="K114" s="45">
        <v>0.002</v>
      </c>
      <c r="L114" s="44">
        <v>0.002</v>
      </c>
      <c r="M114" s="44">
        <v>-0.001</v>
      </c>
      <c r="N114" s="46">
        <v>0.021</v>
      </c>
      <c r="O114" s="44">
        <v>0.022</v>
      </c>
      <c r="P114" s="44">
        <v>0.018</v>
      </c>
      <c r="Q114" s="44"/>
      <c r="R114" s="44"/>
      <c r="S114" s="44"/>
      <c r="T114" s="45">
        <v>-0.078</v>
      </c>
      <c r="U114" s="44"/>
      <c r="V114" s="44">
        <v>-0.078</v>
      </c>
      <c r="W114" s="45">
        <v>-0.004</v>
      </c>
      <c r="X114" s="44">
        <v>-0.004</v>
      </c>
      <c r="Y114" s="44">
        <v>-0.005</v>
      </c>
      <c r="Z114" s="47">
        <v>-0.029</v>
      </c>
      <c r="AA114" s="44"/>
      <c r="AB114" s="44">
        <v>-0.029</v>
      </c>
      <c r="AC114" s="47">
        <v>0.002</v>
      </c>
      <c r="AD114" s="44">
        <v>0.0</v>
      </c>
      <c r="AE114" s="44">
        <v>0.002</v>
      </c>
      <c r="AF114" s="47">
        <v>-0.075</v>
      </c>
      <c r="AG114" s="44"/>
      <c r="AH114" s="44">
        <v>-0.083</v>
      </c>
      <c r="AI114" s="47">
        <v>-0.002</v>
      </c>
      <c r="AJ114" s="44"/>
      <c r="AK114" s="44">
        <v>-0.01</v>
      </c>
      <c r="AL114" s="47">
        <v>-0.096</v>
      </c>
      <c r="AM114" s="44"/>
      <c r="AN114" s="44">
        <v>-0.096</v>
      </c>
      <c r="AO114" s="47">
        <v>-0.002</v>
      </c>
      <c r="AP114" s="44"/>
      <c r="AQ114" s="44">
        <v>-0.002</v>
      </c>
      <c r="AR114" s="44">
        <v>0.043</v>
      </c>
      <c r="AS114" s="44"/>
      <c r="AT114" s="44">
        <v>0.043</v>
      </c>
      <c r="AU114" s="44">
        <v>-0.005</v>
      </c>
      <c r="AV114" s="44"/>
      <c r="AW114" s="44">
        <v>-0.004</v>
      </c>
      <c r="AX114" s="48">
        <v>0.008</v>
      </c>
      <c r="AY114" s="44">
        <v>0.008</v>
      </c>
      <c r="AZ114" s="47">
        <v>0.009</v>
      </c>
      <c r="BA114" s="52">
        <v>0.02</v>
      </c>
      <c r="BB114" s="49"/>
      <c r="BC114" s="52">
        <v>0.02</v>
      </c>
      <c r="BD114" s="52">
        <v>0.004</v>
      </c>
      <c r="BE114" s="49"/>
      <c r="BF114" s="52">
        <v>0.004</v>
      </c>
      <c r="BG114" s="50">
        <v>-0.028</v>
      </c>
      <c r="BH114" s="51">
        <v>-0.028</v>
      </c>
      <c r="BI114" s="51">
        <v>-0.028</v>
      </c>
      <c r="BJ114" s="52">
        <v>0.008</v>
      </c>
      <c r="BK114" s="52">
        <v>0.008</v>
      </c>
      <c r="BL114" s="52">
        <v>0.009</v>
      </c>
      <c r="BM114" s="52">
        <v>0.002</v>
      </c>
      <c r="BN114" s="52">
        <v>0.003</v>
      </c>
      <c r="BO114" s="52">
        <v>0.002</v>
      </c>
      <c r="BP114" s="53">
        <v>0.016</v>
      </c>
      <c r="BQ114" s="49"/>
      <c r="BR114" s="52">
        <v>0.015</v>
      </c>
      <c r="BS114" s="53">
        <v>0.002</v>
      </c>
      <c r="BT114" s="49"/>
      <c r="BU114" s="54">
        <v>0.002</v>
      </c>
    </row>
    <row r="115">
      <c r="A115" s="56">
        <v>45383.0</v>
      </c>
      <c r="B115" s="26">
        <v>0.022</v>
      </c>
      <c r="C115" s="26">
        <v>0.022</v>
      </c>
      <c r="D115" s="26">
        <v>0.023</v>
      </c>
      <c r="E115" s="27">
        <v>0.005</v>
      </c>
      <c r="F115" s="28">
        <v>0.003</v>
      </c>
      <c r="G115" s="29">
        <v>0.005</v>
      </c>
      <c r="H115" s="29">
        <v>0.024</v>
      </c>
      <c r="I115" s="29">
        <v>0.024</v>
      </c>
      <c r="J115" s="29">
        <v>0.025</v>
      </c>
      <c r="K115" s="30">
        <v>0.005</v>
      </c>
      <c r="L115" s="29">
        <v>0.002</v>
      </c>
      <c r="M115" s="29">
        <v>0.005</v>
      </c>
      <c r="N115" s="31">
        <v>0.022</v>
      </c>
      <c r="O115" s="29">
        <v>0.022</v>
      </c>
      <c r="P115" s="29">
        <v>0.023</v>
      </c>
      <c r="Q115" s="29"/>
      <c r="R115" s="29"/>
      <c r="S115" s="29"/>
      <c r="T115" s="30">
        <v>-0.057</v>
      </c>
      <c r="U115" s="29">
        <v>-0.051</v>
      </c>
      <c r="V115" s="29">
        <v>-0.057</v>
      </c>
      <c r="W115" s="30">
        <v>-0.01</v>
      </c>
      <c r="X115" s="29">
        <v>-0.006</v>
      </c>
      <c r="Y115" s="29">
        <v>-0.01</v>
      </c>
      <c r="Z115" s="32">
        <v>-0.033</v>
      </c>
      <c r="AA115" s="29">
        <v>-0.032</v>
      </c>
      <c r="AB115" s="29">
        <v>-0.033</v>
      </c>
      <c r="AC115" s="32">
        <v>0.002</v>
      </c>
      <c r="AD115" s="29">
        <v>0.003</v>
      </c>
      <c r="AE115" s="29">
        <v>0.002</v>
      </c>
      <c r="AF115" s="32">
        <v>-0.068</v>
      </c>
      <c r="AG115" s="29"/>
      <c r="AH115" s="29">
        <v>-0.067</v>
      </c>
      <c r="AI115" s="32">
        <v>-0.036</v>
      </c>
      <c r="AJ115" s="29"/>
      <c r="AK115" s="29">
        <v>-0.036</v>
      </c>
      <c r="AL115" s="32">
        <v>-0.059</v>
      </c>
      <c r="AM115" s="29"/>
      <c r="AN115" s="29">
        <v>-0.014</v>
      </c>
      <c r="AO115" s="32">
        <v>-0.009</v>
      </c>
      <c r="AP115" s="29"/>
      <c r="AQ115" s="29">
        <v>-0.007</v>
      </c>
      <c r="AR115" s="29">
        <v>0.048</v>
      </c>
      <c r="AS115" s="29"/>
      <c r="AT115" s="29">
        <v>0.048</v>
      </c>
      <c r="AU115" s="29">
        <v>0.014</v>
      </c>
      <c r="AV115" s="29"/>
      <c r="AW115" s="29">
        <v>0.013</v>
      </c>
      <c r="AX115" s="33">
        <v>0.015</v>
      </c>
      <c r="AY115" s="29">
        <v>0.008</v>
      </c>
      <c r="AZ115" s="32">
        <v>0.014</v>
      </c>
      <c r="BA115" s="37">
        <v>0.026</v>
      </c>
      <c r="BB115" s="34"/>
      <c r="BC115" s="37">
        <v>0.025</v>
      </c>
      <c r="BD115" s="37">
        <v>0.007</v>
      </c>
      <c r="BE115" s="34"/>
      <c r="BF115" s="37">
        <v>0.007</v>
      </c>
      <c r="BG115" s="35">
        <v>-0.025</v>
      </c>
      <c r="BH115" s="36">
        <v>-0.023</v>
      </c>
      <c r="BI115" s="36">
        <v>-0.025</v>
      </c>
      <c r="BJ115" s="37">
        <v>0.009</v>
      </c>
      <c r="BK115" s="37">
        <v>0.009</v>
      </c>
      <c r="BL115" s="37">
        <v>0.011</v>
      </c>
      <c r="BM115" s="37">
        <v>0.003</v>
      </c>
      <c r="BN115" s="34"/>
      <c r="BO115" s="37">
        <v>0.005</v>
      </c>
      <c r="BP115" s="38">
        <v>0.018</v>
      </c>
      <c r="BQ115" s="34"/>
      <c r="BR115" s="37">
        <v>0.019</v>
      </c>
      <c r="BS115" s="38">
        <v>0.003</v>
      </c>
      <c r="BT115" s="34"/>
      <c r="BU115" s="39">
        <v>0.003</v>
      </c>
    </row>
    <row r="116">
      <c r="A116" s="40">
        <v>45413.0</v>
      </c>
      <c r="B116" s="41">
        <v>0.022</v>
      </c>
      <c r="C116" s="41">
        <v>0.025</v>
      </c>
      <c r="D116" s="41">
        <v>0.024</v>
      </c>
      <c r="E116" s="42">
        <v>-0.002</v>
      </c>
      <c r="F116" s="43">
        <v>0.001</v>
      </c>
      <c r="G116" s="44">
        <v>0.0</v>
      </c>
      <c r="H116" s="44">
        <v>0.023</v>
      </c>
      <c r="I116" s="44">
        <v>0.024</v>
      </c>
      <c r="J116" s="44">
        <v>0.026</v>
      </c>
      <c r="K116" s="45">
        <v>0.0</v>
      </c>
      <c r="L116" s="44">
        <v>0.003</v>
      </c>
      <c r="M116" s="44">
        <v>0.003</v>
      </c>
      <c r="N116" s="46">
        <v>0.022</v>
      </c>
      <c r="O116" s="44">
        <v>0.025</v>
      </c>
      <c r="P116" s="44">
        <v>0.024</v>
      </c>
      <c r="Q116" s="44"/>
      <c r="R116" s="44"/>
      <c r="S116" s="44"/>
      <c r="T116" s="45">
        <v>-0.042</v>
      </c>
      <c r="U116" s="44">
        <v>-0.041</v>
      </c>
      <c r="V116" s="44">
        <v>-0.042</v>
      </c>
      <c r="W116" s="45">
        <v>-0.002</v>
      </c>
      <c r="X116" s="44">
        <v>-0.001</v>
      </c>
      <c r="Y116" s="44">
        <v>-0.002</v>
      </c>
      <c r="Z116" s="47">
        <v>-0.022</v>
      </c>
      <c r="AA116" s="44">
        <v>-0.02</v>
      </c>
      <c r="AB116" s="44">
        <v>-0.022</v>
      </c>
      <c r="AC116" s="47">
        <v>0.0</v>
      </c>
      <c r="AD116" s="44">
        <v>0.001</v>
      </c>
      <c r="AE116" s="44">
        <v>0.0</v>
      </c>
      <c r="AF116" s="47">
        <v>-0.067</v>
      </c>
      <c r="AG116" s="44"/>
      <c r="AH116" s="44">
        <v>-0.067</v>
      </c>
      <c r="AI116" s="47">
        <v>-0.014</v>
      </c>
      <c r="AJ116" s="44"/>
      <c r="AK116" s="44">
        <v>-0.016</v>
      </c>
      <c r="AL116" s="47">
        <v>-0.035</v>
      </c>
      <c r="AM116" s="44"/>
      <c r="AN116" s="44">
        <v>-0.035</v>
      </c>
      <c r="AO116" s="47">
        <v>0.003</v>
      </c>
      <c r="AP116" s="44"/>
      <c r="AQ116" s="44">
        <v>0.003</v>
      </c>
      <c r="AR116" s="44">
        <v>0.048</v>
      </c>
      <c r="AS116" s="44"/>
      <c r="AT116" s="44">
        <v>0.048</v>
      </c>
      <c r="AU116" s="44">
        <v>0.018</v>
      </c>
      <c r="AV116" s="44"/>
      <c r="AW116" s="44">
        <v>0.021</v>
      </c>
      <c r="AX116" s="48">
        <v>0.0</v>
      </c>
      <c r="AY116" s="44">
        <v>0.004</v>
      </c>
      <c r="AZ116" s="47">
        <v>0.002</v>
      </c>
      <c r="BA116" s="52">
        <v>0.033</v>
      </c>
      <c r="BB116" s="49"/>
      <c r="BC116" s="52">
        <v>0.033</v>
      </c>
      <c r="BD116" s="52">
        <v>0.005</v>
      </c>
      <c r="BE116" s="49"/>
      <c r="BF116" s="52">
        <v>0.004</v>
      </c>
      <c r="BG116" s="50">
        <v>-0.014</v>
      </c>
      <c r="BH116" s="51">
        <v>-0.015</v>
      </c>
      <c r="BI116" s="51">
        <v>-0.014</v>
      </c>
      <c r="BJ116" s="52">
        <v>0.024</v>
      </c>
      <c r="BK116" s="52">
        <v>0.02</v>
      </c>
      <c r="BL116" s="52">
        <v>0.026</v>
      </c>
      <c r="BM116" s="52">
        <v>0.007</v>
      </c>
      <c r="BN116" s="52">
        <v>0.004</v>
      </c>
      <c r="BO116" s="52">
        <v>0.007</v>
      </c>
      <c r="BP116" s="53">
        <v>0.023</v>
      </c>
      <c r="BQ116" s="49"/>
      <c r="BR116" s="52">
        <v>0.023</v>
      </c>
      <c r="BS116" s="53">
        <v>0.001</v>
      </c>
      <c r="BT116" s="49"/>
      <c r="BU116" s="54">
        <v>0.001</v>
      </c>
    </row>
    <row r="117">
      <c r="A117" s="56">
        <v>45444.0</v>
      </c>
      <c r="B117" s="26">
        <v>0.026</v>
      </c>
      <c r="C117" s="26">
        <v>0.023</v>
      </c>
      <c r="D117" s="26">
        <v>0.027</v>
      </c>
      <c r="E117" s="27">
        <v>0.002</v>
      </c>
      <c r="F117" s="28">
        <v>0.001</v>
      </c>
      <c r="G117" s="29">
        <v>0.002</v>
      </c>
      <c r="H117" s="29">
        <v>0.03</v>
      </c>
      <c r="I117" s="29">
        <v>0.025</v>
      </c>
      <c r="J117" s="29">
        <v>0.03</v>
      </c>
      <c r="K117" s="30">
        <v>0.004</v>
      </c>
      <c r="L117" s="29">
        <v>0.002</v>
      </c>
      <c r="M117" s="29">
        <v>0.003</v>
      </c>
      <c r="N117" s="31">
        <v>0.026</v>
      </c>
      <c r="O117" s="29">
        <v>0.023</v>
      </c>
      <c r="P117" s="29">
        <v>0.027</v>
      </c>
      <c r="Q117" s="29"/>
      <c r="R117" s="29"/>
      <c r="S117" s="29"/>
      <c r="T117" s="30">
        <v>-0.032</v>
      </c>
      <c r="U117" s="29">
        <v>-0.033</v>
      </c>
      <c r="V117" s="29">
        <v>-0.033</v>
      </c>
      <c r="W117" s="30">
        <v>0.005</v>
      </c>
      <c r="X117" s="29">
        <v>0.001</v>
      </c>
      <c r="Y117" s="29">
        <v>0.006</v>
      </c>
      <c r="Z117" s="32">
        <v>-0.016</v>
      </c>
      <c r="AA117" s="29">
        <v>-0.016</v>
      </c>
      <c r="AB117" s="29">
        <v>-0.016</v>
      </c>
      <c r="AC117" s="32">
        <v>0.002</v>
      </c>
      <c r="AD117" s="29">
        <v>0.001</v>
      </c>
      <c r="AE117" s="29">
        <v>0.002</v>
      </c>
      <c r="AF117" s="32">
        <v>-0.06</v>
      </c>
      <c r="AG117" s="29"/>
      <c r="AH117" s="29">
        <v>-0.059</v>
      </c>
      <c r="AI117" s="32">
        <v>-0.003</v>
      </c>
      <c r="AJ117" s="29"/>
      <c r="AK117" s="29">
        <v>-0.002</v>
      </c>
      <c r="AL117" s="32">
        <v>-0.025</v>
      </c>
      <c r="AM117" s="29"/>
      <c r="AN117" s="29">
        <v>-0.025</v>
      </c>
      <c r="AO117" s="32">
        <v>0.007</v>
      </c>
      <c r="AP117" s="29"/>
      <c r="AQ117" s="29">
        <v>0.007</v>
      </c>
      <c r="AR117" s="29">
        <v>0.048</v>
      </c>
      <c r="AS117" s="29"/>
      <c r="AT117" s="29">
        <v>0.048</v>
      </c>
      <c r="AU117" s="29">
        <v>0.028</v>
      </c>
      <c r="AV117" s="29"/>
      <c r="AW117" s="29">
        <v>0.029</v>
      </c>
      <c r="AX117" s="33">
        <v>0.0</v>
      </c>
      <c r="AY117" s="29">
        <v>0.002</v>
      </c>
      <c r="AZ117" s="32">
        <v>-0.001</v>
      </c>
      <c r="BA117" s="37">
        <v>0.051</v>
      </c>
      <c r="BB117" s="34"/>
      <c r="BC117" s="37">
        <v>0.051</v>
      </c>
      <c r="BD117" s="37">
        <v>0.013</v>
      </c>
      <c r="BE117" s="34"/>
      <c r="BF117" s="37">
        <v>0.0126</v>
      </c>
      <c r="BG117" s="35">
        <v>-0.008</v>
      </c>
      <c r="BH117" s="36">
        <v>-0.008</v>
      </c>
      <c r="BI117" s="36">
        <v>-0.008</v>
      </c>
      <c r="BJ117" s="37">
        <v>0.029</v>
      </c>
      <c r="BK117" s="37">
        <v>0.029</v>
      </c>
      <c r="BL117" s="37">
        <v>0.029</v>
      </c>
      <c r="BM117" s="37">
        <v>0.002</v>
      </c>
      <c r="BN117" s="37">
        <v>0.004</v>
      </c>
      <c r="BO117" s="37">
        <v>0.002</v>
      </c>
      <c r="BP117" s="38">
        <v>0.025</v>
      </c>
      <c r="BQ117" s="34"/>
      <c r="BR117" s="37">
        <v>0.025</v>
      </c>
      <c r="BS117" s="38">
        <v>-0.001</v>
      </c>
      <c r="BT117" s="34"/>
      <c r="BU117" s="39">
        <v>-0.001</v>
      </c>
    </row>
    <row r="118">
      <c r="A118" s="40">
        <v>45474.0</v>
      </c>
      <c r="B118" s="41">
        <v>0.022</v>
      </c>
      <c r="C118" s="41">
        <v>0.023</v>
      </c>
      <c r="D118" s="41">
        <v>0.021</v>
      </c>
      <c r="E118" s="42">
        <v>0.001</v>
      </c>
      <c r="F118" s="43">
        <v>0.002</v>
      </c>
      <c r="G118" s="44">
        <v>0.0</v>
      </c>
      <c r="H118" s="44">
        <v>0.024</v>
      </c>
      <c r="I118" s="44">
        <v>0.027</v>
      </c>
      <c r="J118" s="44">
        <v>0.023</v>
      </c>
      <c r="K118" s="45">
        <v>0.0</v>
      </c>
      <c r="L118" s="44">
        <v>0.002</v>
      </c>
      <c r="M118" s="44">
        <v>-0.002</v>
      </c>
      <c r="N118" s="46">
        <v>0.022</v>
      </c>
      <c r="O118" s="44">
        <v>0.023</v>
      </c>
      <c r="P118" s="44">
        <v>0.021</v>
      </c>
      <c r="Q118" s="44"/>
      <c r="R118" s="44"/>
      <c r="S118" s="44"/>
      <c r="T118" s="45">
        <v>-0.021</v>
      </c>
      <c r="U118" s="44">
        <v>-0.025</v>
      </c>
      <c r="V118" s="44">
        <v>-0.022</v>
      </c>
      <c r="W118" s="45">
        <v>0.008</v>
      </c>
      <c r="X118" s="44">
        <v>0.003</v>
      </c>
      <c r="Y118" s="44">
        <v>0.007</v>
      </c>
      <c r="Z118" s="47">
        <v>-0.008</v>
      </c>
      <c r="AA118" s="44">
        <v>-0.008</v>
      </c>
      <c r="AB118" s="44">
        <v>-0.008</v>
      </c>
      <c r="AC118" s="47">
        <v>0.002</v>
      </c>
      <c r="AD118" s="44">
        <v>0.002</v>
      </c>
      <c r="AE118" s="44">
        <v>0.002</v>
      </c>
      <c r="AF118" s="47">
        <v>-0.054</v>
      </c>
      <c r="AG118" s="44"/>
      <c r="AH118" s="44">
        <v>-0.057</v>
      </c>
      <c r="AI118" s="47">
        <v>0.002</v>
      </c>
      <c r="AJ118" s="44"/>
      <c r="AK118" s="44">
        <v>0.003</v>
      </c>
      <c r="AL118" s="47">
        <v>-0.011</v>
      </c>
      <c r="AM118" s="44"/>
      <c r="AN118" s="44">
        <v>-0.011</v>
      </c>
      <c r="AO118" s="47">
        <v>0.013</v>
      </c>
      <c r="AP118" s="44"/>
      <c r="AQ118" s="44">
        <v>0.013</v>
      </c>
      <c r="AR118" s="44">
        <v>0.039</v>
      </c>
      <c r="AS118" s="44"/>
      <c r="AT118" s="44">
        <v>0.039</v>
      </c>
      <c r="AU118" s="44">
        <v>0.029</v>
      </c>
      <c r="AV118" s="44"/>
      <c r="AW118" s="44">
        <v>0.028</v>
      </c>
      <c r="AX118" s="48">
        <v>0.0</v>
      </c>
      <c r="AY118" s="44">
        <v>-0.003</v>
      </c>
      <c r="AZ118" s="47">
        <v>-0.001</v>
      </c>
      <c r="BA118" s="49"/>
      <c r="BB118" s="49"/>
      <c r="BC118" s="49"/>
      <c r="BD118" s="52">
        <v>0.0158</v>
      </c>
      <c r="BE118" s="49"/>
      <c r="BF118" s="52">
        <v>0.0153</v>
      </c>
      <c r="BG118" s="50">
        <v>-0.008</v>
      </c>
      <c r="BH118" s="51">
        <v>-0.009</v>
      </c>
      <c r="BI118" s="51">
        <v>-0.008</v>
      </c>
      <c r="BJ118" s="52">
        <v>0.03</v>
      </c>
      <c r="BK118" s="52">
        <v>0.03</v>
      </c>
      <c r="BL118" s="52">
        <v>0.03</v>
      </c>
      <c r="BM118" s="52">
        <v>0.003</v>
      </c>
      <c r="BN118" s="49"/>
      <c r="BO118" s="52">
        <v>0.005</v>
      </c>
      <c r="BP118" s="53">
        <v>0.026</v>
      </c>
      <c r="BQ118" s="49"/>
      <c r="BR118" s="52">
        <v>0.026</v>
      </c>
      <c r="BS118" s="53">
        <v>0.003</v>
      </c>
      <c r="BT118" s="49"/>
      <c r="BU118" s="54">
        <v>0.003</v>
      </c>
    </row>
    <row r="119">
      <c r="A119" s="56">
        <v>45505.0</v>
      </c>
      <c r="B119" s="26">
        <v>0.017</v>
      </c>
      <c r="C119" s="26">
        <v>0.018</v>
      </c>
      <c r="D119" s="26">
        <v>0.019</v>
      </c>
      <c r="E119" s="27">
        <v>0.002</v>
      </c>
      <c r="F119" s="28">
        <v>0.001</v>
      </c>
      <c r="G119" s="29">
        <v>0.002</v>
      </c>
      <c r="H119" s="29">
        <v>0.024</v>
      </c>
      <c r="I119" s="29">
        <v>0.025</v>
      </c>
      <c r="J119" s="29">
        <v>0.026</v>
      </c>
      <c r="K119" s="30">
        <v>0.003</v>
      </c>
      <c r="L119" s="29">
        <v>0.002</v>
      </c>
      <c r="M119" s="29">
        <v>0.003</v>
      </c>
      <c r="N119" s="31">
        <v>0.017</v>
      </c>
      <c r="O119" s="29">
        <v>0.018</v>
      </c>
      <c r="P119" s="29">
        <v>0.019</v>
      </c>
      <c r="Q119" s="29"/>
      <c r="R119" s="29"/>
      <c r="S119" s="29"/>
      <c r="T119" s="30">
        <v>-0.023</v>
      </c>
      <c r="U119" s="29">
        <v>-0.024</v>
      </c>
      <c r="V119" s="29">
        <v>-0.023</v>
      </c>
      <c r="W119" s="30">
        <v>0.006</v>
      </c>
      <c r="X119" s="29">
        <v>0.004</v>
      </c>
      <c r="Y119" s="29">
        <v>0.006</v>
      </c>
      <c r="Z119" s="32">
        <v>-0.008</v>
      </c>
      <c r="AA119" s="29">
        <v>-0.01</v>
      </c>
      <c r="AB119" s="29">
        <v>-0.008</v>
      </c>
      <c r="AC119" s="32">
        <v>0.002</v>
      </c>
      <c r="AD119" s="29">
        <v>0.0</v>
      </c>
      <c r="AE119" s="29">
        <v>0.002</v>
      </c>
      <c r="AF119" s="32">
        <v>-0.063</v>
      </c>
      <c r="AG119" s="29"/>
      <c r="AH119" s="29">
        <v>-0.063</v>
      </c>
      <c r="AI119" s="32">
        <v>0.002</v>
      </c>
      <c r="AJ119" s="29"/>
      <c r="AK119" s="29">
        <v>0.003</v>
      </c>
      <c r="AL119" s="32">
        <v>-0.008</v>
      </c>
      <c r="AM119" s="29"/>
      <c r="AN119" s="29">
        <v>-0.008</v>
      </c>
      <c r="AO119" s="32">
        <v>0.007</v>
      </c>
      <c r="AP119" s="29"/>
      <c r="AQ119" s="29">
        <v>0.007</v>
      </c>
      <c r="AR119" s="29">
        <v>0.039</v>
      </c>
      <c r="AS119" s="29"/>
      <c r="AT119" s="29">
        <v>0.039</v>
      </c>
      <c r="AU119" s="29">
        <v>0.002</v>
      </c>
      <c r="AV119" s="29"/>
      <c r="AW119" s="29">
        <v>0.002</v>
      </c>
      <c r="AX119" s="33">
        <v>-0.008</v>
      </c>
      <c r="AY119" s="29">
        <v>-0.003</v>
      </c>
      <c r="AZ119" s="32">
        <v>-0.008</v>
      </c>
      <c r="BA119" s="34"/>
      <c r="BB119" s="34"/>
      <c r="BC119" s="34"/>
      <c r="BD119" s="37">
        <v>0.0061</v>
      </c>
      <c r="BE119" s="34"/>
      <c r="BF119" s="37">
        <v>0.0066</v>
      </c>
      <c r="BG119" s="35">
        <v>-0.018</v>
      </c>
      <c r="BH119" s="36">
        <v>-0.015</v>
      </c>
      <c r="BI119" s="36">
        <v>-0.018</v>
      </c>
      <c r="BJ119" s="37">
        <v>0.025</v>
      </c>
      <c r="BK119" s="37">
        <v>0.028</v>
      </c>
      <c r="BL119" s="37">
        <v>0.026</v>
      </c>
      <c r="BM119" s="37">
        <v>-0.002</v>
      </c>
      <c r="BN119" s="37">
        <v>0.0</v>
      </c>
      <c r="BO119" s="37">
        <v>-0.002</v>
      </c>
      <c r="BP119" s="38">
        <v>0.016</v>
      </c>
      <c r="BQ119" s="34"/>
      <c r="BR119" s="37">
        <v>0.016</v>
      </c>
      <c r="BS119" s="38">
        <v>-0.001</v>
      </c>
      <c r="BT119" s="34"/>
      <c r="BU119" s="39">
        <v>-0.002</v>
      </c>
    </row>
    <row r="120">
      <c r="A120" s="40">
        <v>45536.0</v>
      </c>
      <c r="B120" s="41">
        <v>0.018</v>
      </c>
      <c r="C120" s="41">
        <v>0.016</v>
      </c>
      <c r="D120" s="41">
        <v>0.019</v>
      </c>
      <c r="E120" s="42">
        <v>0.0</v>
      </c>
      <c r="F120" s="43">
        <v>0.001</v>
      </c>
      <c r="G120" s="44">
        <v>0.001</v>
      </c>
      <c r="H120" s="58">
        <v>0.028</v>
      </c>
      <c r="I120" s="58">
        <v>0.027</v>
      </c>
      <c r="J120" s="44">
        <v>0.029</v>
      </c>
      <c r="K120" s="59">
        <v>0.002</v>
      </c>
      <c r="L120" s="58">
        <v>0.002</v>
      </c>
      <c r="M120" s="44">
        <v>0.002</v>
      </c>
      <c r="N120" s="46">
        <v>0.018</v>
      </c>
      <c r="O120" s="44">
        <v>0.016</v>
      </c>
      <c r="P120" s="44">
        <v>0.019</v>
      </c>
      <c r="Q120" s="58"/>
      <c r="R120" s="58"/>
      <c r="S120" s="58"/>
      <c r="T120" s="45">
        <v>-0.034</v>
      </c>
      <c r="U120" s="44">
        <v>-0.035</v>
      </c>
      <c r="V120" s="44">
        <v>-0.034</v>
      </c>
      <c r="W120" s="45">
        <v>-0.006</v>
      </c>
      <c r="X120" s="44">
        <v>-0.005</v>
      </c>
      <c r="Y120" s="60">
        <v>-0.006</v>
      </c>
      <c r="Z120" s="47">
        <v>-0.014</v>
      </c>
      <c r="AA120" s="58"/>
      <c r="AB120" s="44">
        <v>-0.014</v>
      </c>
      <c r="AC120" s="47">
        <v>-0.005</v>
      </c>
      <c r="AD120" s="44">
        <v>-0.002</v>
      </c>
      <c r="AE120" s="44">
        <v>-0.005</v>
      </c>
      <c r="AF120" s="47">
        <v>-0.07</v>
      </c>
      <c r="AG120" s="58"/>
      <c r="AH120" s="44">
        <v>-0.069</v>
      </c>
      <c r="AI120" s="47">
        <v>-0.001</v>
      </c>
      <c r="AJ120" s="58"/>
      <c r="AK120" s="44">
        <v>-0.001</v>
      </c>
      <c r="AL120" s="47">
        <v>-0.02</v>
      </c>
      <c r="AM120" s="58"/>
      <c r="AN120" s="44">
        <v>-0.02</v>
      </c>
      <c r="AO120" s="47">
        <v>-0.006</v>
      </c>
      <c r="AP120" s="58"/>
      <c r="AQ120" s="44">
        <v>-0.006</v>
      </c>
      <c r="AR120" s="44">
        <v>0.039</v>
      </c>
      <c r="AS120" s="58"/>
      <c r="AT120" s="44">
        <v>0.039</v>
      </c>
      <c r="AU120" s="44">
        <v>-0.009</v>
      </c>
      <c r="AV120" s="58"/>
      <c r="AW120" s="44">
        <v>-0.01</v>
      </c>
      <c r="AX120" s="48">
        <v>-0.006</v>
      </c>
      <c r="AY120" s="44">
        <v>-0.004</v>
      </c>
      <c r="AZ120" s="47">
        <v>-0.008</v>
      </c>
      <c r="BA120" s="49"/>
      <c r="BB120" s="49"/>
      <c r="BC120" s="49"/>
      <c r="BD120" s="52">
        <v>0.0066</v>
      </c>
      <c r="BE120" s="49"/>
      <c r="BF120" s="52">
        <v>0.0062</v>
      </c>
      <c r="BG120" s="50">
        <v>-0.028</v>
      </c>
      <c r="BH120" s="51">
        <v>-0.025</v>
      </c>
      <c r="BI120" s="51">
        <v>-0.028</v>
      </c>
      <c r="BJ120" s="52">
        <v>0.028</v>
      </c>
      <c r="BK120" s="52">
        <v>0.023</v>
      </c>
      <c r="BL120" s="52">
        <v>0.031</v>
      </c>
      <c r="BM120" s="52">
        <v>0.0</v>
      </c>
      <c r="BN120" s="52">
        <v>-0.003</v>
      </c>
      <c r="BO120" s="52">
        <v>0.003</v>
      </c>
      <c r="BP120" s="53">
        <v>0.01</v>
      </c>
      <c r="BQ120" s="49"/>
      <c r="BR120" s="61">
        <v>0.01</v>
      </c>
      <c r="BS120" s="53">
        <v>-0.002</v>
      </c>
      <c r="BT120" s="49"/>
      <c r="BU120" s="54">
        <v>-0.002</v>
      </c>
    </row>
    <row r="121">
      <c r="A121" s="56">
        <v>45566.0</v>
      </c>
      <c r="B121" s="62">
        <v>0.024</v>
      </c>
      <c r="C121" s="62">
        <v>0.023</v>
      </c>
      <c r="D121" s="62">
        <v>0.026</v>
      </c>
      <c r="E121" s="63">
        <v>0.002</v>
      </c>
      <c r="F121" s="64">
        <v>0.002</v>
      </c>
      <c r="G121" s="65">
        <v>0.003</v>
      </c>
      <c r="H121" s="65">
        <v>0.031</v>
      </c>
      <c r="I121" s="65">
        <v>0.03</v>
      </c>
      <c r="J121" s="65">
        <v>0.034</v>
      </c>
      <c r="K121" s="66">
        <v>0.003</v>
      </c>
      <c r="L121" s="65">
        <v>0.003</v>
      </c>
      <c r="M121" s="65">
        <v>0.003</v>
      </c>
      <c r="N121" s="67">
        <v>0.024</v>
      </c>
      <c r="O121" s="65">
        <v>0.023</v>
      </c>
      <c r="P121" s="65">
        <v>0.026</v>
      </c>
      <c r="Q121" s="68"/>
      <c r="R121" s="68"/>
      <c r="S121" s="68"/>
      <c r="T121" s="66">
        <v>-0.032</v>
      </c>
      <c r="U121" s="68"/>
      <c r="V121" s="65">
        <v>-0.033</v>
      </c>
      <c r="W121" s="69">
        <v>0.004</v>
      </c>
      <c r="X121" s="65">
        <v>0.004</v>
      </c>
      <c r="Y121" s="65">
        <v>0.004</v>
      </c>
      <c r="Z121" s="70">
        <v>-0.011</v>
      </c>
      <c r="AA121" s="65">
        <v>-0.011</v>
      </c>
      <c r="AB121" s="71">
        <v>-0.011</v>
      </c>
      <c r="AC121" s="70">
        <v>0.002</v>
      </c>
      <c r="AD121" s="65">
        <v>-0.001</v>
      </c>
      <c r="AE121" s="65">
        <v>0.002</v>
      </c>
      <c r="AF121" s="70">
        <v>-0.057</v>
      </c>
      <c r="AG121" s="68"/>
      <c r="AH121" s="65">
        <v>-0.06</v>
      </c>
      <c r="AI121" s="70">
        <v>0.009</v>
      </c>
      <c r="AJ121" s="65">
        <v>0.0</v>
      </c>
      <c r="AK121" s="65">
        <v>0.009</v>
      </c>
      <c r="AL121" s="70">
        <v>-0.028</v>
      </c>
      <c r="AM121" s="68"/>
      <c r="AN121" s="65">
        <v>-0.028</v>
      </c>
      <c r="AO121" s="70">
        <v>0.007</v>
      </c>
      <c r="AP121" s="68"/>
      <c r="AQ121" s="65">
        <v>0.007</v>
      </c>
      <c r="AR121" s="65">
        <v>0.037</v>
      </c>
      <c r="AS121" s="68"/>
      <c r="AT121" s="65">
        <v>0.037</v>
      </c>
      <c r="AU121" s="65">
        <v>0.011</v>
      </c>
      <c r="AV121" s="68"/>
      <c r="AW121" s="65">
        <v>0.011</v>
      </c>
      <c r="AX121" s="72">
        <v>0.012</v>
      </c>
      <c r="AY121" s="65">
        <v>0.003</v>
      </c>
      <c r="AZ121" s="70">
        <v>0.012</v>
      </c>
      <c r="BA121" s="34"/>
      <c r="BB121" s="34"/>
      <c r="BC121" s="34"/>
      <c r="BD121" s="37">
        <v>0.0094</v>
      </c>
      <c r="BE121" s="34"/>
      <c r="BF121" s="37">
        <v>0.0097</v>
      </c>
      <c r="BG121" s="35">
        <v>-0.029</v>
      </c>
      <c r="BH121" s="36">
        <v>-0.025</v>
      </c>
      <c r="BI121" s="36">
        <v>-0.029</v>
      </c>
      <c r="BJ121" s="37">
        <v>0.034</v>
      </c>
      <c r="BK121" s="37">
        <v>0.029</v>
      </c>
      <c r="BL121" s="37">
        <v>0.036</v>
      </c>
      <c r="BM121" s="37">
        <v>0.002</v>
      </c>
      <c r="BN121" s="37">
        <v>0.0</v>
      </c>
      <c r="BO121" s="37">
        <v>0.003</v>
      </c>
      <c r="BP121" s="38">
        <v>0.01</v>
      </c>
      <c r="BQ121" s="34"/>
      <c r="BR121" s="73">
        <v>0.01</v>
      </c>
      <c r="BS121" s="38">
        <v>-0.001</v>
      </c>
      <c r="BT121" s="34"/>
      <c r="BU121" s="39">
        <v>-0.001</v>
      </c>
    </row>
    <row r="122">
      <c r="A122" s="74">
        <f>edate(A121,1)</f>
        <v>45597</v>
      </c>
      <c r="B122" s="75">
        <v>0.03</v>
      </c>
      <c r="C122" s="75">
        <v>0.026</v>
      </c>
      <c r="D122" s="75">
        <v>0.03</v>
      </c>
      <c r="E122" s="76">
        <v>0.004</v>
      </c>
      <c r="F122" s="77">
        <v>0.002</v>
      </c>
      <c r="G122" s="78">
        <v>0.004</v>
      </c>
      <c r="H122" s="78">
        <v>0.034</v>
      </c>
      <c r="I122" s="78">
        <v>0.032</v>
      </c>
      <c r="J122" s="78">
        <v>0.035</v>
      </c>
      <c r="K122" s="79">
        <v>0.002</v>
      </c>
      <c r="L122" s="78">
        <v>0.002</v>
      </c>
      <c r="M122" s="78">
        <v>0.002</v>
      </c>
      <c r="N122" s="80">
        <v>0.03</v>
      </c>
      <c r="O122" s="78">
        <v>0.026</v>
      </c>
      <c r="P122" s="78">
        <v>0.03</v>
      </c>
      <c r="Q122" s="81"/>
      <c r="R122" s="81"/>
      <c r="S122" s="81"/>
      <c r="T122" s="79">
        <v>-0.012</v>
      </c>
      <c r="U122" s="78">
        <v>-0.013</v>
      </c>
      <c r="V122" s="78">
        <v>-0.012</v>
      </c>
      <c r="W122" s="82">
        <v>0.016</v>
      </c>
      <c r="X122" s="78">
        <v>0.015</v>
      </c>
      <c r="Y122" s="78">
        <v>0.017</v>
      </c>
      <c r="Z122" s="83">
        <v>0.001</v>
      </c>
      <c r="AA122" s="78">
        <v>-0.003</v>
      </c>
      <c r="AB122" s="78">
        <v>0.001</v>
      </c>
      <c r="AC122" s="83">
        <v>0.005</v>
      </c>
      <c r="AD122" s="78">
        <v>0.003</v>
      </c>
      <c r="AE122" s="78">
        <v>0.005</v>
      </c>
      <c r="AF122" s="83">
        <v>-0.052</v>
      </c>
      <c r="AG122" s="81"/>
      <c r="AH122" s="78">
        <v>-0.047</v>
      </c>
      <c r="AI122" s="83">
        <v>0.032</v>
      </c>
      <c r="AJ122" s="81"/>
      <c r="AK122" s="78">
        <v>0.037</v>
      </c>
      <c r="AL122" s="83">
        <v>-0.005</v>
      </c>
      <c r="AM122" s="81"/>
      <c r="AN122" s="78">
        <v>-0.005</v>
      </c>
      <c r="AO122" s="83">
        <v>0.012</v>
      </c>
      <c r="AP122" s="81"/>
      <c r="AQ122" s="78">
        <v>0.012</v>
      </c>
      <c r="AR122" s="78">
        <v>0.037</v>
      </c>
      <c r="AS122" s="81"/>
      <c r="AT122" s="78">
        <v>0.037</v>
      </c>
      <c r="AU122" s="78">
        <v>0.022</v>
      </c>
      <c r="AV122" s="81"/>
      <c r="AW122" s="78">
        <v>0.022</v>
      </c>
      <c r="AX122" s="84">
        <v>0.006</v>
      </c>
      <c r="AY122" s="78">
        <v>0.003</v>
      </c>
      <c r="AZ122" s="83">
        <v>0.006</v>
      </c>
      <c r="BA122" s="49"/>
      <c r="BB122" s="49"/>
      <c r="BC122" s="49"/>
      <c r="BD122" s="52">
        <v>0.0123</v>
      </c>
      <c r="BE122" s="49"/>
      <c r="BF122" s="52">
        <v>0.0125</v>
      </c>
      <c r="BG122" s="50">
        <v>-0.025</v>
      </c>
      <c r="BH122" s="51">
        <v>-0.028</v>
      </c>
      <c r="BI122" s="51">
        <v>-0.025</v>
      </c>
      <c r="BJ122" s="52">
        <v>0.037</v>
      </c>
      <c r="BK122" s="52">
        <v>0.034</v>
      </c>
      <c r="BL122" s="52">
        <v>0.036</v>
      </c>
      <c r="BM122" s="52">
        <v>0.003</v>
      </c>
      <c r="BN122" s="52">
        <v>0.002</v>
      </c>
      <c r="BO122" s="52">
        <v>0.003</v>
      </c>
      <c r="BP122" s="53">
        <v>0.014</v>
      </c>
      <c r="BQ122" s="49"/>
      <c r="BR122" s="61">
        <v>0.014</v>
      </c>
      <c r="BS122" s="53">
        <v>0.001</v>
      </c>
      <c r="BT122" s="49"/>
      <c r="BU122" s="54">
        <v>0.001</v>
      </c>
    </row>
    <row r="123">
      <c r="A123" s="85">
        <v>45627.0</v>
      </c>
      <c r="B123" s="62">
        <v>0.033</v>
      </c>
      <c r="C123" s="62">
        <v>0.035</v>
      </c>
      <c r="D123" s="62">
        <v>0.035</v>
      </c>
      <c r="E123" s="63">
        <v>0.002</v>
      </c>
      <c r="F123" s="64">
        <v>0.004</v>
      </c>
      <c r="G123" s="65">
        <v>0.005</v>
      </c>
      <c r="H123" s="65">
        <v>0.035</v>
      </c>
      <c r="I123" s="65">
        <v>0.038</v>
      </c>
      <c r="J123" s="65">
        <v>0.037</v>
      </c>
      <c r="K123" s="66">
        <v>0.0</v>
      </c>
      <c r="L123" s="65">
        <v>0.003</v>
      </c>
      <c r="M123" s="65">
        <v>0.004</v>
      </c>
      <c r="N123" s="67">
        <v>0.033</v>
      </c>
      <c r="O123" s="65">
        <v>0.035</v>
      </c>
      <c r="P123" s="65">
        <v>0.035</v>
      </c>
      <c r="Q123" s="68"/>
      <c r="R123" s="68"/>
      <c r="S123" s="68"/>
      <c r="T123" s="66">
        <v>0.0</v>
      </c>
      <c r="U123" s="65">
        <v>-0.001</v>
      </c>
      <c r="V123" s="65">
        <v>0.001</v>
      </c>
      <c r="W123" s="69">
        <v>0.004</v>
      </c>
      <c r="X123" s="65">
        <v>0.005</v>
      </c>
      <c r="Y123" s="65">
        <v>0.005</v>
      </c>
      <c r="Z123" s="70">
        <v>0.008</v>
      </c>
      <c r="AA123" s="65">
        <v>0.011</v>
      </c>
      <c r="AB123" s="65">
        <v>0.008</v>
      </c>
      <c r="AC123" s="70">
        <v>-0.001</v>
      </c>
      <c r="AD123" s="65">
        <v>0.003</v>
      </c>
      <c r="AE123" s="65">
        <v>-0.001</v>
      </c>
      <c r="AF123" s="70">
        <v>-0.038</v>
      </c>
      <c r="AG123" s="68"/>
      <c r="AH123" s="65">
        <v>-0.038</v>
      </c>
      <c r="AI123" s="70">
        <v>0.01</v>
      </c>
      <c r="AJ123" s="68"/>
      <c r="AK123" s="65">
        <v>0.009</v>
      </c>
      <c r="AL123" s="70">
        <v>0.011</v>
      </c>
      <c r="AM123" s="68"/>
      <c r="AN123" s="65">
        <v>0.011</v>
      </c>
      <c r="AO123" s="70">
        <v>0.006</v>
      </c>
      <c r="AP123" s="68"/>
      <c r="AQ123" s="65">
        <v>0.006</v>
      </c>
      <c r="AR123" s="65">
        <v>0.037</v>
      </c>
      <c r="AS123" s="68"/>
      <c r="AT123" s="65">
        <v>0.037</v>
      </c>
      <c r="AU123" s="65">
        <v>0.041</v>
      </c>
      <c r="AV123" s="68"/>
      <c r="AW123" s="65">
        <v>0.041</v>
      </c>
      <c r="AX123" s="72">
        <v>0.002</v>
      </c>
      <c r="AY123" s="65">
        <v>0.005</v>
      </c>
      <c r="AZ123" s="70">
        <v>0.004</v>
      </c>
      <c r="BA123" s="34"/>
      <c r="BB123" s="34"/>
      <c r="BC123" s="34"/>
      <c r="BD123" s="37">
        <v>0.0148</v>
      </c>
      <c r="BE123" s="34"/>
      <c r="BF123" s="37">
        <v>0.0135</v>
      </c>
      <c r="BG123" s="35">
        <v>-0.023</v>
      </c>
      <c r="BH123" s="36">
        <v>-0.023</v>
      </c>
      <c r="BI123" s="36">
        <v>-0.025</v>
      </c>
      <c r="BJ123" s="37">
        <v>0.038</v>
      </c>
      <c r="BK123" s="37">
        <v>0.038</v>
      </c>
      <c r="BL123" s="37">
        <v>0.039</v>
      </c>
      <c r="BM123" s="37">
        <v>0.003</v>
      </c>
      <c r="BN123" s="37">
        <v>0.004</v>
      </c>
      <c r="BO123" s="37">
        <v>0.003</v>
      </c>
      <c r="BP123" s="38">
        <v>0.017</v>
      </c>
      <c r="BQ123" s="34"/>
      <c r="BR123" s="73">
        <v>0.017</v>
      </c>
      <c r="BS123" s="38">
        <v>0.003</v>
      </c>
      <c r="BT123" s="34"/>
      <c r="BU123" s="39">
        <v>0.004</v>
      </c>
    </row>
    <row r="124">
      <c r="A124" s="74">
        <v>45658.0</v>
      </c>
      <c r="B124" s="75">
        <v>0.035</v>
      </c>
      <c r="C124" s="75">
        <v>0.034</v>
      </c>
      <c r="D124" s="75">
        <v>0.037</v>
      </c>
      <c r="E124" s="76">
        <v>0.004</v>
      </c>
      <c r="F124" s="77">
        <v>0.003</v>
      </c>
      <c r="G124" s="78">
        <v>0.006</v>
      </c>
      <c r="H124" s="78">
        <v>0.036</v>
      </c>
      <c r="I124" s="78">
        <v>0.035</v>
      </c>
      <c r="J124" s="78">
        <v>0.038</v>
      </c>
      <c r="K124" s="79">
        <v>0.003</v>
      </c>
      <c r="L124" s="78">
        <v>0.001</v>
      </c>
      <c r="M124" s="78">
        <v>0.005</v>
      </c>
      <c r="N124" s="80">
        <v>0.035</v>
      </c>
      <c r="O124" s="78">
        <v>0.032</v>
      </c>
      <c r="P124" s="78"/>
      <c r="Q124" s="81"/>
      <c r="R124" s="81"/>
      <c r="S124" s="81"/>
      <c r="T124" s="79">
        <v>0.018</v>
      </c>
      <c r="U124" s="78">
        <v>0.014</v>
      </c>
      <c r="V124" s="78">
        <v>0.017</v>
      </c>
      <c r="W124" s="82">
        <v>0.008</v>
      </c>
      <c r="X124" s="78">
        <v>0.003</v>
      </c>
      <c r="Y124" s="78">
        <v>0.007</v>
      </c>
      <c r="Z124" s="83">
        <v>0.005</v>
      </c>
      <c r="AA124" s="78">
        <v>0.013</v>
      </c>
      <c r="AB124" s="78">
        <v>0.005</v>
      </c>
      <c r="AC124" s="83">
        <v>-0.001</v>
      </c>
      <c r="AD124" s="78">
        <v>0.006</v>
      </c>
      <c r="AE124" s="78">
        <v>-0.001</v>
      </c>
      <c r="AF124" s="83">
        <v>-0.021</v>
      </c>
      <c r="AG124" s="78"/>
      <c r="AH124" s="78">
        <v>-0.022</v>
      </c>
      <c r="AI124" s="83">
        <v>0.007</v>
      </c>
      <c r="AJ124" s="78"/>
      <c r="AK124" s="78">
        <v>0.008</v>
      </c>
      <c r="AL124" s="83">
        <v>0.044</v>
      </c>
      <c r="AM124" s="81"/>
      <c r="AN124" s="78">
        <v>0.044</v>
      </c>
      <c r="AO124" s="83">
        <v>0.016</v>
      </c>
      <c r="AP124" s="81"/>
      <c r="AQ124" s="78">
        <v>0.016</v>
      </c>
      <c r="AR124" s="78">
        <v>0.037</v>
      </c>
      <c r="AS124" s="81"/>
      <c r="AT124" s="78">
        <v>0.037</v>
      </c>
      <c r="AU124" s="78">
        <v>0.058</v>
      </c>
      <c r="AV124" s="81"/>
      <c r="AW124" s="78">
        <v>0.058</v>
      </c>
      <c r="AX124" s="84">
        <v>0.016</v>
      </c>
      <c r="AY124" s="78">
        <v>0.008</v>
      </c>
      <c r="AZ124" s="83">
        <v>0.016</v>
      </c>
      <c r="BA124" s="49"/>
      <c r="BB124" s="49"/>
      <c r="BC124" s="49"/>
      <c r="BD124" s="52">
        <v>0.0013</v>
      </c>
      <c r="BE124" s="49"/>
      <c r="BF124" s="52">
        <v>0.0015</v>
      </c>
      <c r="BG124" s="50">
        <v>-0.023</v>
      </c>
      <c r="BH124" s="51">
        <v>-0.023</v>
      </c>
      <c r="BI124" s="51">
        <v>-0.023</v>
      </c>
      <c r="BJ124" s="52">
        <v>0.042</v>
      </c>
      <c r="BK124" s="52">
        <v>0.04</v>
      </c>
      <c r="BL124" s="52">
        <v>0.042</v>
      </c>
      <c r="BM124" s="52">
        <v>0.003</v>
      </c>
      <c r="BN124" s="52">
        <v>0.004</v>
      </c>
      <c r="BO124" s="86">
        <v>0.003</v>
      </c>
      <c r="BP124" s="53">
        <v>0.017</v>
      </c>
      <c r="BQ124" s="49"/>
      <c r="BR124" s="52">
        <v>0.018</v>
      </c>
      <c r="BS124" s="53">
        <v>0.006</v>
      </c>
      <c r="BT124" s="49"/>
      <c r="BU124" s="54">
        <v>0.006</v>
      </c>
    </row>
    <row r="125">
      <c r="A125" s="85">
        <v>45689.0</v>
      </c>
      <c r="B125" s="62">
        <v>0.032</v>
      </c>
      <c r="C125" s="62">
        <v>0.033</v>
      </c>
      <c r="D125" s="62">
        <v>0.032</v>
      </c>
      <c r="E125" s="63">
        <v>0.0</v>
      </c>
      <c r="F125" s="64">
        <v>0.003</v>
      </c>
      <c r="G125" s="65">
        <v>0.001</v>
      </c>
      <c r="H125" s="65">
        <v>0.034</v>
      </c>
      <c r="I125" s="65">
        <v>0.035</v>
      </c>
      <c r="J125" s="65">
        <v>0.035</v>
      </c>
      <c r="K125" s="66">
        <v>-0.001</v>
      </c>
      <c r="L125" s="65">
        <v>0.003</v>
      </c>
      <c r="M125" s="65">
        <v>0.001</v>
      </c>
      <c r="N125" s="67"/>
      <c r="O125" s="65"/>
      <c r="P125" s="65"/>
      <c r="Q125" s="68"/>
      <c r="R125" s="68"/>
      <c r="S125" s="68"/>
      <c r="T125" s="66">
        <v>0.03</v>
      </c>
      <c r="U125" s="65"/>
      <c r="V125" s="65">
        <v>0.03</v>
      </c>
      <c r="W125" s="69">
        <v>0.002</v>
      </c>
      <c r="X125" s="65">
        <v>0.003</v>
      </c>
      <c r="Y125" s="87" t="s">
        <v>74</v>
      </c>
      <c r="Z125" s="62">
        <v>0.007</v>
      </c>
      <c r="AA125" s="65">
        <v>0.01</v>
      </c>
      <c r="AB125" s="65">
        <v>0.007</v>
      </c>
      <c r="AC125" s="70">
        <v>-0.002</v>
      </c>
      <c r="AD125" s="65">
        <v>0.002</v>
      </c>
      <c r="AE125" s="65">
        <v>-0.002</v>
      </c>
      <c r="AF125" s="70">
        <v>-0.014</v>
      </c>
      <c r="AG125" s="65"/>
      <c r="AH125" s="65">
        <v>-0.012</v>
      </c>
      <c r="AI125" s="70">
        <v>-0.005</v>
      </c>
      <c r="AJ125" s="65"/>
      <c r="AK125" s="65">
        <v>-0.004</v>
      </c>
      <c r="AL125" s="70">
        <v>0.062</v>
      </c>
      <c r="AM125" s="68"/>
      <c r="AN125" s="65">
        <v>0.062</v>
      </c>
      <c r="AO125" s="70">
        <v>0.007</v>
      </c>
      <c r="AP125" s="68"/>
      <c r="AQ125" s="65">
        <v>0.007</v>
      </c>
      <c r="AR125" s="65">
        <v>0.037</v>
      </c>
      <c r="AS125" s="68"/>
      <c r="AT125" s="65">
        <v>0.037</v>
      </c>
      <c r="AU125" s="65">
        <v>0.049</v>
      </c>
      <c r="AV125" s="68"/>
      <c r="AW125" s="65">
        <v>0.051</v>
      </c>
      <c r="AX125" s="72">
        <v>0.004</v>
      </c>
      <c r="AY125" s="65">
        <v>0.003</v>
      </c>
      <c r="AZ125" s="70">
        <v>0.006</v>
      </c>
      <c r="BA125" s="34"/>
      <c r="BB125" s="34"/>
      <c r="BC125" s="34"/>
      <c r="BD125" s="37">
        <v>-0.0012</v>
      </c>
      <c r="BE125" s="34"/>
      <c r="BF125" s="37">
        <v>-0.0012</v>
      </c>
      <c r="BG125" s="35">
        <v>-0.022</v>
      </c>
      <c r="BH125" s="36">
        <v>-0.021</v>
      </c>
      <c r="BI125" s="36">
        <v>-0.022</v>
      </c>
      <c r="BJ125" s="37">
        <v>0.04</v>
      </c>
      <c r="BK125" s="37">
        <v>0.04</v>
      </c>
      <c r="BL125" s="37">
        <v>0.041</v>
      </c>
      <c r="BM125" s="37">
        <v>0.0</v>
      </c>
      <c r="BN125" s="37">
        <v>-0.001</v>
      </c>
      <c r="BO125" s="88">
        <v>0.002</v>
      </c>
      <c r="BP125" s="38">
        <v>0.015</v>
      </c>
      <c r="BQ125" s="34"/>
      <c r="BR125" s="37">
        <v>0.015</v>
      </c>
      <c r="BS125" s="38">
        <v>0.0</v>
      </c>
      <c r="BT125" s="34"/>
      <c r="BU125" s="39">
        <v>0.0</v>
      </c>
    </row>
    <row r="126">
      <c r="A126" s="74">
        <v>45717.0</v>
      </c>
      <c r="B126" s="75">
        <v>0.027</v>
      </c>
      <c r="C126" s="75">
        <v>0.033</v>
      </c>
      <c r="D126" s="75">
        <v>0.034</v>
      </c>
      <c r="E126" s="76">
        <v>-0.004</v>
      </c>
      <c r="F126" s="77">
        <v>0.002</v>
      </c>
      <c r="G126" s="78">
        <v>0.0</v>
      </c>
      <c r="H126" s="78">
        <v>0.033</v>
      </c>
      <c r="I126" s="78">
        <v>0.036</v>
      </c>
      <c r="J126" s="75">
        <v>0.04</v>
      </c>
      <c r="K126" s="79">
        <v>-0.001</v>
      </c>
      <c r="L126" s="78">
        <v>0.003</v>
      </c>
      <c r="M126" s="78">
        <v>0.004</v>
      </c>
      <c r="N126" s="80"/>
      <c r="O126" s="78"/>
      <c r="P126" s="78"/>
      <c r="Q126" s="81"/>
      <c r="R126" s="81"/>
      <c r="S126" s="81"/>
      <c r="T126" s="79">
        <v>0.019</v>
      </c>
      <c r="U126" s="78">
        <v>0.02</v>
      </c>
      <c r="V126" s="78">
        <v>0.019</v>
      </c>
      <c r="W126" s="82">
        <v>-0.016</v>
      </c>
      <c r="X126" s="78">
        <v>-0.016</v>
      </c>
      <c r="Y126" s="78">
        <v>-0.017</v>
      </c>
      <c r="Z126" s="75">
        <v>-0.002</v>
      </c>
      <c r="AA126" s="78">
        <v>0.004</v>
      </c>
      <c r="AB126" s="78">
        <v>-0.002</v>
      </c>
      <c r="AC126" s="83">
        <v>-0.007</v>
      </c>
      <c r="AD126" s="78">
        <v>-0.001</v>
      </c>
      <c r="AE126" s="78">
        <v>-0.007</v>
      </c>
      <c r="AF126" s="83">
        <v>-0.006</v>
      </c>
      <c r="AG126" s="78"/>
      <c r="AH126" s="78">
        <v>-0.002</v>
      </c>
      <c r="AI126" s="83">
        <v>-0.006</v>
      </c>
      <c r="AJ126" s="78"/>
      <c r="AK126" s="78">
        <v>-0.005</v>
      </c>
      <c r="AL126" s="83">
        <v>0.039</v>
      </c>
      <c r="AM126" s="81"/>
      <c r="AN126" s="78">
        <v>0.039</v>
      </c>
      <c r="AO126" s="83">
        <v>-0.024</v>
      </c>
      <c r="AP126" s="81"/>
      <c r="AQ126" s="78">
        <v>-0.024</v>
      </c>
      <c r="AR126" s="78">
        <v>0.037</v>
      </c>
      <c r="AS126" s="81"/>
      <c r="AT126" s="78">
        <v>0.037</v>
      </c>
      <c r="AU126" s="78">
        <v>0.047</v>
      </c>
      <c r="AV126" s="81"/>
      <c r="AW126" s="89" t="s">
        <v>75</v>
      </c>
      <c r="AX126" s="84">
        <v>0.005</v>
      </c>
      <c r="AY126" s="78">
        <v>0.003</v>
      </c>
      <c r="AZ126" s="83">
        <v>0.005</v>
      </c>
      <c r="BA126" s="49"/>
      <c r="BB126" s="49"/>
      <c r="BC126" s="49"/>
      <c r="BD126" s="52">
        <v>-0.0062</v>
      </c>
      <c r="BE126" s="49"/>
      <c r="BF126" s="52"/>
      <c r="BG126" s="50">
        <v>-0.025</v>
      </c>
      <c r="BH126" s="51">
        <v>-0.023</v>
      </c>
      <c r="BI126" s="51">
        <v>-0.027</v>
      </c>
      <c r="BJ126" s="52">
        <v>0.042</v>
      </c>
      <c r="BK126" s="52">
        <v>0.039</v>
      </c>
      <c r="BL126" s="52">
        <v>0.043</v>
      </c>
      <c r="BM126" s="52">
        <v>0.004</v>
      </c>
      <c r="BN126" s="52">
        <v>0.002</v>
      </c>
      <c r="BO126" s="86">
        <v>0.004</v>
      </c>
      <c r="BP126" s="53">
        <v>0.013</v>
      </c>
      <c r="BQ126" s="49"/>
      <c r="BR126" s="52">
        <v>0.013</v>
      </c>
      <c r="BS126" s="53">
        <v>0.0</v>
      </c>
      <c r="BT126" s="49"/>
      <c r="BU126" s="54">
        <v>0.0</v>
      </c>
    </row>
    <row r="127">
      <c r="A127" s="85">
        <v>45749.0</v>
      </c>
      <c r="B127" s="62">
        <v>0.024</v>
      </c>
      <c r="C127" s="62">
        <v>0.025</v>
      </c>
      <c r="D127" s="62">
        <v>0.025</v>
      </c>
      <c r="E127" s="63">
        <v>-0.005</v>
      </c>
      <c r="F127" s="64">
        <v>0.002</v>
      </c>
      <c r="G127" s="65">
        <v>-0.002</v>
      </c>
      <c r="H127" s="65">
        <v>0.031</v>
      </c>
      <c r="I127" s="65">
        <v>0.031</v>
      </c>
      <c r="J127" s="62">
        <v>0.032</v>
      </c>
      <c r="K127" s="66">
        <v>-0.004</v>
      </c>
      <c r="L127" s="65">
        <v>0.003</v>
      </c>
      <c r="M127" s="65">
        <v>0.003</v>
      </c>
      <c r="N127" s="67"/>
      <c r="O127" s="65"/>
      <c r="P127" s="65"/>
      <c r="Q127" s="68"/>
      <c r="R127" s="68"/>
      <c r="S127" s="68"/>
      <c r="T127" s="66">
        <v>0.007</v>
      </c>
      <c r="U127" s="65">
        <v>0.012</v>
      </c>
      <c r="V127" s="65">
        <v>0.007</v>
      </c>
      <c r="W127" s="69">
        <v>-0.022</v>
      </c>
      <c r="X127" s="65">
        <v>-0.018</v>
      </c>
      <c r="Y127" s="65">
        <v>-0.022</v>
      </c>
      <c r="Z127" s="62">
        <v>-0.009</v>
      </c>
      <c r="AA127" s="65">
        <v>-0.006</v>
      </c>
      <c r="AB127" s="65"/>
      <c r="AC127" s="70">
        <v>-0.006</v>
      </c>
      <c r="AD127" s="65">
        <v>-0.003</v>
      </c>
      <c r="AE127" s="65">
        <v>-0.002</v>
      </c>
      <c r="AF127" s="70">
        <v>-0.008</v>
      </c>
      <c r="AG127" s="65"/>
      <c r="AH127" s="65">
        <v>-0.007</v>
      </c>
      <c r="AI127" s="70">
        <v>-0.043</v>
      </c>
      <c r="AJ127" s="65"/>
      <c r="AK127" s="65">
        <v>-0.042</v>
      </c>
      <c r="AL127" s="70">
        <v>0.026</v>
      </c>
      <c r="AM127" s="68"/>
      <c r="AN127" s="65">
        <v>0.026</v>
      </c>
      <c r="AO127" s="70">
        <v>-0.022</v>
      </c>
      <c r="AP127" s="68"/>
      <c r="AQ127" s="65">
        <v>-0.022</v>
      </c>
      <c r="AR127" s="65">
        <v>0.034</v>
      </c>
      <c r="AS127" s="65">
        <v>0.035</v>
      </c>
      <c r="AT127" s="68"/>
      <c r="AU127" s="65">
        <v>0.02</v>
      </c>
      <c r="AV127" s="68"/>
      <c r="AW127" s="65">
        <v>0.02</v>
      </c>
      <c r="AX127" s="72">
        <v>-0.008</v>
      </c>
      <c r="AY127" s="65">
        <v>-0.005</v>
      </c>
      <c r="AZ127" s="70">
        <v>-0.008</v>
      </c>
      <c r="BA127" s="34"/>
      <c r="BB127" s="34"/>
      <c r="BC127" s="34"/>
      <c r="BD127" s="37"/>
      <c r="BE127" s="34"/>
      <c r="BF127" s="37">
        <v>-0.0036</v>
      </c>
      <c r="BG127" s="35">
        <v>-0.027</v>
      </c>
      <c r="BH127" s="36">
        <v>-0.027</v>
      </c>
      <c r="BI127" s="36">
        <v>-0.027</v>
      </c>
      <c r="BJ127" s="37">
        <v>0.04</v>
      </c>
      <c r="BK127" s="37">
        <v>0.04</v>
      </c>
      <c r="BL127" s="37">
        <v>0.041</v>
      </c>
      <c r="BM127" s="37">
        <v>0.002</v>
      </c>
      <c r="BN127" s="37">
        <v>0.002</v>
      </c>
      <c r="BO127" s="88">
        <v>0.003</v>
      </c>
      <c r="BP127" s="38">
        <v>0.009</v>
      </c>
      <c r="BQ127" s="34"/>
      <c r="BR127" s="37">
        <v>0.008</v>
      </c>
      <c r="BS127" s="38">
        <v>-0.001</v>
      </c>
      <c r="BT127" s="34"/>
      <c r="BU127" s="39">
        <v>-0.002</v>
      </c>
    </row>
    <row r="128">
      <c r="A128" s="74">
        <f t="shared" ref="A128:A130" si="1">edate(A127,1)</f>
        <v>45779</v>
      </c>
      <c r="B128" s="75">
        <v>0.026</v>
      </c>
      <c r="C128" s="75">
        <v>0.026</v>
      </c>
      <c r="D128" s="75">
        <v>0.027</v>
      </c>
      <c r="E128" s="76">
        <v>0.001</v>
      </c>
      <c r="F128" s="77">
        <v>0.002</v>
      </c>
      <c r="G128" s="78">
        <v>0.003</v>
      </c>
      <c r="H128" s="78">
        <v>0.03</v>
      </c>
      <c r="I128" s="78">
        <v>0.031</v>
      </c>
      <c r="J128" s="75">
        <v>0.032</v>
      </c>
      <c r="K128" s="79">
        <v>0.001</v>
      </c>
      <c r="L128" s="89" t="s">
        <v>76</v>
      </c>
      <c r="M128" s="89" t="s">
        <v>77</v>
      </c>
      <c r="N128" s="80"/>
      <c r="O128" s="78"/>
      <c r="P128" s="78"/>
      <c r="Q128" s="81"/>
      <c r="R128" s="81"/>
      <c r="S128" s="81"/>
      <c r="T128" s="79">
        <v>0.003</v>
      </c>
      <c r="U128" s="78">
        <v>0.003</v>
      </c>
      <c r="V128" s="78">
        <v>0.003</v>
      </c>
      <c r="W128" s="82">
        <v>-0.006</v>
      </c>
      <c r="X128" s="78">
        <v>-0.005</v>
      </c>
      <c r="Y128" s="78">
        <v>-0.006</v>
      </c>
      <c r="Z128" s="75"/>
      <c r="AA128" s="78"/>
      <c r="AB128" s="78">
        <v>-0.012</v>
      </c>
      <c r="AC128" s="83">
        <v>0.001</v>
      </c>
      <c r="AD128" s="78">
        <v>0.0</v>
      </c>
      <c r="AE128" s="78"/>
      <c r="AF128" s="83">
        <v>0.002</v>
      </c>
      <c r="AG128" s="78"/>
      <c r="AH128" s="78"/>
      <c r="AI128" s="83">
        <v>-0.008</v>
      </c>
      <c r="AJ128" s="78"/>
      <c r="AK128" s="78"/>
      <c r="AL128" s="83">
        <v>0.017</v>
      </c>
      <c r="AM128" s="81"/>
      <c r="AN128" s="78"/>
      <c r="AO128" s="83">
        <v>-0.007</v>
      </c>
      <c r="AP128" s="81"/>
      <c r="AQ128" s="78"/>
      <c r="AR128" s="78">
        <v>0.034</v>
      </c>
      <c r="AS128" s="78">
        <v>0.035</v>
      </c>
      <c r="AT128" s="81"/>
      <c r="AU128" s="78">
        <v>0.012</v>
      </c>
      <c r="AV128" s="78">
        <v>0.023</v>
      </c>
      <c r="AW128" s="78">
        <v>0.012</v>
      </c>
      <c r="AX128" s="84">
        <v>-0.005</v>
      </c>
      <c r="AY128" s="78">
        <v>-0.003</v>
      </c>
      <c r="AZ128" s="83">
        <v>0.005</v>
      </c>
      <c r="BA128" s="49"/>
      <c r="BB128" s="49"/>
      <c r="BC128" s="49"/>
      <c r="BD128" s="52">
        <v>-0.0129</v>
      </c>
      <c r="BE128" s="52">
        <v>-0.002</v>
      </c>
      <c r="BF128" s="52"/>
      <c r="BG128" s="50">
        <v>-0.033</v>
      </c>
      <c r="BH128" s="51">
        <v>-0.031</v>
      </c>
      <c r="BI128" s="51">
        <v>-0.033</v>
      </c>
      <c r="BJ128" s="52">
        <v>0.032</v>
      </c>
      <c r="BK128" s="52">
        <v>0.035</v>
      </c>
      <c r="BL128" s="52"/>
      <c r="BM128" s="52">
        <v>-0.002</v>
      </c>
      <c r="BN128" s="52"/>
      <c r="BO128" s="90">
        <v>-0.001</v>
      </c>
      <c r="BP128" s="53">
        <v>0.003</v>
      </c>
      <c r="BQ128" s="49"/>
      <c r="BR128" s="52">
        <v>0.003</v>
      </c>
      <c r="BS128" s="53">
        <v>-0.004</v>
      </c>
      <c r="BT128" s="49"/>
      <c r="BU128" s="54">
        <v>-0.004</v>
      </c>
    </row>
    <row r="129">
      <c r="A129" s="85">
        <f t="shared" si="1"/>
        <v>45810</v>
      </c>
      <c r="B129" s="62">
        <v>0.023</v>
      </c>
      <c r="C129" s="62">
        <v>0.025</v>
      </c>
      <c r="D129" s="91"/>
      <c r="E129" s="63">
        <v>0.0</v>
      </c>
      <c r="F129" s="64">
        <v>0.002</v>
      </c>
      <c r="G129" s="92"/>
      <c r="H129" s="65">
        <v>0.026</v>
      </c>
      <c r="I129" s="65">
        <v>0.027</v>
      </c>
      <c r="J129" s="38"/>
      <c r="K129" s="66">
        <v>0.0</v>
      </c>
      <c r="L129" s="71">
        <v>0.002</v>
      </c>
      <c r="M129" s="92"/>
      <c r="N129" s="38"/>
      <c r="O129" s="92"/>
      <c r="P129" s="92"/>
      <c r="Q129" s="93"/>
      <c r="R129" s="93"/>
      <c r="S129" s="93"/>
      <c r="T129" s="92">
        <v>0.006</v>
      </c>
      <c r="U129" s="92">
        <v>0.005</v>
      </c>
      <c r="V129" s="92"/>
      <c r="W129" s="37">
        <v>0.008</v>
      </c>
      <c r="X129" s="92">
        <v>0.008</v>
      </c>
      <c r="Y129" s="92"/>
      <c r="Z129" s="62">
        <v>-0.013</v>
      </c>
      <c r="AA129" s="65">
        <v>-0.013</v>
      </c>
      <c r="AB129" s="92"/>
      <c r="AC129" s="38"/>
      <c r="AD129" s="92"/>
      <c r="AE129" s="92"/>
      <c r="AF129" s="38"/>
      <c r="AG129" s="92"/>
      <c r="AH129" s="92"/>
      <c r="AI129" s="38"/>
      <c r="AJ129" s="92"/>
      <c r="AK129" s="92"/>
      <c r="AL129" s="38"/>
      <c r="AM129" s="93"/>
      <c r="AN129" s="92"/>
      <c r="AO129" s="38"/>
      <c r="AP129" s="93"/>
      <c r="AQ129" s="92"/>
      <c r="AR129" s="65">
        <v>0.034</v>
      </c>
      <c r="AS129" s="65">
        <v>0.035</v>
      </c>
      <c r="AT129" s="93"/>
      <c r="AU129" s="92">
        <v>0.017</v>
      </c>
      <c r="AV129" s="92">
        <v>0.025</v>
      </c>
      <c r="AW129" s="92"/>
      <c r="AX129" s="92">
        <v>0.004</v>
      </c>
      <c r="AY129" s="92">
        <v>0.003</v>
      </c>
      <c r="AZ129" s="38"/>
      <c r="BA129" s="34"/>
      <c r="BB129" s="34"/>
      <c r="BC129" s="34"/>
      <c r="BD129" s="37"/>
      <c r="BE129" s="37"/>
      <c r="BF129" s="37"/>
      <c r="BG129" s="35">
        <v>-0.036</v>
      </c>
      <c r="BH129" s="36">
        <v>-0.032</v>
      </c>
      <c r="BI129" s="36">
        <v>-0.036</v>
      </c>
      <c r="BJ129" s="37">
        <v>0.029</v>
      </c>
      <c r="BK129" s="37"/>
      <c r="BL129" s="37"/>
      <c r="BM129" s="37">
        <v>-0.002</v>
      </c>
      <c r="BN129" s="37">
        <v>-0.002</v>
      </c>
      <c r="BO129" s="91"/>
      <c r="BP129" s="38">
        <v>0.005</v>
      </c>
      <c r="BQ129" s="34"/>
      <c r="BR129" s="94"/>
      <c r="BS129" s="38">
        <v>0.001</v>
      </c>
      <c r="BT129" s="34"/>
      <c r="BU129" s="95"/>
    </row>
    <row r="130">
      <c r="A130" s="96">
        <f t="shared" si="1"/>
        <v>45840</v>
      </c>
      <c r="B130" s="97"/>
      <c r="C130" s="97"/>
      <c r="D130" s="98"/>
      <c r="E130" s="99"/>
      <c r="F130" s="100"/>
      <c r="G130" s="101"/>
      <c r="H130" s="102"/>
      <c r="I130" s="102"/>
      <c r="J130" s="103"/>
      <c r="K130" s="104"/>
      <c r="L130" s="105"/>
      <c r="M130" s="101"/>
      <c r="N130" s="103"/>
      <c r="O130" s="101"/>
      <c r="P130" s="101"/>
      <c r="Q130" s="106"/>
      <c r="R130" s="106"/>
      <c r="S130" s="106"/>
      <c r="T130" s="101"/>
      <c r="U130" s="101"/>
      <c r="V130" s="101"/>
      <c r="W130" s="107"/>
      <c r="X130" s="101"/>
      <c r="Y130" s="101"/>
      <c r="Z130" s="97"/>
      <c r="AA130" s="102"/>
      <c r="AB130" s="101"/>
      <c r="AC130" s="103"/>
      <c r="AD130" s="101"/>
      <c r="AE130" s="101"/>
      <c r="AF130" s="103"/>
      <c r="AG130" s="101"/>
      <c r="AH130" s="101"/>
      <c r="AI130" s="103"/>
      <c r="AJ130" s="101"/>
      <c r="AK130" s="101"/>
      <c r="AL130" s="103"/>
      <c r="AM130" s="106"/>
      <c r="AN130" s="101"/>
      <c r="AO130" s="103"/>
      <c r="AP130" s="106"/>
      <c r="AQ130" s="101"/>
      <c r="AR130" s="102"/>
      <c r="AS130" s="102"/>
      <c r="AT130" s="106"/>
      <c r="AU130" s="101"/>
      <c r="AV130" s="101"/>
      <c r="AW130" s="101"/>
      <c r="AX130" s="101"/>
      <c r="AY130" s="101"/>
      <c r="AZ130" s="103"/>
      <c r="BA130" s="108"/>
      <c r="BB130" s="108"/>
      <c r="BC130" s="108"/>
      <c r="BD130" s="107"/>
      <c r="BE130" s="107"/>
      <c r="BF130" s="107"/>
      <c r="BG130" s="109">
        <v>-0.036</v>
      </c>
      <c r="BH130" s="110">
        <v>-0.034</v>
      </c>
      <c r="BI130" s="101"/>
      <c r="BJ130" s="107"/>
      <c r="BK130" s="107"/>
      <c r="BL130" s="107"/>
      <c r="BM130" s="107"/>
      <c r="BN130" s="107"/>
      <c r="BO130" s="98"/>
      <c r="BP130" s="103"/>
      <c r="BQ130" s="108"/>
      <c r="BR130" s="111"/>
      <c r="BS130" s="103"/>
      <c r="BT130" s="108"/>
      <c r="BU130" s="112"/>
    </row>
    <row r="131">
      <c r="A131" s="113"/>
      <c r="B131" s="114"/>
      <c r="C131" s="114"/>
      <c r="D131" s="115"/>
      <c r="E131" s="116"/>
      <c r="F131" s="116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/>
      <c r="AT131" s="117"/>
      <c r="AU131" s="117"/>
      <c r="AV131" s="117"/>
      <c r="AW131" s="117"/>
      <c r="AX131" s="117"/>
      <c r="AY131" s="117"/>
      <c r="AZ131" s="118"/>
      <c r="BA131" s="119"/>
      <c r="BB131" s="119"/>
      <c r="BC131" s="119"/>
      <c r="BD131" s="119"/>
      <c r="BE131" s="119"/>
      <c r="BF131" s="119"/>
      <c r="BG131" s="120"/>
      <c r="BH131" s="121"/>
      <c r="BI131" s="119"/>
      <c r="BJ131" s="121"/>
      <c r="BK131" s="121"/>
      <c r="BL131" s="119"/>
      <c r="BM131" s="121"/>
      <c r="BN131" s="121"/>
      <c r="BO131" s="121"/>
      <c r="BP131" s="119"/>
      <c r="BQ131" s="119"/>
      <c r="BR131" s="119"/>
      <c r="BS131" s="119"/>
      <c r="BT131" s="119"/>
      <c r="BU131" s="119"/>
    </row>
    <row r="132">
      <c r="A132" s="113"/>
      <c r="B132" s="114"/>
      <c r="C132" s="114"/>
      <c r="D132" s="115"/>
      <c r="E132" s="116"/>
      <c r="F132" s="116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/>
      <c r="AS132" s="117"/>
      <c r="AT132" s="117"/>
      <c r="AU132" s="117"/>
      <c r="AV132" s="117"/>
      <c r="AW132" s="117"/>
      <c r="AX132" s="117"/>
      <c r="AY132" s="117"/>
      <c r="AZ132" s="118"/>
      <c r="BA132" s="119"/>
      <c r="BB132" s="119"/>
      <c r="BC132" s="119"/>
      <c r="BD132" s="119"/>
      <c r="BE132" s="119"/>
      <c r="BF132" s="119"/>
      <c r="BG132" s="120"/>
      <c r="BH132" s="121"/>
      <c r="BI132" s="119"/>
      <c r="BJ132" s="121"/>
      <c r="BK132" s="121"/>
      <c r="BL132" s="119"/>
      <c r="BM132" s="121"/>
      <c r="BN132" s="121"/>
      <c r="BO132" s="121"/>
      <c r="BP132" s="119"/>
      <c r="BQ132" s="119"/>
      <c r="BR132" s="119"/>
      <c r="BS132" s="119"/>
      <c r="BT132" s="119"/>
      <c r="BU132" s="119"/>
    </row>
    <row r="133">
      <c r="A133" s="113"/>
      <c r="B133" s="114"/>
      <c r="C133" s="114"/>
      <c r="D133" s="115"/>
      <c r="E133" s="116"/>
      <c r="F133" s="116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8"/>
      <c r="BA133" s="119"/>
      <c r="BB133" s="119"/>
      <c r="BC133" s="119"/>
      <c r="BD133" s="119"/>
      <c r="BE133" s="119"/>
      <c r="BF133" s="119"/>
      <c r="BG133" s="120"/>
      <c r="BH133" s="121"/>
      <c r="BI133" s="119"/>
      <c r="BJ133" s="121"/>
      <c r="BK133" s="121"/>
      <c r="BL133" s="119"/>
      <c r="BM133" s="121"/>
      <c r="BN133" s="121"/>
      <c r="BO133" s="121"/>
      <c r="BP133" s="119"/>
      <c r="BQ133" s="119"/>
      <c r="BR133" s="119"/>
      <c r="BS133" s="119"/>
      <c r="BT133" s="119"/>
      <c r="BU133" s="119"/>
    </row>
    <row r="134">
      <c r="A134" s="113"/>
      <c r="B134" s="114"/>
      <c r="C134" s="114"/>
      <c r="D134" s="115"/>
      <c r="E134" s="116"/>
      <c r="F134" s="116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18"/>
      <c r="BA134" s="119"/>
      <c r="BB134" s="119"/>
      <c r="BC134" s="119"/>
      <c r="BD134" s="119"/>
      <c r="BE134" s="119"/>
      <c r="BF134" s="119"/>
      <c r="BG134" s="120"/>
      <c r="BH134" s="121"/>
      <c r="BI134" s="119"/>
      <c r="BJ134" s="121"/>
      <c r="BK134" s="121"/>
      <c r="BL134" s="119"/>
      <c r="BM134" s="121"/>
      <c r="BN134" s="121"/>
      <c r="BO134" s="121"/>
      <c r="BP134" s="119"/>
      <c r="BQ134" s="119"/>
      <c r="BR134" s="119"/>
      <c r="BS134" s="119"/>
      <c r="BT134" s="119"/>
      <c r="BU134" s="119"/>
    </row>
    <row r="135">
      <c r="A135" s="113"/>
      <c r="B135" s="114"/>
      <c r="C135" s="114"/>
      <c r="D135" s="115"/>
      <c r="E135" s="116"/>
      <c r="F135" s="116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8"/>
      <c r="BA135" s="119"/>
      <c r="BB135" s="119"/>
      <c r="BC135" s="119"/>
      <c r="BD135" s="119"/>
      <c r="BE135" s="119"/>
      <c r="BF135" s="119"/>
      <c r="BG135" s="120"/>
      <c r="BH135" s="121"/>
      <c r="BI135" s="119"/>
      <c r="BJ135" s="121"/>
      <c r="BK135" s="121"/>
      <c r="BL135" s="119"/>
      <c r="BM135" s="121"/>
      <c r="BN135" s="121"/>
      <c r="BO135" s="121"/>
      <c r="BP135" s="119"/>
      <c r="BQ135" s="119"/>
      <c r="BR135" s="119"/>
      <c r="BS135" s="119"/>
      <c r="BT135" s="119"/>
      <c r="BU135" s="119"/>
    </row>
    <row r="136">
      <c r="A136" s="113"/>
      <c r="B136" s="114"/>
      <c r="C136" s="114"/>
      <c r="D136" s="115"/>
      <c r="E136" s="116"/>
      <c r="F136" s="116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8"/>
      <c r="BA136" s="119"/>
      <c r="BB136" s="119"/>
      <c r="BC136" s="119"/>
      <c r="BD136" s="119"/>
      <c r="BE136" s="119"/>
      <c r="BF136" s="119"/>
      <c r="BG136" s="120"/>
      <c r="BH136" s="121"/>
      <c r="BI136" s="119"/>
      <c r="BJ136" s="121"/>
      <c r="BK136" s="121"/>
      <c r="BL136" s="119"/>
      <c r="BM136" s="121"/>
      <c r="BN136" s="121"/>
      <c r="BO136" s="121"/>
      <c r="BP136" s="119"/>
      <c r="BQ136" s="119"/>
      <c r="BR136" s="119"/>
      <c r="BS136" s="119"/>
      <c r="BT136" s="119"/>
      <c r="BU136" s="119"/>
    </row>
    <row r="137">
      <c r="A137" s="113"/>
      <c r="B137" s="114"/>
      <c r="C137" s="114"/>
      <c r="D137" s="115"/>
      <c r="E137" s="116"/>
      <c r="F137" s="116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8"/>
      <c r="BA137" s="119"/>
      <c r="BB137" s="119"/>
      <c r="BC137" s="119"/>
      <c r="BD137" s="119"/>
      <c r="BE137" s="119"/>
      <c r="BF137" s="119"/>
      <c r="BG137" s="120"/>
      <c r="BH137" s="121"/>
      <c r="BI137" s="119"/>
      <c r="BJ137" s="121"/>
      <c r="BK137" s="121"/>
      <c r="BL137" s="119"/>
      <c r="BM137" s="121"/>
      <c r="BN137" s="121"/>
      <c r="BO137" s="121"/>
      <c r="BP137" s="119"/>
      <c r="BQ137" s="119"/>
      <c r="BR137" s="119"/>
      <c r="BS137" s="119"/>
      <c r="BT137" s="119"/>
      <c r="BU137" s="119"/>
    </row>
    <row r="138">
      <c r="A138" s="113"/>
      <c r="B138" s="114"/>
      <c r="C138" s="114"/>
      <c r="D138" s="115"/>
      <c r="E138" s="116"/>
      <c r="F138" s="116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18"/>
      <c r="BA138" s="119"/>
      <c r="BB138" s="119"/>
      <c r="BC138" s="119"/>
      <c r="BD138" s="119"/>
      <c r="BE138" s="119"/>
      <c r="BF138" s="119"/>
      <c r="BG138" s="120"/>
      <c r="BH138" s="121"/>
      <c r="BI138" s="119"/>
      <c r="BJ138" s="121"/>
      <c r="BK138" s="121"/>
      <c r="BL138" s="119"/>
      <c r="BM138" s="121"/>
      <c r="BN138" s="121"/>
      <c r="BO138" s="121"/>
      <c r="BP138" s="119"/>
      <c r="BQ138" s="119"/>
      <c r="BR138" s="119"/>
      <c r="BS138" s="119"/>
      <c r="BT138" s="119"/>
      <c r="BU138" s="119"/>
    </row>
    <row r="139">
      <c r="A139" s="113"/>
      <c r="B139" s="114"/>
      <c r="C139" s="114"/>
      <c r="D139" s="115"/>
      <c r="E139" s="116"/>
      <c r="F139" s="116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8"/>
      <c r="BA139" s="119"/>
      <c r="BB139" s="119"/>
      <c r="BC139" s="119"/>
      <c r="BD139" s="119"/>
      <c r="BE139" s="119"/>
      <c r="BF139" s="119"/>
      <c r="BG139" s="120"/>
      <c r="BH139" s="121"/>
      <c r="BI139" s="119"/>
      <c r="BJ139" s="121"/>
      <c r="BK139" s="121"/>
      <c r="BL139" s="119"/>
      <c r="BM139" s="121"/>
      <c r="BN139" s="121"/>
      <c r="BO139" s="121"/>
      <c r="BP139" s="119"/>
      <c r="BQ139" s="119"/>
      <c r="BR139" s="119"/>
      <c r="BS139" s="119"/>
      <c r="BT139" s="119"/>
      <c r="BU139" s="119"/>
    </row>
    <row r="140">
      <c r="A140" s="113"/>
      <c r="B140" s="114"/>
      <c r="C140" s="114"/>
      <c r="D140" s="115"/>
      <c r="E140" s="116"/>
      <c r="F140" s="116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8"/>
      <c r="BA140" s="119"/>
      <c r="BB140" s="119"/>
      <c r="BC140" s="119"/>
      <c r="BD140" s="119"/>
      <c r="BE140" s="119"/>
      <c r="BF140" s="119"/>
      <c r="BG140" s="120"/>
      <c r="BH140" s="121"/>
      <c r="BI140" s="119"/>
      <c r="BJ140" s="121"/>
      <c r="BK140" s="121"/>
      <c r="BL140" s="119"/>
      <c r="BM140" s="121"/>
      <c r="BN140" s="121"/>
      <c r="BO140" s="121"/>
      <c r="BP140" s="119"/>
      <c r="BQ140" s="119"/>
      <c r="BR140" s="119"/>
      <c r="BS140" s="119"/>
      <c r="BT140" s="119"/>
      <c r="BU140" s="119"/>
    </row>
    <row r="141">
      <c r="A141" s="113"/>
      <c r="B141" s="114"/>
      <c r="C141" s="114"/>
      <c r="D141" s="115"/>
      <c r="E141" s="116"/>
      <c r="F141" s="116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8"/>
      <c r="BA141" s="119"/>
      <c r="BB141" s="119"/>
      <c r="BC141" s="119"/>
      <c r="BD141" s="119"/>
      <c r="BE141" s="119"/>
      <c r="BF141" s="119"/>
      <c r="BG141" s="120"/>
      <c r="BH141" s="121"/>
      <c r="BI141" s="119"/>
      <c r="BJ141" s="121"/>
      <c r="BK141" s="121"/>
      <c r="BL141" s="119"/>
      <c r="BM141" s="121"/>
      <c r="BN141" s="121"/>
      <c r="BO141" s="121"/>
      <c r="BP141" s="119"/>
      <c r="BQ141" s="119"/>
      <c r="BR141" s="119"/>
      <c r="BS141" s="119"/>
      <c r="BT141" s="119"/>
      <c r="BU141" s="119"/>
    </row>
    <row r="142">
      <c r="A142" s="113"/>
      <c r="B142" s="114"/>
      <c r="C142" s="114"/>
      <c r="D142" s="115"/>
      <c r="E142" s="116"/>
      <c r="F142" s="116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/>
      <c r="AT142" s="117"/>
      <c r="AU142" s="117"/>
      <c r="AV142" s="117"/>
      <c r="AW142" s="117"/>
      <c r="AX142" s="117"/>
      <c r="AY142" s="117"/>
      <c r="AZ142" s="118"/>
      <c r="BA142" s="119"/>
      <c r="BB142" s="119"/>
      <c r="BC142" s="119"/>
      <c r="BD142" s="119"/>
      <c r="BE142" s="119"/>
      <c r="BF142" s="119"/>
      <c r="BG142" s="120"/>
      <c r="BH142" s="121"/>
      <c r="BI142" s="119"/>
      <c r="BJ142" s="121"/>
      <c r="BK142" s="121"/>
      <c r="BL142" s="119"/>
      <c r="BM142" s="121"/>
      <c r="BN142" s="121"/>
      <c r="BO142" s="121"/>
      <c r="BP142" s="119"/>
      <c r="BQ142" s="119"/>
      <c r="BR142" s="119"/>
      <c r="BS142" s="119"/>
      <c r="BT142" s="119"/>
      <c r="BU142" s="119"/>
    </row>
    <row r="143">
      <c r="A143" s="113"/>
      <c r="B143" s="114"/>
      <c r="C143" s="114"/>
      <c r="D143" s="115"/>
      <c r="E143" s="116"/>
      <c r="F143" s="116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8"/>
      <c r="BA143" s="119"/>
      <c r="BB143" s="119"/>
      <c r="BC143" s="119"/>
      <c r="BD143" s="119"/>
      <c r="BE143" s="119"/>
      <c r="BF143" s="119"/>
      <c r="BG143" s="120"/>
      <c r="BH143" s="121"/>
      <c r="BI143" s="119"/>
      <c r="BJ143" s="121"/>
      <c r="BK143" s="121"/>
      <c r="BL143" s="119"/>
      <c r="BM143" s="121"/>
      <c r="BN143" s="121"/>
      <c r="BO143" s="121"/>
      <c r="BP143" s="119"/>
      <c r="BQ143" s="119"/>
      <c r="BR143" s="119"/>
      <c r="BS143" s="119"/>
      <c r="BT143" s="119"/>
      <c r="BU143" s="119"/>
    </row>
    <row r="144">
      <c r="A144" s="113"/>
      <c r="B144" s="114"/>
      <c r="C144" s="114"/>
      <c r="D144" s="115"/>
      <c r="E144" s="116"/>
      <c r="F144" s="116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18"/>
      <c r="BA144" s="119"/>
      <c r="BB144" s="119"/>
      <c r="BC144" s="119"/>
      <c r="BD144" s="119"/>
      <c r="BE144" s="119"/>
      <c r="BF144" s="119"/>
      <c r="BG144" s="120"/>
      <c r="BH144" s="121"/>
      <c r="BI144" s="119"/>
      <c r="BJ144" s="121"/>
      <c r="BK144" s="121"/>
      <c r="BL144" s="119"/>
      <c r="BM144" s="121"/>
      <c r="BN144" s="121"/>
      <c r="BO144" s="121"/>
      <c r="BP144" s="119"/>
      <c r="BQ144" s="119"/>
      <c r="BR144" s="119"/>
      <c r="BS144" s="119"/>
      <c r="BT144" s="119"/>
      <c r="BU144" s="119"/>
    </row>
    <row r="145">
      <c r="A145" s="113"/>
      <c r="B145" s="114"/>
      <c r="C145" s="114"/>
      <c r="D145" s="115"/>
      <c r="E145" s="116"/>
      <c r="F145" s="116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8"/>
      <c r="BA145" s="119"/>
      <c r="BB145" s="119"/>
      <c r="BC145" s="119"/>
      <c r="BD145" s="119"/>
      <c r="BE145" s="119"/>
      <c r="BF145" s="119"/>
      <c r="BG145" s="120"/>
      <c r="BH145" s="121"/>
      <c r="BI145" s="119"/>
      <c r="BJ145" s="121"/>
      <c r="BK145" s="121"/>
      <c r="BL145" s="119"/>
      <c r="BM145" s="121"/>
      <c r="BN145" s="121"/>
      <c r="BO145" s="121"/>
      <c r="BP145" s="119"/>
      <c r="BQ145" s="119"/>
      <c r="BR145" s="119"/>
      <c r="BS145" s="119"/>
      <c r="BT145" s="119"/>
      <c r="BU145" s="119"/>
    </row>
    <row r="146">
      <c r="A146" s="113"/>
      <c r="B146" s="114"/>
      <c r="C146" s="114"/>
      <c r="D146" s="115"/>
      <c r="E146" s="116"/>
      <c r="F146" s="116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8"/>
      <c r="BA146" s="119"/>
      <c r="BB146" s="119"/>
      <c r="BC146" s="119"/>
      <c r="BD146" s="119"/>
      <c r="BE146" s="119"/>
      <c r="BF146" s="119"/>
      <c r="BG146" s="120"/>
      <c r="BH146" s="121"/>
      <c r="BI146" s="119"/>
      <c r="BJ146" s="121"/>
      <c r="BK146" s="121"/>
      <c r="BL146" s="119"/>
      <c r="BM146" s="121"/>
      <c r="BN146" s="121"/>
      <c r="BO146" s="121"/>
      <c r="BP146" s="119"/>
      <c r="BQ146" s="119"/>
      <c r="BR146" s="119"/>
      <c r="BS146" s="119"/>
      <c r="BT146" s="119"/>
      <c r="BU146" s="119"/>
    </row>
    <row r="147">
      <c r="A147" s="113"/>
      <c r="B147" s="114"/>
      <c r="C147" s="114"/>
      <c r="D147" s="115"/>
      <c r="E147" s="116"/>
      <c r="F147" s="116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  <c r="AW147" s="117"/>
      <c r="AX147" s="117"/>
      <c r="AY147" s="117"/>
      <c r="AZ147" s="118"/>
      <c r="BA147" s="119"/>
      <c r="BB147" s="119"/>
      <c r="BC147" s="119"/>
      <c r="BD147" s="119"/>
      <c r="BE147" s="119"/>
      <c r="BF147" s="119"/>
      <c r="BG147" s="120"/>
      <c r="BH147" s="121"/>
      <c r="BI147" s="119"/>
      <c r="BJ147" s="121"/>
      <c r="BK147" s="121"/>
      <c r="BL147" s="119"/>
      <c r="BM147" s="121"/>
      <c r="BN147" s="121"/>
      <c r="BO147" s="121"/>
      <c r="BP147" s="119"/>
      <c r="BQ147" s="119"/>
      <c r="BR147" s="119"/>
      <c r="BS147" s="119"/>
      <c r="BT147" s="119"/>
      <c r="BU147" s="119"/>
    </row>
    <row r="148">
      <c r="A148" s="113"/>
      <c r="B148" s="114"/>
      <c r="C148" s="114"/>
      <c r="D148" s="115"/>
      <c r="E148" s="116"/>
      <c r="F148" s="116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  <c r="AY148" s="117"/>
      <c r="AZ148" s="118"/>
      <c r="BA148" s="119"/>
      <c r="BB148" s="119"/>
      <c r="BC148" s="119"/>
      <c r="BD148" s="119"/>
      <c r="BE148" s="119"/>
      <c r="BF148" s="119"/>
      <c r="BG148" s="120"/>
      <c r="BH148" s="121"/>
      <c r="BI148" s="119"/>
      <c r="BJ148" s="121"/>
      <c r="BK148" s="121"/>
      <c r="BL148" s="119"/>
      <c r="BM148" s="121"/>
      <c r="BN148" s="121"/>
      <c r="BO148" s="121"/>
      <c r="BP148" s="119"/>
      <c r="BQ148" s="119"/>
      <c r="BR148" s="119"/>
      <c r="BS148" s="119"/>
      <c r="BT148" s="119"/>
      <c r="BU148" s="119"/>
    </row>
    <row r="149">
      <c r="A149" s="113"/>
      <c r="B149" s="114"/>
      <c r="C149" s="114"/>
      <c r="D149" s="115"/>
      <c r="E149" s="116"/>
      <c r="F149" s="116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  <c r="AT149" s="117"/>
      <c r="AU149" s="117"/>
      <c r="AV149" s="117"/>
      <c r="AW149" s="117"/>
      <c r="AX149" s="117"/>
      <c r="AY149" s="117"/>
      <c r="AZ149" s="118"/>
      <c r="BA149" s="119"/>
      <c r="BB149" s="119"/>
      <c r="BC149" s="119"/>
      <c r="BD149" s="119"/>
      <c r="BE149" s="119"/>
      <c r="BF149" s="119"/>
      <c r="BG149" s="120"/>
      <c r="BH149" s="121"/>
      <c r="BI149" s="119"/>
      <c r="BJ149" s="121"/>
      <c r="BK149" s="121"/>
      <c r="BL149" s="119"/>
      <c r="BM149" s="121"/>
      <c r="BN149" s="121"/>
      <c r="BO149" s="121"/>
      <c r="BP149" s="119"/>
      <c r="BQ149" s="119"/>
      <c r="BR149" s="119"/>
      <c r="BS149" s="119"/>
      <c r="BT149" s="119"/>
      <c r="BU149" s="119"/>
    </row>
    <row r="150">
      <c r="A150" s="113"/>
      <c r="B150" s="114"/>
      <c r="C150" s="114"/>
      <c r="D150" s="115"/>
      <c r="E150" s="116"/>
      <c r="F150" s="116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18"/>
      <c r="BA150" s="119"/>
      <c r="BB150" s="119"/>
      <c r="BC150" s="119"/>
      <c r="BD150" s="119"/>
      <c r="BE150" s="119"/>
      <c r="BF150" s="119"/>
      <c r="BG150" s="120"/>
      <c r="BH150" s="121"/>
      <c r="BI150" s="119"/>
      <c r="BJ150" s="121"/>
      <c r="BK150" s="121"/>
      <c r="BL150" s="119"/>
      <c r="BM150" s="121"/>
      <c r="BN150" s="121"/>
      <c r="BO150" s="121"/>
      <c r="BP150" s="119"/>
      <c r="BQ150" s="119"/>
      <c r="BR150" s="119"/>
      <c r="BS150" s="119"/>
      <c r="BT150" s="119"/>
      <c r="BU150" s="119"/>
    </row>
    <row r="151">
      <c r="A151" s="113"/>
      <c r="B151" s="114"/>
      <c r="C151" s="114"/>
      <c r="D151" s="115"/>
      <c r="E151" s="116"/>
      <c r="F151" s="116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18"/>
      <c r="BA151" s="119"/>
      <c r="BB151" s="119"/>
      <c r="BC151" s="119"/>
      <c r="BD151" s="119"/>
      <c r="BE151" s="119"/>
      <c r="BF151" s="119"/>
      <c r="BG151" s="120"/>
      <c r="BH151" s="121"/>
      <c r="BI151" s="119"/>
      <c r="BJ151" s="121"/>
      <c r="BK151" s="121"/>
      <c r="BL151" s="119"/>
      <c r="BM151" s="121"/>
      <c r="BN151" s="121"/>
      <c r="BO151" s="121"/>
      <c r="BP151" s="119"/>
      <c r="BQ151" s="119"/>
      <c r="BR151" s="119"/>
      <c r="BS151" s="119"/>
      <c r="BT151" s="119"/>
      <c r="BU151" s="119"/>
    </row>
    <row r="152">
      <c r="A152" s="113"/>
      <c r="B152" s="114"/>
      <c r="C152" s="114"/>
      <c r="D152" s="115"/>
      <c r="E152" s="116"/>
      <c r="F152" s="116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/>
      <c r="AT152" s="117"/>
      <c r="AU152" s="117"/>
      <c r="AV152" s="117"/>
      <c r="AW152" s="117"/>
      <c r="AX152" s="117"/>
      <c r="AY152" s="117"/>
      <c r="AZ152" s="118"/>
      <c r="BA152" s="119"/>
      <c r="BB152" s="119"/>
      <c r="BC152" s="119"/>
      <c r="BD152" s="119"/>
      <c r="BE152" s="119"/>
      <c r="BF152" s="119"/>
      <c r="BG152" s="120"/>
      <c r="BH152" s="121"/>
      <c r="BI152" s="119"/>
      <c r="BJ152" s="121"/>
      <c r="BK152" s="121"/>
      <c r="BL152" s="119"/>
      <c r="BM152" s="121"/>
      <c r="BN152" s="121"/>
      <c r="BO152" s="121"/>
      <c r="BP152" s="119"/>
      <c r="BQ152" s="119"/>
      <c r="BR152" s="119"/>
      <c r="BS152" s="119"/>
      <c r="BT152" s="119"/>
      <c r="BU152" s="119"/>
    </row>
    <row r="153">
      <c r="A153" s="113"/>
      <c r="B153" s="114"/>
      <c r="C153" s="114"/>
      <c r="D153" s="115"/>
      <c r="E153" s="116"/>
      <c r="F153" s="116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8"/>
      <c r="BA153" s="119"/>
      <c r="BB153" s="119"/>
      <c r="BC153" s="119"/>
      <c r="BD153" s="119"/>
      <c r="BE153" s="119"/>
      <c r="BF153" s="119"/>
      <c r="BG153" s="120"/>
      <c r="BH153" s="121"/>
      <c r="BI153" s="119"/>
      <c r="BJ153" s="121"/>
      <c r="BK153" s="121"/>
      <c r="BL153" s="119"/>
      <c r="BM153" s="121"/>
      <c r="BN153" s="121"/>
      <c r="BO153" s="121"/>
      <c r="BP153" s="119"/>
      <c r="BQ153" s="119"/>
      <c r="BR153" s="119"/>
      <c r="BS153" s="119"/>
      <c r="BT153" s="119"/>
      <c r="BU153" s="119"/>
    </row>
    <row r="154">
      <c r="A154" s="113"/>
      <c r="B154" s="114"/>
      <c r="C154" s="114"/>
      <c r="D154" s="115"/>
      <c r="E154" s="116"/>
      <c r="F154" s="116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  <c r="AW154" s="117"/>
      <c r="AX154" s="117"/>
      <c r="AY154" s="117"/>
      <c r="AZ154" s="118"/>
      <c r="BA154" s="119"/>
      <c r="BB154" s="119"/>
      <c r="BC154" s="119"/>
      <c r="BD154" s="119"/>
      <c r="BE154" s="119"/>
      <c r="BF154" s="119"/>
      <c r="BG154" s="120"/>
      <c r="BH154" s="121"/>
      <c r="BI154" s="119"/>
      <c r="BJ154" s="121"/>
      <c r="BK154" s="121"/>
      <c r="BL154" s="119"/>
      <c r="BM154" s="121"/>
      <c r="BN154" s="121"/>
      <c r="BO154" s="121"/>
      <c r="BP154" s="119"/>
      <c r="BQ154" s="119"/>
      <c r="BR154" s="119"/>
      <c r="BS154" s="119"/>
      <c r="BT154" s="119"/>
      <c r="BU154" s="119"/>
    </row>
    <row r="155">
      <c r="A155" s="113"/>
      <c r="B155" s="114"/>
      <c r="C155" s="114"/>
      <c r="D155" s="115"/>
      <c r="E155" s="116"/>
      <c r="F155" s="116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18"/>
      <c r="BA155" s="119"/>
      <c r="BB155" s="119"/>
      <c r="BC155" s="119"/>
      <c r="BD155" s="119"/>
      <c r="BE155" s="119"/>
      <c r="BF155" s="119"/>
      <c r="BG155" s="120"/>
      <c r="BH155" s="121"/>
      <c r="BI155" s="119"/>
      <c r="BJ155" s="121"/>
      <c r="BK155" s="121"/>
      <c r="BL155" s="119"/>
      <c r="BM155" s="121"/>
      <c r="BN155" s="121"/>
      <c r="BO155" s="121"/>
      <c r="BP155" s="119"/>
      <c r="BQ155" s="119"/>
      <c r="BR155" s="119"/>
      <c r="BS155" s="119"/>
      <c r="BT155" s="119"/>
      <c r="BU155" s="119"/>
    </row>
    <row r="156">
      <c r="A156" s="113"/>
      <c r="B156" s="114"/>
      <c r="C156" s="114"/>
      <c r="D156" s="115"/>
      <c r="E156" s="116"/>
      <c r="F156" s="116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/>
      <c r="AT156" s="117"/>
      <c r="AU156" s="117"/>
      <c r="AV156" s="117"/>
      <c r="AW156" s="117"/>
      <c r="AX156" s="117"/>
      <c r="AY156" s="117"/>
      <c r="AZ156" s="118"/>
      <c r="BA156" s="119"/>
      <c r="BB156" s="119"/>
      <c r="BC156" s="119"/>
      <c r="BD156" s="119"/>
      <c r="BE156" s="119"/>
      <c r="BF156" s="119"/>
      <c r="BG156" s="120"/>
      <c r="BH156" s="121"/>
      <c r="BI156" s="119"/>
      <c r="BJ156" s="121"/>
      <c r="BK156" s="121"/>
      <c r="BL156" s="119"/>
      <c r="BM156" s="121"/>
      <c r="BN156" s="121"/>
      <c r="BO156" s="121"/>
      <c r="BP156" s="119"/>
      <c r="BQ156" s="119"/>
      <c r="BR156" s="119"/>
      <c r="BS156" s="119"/>
      <c r="BT156" s="119"/>
      <c r="BU156" s="119"/>
    </row>
    <row r="157">
      <c r="A157" s="113"/>
      <c r="B157" s="114"/>
      <c r="C157" s="114"/>
      <c r="D157" s="115"/>
      <c r="E157" s="116"/>
      <c r="F157" s="116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  <c r="AY157" s="117"/>
      <c r="AZ157" s="118"/>
      <c r="BA157" s="119"/>
      <c r="BB157" s="119"/>
      <c r="BC157" s="119"/>
      <c r="BD157" s="119"/>
      <c r="BE157" s="119"/>
      <c r="BF157" s="119"/>
      <c r="BG157" s="120"/>
      <c r="BH157" s="121"/>
      <c r="BI157" s="119"/>
      <c r="BJ157" s="121"/>
      <c r="BK157" s="121"/>
      <c r="BL157" s="119"/>
      <c r="BM157" s="121"/>
      <c r="BN157" s="121"/>
      <c r="BO157" s="121"/>
      <c r="BP157" s="119"/>
      <c r="BQ157" s="119"/>
      <c r="BR157" s="119"/>
      <c r="BS157" s="119"/>
      <c r="BT157" s="119"/>
      <c r="BU157" s="119"/>
    </row>
    <row r="158">
      <c r="A158" s="113"/>
      <c r="B158" s="114"/>
      <c r="C158" s="114"/>
      <c r="D158" s="115"/>
      <c r="E158" s="116"/>
      <c r="F158" s="116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8"/>
      <c r="BA158" s="119"/>
      <c r="BB158" s="119"/>
      <c r="BC158" s="119"/>
      <c r="BD158" s="119"/>
      <c r="BE158" s="119"/>
      <c r="BF158" s="119"/>
      <c r="BG158" s="120"/>
      <c r="BH158" s="121"/>
      <c r="BI158" s="119"/>
      <c r="BJ158" s="121"/>
      <c r="BK158" s="121"/>
      <c r="BL158" s="119"/>
      <c r="BM158" s="121"/>
      <c r="BN158" s="121"/>
      <c r="BO158" s="121"/>
      <c r="BP158" s="119"/>
      <c r="BQ158" s="119"/>
      <c r="BR158" s="119"/>
      <c r="BS158" s="119"/>
      <c r="BT158" s="119"/>
      <c r="BU158" s="119"/>
    </row>
    <row r="159">
      <c r="A159" s="113"/>
      <c r="B159" s="114"/>
      <c r="C159" s="114"/>
      <c r="D159" s="115"/>
      <c r="E159" s="116"/>
      <c r="F159" s="116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7"/>
      <c r="AW159" s="117"/>
      <c r="AX159" s="117"/>
      <c r="AY159" s="117"/>
      <c r="AZ159" s="118"/>
      <c r="BA159" s="119"/>
      <c r="BB159" s="119"/>
      <c r="BC159" s="119"/>
      <c r="BD159" s="119"/>
      <c r="BE159" s="119"/>
      <c r="BF159" s="119"/>
      <c r="BG159" s="120"/>
      <c r="BH159" s="121"/>
      <c r="BI159" s="119"/>
      <c r="BJ159" s="121"/>
      <c r="BK159" s="121"/>
      <c r="BL159" s="119"/>
      <c r="BM159" s="121"/>
      <c r="BN159" s="121"/>
      <c r="BO159" s="121"/>
      <c r="BP159" s="119"/>
      <c r="BQ159" s="119"/>
      <c r="BR159" s="119"/>
      <c r="BS159" s="119"/>
      <c r="BT159" s="119"/>
      <c r="BU159" s="119"/>
    </row>
    <row r="160">
      <c r="A160" s="113"/>
      <c r="B160" s="114"/>
      <c r="C160" s="114"/>
      <c r="D160" s="115"/>
      <c r="E160" s="116"/>
      <c r="F160" s="116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17"/>
      <c r="AO160" s="117"/>
      <c r="AP160" s="117"/>
      <c r="AQ160" s="117"/>
      <c r="AR160" s="117"/>
      <c r="AS160" s="117"/>
      <c r="AT160" s="117"/>
      <c r="AU160" s="117"/>
      <c r="AV160" s="117"/>
      <c r="AW160" s="117"/>
      <c r="AX160" s="117"/>
      <c r="AY160" s="117"/>
      <c r="AZ160" s="118"/>
      <c r="BA160" s="119"/>
      <c r="BB160" s="119"/>
      <c r="BC160" s="119"/>
      <c r="BD160" s="119"/>
      <c r="BE160" s="119"/>
      <c r="BF160" s="119"/>
      <c r="BG160" s="120"/>
      <c r="BH160" s="121"/>
      <c r="BI160" s="119"/>
      <c r="BJ160" s="121"/>
      <c r="BK160" s="121"/>
      <c r="BL160" s="119"/>
      <c r="BM160" s="121"/>
      <c r="BN160" s="121"/>
      <c r="BO160" s="121"/>
      <c r="BP160" s="119"/>
      <c r="BQ160" s="119"/>
      <c r="BR160" s="119"/>
      <c r="BS160" s="119"/>
      <c r="BT160" s="119"/>
      <c r="BU160" s="119"/>
    </row>
    <row r="161">
      <c r="A161" s="113"/>
      <c r="B161" s="114"/>
      <c r="C161" s="114"/>
      <c r="D161" s="115"/>
      <c r="E161" s="116"/>
      <c r="F161" s="116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17"/>
      <c r="AO161" s="117"/>
      <c r="AP161" s="117"/>
      <c r="AQ161" s="117"/>
      <c r="AR161" s="117"/>
      <c r="AS161" s="117"/>
      <c r="AT161" s="117"/>
      <c r="AU161" s="117"/>
      <c r="AV161" s="117"/>
      <c r="AW161" s="117"/>
      <c r="AX161" s="117"/>
      <c r="AY161" s="117"/>
      <c r="AZ161" s="118"/>
      <c r="BA161" s="119"/>
      <c r="BB161" s="119"/>
      <c r="BC161" s="119"/>
      <c r="BD161" s="119"/>
      <c r="BE161" s="119"/>
      <c r="BF161" s="119"/>
      <c r="BG161" s="120"/>
      <c r="BH161" s="121"/>
      <c r="BI161" s="119"/>
      <c r="BJ161" s="121"/>
      <c r="BK161" s="121"/>
      <c r="BL161" s="119"/>
      <c r="BM161" s="121"/>
      <c r="BN161" s="121"/>
      <c r="BO161" s="121"/>
      <c r="BP161" s="119"/>
      <c r="BQ161" s="119"/>
      <c r="BR161" s="119"/>
      <c r="BS161" s="119"/>
      <c r="BT161" s="119"/>
      <c r="BU161" s="119"/>
    </row>
    <row r="162">
      <c r="A162" s="113"/>
      <c r="B162" s="114"/>
      <c r="C162" s="114"/>
      <c r="D162" s="115"/>
      <c r="E162" s="116"/>
      <c r="F162" s="116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/>
      <c r="AT162" s="117"/>
      <c r="AU162" s="117"/>
      <c r="AV162" s="117"/>
      <c r="AW162" s="117"/>
      <c r="AX162" s="117"/>
      <c r="AY162" s="117"/>
      <c r="AZ162" s="118"/>
      <c r="BA162" s="119"/>
      <c r="BB162" s="119"/>
      <c r="BC162" s="119"/>
      <c r="BD162" s="119"/>
      <c r="BE162" s="119"/>
      <c r="BF162" s="119"/>
      <c r="BG162" s="120"/>
      <c r="BH162" s="121"/>
      <c r="BI162" s="119"/>
      <c r="BJ162" s="121"/>
      <c r="BK162" s="121"/>
      <c r="BL162" s="119"/>
      <c r="BM162" s="121"/>
      <c r="BN162" s="121"/>
      <c r="BO162" s="121"/>
      <c r="BP162" s="119"/>
      <c r="BQ162" s="119"/>
      <c r="BR162" s="119"/>
      <c r="BS162" s="119"/>
      <c r="BT162" s="119"/>
      <c r="BU162" s="119"/>
    </row>
    <row r="163">
      <c r="A163" s="113"/>
      <c r="B163" s="114"/>
      <c r="C163" s="114"/>
      <c r="D163" s="115"/>
      <c r="E163" s="116"/>
      <c r="F163" s="116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  <c r="AW163" s="117"/>
      <c r="AX163" s="117"/>
      <c r="AY163" s="117"/>
      <c r="AZ163" s="118"/>
      <c r="BA163" s="119"/>
      <c r="BB163" s="119"/>
      <c r="BC163" s="119"/>
      <c r="BD163" s="119"/>
      <c r="BE163" s="119"/>
      <c r="BF163" s="119"/>
      <c r="BG163" s="120"/>
      <c r="BH163" s="121"/>
      <c r="BI163" s="119"/>
      <c r="BJ163" s="121"/>
      <c r="BK163" s="121"/>
      <c r="BL163" s="119"/>
      <c r="BM163" s="121"/>
      <c r="BN163" s="121"/>
      <c r="BO163" s="121"/>
      <c r="BP163" s="119"/>
      <c r="BQ163" s="119"/>
      <c r="BR163" s="119"/>
      <c r="BS163" s="119"/>
      <c r="BT163" s="119"/>
      <c r="BU163" s="119"/>
    </row>
    <row r="164">
      <c r="A164" s="113"/>
      <c r="B164" s="114"/>
      <c r="C164" s="114"/>
      <c r="D164" s="115"/>
      <c r="E164" s="116"/>
      <c r="F164" s="116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  <c r="AW164" s="117"/>
      <c r="AX164" s="117"/>
      <c r="AY164" s="117"/>
      <c r="AZ164" s="118"/>
      <c r="BA164" s="119"/>
      <c r="BB164" s="119"/>
      <c r="BC164" s="119"/>
      <c r="BD164" s="119"/>
      <c r="BE164" s="119"/>
      <c r="BF164" s="119"/>
      <c r="BG164" s="120"/>
      <c r="BH164" s="121"/>
      <c r="BI164" s="119"/>
      <c r="BJ164" s="121"/>
      <c r="BK164" s="121"/>
      <c r="BL164" s="119"/>
      <c r="BM164" s="121"/>
      <c r="BN164" s="121"/>
      <c r="BO164" s="121"/>
      <c r="BP164" s="119"/>
      <c r="BQ164" s="119"/>
      <c r="BR164" s="119"/>
      <c r="BS164" s="119"/>
      <c r="BT164" s="119"/>
      <c r="BU164" s="119"/>
    </row>
    <row r="165">
      <c r="A165" s="113"/>
      <c r="B165" s="114"/>
      <c r="C165" s="114"/>
      <c r="D165" s="115"/>
      <c r="E165" s="116"/>
      <c r="F165" s="116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7"/>
      <c r="AW165" s="117"/>
      <c r="AX165" s="117"/>
      <c r="AY165" s="117"/>
      <c r="AZ165" s="118"/>
      <c r="BA165" s="119"/>
      <c r="BB165" s="119"/>
      <c r="BC165" s="119"/>
      <c r="BD165" s="119"/>
      <c r="BE165" s="119"/>
      <c r="BF165" s="119"/>
      <c r="BG165" s="120"/>
      <c r="BH165" s="121"/>
      <c r="BI165" s="119"/>
      <c r="BJ165" s="121"/>
      <c r="BK165" s="121"/>
      <c r="BL165" s="119"/>
      <c r="BM165" s="121"/>
      <c r="BN165" s="121"/>
      <c r="BO165" s="121"/>
      <c r="BP165" s="119"/>
      <c r="BQ165" s="119"/>
      <c r="BR165" s="119"/>
      <c r="BS165" s="119"/>
      <c r="BT165" s="119"/>
      <c r="BU165" s="119"/>
    </row>
    <row r="166">
      <c r="A166" s="113"/>
      <c r="B166" s="114"/>
      <c r="C166" s="114"/>
      <c r="D166" s="115"/>
      <c r="E166" s="116"/>
      <c r="F166" s="116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/>
      <c r="AT166" s="117"/>
      <c r="AU166" s="117"/>
      <c r="AV166" s="117"/>
      <c r="AW166" s="117"/>
      <c r="AX166" s="117"/>
      <c r="AY166" s="117"/>
      <c r="AZ166" s="118"/>
      <c r="BA166" s="119"/>
      <c r="BB166" s="119"/>
      <c r="BC166" s="119"/>
      <c r="BD166" s="119"/>
      <c r="BE166" s="119"/>
      <c r="BF166" s="119"/>
      <c r="BG166" s="120"/>
      <c r="BH166" s="121"/>
      <c r="BI166" s="119"/>
      <c r="BJ166" s="121"/>
      <c r="BK166" s="121"/>
      <c r="BL166" s="119"/>
      <c r="BM166" s="121"/>
      <c r="BN166" s="121"/>
      <c r="BO166" s="121"/>
      <c r="BP166" s="119"/>
      <c r="BQ166" s="119"/>
      <c r="BR166" s="119"/>
      <c r="BS166" s="119"/>
      <c r="BT166" s="119"/>
      <c r="BU166" s="119"/>
    </row>
    <row r="167">
      <c r="A167" s="113"/>
      <c r="B167" s="114"/>
      <c r="C167" s="114"/>
      <c r="D167" s="115"/>
      <c r="E167" s="116"/>
      <c r="F167" s="116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  <c r="AT167" s="117"/>
      <c r="AU167" s="117"/>
      <c r="AV167" s="117"/>
      <c r="AW167" s="117"/>
      <c r="AX167" s="117"/>
      <c r="AY167" s="117"/>
      <c r="AZ167" s="118"/>
      <c r="BA167" s="119"/>
      <c r="BB167" s="119"/>
      <c r="BC167" s="119"/>
      <c r="BD167" s="119"/>
      <c r="BE167" s="119"/>
      <c r="BF167" s="119"/>
      <c r="BG167" s="120"/>
      <c r="BH167" s="121"/>
      <c r="BI167" s="119"/>
      <c r="BJ167" s="121"/>
      <c r="BK167" s="121"/>
      <c r="BL167" s="119"/>
      <c r="BM167" s="121"/>
      <c r="BN167" s="121"/>
      <c r="BO167" s="121"/>
      <c r="BP167" s="119"/>
      <c r="BQ167" s="119"/>
      <c r="BR167" s="119"/>
      <c r="BS167" s="119"/>
      <c r="BT167" s="119"/>
      <c r="BU167" s="119"/>
    </row>
    <row r="168">
      <c r="A168" s="113"/>
      <c r="B168" s="114"/>
      <c r="C168" s="114"/>
      <c r="D168" s="115"/>
      <c r="E168" s="116"/>
      <c r="F168" s="116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  <c r="AW168" s="117"/>
      <c r="AX168" s="117"/>
      <c r="AY168" s="117"/>
      <c r="AZ168" s="118"/>
      <c r="BA168" s="119"/>
      <c r="BB168" s="119"/>
      <c r="BC168" s="119"/>
      <c r="BD168" s="119"/>
      <c r="BE168" s="119"/>
      <c r="BF168" s="119"/>
      <c r="BG168" s="120"/>
      <c r="BH168" s="121"/>
      <c r="BI168" s="119"/>
      <c r="BJ168" s="121"/>
      <c r="BK168" s="121"/>
      <c r="BL168" s="119"/>
      <c r="BM168" s="121"/>
      <c r="BN168" s="121"/>
      <c r="BO168" s="121"/>
      <c r="BP168" s="119"/>
      <c r="BQ168" s="119"/>
      <c r="BR168" s="119"/>
      <c r="BS168" s="119"/>
      <c r="BT168" s="119"/>
      <c r="BU168" s="119"/>
    </row>
    <row r="169">
      <c r="A169" s="113"/>
      <c r="B169" s="114"/>
      <c r="C169" s="114"/>
      <c r="D169" s="115"/>
      <c r="E169" s="116"/>
      <c r="F169" s="116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7"/>
      <c r="AW169" s="117"/>
      <c r="AX169" s="117"/>
      <c r="AY169" s="117"/>
      <c r="AZ169" s="118"/>
      <c r="BA169" s="119"/>
      <c r="BB169" s="119"/>
      <c r="BC169" s="119"/>
      <c r="BD169" s="119"/>
      <c r="BE169" s="119"/>
      <c r="BF169" s="119"/>
      <c r="BG169" s="120"/>
      <c r="BH169" s="121"/>
      <c r="BI169" s="119"/>
      <c r="BJ169" s="121"/>
      <c r="BK169" s="121"/>
      <c r="BL169" s="119"/>
      <c r="BM169" s="121"/>
      <c r="BN169" s="121"/>
      <c r="BO169" s="121"/>
      <c r="BP169" s="119"/>
      <c r="BQ169" s="119"/>
      <c r="BR169" s="119"/>
      <c r="BS169" s="119"/>
      <c r="BT169" s="119"/>
      <c r="BU169" s="119"/>
    </row>
    <row r="170">
      <c r="A170" s="113"/>
      <c r="B170" s="114"/>
      <c r="C170" s="114"/>
      <c r="D170" s="115"/>
      <c r="E170" s="116"/>
      <c r="F170" s="116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/>
      <c r="AT170" s="117"/>
      <c r="AU170" s="117"/>
      <c r="AV170" s="117"/>
      <c r="AW170" s="117"/>
      <c r="AX170" s="117"/>
      <c r="AY170" s="117"/>
      <c r="AZ170" s="118"/>
      <c r="BA170" s="119"/>
      <c r="BB170" s="119"/>
      <c r="BC170" s="119"/>
      <c r="BD170" s="119"/>
      <c r="BE170" s="119"/>
      <c r="BF170" s="119"/>
      <c r="BG170" s="120"/>
      <c r="BH170" s="121"/>
      <c r="BI170" s="119"/>
      <c r="BJ170" s="121"/>
      <c r="BK170" s="121"/>
      <c r="BL170" s="119"/>
      <c r="BM170" s="121"/>
      <c r="BN170" s="121"/>
      <c r="BO170" s="121"/>
      <c r="BP170" s="119"/>
      <c r="BQ170" s="119"/>
      <c r="BR170" s="119"/>
      <c r="BS170" s="119"/>
      <c r="BT170" s="119"/>
      <c r="BU170" s="119"/>
    </row>
    <row r="171">
      <c r="A171" s="113"/>
      <c r="B171" s="114"/>
      <c r="C171" s="114"/>
      <c r="D171" s="115"/>
      <c r="E171" s="116"/>
      <c r="F171" s="116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117"/>
      <c r="AP171" s="117"/>
      <c r="AQ171" s="117"/>
      <c r="AR171" s="117"/>
      <c r="AS171" s="117"/>
      <c r="AT171" s="117"/>
      <c r="AU171" s="117"/>
      <c r="AV171" s="117"/>
      <c r="AW171" s="117"/>
      <c r="AX171" s="117"/>
      <c r="AY171" s="117"/>
      <c r="AZ171" s="118"/>
      <c r="BA171" s="119"/>
      <c r="BB171" s="119"/>
      <c r="BC171" s="119"/>
      <c r="BD171" s="119"/>
      <c r="BE171" s="119"/>
      <c r="BF171" s="119"/>
      <c r="BG171" s="120"/>
      <c r="BH171" s="121"/>
      <c r="BI171" s="119"/>
      <c r="BJ171" s="121"/>
      <c r="BK171" s="121"/>
      <c r="BL171" s="119"/>
      <c r="BM171" s="121"/>
      <c r="BN171" s="121"/>
      <c r="BO171" s="121"/>
      <c r="BP171" s="119"/>
      <c r="BQ171" s="119"/>
      <c r="BR171" s="119"/>
      <c r="BS171" s="119"/>
      <c r="BT171" s="119"/>
      <c r="BU171" s="119"/>
    </row>
    <row r="172">
      <c r="A172" s="113"/>
      <c r="B172" s="114"/>
      <c r="C172" s="114"/>
      <c r="D172" s="115"/>
      <c r="E172" s="116"/>
      <c r="F172" s="116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  <c r="AM172" s="117"/>
      <c r="AN172" s="117"/>
      <c r="AO172" s="117"/>
      <c r="AP172" s="117"/>
      <c r="AQ172" s="117"/>
      <c r="AR172" s="117"/>
      <c r="AS172" s="117"/>
      <c r="AT172" s="117"/>
      <c r="AU172" s="117"/>
      <c r="AV172" s="117"/>
      <c r="AW172" s="117"/>
      <c r="AX172" s="117"/>
      <c r="AY172" s="117"/>
      <c r="AZ172" s="118"/>
      <c r="BA172" s="119"/>
      <c r="BB172" s="119"/>
      <c r="BC172" s="119"/>
      <c r="BD172" s="119"/>
      <c r="BE172" s="119"/>
      <c r="BF172" s="119"/>
      <c r="BG172" s="120"/>
      <c r="BH172" s="121"/>
      <c r="BI172" s="119"/>
      <c r="BJ172" s="121"/>
      <c r="BK172" s="121"/>
      <c r="BL172" s="119"/>
      <c r="BM172" s="121"/>
      <c r="BN172" s="121"/>
      <c r="BO172" s="121"/>
      <c r="BP172" s="119"/>
      <c r="BQ172" s="119"/>
      <c r="BR172" s="119"/>
      <c r="BS172" s="119"/>
      <c r="BT172" s="119"/>
      <c r="BU172" s="119"/>
    </row>
    <row r="173">
      <c r="A173" s="113"/>
      <c r="B173" s="114"/>
      <c r="C173" s="114"/>
      <c r="D173" s="115"/>
      <c r="E173" s="116"/>
      <c r="F173" s="116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  <c r="AO173" s="117"/>
      <c r="AP173" s="117"/>
      <c r="AQ173" s="117"/>
      <c r="AR173" s="117"/>
      <c r="AS173" s="117"/>
      <c r="AT173" s="117"/>
      <c r="AU173" s="117"/>
      <c r="AV173" s="117"/>
      <c r="AW173" s="117"/>
      <c r="AX173" s="117"/>
      <c r="AY173" s="117"/>
      <c r="AZ173" s="118"/>
      <c r="BA173" s="119"/>
      <c r="BB173" s="119"/>
      <c r="BC173" s="119"/>
      <c r="BD173" s="119"/>
      <c r="BE173" s="119"/>
      <c r="BF173" s="119"/>
      <c r="BG173" s="120"/>
      <c r="BH173" s="121"/>
      <c r="BI173" s="119"/>
      <c r="BJ173" s="121"/>
      <c r="BK173" s="121"/>
      <c r="BL173" s="119"/>
      <c r="BM173" s="121"/>
      <c r="BN173" s="121"/>
      <c r="BO173" s="121"/>
      <c r="BP173" s="119"/>
      <c r="BQ173" s="119"/>
      <c r="BR173" s="119"/>
      <c r="BS173" s="119"/>
      <c r="BT173" s="119"/>
      <c r="BU173" s="119"/>
    </row>
    <row r="174">
      <c r="A174" s="113"/>
      <c r="B174" s="114"/>
      <c r="C174" s="114"/>
      <c r="D174" s="115"/>
      <c r="E174" s="116"/>
      <c r="F174" s="116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8"/>
      <c r="BA174" s="119"/>
      <c r="BB174" s="119"/>
      <c r="BC174" s="119"/>
      <c r="BD174" s="119"/>
      <c r="BE174" s="119"/>
      <c r="BF174" s="119"/>
      <c r="BG174" s="120"/>
      <c r="BH174" s="121"/>
      <c r="BI174" s="119"/>
      <c r="BJ174" s="121"/>
      <c r="BK174" s="121"/>
      <c r="BL174" s="119"/>
      <c r="BM174" s="121"/>
      <c r="BN174" s="121"/>
      <c r="BO174" s="121"/>
      <c r="BP174" s="119"/>
      <c r="BQ174" s="119"/>
      <c r="BR174" s="119"/>
      <c r="BS174" s="119"/>
      <c r="BT174" s="119"/>
      <c r="BU174" s="119"/>
    </row>
    <row r="175">
      <c r="A175" s="113"/>
      <c r="B175" s="114"/>
      <c r="C175" s="114"/>
      <c r="D175" s="115"/>
      <c r="E175" s="116"/>
      <c r="F175" s="116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7"/>
      <c r="AQ175" s="117"/>
      <c r="AR175" s="117"/>
      <c r="AS175" s="117"/>
      <c r="AT175" s="117"/>
      <c r="AU175" s="117"/>
      <c r="AV175" s="117"/>
      <c r="AW175" s="117"/>
      <c r="AX175" s="117"/>
      <c r="AY175" s="117"/>
      <c r="AZ175" s="118"/>
      <c r="BA175" s="119"/>
      <c r="BB175" s="119"/>
      <c r="BC175" s="119"/>
      <c r="BD175" s="119"/>
      <c r="BE175" s="119"/>
      <c r="BF175" s="119"/>
      <c r="BG175" s="120"/>
      <c r="BH175" s="121"/>
      <c r="BI175" s="119"/>
      <c r="BJ175" s="121"/>
      <c r="BK175" s="121"/>
      <c r="BL175" s="119"/>
      <c r="BM175" s="121"/>
      <c r="BN175" s="121"/>
      <c r="BO175" s="121"/>
      <c r="BP175" s="119"/>
      <c r="BQ175" s="119"/>
      <c r="BR175" s="119"/>
      <c r="BS175" s="119"/>
      <c r="BT175" s="119"/>
      <c r="BU175" s="119"/>
    </row>
    <row r="176">
      <c r="A176" s="113"/>
      <c r="B176" s="114"/>
      <c r="C176" s="114"/>
      <c r="D176" s="115"/>
      <c r="E176" s="116"/>
      <c r="F176" s="116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  <c r="AM176" s="117"/>
      <c r="AN176" s="117"/>
      <c r="AO176" s="117"/>
      <c r="AP176" s="117"/>
      <c r="AQ176" s="117"/>
      <c r="AR176" s="117"/>
      <c r="AS176" s="117"/>
      <c r="AT176" s="117"/>
      <c r="AU176" s="117"/>
      <c r="AV176" s="117"/>
      <c r="AW176" s="117"/>
      <c r="AX176" s="117"/>
      <c r="AY176" s="117"/>
      <c r="AZ176" s="118"/>
      <c r="BA176" s="119"/>
      <c r="BB176" s="119"/>
      <c r="BC176" s="119"/>
      <c r="BD176" s="119"/>
      <c r="BE176" s="119"/>
      <c r="BF176" s="119"/>
      <c r="BG176" s="120"/>
      <c r="BH176" s="121"/>
      <c r="BI176" s="119"/>
      <c r="BJ176" s="121"/>
      <c r="BK176" s="121"/>
      <c r="BL176" s="119"/>
      <c r="BM176" s="121"/>
      <c r="BN176" s="121"/>
      <c r="BO176" s="121"/>
      <c r="BP176" s="119"/>
      <c r="BQ176" s="119"/>
      <c r="BR176" s="119"/>
      <c r="BS176" s="119"/>
      <c r="BT176" s="119"/>
      <c r="BU176" s="119"/>
    </row>
    <row r="177">
      <c r="A177" s="113"/>
      <c r="B177" s="114"/>
      <c r="C177" s="114"/>
      <c r="D177" s="115"/>
      <c r="E177" s="116"/>
      <c r="F177" s="116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  <c r="AM177" s="117"/>
      <c r="AN177" s="117"/>
      <c r="AO177" s="117"/>
      <c r="AP177" s="117"/>
      <c r="AQ177" s="117"/>
      <c r="AR177" s="117"/>
      <c r="AS177" s="117"/>
      <c r="AT177" s="117"/>
      <c r="AU177" s="117"/>
      <c r="AV177" s="117"/>
      <c r="AW177" s="117"/>
      <c r="AX177" s="117"/>
      <c r="AY177" s="117"/>
      <c r="AZ177" s="118"/>
      <c r="BA177" s="119"/>
      <c r="BB177" s="119"/>
      <c r="BC177" s="119"/>
      <c r="BD177" s="119"/>
      <c r="BE177" s="119"/>
      <c r="BF177" s="119"/>
      <c r="BG177" s="120"/>
      <c r="BH177" s="121"/>
      <c r="BI177" s="119"/>
      <c r="BJ177" s="121"/>
      <c r="BK177" s="121"/>
      <c r="BL177" s="119"/>
      <c r="BM177" s="121"/>
      <c r="BN177" s="121"/>
      <c r="BO177" s="121"/>
      <c r="BP177" s="119"/>
      <c r="BQ177" s="119"/>
      <c r="BR177" s="119"/>
      <c r="BS177" s="119"/>
      <c r="BT177" s="119"/>
      <c r="BU177" s="119"/>
    </row>
    <row r="178">
      <c r="A178" s="113"/>
      <c r="B178" s="114"/>
      <c r="C178" s="114"/>
      <c r="D178" s="115"/>
      <c r="E178" s="116"/>
      <c r="F178" s="116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  <c r="AM178" s="117"/>
      <c r="AN178" s="117"/>
      <c r="AO178" s="117"/>
      <c r="AP178" s="117"/>
      <c r="AQ178" s="117"/>
      <c r="AR178" s="117"/>
      <c r="AS178" s="117"/>
      <c r="AT178" s="117"/>
      <c r="AU178" s="117"/>
      <c r="AV178" s="117"/>
      <c r="AW178" s="117"/>
      <c r="AX178" s="117"/>
      <c r="AY178" s="117"/>
      <c r="AZ178" s="118"/>
      <c r="BA178" s="119"/>
      <c r="BB178" s="119"/>
      <c r="BC178" s="119"/>
      <c r="BD178" s="119"/>
      <c r="BE178" s="119"/>
      <c r="BF178" s="119"/>
      <c r="BG178" s="120"/>
      <c r="BH178" s="121"/>
      <c r="BI178" s="119"/>
      <c r="BJ178" s="121"/>
      <c r="BK178" s="121"/>
      <c r="BL178" s="119"/>
      <c r="BM178" s="121"/>
      <c r="BN178" s="121"/>
      <c r="BO178" s="121"/>
      <c r="BP178" s="119"/>
      <c r="BQ178" s="119"/>
      <c r="BR178" s="119"/>
      <c r="BS178" s="119"/>
      <c r="BT178" s="119"/>
      <c r="BU178" s="119"/>
    </row>
    <row r="179">
      <c r="A179" s="113"/>
      <c r="B179" s="114"/>
      <c r="C179" s="114"/>
      <c r="D179" s="115"/>
      <c r="E179" s="116"/>
      <c r="F179" s="116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8"/>
      <c r="BA179" s="119"/>
      <c r="BB179" s="119"/>
      <c r="BC179" s="119"/>
      <c r="BD179" s="119"/>
      <c r="BE179" s="119"/>
      <c r="BF179" s="119"/>
      <c r="BG179" s="120"/>
      <c r="BH179" s="121"/>
      <c r="BI179" s="119"/>
      <c r="BJ179" s="121"/>
      <c r="BK179" s="121"/>
      <c r="BL179" s="119"/>
      <c r="BM179" s="121"/>
      <c r="BN179" s="121"/>
      <c r="BO179" s="121"/>
      <c r="BP179" s="119"/>
      <c r="BQ179" s="119"/>
      <c r="BR179" s="119"/>
      <c r="BS179" s="119"/>
      <c r="BT179" s="119"/>
      <c r="BU179" s="119"/>
    </row>
    <row r="180">
      <c r="A180" s="113"/>
      <c r="B180" s="114"/>
      <c r="C180" s="114"/>
      <c r="D180" s="115"/>
      <c r="E180" s="116"/>
      <c r="F180" s="116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8"/>
      <c r="BA180" s="119"/>
      <c r="BB180" s="119"/>
      <c r="BC180" s="119"/>
      <c r="BD180" s="119"/>
      <c r="BE180" s="119"/>
      <c r="BF180" s="119"/>
      <c r="BG180" s="120"/>
      <c r="BH180" s="121"/>
      <c r="BI180" s="119"/>
      <c r="BJ180" s="121"/>
      <c r="BK180" s="121"/>
      <c r="BL180" s="119"/>
      <c r="BM180" s="121"/>
      <c r="BN180" s="121"/>
      <c r="BO180" s="121"/>
      <c r="BP180" s="119"/>
      <c r="BQ180" s="119"/>
      <c r="BR180" s="119"/>
      <c r="BS180" s="119"/>
      <c r="BT180" s="119"/>
      <c r="BU180" s="119"/>
    </row>
    <row r="181">
      <c r="A181" s="113"/>
      <c r="B181" s="114"/>
      <c r="C181" s="114"/>
      <c r="D181" s="115"/>
      <c r="E181" s="116"/>
      <c r="F181" s="116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7"/>
      <c r="AW181" s="117"/>
      <c r="AX181" s="117"/>
      <c r="AY181" s="117"/>
      <c r="AZ181" s="118"/>
      <c r="BA181" s="119"/>
      <c r="BB181" s="119"/>
      <c r="BC181" s="119"/>
      <c r="BD181" s="119"/>
      <c r="BE181" s="119"/>
      <c r="BF181" s="119"/>
      <c r="BG181" s="120"/>
      <c r="BH181" s="121"/>
      <c r="BI181" s="119"/>
      <c r="BJ181" s="121"/>
      <c r="BK181" s="121"/>
      <c r="BL181" s="119"/>
      <c r="BM181" s="121"/>
      <c r="BN181" s="121"/>
      <c r="BO181" s="121"/>
      <c r="BP181" s="119"/>
      <c r="BQ181" s="119"/>
      <c r="BR181" s="119"/>
      <c r="BS181" s="119"/>
      <c r="BT181" s="119"/>
      <c r="BU181" s="119"/>
    </row>
    <row r="182">
      <c r="A182" s="113"/>
      <c r="B182" s="114"/>
      <c r="C182" s="114"/>
      <c r="D182" s="115"/>
      <c r="E182" s="116"/>
      <c r="F182" s="116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8"/>
      <c r="BA182" s="119"/>
      <c r="BB182" s="119"/>
      <c r="BC182" s="119"/>
      <c r="BD182" s="119"/>
      <c r="BE182" s="119"/>
      <c r="BF182" s="119"/>
      <c r="BG182" s="120"/>
      <c r="BH182" s="121"/>
      <c r="BI182" s="119"/>
      <c r="BJ182" s="121"/>
      <c r="BK182" s="121"/>
      <c r="BL182" s="119"/>
      <c r="BM182" s="121"/>
      <c r="BN182" s="121"/>
      <c r="BO182" s="121"/>
      <c r="BP182" s="119"/>
      <c r="BQ182" s="119"/>
      <c r="BR182" s="119"/>
      <c r="BS182" s="119"/>
      <c r="BT182" s="119"/>
      <c r="BU182" s="119"/>
    </row>
    <row r="183">
      <c r="A183" s="113"/>
      <c r="B183" s="114"/>
      <c r="C183" s="114"/>
      <c r="D183" s="115"/>
      <c r="E183" s="116"/>
      <c r="F183" s="116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8"/>
      <c r="BA183" s="119"/>
      <c r="BB183" s="119"/>
      <c r="BC183" s="119"/>
      <c r="BD183" s="119"/>
      <c r="BE183" s="119"/>
      <c r="BF183" s="119"/>
      <c r="BG183" s="120"/>
      <c r="BH183" s="121"/>
      <c r="BI183" s="119"/>
      <c r="BJ183" s="121"/>
      <c r="BK183" s="121"/>
      <c r="BL183" s="119"/>
      <c r="BM183" s="121"/>
      <c r="BN183" s="121"/>
      <c r="BO183" s="121"/>
      <c r="BP183" s="119"/>
      <c r="BQ183" s="119"/>
      <c r="BR183" s="119"/>
      <c r="BS183" s="119"/>
      <c r="BT183" s="119"/>
      <c r="BU183" s="119"/>
    </row>
    <row r="184">
      <c r="A184" s="113"/>
      <c r="B184" s="114"/>
      <c r="C184" s="114"/>
      <c r="D184" s="115"/>
      <c r="E184" s="116"/>
      <c r="F184" s="116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17"/>
      <c r="AY184" s="117"/>
      <c r="AZ184" s="118"/>
      <c r="BA184" s="119"/>
      <c r="BB184" s="119"/>
      <c r="BC184" s="119"/>
      <c r="BD184" s="119"/>
      <c r="BE184" s="119"/>
      <c r="BF184" s="119"/>
      <c r="BG184" s="120"/>
      <c r="BH184" s="121"/>
      <c r="BI184" s="119"/>
      <c r="BJ184" s="121"/>
      <c r="BK184" s="121"/>
      <c r="BL184" s="119"/>
      <c r="BM184" s="121"/>
      <c r="BN184" s="121"/>
      <c r="BO184" s="121"/>
      <c r="BP184" s="119"/>
      <c r="BQ184" s="119"/>
      <c r="BR184" s="119"/>
      <c r="BS184" s="119"/>
      <c r="BT184" s="119"/>
      <c r="BU184" s="119"/>
    </row>
    <row r="185">
      <c r="A185" s="113"/>
      <c r="B185" s="114"/>
      <c r="C185" s="114"/>
      <c r="D185" s="115"/>
      <c r="E185" s="116"/>
      <c r="F185" s="116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/>
      <c r="AU185" s="117"/>
      <c r="AV185" s="117"/>
      <c r="AW185" s="117"/>
      <c r="AX185" s="117"/>
      <c r="AY185" s="117"/>
      <c r="AZ185" s="118"/>
      <c r="BA185" s="119"/>
      <c r="BB185" s="119"/>
      <c r="BC185" s="119"/>
      <c r="BD185" s="119"/>
      <c r="BE185" s="119"/>
      <c r="BF185" s="119"/>
      <c r="BG185" s="120"/>
      <c r="BH185" s="121"/>
      <c r="BI185" s="119"/>
      <c r="BJ185" s="121"/>
      <c r="BK185" s="121"/>
      <c r="BL185" s="119"/>
      <c r="BM185" s="121"/>
      <c r="BN185" s="121"/>
      <c r="BO185" s="121"/>
      <c r="BP185" s="119"/>
      <c r="BQ185" s="119"/>
      <c r="BR185" s="119"/>
      <c r="BS185" s="119"/>
      <c r="BT185" s="119"/>
      <c r="BU185" s="119"/>
    </row>
    <row r="186">
      <c r="A186" s="113"/>
      <c r="B186" s="114"/>
      <c r="C186" s="114"/>
      <c r="D186" s="115"/>
      <c r="E186" s="116"/>
      <c r="F186" s="116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  <c r="AW186" s="117"/>
      <c r="AX186" s="117"/>
      <c r="AY186" s="117"/>
      <c r="AZ186" s="118"/>
      <c r="BA186" s="119"/>
      <c r="BB186" s="119"/>
      <c r="BC186" s="119"/>
      <c r="BD186" s="119"/>
      <c r="BE186" s="119"/>
      <c r="BF186" s="119"/>
      <c r="BG186" s="120"/>
      <c r="BH186" s="121"/>
      <c r="BI186" s="119"/>
      <c r="BJ186" s="121"/>
      <c r="BK186" s="121"/>
      <c r="BL186" s="119"/>
      <c r="BM186" s="121"/>
      <c r="BN186" s="121"/>
      <c r="BO186" s="121"/>
      <c r="BP186" s="119"/>
      <c r="BQ186" s="119"/>
      <c r="BR186" s="119"/>
      <c r="BS186" s="119"/>
      <c r="BT186" s="119"/>
      <c r="BU186" s="119"/>
    </row>
    <row r="187">
      <c r="A187" s="113"/>
      <c r="B187" s="114"/>
      <c r="C187" s="114"/>
      <c r="D187" s="115"/>
      <c r="E187" s="116"/>
      <c r="F187" s="116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8"/>
      <c r="BA187" s="119"/>
      <c r="BB187" s="119"/>
      <c r="BC187" s="119"/>
      <c r="BD187" s="119"/>
      <c r="BE187" s="119"/>
      <c r="BF187" s="119"/>
      <c r="BG187" s="120"/>
      <c r="BH187" s="121"/>
      <c r="BI187" s="119"/>
      <c r="BJ187" s="121"/>
      <c r="BK187" s="121"/>
      <c r="BL187" s="119"/>
      <c r="BM187" s="121"/>
      <c r="BN187" s="121"/>
      <c r="BO187" s="121"/>
      <c r="BP187" s="119"/>
      <c r="BQ187" s="119"/>
      <c r="BR187" s="119"/>
      <c r="BS187" s="119"/>
      <c r="BT187" s="119"/>
      <c r="BU187" s="119"/>
    </row>
    <row r="188">
      <c r="A188" s="113"/>
      <c r="B188" s="114"/>
      <c r="C188" s="114"/>
      <c r="D188" s="115"/>
      <c r="E188" s="116"/>
      <c r="F188" s="116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18"/>
      <c r="BA188" s="119"/>
      <c r="BB188" s="119"/>
      <c r="BC188" s="119"/>
      <c r="BD188" s="119"/>
      <c r="BE188" s="119"/>
      <c r="BF188" s="119"/>
      <c r="BG188" s="120"/>
      <c r="BH188" s="121"/>
      <c r="BI188" s="119"/>
      <c r="BJ188" s="121"/>
      <c r="BK188" s="121"/>
      <c r="BL188" s="119"/>
      <c r="BM188" s="121"/>
      <c r="BN188" s="121"/>
      <c r="BO188" s="121"/>
      <c r="BP188" s="119"/>
      <c r="BQ188" s="119"/>
      <c r="BR188" s="119"/>
      <c r="BS188" s="119"/>
      <c r="BT188" s="119"/>
      <c r="BU188" s="119"/>
    </row>
    <row r="189">
      <c r="A189" s="113"/>
      <c r="B189" s="114"/>
      <c r="C189" s="114"/>
      <c r="D189" s="115"/>
      <c r="E189" s="116"/>
      <c r="F189" s="116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  <c r="AW189" s="117"/>
      <c r="AX189" s="117"/>
      <c r="AY189" s="117"/>
      <c r="AZ189" s="118"/>
      <c r="BA189" s="119"/>
      <c r="BB189" s="119"/>
      <c r="BC189" s="119"/>
      <c r="BD189" s="119"/>
      <c r="BE189" s="119"/>
      <c r="BF189" s="119"/>
      <c r="BG189" s="120"/>
      <c r="BH189" s="121"/>
      <c r="BI189" s="119"/>
      <c r="BJ189" s="121"/>
      <c r="BK189" s="121"/>
      <c r="BL189" s="119"/>
      <c r="BM189" s="121"/>
      <c r="BN189" s="121"/>
      <c r="BO189" s="121"/>
      <c r="BP189" s="119"/>
      <c r="BQ189" s="119"/>
      <c r="BR189" s="119"/>
      <c r="BS189" s="119"/>
      <c r="BT189" s="119"/>
      <c r="BU189" s="119"/>
    </row>
    <row r="190">
      <c r="A190" s="113"/>
      <c r="B190" s="114"/>
      <c r="C190" s="114"/>
      <c r="D190" s="115"/>
      <c r="E190" s="116"/>
      <c r="F190" s="116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18"/>
      <c r="BA190" s="119"/>
      <c r="BB190" s="119"/>
      <c r="BC190" s="119"/>
      <c r="BD190" s="119"/>
      <c r="BE190" s="119"/>
      <c r="BF190" s="119"/>
      <c r="BG190" s="120"/>
      <c r="BH190" s="121"/>
      <c r="BI190" s="119"/>
      <c r="BJ190" s="121"/>
      <c r="BK190" s="121"/>
      <c r="BL190" s="119"/>
      <c r="BM190" s="121"/>
      <c r="BN190" s="121"/>
      <c r="BO190" s="121"/>
      <c r="BP190" s="119"/>
      <c r="BQ190" s="119"/>
      <c r="BR190" s="119"/>
      <c r="BS190" s="119"/>
      <c r="BT190" s="119"/>
      <c r="BU190" s="119"/>
    </row>
    <row r="191">
      <c r="A191" s="113"/>
      <c r="B191" s="114"/>
      <c r="C191" s="114"/>
      <c r="D191" s="115"/>
      <c r="E191" s="116"/>
      <c r="F191" s="116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18"/>
      <c r="BA191" s="119"/>
      <c r="BB191" s="119"/>
      <c r="BC191" s="119"/>
      <c r="BD191" s="119"/>
      <c r="BE191" s="119"/>
      <c r="BF191" s="119"/>
      <c r="BG191" s="120"/>
      <c r="BH191" s="121"/>
      <c r="BI191" s="119"/>
      <c r="BJ191" s="121"/>
      <c r="BK191" s="121"/>
      <c r="BL191" s="119"/>
      <c r="BM191" s="121"/>
      <c r="BN191" s="121"/>
      <c r="BO191" s="121"/>
      <c r="BP191" s="119"/>
      <c r="BQ191" s="119"/>
      <c r="BR191" s="119"/>
      <c r="BS191" s="119"/>
      <c r="BT191" s="119"/>
      <c r="BU191" s="119"/>
    </row>
    <row r="192">
      <c r="A192" s="113"/>
      <c r="B192" s="114"/>
      <c r="C192" s="114"/>
      <c r="D192" s="115"/>
      <c r="E192" s="116"/>
      <c r="F192" s="116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  <c r="AW192" s="117"/>
      <c r="AX192" s="117"/>
      <c r="AY192" s="117"/>
      <c r="AZ192" s="118"/>
      <c r="BA192" s="119"/>
      <c r="BB192" s="119"/>
      <c r="BC192" s="119"/>
      <c r="BD192" s="119"/>
      <c r="BE192" s="119"/>
      <c r="BF192" s="119"/>
      <c r="BG192" s="120"/>
      <c r="BH192" s="121"/>
      <c r="BI192" s="119"/>
      <c r="BJ192" s="121"/>
      <c r="BK192" s="121"/>
      <c r="BL192" s="119"/>
      <c r="BM192" s="121"/>
      <c r="BN192" s="121"/>
      <c r="BO192" s="121"/>
      <c r="BP192" s="119"/>
      <c r="BQ192" s="119"/>
      <c r="BR192" s="119"/>
      <c r="BS192" s="119"/>
      <c r="BT192" s="119"/>
      <c r="BU192" s="119"/>
    </row>
    <row r="193">
      <c r="A193" s="113"/>
      <c r="B193" s="114"/>
      <c r="C193" s="114"/>
      <c r="D193" s="115"/>
      <c r="E193" s="116"/>
      <c r="F193" s="116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18"/>
      <c r="BA193" s="119"/>
      <c r="BB193" s="119"/>
      <c r="BC193" s="119"/>
      <c r="BD193" s="119"/>
      <c r="BE193" s="119"/>
      <c r="BF193" s="119"/>
      <c r="BG193" s="120"/>
      <c r="BH193" s="121"/>
      <c r="BI193" s="119"/>
      <c r="BJ193" s="121"/>
      <c r="BK193" s="121"/>
      <c r="BL193" s="119"/>
      <c r="BM193" s="121"/>
      <c r="BN193" s="121"/>
      <c r="BO193" s="121"/>
      <c r="BP193" s="119"/>
      <c r="BQ193" s="119"/>
      <c r="BR193" s="119"/>
      <c r="BS193" s="119"/>
      <c r="BT193" s="119"/>
      <c r="BU193" s="119"/>
    </row>
    <row r="194">
      <c r="A194" s="113"/>
      <c r="B194" s="114"/>
      <c r="C194" s="114"/>
      <c r="D194" s="115"/>
      <c r="E194" s="116"/>
      <c r="F194" s="116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18"/>
      <c r="BA194" s="119"/>
      <c r="BB194" s="119"/>
      <c r="BC194" s="119"/>
      <c r="BD194" s="119"/>
      <c r="BE194" s="119"/>
      <c r="BF194" s="119"/>
      <c r="BG194" s="120"/>
      <c r="BH194" s="121"/>
      <c r="BI194" s="119"/>
      <c r="BJ194" s="121"/>
      <c r="BK194" s="121"/>
      <c r="BL194" s="119"/>
      <c r="BM194" s="121"/>
      <c r="BN194" s="121"/>
      <c r="BO194" s="121"/>
      <c r="BP194" s="119"/>
      <c r="BQ194" s="119"/>
      <c r="BR194" s="119"/>
      <c r="BS194" s="119"/>
      <c r="BT194" s="119"/>
      <c r="BU194" s="119"/>
    </row>
    <row r="195">
      <c r="A195" s="113"/>
      <c r="B195" s="114"/>
      <c r="C195" s="114"/>
      <c r="D195" s="115"/>
      <c r="E195" s="116"/>
      <c r="F195" s="116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18"/>
      <c r="BA195" s="119"/>
      <c r="BB195" s="119"/>
      <c r="BC195" s="119"/>
      <c r="BD195" s="119"/>
      <c r="BE195" s="119"/>
      <c r="BF195" s="119"/>
      <c r="BG195" s="120"/>
      <c r="BH195" s="121"/>
      <c r="BI195" s="119"/>
      <c r="BJ195" s="121"/>
      <c r="BK195" s="121"/>
      <c r="BL195" s="119"/>
      <c r="BM195" s="121"/>
      <c r="BN195" s="121"/>
      <c r="BO195" s="121"/>
      <c r="BP195" s="119"/>
      <c r="BQ195" s="119"/>
      <c r="BR195" s="119"/>
      <c r="BS195" s="119"/>
      <c r="BT195" s="119"/>
      <c r="BU195" s="119"/>
    </row>
    <row r="196">
      <c r="A196" s="113"/>
      <c r="B196" s="114"/>
      <c r="C196" s="114"/>
      <c r="D196" s="115"/>
      <c r="E196" s="116"/>
      <c r="F196" s="116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18"/>
      <c r="BA196" s="119"/>
      <c r="BB196" s="119"/>
      <c r="BC196" s="119"/>
      <c r="BD196" s="119"/>
      <c r="BE196" s="119"/>
      <c r="BF196" s="119"/>
      <c r="BG196" s="120"/>
      <c r="BH196" s="121"/>
      <c r="BI196" s="119"/>
      <c r="BJ196" s="121"/>
      <c r="BK196" s="121"/>
      <c r="BL196" s="119"/>
      <c r="BM196" s="121"/>
      <c r="BN196" s="121"/>
      <c r="BO196" s="121"/>
      <c r="BP196" s="119"/>
      <c r="BQ196" s="119"/>
      <c r="BR196" s="119"/>
      <c r="BS196" s="119"/>
      <c r="BT196" s="119"/>
      <c r="BU196" s="119"/>
    </row>
    <row r="197">
      <c r="A197" s="113"/>
      <c r="B197" s="114"/>
      <c r="C197" s="114"/>
      <c r="D197" s="115"/>
      <c r="E197" s="116"/>
      <c r="F197" s="116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18"/>
      <c r="BA197" s="119"/>
      <c r="BB197" s="119"/>
      <c r="BC197" s="119"/>
      <c r="BD197" s="119"/>
      <c r="BE197" s="119"/>
      <c r="BF197" s="119"/>
      <c r="BG197" s="120"/>
      <c r="BH197" s="121"/>
      <c r="BI197" s="119"/>
      <c r="BJ197" s="121"/>
      <c r="BK197" s="121"/>
      <c r="BL197" s="119"/>
      <c r="BM197" s="121"/>
      <c r="BN197" s="121"/>
      <c r="BO197" s="121"/>
      <c r="BP197" s="119"/>
      <c r="BQ197" s="119"/>
      <c r="BR197" s="119"/>
      <c r="BS197" s="119"/>
      <c r="BT197" s="119"/>
      <c r="BU197" s="119"/>
    </row>
    <row r="198">
      <c r="A198" s="113"/>
      <c r="B198" s="114"/>
      <c r="C198" s="114"/>
      <c r="D198" s="115"/>
      <c r="E198" s="116"/>
      <c r="F198" s="116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8"/>
      <c r="BA198" s="119"/>
      <c r="BB198" s="119"/>
      <c r="BC198" s="119"/>
      <c r="BD198" s="119"/>
      <c r="BE198" s="119"/>
      <c r="BF198" s="119"/>
      <c r="BG198" s="120"/>
      <c r="BH198" s="121"/>
      <c r="BI198" s="119"/>
      <c r="BJ198" s="121"/>
      <c r="BK198" s="121"/>
      <c r="BL198" s="119"/>
      <c r="BM198" s="121"/>
      <c r="BN198" s="121"/>
      <c r="BO198" s="121"/>
      <c r="BP198" s="119"/>
      <c r="BQ198" s="119"/>
      <c r="BR198" s="119"/>
      <c r="BS198" s="119"/>
      <c r="BT198" s="119"/>
      <c r="BU198" s="119"/>
    </row>
    <row r="199">
      <c r="A199" s="113"/>
      <c r="B199" s="114"/>
      <c r="C199" s="114"/>
      <c r="D199" s="115"/>
      <c r="E199" s="116"/>
      <c r="F199" s="116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8"/>
      <c r="BA199" s="119"/>
      <c r="BB199" s="119"/>
      <c r="BC199" s="119"/>
      <c r="BD199" s="119"/>
      <c r="BE199" s="119"/>
      <c r="BF199" s="119"/>
      <c r="BG199" s="120"/>
      <c r="BH199" s="121"/>
      <c r="BI199" s="119"/>
      <c r="BJ199" s="121"/>
      <c r="BK199" s="121"/>
      <c r="BL199" s="119"/>
      <c r="BM199" s="121"/>
      <c r="BN199" s="121"/>
      <c r="BO199" s="121"/>
      <c r="BP199" s="119"/>
      <c r="BQ199" s="119"/>
      <c r="BR199" s="119"/>
      <c r="BS199" s="119"/>
      <c r="BT199" s="119"/>
      <c r="BU199" s="119"/>
    </row>
    <row r="200">
      <c r="A200" s="113"/>
      <c r="B200" s="114"/>
      <c r="C200" s="114"/>
      <c r="D200" s="115"/>
      <c r="E200" s="116"/>
      <c r="F200" s="116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18"/>
      <c r="BA200" s="119"/>
      <c r="BB200" s="119"/>
      <c r="BC200" s="119"/>
      <c r="BD200" s="119"/>
      <c r="BE200" s="119"/>
      <c r="BF200" s="119"/>
      <c r="BG200" s="120"/>
      <c r="BH200" s="121"/>
      <c r="BI200" s="119"/>
      <c r="BJ200" s="121"/>
      <c r="BK200" s="121"/>
      <c r="BL200" s="119"/>
      <c r="BM200" s="121"/>
      <c r="BN200" s="121"/>
      <c r="BO200" s="121"/>
      <c r="BP200" s="119"/>
      <c r="BQ200" s="119"/>
      <c r="BR200" s="119"/>
      <c r="BS200" s="119"/>
      <c r="BT200" s="119"/>
      <c r="BU200" s="119"/>
    </row>
    <row r="201">
      <c r="A201" s="113"/>
      <c r="B201" s="114"/>
      <c r="C201" s="114"/>
      <c r="D201" s="115"/>
      <c r="E201" s="116"/>
      <c r="F201" s="116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8"/>
      <c r="BA201" s="119"/>
      <c r="BB201" s="119"/>
      <c r="BC201" s="119"/>
      <c r="BD201" s="119"/>
      <c r="BE201" s="119"/>
      <c r="BF201" s="119"/>
      <c r="BG201" s="120"/>
      <c r="BH201" s="121"/>
      <c r="BI201" s="119"/>
      <c r="BJ201" s="121"/>
      <c r="BK201" s="121"/>
      <c r="BL201" s="119"/>
      <c r="BM201" s="121"/>
      <c r="BN201" s="121"/>
      <c r="BO201" s="121"/>
      <c r="BP201" s="119"/>
      <c r="BQ201" s="119"/>
      <c r="BR201" s="119"/>
      <c r="BS201" s="119"/>
      <c r="BT201" s="119"/>
      <c r="BU201" s="119"/>
    </row>
    <row r="202">
      <c r="A202" s="113"/>
      <c r="B202" s="114"/>
      <c r="C202" s="114"/>
      <c r="D202" s="115"/>
      <c r="E202" s="116"/>
      <c r="F202" s="116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18"/>
      <c r="BA202" s="119"/>
      <c r="BB202" s="119"/>
      <c r="BC202" s="119"/>
      <c r="BD202" s="119"/>
      <c r="BE202" s="119"/>
      <c r="BF202" s="119"/>
      <c r="BG202" s="120"/>
      <c r="BH202" s="121"/>
      <c r="BI202" s="119"/>
      <c r="BJ202" s="121"/>
      <c r="BK202" s="121"/>
      <c r="BL202" s="119"/>
      <c r="BM202" s="121"/>
      <c r="BN202" s="121"/>
      <c r="BO202" s="121"/>
      <c r="BP202" s="119"/>
      <c r="BQ202" s="119"/>
      <c r="BR202" s="119"/>
      <c r="BS202" s="119"/>
      <c r="BT202" s="119"/>
      <c r="BU202" s="119"/>
    </row>
    <row r="203">
      <c r="A203" s="113"/>
      <c r="B203" s="114"/>
      <c r="C203" s="114"/>
      <c r="D203" s="115"/>
      <c r="E203" s="116"/>
      <c r="F203" s="116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18"/>
      <c r="BA203" s="119"/>
      <c r="BB203" s="119"/>
      <c r="BC203" s="119"/>
      <c r="BD203" s="119"/>
      <c r="BE203" s="119"/>
      <c r="BF203" s="119"/>
      <c r="BG203" s="120"/>
      <c r="BH203" s="121"/>
      <c r="BI203" s="119"/>
      <c r="BJ203" s="121"/>
      <c r="BK203" s="121"/>
      <c r="BL203" s="119"/>
      <c r="BM203" s="121"/>
      <c r="BN203" s="121"/>
      <c r="BO203" s="121"/>
      <c r="BP203" s="119"/>
      <c r="BQ203" s="119"/>
      <c r="BR203" s="119"/>
      <c r="BS203" s="119"/>
      <c r="BT203" s="119"/>
      <c r="BU203" s="119"/>
    </row>
    <row r="204">
      <c r="A204" s="113"/>
      <c r="B204" s="114"/>
      <c r="C204" s="114"/>
      <c r="D204" s="115"/>
      <c r="E204" s="116"/>
      <c r="F204" s="116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18"/>
      <c r="BA204" s="119"/>
      <c r="BB204" s="119"/>
      <c r="BC204" s="119"/>
      <c r="BD204" s="119"/>
      <c r="BE204" s="119"/>
      <c r="BF204" s="119"/>
      <c r="BG204" s="120"/>
      <c r="BH204" s="121"/>
      <c r="BI204" s="119"/>
      <c r="BJ204" s="121"/>
      <c r="BK204" s="121"/>
      <c r="BL204" s="119"/>
      <c r="BM204" s="121"/>
      <c r="BN204" s="121"/>
      <c r="BO204" s="121"/>
      <c r="BP204" s="119"/>
      <c r="BQ204" s="119"/>
      <c r="BR204" s="119"/>
      <c r="BS204" s="119"/>
      <c r="BT204" s="119"/>
      <c r="BU204" s="119"/>
    </row>
    <row r="205">
      <c r="A205" s="113"/>
      <c r="B205" s="114"/>
      <c r="C205" s="114"/>
      <c r="D205" s="115"/>
      <c r="E205" s="116"/>
      <c r="F205" s="116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18"/>
      <c r="BA205" s="119"/>
      <c r="BB205" s="119"/>
      <c r="BC205" s="119"/>
      <c r="BD205" s="119"/>
      <c r="BE205" s="119"/>
      <c r="BF205" s="119"/>
      <c r="BG205" s="120"/>
      <c r="BH205" s="121"/>
      <c r="BI205" s="119"/>
      <c r="BJ205" s="121"/>
      <c r="BK205" s="121"/>
      <c r="BL205" s="119"/>
      <c r="BM205" s="121"/>
      <c r="BN205" s="121"/>
      <c r="BO205" s="121"/>
      <c r="BP205" s="119"/>
      <c r="BQ205" s="119"/>
      <c r="BR205" s="119"/>
      <c r="BS205" s="119"/>
      <c r="BT205" s="119"/>
      <c r="BU205" s="119"/>
    </row>
    <row r="206">
      <c r="A206" s="113"/>
      <c r="B206" s="114"/>
      <c r="C206" s="114"/>
      <c r="D206" s="115"/>
      <c r="E206" s="116"/>
      <c r="F206" s="116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18"/>
      <c r="BA206" s="119"/>
      <c r="BB206" s="119"/>
      <c r="BC206" s="119"/>
      <c r="BD206" s="119"/>
      <c r="BE206" s="119"/>
      <c r="BF206" s="119"/>
      <c r="BG206" s="120"/>
      <c r="BH206" s="121"/>
      <c r="BI206" s="119"/>
      <c r="BJ206" s="121"/>
      <c r="BK206" s="121"/>
      <c r="BL206" s="119"/>
      <c r="BM206" s="121"/>
      <c r="BN206" s="121"/>
      <c r="BO206" s="121"/>
      <c r="BP206" s="119"/>
      <c r="BQ206" s="119"/>
      <c r="BR206" s="119"/>
      <c r="BS206" s="119"/>
      <c r="BT206" s="119"/>
      <c r="BU206" s="119"/>
    </row>
    <row r="207">
      <c r="A207" s="113"/>
      <c r="B207" s="114"/>
      <c r="C207" s="114"/>
      <c r="D207" s="115"/>
      <c r="E207" s="116"/>
      <c r="F207" s="116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7"/>
      <c r="AW207" s="117"/>
      <c r="AX207" s="117"/>
      <c r="AY207" s="117"/>
      <c r="AZ207" s="118"/>
      <c r="BA207" s="119"/>
      <c r="BB207" s="119"/>
      <c r="BC207" s="119"/>
      <c r="BD207" s="119"/>
      <c r="BE207" s="119"/>
      <c r="BF207" s="119"/>
      <c r="BG207" s="120"/>
      <c r="BH207" s="121"/>
      <c r="BI207" s="119"/>
      <c r="BJ207" s="121"/>
      <c r="BK207" s="121"/>
      <c r="BL207" s="119"/>
      <c r="BM207" s="121"/>
      <c r="BN207" s="121"/>
      <c r="BO207" s="121"/>
      <c r="BP207" s="119"/>
      <c r="BQ207" s="119"/>
      <c r="BR207" s="119"/>
      <c r="BS207" s="119"/>
      <c r="BT207" s="119"/>
      <c r="BU207" s="119"/>
    </row>
    <row r="208">
      <c r="A208" s="113"/>
      <c r="B208" s="114"/>
      <c r="C208" s="114"/>
      <c r="D208" s="115"/>
      <c r="E208" s="116"/>
      <c r="F208" s="116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  <c r="AM208" s="117"/>
      <c r="AN208" s="117"/>
      <c r="AO208" s="117"/>
      <c r="AP208" s="117"/>
      <c r="AQ208" s="117"/>
      <c r="AR208" s="117"/>
      <c r="AS208" s="117"/>
      <c r="AT208" s="117"/>
      <c r="AU208" s="117"/>
      <c r="AV208" s="117"/>
      <c r="AW208" s="117"/>
      <c r="AX208" s="117"/>
      <c r="AY208" s="117"/>
      <c r="AZ208" s="118"/>
      <c r="BA208" s="119"/>
      <c r="BB208" s="119"/>
      <c r="BC208" s="119"/>
      <c r="BD208" s="119"/>
      <c r="BE208" s="119"/>
      <c r="BF208" s="119"/>
      <c r="BG208" s="120"/>
      <c r="BH208" s="121"/>
      <c r="BI208" s="119"/>
      <c r="BJ208" s="121"/>
      <c r="BK208" s="121"/>
      <c r="BL208" s="119"/>
      <c r="BM208" s="121"/>
      <c r="BN208" s="121"/>
      <c r="BO208" s="121"/>
      <c r="BP208" s="119"/>
      <c r="BQ208" s="119"/>
      <c r="BR208" s="119"/>
      <c r="BS208" s="119"/>
      <c r="BT208" s="119"/>
      <c r="BU208" s="119"/>
    </row>
    <row r="209">
      <c r="A209" s="113"/>
      <c r="B209" s="114"/>
      <c r="C209" s="114"/>
      <c r="D209" s="115"/>
      <c r="E209" s="116"/>
      <c r="F209" s="116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7"/>
      <c r="AM209" s="117"/>
      <c r="AN209" s="117"/>
      <c r="AO209" s="117"/>
      <c r="AP209" s="117"/>
      <c r="AQ209" s="117"/>
      <c r="AR209" s="117"/>
      <c r="AS209" s="117"/>
      <c r="AT209" s="117"/>
      <c r="AU209" s="117"/>
      <c r="AV209" s="117"/>
      <c r="AW209" s="117"/>
      <c r="AX209" s="117"/>
      <c r="AY209" s="117"/>
      <c r="AZ209" s="118"/>
      <c r="BA209" s="119"/>
      <c r="BB209" s="119"/>
      <c r="BC209" s="119"/>
      <c r="BD209" s="119"/>
      <c r="BE209" s="119"/>
      <c r="BF209" s="119"/>
      <c r="BG209" s="120"/>
      <c r="BH209" s="121"/>
      <c r="BI209" s="119"/>
      <c r="BJ209" s="121"/>
      <c r="BK209" s="121"/>
      <c r="BL209" s="119"/>
      <c r="BM209" s="121"/>
      <c r="BN209" s="121"/>
      <c r="BO209" s="121"/>
      <c r="BP209" s="119"/>
      <c r="BQ209" s="119"/>
      <c r="BR209" s="119"/>
      <c r="BS209" s="119"/>
      <c r="BT209" s="119"/>
      <c r="BU209" s="119"/>
    </row>
    <row r="210">
      <c r="A210" s="113"/>
      <c r="B210" s="114"/>
      <c r="C210" s="114"/>
      <c r="D210" s="115"/>
      <c r="E210" s="116"/>
      <c r="F210" s="116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7"/>
      <c r="AM210" s="117"/>
      <c r="AN210" s="117"/>
      <c r="AO210" s="117"/>
      <c r="AP210" s="117"/>
      <c r="AQ210" s="117"/>
      <c r="AR210" s="117"/>
      <c r="AS210" s="117"/>
      <c r="AT210" s="117"/>
      <c r="AU210" s="117"/>
      <c r="AV210" s="117"/>
      <c r="AW210" s="117"/>
      <c r="AX210" s="117"/>
      <c r="AY210" s="117"/>
      <c r="AZ210" s="118"/>
      <c r="BA210" s="119"/>
      <c r="BB210" s="119"/>
      <c r="BC210" s="119"/>
      <c r="BD210" s="119"/>
      <c r="BE210" s="119"/>
      <c r="BF210" s="119"/>
      <c r="BG210" s="120"/>
      <c r="BH210" s="121"/>
      <c r="BI210" s="119"/>
      <c r="BJ210" s="121"/>
      <c r="BK210" s="121"/>
      <c r="BL210" s="119"/>
      <c r="BM210" s="121"/>
      <c r="BN210" s="121"/>
      <c r="BO210" s="121"/>
      <c r="BP210" s="119"/>
      <c r="BQ210" s="119"/>
      <c r="BR210" s="119"/>
      <c r="BS210" s="119"/>
      <c r="BT210" s="119"/>
      <c r="BU210" s="119"/>
    </row>
    <row r="211">
      <c r="A211" s="113"/>
      <c r="B211" s="114"/>
      <c r="C211" s="114"/>
      <c r="D211" s="115"/>
      <c r="E211" s="116"/>
      <c r="F211" s="116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  <c r="AW211" s="117"/>
      <c r="AX211" s="117"/>
      <c r="AY211" s="117"/>
      <c r="AZ211" s="118"/>
      <c r="BA211" s="119"/>
      <c r="BB211" s="119"/>
      <c r="BC211" s="119"/>
      <c r="BD211" s="119"/>
      <c r="BE211" s="119"/>
      <c r="BF211" s="119"/>
      <c r="BG211" s="120"/>
      <c r="BH211" s="121"/>
      <c r="BI211" s="119"/>
      <c r="BJ211" s="121"/>
      <c r="BK211" s="121"/>
      <c r="BL211" s="119"/>
      <c r="BM211" s="121"/>
      <c r="BN211" s="121"/>
      <c r="BO211" s="121"/>
      <c r="BP211" s="119"/>
      <c r="BQ211" s="119"/>
      <c r="BR211" s="119"/>
      <c r="BS211" s="119"/>
      <c r="BT211" s="119"/>
      <c r="BU211" s="119"/>
    </row>
    <row r="212">
      <c r="A212" s="113"/>
      <c r="B212" s="114"/>
      <c r="C212" s="114"/>
      <c r="D212" s="115"/>
      <c r="E212" s="116"/>
      <c r="F212" s="116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8"/>
      <c r="BA212" s="119"/>
      <c r="BB212" s="119"/>
      <c r="BC212" s="119"/>
      <c r="BD212" s="119"/>
      <c r="BE212" s="119"/>
      <c r="BF212" s="119"/>
      <c r="BG212" s="120"/>
      <c r="BH212" s="121"/>
      <c r="BI212" s="119"/>
      <c r="BJ212" s="121"/>
      <c r="BK212" s="121"/>
      <c r="BL212" s="119"/>
      <c r="BM212" s="121"/>
      <c r="BN212" s="121"/>
      <c r="BO212" s="121"/>
      <c r="BP212" s="119"/>
      <c r="BQ212" s="119"/>
      <c r="BR212" s="119"/>
      <c r="BS212" s="119"/>
      <c r="BT212" s="119"/>
      <c r="BU212" s="119"/>
    </row>
    <row r="213">
      <c r="A213" s="113"/>
      <c r="B213" s="114"/>
      <c r="C213" s="114"/>
      <c r="D213" s="115"/>
      <c r="E213" s="116"/>
      <c r="F213" s="116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18"/>
      <c r="BA213" s="119"/>
      <c r="BB213" s="119"/>
      <c r="BC213" s="119"/>
      <c r="BD213" s="119"/>
      <c r="BE213" s="119"/>
      <c r="BF213" s="119"/>
      <c r="BG213" s="120"/>
      <c r="BH213" s="121"/>
      <c r="BI213" s="119"/>
      <c r="BJ213" s="121"/>
      <c r="BK213" s="121"/>
      <c r="BL213" s="119"/>
      <c r="BM213" s="121"/>
      <c r="BN213" s="121"/>
      <c r="BO213" s="121"/>
      <c r="BP213" s="119"/>
      <c r="BQ213" s="119"/>
      <c r="BR213" s="119"/>
      <c r="BS213" s="119"/>
      <c r="BT213" s="119"/>
      <c r="BU213" s="119"/>
    </row>
    <row r="214">
      <c r="A214" s="113"/>
      <c r="B214" s="114"/>
      <c r="C214" s="114"/>
      <c r="D214" s="115"/>
      <c r="E214" s="116"/>
      <c r="F214" s="116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18"/>
      <c r="BA214" s="119"/>
      <c r="BB214" s="119"/>
      <c r="BC214" s="119"/>
      <c r="BD214" s="119"/>
      <c r="BE214" s="119"/>
      <c r="BF214" s="119"/>
      <c r="BG214" s="120"/>
      <c r="BH214" s="121"/>
      <c r="BI214" s="119"/>
      <c r="BJ214" s="121"/>
      <c r="BK214" s="121"/>
      <c r="BL214" s="119"/>
      <c r="BM214" s="121"/>
      <c r="BN214" s="121"/>
      <c r="BO214" s="121"/>
      <c r="BP214" s="119"/>
      <c r="BQ214" s="119"/>
      <c r="BR214" s="119"/>
      <c r="BS214" s="119"/>
      <c r="BT214" s="119"/>
      <c r="BU214" s="119"/>
    </row>
    <row r="215">
      <c r="A215" s="113"/>
      <c r="B215" s="114"/>
      <c r="C215" s="114"/>
      <c r="D215" s="115"/>
      <c r="E215" s="116"/>
      <c r="F215" s="116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18"/>
      <c r="BA215" s="119"/>
      <c r="BB215" s="119"/>
      <c r="BC215" s="119"/>
      <c r="BD215" s="119"/>
      <c r="BE215" s="119"/>
      <c r="BF215" s="119"/>
      <c r="BG215" s="120"/>
      <c r="BH215" s="121"/>
      <c r="BI215" s="119"/>
      <c r="BJ215" s="121"/>
      <c r="BK215" s="121"/>
      <c r="BL215" s="119"/>
      <c r="BM215" s="121"/>
      <c r="BN215" s="121"/>
      <c r="BO215" s="121"/>
      <c r="BP215" s="119"/>
      <c r="BQ215" s="119"/>
      <c r="BR215" s="119"/>
      <c r="BS215" s="119"/>
      <c r="BT215" s="119"/>
      <c r="BU215" s="119"/>
    </row>
    <row r="216">
      <c r="A216" s="113"/>
      <c r="B216" s="114"/>
      <c r="C216" s="114"/>
      <c r="D216" s="115"/>
      <c r="E216" s="116"/>
      <c r="F216" s="116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8"/>
      <c r="BA216" s="119"/>
      <c r="BB216" s="119"/>
      <c r="BC216" s="119"/>
      <c r="BD216" s="119"/>
      <c r="BE216" s="119"/>
      <c r="BF216" s="119"/>
      <c r="BG216" s="120"/>
      <c r="BH216" s="121"/>
      <c r="BI216" s="119"/>
      <c r="BJ216" s="121"/>
      <c r="BK216" s="121"/>
      <c r="BL216" s="119"/>
      <c r="BM216" s="121"/>
      <c r="BN216" s="121"/>
      <c r="BO216" s="121"/>
      <c r="BP216" s="119"/>
      <c r="BQ216" s="119"/>
      <c r="BR216" s="119"/>
      <c r="BS216" s="119"/>
      <c r="BT216" s="119"/>
      <c r="BU216" s="119"/>
    </row>
    <row r="217">
      <c r="A217" s="113"/>
      <c r="B217" s="114"/>
      <c r="C217" s="114"/>
      <c r="D217" s="115"/>
      <c r="E217" s="116"/>
      <c r="F217" s="116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18"/>
      <c r="BA217" s="119"/>
      <c r="BB217" s="119"/>
      <c r="BC217" s="119"/>
      <c r="BD217" s="119"/>
      <c r="BE217" s="119"/>
      <c r="BF217" s="119"/>
      <c r="BG217" s="120"/>
      <c r="BH217" s="121"/>
      <c r="BI217" s="119"/>
      <c r="BJ217" s="121"/>
      <c r="BK217" s="121"/>
      <c r="BL217" s="119"/>
      <c r="BM217" s="121"/>
      <c r="BN217" s="121"/>
      <c r="BO217" s="121"/>
      <c r="BP217" s="119"/>
      <c r="BQ217" s="119"/>
      <c r="BR217" s="119"/>
      <c r="BS217" s="119"/>
      <c r="BT217" s="119"/>
      <c r="BU217" s="119"/>
    </row>
    <row r="218">
      <c r="A218" s="113"/>
      <c r="B218" s="114"/>
      <c r="C218" s="114"/>
      <c r="D218" s="115"/>
      <c r="E218" s="116"/>
      <c r="F218" s="116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18"/>
      <c r="BA218" s="119"/>
      <c r="BB218" s="119"/>
      <c r="BC218" s="119"/>
      <c r="BD218" s="119"/>
      <c r="BE218" s="119"/>
      <c r="BF218" s="119"/>
      <c r="BG218" s="120"/>
      <c r="BH218" s="121"/>
      <c r="BI218" s="119"/>
      <c r="BJ218" s="121"/>
      <c r="BK218" s="121"/>
      <c r="BL218" s="119"/>
      <c r="BM218" s="121"/>
      <c r="BN218" s="121"/>
      <c r="BO218" s="121"/>
      <c r="BP218" s="119"/>
      <c r="BQ218" s="119"/>
      <c r="BR218" s="119"/>
      <c r="BS218" s="119"/>
      <c r="BT218" s="119"/>
      <c r="BU218" s="119"/>
    </row>
    <row r="219">
      <c r="A219" s="113"/>
      <c r="B219" s="114"/>
      <c r="C219" s="114"/>
      <c r="D219" s="115"/>
      <c r="E219" s="116"/>
      <c r="F219" s="116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7"/>
      <c r="AM219" s="117"/>
      <c r="AN219" s="117"/>
      <c r="AO219" s="117"/>
      <c r="AP219" s="117"/>
      <c r="AQ219" s="117"/>
      <c r="AR219" s="117"/>
      <c r="AS219" s="117"/>
      <c r="AT219" s="117"/>
      <c r="AU219" s="117"/>
      <c r="AV219" s="117"/>
      <c r="AW219" s="117"/>
      <c r="AX219" s="117"/>
      <c r="AY219" s="117"/>
      <c r="AZ219" s="118"/>
      <c r="BA219" s="119"/>
      <c r="BB219" s="119"/>
      <c r="BC219" s="119"/>
      <c r="BD219" s="119"/>
      <c r="BE219" s="119"/>
      <c r="BF219" s="119"/>
      <c r="BG219" s="120"/>
      <c r="BH219" s="121"/>
      <c r="BI219" s="119"/>
      <c r="BJ219" s="121"/>
      <c r="BK219" s="121"/>
      <c r="BL219" s="119"/>
      <c r="BM219" s="121"/>
      <c r="BN219" s="121"/>
      <c r="BO219" s="121"/>
      <c r="BP219" s="119"/>
      <c r="BQ219" s="119"/>
      <c r="BR219" s="119"/>
      <c r="BS219" s="119"/>
      <c r="BT219" s="119"/>
      <c r="BU219" s="119"/>
    </row>
    <row r="220">
      <c r="A220" s="113"/>
      <c r="B220" s="114"/>
      <c r="C220" s="114"/>
      <c r="D220" s="115"/>
      <c r="E220" s="116"/>
      <c r="F220" s="116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  <c r="AL220" s="117"/>
      <c r="AM220" s="117"/>
      <c r="AN220" s="117"/>
      <c r="AO220" s="117"/>
      <c r="AP220" s="117"/>
      <c r="AQ220" s="117"/>
      <c r="AR220" s="117"/>
      <c r="AS220" s="117"/>
      <c r="AT220" s="117"/>
      <c r="AU220" s="117"/>
      <c r="AV220" s="117"/>
      <c r="AW220" s="117"/>
      <c r="AX220" s="117"/>
      <c r="AY220" s="117"/>
      <c r="AZ220" s="118"/>
      <c r="BA220" s="119"/>
      <c r="BB220" s="119"/>
      <c r="BC220" s="119"/>
      <c r="BD220" s="119"/>
      <c r="BE220" s="119"/>
      <c r="BF220" s="119"/>
      <c r="BG220" s="120"/>
      <c r="BH220" s="121"/>
      <c r="BI220" s="119"/>
      <c r="BJ220" s="121"/>
      <c r="BK220" s="121"/>
      <c r="BL220" s="119"/>
      <c r="BM220" s="121"/>
      <c r="BN220" s="121"/>
      <c r="BO220" s="121"/>
      <c r="BP220" s="119"/>
      <c r="BQ220" s="119"/>
      <c r="BR220" s="119"/>
      <c r="BS220" s="119"/>
      <c r="BT220" s="119"/>
      <c r="BU220" s="119"/>
    </row>
    <row r="221">
      <c r="A221" s="113"/>
      <c r="B221" s="114"/>
      <c r="C221" s="114"/>
      <c r="D221" s="115"/>
      <c r="E221" s="116"/>
      <c r="F221" s="116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7"/>
      <c r="AM221" s="117"/>
      <c r="AN221" s="117"/>
      <c r="AO221" s="117"/>
      <c r="AP221" s="117"/>
      <c r="AQ221" s="117"/>
      <c r="AR221" s="117"/>
      <c r="AS221" s="117"/>
      <c r="AT221" s="117"/>
      <c r="AU221" s="117"/>
      <c r="AV221" s="117"/>
      <c r="AW221" s="117"/>
      <c r="AX221" s="117"/>
      <c r="AY221" s="117"/>
      <c r="AZ221" s="118"/>
      <c r="BA221" s="119"/>
      <c r="BB221" s="119"/>
      <c r="BC221" s="119"/>
      <c r="BD221" s="119"/>
      <c r="BE221" s="119"/>
      <c r="BF221" s="119"/>
      <c r="BG221" s="120"/>
      <c r="BH221" s="121"/>
      <c r="BI221" s="119"/>
      <c r="BJ221" s="121"/>
      <c r="BK221" s="121"/>
      <c r="BL221" s="119"/>
      <c r="BM221" s="121"/>
      <c r="BN221" s="121"/>
      <c r="BO221" s="121"/>
      <c r="BP221" s="119"/>
      <c r="BQ221" s="119"/>
      <c r="BR221" s="119"/>
      <c r="BS221" s="119"/>
      <c r="BT221" s="119"/>
      <c r="BU221" s="119"/>
    </row>
    <row r="222">
      <c r="A222" s="113"/>
      <c r="B222" s="114"/>
      <c r="C222" s="114"/>
      <c r="D222" s="115"/>
      <c r="E222" s="116"/>
      <c r="F222" s="116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7"/>
      <c r="AM222" s="117"/>
      <c r="AN222" s="117"/>
      <c r="AO222" s="117"/>
      <c r="AP222" s="117"/>
      <c r="AQ222" s="117"/>
      <c r="AR222" s="117"/>
      <c r="AS222" s="117"/>
      <c r="AT222" s="117"/>
      <c r="AU222" s="117"/>
      <c r="AV222" s="117"/>
      <c r="AW222" s="117"/>
      <c r="AX222" s="117"/>
      <c r="AY222" s="117"/>
      <c r="AZ222" s="118"/>
      <c r="BA222" s="119"/>
      <c r="BB222" s="119"/>
      <c r="BC222" s="119"/>
      <c r="BD222" s="119"/>
      <c r="BE222" s="119"/>
      <c r="BF222" s="119"/>
      <c r="BG222" s="120"/>
      <c r="BH222" s="121"/>
      <c r="BI222" s="119"/>
      <c r="BJ222" s="121"/>
      <c r="BK222" s="121"/>
      <c r="BL222" s="119"/>
      <c r="BM222" s="121"/>
      <c r="BN222" s="121"/>
      <c r="BO222" s="121"/>
      <c r="BP222" s="119"/>
      <c r="BQ222" s="119"/>
      <c r="BR222" s="119"/>
      <c r="BS222" s="119"/>
      <c r="BT222" s="119"/>
      <c r="BU222" s="119"/>
    </row>
    <row r="223">
      <c r="A223" s="113"/>
      <c r="B223" s="114"/>
      <c r="C223" s="114"/>
      <c r="D223" s="115"/>
      <c r="E223" s="116"/>
      <c r="F223" s="116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  <c r="AL223" s="117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18"/>
      <c r="BA223" s="119"/>
      <c r="BB223" s="119"/>
      <c r="BC223" s="119"/>
      <c r="BD223" s="119"/>
      <c r="BE223" s="119"/>
      <c r="BF223" s="119"/>
      <c r="BG223" s="120"/>
      <c r="BH223" s="121"/>
      <c r="BI223" s="119"/>
      <c r="BJ223" s="121"/>
      <c r="BK223" s="121"/>
      <c r="BL223" s="119"/>
      <c r="BM223" s="121"/>
      <c r="BN223" s="121"/>
      <c r="BO223" s="121"/>
      <c r="BP223" s="119"/>
      <c r="BQ223" s="119"/>
      <c r="BR223" s="119"/>
      <c r="BS223" s="119"/>
      <c r="BT223" s="119"/>
      <c r="BU223" s="119"/>
    </row>
    <row r="224">
      <c r="A224" s="113"/>
      <c r="B224" s="114"/>
      <c r="C224" s="114"/>
      <c r="D224" s="115"/>
      <c r="E224" s="116"/>
      <c r="F224" s="116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7"/>
      <c r="AM224" s="117"/>
      <c r="AN224" s="117"/>
      <c r="AO224" s="117"/>
      <c r="AP224" s="117"/>
      <c r="AQ224" s="117"/>
      <c r="AR224" s="117"/>
      <c r="AS224" s="117"/>
      <c r="AT224" s="117"/>
      <c r="AU224" s="117"/>
      <c r="AV224" s="117"/>
      <c r="AW224" s="117"/>
      <c r="AX224" s="117"/>
      <c r="AY224" s="117"/>
      <c r="AZ224" s="118"/>
      <c r="BA224" s="119"/>
      <c r="BB224" s="119"/>
      <c r="BC224" s="119"/>
      <c r="BD224" s="119"/>
      <c r="BE224" s="119"/>
      <c r="BF224" s="119"/>
      <c r="BG224" s="120"/>
      <c r="BH224" s="121"/>
      <c r="BI224" s="119"/>
      <c r="BJ224" s="121"/>
      <c r="BK224" s="121"/>
      <c r="BL224" s="119"/>
      <c r="BM224" s="121"/>
      <c r="BN224" s="121"/>
      <c r="BO224" s="121"/>
      <c r="BP224" s="119"/>
      <c r="BQ224" s="119"/>
      <c r="BR224" s="119"/>
      <c r="BS224" s="119"/>
      <c r="BT224" s="119"/>
      <c r="BU224" s="119"/>
    </row>
    <row r="225">
      <c r="A225" s="113"/>
      <c r="B225" s="114"/>
      <c r="C225" s="114"/>
      <c r="D225" s="115"/>
      <c r="E225" s="116"/>
      <c r="F225" s="116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7"/>
      <c r="AM225" s="117"/>
      <c r="AN225" s="117"/>
      <c r="AO225" s="117"/>
      <c r="AP225" s="117"/>
      <c r="AQ225" s="117"/>
      <c r="AR225" s="117"/>
      <c r="AS225" s="117"/>
      <c r="AT225" s="117"/>
      <c r="AU225" s="117"/>
      <c r="AV225" s="117"/>
      <c r="AW225" s="117"/>
      <c r="AX225" s="117"/>
      <c r="AY225" s="117"/>
      <c r="AZ225" s="118"/>
      <c r="BA225" s="119"/>
      <c r="BB225" s="119"/>
      <c r="BC225" s="119"/>
      <c r="BD225" s="119"/>
      <c r="BE225" s="119"/>
      <c r="BF225" s="119"/>
      <c r="BG225" s="120"/>
      <c r="BH225" s="121"/>
      <c r="BI225" s="119"/>
      <c r="BJ225" s="121"/>
      <c r="BK225" s="121"/>
      <c r="BL225" s="119"/>
      <c r="BM225" s="121"/>
      <c r="BN225" s="121"/>
      <c r="BO225" s="121"/>
      <c r="BP225" s="119"/>
      <c r="BQ225" s="119"/>
      <c r="BR225" s="119"/>
      <c r="BS225" s="119"/>
      <c r="BT225" s="119"/>
      <c r="BU225" s="119"/>
    </row>
    <row r="226">
      <c r="A226" s="113"/>
      <c r="B226" s="114"/>
      <c r="C226" s="114"/>
      <c r="D226" s="115"/>
      <c r="E226" s="116"/>
      <c r="F226" s="116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  <c r="AL226" s="117"/>
      <c r="AM226" s="117"/>
      <c r="AN226" s="117"/>
      <c r="AO226" s="117"/>
      <c r="AP226" s="117"/>
      <c r="AQ226" s="117"/>
      <c r="AR226" s="117"/>
      <c r="AS226" s="117"/>
      <c r="AT226" s="117"/>
      <c r="AU226" s="117"/>
      <c r="AV226" s="117"/>
      <c r="AW226" s="117"/>
      <c r="AX226" s="117"/>
      <c r="AY226" s="117"/>
      <c r="AZ226" s="118"/>
      <c r="BA226" s="119"/>
      <c r="BB226" s="119"/>
      <c r="BC226" s="119"/>
      <c r="BD226" s="119"/>
      <c r="BE226" s="119"/>
      <c r="BF226" s="119"/>
      <c r="BG226" s="120"/>
      <c r="BH226" s="121"/>
      <c r="BI226" s="119"/>
      <c r="BJ226" s="121"/>
      <c r="BK226" s="121"/>
      <c r="BL226" s="119"/>
      <c r="BM226" s="121"/>
      <c r="BN226" s="121"/>
      <c r="BO226" s="121"/>
      <c r="BP226" s="119"/>
      <c r="BQ226" s="119"/>
      <c r="BR226" s="119"/>
      <c r="BS226" s="119"/>
      <c r="BT226" s="119"/>
      <c r="BU226" s="119"/>
    </row>
    <row r="227">
      <c r="A227" s="113"/>
      <c r="B227" s="114"/>
      <c r="C227" s="114"/>
      <c r="D227" s="115"/>
      <c r="E227" s="116"/>
      <c r="F227" s="116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7"/>
      <c r="AL227" s="117"/>
      <c r="AM227" s="117"/>
      <c r="AN227" s="117"/>
      <c r="AO227" s="117"/>
      <c r="AP227" s="117"/>
      <c r="AQ227" s="117"/>
      <c r="AR227" s="117"/>
      <c r="AS227" s="117"/>
      <c r="AT227" s="117"/>
      <c r="AU227" s="117"/>
      <c r="AV227" s="117"/>
      <c r="AW227" s="117"/>
      <c r="AX227" s="117"/>
      <c r="AY227" s="117"/>
      <c r="AZ227" s="118"/>
      <c r="BA227" s="119"/>
      <c r="BB227" s="119"/>
      <c r="BC227" s="119"/>
      <c r="BD227" s="119"/>
      <c r="BE227" s="119"/>
      <c r="BF227" s="119"/>
      <c r="BG227" s="120"/>
      <c r="BH227" s="121"/>
      <c r="BI227" s="119"/>
      <c r="BJ227" s="121"/>
      <c r="BK227" s="121"/>
      <c r="BL227" s="119"/>
      <c r="BM227" s="121"/>
      <c r="BN227" s="121"/>
      <c r="BO227" s="121"/>
      <c r="BP227" s="119"/>
      <c r="BQ227" s="119"/>
      <c r="BR227" s="119"/>
      <c r="BS227" s="119"/>
      <c r="BT227" s="119"/>
      <c r="BU227" s="119"/>
    </row>
    <row r="228">
      <c r="A228" s="113"/>
      <c r="B228" s="114"/>
      <c r="C228" s="114"/>
      <c r="D228" s="115"/>
      <c r="E228" s="116"/>
      <c r="F228" s="116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7"/>
      <c r="AM228" s="117"/>
      <c r="AN228" s="117"/>
      <c r="AO228" s="117"/>
      <c r="AP228" s="117"/>
      <c r="AQ228" s="117"/>
      <c r="AR228" s="117"/>
      <c r="AS228" s="117"/>
      <c r="AT228" s="117"/>
      <c r="AU228" s="117"/>
      <c r="AV228" s="117"/>
      <c r="AW228" s="117"/>
      <c r="AX228" s="117"/>
      <c r="AY228" s="117"/>
      <c r="AZ228" s="118"/>
      <c r="BA228" s="119"/>
      <c r="BB228" s="119"/>
      <c r="BC228" s="119"/>
      <c r="BD228" s="119"/>
      <c r="BE228" s="119"/>
      <c r="BF228" s="119"/>
      <c r="BG228" s="120"/>
      <c r="BH228" s="121"/>
      <c r="BI228" s="119"/>
      <c r="BJ228" s="121"/>
      <c r="BK228" s="121"/>
      <c r="BL228" s="119"/>
      <c r="BM228" s="121"/>
      <c r="BN228" s="121"/>
      <c r="BO228" s="121"/>
      <c r="BP228" s="119"/>
      <c r="BQ228" s="119"/>
      <c r="BR228" s="119"/>
      <c r="BS228" s="119"/>
      <c r="BT228" s="119"/>
      <c r="BU228" s="119"/>
    </row>
    <row r="229">
      <c r="A229" s="113"/>
      <c r="B229" s="114"/>
      <c r="C229" s="114"/>
      <c r="D229" s="115"/>
      <c r="E229" s="116"/>
      <c r="F229" s="116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7"/>
      <c r="AM229" s="117"/>
      <c r="AN229" s="117"/>
      <c r="AO229" s="117"/>
      <c r="AP229" s="117"/>
      <c r="AQ229" s="117"/>
      <c r="AR229" s="117"/>
      <c r="AS229" s="117"/>
      <c r="AT229" s="117"/>
      <c r="AU229" s="117"/>
      <c r="AV229" s="117"/>
      <c r="AW229" s="117"/>
      <c r="AX229" s="117"/>
      <c r="AY229" s="117"/>
      <c r="AZ229" s="118"/>
      <c r="BA229" s="119"/>
      <c r="BB229" s="119"/>
      <c r="BC229" s="119"/>
      <c r="BD229" s="119"/>
      <c r="BE229" s="119"/>
      <c r="BF229" s="119"/>
      <c r="BG229" s="120"/>
      <c r="BH229" s="121"/>
      <c r="BI229" s="119"/>
      <c r="BJ229" s="121"/>
      <c r="BK229" s="121"/>
      <c r="BL229" s="119"/>
      <c r="BM229" s="121"/>
      <c r="BN229" s="121"/>
      <c r="BO229" s="121"/>
      <c r="BP229" s="119"/>
      <c r="BQ229" s="119"/>
      <c r="BR229" s="119"/>
      <c r="BS229" s="119"/>
      <c r="BT229" s="119"/>
      <c r="BU229" s="119"/>
    </row>
    <row r="230">
      <c r="A230" s="113"/>
      <c r="B230" s="114"/>
      <c r="C230" s="114"/>
      <c r="D230" s="115"/>
      <c r="E230" s="116"/>
      <c r="F230" s="116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7"/>
      <c r="AM230" s="117"/>
      <c r="AN230" s="117"/>
      <c r="AO230" s="117"/>
      <c r="AP230" s="117"/>
      <c r="AQ230" s="117"/>
      <c r="AR230" s="117"/>
      <c r="AS230" s="117"/>
      <c r="AT230" s="117"/>
      <c r="AU230" s="117"/>
      <c r="AV230" s="117"/>
      <c r="AW230" s="117"/>
      <c r="AX230" s="117"/>
      <c r="AY230" s="117"/>
      <c r="AZ230" s="118"/>
      <c r="BA230" s="119"/>
      <c r="BB230" s="119"/>
      <c r="BC230" s="119"/>
      <c r="BD230" s="119"/>
      <c r="BE230" s="119"/>
      <c r="BF230" s="119"/>
      <c r="BG230" s="120"/>
      <c r="BH230" s="121"/>
      <c r="BI230" s="119"/>
      <c r="BJ230" s="121"/>
      <c r="BK230" s="121"/>
      <c r="BL230" s="119"/>
      <c r="BM230" s="121"/>
      <c r="BN230" s="121"/>
      <c r="BO230" s="121"/>
      <c r="BP230" s="119"/>
      <c r="BQ230" s="119"/>
      <c r="BR230" s="119"/>
      <c r="BS230" s="119"/>
      <c r="BT230" s="119"/>
      <c r="BU230" s="119"/>
    </row>
    <row r="231">
      <c r="A231" s="113"/>
      <c r="B231" s="114"/>
      <c r="C231" s="114"/>
      <c r="D231" s="115"/>
      <c r="E231" s="116"/>
      <c r="F231" s="116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  <c r="AM231" s="117"/>
      <c r="AN231" s="117"/>
      <c r="AO231" s="117"/>
      <c r="AP231" s="117"/>
      <c r="AQ231" s="117"/>
      <c r="AR231" s="117"/>
      <c r="AS231" s="117"/>
      <c r="AT231" s="117"/>
      <c r="AU231" s="117"/>
      <c r="AV231" s="117"/>
      <c r="AW231" s="117"/>
      <c r="AX231" s="117"/>
      <c r="AY231" s="117"/>
      <c r="AZ231" s="118"/>
      <c r="BA231" s="119"/>
      <c r="BB231" s="119"/>
      <c r="BC231" s="119"/>
      <c r="BD231" s="119"/>
      <c r="BE231" s="119"/>
      <c r="BF231" s="119"/>
      <c r="BG231" s="120"/>
      <c r="BH231" s="121"/>
      <c r="BI231" s="119"/>
      <c r="BJ231" s="121"/>
      <c r="BK231" s="121"/>
      <c r="BL231" s="119"/>
      <c r="BM231" s="121"/>
      <c r="BN231" s="121"/>
      <c r="BO231" s="121"/>
      <c r="BP231" s="119"/>
      <c r="BQ231" s="119"/>
      <c r="BR231" s="119"/>
      <c r="BS231" s="119"/>
      <c r="BT231" s="119"/>
      <c r="BU231" s="119"/>
    </row>
    <row r="232">
      <c r="A232" s="113"/>
      <c r="B232" s="114"/>
      <c r="C232" s="114"/>
      <c r="D232" s="115"/>
      <c r="E232" s="116"/>
      <c r="F232" s="116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  <c r="AM232" s="117"/>
      <c r="AN232" s="117"/>
      <c r="AO232" s="117"/>
      <c r="AP232" s="117"/>
      <c r="AQ232" s="117"/>
      <c r="AR232" s="117"/>
      <c r="AS232" s="117"/>
      <c r="AT232" s="117"/>
      <c r="AU232" s="117"/>
      <c r="AV232" s="117"/>
      <c r="AW232" s="117"/>
      <c r="AX232" s="117"/>
      <c r="AY232" s="117"/>
      <c r="AZ232" s="118"/>
      <c r="BA232" s="119"/>
      <c r="BB232" s="119"/>
      <c r="BC232" s="119"/>
      <c r="BD232" s="119"/>
      <c r="BE232" s="119"/>
      <c r="BF232" s="119"/>
      <c r="BG232" s="120"/>
      <c r="BH232" s="121"/>
      <c r="BI232" s="119"/>
      <c r="BJ232" s="121"/>
      <c r="BK232" s="121"/>
      <c r="BL232" s="119"/>
      <c r="BM232" s="121"/>
      <c r="BN232" s="121"/>
      <c r="BO232" s="121"/>
      <c r="BP232" s="119"/>
      <c r="BQ232" s="119"/>
      <c r="BR232" s="119"/>
      <c r="BS232" s="119"/>
      <c r="BT232" s="119"/>
      <c r="BU232" s="119"/>
    </row>
    <row r="233">
      <c r="A233" s="113"/>
      <c r="B233" s="114"/>
      <c r="C233" s="114"/>
      <c r="D233" s="115"/>
      <c r="E233" s="116"/>
      <c r="F233" s="116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7"/>
      <c r="AM233" s="117"/>
      <c r="AN233" s="117"/>
      <c r="AO233" s="117"/>
      <c r="AP233" s="117"/>
      <c r="AQ233" s="117"/>
      <c r="AR233" s="117"/>
      <c r="AS233" s="117"/>
      <c r="AT233" s="117"/>
      <c r="AU233" s="117"/>
      <c r="AV233" s="117"/>
      <c r="AW233" s="117"/>
      <c r="AX233" s="117"/>
      <c r="AY233" s="117"/>
      <c r="AZ233" s="118"/>
      <c r="BA233" s="119"/>
      <c r="BB233" s="119"/>
      <c r="BC233" s="119"/>
      <c r="BD233" s="119"/>
      <c r="BE233" s="119"/>
      <c r="BF233" s="119"/>
      <c r="BG233" s="120"/>
      <c r="BH233" s="121"/>
      <c r="BI233" s="119"/>
      <c r="BJ233" s="121"/>
      <c r="BK233" s="121"/>
      <c r="BL233" s="119"/>
      <c r="BM233" s="121"/>
      <c r="BN233" s="121"/>
      <c r="BO233" s="121"/>
      <c r="BP233" s="119"/>
      <c r="BQ233" s="119"/>
      <c r="BR233" s="119"/>
      <c r="BS233" s="119"/>
      <c r="BT233" s="119"/>
      <c r="BU233" s="119"/>
    </row>
    <row r="234">
      <c r="A234" s="113"/>
      <c r="B234" s="114"/>
      <c r="C234" s="114"/>
      <c r="D234" s="115"/>
      <c r="E234" s="116"/>
      <c r="F234" s="116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7"/>
      <c r="AM234" s="117"/>
      <c r="AN234" s="117"/>
      <c r="AO234" s="117"/>
      <c r="AP234" s="117"/>
      <c r="AQ234" s="117"/>
      <c r="AR234" s="117"/>
      <c r="AS234" s="117"/>
      <c r="AT234" s="117"/>
      <c r="AU234" s="117"/>
      <c r="AV234" s="117"/>
      <c r="AW234" s="117"/>
      <c r="AX234" s="117"/>
      <c r="AY234" s="117"/>
      <c r="AZ234" s="118"/>
      <c r="BA234" s="119"/>
      <c r="BB234" s="119"/>
      <c r="BC234" s="119"/>
      <c r="BD234" s="119"/>
      <c r="BE234" s="119"/>
      <c r="BF234" s="119"/>
      <c r="BG234" s="120"/>
      <c r="BH234" s="121"/>
      <c r="BI234" s="119"/>
      <c r="BJ234" s="121"/>
      <c r="BK234" s="121"/>
      <c r="BL234" s="119"/>
      <c r="BM234" s="121"/>
      <c r="BN234" s="121"/>
      <c r="BO234" s="121"/>
      <c r="BP234" s="119"/>
      <c r="BQ234" s="119"/>
      <c r="BR234" s="119"/>
      <c r="BS234" s="119"/>
      <c r="BT234" s="119"/>
      <c r="BU234" s="119"/>
    </row>
    <row r="235">
      <c r="A235" s="113"/>
      <c r="B235" s="114"/>
      <c r="C235" s="114"/>
      <c r="D235" s="115"/>
      <c r="E235" s="116"/>
      <c r="F235" s="116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7"/>
      <c r="AM235" s="117"/>
      <c r="AN235" s="117"/>
      <c r="AO235" s="117"/>
      <c r="AP235" s="117"/>
      <c r="AQ235" s="117"/>
      <c r="AR235" s="117"/>
      <c r="AS235" s="117"/>
      <c r="AT235" s="117"/>
      <c r="AU235" s="117"/>
      <c r="AV235" s="117"/>
      <c r="AW235" s="117"/>
      <c r="AX235" s="117"/>
      <c r="AY235" s="117"/>
      <c r="AZ235" s="118"/>
      <c r="BA235" s="119"/>
      <c r="BB235" s="119"/>
      <c r="BC235" s="119"/>
      <c r="BD235" s="119"/>
      <c r="BE235" s="119"/>
      <c r="BF235" s="119"/>
      <c r="BG235" s="120"/>
      <c r="BH235" s="121"/>
      <c r="BI235" s="119"/>
      <c r="BJ235" s="121"/>
      <c r="BK235" s="121"/>
      <c r="BL235" s="119"/>
      <c r="BM235" s="121"/>
      <c r="BN235" s="121"/>
      <c r="BO235" s="121"/>
      <c r="BP235" s="119"/>
      <c r="BQ235" s="119"/>
      <c r="BR235" s="119"/>
      <c r="BS235" s="119"/>
      <c r="BT235" s="119"/>
      <c r="BU235" s="119"/>
    </row>
    <row r="236">
      <c r="A236" s="113"/>
      <c r="B236" s="114"/>
      <c r="C236" s="114"/>
      <c r="D236" s="115"/>
      <c r="E236" s="116"/>
      <c r="F236" s="116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7"/>
      <c r="AM236" s="117"/>
      <c r="AN236" s="117"/>
      <c r="AO236" s="117"/>
      <c r="AP236" s="117"/>
      <c r="AQ236" s="117"/>
      <c r="AR236" s="117"/>
      <c r="AS236" s="117"/>
      <c r="AT236" s="117"/>
      <c r="AU236" s="117"/>
      <c r="AV236" s="117"/>
      <c r="AW236" s="117"/>
      <c r="AX236" s="117"/>
      <c r="AY236" s="117"/>
      <c r="AZ236" s="118"/>
      <c r="BA236" s="119"/>
      <c r="BB236" s="119"/>
      <c r="BC236" s="119"/>
      <c r="BD236" s="119"/>
      <c r="BE236" s="119"/>
      <c r="BF236" s="119"/>
      <c r="BG236" s="120"/>
      <c r="BH236" s="121"/>
      <c r="BI236" s="119"/>
      <c r="BJ236" s="121"/>
      <c r="BK236" s="121"/>
      <c r="BL236" s="119"/>
      <c r="BM236" s="121"/>
      <c r="BN236" s="121"/>
      <c r="BO236" s="121"/>
      <c r="BP236" s="119"/>
      <c r="BQ236" s="119"/>
      <c r="BR236" s="119"/>
      <c r="BS236" s="119"/>
      <c r="BT236" s="119"/>
      <c r="BU236" s="119"/>
    </row>
    <row r="237">
      <c r="A237" s="113"/>
      <c r="B237" s="114"/>
      <c r="C237" s="114"/>
      <c r="D237" s="115"/>
      <c r="E237" s="116"/>
      <c r="F237" s="116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7"/>
      <c r="AM237" s="117"/>
      <c r="AN237" s="117"/>
      <c r="AO237" s="117"/>
      <c r="AP237" s="117"/>
      <c r="AQ237" s="117"/>
      <c r="AR237" s="117"/>
      <c r="AS237" s="117"/>
      <c r="AT237" s="117"/>
      <c r="AU237" s="117"/>
      <c r="AV237" s="117"/>
      <c r="AW237" s="117"/>
      <c r="AX237" s="117"/>
      <c r="AY237" s="117"/>
      <c r="AZ237" s="118"/>
      <c r="BA237" s="119"/>
      <c r="BB237" s="119"/>
      <c r="BC237" s="119"/>
      <c r="BD237" s="119"/>
      <c r="BE237" s="119"/>
      <c r="BF237" s="119"/>
      <c r="BG237" s="120"/>
      <c r="BH237" s="121"/>
      <c r="BI237" s="119"/>
      <c r="BJ237" s="121"/>
      <c r="BK237" s="121"/>
      <c r="BL237" s="119"/>
      <c r="BM237" s="121"/>
      <c r="BN237" s="121"/>
      <c r="BO237" s="121"/>
      <c r="BP237" s="119"/>
      <c r="BQ237" s="119"/>
      <c r="BR237" s="119"/>
      <c r="BS237" s="119"/>
      <c r="BT237" s="119"/>
      <c r="BU237" s="119"/>
    </row>
    <row r="238">
      <c r="A238" s="113"/>
      <c r="B238" s="114"/>
      <c r="C238" s="114"/>
      <c r="D238" s="115"/>
      <c r="E238" s="116"/>
      <c r="F238" s="116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L238" s="117"/>
      <c r="AM238" s="117"/>
      <c r="AN238" s="117"/>
      <c r="AO238" s="117"/>
      <c r="AP238" s="117"/>
      <c r="AQ238" s="117"/>
      <c r="AR238" s="117"/>
      <c r="AS238" s="117"/>
      <c r="AT238" s="117"/>
      <c r="AU238" s="117"/>
      <c r="AV238" s="117"/>
      <c r="AW238" s="117"/>
      <c r="AX238" s="117"/>
      <c r="AY238" s="117"/>
      <c r="AZ238" s="118"/>
      <c r="BA238" s="119"/>
      <c r="BB238" s="119"/>
      <c r="BC238" s="119"/>
      <c r="BD238" s="119"/>
      <c r="BE238" s="119"/>
      <c r="BF238" s="119"/>
      <c r="BG238" s="120"/>
      <c r="BH238" s="121"/>
      <c r="BI238" s="119"/>
      <c r="BJ238" s="121"/>
      <c r="BK238" s="121"/>
      <c r="BL238" s="119"/>
      <c r="BM238" s="121"/>
      <c r="BN238" s="121"/>
      <c r="BO238" s="121"/>
      <c r="BP238" s="119"/>
      <c r="BQ238" s="119"/>
      <c r="BR238" s="119"/>
      <c r="BS238" s="119"/>
      <c r="BT238" s="119"/>
      <c r="BU238" s="119"/>
    </row>
    <row r="239">
      <c r="A239" s="113"/>
      <c r="B239" s="114"/>
      <c r="C239" s="114"/>
      <c r="D239" s="115"/>
      <c r="E239" s="116"/>
      <c r="F239" s="116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7"/>
      <c r="AM239" s="117"/>
      <c r="AN239" s="117"/>
      <c r="AO239" s="117"/>
      <c r="AP239" s="117"/>
      <c r="AQ239" s="117"/>
      <c r="AR239" s="117"/>
      <c r="AS239" s="117"/>
      <c r="AT239" s="117"/>
      <c r="AU239" s="117"/>
      <c r="AV239" s="117"/>
      <c r="AW239" s="117"/>
      <c r="AX239" s="117"/>
      <c r="AY239" s="117"/>
      <c r="AZ239" s="118"/>
      <c r="BA239" s="119"/>
      <c r="BB239" s="119"/>
      <c r="BC239" s="119"/>
      <c r="BD239" s="119"/>
      <c r="BE239" s="119"/>
      <c r="BF239" s="119"/>
      <c r="BG239" s="120"/>
      <c r="BH239" s="121"/>
      <c r="BI239" s="119"/>
      <c r="BJ239" s="121"/>
      <c r="BK239" s="121"/>
      <c r="BL239" s="119"/>
      <c r="BM239" s="121"/>
      <c r="BN239" s="121"/>
      <c r="BO239" s="121"/>
      <c r="BP239" s="119"/>
      <c r="BQ239" s="119"/>
      <c r="BR239" s="119"/>
      <c r="BS239" s="119"/>
      <c r="BT239" s="119"/>
      <c r="BU239" s="119"/>
    </row>
    <row r="240">
      <c r="A240" s="113"/>
      <c r="B240" s="114"/>
      <c r="C240" s="114"/>
      <c r="D240" s="115"/>
      <c r="E240" s="116"/>
      <c r="F240" s="116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  <c r="AM240" s="117"/>
      <c r="AN240" s="117"/>
      <c r="AO240" s="117"/>
      <c r="AP240" s="117"/>
      <c r="AQ240" s="117"/>
      <c r="AR240" s="117"/>
      <c r="AS240" s="117"/>
      <c r="AT240" s="117"/>
      <c r="AU240" s="117"/>
      <c r="AV240" s="117"/>
      <c r="AW240" s="117"/>
      <c r="AX240" s="117"/>
      <c r="AY240" s="117"/>
      <c r="AZ240" s="118"/>
      <c r="BA240" s="119"/>
      <c r="BB240" s="119"/>
      <c r="BC240" s="119"/>
      <c r="BD240" s="119"/>
      <c r="BE240" s="119"/>
      <c r="BF240" s="119"/>
      <c r="BG240" s="120"/>
      <c r="BH240" s="121"/>
      <c r="BI240" s="119"/>
      <c r="BJ240" s="121"/>
      <c r="BK240" s="121"/>
      <c r="BL240" s="119"/>
      <c r="BM240" s="121"/>
      <c r="BN240" s="121"/>
      <c r="BO240" s="121"/>
      <c r="BP240" s="119"/>
      <c r="BQ240" s="119"/>
      <c r="BR240" s="119"/>
      <c r="BS240" s="119"/>
      <c r="BT240" s="119"/>
      <c r="BU240" s="119"/>
    </row>
    <row r="241">
      <c r="A241" s="113"/>
      <c r="B241" s="114"/>
      <c r="C241" s="114"/>
      <c r="D241" s="115"/>
      <c r="E241" s="116"/>
      <c r="F241" s="116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  <c r="AM241" s="117"/>
      <c r="AN241" s="117"/>
      <c r="AO241" s="117"/>
      <c r="AP241" s="117"/>
      <c r="AQ241" s="117"/>
      <c r="AR241" s="117"/>
      <c r="AS241" s="117"/>
      <c r="AT241" s="117"/>
      <c r="AU241" s="117"/>
      <c r="AV241" s="117"/>
      <c r="AW241" s="117"/>
      <c r="AX241" s="117"/>
      <c r="AY241" s="117"/>
      <c r="AZ241" s="118"/>
      <c r="BA241" s="119"/>
      <c r="BB241" s="119"/>
      <c r="BC241" s="119"/>
      <c r="BD241" s="119"/>
      <c r="BE241" s="119"/>
      <c r="BF241" s="119"/>
      <c r="BG241" s="120"/>
      <c r="BH241" s="121"/>
      <c r="BI241" s="119"/>
      <c r="BJ241" s="121"/>
      <c r="BK241" s="121"/>
      <c r="BL241" s="119"/>
      <c r="BM241" s="121"/>
      <c r="BN241" s="121"/>
      <c r="BO241" s="121"/>
      <c r="BP241" s="119"/>
      <c r="BQ241" s="119"/>
      <c r="BR241" s="119"/>
      <c r="BS241" s="119"/>
      <c r="BT241" s="119"/>
      <c r="BU241" s="119"/>
    </row>
    <row r="242">
      <c r="A242" s="113"/>
      <c r="B242" s="114"/>
      <c r="C242" s="114"/>
      <c r="D242" s="115"/>
      <c r="E242" s="116"/>
      <c r="F242" s="116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7"/>
      <c r="AM242" s="117"/>
      <c r="AN242" s="117"/>
      <c r="AO242" s="117"/>
      <c r="AP242" s="117"/>
      <c r="AQ242" s="117"/>
      <c r="AR242" s="117"/>
      <c r="AS242" s="117"/>
      <c r="AT242" s="117"/>
      <c r="AU242" s="117"/>
      <c r="AV242" s="117"/>
      <c r="AW242" s="117"/>
      <c r="AX242" s="117"/>
      <c r="AY242" s="117"/>
      <c r="AZ242" s="118"/>
      <c r="BA242" s="119"/>
      <c r="BB242" s="119"/>
      <c r="BC242" s="119"/>
      <c r="BD242" s="119"/>
      <c r="BE242" s="119"/>
      <c r="BF242" s="119"/>
      <c r="BG242" s="120"/>
      <c r="BH242" s="121"/>
      <c r="BI242" s="119"/>
      <c r="BJ242" s="121"/>
      <c r="BK242" s="121"/>
      <c r="BL242" s="119"/>
      <c r="BM242" s="121"/>
      <c r="BN242" s="121"/>
      <c r="BO242" s="121"/>
      <c r="BP242" s="119"/>
      <c r="BQ242" s="119"/>
      <c r="BR242" s="119"/>
      <c r="BS242" s="119"/>
      <c r="BT242" s="119"/>
      <c r="BU242" s="119"/>
    </row>
    <row r="243">
      <c r="A243" s="113"/>
      <c r="B243" s="114"/>
      <c r="C243" s="114"/>
      <c r="D243" s="115"/>
      <c r="E243" s="116"/>
      <c r="F243" s="116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7"/>
      <c r="AM243" s="117"/>
      <c r="AN243" s="117"/>
      <c r="AO243" s="117"/>
      <c r="AP243" s="117"/>
      <c r="AQ243" s="117"/>
      <c r="AR243" s="117"/>
      <c r="AS243" s="117"/>
      <c r="AT243" s="117"/>
      <c r="AU243" s="117"/>
      <c r="AV243" s="117"/>
      <c r="AW243" s="117"/>
      <c r="AX243" s="117"/>
      <c r="AY243" s="117"/>
      <c r="AZ243" s="118"/>
      <c r="BA243" s="119"/>
      <c r="BB243" s="119"/>
      <c r="BC243" s="119"/>
      <c r="BD243" s="119"/>
      <c r="BE243" s="119"/>
      <c r="BF243" s="119"/>
      <c r="BG243" s="120"/>
      <c r="BH243" s="121"/>
      <c r="BI243" s="119"/>
      <c r="BJ243" s="121"/>
      <c r="BK243" s="121"/>
      <c r="BL243" s="119"/>
      <c r="BM243" s="121"/>
      <c r="BN243" s="121"/>
      <c r="BO243" s="121"/>
      <c r="BP243" s="119"/>
      <c r="BQ243" s="119"/>
      <c r="BR243" s="119"/>
      <c r="BS243" s="119"/>
      <c r="BT243" s="119"/>
      <c r="BU243" s="119"/>
    </row>
    <row r="244">
      <c r="A244" s="113"/>
      <c r="B244" s="114"/>
      <c r="C244" s="114"/>
      <c r="D244" s="115"/>
      <c r="E244" s="116"/>
      <c r="F244" s="116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  <c r="AL244" s="117"/>
      <c r="AM244" s="117"/>
      <c r="AN244" s="117"/>
      <c r="AO244" s="117"/>
      <c r="AP244" s="117"/>
      <c r="AQ244" s="117"/>
      <c r="AR244" s="117"/>
      <c r="AS244" s="117"/>
      <c r="AT244" s="117"/>
      <c r="AU244" s="117"/>
      <c r="AV244" s="117"/>
      <c r="AW244" s="117"/>
      <c r="AX244" s="117"/>
      <c r="AY244" s="117"/>
      <c r="AZ244" s="118"/>
      <c r="BA244" s="119"/>
      <c r="BB244" s="119"/>
      <c r="BC244" s="119"/>
      <c r="BD244" s="119"/>
      <c r="BE244" s="119"/>
      <c r="BF244" s="119"/>
      <c r="BG244" s="120"/>
      <c r="BH244" s="121"/>
      <c r="BI244" s="119"/>
      <c r="BJ244" s="121"/>
      <c r="BK244" s="121"/>
      <c r="BL244" s="119"/>
      <c r="BM244" s="121"/>
      <c r="BN244" s="121"/>
      <c r="BO244" s="121"/>
      <c r="BP244" s="119"/>
      <c r="BQ244" s="119"/>
      <c r="BR244" s="119"/>
      <c r="BS244" s="119"/>
      <c r="BT244" s="119"/>
      <c r="BU244" s="119"/>
    </row>
    <row r="245">
      <c r="A245" s="113"/>
      <c r="B245" s="114"/>
      <c r="C245" s="114"/>
      <c r="D245" s="115"/>
      <c r="E245" s="116"/>
      <c r="F245" s="116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7"/>
      <c r="AM245" s="117"/>
      <c r="AN245" s="117"/>
      <c r="AO245" s="117"/>
      <c r="AP245" s="117"/>
      <c r="AQ245" s="117"/>
      <c r="AR245" s="117"/>
      <c r="AS245" s="117"/>
      <c r="AT245" s="117"/>
      <c r="AU245" s="117"/>
      <c r="AV245" s="117"/>
      <c r="AW245" s="117"/>
      <c r="AX245" s="117"/>
      <c r="AY245" s="117"/>
      <c r="AZ245" s="118"/>
      <c r="BA245" s="119"/>
      <c r="BB245" s="119"/>
      <c r="BC245" s="119"/>
      <c r="BD245" s="119"/>
      <c r="BE245" s="119"/>
      <c r="BF245" s="119"/>
      <c r="BG245" s="120"/>
      <c r="BH245" s="121"/>
      <c r="BI245" s="119"/>
      <c r="BJ245" s="121"/>
      <c r="BK245" s="121"/>
      <c r="BL245" s="119"/>
      <c r="BM245" s="121"/>
      <c r="BN245" s="121"/>
      <c r="BO245" s="121"/>
      <c r="BP245" s="119"/>
      <c r="BQ245" s="119"/>
      <c r="BR245" s="119"/>
      <c r="BS245" s="119"/>
      <c r="BT245" s="119"/>
      <c r="BU245" s="119"/>
    </row>
    <row r="246">
      <c r="A246" s="113"/>
      <c r="B246" s="114"/>
      <c r="C246" s="114"/>
      <c r="D246" s="115"/>
      <c r="E246" s="116"/>
      <c r="F246" s="116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  <c r="AM246" s="117"/>
      <c r="AN246" s="117"/>
      <c r="AO246" s="117"/>
      <c r="AP246" s="117"/>
      <c r="AQ246" s="117"/>
      <c r="AR246" s="117"/>
      <c r="AS246" s="117"/>
      <c r="AT246" s="117"/>
      <c r="AU246" s="117"/>
      <c r="AV246" s="117"/>
      <c r="AW246" s="117"/>
      <c r="AX246" s="117"/>
      <c r="AY246" s="117"/>
      <c r="AZ246" s="118"/>
      <c r="BA246" s="119"/>
      <c r="BB246" s="119"/>
      <c r="BC246" s="119"/>
      <c r="BD246" s="119"/>
      <c r="BE246" s="119"/>
      <c r="BF246" s="119"/>
      <c r="BG246" s="120"/>
      <c r="BH246" s="121"/>
      <c r="BI246" s="119"/>
      <c r="BJ246" s="121"/>
      <c r="BK246" s="121"/>
      <c r="BL246" s="119"/>
      <c r="BM246" s="121"/>
      <c r="BN246" s="121"/>
      <c r="BO246" s="121"/>
      <c r="BP246" s="119"/>
      <c r="BQ246" s="119"/>
      <c r="BR246" s="119"/>
      <c r="BS246" s="119"/>
      <c r="BT246" s="119"/>
      <c r="BU246" s="119"/>
    </row>
    <row r="247">
      <c r="A247" s="113"/>
      <c r="B247" s="114"/>
      <c r="C247" s="114"/>
      <c r="D247" s="115"/>
      <c r="E247" s="116"/>
      <c r="F247" s="116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7"/>
      <c r="AM247" s="117"/>
      <c r="AN247" s="117"/>
      <c r="AO247" s="117"/>
      <c r="AP247" s="117"/>
      <c r="AQ247" s="117"/>
      <c r="AR247" s="117"/>
      <c r="AS247" s="117"/>
      <c r="AT247" s="117"/>
      <c r="AU247" s="117"/>
      <c r="AV247" s="117"/>
      <c r="AW247" s="117"/>
      <c r="AX247" s="117"/>
      <c r="AY247" s="117"/>
      <c r="AZ247" s="118"/>
      <c r="BA247" s="119"/>
      <c r="BB247" s="119"/>
      <c r="BC247" s="119"/>
      <c r="BD247" s="119"/>
      <c r="BE247" s="119"/>
      <c r="BF247" s="119"/>
      <c r="BG247" s="120"/>
      <c r="BH247" s="121"/>
      <c r="BI247" s="119"/>
      <c r="BJ247" s="121"/>
      <c r="BK247" s="121"/>
      <c r="BL247" s="119"/>
      <c r="BM247" s="121"/>
      <c r="BN247" s="121"/>
      <c r="BO247" s="121"/>
      <c r="BP247" s="119"/>
      <c r="BQ247" s="119"/>
      <c r="BR247" s="119"/>
      <c r="BS247" s="119"/>
      <c r="BT247" s="119"/>
      <c r="BU247" s="119"/>
    </row>
    <row r="248">
      <c r="A248" s="113"/>
      <c r="B248" s="114"/>
      <c r="C248" s="114"/>
      <c r="D248" s="115"/>
      <c r="E248" s="116"/>
      <c r="F248" s="116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7"/>
      <c r="AM248" s="117"/>
      <c r="AN248" s="117"/>
      <c r="AO248" s="117"/>
      <c r="AP248" s="117"/>
      <c r="AQ248" s="117"/>
      <c r="AR248" s="117"/>
      <c r="AS248" s="117"/>
      <c r="AT248" s="117"/>
      <c r="AU248" s="117"/>
      <c r="AV248" s="117"/>
      <c r="AW248" s="117"/>
      <c r="AX248" s="117"/>
      <c r="AY248" s="117"/>
      <c r="AZ248" s="118"/>
      <c r="BA248" s="119"/>
      <c r="BB248" s="119"/>
      <c r="BC248" s="119"/>
      <c r="BD248" s="119"/>
      <c r="BE248" s="119"/>
      <c r="BF248" s="119"/>
      <c r="BG248" s="120"/>
      <c r="BH248" s="121"/>
      <c r="BI248" s="119"/>
      <c r="BJ248" s="121"/>
      <c r="BK248" s="121"/>
      <c r="BL248" s="119"/>
      <c r="BM248" s="121"/>
      <c r="BN248" s="121"/>
      <c r="BO248" s="121"/>
      <c r="BP248" s="119"/>
      <c r="BQ248" s="119"/>
      <c r="BR248" s="119"/>
      <c r="BS248" s="119"/>
      <c r="BT248" s="119"/>
      <c r="BU248" s="119"/>
    </row>
    <row r="249">
      <c r="A249" s="113"/>
      <c r="B249" s="114"/>
      <c r="C249" s="114"/>
      <c r="D249" s="115"/>
      <c r="E249" s="116"/>
      <c r="F249" s="116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7"/>
      <c r="AM249" s="117"/>
      <c r="AN249" s="117"/>
      <c r="AO249" s="117"/>
      <c r="AP249" s="117"/>
      <c r="AQ249" s="117"/>
      <c r="AR249" s="117"/>
      <c r="AS249" s="117"/>
      <c r="AT249" s="117"/>
      <c r="AU249" s="117"/>
      <c r="AV249" s="117"/>
      <c r="AW249" s="117"/>
      <c r="AX249" s="117"/>
      <c r="AY249" s="117"/>
      <c r="AZ249" s="118"/>
      <c r="BA249" s="119"/>
      <c r="BB249" s="119"/>
      <c r="BC249" s="119"/>
      <c r="BD249" s="119"/>
      <c r="BE249" s="119"/>
      <c r="BF249" s="119"/>
      <c r="BG249" s="120"/>
      <c r="BH249" s="121"/>
      <c r="BI249" s="119"/>
      <c r="BJ249" s="121"/>
      <c r="BK249" s="121"/>
      <c r="BL249" s="119"/>
      <c r="BM249" s="121"/>
      <c r="BN249" s="121"/>
      <c r="BO249" s="121"/>
      <c r="BP249" s="119"/>
      <c r="BQ249" s="119"/>
      <c r="BR249" s="119"/>
      <c r="BS249" s="119"/>
      <c r="BT249" s="119"/>
      <c r="BU249" s="119"/>
    </row>
    <row r="250">
      <c r="A250" s="113"/>
      <c r="B250" s="114"/>
      <c r="C250" s="114"/>
      <c r="D250" s="115"/>
      <c r="E250" s="116"/>
      <c r="F250" s="116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7"/>
      <c r="AL250" s="117"/>
      <c r="AM250" s="117"/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8"/>
      <c r="BA250" s="119"/>
      <c r="BB250" s="119"/>
      <c r="BC250" s="119"/>
      <c r="BD250" s="119"/>
      <c r="BE250" s="119"/>
      <c r="BF250" s="119"/>
      <c r="BG250" s="120"/>
      <c r="BH250" s="121"/>
      <c r="BI250" s="119"/>
      <c r="BJ250" s="121"/>
      <c r="BK250" s="121"/>
      <c r="BL250" s="119"/>
      <c r="BM250" s="121"/>
      <c r="BN250" s="121"/>
      <c r="BO250" s="121"/>
      <c r="BP250" s="119"/>
      <c r="BQ250" s="119"/>
      <c r="BR250" s="119"/>
      <c r="BS250" s="119"/>
      <c r="BT250" s="119"/>
      <c r="BU250" s="119"/>
    </row>
    <row r="251">
      <c r="A251" s="113"/>
      <c r="B251" s="114"/>
      <c r="C251" s="114"/>
      <c r="D251" s="115"/>
      <c r="E251" s="116"/>
      <c r="F251" s="116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7"/>
      <c r="AM251" s="117"/>
      <c r="AN251" s="117"/>
      <c r="AO251" s="117"/>
      <c r="AP251" s="117"/>
      <c r="AQ251" s="117"/>
      <c r="AR251" s="117"/>
      <c r="AS251" s="117"/>
      <c r="AT251" s="117"/>
      <c r="AU251" s="117"/>
      <c r="AV251" s="117"/>
      <c r="AW251" s="117"/>
      <c r="AX251" s="117"/>
      <c r="AY251" s="117"/>
      <c r="AZ251" s="118"/>
      <c r="BA251" s="119"/>
      <c r="BB251" s="119"/>
      <c r="BC251" s="119"/>
      <c r="BD251" s="119"/>
      <c r="BE251" s="119"/>
      <c r="BF251" s="119"/>
      <c r="BG251" s="120"/>
      <c r="BH251" s="121"/>
      <c r="BI251" s="119"/>
      <c r="BJ251" s="121"/>
      <c r="BK251" s="121"/>
      <c r="BL251" s="119"/>
      <c r="BM251" s="121"/>
      <c r="BN251" s="121"/>
      <c r="BO251" s="121"/>
      <c r="BP251" s="119"/>
      <c r="BQ251" s="119"/>
      <c r="BR251" s="119"/>
      <c r="BS251" s="119"/>
      <c r="BT251" s="119"/>
      <c r="BU251" s="119"/>
    </row>
    <row r="252">
      <c r="A252" s="113"/>
      <c r="B252" s="114"/>
      <c r="C252" s="114"/>
      <c r="D252" s="115"/>
      <c r="E252" s="116"/>
      <c r="F252" s="116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7"/>
      <c r="AM252" s="117"/>
      <c r="AN252" s="117"/>
      <c r="AO252" s="117"/>
      <c r="AP252" s="117"/>
      <c r="AQ252" s="117"/>
      <c r="AR252" s="117"/>
      <c r="AS252" s="117"/>
      <c r="AT252" s="117"/>
      <c r="AU252" s="117"/>
      <c r="AV252" s="117"/>
      <c r="AW252" s="117"/>
      <c r="AX252" s="117"/>
      <c r="AY252" s="117"/>
      <c r="AZ252" s="118"/>
      <c r="BA252" s="119"/>
      <c r="BB252" s="119"/>
      <c r="BC252" s="119"/>
      <c r="BD252" s="119"/>
      <c r="BE252" s="119"/>
      <c r="BF252" s="119"/>
      <c r="BG252" s="120"/>
      <c r="BH252" s="121"/>
      <c r="BI252" s="119"/>
      <c r="BJ252" s="121"/>
      <c r="BK252" s="121"/>
      <c r="BL252" s="119"/>
      <c r="BM252" s="121"/>
      <c r="BN252" s="121"/>
      <c r="BO252" s="121"/>
      <c r="BP252" s="119"/>
      <c r="BQ252" s="119"/>
      <c r="BR252" s="119"/>
      <c r="BS252" s="119"/>
      <c r="BT252" s="119"/>
      <c r="BU252" s="119"/>
    </row>
    <row r="253">
      <c r="A253" s="113"/>
      <c r="B253" s="114"/>
      <c r="C253" s="114"/>
      <c r="D253" s="115"/>
      <c r="E253" s="116"/>
      <c r="F253" s="116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7"/>
      <c r="AM253" s="117"/>
      <c r="AN253" s="117"/>
      <c r="AO253" s="117"/>
      <c r="AP253" s="117"/>
      <c r="AQ253" s="117"/>
      <c r="AR253" s="117"/>
      <c r="AS253" s="117"/>
      <c r="AT253" s="117"/>
      <c r="AU253" s="117"/>
      <c r="AV253" s="117"/>
      <c r="AW253" s="117"/>
      <c r="AX253" s="117"/>
      <c r="AY253" s="117"/>
      <c r="AZ253" s="118"/>
      <c r="BA253" s="119"/>
      <c r="BB253" s="119"/>
      <c r="BC253" s="119"/>
      <c r="BD253" s="119"/>
      <c r="BE253" s="119"/>
      <c r="BF253" s="119"/>
      <c r="BG253" s="120"/>
      <c r="BH253" s="121"/>
      <c r="BI253" s="119"/>
      <c r="BJ253" s="121"/>
      <c r="BK253" s="121"/>
      <c r="BL253" s="119"/>
      <c r="BM253" s="121"/>
      <c r="BN253" s="121"/>
      <c r="BO253" s="121"/>
      <c r="BP253" s="119"/>
      <c r="BQ253" s="119"/>
      <c r="BR253" s="119"/>
      <c r="BS253" s="119"/>
      <c r="BT253" s="119"/>
      <c r="BU253" s="119"/>
    </row>
    <row r="254">
      <c r="A254" s="113"/>
      <c r="B254" s="114"/>
      <c r="C254" s="114"/>
      <c r="D254" s="115"/>
      <c r="E254" s="116"/>
      <c r="F254" s="116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7"/>
      <c r="AM254" s="117"/>
      <c r="AN254" s="117"/>
      <c r="AO254" s="117"/>
      <c r="AP254" s="117"/>
      <c r="AQ254" s="117"/>
      <c r="AR254" s="117"/>
      <c r="AS254" s="117"/>
      <c r="AT254" s="117"/>
      <c r="AU254" s="117"/>
      <c r="AV254" s="117"/>
      <c r="AW254" s="117"/>
      <c r="AX254" s="117"/>
      <c r="AY254" s="117"/>
      <c r="AZ254" s="118"/>
      <c r="BA254" s="119"/>
      <c r="BB254" s="119"/>
      <c r="BC254" s="119"/>
      <c r="BD254" s="119"/>
      <c r="BE254" s="119"/>
      <c r="BF254" s="119"/>
      <c r="BG254" s="120"/>
      <c r="BH254" s="121"/>
      <c r="BI254" s="119"/>
      <c r="BJ254" s="121"/>
      <c r="BK254" s="121"/>
      <c r="BL254" s="119"/>
      <c r="BM254" s="121"/>
      <c r="BN254" s="121"/>
      <c r="BO254" s="121"/>
      <c r="BP254" s="119"/>
      <c r="BQ254" s="119"/>
      <c r="BR254" s="119"/>
      <c r="BS254" s="119"/>
      <c r="BT254" s="119"/>
      <c r="BU254" s="119"/>
    </row>
    <row r="255">
      <c r="A255" s="113"/>
      <c r="B255" s="114"/>
      <c r="C255" s="114"/>
      <c r="D255" s="115"/>
      <c r="E255" s="116"/>
      <c r="F255" s="116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7"/>
      <c r="AM255" s="117"/>
      <c r="AN255" s="117"/>
      <c r="AO255" s="117"/>
      <c r="AP255" s="117"/>
      <c r="AQ255" s="117"/>
      <c r="AR255" s="117"/>
      <c r="AS255" s="117"/>
      <c r="AT255" s="117"/>
      <c r="AU255" s="117"/>
      <c r="AV255" s="117"/>
      <c r="AW255" s="117"/>
      <c r="AX255" s="117"/>
      <c r="AY255" s="117"/>
      <c r="AZ255" s="118"/>
      <c r="BA255" s="119"/>
      <c r="BB255" s="119"/>
      <c r="BC255" s="119"/>
      <c r="BD255" s="119"/>
      <c r="BE255" s="119"/>
      <c r="BF255" s="119"/>
      <c r="BG255" s="120"/>
      <c r="BH255" s="121"/>
      <c r="BI255" s="119"/>
      <c r="BJ255" s="121"/>
      <c r="BK255" s="121"/>
      <c r="BL255" s="119"/>
      <c r="BM255" s="121"/>
      <c r="BN255" s="121"/>
      <c r="BO255" s="121"/>
      <c r="BP255" s="119"/>
      <c r="BQ255" s="119"/>
      <c r="BR255" s="119"/>
      <c r="BS255" s="119"/>
      <c r="BT255" s="119"/>
      <c r="BU255" s="119"/>
    </row>
    <row r="256">
      <c r="A256" s="113"/>
      <c r="B256" s="114"/>
      <c r="C256" s="114"/>
      <c r="D256" s="115"/>
      <c r="E256" s="116"/>
      <c r="F256" s="116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  <c r="AL256" s="117"/>
      <c r="AM256" s="117"/>
      <c r="AN256" s="117"/>
      <c r="AO256" s="117"/>
      <c r="AP256" s="117"/>
      <c r="AQ256" s="117"/>
      <c r="AR256" s="117"/>
      <c r="AS256" s="117"/>
      <c r="AT256" s="117"/>
      <c r="AU256" s="117"/>
      <c r="AV256" s="117"/>
      <c r="AW256" s="117"/>
      <c r="AX256" s="117"/>
      <c r="AY256" s="117"/>
      <c r="AZ256" s="118"/>
      <c r="BA256" s="119"/>
      <c r="BB256" s="119"/>
      <c r="BC256" s="119"/>
      <c r="BD256" s="119"/>
      <c r="BE256" s="119"/>
      <c r="BF256" s="119"/>
      <c r="BG256" s="120"/>
      <c r="BH256" s="121"/>
      <c r="BI256" s="119"/>
      <c r="BJ256" s="121"/>
      <c r="BK256" s="121"/>
      <c r="BL256" s="119"/>
      <c r="BM256" s="121"/>
      <c r="BN256" s="121"/>
      <c r="BO256" s="121"/>
      <c r="BP256" s="119"/>
      <c r="BQ256" s="119"/>
      <c r="BR256" s="119"/>
      <c r="BS256" s="119"/>
      <c r="BT256" s="119"/>
      <c r="BU256" s="119"/>
    </row>
    <row r="257">
      <c r="A257" s="113"/>
      <c r="B257" s="114"/>
      <c r="C257" s="114"/>
      <c r="D257" s="115"/>
      <c r="E257" s="116"/>
      <c r="F257" s="116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  <c r="AO257" s="117"/>
      <c r="AP257" s="117"/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18"/>
      <c r="BA257" s="119"/>
      <c r="BB257" s="119"/>
      <c r="BC257" s="119"/>
      <c r="BD257" s="119"/>
      <c r="BE257" s="119"/>
      <c r="BF257" s="119"/>
      <c r="BG257" s="120"/>
      <c r="BH257" s="121"/>
      <c r="BI257" s="119"/>
      <c r="BJ257" s="121"/>
      <c r="BK257" s="121"/>
      <c r="BL257" s="119"/>
      <c r="BM257" s="121"/>
      <c r="BN257" s="121"/>
      <c r="BO257" s="121"/>
      <c r="BP257" s="119"/>
      <c r="BQ257" s="119"/>
      <c r="BR257" s="119"/>
      <c r="BS257" s="119"/>
      <c r="BT257" s="119"/>
      <c r="BU257" s="119"/>
    </row>
    <row r="258">
      <c r="A258" s="113"/>
      <c r="B258" s="114"/>
      <c r="C258" s="114"/>
      <c r="D258" s="115"/>
      <c r="E258" s="116"/>
      <c r="F258" s="116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7"/>
      <c r="AM258" s="117"/>
      <c r="AN258" s="117"/>
      <c r="AO258" s="117"/>
      <c r="AP258" s="117"/>
      <c r="AQ258" s="117"/>
      <c r="AR258" s="117"/>
      <c r="AS258" s="117"/>
      <c r="AT258" s="117"/>
      <c r="AU258" s="117"/>
      <c r="AV258" s="117"/>
      <c r="AW258" s="117"/>
      <c r="AX258" s="117"/>
      <c r="AY258" s="117"/>
      <c r="AZ258" s="118"/>
      <c r="BA258" s="119"/>
      <c r="BB258" s="119"/>
      <c r="BC258" s="119"/>
      <c r="BD258" s="119"/>
      <c r="BE258" s="119"/>
      <c r="BF258" s="119"/>
      <c r="BG258" s="120"/>
      <c r="BH258" s="121"/>
      <c r="BI258" s="119"/>
      <c r="BJ258" s="121"/>
      <c r="BK258" s="121"/>
      <c r="BL258" s="119"/>
      <c r="BM258" s="121"/>
      <c r="BN258" s="121"/>
      <c r="BO258" s="121"/>
      <c r="BP258" s="119"/>
      <c r="BQ258" s="119"/>
      <c r="BR258" s="119"/>
      <c r="BS258" s="119"/>
      <c r="BT258" s="119"/>
      <c r="BU258" s="119"/>
    </row>
    <row r="259">
      <c r="A259" s="113"/>
      <c r="B259" s="114"/>
      <c r="C259" s="114"/>
      <c r="D259" s="115"/>
      <c r="E259" s="116"/>
      <c r="F259" s="116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7"/>
      <c r="AM259" s="117"/>
      <c r="AN259" s="117"/>
      <c r="AO259" s="117"/>
      <c r="AP259" s="117"/>
      <c r="AQ259" s="117"/>
      <c r="AR259" s="117"/>
      <c r="AS259" s="117"/>
      <c r="AT259" s="117"/>
      <c r="AU259" s="117"/>
      <c r="AV259" s="117"/>
      <c r="AW259" s="117"/>
      <c r="AX259" s="117"/>
      <c r="AY259" s="117"/>
      <c r="AZ259" s="118"/>
      <c r="BA259" s="119"/>
      <c r="BB259" s="119"/>
      <c r="BC259" s="119"/>
      <c r="BD259" s="119"/>
      <c r="BE259" s="119"/>
      <c r="BF259" s="119"/>
      <c r="BG259" s="120"/>
      <c r="BH259" s="121"/>
      <c r="BI259" s="119"/>
      <c r="BJ259" s="121"/>
      <c r="BK259" s="121"/>
      <c r="BL259" s="119"/>
      <c r="BM259" s="121"/>
      <c r="BN259" s="121"/>
      <c r="BO259" s="121"/>
      <c r="BP259" s="119"/>
      <c r="BQ259" s="119"/>
      <c r="BR259" s="119"/>
      <c r="BS259" s="119"/>
      <c r="BT259" s="119"/>
      <c r="BU259" s="119"/>
    </row>
    <row r="260">
      <c r="A260" s="113"/>
      <c r="B260" s="114"/>
      <c r="C260" s="114"/>
      <c r="D260" s="115"/>
      <c r="E260" s="116"/>
      <c r="F260" s="116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7"/>
      <c r="AM260" s="117"/>
      <c r="AN260" s="117"/>
      <c r="AO260" s="117"/>
      <c r="AP260" s="117"/>
      <c r="AQ260" s="117"/>
      <c r="AR260" s="117"/>
      <c r="AS260" s="117"/>
      <c r="AT260" s="117"/>
      <c r="AU260" s="117"/>
      <c r="AV260" s="117"/>
      <c r="AW260" s="117"/>
      <c r="AX260" s="117"/>
      <c r="AY260" s="117"/>
      <c r="AZ260" s="118"/>
      <c r="BA260" s="119"/>
      <c r="BB260" s="119"/>
      <c r="BC260" s="119"/>
      <c r="BD260" s="119"/>
      <c r="BE260" s="119"/>
      <c r="BF260" s="119"/>
      <c r="BG260" s="120"/>
      <c r="BH260" s="121"/>
      <c r="BI260" s="119"/>
      <c r="BJ260" s="121"/>
      <c r="BK260" s="121"/>
      <c r="BL260" s="119"/>
      <c r="BM260" s="121"/>
      <c r="BN260" s="121"/>
      <c r="BO260" s="121"/>
      <c r="BP260" s="119"/>
      <c r="BQ260" s="119"/>
      <c r="BR260" s="119"/>
      <c r="BS260" s="119"/>
      <c r="BT260" s="119"/>
      <c r="BU260" s="119"/>
    </row>
    <row r="261">
      <c r="A261" s="113"/>
      <c r="B261" s="114"/>
      <c r="C261" s="114"/>
      <c r="D261" s="115"/>
      <c r="E261" s="116"/>
      <c r="F261" s="116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7"/>
      <c r="AM261" s="117"/>
      <c r="AN261" s="117"/>
      <c r="AO261" s="117"/>
      <c r="AP261" s="117"/>
      <c r="AQ261" s="117"/>
      <c r="AR261" s="117"/>
      <c r="AS261" s="117"/>
      <c r="AT261" s="117"/>
      <c r="AU261" s="117"/>
      <c r="AV261" s="117"/>
      <c r="AW261" s="117"/>
      <c r="AX261" s="117"/>
      <c r="AY261" s="117"/>
      <c r="AZ261" s="118"/>
      <c r="BA261" s="119"/>
      <c r="BB261" s="119"/>
      <c r="BC261" s="119"/>
      <c r="BD261" s="119"/>
      <c r="BE261" s="119"/>
      <c r="BF261" s="119"/>
      <c r="BG261" s="120"/>
      <c r="BH261" s="121"/>
      <c r="BI261" s="119"/>
      <c r="BJ261" s="121"/>
      <c r="BK261" s="121"/>
      <c r="BL261" s="119"/>
      <c r="BM261" s="121"/>
      <c r="BN261" s="121"/>
      <c r="BO261" s="121"/>
      <c r="BP261" s="119"/>
      <c r="BQ261" s="119"/>
      <c r="BR261" s="119"/>
      <c r="BS261" s="119"/>
      <c r="BT261" s="119"/>
      <c r="BU261" s="119"/>
    </row>
    <row r="262">
      <c r="A262" s="113"/>
      <c r="B262" s="114"/>
      <c r="C262" s="114"/>
      <c r="D262" s="115"/>
      <c r="E262" s="116"/>
      <c r="F262" s="116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7"/>
      <c r="AM262" s="117"/>
      <c r="AN262" s="117"/>
      <c r="AO262" s="117"/>
      <c r="AP262" s="117"/>
      <c r="AQ262" s="117"/>
      <c r="AR262" s="117"/>
      <c r="AS262" s="117"/>
      <c r="AT262" s="117"/>
      <c r="AU262" s="117"/>
      <c r="AV262" s="117"/>
      <c r="AW262" s="117"/>
      <c r="AX262" s="117"/>
      <c r="AY262" s="117"/>
      <c r="AZ262" s="118"/>
      <c r="BA262" s="119"/>
      <c r="BB262" s="119"/>
      <c r="BC262" s="119"/>
      <c r="BD262" s="119"/>
      <c r="BE262" s="119"/>
      <c r="BF262" s="119"/>
      <c r="BG262" s="120"/>
      <c r="BH262" s="121"/>
      <c r="BI262" s="119"/>
      <c r="BJ262" s="121"/>
      <c r="BK262" s="121"/>
      <c r="BL262" s="119"/>
      <c r="BM262" s="121"/>
      <c r="BN262" s="121"/>
      <c r="BO262" s="121"/>
      <c r="BP262" s="119"/>
      <c r="BQ262" s="119"/>
      <c r="BR262" s="119"/>
      <c r="BS262" s="119"/>
      <c r="BT262" s="119"/>
      <c r="BU262" s="119"/>
    </row>
    <row r="263">
      <c r="A263" s="113"/>
      <c r="B263" s="114"/>
      <c r="C263" s="114"/>
      <c r="D263" s="115"/>
      <c r="E263" s="116"/>
      <c r="F263" s="116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7"/>
      <c r="AM263" s="117"/>
      <c r="AN263" s="117"/>
      <c r="AO263" s="117"/>
      <c r="AP263" s="117"/>
      <c r="AQ263" s="117"/>
      <c r="AR263" s="117"/>
      <c r="AS263" s="117"/>
      <c r="AT263" s="117"/>
      <c r="AU263" s="117"/>
      <c r="AV263" s="117"/>
      <c r="AW263" s="117"/>
      <c r="AX263" s="117"/>
      <c r="AY263" s="117"/>
      <c r="AZ263" s="118"/>
      <c r="BA263" s="119"/>
      <c r="BB263" s="119"/>
      <c r="BC263" s="119"/>
      <c r="BD263" s="119"/>
      <c r="BE263" s="119"/>
      <c r="BF263" s="119"/>
      <c r="BG263" s="120"/>
      <c r="BH263" s="121"/>
      <c r="BI263" s="119"/>
      <c r="BJ263" s="121"/>
      <c r="BK263" s="121"/>
      <c r="BL263" s="119"/>
      <c r="BM263" s="121"/>
      <c r="BN263" s="121"/>
      <c r="BO263" s="121"/>
      <c r="BP263" s="119"/>
      <c r="BQ263" s="119"/>
      <c r="BR263" s="119"/>
      <c r="BS263" s="119"/>
      <c r="BT263" s="119"/>
      <c r="BU263" s="119"/>
    </row>
    <row r="264">
      <c r="A264" s="113"/>
      <c r="B264" s="114"/>
      <c r="C264" s="114"/>
      <c r="D264" s="115"/>
      <c r="E264" s="116"/>
      <c r="F264" s="116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7"/>
      <c r="AM264" s="117"/>
      <c r="AN264" s="117"/>
      <c r="AO264" s="117"/>
      <c r="AP264" s="117"/>
      <c r="AQ264" s="117"/>
      <c r="AR264" s="117"/>
      <c r="AS264" s="117"/>
      <c r="AT264" s="117"/>
      <c r="AU264" s="117"/>
      <c r="AV264" s="117"/>
      <c r="AW264" s="117"/>
      <c r="AX264" s="117"/>
      <c r="AY264" s="117"/>
      <c r="AZ264" s="118"/>
      <c r="BA264" s="119"/>
      <c r="BB264" s="119"/>
      <c r="BC264" s="119"/>
      <c r="BD264" s="119"/>
      <c r="BE264" s="119"/>
      <c r="BF264" s="119"/>
      <c r="BG264" s="120"/>
      <c r="BH264" s="121"/>
      <c r="BI264" s="119"/>
      <c r="BJ264" s="121"/>
      <c r="BK264" s="121"/>
      <c r="BL264" s="119"/>
      <c r="BM264" s="121"/>
      <c r="BN264" s="121"/>
      <c r="BO264" s="121"/>
      <c r="BP264" s="119"/>
      <c r="BQ264" s="119"/>
      <c r="BR264" s="119"/>
      <c r="BS264" s="119"/>
      <c r="BT264" s="119"/>
      <c r="BU264" s="119"/>
    </row>
    <row r="265">
      <c r="A265" s="113"/>
      <c r="B265" s="114"/>
      <c r="C265" s="114"/>
      <c r="D265" s="115"/>
      <c r="E265" s="116"/>
      <c r="F265" s="116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7"/>
      <c r="AM265" s="117"/>
      <c r="AN265" s="117"/>
      <c r="AO265" s="117"/>
      <c r="AP265" s="117"/>
      <c r="AQ265" s="117"/>
      <c r="AR265" s="117"/>
      <c r="AS265" s="117"/>
      <c r="AT265" s="117"/>
      <c r="AU265" s="117"/>
      <c r="AV265" s="117"/>
      <c r="AW265" s="117"/>
      <c r="AX265" s="117"/>
      <c r="AY265" s="117"/>
      <c r="AZ265" s="118"/>
      <c r="BA265" s="119"/>
      <c r="BB265" s="119"/>
      <c r="BC265" s="119"/>
      <c r="BD265" s="119"/>
      <c r="BE265" s="119"/>
      <c r="BF265" s="119"/>
      <c r="BG265" s="120"/>
      <c r="BH265" s="121"/>
      <c r="BI265" s="119"/>
      <c r="BJ265" s="121"/>
      <c r="BK265" s="121"/>
      <c r="BL265" s="119"/>
      <c r="BM265" s="121"/>
      <c r="BN265" s="121"/>
      <c r="BO265" s="121"/>
      <c r="BP265" s="119"/>
      <c r="BQ265" s="119"/>
      <c r="BR265" s="119"/>
      <c r="BS265" s="119"/>
      <c r="BT265" s="119"/>
      <c r="BU265" s="119"/>
    </row>
    <row r="266">
      <c r="A266" s="113"/>
      <c r="B266" s="114"/>
      <c r="C266" s="114"/>
      <c r="D266" s="115"/>
      <c r="E266" s="116"/>
      <c r="F266" s="116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7"/>
      <c r="AM266" s="117"/>
      <c r="AN266" s="117"/>
      <c r="AO266" s="117"/>
      <c r="AP266" s="117"/>
      <c r="AQ266" s="117"/>
      <c r="AR266" s="117"/>
      <c r="AS266" s="117"/>
      <c r="AT266" s="117"/>
      <c r="AU266" s="117"/>
      <c r="AV266" s="117"/>
      <c r="AW266" s="117"/>
      <c r="AX266" s="117"/>
      <c r="AY266" s="117"/>
      <c r="AZ266" s="118"/>
      <c r="BA266" s="119"/>
      <c r="BB266" s="119"/>
      <c r="BC266" s="119"/>
      <c r="BD266" s="119"/>
      <c r="BE266" s="119"/>
      <c r="BF266" s="119"/>
      <c r="BG266" s="120"/>
      <c r="BH266" s="121"/>
      <c r="BI266" s="119"/>
      <c r="BJ266" s="121"/>
      <c r="BK266" s="121"/>
      <c r="BL266" s="119"/>
      <c r="BM266" s="121"/>
      <c r="BN266" s="121"/>
      <c r="BO266" s="121"/>
      <c r="BP266" s="119"/>
      <c r="BQ266" s="119"/>
      <c r="BR266" s="119"/>
      <c r="BS266" s="119"/>
      <c r="BT266" s="119"/>
      <c r="BU266" s="119"/>
    </row>
    <row r="267">
      <c r="A267" s="113"/>
      <c r="B267" s="114"/>
      <c r="C267" s="114"/>
      <c r="D267" s="115"/>
      <c r="E267" s="116"/>
      <c r="F267" s="116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7"/>
      <c r="AM267" s="117"/>
      <c r="AN267" s="117"/>
      <c r="AO267" s="117"/>
      <c r="AP267" s="117"/>
      <c r="AQ267" s="117"/>
      <c r="AR267" s="117"/>
      <c r="AS267" s="117"/>
      <c r="AT267" s="117"/>
      <c r="AU267" s="117"/>
      <c r="AV267" s="117"/>
      <c r="AW267" s="117"/>
      <c r="AX267" s="117"/>
      <c r="AY267" s="117"/>
      <c r="AZ267" s="118"/>
      <c r="BA267" s="119"/>
      <c r="BB267" s="119"/>
      <c r="BC267" s="119"/>
      <c r="BD267" s="119"/>
      <c r="BE267" s="119"/>
      <c r="BF267" s="119"/>
      <c r="BG267" s="120"/>
      <c r="BH267" s="121"/>
      <c r="BI267" s="119"/>
      <c r="BJ267" s="121"/>
      <c r="BK267" s="121"/>
      <c r="BL267" s="119"/>
      <c r="BM267" s="121"/>
      <c r="BN267" s="121"/>
      <c r="BO267" s="121"/>
      <c r="BP267" s="119"/>
      <c r="BQ267" s="119"/>
      <c r="BR267" s="119"/>
      <c r="BS267" s="119"/>
      <c r="BT267" s="119"/>
      <c r="BU267" s="119"/>
    </row>
    <row r="268">
      <c r="A268" s="113"/>
      <c r="B268" s="114"/>
      <c r="C268" s="114"/>
      <c r="D268" s="115"/>
      <c r="E268" s="116"/>
      <c r="F268" s="116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  <c r="AM268" s="117"/>
      <c r="AN268" s="117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  <c r="AZ268" s="118"/>
      <c r="BA268" s="119"/>
      <c r="BB268" s="119"/>
      <c r="BC268" s="119"/>
      <c r="BD268" s="119"/>
      <c r="BE268" s="119"/>
      <c r="BF268" s="119"/>
      <c r="BG268" s="120"/>
      <c r="BH268" s="121"/>
      <c r="BI268" s="119"/>
      <c r="BJ268" s="121"/>
      <c r="BK268" s="121"/>
      <c r="BL268" s="119"/>
      <c r="BM268" s="121"/>
      <c r="BN268" s="121"/>
      <c r="BO268" s="121"/>
      <c r="BP268" s="119"/>
      <c r="BQ268" s="119"/>
      <c r="BR268" s="119"/>
      <c r="BS268" s="119"/>
      <c r="BT268" s="119"/>
      <c r="BU268" s="119"/>
    </row>
    <row r="269">
      <c r="A269" s="113"/>
      <c r="B269" s="114"/>
      <c r="C269" s="114"/>
      <c r="D269" s="115"/>
      <c r="E269" s="116"/>
      <c r="F269" s="116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7"/>
      <c r="AL269" s="117"/>
      <c r="AM269" s="117"/>
      <c r="AN269" s="117"/>
      <c r="AO269" s="117"/>
      <c r="AP269" s="117"/>
      <c r="AQ269" s="117"/>
      <c r="AR269" s="117"/>
      <c r="AS269" s="117"/>
      <c r="AT269" s="117"/>
      <c r="AU269" s="117"/>
      <c r="AV269" s="117"/>
      <c r="AW269" s="117"/>
      <c r="AX269" s="117"/>
      <c r="AY269" s="117"/>
      <c r="AZ269" s="118"/>
      <c r="BA269" s="119"/>
      <c r="BB269" s="119"/>
      <c r="BC269" s="119"/>
      <c r="BD269" s="119"/>
      <c r="BE269" s="119"/>
      <c r="BF269" s="119"/>
      <c r="BG269" s="120"/>
      <c r="BH269" s="121"/>
      <c r="BI269" s="119"/>
      <c r="BJ269" s="121"/>
      <c r="BK269" s="121"/>
      <c r="BL269" s="119"/>
      <c r="BM269" s="121"/>
      <c r="BN269" s="121"/>
      <c r="BO269" s="121"/>
      <c r="BP269" s="119"/>
      <c r="BQ269" s="119"/>
      <c r="BR269" s="119"/>
      <c r="BS269" s="119"/>
      <c r="BT269" s="119"/>
      <c r="BU269" s="119"/>
    </row>
    <row r="270">
      <c r="A270" s="113"/>
      <c r="B270" s="114"/>
      <c r="C270" s="114"/>
      <c r="D270" s="115"/>
      <c r="E270" s="116"/>
      <c r="F270" s="116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7"/>
      <c r="AM270" s="117"/>
      <c r="AN270" s="117"/>
      <c r="AO270" s="117"/>
      <c r="AP270" s="117"/>
      <c r="AQ270" s="117"/>
      <c r="AR270" s="117"/>
      <c r="AS270" s="117"/>
      <c r="AT270" s="117"/>
      <c r="AU270" s="117"/>
      <c r="AV270" s="117"/>
      <c r="AW270" s="117"/>
      <c r="AX270" s="117"/>
      <c r="AY270" s="117"/>
      <c r="AZ270" s="118"/>
      <c r="BA270" s="119"/>
      <c r="BB270" s="119"/>
      <c r="BC270" s="119"/>
      <c r="BD270" s="119"/>
      <c r="BE270" s="119"/>
      <c r="BF270" s="119"/>
      <c r="BG270" s="120"/>
      <c r="BH270" s="121"/>
      <c r="BI270" s="119"/>
      <c r="BJ270" s="121"/>
      <c r="BK270" s="121"/>
      <c r="BL270" s="119"/>
      <c r="BM270" s="121"/>
      <c r="BN270" s="121"/>
      <c r="BO270" s="121"/>
      <c r="BP270" s="119"/>
      <c r="BQ270" s="119"/>
      <c r="BR270" s="119"/>
      <c r="BS270" s="119"/>
      <c r="BT270" s="119"/>
      <c r="BU270" s="119"/>
    </row>
    <row r="271">
      <c r="A271" s="113"/>
      <c r="B271" s="114"/>
      <c r="C271" s="114"/>
      <c r="D271" s="115"/>
      <c r="E271" s="116"/>
      <c r="F271" s="116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7"/>
      <c r="AM271" s="117"/>
      <c r="AN271" s="117"/>
      <c r="AO271" s="117"/>
      <c r="AP271" s="117"/>
      <c r="AQ271" s="117"/>
      <c r="AR271" s="117"/>
      <c r="AS271" s="117"/>
      <c r="AT271" s="117"/>
      <c r="AU271" s="117"/>
      <c r="AV271" s="117"/>
      <c r="AW271" s="117"/>
      <c r="AX271" s="117"/>
      <c r="AY271" s="117"/>
      <c r="AZ271" s="118"/>
      <c r="BA271" s="119"/>
      <c r="BB271" s="119"/>
      <c r="BC271" s="119"/>
      <c r="BD271" s="119"/>
      <c r="BE271" s="119"/>
      <c r="BF271" s="119"/>
      <c r="BG271" s="120"/>
      <c r="BH271" s="121"/>
      <c r="BI271" s="119"/>
      <c r="BJ271" s="121"/>
      <c r="BK271" s="121"/>
      <c r="BL271" s="119"/>
      <c r="BM271" s="121"/>
      <c r="BN271" s="121"/>
      <c r="BO271" s="121"/>
      <c r="BP271" s="119"/>
      <c r="BQ271" s="119"/>
      <c r="BR271" s="119"/>
      <c r="BS271" s="119"/>
      <c r="BT271" s="119"/>
      <c r="BU271" s="119"/>
    </row>
    <row r="272">
      <c r="A272" s="113"/>
      <c r="B272" s="114"/>
      <c r="C272" s="114"/>
      <c r="D272" s="115"/>
      <c r="E272" s="116"/>
      <c r="F272" s="116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  <c r="AL272" s="117"/>
      <c r="AM272" s="117"/>
      <c r="AN272" s="117"/>
      <c r="AO272" s="117"/>
      <c r="AP272" s="117"/>
      <c r="AQ272" s="117"/>
      <c r="AR272" s="117"/>
      <c r="AS272" s="117"/>
      <c r="AT272" s="117"/>
      <c r="AU272" s="117"/>
      <c r="AV272" s="117"/>
      <c r="AW272" s="117"/>
      <c r="AX272" s="117"/>
      <c r="AY272" s="117"/>
      <c r="AZ272" s="118"/>
      <c r="BA272" s="119"/>
      <c r="BB272" s="119"/>
      <c r="BC272" s="119"/>
      <c r="BD272" s="119"/>
      <c r="BE272" s="119"/>
      <c r="BF272" s="119"/>
      <c r="BG272" s="120"/>
      <c r="BH272" s="121"/>
      <c r="BI272" s="119"/>
      <c r="BJ272" s="121"/>
      <c r="BK272" s="121"/>
      <c r="BL272" s="119"/>
      <c r="BM272" s="121"/>
      <c r="BN272" s="121"/>
      <c r="BO272" s="121"/>
      <c r="BP272" s="119"/>
      <c r="BQ272" s="119"/>
      <c r="BR272" s="119"/>
      <c r="BS272" s="119"/>
      <c r="BT272" s="119"/>
      <c r="BU272" s="119"/>
    </row>
    <row r="273">
      <c r="A273" s="113"/>
      <c r="B273" s="114"/>
      <c r="C273" s="114"/>
      <c r="D273" s="115"/>
      <c r="E273" s="116"/>
      <c r="F273" s="116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7"/>
      <c r="AM273" s="117"/>
      <c r="AN273" s="117"/>
      <c r="AO273" s="117"/>
      <c r="AP273" s="117"/>
      <c r="AQ273" s="117"/>
      <c r="AR273" s="117"/>
      <c r="AS273" s="117"/>
      <c r="AT273" s="117"/>
      <c r="AU273" s="117"/>
      <c r="AV273" s="117"/>
      <c r="AW273" s="117"/>
      <c r="AX273" s="117"/>
      <c r="AY273" s="117"/>
      <c r="AZ273" s="118"/>
      <c r="BA273" s="119"/>
      <c r="BB273" s="119"/>
      <c r="BC273" s="119"/>
      <c r="BD273" s="119"/>
      <c r="BE273" s="119"/>
      <c r="BF273" s="119"/>
      <c r="BG273" s="120"/>
      <c r="BH273" s="121"/>
      <c r="BI273" s="119"/>
      <c r="BJ273" s="121"/>
      <c r="BK273" s="121"/>
      <c r="BL273" s="119"/>
      <c r="BM273" s="121"/>
      <c r="BN273" s="121"/>
      <c r="BO273" s="121"/>
      <c r="BP273" s="119"/>
      <c r="BQ273" s="119"/>
      <c r="BR273" s="119"/>
      <c r="BS273" s="119"/>
      <c r="BT273" s="119"/>
      <c r="BU273" s="119"/>
    </row>
    <row r="274">
      <c r="A274" s="113"/>
      <c r="B274" s="114"/>
      <c r="C274" s="114"/>
      <c r="D274" s="115"/>
      <c r="E274" s="116"/>
      <c r="F274" s="116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7"/>
      <c r="AM274" s="117"/>
      <c r="AN274" s="117"/>
      <c r="AO274" s="117"/>
      <c r="AP274" s="117"/>
      <c r="AQ274" s="117"/>
      <c r="AR274" s="117"/>
      <c r="AS274" s="117"/>
      <c r="AT274" s="117"/>
      <c r="AU274" s="117"/>
      <c r="AV274" s="117"/>
      <c r="AW274" s="117"/>
      <c r="AX274" s="117"/>
      <c r="AY274" s="117"/>
      <c r="AZ274" s="118"/>
      <c r="BA274" s="119"/>
      <c r="BB274" s="119"/>
      <c r="BC274" s="119"/>
      <c r="BD274" s="119"/>
      <c r="BE274" s="119"/>
      <c r="BF274" s="119"/>
      <c r="BG274" s="120"/>
      <c r="BH274" s="121"/>
      <c r="BI274" s="119"/>
      <c r="BJ274" s="121"/>
      <c r="BK274" s="121"/>
      <c r="BL274" s="119"/>
      <c r="BM274" s="121"/>
      <c r="BN274" s="121"/>
      <c r="BO274" s="121"/>
      <c r="BP274" s="119"/>
      <c r="BQ274" s="119"/>
      <c r="BR274" s="119"/>
      <c r="BS274" s="119"/>
      <c r="BT274" s="119"/>
      <c r="BU274" s="119"/>
    </row>
    <row r="275">
      <c r="A275" s="113"/>
      <c r="B275" s="114"/>
      <c r="C275" s="114"/>
      <c r="D275" s="115"/>
      <c r="E275" s="116"/>
      <c r="F275" s="116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  <c r="AM275" s="117"/>
      <c r="AN275" s="117"/>
      <c r="AO275" s="117"/>
      <c r="AP275" s="117"/>
      <c r="AQ275" s="117"/>
      <c r="AR275" s="117"/>
      <c r="AS275" s="117"/>
      <c r="AT275" s="117"/>
      <c r="AU275" s="117"/>
      <c r="AV275" s="117"/>
      <c r="AW275" s="117"/>
      <c r="AX275" s="117"/>
      <c r="AY275" s="117"/>
      <c r="AZ275" s="118"/>
      <c r="BA275" s="119"/>
      <c r="BB275" s="119"/>
      <c r="BC275" s="119"/>
      <c r="BD275" s="119"/>
      <c r="BE275" s="119"/>
      <c r="BF275" s="119"/>
      <c r="BG275" s="120"/>
      <c r="BH275" s="121"/>
      <c r="BI275" s="119"/>
      <c r="BJ275" s="121"/>
      <c r="BK275" s="121"/>
      <c r="BL275" s="119"/>
      <c r="BM275" s="121"/>
      <c r="BN275" s="121"/>
      <c r="BO275" s="121"/>
      <c r="BP275" s="119"/>
      <c r="BQ275" s="119"/>
      <c r="BR275" s="119"/>
      <c r="BS275" s="119"/>
      <c r="BT275" s="119"/>
      <c r="BU275" s="119"/>
    </row>
    <row r="276">
      <c r="A276" s="113"/>
      <c r="B276" s="114"/>
      <c r="C276" s="114"/>
      <c r="D276" s="115"/>
      <c r="E276" s="116"/>
      <c r="F276" s="116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  <c r="AS276" s="117"/>
      <c r="AT276" s="117"/>
      <c r="AU276" s="117"/>
      <c r="AV276" s="117"/>
      <c r="AW276" s="117"/>
      <c r="AX276" s="117"/>
      <c r="AY276" s="117"/>
      <c r="AZ276" s="118"/>
      <c r="BA276" s="119"/>
      <c r="BB276" s="119"/>
      <c r="BC276" s="119"/>
      <c r="BD276" s="119"/>
      <c r="BE276" s="119"/>
      <c r="BF276" s="119"/>
      <c r="BG276" s="120"/>
      <c r="BH276" s="121"/>
      <c r="BI276" s="119"/>
      <c r="BJ276" s="121"/>
      <c r="BK276" s="121"/>
      <c r="BL276" s="119"/>
      <c r="BM276" s="121"/>
      <c r="BN276" s="121"/>
      <c r="BO276" s="121"/>
      <c r="BP276" s="119"/>
      <c r="BQ276" s="119"/>
      <c r="BR276" s="119"/>
      <c r="BS276" s="119"/>
      <c r="BT276" s="119"/>
      <c r="BU276" s="119"/>
    </row>
    <row r="277">
      <c r="A277" s="113"/>
      <c r="B277" s="114"/>
      <c r="C277" s="114"/>
      <c r="D277" s="115"/>
      <c r="E277" s="116"/>
      <c r="F277" s="116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  <c r="AL277" s="117"/>
      <c r="AM277" s="117"/>
      <c r="AN277" s="117"/>
      <c r="AO277" s="117"/>
      <c r="AP277" s="117"/>
      <c r="AQ277" s="117"/>
      <c r="AR277" s="117"/>
      <c r="AS277" s="117"/>
      <c r="AT277" s="117"/>
      <c r="AU277" s="117"/>
      <c r="AV277" s="117"/>
      <c r="AW277" s="117"/>
      <c r="AX277" s="117"/>
      <c r="AY277" s="117"/>
      <c r="AZ277" s="118"/>
      <c r="BA277" s="119"/>
      <c r="BB277" s="119"/>
      <c r="BC277" s="119"/>
      <c r="BD277" s="119"/>
      <c r="BE277" s="119"/>
      <c r="BF277" s="119"/>
      <c r="BG277" s="120"/>
      <c r="BH277" s="121"/>
      <c r="BI277" s="119"/>
      <c r="BJ277" s="121"/>
      <c r="BK277" s="121"/>
      <c r="BL277" s="119"/>
      <c r="BM277" s="121"/>
      <c r="BN277" s="121"/>
      <c r="BO277" s="121"/>
      <c r="BP277" s="119"/>
      <c r="BQ277" s="119"/>
      <c r="BR277" s="119"/>
      <c r="BS277" s="119"/>
      <c r="BT277" s="119"/>
      <c r="BU277" s="119"/>
    </row>
    <row r="278">
      <c r="A278" s="113"/>
      <c r="B278" s="114"/>
      <c r="C278" s="114"/>
      <c r="D278" s="115"/>
      <c r="E278" s="116"/>
      <c r="F278" s="116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  <c r="AM278" s="117"/>
      <c r="AN278" s="117"/>
      <c r="AO278" s="117"/>
      <c r="AP278" s="117"/>
      <c r="AQ278" s="117"/>
      <c r="AR278" s="117"/>
      <c r="AS278" s="117"/>
      <c r="AT278" s="117"/>
      <c r="AU278" s="117"/>
      <c r="AV278" s="117"/>
      <c r="AW278" s="117"/>
      <c r="AX278" s="117"/>
      <c r="AY278" s="117"/>
      <c r="AZ278" s="118"/>
      <c r="BA278" s="119"/>
      <c r="BB278" s="119"/>
      <c r="BC278" s="119"/>
      <c r="BD278" s="119"/>
      <c r="BE278" s="119"/>
      <c r="BF278" s="119"/>
      <c r="BG278" s="120"/>
      <c r="BH278" s="121"/>
      <c r="BI278" s="119"/>
      <c r="BJ278" s="121"/>
      <c r="BK278" s="121"/>
      <c r="BL278" s="119"/>
      <c r="BM278" s="121"/>
      <c r="BN278" s="121"/>
      <c r="BO278" s="121"/>
      <c r="BP278" s="119"/>
      <c r="BQ278" s="119"/>
      <c r="BR278" s="119"/>
      <c r="BS278" s="119"/>
      <c r="BT278" s="119"/>
      <c r="BU278" s="119"/>
    </row>
    <row r="279">
      <c r="A279" s="113"/>
      <c r="B279" s="114"/>
      <c r="C279" s="114"/>
      <c r="D279" s="115"/>
      <c r="E279" s="116"/>
      <c r="F279" s="116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7"/>
      <c r="AM279" s="117"/>
      <c r="AN279" s="117"/>
      <c r="AO279" s="117"/>
      <c r="AP279" s="117"/>
      <c r="AQ279" s="117"/>
      <c r="AR279" s="117"/>
      <c r="AS279" s="117"/>
      <c r="AT279" s="117"/>
      <c r="AU279" s="117"/>
      <c r="AV279" s="117"/>
      <c r="AW279" s="117"/>
      <c r="AX279" s="117"/>
      <c r="AY279" s="117"/>
      <c r="AZ279" s="118"/>
      <c r="BA279" s="119"/>
      <c r="BB279" s="119"/>
      <c r="BC279" s="119"/>
      <c r="BD279" s="119"/>
      <c r="BE279" s="119"/>
      <c r="BF279" s="119"/>
      <c r="BG279" s="120"/>
      <c r="BH279" s="121"/>
      <c r="BI279" s="119"/>
      <c r="BJ279" s="121"/>
      <c r="BK279" s="121"/>
      <c r="BL279" s="119"/>
      <c r="BM279" s="121"/>
      <c r="BN279" s="121"/>
      <c r="BO279" s="121"/>
      <c r="BP279" s="119"/>
      <c r="BQ279" s="119"/>
      <c r="BR279" s="119"/>
      <c r="BS279" s="119"/>
      <c r="BT279" s="119"/>
      <c r="BU279" s="119"/>
    </row>
    <row r="280">
      <c r="A280" s="113"/>
      <c r="B280" s="114"/>
      <c r="C280" s="114"/>
      <c r="D280" s="115"/>
      <c r="E280" s="116"/>
      <c r="F280" s="116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  <c r="AL280" s="117"/>
      <c r="AM280" s="117"/>
      <c r="AN280" s="117"/>
      <c r="AO280" s="117"/>
      <c r="AP280" s="117"/>
      <c r="AQ280" s="117"/>
      <c r="AR280" s="117"/>
      <c r="AS280" s="117"/>
      <c r="AT280" s="117"/>
      <c r="AU280" s="117"/>
      <c r="AV280" s="117"/>
      <c r="AW280" s="117"/>
      <c r="AX280" s="117"/>
      <c r="AY280" s="117"/>
      <c r="AZ280" s="118"/>
      <c r="BA280" s="119"/>
      <c r="BB280" s="119"/>
      <c r="BC280" s="119"/>
      <c r="BD280" s="119"/>
      <c r="BE280" s="119"/>
      <c r="BF280" s="119"/>
      <c r="BG280" s="120"/>
      <c r="BH280" s="121"/>
      <c r="BI280" s="119"/>
      <c r="BJ280" s="121"/>
      <c r="BK280" s="121"/>
      <c r="BL280" s="119"/>
      <c r="BM280" s="121"/>
      <c r="BN280" s="121"/>
      <c r="BO280" s="121"/>
      <c r="BP280" s="119"/>
      <c r="BQ280" s="119"/>
      <c r="BR280" s="119"/>
      <c r="BS280" s="119"/>
      <c r="BT280" s="119"/>
      <c r="BU280" s="119"/>
    </row>
    <row r="281">
      <c r="A281" s="113"/>
      <c r="B281" s="114"/>
      <c r="C281" s="114"/>
      <c r="D281" s="115"/>
      <c r="E281" s="116"/>
      <c r="F281" s="116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  <c r="AL281" s="117"/>
      <c r="AM281" s="117"/>
      <c r="AN281" s="117"/>
      <c r="AO281" s="117"/>
      <c r="AP281" s="117"/>
      <c r="AQ281" s="117"/>
      <c r="AR281" s="117"/>
      <c r="AS281" s="117"/>
      <c r="AT281" s="117"/>
      <c r="AU281" s="117"/>
      <c r="AV281" s="117"/>
      <c r="AW281" s="117"/>
      <c r="AX281" s="117"/>
      <c r="AY281" s="117"/>
      <c r="AZ281" s="118"/>
      <c r="BA281" s="119"/>
      <c r="BB281" s="119"/>
      <c r="BC281" s="119"/>
      <c r="BD281" s="119"/>
      <c r="BE281" s="119"/>
      <c r="BF281" s="119"/>
      <c r="BG281" s="120"/>
      <c r="BH281" s="121"/>
      <c r="BI281" s="119"/>
      <c r="BJ281" s="121"/>
      <c r="BK281" s="121"/>
      <c r="BL281" s="119"/>
      <c r="BM281" s="121"/>
      <c r="BN281" s="121"/>
      <c r="BO281" s="121"/>
      <c r="BP281" s="119"/>
      <c r="BQ281" s="119"/>
      <c r="BR281" s="119"/>
      <c r="BS281" s="119"/>
      <c r="BT281" s="119"/>
      <c r="BU281" s="119"/>
    </row>
    <row r="282">
      <c r="A282" s="113"/>
      <c r="B282" s="114"/>
      <c r="C282" s="114"/>
      <c r="D282" s="115"/>
      <c r="E282" s="116"/>
      <c r="F282" s="116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7"/>
      <c r="AM282" s="117"/>
      <c r="AN282" s="117"/>
      <c r="AO282" s="117"/>
      <c r="AP282" s="117"/>
      <c r="AQ282" s="117"/>
      <c r="AR282" s="117"/>
      <c r="AS282" s="117"/>
      <c r="AT282" s="117"/>
      <c r="AU282" s="117"/>
      <c r="AV282" s="117"/>
      <c r="AW282" s="117"/>
      <c r="AX282" s="117"/>
      <c r="AY282" s="117"/>
      <c r="AZ282" s="118"/>
      <c r="BA282" s="119"/>
      <c r="BB282" s="119"/>
      <c r="BC282" s="119"/>
      <c r="BD282" s="119"/>
      <c r="BE282" s="119"/>
      <c r="BF282" s="119"/>
      <c r="BG282" s="120"/>
      <c r="BH282" s="121"/>
      <c r="BI282" s="119"/>
      <c r="BJ282" s="121"/>
      <c r="BK282" s="121"/>
      <c r="BL282" s="119"/>
      <c r="BM282" s="121"/>
      <c r="BN282" s="121"/>
      <c r="BO282" s="121"/>
      <c r="BP282" s="119"/>
      <c r="BQ282" s="119"/>
      <c r="BR282" s="119"/>
      <c r="BS282" s="119"/>
      <c r="BT282" s="119"/>
      <c r="BU282" s="119"/>
    </row>
    <row r="283">
      <c r="A283" s="113"/>
      <c r="B283" s="114"/>
      <c r="C283" s="114"/>
      <c r="D283" s="115"/>
      <c r="E283" s="116"/>
      <c r="F283" s="116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L283" s="117"/>
      <c r="AM283" s="117"/>
      <c r="AN283" s="117"/>
      <c r="AO283" s="117"/>
      <c r="AP283" s="117"/>
      <c r="AQ283" s="117"/>
      <c r="AR283" s="117"/>
      <c r="AS283" s="117"/>
      <c r="AT283" s="117"/>
      <c r="AU283" s="117"/>
      <c r="AV283" s="117"/>
      <c r="AW283" s="117"/>
      <c r="AX283" s="117"/>
      <c r="AY283" s="117"/>
      <c r="AZ283" s="118"/>
      <c r="BA283" s="119"/>
      <c r="BB283" s="119"/>
      <c r="BC283" s="119"/>
      <c r="BD283" s="119"/>
      <c r="BE283" s="119"/>
      <c r="BF283" s="119"/>
      <c r="BG283" s="120"/>
      <c r="BH283" s="121"/>
      <c r="BI283" s="119"/>
      <c r="BJ283" s="121"/>
      <c r="BK283" s="121"/>
      <c r="BL283" s="119"/>
      <c r="BM283" s="121"/>
      <c r="BN283" s="121"/>
      <c r="BO283" s="121"/>
      <c r="BP283" s="119"/>
      <c r="BQ283" s="119"/>
      <c r="BR283" s="119"/>
      <c r="BS283" s="119"/>
      <c r="BT283" s="119"/>
      <c r="BU283" s="119"/>
    </row>
    <row r="284">
      <c r="A284" s="113"/>
      <c r="B284" s="114"/>
      <c r="C284" s="114"/>
      <c r="D284" s="115"/>
      <c r="E284" s="116"/>
      <c r="F284" s="116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7"/>
      <c r="AM284" s="117"/>
      <c r="AN284" s="117"/>
      <c r="AO284" s="117"/>
      <c r="AP284" s="117"/>
      <c r="AQ284" s="117"/>
      <c r="AR284" s="117"/>
      <c r="AS284" s="117"/>
      <c r="AT284" s="117"/>
      <c r="AU284" s="117"/>
      <c r="AV284" s="117"/>
      <c r="AW284" s="117"/>
      <c r="AX284" s="117"/>
      <c r="AY284" s="117"/>
      <c r="AZ284" s="118"/>
      <c r="BA284" s="119"/>
      <c r="BB284" s="119"/>
      <c r="BC284" s="119"/>
      <c r="BD284" s="119"/>
      <c r="BE284" s="119"/>
      <c r="BF284" s="119"/>
      <c r="BG284" s="120"/>
      <c r="BH284" s="121"/>
      <c r="BI284" s="119"/>
      <c r="BJ284" s="121"/>
      <c r="BK284" s="121"/>
      <c r="BL284" s="119"/>
      <c r="BM284" s="121"/>
      <c r="BN284" s="121"/>
      <c r="BO284" s="121"/>
      <c r="BP284" s="119"/>
      <c r="BQ284" s="119"/>
      <c r="BR284" s="119"/>
      <c r="BS284" s="119"/>
      <c r="BT284" s="119"/>
      <c r="BU284" s="119"/>
    </row>
    <row r="285">
      <c r="A285" s="113"/>
      <c r="B285" s="114"/>
      <c r="C285" s="114"/>
      <c r="D285" s="115"/>
      <c r="E285" s="116"/>
      <c r="F285" s="116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7"/>
      <c r="AM285" s="117"/>
      <c r="AN285" s="117"/>
      <c r="AO285" s="117"/>
      <c r="AP285" s="117"/>
      <c r="AQ285" s="117"/>
      <c r="AR285" s="117"/>
      <c r="AS285" s="117"/>
      <c r="AT285" s="117"/>
      <c r="AU285" s="117"/>
      <c r="AV285" s="117"/>
      <c r="AW285" s="117"/>
      <c r="AX285" s="117"/>
      <c r="AY285" s="117"/>
      <c r="AZ285" s="118"/>
      <c r="BA285" s="119"/>
      <c r="BB285" s="119"/>
      <c r="BC285" s="119"/>
      <c r="BD285" s="119"/>
      <c r="BE285" s="119"/>
      <c r="BF285" s="119"/>
      <c r="BG285" s="120"/>
      <c r="BH285" s="121"/>
      <c r="BI285" s="119"/>
      <c r="BJ285" s="121"/>
      <c r="BK285" s="121"/>
      <c r="BL285" s="119"/>
      <c r="BM285" s="121"/>
      <c r="BN285" s="121"/>
      <c r="BO285" s="121"/>
      <c r="BP285" s="119"/>
      <c r="BQ285" s="119"/>
      <c r="BR285" s="119"/>
      <c r="BS285" s="119"/>
      <c r="BT285" s="119"/>
      <c r="BU285" s="119"/>
    </row>
    <row r="286">
      <c r="A286" s="113"/>
      <c r="B286" s="114"/>
      <c r="C286" s="114"/>
      <c r="D286" s="115"/>
      <c r="E286" s="116"/>
      <c r="F286" s="116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7"/>
      <c r="AM286" s="117"/>
      <c r="AN286" s="117"/>
      <c r="AO286" s="117"/>
      <c r="AP286" s="117"/>
      <c r="AQ286" s="117"/>
      <c r="AR286" s="117"/>
      <c r="AS286" s="117"/>
      <c r="AT286" s="117"/>
      <c r="AU286" s="117"/>
      <c r="AV286" s="117"/>
      <c r="AW286" s="117"/>
      <c r="AX286" s="117"/>
      <c r="AY286" s="117"/>
      <c r="AZ286" s="118"/>
      <c r="BA286" s="119"/>
      <c r="BB286" s="119"/>
      <c r="BC286" s="119"/>
      <c r="BD286" s="119"/>
      <c r="BE286" s="119"/>
      <c r="BF286" s="119"/>
      <c r="BG286" s="120"/>
      <c r="BH286" s="121"/>
      <c r="BI286" s="119"/>
      <c r="BJ286" s="121"/>
      <c r="BK286" s="121"/>
      <c r="BL286" s="119"/>
      <c r="BM286" s="121"/>
      <c r="BN286" s="121"/>
      <c r="BO286" s="121"/>
      <c r="BP286" s="119"/>
      <c r="BQ286" s="119"/>
      <c r="BR286" s="119"/>
      <c r="BS286" s="119"/>
      <c r="BT286" s="119"/>
      <c r="BU286" s="119"/>
    </row>
    <row r="287">
      <c r="A287" s="113"/>
      <c r="B287" s="114"/>
      <c r="C287" s="114"/>
      <c r="D287" s="115"/>
      <c r="E287" s="116"/>
      <c r="F287" s="116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7"/>
      <c r="AM287" s="117"/>
      <c r="AN287" s="117"/>
      <c r="AO287" s="117"/>
      <c r="AP287" s="117"/>
      <c r="AQ287" s="117"/>
      <c r="AR287" s="117"/>
      <c r="AS287" s="117"/>
      <c r="AT287" s="117"/>
      <c r="AU287" s="117"/>
      <c r="AV287" s="117"/>
      <c r="AW287" s="117"/>
      <c r="AX287" s="117"/>
      <c r="AY287" s="117"/>
      <c r="AZ287" s="118"/>
      <c r="BA287" s="119"/>
      <c r="BB287" s="119"/>
      <c r="BC287" s="119"/>
      <c r="BD287" s="119"/>
      <c r="BE287" s="119"/>
      <c r="BF287" s="119"/>
      <c r="BG287" s="120"/>
      <c r="BH287" s="121"/>
      <c r="BI287" s="119"/>
      <c r="BJ287" s="121"/>
      <c r="BK287" s="121"/>
      <c r="BL287" s="119"/>
      <c r="BM287" s="121"/>
      <c r="BN287" s="121"/>
      <c r="BO287" s="121"/>
      <c r="BP287" s="119"/>
      <c r="BQ287" s="119"/>
      <c r="BR287" s="119"/>
      <c r="BS287" s="119"/>
      <c r="BT287" s="119"/>
      <c r="BU287" s="119"/>
    </row>
    <row r="288">
      <c r="A288" s="113"/>
      <c r="B288" s="114"/>
      <c r="C288" s="114"/>
      <c r="D288" s="115"/>
      <c r="E288" s="116"/>
      <c r="F288" s="116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7"/>
      <c r="AM288" s="117"/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8"/>
      <c r="BA288" s="119"/>
      <c r="BB288" s="119"/>
      <c r="BC288" s="119"/>
      <c r="BD288" s="119"/>
      <c r="BE288" s="119"/>
      <c r="BF288" s="119"/>
      <c r="BG288" s="120"/>
      <c r="BH288" s="121"/>
      <c r="BI288" s="119"/>
      <c r="BJ288" s="121"/>
      <c r="BK288" s="121"/>
      <c r="BL288" s="119"/>
      <c r="BM288" s="121"/>
      <c r="BN288" s="121"/>
      <c r="BO288" s="121"/>
      <c r="BP288" s="119"/>
      <c r="BQ288" s="119"/>
      <c r="BR288" s="119"/>
      <c r="BS288" s="119"/>
      <c r="BT288" s="119"/>
      <c r="BU288" s="119"/>
    </row>
    <row r="289">
      <c r="A289" s="113"/>
      <c r="B289" s="114"/>
      <c r="C289" s="114"/>
      <c r="D289" s="115"/>
      <c r="E289" s="116"/>
      <c r="F289" s="116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7"/>
      <c r="AM289" s="117"/>
      <c r="AN289" s="117"/>
      <c r="AO289" s="117"/>
      <c r="AP289" s="117"/>
      <c r="AQ289" s="117"/>
      <c r="AR289" s="117"/>
      <c r="AS289" s="117"/>
      <c r="AT289" s="117"/>
      <c r="AU289" s="117"/>
      <c r="AV289" s="117"/>
      <c r="AW289" s="117"/>
      <c r="AX289" s="117"/>
      <c r="AY289" s="117"/>
      <c r="AZ289" s="118"/>
      <c r="BA289" s="119"/>
      <c r="BB289" s="119"/>
      <c r="BC289" s="119"/>
      <c r="BD289" s="119"/>
      <c r="BE289" s="119"/>
      <c r="BF289" s="119"/>
      <c r="BG289" s="120"/>
      <c r="BH289" s="121"/>
      <c r="BI289" s="119"/>
      <c r="BJ289" s="121"/>
      <c r="BK289" s="121"/>
      <c r="BL289" s="119"/>
      <c r="BM289" s="121"/>
      <c r="BN289" s="121"/>
      <c r="BO289" s="121"/>
      <c r="BP289" s="119"/>
      <c r="BQ289" s="119"/>
      <c r="BR289" s="119"/>
      <c r="BS289" s="119"/>
      <c r="BT289" s="119"/>
      <c r="BU289" s="119"/>
    </row>
    <row r="290">
      <c r="A290" s="113"/>
      <c r="B290" s="114"/>
      <c r="C290" s="114"/>
      <c r="D290" s="115"/>
      <c r="E290" s="116"/>
      <c r="F290" s="116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7"/>
      <c r="AM290" s="117"/>
      <c r="AN290" s="117"/>
      <c r="AO290" s="117"/>
      <c r="AP290" s="117"/>
      <c r="AQ290" s="117"/>
      <c r="AR290" s="117"/>
      <c r="AS290" s="117"/>
      <c r="AT290" s="117"/>
      <c r="AU290" s="117"/>
      <c r="AV290" s="117"/>
      <c r="AW290" s="117"/>
      <c r="AX290" s="117"/>
      <c r="AY290" s="117"/>
      <c r="AZ290" s="118"/>
      <c r="BA290" s="119"/>
      <c r="BB290" s="119"/>
      <c r="BC290" s="119"/>
      <c r="BD290" s="119"/>
      <c r="BE290" s="119"/>
      <c r="BF290" s="119"/>
      <c r="BG290" s="120"/>
      <c r="BH290" s="121"/>
      <c r="BI290" s="119"/>
      <c r="BJ290" s="121"/>
      <c r="BK290" s="121"/>
      <c r="BL290" s="119"/>
      <c r="BM290" s="121"/>
      <c r="BN290" s="121"/>
      <c r="BO290" s="121"/>
      <c r="BP290" s="119"/>
      <c r="BQ290" s="119"/>
      <c r="BR290" s="119"/>
      <c r="BS290" s="119"/>
      <c r="BT290" s="119"/>
      <c r="BU290" s="119"/>
    </row>
    <row r="291">
      <c r="A291" s="113"/>
      <c r="B291" s="114"/>
      <c r="C291" s="114"/>
      <c r="D291" s="115"/>
      <c r="E291" s="116"/>
      <c r="F291" s="116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8"/>
      <c r="BA291" s="119"/>
      <c r="BB291" s="119"/>
      <c r="BC291" s="119"/>
      <c r="BD291" s="119"/>
      <c r="BE291" s="119"/>
      <c r="BF291" s="119"/>
      <c r="BG291" s="120"/>
      <c r="BH291" s="121"/>
      <c r="BI291" s="119"/>
      <c r="BJ291" s="121"/>
      <c r="BK291" s="121"/>
      <c r="BL291" s="119"/>
      <c r="BM291" s="121"/>
      <c r="BN291" s="121"/>
      <c r="BO291" s="121"/>
      <c r="BP291" s="119"/>
      <c r="BQ291" s="119"/>
      <c r="BR291" s="119"/>
      <c r="BS291" s="119"/>
      <c r="BT291" s="119"/>
      <c r="BU291" s="119"/>
    </row>
    <row r="292">
      <c r="A292" s="113"/>
      <c r="B292" s="114"/>
      <c r="C292" s="114"/>
      <c r="D292" s="115"/>
      <c r="E292" s="116"/>
      <c r="F292" s="116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  <c r="AM292" s="117"/>
      <c r="AN292" s="117"/>
      <c r="AO292" s="117"/>
      <c r="AP292" s="117"/>
      <c r="AQ292" s="117"/>
      <c r="AR292" s="117"/>
      <c r="AS292" s="117"/>
      <c r="AT292" s="117"/>
      <c r="AU292" s="117"/>
      <c r="AV292" s="117"/>
      <c r="AW292" s="117"/>
      <c r="AX292" s="117"/>
      <c r="AY292" s="117"/>
      <c r="AZ292" s="118"/>
      <c r="BA292" s="119"/>
      <c r="BB292" s="119"/>
      <c r="BC292" s="119"/>
      <c r="BD292" s="119"/>
      <c r="BE292" s="119"/>
      <c r="BF292" s="119"/>
      <c r="BG292" s="120"/>
      <c r="BH292" s="121"/>
      <c r="BI292" s="119"/>
      <c r="BJ292" s="121"/>
      <c r="BK292" s="121"/>
      <c r="BL292" s="119"/>
      <c r="BM292" s="121"/>
      <c r="BN292" s="121"/>
      <c r="BO292" s="121"/>
      <c r="BP292" s="119"/>
      <c r="BQ292" s="119"/>
      <c r="BR292" s="119"/>
      <c r="BS292" s="119"/>
      <c r="BT292" s="119"/>
      <c r="BU292" s="119"/>
    </row>
    <row r="293">
      <c r="A293" s="113"/>
      <c r="B293" s="114"/>
      <c r="C293" s="114"/>
      <c r="D293" s="115"/>
      <c r="E293" s="116"/>
      <c r="F293" s="116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7"/>
      <c r="AM293" s="117"/>
      <c r="AN293" s="117"/>
      <c r="AO293" s="117"/>
      <c r="AP293" s="117"/>
      <c r="AQ293" s="117"/>
      <c r="AR293" s="117"/>
      <c r="AS293" s="117"/>
      <c r="AT293" s="117"/>
      <c r="AU293" s="117"/>
      <c r="AV293" s="117"/>
      <c r="AW293" s="117"/>
      <c r="AX293" s="117"/>
      <c r="AY293" s="117"/>
      <c r="AZ293" s="118"/>
      <c r="BA293" s="119"/>
      <c r="BB293" s="119"/>
      <c r="BC293" s="119"/>
      <c r="BD293" s="119"/>
      <c r="BE293" s="119"/>
      <c r="BF293" s="119"/>
      <c r="BG293" s="120"/>
      <c r="BH293" s="121"/>
      <c r="BI293" s="119"/>
      <c r="BJ293" s="121"/>
      <c r="BK293" s="121"/>
      <c r="BL293" s="119"/>
      <c r="BM293" s="121"/>
      <c r="BN293" s="121"/>
      <c r="BO293" s="121"/>
      <c r="BP293" s="119"/>
      <c r="BQ293" s="119"/>
      <c r="BR293" s="119"/>
      <c r="BS293" s="119"/>
      <c r="BT293" s="119"/>
      <c r="BU293" s="119"/>
    </row>
    <row r="294">
      <c r="A294" s="113"/>
      <c r="B294" s="114"/>
      <c r="C294" s="114"/>
      <c r="D294" s="115"/>
      <c r="E294" s="116"/>
      <c r="F294" s="116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7"/>
      <c r="AM294" s="117"/>
      <c r="AN294" s="117"/>
      <c r="AO294" s="117"/>
      <c r="AP294" s="117"/>
      <c r="AQ294" s="117"/>
      <c r="AR294" s="117"/>
      <c r="AS294" s="117"/>
      <c r="AT294" s="117"/>
      <c r="AU294" s="117"/>
      <c r="AV294" s="117"/>
      <c r="AW294" s="117"/>
      <c r="AX294" s="117"/>
      <c r="AY294" s="117"/>
      <c r="AZ294" s="118"/>
      <c r="BA294" s="119"/>
      <c r="BB294" s="119"/>
      <c r="BC294" s="119"/>
      <c r="BD294" s="119"/>
      <c r="BE294" s="119"/>
      <c r="BF294" s="119"/>
      <c r="BG294" s="120"/>
      <c r="BH294" s="121"/>
      <c r="BI294" s="119"/>
      <c r="BJ294" s="121"/>
      <c r="BK294" s="121"/>
      <c r="BL294" s="119"/>
      <c r="BM294" s="121"/>
      <c r="BN294" s="121"/>
      <c r="BO294" s="121"/>
      <c r="BP294" s="119"/>
      <c r="BQ294" s="119"/>
      <c r="BR294" s="119"/>
      <c r="BS294" s="119"/>
      <c r="BT294" s="119"/>
      <c r="BU294" s="119"/>
    </row>
    <row r="295">
      <c r="A295" s="113"/>
      <c r="B295" s="114"/>
      <c r="C295" s="114"/>
      <c r="D295" s="115"/>
      <c r="E295" s="116"/>
      <c r="F295" s="116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  <c r="AM295" s="117"/>
      <c r="AN295" s="117"/>
      <c r="AO295" s="117"/>
      <c r="AP295" s="117"/>
      <c r="AQ295" s="117"/>
      <c r="AR295" s="117"/>
      <c r="AS295" s="117"/>
      <c r="AT295" s="117"/>
      <c r="AU295" s="117"/>
      <c r="AV295" s="117"/>
      <c r="AW295" s="117"/>
      <c r="AX295" s="117"/>
      <c r="AY295" s="117"/>
      <c r="AZ295" s="118"/>
      <c r="BA295" s="119"/>
      <c r="BB295" s="119"/>
      <c r="BC295" s="119"/>
      <c r="BD295" s="119"/>
      <c r="BE295" s="119"/>
      <c r="BF295" s="119"/>
      <c r="BG295" s="120"/>
      <c r="BH295" s="121"/>
      <c r="BI295" s="119"/>
      <c r="BJ295" s="121"/>
      <c r="BK295" s="121"/>
      <c r="BL295" s="119"/>
      <c r="BM295" s="121"/>
      <c r="BN295" s="121"/>
      <c r="BO295" s="121"/>
      <c r="BP295" s="119"/>
      <c r="BQ295" s="119"/>
      <c r="BR295" s="119"/>
      <c r="BS295" s="119"/>
      <c r="BT295" s="119"/>
      <c r="BU295" s="119"/>
    </row>
    <row r="296">
      <c r="A296" s="113"/>
      <c r="B296" s="114"/>
      <c r="C296" s="114"/>
      <c r="D296" s="115"/>
      <c r="E296" s="116"/>
      <c r="F296" s="116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7"/>
      <c r="AM296" s="117"/>
      <c r="AN296" s="117"/>
      <c r="AO296" s="117"/>
      <c r="AP296" s="117"/>
      <c r="AQ296" s="117"/>
      <c r="AR296" s="117"/>
      <c r="AS296" s="117"/>
      <c r="AT296" s="117"/>
      <c r="AU296" s="117"/>
      <c r="AV296" s="117"/>
      <c r="AW296" s="117"/>
      <c r="AX296" s="117"/>
      <c r="AY296" s="117"/>
      <c r="AZ296" s="118"/>
      <c r="BA296" s="119"/>
      <c r="BB296" s="119"/>
      <c r="BC296" s="119"/>
      <c r="BD296" s="119"/>
      <c r="BE296" s="119"/>
      <c r="BF296" s="119"/>
      <c r="BG296" s="120"/>
      <c r="BH296" s="121"/>
      <c r="BI296" s="119"/>
      <c r="BJ296" s="121"/>
      <c r="BK296" s="121"/>
      <c r="BL296" s="119"/>
      <c r="BM296" s="121"/>
      <c r="BN296" s="121"/>
      <c r="BO296" s="121"/>
      <c r="BP296" s="119"/>
      <c r="BQ296" s="119"/>
      <c r="BR296" s="119"/>
      <c r="BS296" s="119"/>
      <c r="BT296" s="119"/>
      <c r="BU296" s="119"/>
    </row>
    <row r="297">
      <c r="A297" s="113"/>
      <c r="B297" s="114"/>
      <c r="C297" s="114"/>
      <c r="D297" s="115"/>
      <c r="E297" s="116"/>
      <c r="F297" s="116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7"/>
      <c r="AM297" s="117"/>
      <c r="AN297" s="117"/>
      <c r="AO297" s="117"/>
      <c r="AP297" s="117"/>
      <c r="AQ297" s="117"/>
      <c r="AR297" s="117"/>
      <c r="AS297" s="117"/>
      <c r="AT297" s="117"/>
      <c r="AU297" s="117"/>
      <c r="AV297" s="117"/>
      <c r="AW297" s="117"/>
      <c r="AX297" s="117"/>
      <c r="AY297" s="117"/>
      <c r="AZ297" s="118"/>
      <c r="BA297" s="119"/>
      <c r="BB297" s="119"/>
      <c r="BC297" s="119"/>
      <c r="BD297" s="119"/>
      <c r="BE297" s="119"/>
      <c r="BF297" s="119"/>
      <c r="BG297" s="120"/>
      <c r="BH297" s="121"/>
      <c r="BI297" s="119"/>
      <c r="BJ297" s="121"/>
      <c r="BK297" s="121"/>
      <c r="BL297" s="119"/>
      <c r="BM297" s="121"/>
      <c r="BN297" s="121"/>
      <c r="BO297" s="121"/>
      <c r="BP297" s="119"/>
      <c r="BQ297" s="119"/>
      <c r="BR297" s="119"/>
      <c r="BS297" s="119"/>
      <c r="BT297" s="119"/>
      <c r="BU297" s="119"/>
    </row>
    <row r="298">
      <c r="A298" s="113"/>
      <c r="B298" s="114"/>
      <c r="C298" s="114"/>
      <c r="D298" s="115"/>
      <c r="E298" s="116"/>
      <c r="F298" s="116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  <c r="AL298" s="117"/>
      <c r="AM298" s="117"/>
      <c r="AN298" s="117"/>
      <c r="AO298" s="117"/>
      <c r="AP298" s="117"/>
      <c r="AQ298" s="117"/>
      <c r="AR298" s="117"/>
      <c r="AS298" s="117"/>
      <c r="AT298" s="117"/>
      <c r="AU298" s="117"/>
      <c r="AV298" s="117"/>
      <c r="AW298" s="117"/>
      <c r="AX298" s="117"/>
      <c r="AY298" s="117"/>
      <c r="AZ298" s="118"/>
      <c r="BA298" s="119"/>
      <c r="BB298" s="119"/>
      <c r="BC298" s="119"/>
      <c r="BD298" s="119"/>
      <c r="BE298" s="119"/>
      <c r="BF298" s="119"/>
      <c r="BG298" s="120"/>
      <c r="BH298" s="121"/>
      <c r="BI298" s="119"/>
      <c r="BJ298" s="121"/>
      <c r="BK298" s="121"/>
      <c r="BL298" s="119"/>
      <c r="BM298" s="121"/>
      <c r="BN298" s="121"/>
      <c r="BO298" s="121"/>
      <c r="BP298" s="119"/>
      <c r="BQ298" s="119"/>
      <c r="BR298" s="119"/>
      <c r="BS298" s="119"/>
      <c r="BT298" s="119"/>
      <c r="BU298" s="119"/>
    </row>
    <row r="299">
      <c r="A299" s="113"/>
      <c r="B299" s="114"/>
      <c r="C299" s="114"/>
      <c r="D299" s="115"/>
      <c r="E299" s="116"/>
      <c r="F299" s="116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7"/>
      <c r="AM299" s="117"/>
      <c r="AN299" s="117"/>
      <c r="AO299" s="117"/>
      <c r="AP299" s="117"/>
      <c r="AQ299" s="117"/>
      <c r="AR299" s="117"/>
      <c r="AS299" s="117"/>
      <c r="AT299" s="117"/>
      <c r="AU299" s="117"/>
      <c r="AV299" s="117"/>
      <c r="AW299" s="117"/>
      <c r="AX299" s="117"/>
      <c r="AY299" s="117"/>
      <c r="AZ299" s="118"/>
      <c r="BA299" s="119"/>
      <c r="BB299" s="119"/>
      <c r="BC299" s="119"/>
      <c r="BD299" s="119"/>
      <c r="BE299" s="119"/>
      <c r="BF299" s="119"/>
      <c r="BG299" s="120"/>
      <c r="BH299" s="121"/>
      <c r="BI299" s="119"/>
      <c r="BJ299" s="121"/>
      <c r="BK299" s="121"/>
      <c r="BL299" s="119"/>
      <c r="BM299" s="121"/>
      <c r="BN299" s="121"/>
      <c r="BO299" s="121"/>
      <c r="BP299" s="119"/>
      <c r="BQ299" s="119"/>
      <c r="BR299" s="119"/>
      <c r="BS299" s="119"/>
      <c r="BT299" s="119"/>
      <c r="BU299" s="119"/>
    </row>
    <row r="300">
      <c r="A300" s="113"/>
      <c r="B300" s="114"/>
      <c r="C300" s="114"/>
      <c r="D300" s="115"/>
      <c r="E300" s="116"/>
      <c r="F300" s="116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7"/>
      <c r="AM300" s="117"/>
      <c r="AN300" s="117"/>
      <c r="AO300" s="117"/>
      <c r="AP300" s="117"/>
      <c r="AQ300" s="117"/>
      <c r="AR300" s="117"/>
      <c r="AS300" s="117"/>
      <c r="AT300" s="117"/>
      <c r="AU300" s="117"/>
      <c r="AV300" s="117"/>
      <c r="AW300" s="117"/>
      <c r="AX300" s="117"/>
      <c r="AY300" s="117"/>
      <c r="AZ300" s="118"/>
      <c r="BA300" s="119"/>
      <c r="BB300" s="119"/>
      <c r="BC300" s="119"/>
      <c r="BD300" s="119"/>
      <c r="BE300" s="119"/>
      <c r="BF300" s="119"/>
      <c r="BG300" s="120"/>
      <c r="BH300" s="121"/>
      <c r="BI300" s="119"/>
      <c r="BJ300" s="121"/>
      <c r="BK300" s="121"/>
      <c r="BL300" s="119"/>
      <c r="BM300" s="121"/>
      <c r="BN300" s="121"/>
      <c r="BO300" s="121"/>
      <c r="BP300" s="119"/>
      <c r="BQ300" s="119"/>
      <c r="BR300" s="119"/>
      <c r="BS300" s="119"/>
      <c r="BT300" s="119"/>
      <c r="BU300" s="119"/>
    </row>
    <row r="301">
      <c r="A301" s="113"/>
      <c r="B301" s="114"/>
      <c r="C301" s="114"/>
      <c r="D301" s="115"/>
      <c r="E301" s="116"/>
      <c r="F301" s="116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  <c r="AL301" s="117"/>
      <c r="AM301" s="117"/>
      <c r="AN301" s="117"/>
      <c r="AO301" s="117"/>
      <c r="AP301" s="117"/>
      <c r="AQ301" s="117"/>
      <c r="AR301" s="117"/>
      <c r="AS301" s="117"/>
      <c r="AT301" s="117"/>
      <c r="AU301" s="117"/>
      <c r="AV301" s="117"/>
      <c r="AW301" s="117"/>
      <c r="AX301" s="117"/>
      <c r="AY301" s="117"/>
      <c r="AZ301" s="118"/>
      <c r="BA301" s="119"/>
      <c r="BB301" s="119"/>
      <c r="BC301" s="119"/>
      <c r="BD301" s="119"/>
      <c r="BE301" s="119"/>
      <c r="BF301" s="119"/>
      <c r="BG301" s="120"/>
      <c r="BH301" s="121"/>
      <c r="BI301" s="119"/>
      <c r="BJ301" s="121"/>
      <c r="BK301" s="121"/>
      <c r="BL301" s="119"/>
      <c r="BM301" s="121"/>
      <c r="BN301" s="121"/>
      <c r="BO301" s="121"/>
      <c r="BP301" s="119"/>
      <c r="BQ301" s="119"/>
      <c r="BR301" s="119"/>
      <c r="BS301" s="119"/>
      <c r="BT301" s="119"/>
      <c r="BU301" s="119"/>
    </row>
    <row r="302">
      <c r="A302" s="113"/>
      <c r="B302" s="114"/>
      <c r="C302" s="114"/>
      <c r="D302" s="115"/>
      <c r="E302" s="116"/>
      <c r="F302" s="116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7"/>
      <c r="AM302" s="117"/>
      <c r="AN302" s="117"/>
      <c r="AO302" s="117"/>
      <c r="AP302" s="117"/>
      <c r="AQ302" s="117"/>
      <c r="AR302" s="117"/>
      <c r="AS302" s="117"/>
      <c r="AT302" s="117"/>
      <c r="AU302" s="117"/>
      <c r="AV302" s="117"/>
      <c r="AW302" s="117"/>
      <c r="AX302" s="117"/>
      <c r="AY302" s="117"/>
      <c r="AZ302" s="118"/>
      <c r="BA302" s="119"/>
      <c r="BB302" s="119"/>
      <c r="BC302" s="119"/>
      <c r="BD302" s="119"/>
      <c r="BE302" s="119"/>
      <c r="BF302" s="119"/>
      <c r="BG302" s="120"/>
      <c r="BH302" s="121"/>
      <c r="BI302" s="119"/>
      <c r="BJ302" s="121"/>
      <c r="BK302" s="121"/>
      <c r="BL302" s="119"/>
      <c r="BM302" s="121"/>
      <c r="BN302" s="121"/>
      <c r="BO302" s="121"/>
      <c r="BP302" s="119"/>
      <c r="BQ302" s="119"/>
      <c r="BR302" s="119"/>
      <c r="BS302" s="119"/>
      <c r="BT302" s="119"/>
      <c r="BU302" s="119"/>
    </row>
    <row r="303">
      <c r="A303" s="113"/>
      <c r="B303" s="114"/>
      <c r="C303" s="114"/>
      <c r="D303" s="115"/>
      <c r="E303" s="116"/>
      <c r="F303" s="116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7"/>
      <c r="AM303" s="117"/>
      <c r="AN303" s="117"/>
      <c r="AO303" s="117"/>
      <c r="AP303" s="117"/>
      <c r="AQ303" s="117"/>
      <c r="AR303" s="117"/>
      <c r="AS303" s="117"/>
      <c r="AT303" s="117"/>
      <c r="AU303" s="117"/>
      <c r="AV303" s="117"/>
      <c r="AW303" s="117"/>
      <c r="AX303" s="117"/>
      <c r="AY303" s="117"/>
      <c r="AZ303" s="118"/>
      <c r="BA303" s="119"/>
      <c r="BB303" s="119"/>
      <c r="BC303" s="119"/>
      <c r="BD303" s="119"/>
      <c r="BE303" s="119"/>
      <c r="BF303" s="119"/>
      <c r="BG303" s="120"/>
      <c r="BH303" s="121"/>
      <c r="BI303" s="119"/>
      <c r="BJ303" s="121"/>
      <c r="BK303" s="121"/>
      <c r="BL303" s="119"/>
      <c r="BM303" s="121"/>
      <c r="BN303" s="121"/>
      <c r="BO303" s="121"/>
      <c r="BP303" s="119"/>
      <c r="BQ303" s="119"/>
      <c r="BR303" s="119"/>
      <c r="BS303" s="119"/>
      <c r="BT303" s="119"/>
      <c r="BU303" s="119"/>
    </row>
    <row r="304">
      <c r="A304" s="113"/>
      <c r="B304" s="114"/>
      <c r="C304" s="114"/>
      <c r="D304" s="115"/>
      <c r="E304" s="116"/>
      <c r="F304" s="116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7"/>
      <c r="AM304" s="117"/>
      <c r="AN304" s="117"/>
      <c r="AO304" s="117"/>
      <c r="AP304" s="117"/>
      <c r="AQ304" s="117"/>
      <c r="AR304" s="117"/>
      <c r="AS304" s="117"/>
      <c r="AT304" s="117"/>
      <c r="AU304" s="117"/>
      <c r="AV304" s="117"/>
      <c r="AW304" s="117"/>
      <c r="AX304" s="117"/>
      <c r="AY304" s="117"/>
      <c r="AZ304" s="118"/>
      <c r="BA304" s="119"/>
      <c r="BB304" s="119"/>
      <c r="BC304" s="119"/>
      <c r="BD304" s="119"/>
      <c r="BE304" s="119"/>
      <c r="BF304" s="119"/>
      <c r="BG304" s="120"/>
      <c r="BH304" s="121"/>
      <c r="BI304" s="119"/>
      <c r="BJ304" s="121"/>
      <c r="BK304" s="121"/>
      <c r="BL304" s="119"/>
      <c r="BM304" s="121"/>
      <c r="BN304" s="121"/>
      <c r="BO304" s="121"/>
      <c r="BP304" s="119"/>
      <c r="BQ304" s="119"/>
      <c r="BR304" s="119"/>
      <c r="BS304" s="119"/>
      <c r="BT304" s="119"/>
      <c r="BU304" s="119"/>
    </row>
    <row r="305">
      <c r="A305" s="113"/>
      <c r="B305" s="114"/>
      <c r="C305" s="114"/>
      <c r="D305" s="115"/>
      <c r="E305" s="116"/>
      <c r="F305" s="116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7"/>
      <c r="AM305" s="117"/>
      <c r="AN305" s="117"/>
      <c r="AO305" s="117"/>
      <c r="AP305" s="117"/>
      <c r="AQ305" s="117"/>
      <c r="AR305" s="117"/>
      <c r="AS305" s="117"/>
      <c r="AT305" s="117"/>
      <c r="AU305" s="117"/>
      <c r="AV305" s="117"/>
      <c r="AW305" s="117"/>
      <c r="AX305" s="117"/>
      <c r="AY305" s="117"/>
      <c r="AZ305" s="118"/>
      <c r="BA305" s="119"/>
      <c r="BB305" s="119"/>
      <c r="BC305" s="119"/>
      <c r="BD305" s="119"/>
      <c r="BE305" s="119"/>
      <c r="BF305" s="119"/>
      <c r="BG305" s="120"/>
      <c r="BH305" s="121"/>
      <c r="BI305" s="119"/>
      <c r="BJ305" s="121"/>
      <c r="BK305" s="121"/>
      <c r="BL305" s="119"/>
      <c r="BM305" s="121"/>
      <c r="BN305" s="121"/>
      <c r="BO305" s="121"/>
      <c r="BP305" s="119"/>
      <c r="BQ305" s="119"/>
      <c r="BR305" s="119"/>
      <c r="BS305" s="119"/>
      <c r="BT305" s="119"/>
      <c r="BU305" s="119"/>
    </row>
    <row r="306">
      <c r="A306" s="113"/>
      <c r="B306" s="114"/>
      <c r="C306" s="114"/>
      <c r="D306" s="115"/>
      <c r="E306" s="116"/>
      <c r="F306" s="116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7"/>
      <c r="AM306" s="117"/>
      <c r="AN306" s="117"/>
      <c r="AO306" s="117"/>
      <c r="AP306" s="117"/>
      <c r="AQ306" s="117"/>
      <c r="AR306" s="117"/>
      <c r="AS306" s="117"/>
      <c r="AT306" s="117"/>
      <c r="AU306" s="117"/>
      <c r="AV306" s="117"/>
      <c r="AW306" s="117"/>
      <c r="AX306" s="117"/>
      <c r="AY306" s="117"/>
      <c r="AZ306" s="118"/>
      <c r="BA306" s="119"/>
      <c r="BB306" s="119"/>
      <c r="BC306" s="119"/>
      <c r="BD306" s="119"/>
      <c r="BE306" s="119"/>
      <c r="BF306" s="119"/>
      <c r="BG306" s="120"/>
      <c r="BH306" s="121"/>
      <c r="BI306" s="119"/>
      <c r="BJ306" s="121"/>
      <c r="BK306" s="121"/>
      <c r="BL306" s="119"/>
      <c r="BM306" s="121"/>
      <c r="BN306" s="121"/>
      <c r="BO306" s="121"/>
      <c r="BP306" s="119"/>
      <c r="BQ306" s="119"/>
      <c r="BR306" s="119"/>
      <c r="BS306" s="119"/>
      <c r="BT306" s="119"/>
      <c r="BU306" s="119"/>
    </row>
    <row r="307">
      <c r="A307" s="113"/>
      <c r="B307" s="114"/>
      <c r="C307" s="114"/>
      <c r="D307" s="115"/>
      <c r="E307" s="116"/>
      <c r="F307" s="116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  <c r="AI307" s="117"/>
      <c r="AJ307" s="117"/>
      <c r="AK307" s="117"/>
      <c r="AL307" s="117"/>
      <c r="AM307" s="117"/>
      <c r="AN307" s="117"/>
      <c r="AO307" s="117"/>
      <c r="AP307" s="117"/>
      <c r="AQ307" s="117"/>
      <c r="AR307" s="117"/>
      <c r="AS307" s="117"/>
      <c r="AT307" s="117"/>
      <c r="AU307" s="117"/>
      <c r="AV307" s="117"/>
      <c r="AW307" s="117"/>
      <c r="AX307" s="117"/>
      <c r="AY307" s="117"/>
      <c r="AZ307" s="118"/>
      <c r="BA307" s="119"/>
      <c r="BB307" s="119"/>
      <c r="BC307" s="119"/>
      <c r="BD307" s="119"/>
      <c r="BE307" s="119"/>
      <c r="BF307" s="119"/>
      <c r="BG307" s="120"/>
      <c r="BH307" s="121"/>
      <c r="BI307" s="119"/>
      <c r="BJ307" s="121"/>
      <c r="BK307" s="121"/>
      <c r="BL307" s="119"/>
      <c r="BM307" s="121"/>
      <c r="BN307" s="121"/>
      <c r="BO307" s="121"/>
      <c r="BP307" s="119"/>
      <c r="BQ307" s="119"/>
      <c r="BR307" s="119"/>
      <c r="BS307" s="119"/>
      <c r="BT307" s="119"/>
      <c r="BU307" s="119"/>
    </row>
    <row r="308">
      <c r="A308" s="113"/>
      <c r="B308" s="114"/>
      <c r="C308" s="114"/>
      <c r="D308" s="115"/>
      <c r="E308" s="116"/>
      <c r="F308" s="116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7"/>
      <c r="AM308" s="117"/>
      <c r="AN308" s="117"/>
      <c r="AO308" s="117"/>
      <c r="AP308" s="117"/>
      <c r="AQ308" s="117"/>
      <c r="AR308" s="117"/>
      <c r="AS308" s="117"/>
      <c r="AT308" s="117"/>
      <c r="AU308" s="117"/>
      <c r="AV308" s="117"/>
      <c r="AW308" s="117"/>
      <c r="AX308" s="117"/>
      <c r="AY308" s="117"/>
      <c r="AZ308" s="118"/>
      <c r="BA308" s="119"/>
      <c r="BB308" s="119"/>
      <c r="BC308" s="119"/>
      <c r="BD308" s="119"/>
      <c r="BE308" s="119"/>
      <c r="BF308" s="119"/>
      <c r="BG308" s="120"/>
      <c r="BH308" s="121"/>
      <c r="BI308" s="119"/>
      <c r="BJ308" s="121"/>
      <c r="BK308" s="121"/>
      <c r="BL308" s="119"/>
      <c r="BM308" s="121"/>
      <c r="BN308" s="121"/>
      <c r="BO308" s="121"/>
      <c r="BP308" s="119"/>
      <c r="BQ308" s="119"/>
      <c r="BR308" s="119"/>
      <c r="BS308" s="119"/>
      <c r="BT308" s="119"/>
      <c r="BU308" s="119"/>
    </row>
    <row r="309">
      <c r="A309" s="113"/>
      <c r="B309" s="114"/>
      <c r="C309" s="114"/>
      <c r="D309" s="115"/>
      <c r="E309" s="116"/>
      <c r="F309" s="116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7"/>
      <c r="AM309" s="117"/>
      <c r="AN309" s="117"/>
      <c r="AO309" s="117"/>
      <c r="AP309" s="117"/>
      <c r="AQ309" s="117"/>
      <c r="AR309" s="117"/>
      <c r="AS309" s="117"/>
      <c r="AT309" s="117"/>
      <c r="AU309" s="117"/>
      <c r="AV309" s="117"/>
      <c r="AW309" s="117"/>
      <c r="AX309" s="117"/>
      <c r="AY309" s="117"/>
      <c r="AZ309" s="118"/>
      <c r="BA309" s="119"/>
      <c r="BB309" s="119"/>
      <c r="BC309" s="119"/>
      <c r="BD309" s="119"/>
      <c r="BE309" s="119"/>
      <c r="BF309" s="119"/>
      <c r="BG309" s="120"/>
      <c r="BH309" s="121"/>
      <c r="BI309" s="119"/>
      <c r="BJ309" s="121"/>
      <c r="BK309" s="121"/>
      <c r="BL309" s="119"/>
      <c r="BM309" s="121"/>
      <c r="BN309" s="121"/>
      <c r="BO309" s="121"/>
      <c r="BP309" s="119"/>
      <c r="BQ309" s="119"/>
      <c r="BR309" s="119"/>
      <c r="BS309" s="119"/>
      <c r="BT309" s="119"/>
      <c r="BU309" s="119"/>
    </row>
    <row r="310">
      <c r="A310" s="113"/>
      <c r="B310" s="114"/>
      <c r="C310" s="114"/>
      <c r="D310" s="115"/>
      <c r="E310" s="116"/>
      <c r="F310" s="116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  <c r="AL310" s="117"/>
      <c r="AM310" s="117"/>
      <c r="AN310" s="117"/>
      <c r="AO310" s="117"/>
      <c r="AP310" s="117"/>
      <c r="AQ310" s="117"/>
      <c r="AR310" s="117"/>
      <c r="AS310" s="117"/>
      <c r="AT310" s="117"/>
      <c r="AU310" s="117"/>
      <c r="AV310" s="117"/>
      <c r="AW310" s="117"/>
      <c r="AX310" s="117"/>
      <c r="AY310" s="117"/>
      <c r="AZ310" s="118"/>
      <c r="BA310" s="119"/>
      <c r="BB310" s="119"/>
      <c r="BC310" s="119"/>
      <c r="BD310" s="119"/>
      <c r="BE310" s="119"/>
      <c r="BF310" s="119"/>
      <c r="BG310" s="120"/>
      <c r="BH310" s="121"/>
      <c r="BI310" s="119"/>
      <c r="BJ310" s="121"/>
      <c r="BK310" s="121"/>
      <c r="BL310" s="119"/>
      <c r="BM310" s="121"/>
      <c r="BN310" s="121"/>
      <c r="BO310" s="121"/>
      <c r="BP310" s="119"/>
      <c r="BQ310" s="119"/>
      <c r="BR310" s="119"/>
      <c r="BS310" s="119"/>
      <c r="BT310" s="119"/>
      <c r="BU310" s="119"/>
    </row>
    <row r="311">
      <c r="A311" s="113"/>
      <c r="B311" s="114"/>
      <c r="C311" s="114"/>
      <c r="D311" s="115"/>
      <c r="E311" s="116"/>
      <c r="F311" s="116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7"/>
      <c r="AM311" s="117"/>
      <c r="AN311" s="117"/>
      <c r="AO311" s="117"/>
      <c r="AP311" s="117"/>
      <c r="AQ311" s="117"/>
      <c r="AR311" s="117"/>
      <c r="AS311" s="117"/>
      <c r="AT311" s="117"/>
      <c r="AU311" s="117"/>
      <c r="AV311" s="117"/>
      <c r="AW311" s="117"/>
      <c r="AX311" s="117"/>
      <c r="AY311" s="117"/>
      <c r="AZ311" s="118"/>
      <c r="BA311" s="119"/>
      <c r="BB311" s="119"/>
      <c r="BC311" s="119"/>
      <c r="BD311" s="119"/>
      <c r="BE311" s="119"/>
      <c r="BF311" s="119"/>
      <c r="BG311" s="120"/>
      <c r="BH311" s="121"/>
      <c r="BI311" s="119"/>
      <c r="BJ311" s="121"/>
      <c r="BK311" s="121"/>
      <c r="BL311" s="119"/>
      <c r="BM311" s="121"/>
      <c r="BN311" s="121"/>
      <c r="BO311" s="121"/>
      <c r="BP311" s="119"/>
      <c r="BQ311" s="119"/>
      <c r="BR311" s="119"/>
      <c r="BS311" s="119"/>
      <c r="BT311" s="119"/>
      <c r="BU311" s="119"/>
    </row>
    <row r="312">
      <c r="A312" s="113"/>
      <c r="B312" s="114"/>
      <c r="C312" s="114"/>
      <c r="D312" s="115"/>
      <c r="E312" s="116"/>
      <c r="F312" s="116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7"/>
      <c r="AM312" s="117"/>
      <c r="AN312" s="117"/>
      <c r="AO312" s="117"/>
      <c r="AP312" s="117"/>
      <c r="AQ312" s="117"/>
      <c r="AR312" s="117"/>
      <c r="AS312" s="117"/>
      <c r="AT312" s="117"/>
      <c r="AU312" s="117"/>
      <c r="AV312" s="117"/>
      <c r="AW312" s="117"/>
      <c r="AX312" s="117"/>
      <c r="AY312" s="117"/>
      <c r="AZ312" s="118"/>
      <c r="BA312" s="119"/>
      <c r="BB312" s="119"/>
      <c r="BC312" s="119"/>
      <c r="BD312" s="119"/>
      <c r="BE312" s="119"/>
      <c r="BF312" s="119"/>
      <c r="BG312" s="120"/>
      <c r="BH312" s="121"/>
      <c r="BI312" s="119"/>
      <c r="BJ312" s="121"/>
      <c r="BK312" s="121"/>
      <c r="BL312" s="119"/>
      <c r="BM312" s="121"/>
      <c r="BN312" s="121"/>
      <c r="BO312" s="121"/>
      <c r="BP312" s="119"/>
      <c r="BQ312" s="119"/>
      <c r="BR312" s="119"/>
      <c r="BS312" s="119"/>
      <c r="BT312" s="119"/>
      <c r="BU312" s="119"/>
    </row>
    <row r="313">
      <c r="A313" s="113"/>
      <c r="B313" s="114"/>
      <c r="C313" s="114"/>
      <c r="D313" s="115"/>
      <c r="E313" s="116"/>
      <c r="F313" s="116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/>
      <c r="AL313" s="117"/>
      <c r="AM313" s="117"/>
      <c r="AN313" s="117"/>
      <c r="AO313" s="117"/>
      <c r="AP313" s="117"/>
      <c r="AQ313" s="117"/>
      <c r="AR313" s="117"/>
      <c r="AS313" s="117"/>
      <c r="AT313" s="117"/>
      <c r="AU313" s="117"/>
      <c r="AV313" s="117"/>
      <c r="AW313" s="117"/>
      <c r="AX313" s="117"/>
      <c r="AY313" s="117"/>
      <c r="AZ313" s="118"/>
      <c r="BA313" s="119"/>
      <c r="BB313" s="119"/>
      <c r="BC313" s="119"/>
      <c r="BD313" s="119"/>
      <c r="BE313" s="119"/>
      <c r="BF313" s="119"/>
      <c r="BG313" s="120"/>
      <c r="BH313" s="121"/>
      <c r="BI313" s="119"/>
      <c r="BJ313" s="121"/>
      <c r="BK313" s="121"/>
      <c r="BL313" s="119"/>
      <c r="BM313" s="121"/>
      <c r="BN313" s="121"/>
      <c r="BO313" s="121"/>
      <c r="BP313" s="119"/>
      <c r="BQ313" s="119"/>
      <c r="BR313" s="119"/>
      <c r="BS313" s="119"/>
      <c r="BT313" s="119"/>
      <c r="BU313" s="119"/>
    </row>
    <row r="314">
      <c r="A314" s="113"/>
      <c r="B314" s="114"/>
      <c r="C314" s="114"/>
      <c r="D314" s="115"/>
      <c r="E314" s="116"/>
      <c r="F314" s="116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7"/>
      <c r="AM314" s="117"/>
      <c r="AN314" s="117"/>
      <c r="AO314" s="117"/>
      <c r="AP314" s="117"/>
      <c r="AQ314" s="117"/>
      <c r="AR314" s="117"/>
      <c r="AS314" s="117"/>
      <c r="AT314" s="117"/>
      <c r="AU314" s="117"/>
      <c r="AV314" s="117"/>
      <c r="AW314" s="117"/>
      <c r="AX314" s="117"/>
      <c r="AY314" s="117"/>
      <c r="AZ314" s="118"/>
      <c r="BA314" s="119"/>
      <c r="BB314" s="119"/>
      <c r="BC314" s="119"/>
      <c r="BD314" s="119"/>
      <c r="BE314" s="119"/>
      <c r="BF314" s="119"/>
      <c r="BG314" s="120"/>
      <c r="BH314" s="121"/>
      <c r="BI314" s="119"/>
      <c r="BJ314" s="121"/>
      <c r="BK314" s="121"/>
      <c r="BL314" s="119"/>
      <c r="BM314" s="121"/>
      <c r="BN314" s="121"/>
      <c r="BO314" s="121"/>
      <c r="BP314" s="119"/>
      <c r="BQ314" s="119"/>
      <c r="BR314" s="119"/>
      <c r="BS314" s="119"/>
      <c r="BT314" s="119"/>
      <c r="BU314" s="119"/>
    </row>
    <row r="315">
      <c r="A315" s="113"/>
      <c r="B315" s="114"/>
      <c r="C315" s="114"/>
      <c r="D315" s="115"/>
      <c r="E315" s="116"/>
      <c r="F315" s="116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7"/>
      <c r="AM315" s="117"/>
      <c r="AN315" s="117"/>
      <c r="AO315" s="117"/>
      <c r="AP315" s="117"/>
      <c r="AQ315" s="117"/>
      <c r="AR315" s="117"/>
      <c r="AS315" s="117"/>
      <c r="AT315" s="117"/>
      <c r="AU315" s="117"/>
      <c r="AV315" s="117"/>
      <c r="AW315" s="117"/>
      <c r="AX315" s="117"/>
      <c r="AY315" s="117"/>
      <c r="AZ315" s="118"/>
      <c r="BA315" s="119"/>
      <c r="BB315" s="119"/>
      <c r="BC315" s="119"/>
      <c r="BD315" s="119"/>
      <c r="BE315" s="119"/>
      <c r="BF315" s="119"/>
      <c r="BG315" s="120"/>
      <c r="BH315" s="121"/>
      <c r="BI315" s="119"/>
      <c r="BJ315" s="121"/>
      <c r="BK315" s="121"/>
      <c r="BL315" s="119"/>
      <c r="BM315" s="121"/>
      <c r="BN315" s="121"/>
      <c r="BO315" s="121"/>
      <c r="BP315" s="119"/>
      <c r="BQ315" s="119"/>
      <c r="BR315" s="119"/>
      <c r="BS315" s="119"/>
      <c r="BT315" s="119"/>
      <c r="BU315" s="119"/>
    </row>
    <row r="316">
      <c r="A316" s="113"/>
      <c r="B316" s="114"/>
      <c r="C316" s="114"/>
      <c r="D316" s="115"/>
      <c r="E316" s="116"/>
      <c r="F316" s="116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  <c r="AL316" s="117"/>
      <c r="AM316" s="117"/>
      <c r="AN316" s="117"/>
      <c r="AO316" s="117"/>
      <c r="AP316" s="117"/>
      <c r="AQ316" s="117"/>
      <c r="AR316" s="117"/>
      <c r="AS316" s="117"/>
      <c r="AT316" s="117"/>
      <c r="AU316" s="117"/>
      <c r="AV316" s="117"/>
      <c r="AW316" s="117"/>
      <c r="AX316" s="117"/>
      <c r="AY316" s="117"/>
      <c r="AZ316" s="118"/>
      <c r="BA316" s="119"/>
      <c r="BB316" s="119"/>
      <c r="BC316" s="119"/>
      <c r="BD316" s="119"/>
      <c r="BE316" s="119"/>
      <c r="BF316" s="119"/>
      <c r="BG316" s="120"/>
      <c r="BH316" s="121"/>
      <c r="BI316" s="119"/>
      <c r="BJ316" s="121"/>
      <c r="BK316" s="121"/>
      <c r="BL316" s="119"/>
      <c r="BM316" s="121"/>
      <c r="BN316" s="121"/>
      <c r="BO316" s="121"/>
      <c r="BP316" s="119"/>
      <c r="BQ316" s="119"/>
      <c r="BR316" s="119"/>
      <c r="BS316" s="119"/>
      <c r="BT316" s="119"/>
      <c r="BU316" s="119"/>
    </row>
    <row r="317">
      <c r="A317" s="113"/>
      <c r="B317" s="114"/>
      <c r="C317" s="114"/>
      <c r="D317" s="115"/>
      <c r="E317" s="116"/>
      <c r="F317" s="116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7"/>
      <c r="AM317" s="117"/>
      <c r="AN317" s="117"/>
      <c r="AO317" s="117"/>
      <c r="AP317" s="117"/>
      <c r="AQ317" s="117"/>
      <c r="AR317" s="117"/>
      <c r="AS317" s="117"/>
      <c r="AT317" s="117"/>
      <c r="AU317" s="117"/>
      <c r="AV317" s="117"/>
      <c r="AW317" s="117"/>
      <c r="AX317" s="117"/>
      <c r="AY317" s="117"/>
      <c r="AZ317" s="118"/>
      <c r="BA317" s="119"/>
      <c r="BB317" s="119"/>
      <c r="BC317" s="119"/>
      <c r="BD317" s="119"/>
      <c r="BE317" s="119"/>
      <c r="BF317" s="119"/>
      <c r="BG317" s="120"/>
      <c r="BH317" s="121"/>
      <c r="BI317" s="119"/>
      <c r="BJ317" s="121"/>
      <c r="BK317" s="121"/>
      <c r="BL317" s="119"/>
      <c r="BM317" s="121"/>
      <c r="BN317" s="121"/>
      <c r="BO317" s="121"/>
      <c r="BP317" s="119"/>
      <c r="BQ317" s="119"/>
      <c r="BR317" s="119"/>
      <c r="BS317" s="119"/>
      <c r="BT317" s="119"/>
      <c r="BU317" s="119"/>
    </row>
    <row r="318">
      <c r="A318" s="113"/>
      <c r="B318" s="114"/>
      <c r="C318" s="114"/>
      <c r="D318" s="115"/>
      <c r="E318" s="116"/>
      <c r="F318" s="116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7"/>
      <c r="AM318" s="117"/>
      <c r="AN318" s="117"/>
      <c r="AO318" s="117"/>
      <c r="AP318" s="117"/>
      <c r="AQ318" s="117"/>
      <c r="AR318" s="117"/>
      <c r="AS318" s="117"/>
      <c r="AT318" s="117"/>
      <c r="AU318" s="117"/>
      <c r="AV318" s="117"/>
      <c r="AW318" s="117"/>
      <c r="AX318" s="117"/>
      <c r="AY318" s="117"/>
      <c r="AZ318" s="118"/>
      <c r="BA318" s="119"/>
      <c r="BB318" s="119"/>
      <c r="BC318" s="119"/>
      <c r="BD318" s="119"/>
      <c r="BE318" s="119"/>
      <c r="BF318" s="119"/>
      <c r="BG318" s="120"/>
      <c r="BH318" s="121"/>
      <c r="BI318" s="119"/>
      <c r="BJ318" s="121"/>
      <c r="BK318" s="121"/>
      <c r="BL318" s="119"/>
      <c r="BM318" s="121"/>
      <c r="BN318" s="121"/>
      <c r="BO318" s="121"/>
      <c r="BP318" s="119"/>
      <c r="BQ318" s="119"/>
      <c r="BR318" s="119"/>
      <c r="BS318" s="119"/>
      <c r="BT318" s="119"/>
      <c r="BU318" s="119"/>
    </row>
    <row r="319">
      <c r="A319" s="113"/>
      <c r="B319" s="114"/>
      <c r="C319" s="114"/>
      <c r="D319" s="115"/>
      <c r="E319" s="116"/>
      <c r="F319" s="116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7"/>
      <c r="AL319" s="117"/>
      <c r="AM319" s="117"/>
      <c r="AN319" s="117"/>
      <c r="AO319" s="117"/>
      <c r="AP319" s="117"/>
      <c r="AQ319" s="117"/>
      <c r="AR319" s="117"/>
      <c r="AS319" s="117"/>
      <c r="AT319" s="117"/>
      <c r="AU319" s="117"/>
      <c r="AV319" s="117"/>
      <c r="AW319" s="117"/>
      <c r="AX319" s="117"/>
      <c r="AY319" s="117"/>
      <c r="AZ319" s="118"/>
      <c r="BA319" s="119"/>
      <c r="BB319" s="119"/>
      <c r="BC319" s="119"/>
      <c r="BD319" s="119"/>
      <c r="BE319" s="119"/>
      <c r="BF319" s="119"/>
      <c r="BG319" s="120"/>
      <c r="BH319" s="121"/>
      <c r="BI319" s="119"/>
      <c r="BJ319" s="121"/>
      <c r="BK319" s="121"/>
      <c r="BL319" s="119"/>
      <c r="BM319" s="121"/>
      <c r="BN319" s="121"/>
      <c r="BO319" s="121"/>
      <c r="BP319" s="119"/>
      <c r="BQ319" s="119"/>
      <c r="BR319" s="119"/>
      <c r="BS319" s="119"/>
      <c r="BT319" s="119"/>
      <c r="BU319" s="119"/>
    </row>
    <row r="320">
      <c r="A320" s="113"/>
      <c r="B320" s="114"/>
      <c r="C320" s="114"/>
      <c r="D320" s="115"/>
      <c r="E320" s="116"/>
      <c r="F320" s="116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7"/>
      <c r="AM320" s="117"/>
      <c r="AN320" s="117"/>
      <c r="AO320" s="117"/>
      <c r="AP320" s="117"/>
      <c r="AQ320" s="117"/>
      <c r="AR320" s="117"/>
      <c r="AS320" s="117"/>
      <c r="AT320" s="117"/>
      <c r="AU320" s="117"/>
      <c r="AV320" s="117"/>
      <c r="AW320" s="117"/>
      <c r="AX320" s="117"/>
      <c r="AY320" s="117"/>
      <c r="AZ320" s="118"/>
      <c r="BA320" s="119"/>
      <c r="BB320" s="119"/>
      <c r="BC320" s="119"/>
      <c r="BD320" s="119"/>
      <c r="BE320" s="119"/>
      <c r="BF320" s="119"/>
      <c r="BG320" s="120"/>
      <c r="BH320" s="121"/>
      <c r="BI320" s="119"/>
      <c r="BJ320" s="121"/>
      <c r="BK320" s="121"/>
      <c r="BL320" s="119"/>
      <c r="BM320" s="121"/>
      <c r="BN320" s="121"/>
      <c r="BO320" s="121"/>
      <c r="BP320" s="119"/>
      <c r="BQ320" s="119"/>
      <c r="BR320" s="119"/>
      <c r="BS320" s="119"/>
      <c r="BT320" s="119"/>
      <c r="BU320" s="119"/>
    </row>
    <row r="321">
      <c r="A321" s="113"/>
      <c r="B321" s="114"/>
      <c r="C321" s="114"/>
      <c r="D321" s="115"/>
      <c r="E321" s="116"/>
      <c r="F321" s="116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7"/>
      <c r="AM321" s="117"/>
      <c r="AN321" s="117"/>
      <c r="AO321" s="117"/>
      <c r="AP321" s="117"/>
      <c r="AQ321" s="117"/>
      <c r="AR321" s="117"/>
      <c r="AS321" s="117"/>
      <c r="AT321" s="117"/>
      <c r="AU321" s="117"/>
      <c r="AV321" s="117"/>
      <c r="AW321" s="117"/>
      <c r="AX321" s="117"/>
      <c r="AY321" s="117"/>
      <c r="AZ321" s="118"/>
      <c r="BA321" s="119"/>
      <c r="BB321" s="119"/>
      <c r="BC321" s="119"/>
      <c r="BD321" s="119"/>
      <c r="BE321" s="119"/>
      <c r="BF321" s="119"/>
      <c r="BG321" s="120"/>
      <c r="BH321" s="121"/>
      <c r="BI321" s="119"/>
      <c r="BJ321" s="121"/>
      <c r="BK321" s="121"/>
      <c r="BL321" s="119"/>
      <c r="BM321" s="121"/>
      <c r="BN321" s="121"/>
      <c r="BO321" s="121"/>
      <c r="BP321" s="119"/>
      <c r="BQ321" s="119"/>
      <c r="BR321" s="119"/>
      <c r="BS321" s="119"/>
      <c r="BT321" s="119"/>
      <c r="BU321" s="119"/>
    </row>
    <row r="322">
      <c r="A322" s="113"/>
      <c r="B322" s="114"/>
      <c r="C322" s="114"/>
      <c r="D322" s="115"/>
      <c r="E322" s="116"/>
      <c r="F322" s="116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7"/>
      <c r="AM322" s="117"/>
      <c r="AN322" s="117"/>
      <c r="AO322" s="117"/>
      <c r="AP322" s="117"/>
      <c r="AQ322" s="117"/>
      <c r="AR322" s="117"/>
      <c r="AS322" s="117"/>
      <c r="AT322" s="117"/>
      <c r="AU322" s="117"/>
      <c r="AV322" s="117"/>
      <c r="AW322" s="117"/>
      <c r="AX322" s="117"/>
      <c r="AY322" s="117"/>
      <c r="AZ322" s="118"/>
      <c r="BA322" s="119"/>
      <c r="BB322" s="119"/>
      <c r="BC322" s="119"/>
      <c r="BD322" s="119"/>
      <c r="BE322" s="119"/>
      <c r="BF322" s="119"/>
      <c r="BG322" s="120"/>
      <c r="BH322" s="121"/>
      <c r="BI322" s="119"/>
      <c r="BJ322" s="121"/>
      <c r="BK322" s="121"/>
      <c r="BL322" s="119"/>
      <c r="BM322" s="121"/>
      <c r="BN322" s="121"/>
      <c r="BO322" s="121"/>
      <c r="BP322" s="119"/>
      <c r="BQ322" s="119"/>
      <c r="BR322" s="119"/>
      <c r="BS322" s="119"/>
      <c r="BT322" s="119"/>
      <c r="BU322" s="119"/>
    </row>
    <row r="323">
      <c r="A323" s="113"/>
      <c r="B323" s="114"/>
      <c r="C323" s="114"/>
      <c r="D323" s="115"/>
      <c r="E323" s="116"/>
      <c r="F323" s="116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7"/>
      <c r="AM323" s="117"/>
      <c r="AN323" s="117"/>
      <c r="AO323" s="117"/>
      <c r="AP323" s="117"/>
      <c r="AQ323" s="117"/>
      <c r="AR323" s="117"/>
      <c r="AS323" s="117"/>
      <c r="AT323" s="117"/>
      <c r="AU323" s="117"/>
      <c r="AV323" s="117"/>
      <c r="AW323" s="117"/>
      <c r="AX323" s="117"/>
      <c r="AY323" s="117"/>
      <c r="AZ323" s="118"/>
      <c r="BA323" s="119"/>
      <c r="BB323" s="119"/>
      <c r="BC323" s="119"/>
      <c r="BD323" s="119"/>
      <c r="BE323" s="119"/>
      <c r="BF323" s="119"/>
      <c r="BG323" s="120"/>
      <c r="BH323" s="121"/>
      <c r="BI323" s="119"/>
      <c r="BJ323" s="121"/>
      <c r="BK323" s="121"/>
      <c r="BL323" s="119"/>
      <c r="BM323" s="121"/>
      <c r="BN323" s="121"/>
      <c r="BO323" s="121"/>
      <c r="BP323" s="119"/>
      <c r="BQ323" s="119"/>
      <c r="BR323" s="119"/>
      <c r="BS323" s="119"/>
      <c r="BT323" s="119"/>
      <c r="BU323" s="119"/>
    </row>
    <row r="324">
      <c r="A324" s="113"/>
      <c r="B324" s="114"/>
      <c r="C324" s="114"/>
      <c r="D324" s="115"/>
      <c r="E324" s="116"/>
      <c r="F324" s="116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7"/>
      <c r="AM324" s="117"/>
      <c r="AN324" s="117"/>
      <c r="AO324" s="117"/>
      <c r="AP324" s="117"/>
      <c r="AQ324" s="117"/>
      <c r="AR324" s="117"/>
      <c r="AS324" s="117"/>
      <c r="AT324" s="117"/>
      <c r="AU324" s="117"/>
      <c r="AV324" s="117"/>
      <c r="AW324" s="117"/>
      <c r="AX324" s="117"/>
      <c r="AY324" s="117"/>
      <c r="AZ324" s="118"/>
      <c r="BA324" s="119"/>
      <c r="BB324" s="119"/>
      <c r="BC324" s="119"/>
      <c r="BD324" s="119"/>
      <c r="BE324" s="119"/>
      <c r="BF324" s="119"/>
      <c r="BG324" s="120"/>
      <c r="BH324" s="121"/>
      <c r="BI324" s="119"/>
      <c r="BJ324" s="121"/>
      <c r="BK324" s="121"/>
      <c r="BL324" s="119"/>
      <c r="BM324" s="121"/>
      <c r="BN324" s="121"/>
      <c r="BO324" s="121"/>
      <c r="BP324" s="119"/>
      <c r="BQ324" s="119"/>
      <c r="BR324" s="119"/>
      <c r="BS324" s="119"/>
      <c r="BT324" s="119"/>
      <c r="BU324" s="119"/>
    </row>
    <row r="325">
      <c r="A325" s="113"/>
      <c r="B325" s="114"/>
      <c r="C325" s="114"/>
      <c r="D325" s="115"/>
      <c r="E325" s="116"/>
      <c r="F325" s="116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7"/>
      <c r="AL325" s="117"/>
      <c r="AM325" s="117"/>
      <c r="AN325" s="117"/>
      <c r="AO325" s="117"/>
      <c r="AP325" s="117"/>
      <c r="AQ325" s="117"/>
      <c r="AR325" s="117"/>
      <c r="AS325" s="117"/>
      <c r="AT325" s="117"/>
      <c r="AU325" s="117"/>
      <c r="AV325" s="117"/>
      <c r="AW325" s="117"/>
      <c r="AX325" s="117"/>
      <c r="AY325" s="117"/>
      <c r="AZ325" s="118"/>
      <c r="BA325" s="119"/>
      <c r="BB325" s="119"/>
      <c r="BC325" s="119"/>
      <c r="BD325" s="119"/>
      <c r="BE325" s="119"/>
      <c r="BF325" s="119"/>
      <c r="BG325" s="120"/>
      <c r="BH325" s="121"/>
      <c r="BI325" s="119"/>
      <c r="BJ325" s="121"/>
      <c r="BK325" s="121"/>
      <c r="BL325" s="119"/>
      <c r="BM325" s="121"/>
      <c r="BN325" s="121"/>
      <c r="BO325" s="121"/>
      <c r="BP325" s="119"/>
      <c r="BQ325" s="119"/>
      <c r="BR325" s="119"/>
      <c r="BS325" s="119"/>
      <c r="BT325" s="119"/>
      <c r="BU325" s="119"/>
    </row>
    <row r="326">
      <c r="A326" s="113"/>
      <c r="B326" s="114"/>
      <c r="C326" s="114"/>
      <c r="D326" s="115"/>
      <c r="E326" s="116"/>
      <c r="F326" s="116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7"/>
      <c r="AM326" s="117"/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8"/>
      <c r="BA326" s="119"/>
      <c r="BB326" s="119"/>
      <c r="BC326" s="119"/>
      <c r="BD326" s="119"/>
      <c r="BE326" s="119"/>
      <c r="BF326" s="119"/>
      <c r="BG326" s="120"/>
      <c r="BH326" s="121"/>
      <c r="BI326" s="119"/>
      <c r="BJ326" s="121"/>
      <c r="BK326" s="121"/>
      <c r="BL326" s="119"/>
      <c r="BM326" s="121"/>
      <c r="BN326" s="121"/>
      <c r="BO326" s="121"/>
      <c r="BP326" s="119"/>
      <c r="BQ326" s="119"/>
      <c r="BR326" s="119"/>
      <c r="BS326" s="119"/>
      <c r="BT326" s="119"/>
      <c r="BU326" s="119"/>
    </row>
    <row r="327">
      <c r="A327" s="113"/>
      <c r="B327" s="114"/>
      <c r="C327" s="114"/>
      <c r="D327" s="115"/>
      <c r="E327" s="116"/>
      <c r="F327" s="116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7"/>
      <c r="AM327" s="117"/>
      <c r="AN327" s="117"/>
      <c r="AO327" s="117"/>
      <c r="AP327" s="117"/>
      <c r="AQ327" s="117"/>
      <c r="AR327" s="117"/>
      <c r="AS327" s="117"/>
      <c r="AT327" s="117"/>
      <c r="AU327" s="117"/>
      <c r="AV327" s="117"/>
      <c r="AW327" s="117"/>
      <c r="AX327" s="117"/>
      <c r="AY327" s="117"/>
      <c r="AZ327" s="118"/>
      <c r="BA327" s="119"/>
      <c r="BB327" s="119"/>
      <c r="BC327" s="119"/>
      <c r="BD327" s="119"/>
      <c r="BE327" s="119"/>
      <c r="BF327" s="119"/>
      <c r="BG327" s="120"/>
      <c r="BH327" s="121"/>
      <c r="BI327" s="119"/>
      <c r="BJ327" s="121"/>
      <c r="BK327" s="121"/>
      <c r="BL327" s="119"/>
      <c r="BM327" s="121"/>
      <c r="BN327" s="121"/>
      <c r="BO327" s="121"/>
      <c r="BP327" s="119"/>
      <c r="BQ327" s="119"/>
      <c r="BR327" s="119"/>
      <c r="BS327" s="119"/>
      <c r="BT327" s="119"/>
      <c r="BU327" s="119"/>
    </row>
    <row r="328">
      <c r="A328" s="113"/>
      <c r="B328" s="114"/>
      <c r="C328" s="114"/>
      <c r="D328" s="115"/>
      <c r="E328" s="116"/>
      <c r="F328" s="116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7"/>
      <c r="AL328" s="117"/>
      <c r="AM328" s="117"/>
      <c r="AN328" s="117"/>
      <c r="AO328" s="117"/>
      <c r="AP328" s="117"/>
      <c r="AQ328" s="117"/>
      <c r="AR328" s="117"/>
      <c r="AS328" s="117"/>
      <c r="AT328" s="117"/>
      <c r="AU328" s="117"/>
      <c r="AV328" s="117"/>
      <c r="AW328" s="117"/>
      <c r="AX328" s="117"/>
      <c r="AY328" s="117"/>
      <c r="AZ328" s="118"/>
      <c r="BA328" s="119"/>
      <c r="BB328" s="119"/>
      <c r="BC328" s="119"/>
      <c r="BD328" s="119"/>
      <c r="BE328" s="119"/>
      <c r="BF328" s="119"/>
      <c r="BG328" s="120"/>
      <c r="BH328" s="121"/>
      <c r="BI328" s="119"/>
      <c r="BJ328" s="121"/>
      <c r="BK328" s="121"/>
      <c r="BL328" s="119"/>
      <c r="BM328" s="121"/>
      <c r="BN328" s="121"/>
      <c r="BO328" s="121"/>
      <c r="BP328" s="119"/>
      <c r="BQ328" s="119"/>
      <c r="BR328" s="119"/>
      <c r="BS328" s="119"/>
      <c r="BT328" s="119"/>
      <c r="BU328" s="119"/>
    </row>
    <row r="329">
      <c r="A329" s="113"/>
      <c r="B329" s="114"/>
      <c r="C329" s="114"/>
      <c r="D329" s="115"/>
      <c r="E329" s="116"/>
      <c r="F329" s="116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  <c r="AM329" s="117"/>
      <c r="AN329" s="117"/>
      <c r="AO329" s="117"/>
      <c r="AP329" s="117"/>
      <c r="AQ329" s="117"/>
      <c r="AR329" s="117"/>
      <c r="AS329" s="117"/>
      <c r="AT329" s="117"/>
      <c r="AU329" s="117"/>
      <c r="AV329" s="117"/>
      <c r="AW329" s="117"/>
      <c r="AX329" s="117"/>
      <c r="AY329" s="117"/>
      <c r="AZ329" s="118"/>
      <c r="BA329" s="119"/>
      <c r="BB329" s="119"/>
      <c r="BC329" s="119"/>
      <c r="BD329" s="119"/>
      <c r="BE329" s="119"/>
      <c r="BF329" s="119"/>
      <c r="BG329" s="120"/>
      <c r="BH329" s="121"/>
      <c r="BI329" s="119"/>
      <c r="BJ329" s="121"/>
      <c r="BK329" s="121"/>
      <c r="BL329" s="119"/>
      <c r="BM329" s="121"/>
      <c r="BN329" s="121"/>
      <c r="BO329" s="121"/>
      <c r="BP329" s="119"/>
      <c r="BQ329" s="119"/>
      <c r="BR329" s="119"/>
      <c r="BS329" s="119"/>
      <c r="BT329" s="119"/>
      <c r="BU329" s="119"/>
    </row>
    <row r="330">
      <c r="A330" s="113"/>
      <c r="B330" s="114"/>
      <c r="C330" s="114"/>
      <c r="D330" s="115"/>
      <c r="E330" s="116"/>
      <c r="F330" s="116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7"/>
      <c r="AM330" s="117"/>
      <c r="AN330" s="117"/>
      <c r="AO330" s="117"/>
      <c r="AP330" s="117"/>
      <c r="AQ330" s="117"/>
      <c r="AR330" s="117"/>
      <c r="AS330" s="117"/>
      <c r="AT330" s="117"/>
      <c r="AU330" s="117"/>
      <c r="AV330" s="117"/>
      <c r="AW330" s="117"/>
      <c r="AX330" s="117"/>
      <c r="AY330" s="117"/>
      <c r="AZ330" s="118"/>
      <c r="BA330" s="119"/>
      <c r="BB330" s="119"/>
      <c r="BC330" s="119"/>
      <c r="BD330" s="119"/>
      <c r="BE330" s="119"/>
      <c r="BF330" s="119"/>
      <c r="BG330" s="120"/>
      <c r="BH330" s="121"/>
      <c r="BI330" s="119"/>
      <c r="BJ330" s="121"/>
      <c r="BK330" s="121"/>
      <c r="BL330" s="119"/>
      <c r="BM330" s="121"/>
      <c r="BN330" s="121"/>
      <c r="BO330" s="121"/>
      <c r="BP330" s="119"/>
      <c r="BQ330" s="119"/>
      <c r="BR330" s="119"/>
      <c r="BS330" s="119"/>
      <c r="BT330" s="119"/>
      <c r="BU330" s="119"/>
    </row>
    <row r="331">
      <c r="A331" s="113"/>
      <c r="B331" s="114"/>
      <c r="C331" s="114"/>
      <c r="D331" s="115"/>
      <c r="E331" s="116"/>
      <c r="F331" s="116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7"/>
      <c r="AL331" s="117"/>
      <c r="AM331" s="117"/>
      <c r="AN331" s="117"/>
      <c r="AO331" s="117"/>
      <c r="AP331" s="117"/>
      <c r="AQ331" s="117"/>
      <c r="AR331" s="117"/>
      <c r="AS331" s="117"/>
      <c r="AT331" s="117"/>
      <c r="AU331" s="117"/>
      <c r="AV331" s="117"/>
      <c r="AW331" s="117"/>
      <c r="AX331" s="117"/>
      <c r="AY331" s="117"/>
      <c r="AZ331" s="118"/>
      <c r="BA331" s="119"/>
      <c r="BB331" s="119"/>
      <c r="BC331" s="119"/>
      <c r="BD331" s="119"/>
      <c r="BE331" s="119"/>
      <c r="BF331" s="119"/>
      <c r="BG331" s="120"/>
      <c r="BH331" s="121"/>
      <c r="BI331" s="119"/>
      <c r="BJ331" s="121"/>
      <c r="BK331" s="121"/>
      <c r="BL331" s="119"/>
      <c r="BM331" s="121"/>
      <c r="BN331" s="121"/>
      <c r="BO331" s="121"/>
      <c r="BP331" s="119"/>
      <c r="BQ331" s="119"/>
      <c r="BR331" s="119"/>
      <c r="BS331" s="119"/>
      <c r="BT331" s="119"/>
      <c r="BU331" s="119"/>
    </row>
    <row r="332">
      <c r="A332" s="113"/>
      <c r="B332" s="114"/>
      <c r="C332" s="114"/>
      <c r="D332" s="115"/>
      <c r="E332" s="116"/>
      <c r="F332" s="116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7"/>
      <c r="AM332" s="117"/>
      <c r="AN332" s="117"/>
      <c r="AO332" s="117"/>
      <c r="AP332" s="117"/>
      <c r="AQ332" s="117"/>
      <c r="AR332" s="117"/>
      <c r="AS332" s="117"/>
      <c r="AT332" s="117"/>
      <c r="AU332" s="117"/>
      <c r="AV332" s="117"/>
      <c r="AW332" s="117"/>
      <c r="AX332" s="117"/>
      <c r="AY332" s="117"/>
      <c r="AZ332" s="118"/>
      <c r="BA332" s="119"/>
      <c r="BB332" s="119"/>
      <c r="BC332" s="119"/>
      <c r="BD332" s="119"/>
      <c r="BE332" s="119"/>
      <c r="BF332" s="119"/>
      <c r="BG332" s="120"/>
      <c r="BH332" s="121"/>
      <c r="BI332" s="119"/>
      <c r="BJ332" s="121"/>
      <c r="BK332" s="121"/>
      <c r="BL332" s="119"/>
      <c r="BM332" s="121"/>
      <c r="BN332" s="121"/>
      <c r="BO332" s="121"/>
      <c r="BP332" s="119"/>
      <c r="BQ332" s="119"/>
      <c r="BR332" s="119"/>
      <c r="BS332" s="119"/>
      <c r="BT332" s="119"/>
      <c r="BU332" s="119"/>
    </row>
    <row r="333">
      <c r="A333" s="113"/>
      <c r="B333" s="114"/>
      <c r="C333" s="114"/>
      <c r="D333" s="115"/>
      <c r="E333" s="116"/>
      <c r="F333" s="116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  <c r="AL333" s="117"/>
      <c r="AM333" s="117"/>
      <c r="AN333" s="117"/>
      <c r="AO333" s="117"/>
      <c r="AP333" s="117"/>
      <c r="AQ333" s="117"/>
      <c r="AR333" s="117"/>
      <c r="AS333" s="117"/>
      <c r="AT333" s="117"/>
      <c r="AU333" s="117"/>
      <c r="AV333" s="117"/>
      <c r="AW333" s="117"/>
      <c r="AX333" s="117"/>
      <c r="AY333" s="117"/>
      <c r="AZ333" s="118"/>
      <c r="BA333" s="119"/>
      <c r="BB333" s="119"/>
      <c r="BC333" s="119"/>
      <c r="BD333" s="119"/>
      <c r="BE333" s="119"/>
      <c r="BF333" s="119"/>
      <c r="BG333" s="120"/>
      <c r="BH333" s="121"/>
      <c r="BI333" s="119"/>
      <c r="BJ333" s="121"/>
      <c r="BK333" s="121"/>
      <c r="BL333" s="119"/>
      <c r="BM333" s="121"/>
      <c r="BN333" s="121"/>
      <c r="BO333" s="121"/>
      <c r="BP333" s="119"/>
      <c r="BQ333" s="119"/>
      <c r="BR333" s="119"/>
      <c r="BS333" s="119"/>
      <c r="BT333" s="119"/>
      <c r="BU333" s="119"/>
    </row>
    <row r="334">
      <c r="A334" s="113"/>
      <c r="B334" s="114"/>
      <c r="C334" s="114"/>
      <c r="D334" s="115"/>
      <c r="E334" s="116"/>
      <c r="F334" s="116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  <c r="AI334" s="117"/>
      <c r="AJ334" s="117"/>
      <c r="AK334" s="117"/>
      <c r="AL334" s="117"/>
      <c r="AM334" s="117"/>
      <c r="AN334" s="117"/>
      <c r="AO334" s="117"/>
      <c r="AP334" s="117"/>
      <c r="AQ334" s="117"/>
      <c r="AR334" s="117"/>
      <c r="AS334" s="117"/>
      <c r="AT334" s="117"/>
      <c r="AU334" s="117"/>
      <c r="AV334" s="117"/>
      <c r="AW334" s="117"/>
      <c r="AX334" s="117"/>
      <c r="AY334" s="117"/>
      <c r="AZ334" s="118"/>
      <c r="BA334" s="119"/>
      <c r="BB334" s="119"/>
      <c r="BC334" s="119"/>
      <c r="BD334" s="119"/>
      <c r="BE334" s="119"/>
      <c r="BF334" s="119"/>
      <c r="BG334" s="120"/>
      <c r="BH334" s="121"/>
      <c r="BI334" s="119"/>
      <c r="BJ334" s="121"/>
      <c r="BK334" s="121"/>
      <c r="BL334" s="119"/>
      <c r="BM334" s="121"/>
      <c r="BN334" s="121"/>
      <c r="BO334" s="121"/>
      <c r="BP334" s="119"/>
      <c r="BQ334" s="119"/>
      <c r="BR334" s="119"/>
      <c r="BS334" s="119"/>
      <c r="BT334" s="119"/>
      <c r="BU334" s="119"/>
    </row>
    <row r="335">
      <c r="A335" s="113"/>
      <c r="B335" s="114"/>
      <c r="C335" s="114"/>
      <c r="D335" s="115"/>
      <c r="E335" s="116"/>
      <c r="F335" s="116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7"/>
      <c r="AM335" s="117"/>
      <c r="AN335" s="117"/>
      <c r="AO335" s="117"/>
      <c r="AP335" s="117"/>
      <c r="AQ335" s="117"/>
      <c r="AR335" s="117"/>
      <c r="AS335" s="117"/>
      <c r="AT335" s="117"/>
      <c r="AU335" s="117"/>
      <c r="AV335" s="117"/>
      <c r="AW335" s="117"/>
      <c r="AX335" s="117"/>
      <c r="AY335" s="117"/>
      <c r="AZ335" s="118"/>
      <c r="BA335" s="119"/>
      <c r="BB335" s="119"/>
      <c r="BC335" s="119"/>
      <c r="BD335" s="119"/>
      <c r="BE335" s="119"/>
      <c r="BF335" s="119"/>
      <c r="BG335" s="120"/>
      <c r="BH335" s="121"/>
      <c r="BI335" s="119"/>
      <c r="BJ335" s="121"/>
      <c r="BK335" s="121"/>
      <c r="BL335" s="119"/>
      <c r="BM335" s="121"/>
      <c r="BN335" s="121"/>
      <c r="BO335" s="121"/>
      <c r="BP335" s="119"/>
      <c r="BQ335" s="119"/>
      <c r="BR335" s="119"/>
      <c r="BS335" s="119"/>
      <c r="BT335" s="119"/>
      <c r="BU335" s="119"/>
    </row>
    <row r="336">
      <c r="A336" s="113"/>
      <c r="B336" s="114"/>
      <c r="C336" s="114"/>
      <c r="D336" s="115"/>
      <c r="E336" s="116"/>
      <c r="F336" s="116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  <c r="AL336" s="117"/>
      <c r="AM336" s="117"/>
      <c r="AN336" s="117"/>
      <c r="AO336" s="117"/>
      <c r="AP336" s="117"/>
      <c r="AQ336" s="117"/>
      <c r="AR336" s="117"/>
      <c r="AS336" s="117"/>
      <c r="AT336" s="117"/>
      <c r="AU336" s="117"/>
      <c r="AV336" s="117"/>
      <c r="AW336" s="117"/>
      <c r="AX336" s="117"/>
      <c r="AY336" s="117"/>
      <c r="AZ336" s="118"/>
      <c r="BA336" s="119"/>
      <c r="BB336" s="119"/>
      <c r="BC336" s="119"/>
      <c r="BD336" s="119"/>
      <c r="BE336" s="119"/>
      <c r="BF336" s="119"/>
      <c r="BG336" s="120"/>
      <c r="BH336" s="121"/>
      <c r="BI336" s="119"/>
      <c r="BJ336" s="121"/>
      <c r="BK336" s="121"/>
      <c r="BL336" s="119"/>
      <c r="BM336" s="121"/>
      <c r="BN336" s="121"/>
      <c r="BO336" s="121"/>
      <c r="BP336" s="119"/>
      <c r="BQ336" s="119"/>
      <c r="BR336" s="119"/>
      <c r="BS336" s="119"/>
      <c r="BT336" s="119"/>
      <c r="BU336" s="119"/>
    </row>
    <row r="337">
      <c r="A337" s="113"/>
      <c r="B337" s="114"/>
      <c r="C337" s="114"/>
      <c r="D337" s="115"/>
      <c r="E337" s="116"/>
      <c r="F337" s="116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/>
      <c r="AL337" s="117"/>
      <c r="AM337" s="117"/>
      <c r="AN337" s="117"/>
      <c r="AO337" s="117"/>
      <c r="AP337" s="117"/>
      <c r="AQ337" s="117"/>
      <c r="AR337" s="117"/>
      <c r="AS337" s="117"/>
      <c r="AT337" s="117"/>
      <c r="AU337" s="117"/>
      <c r="AV337" s="117"/>
      <c r="AW337" s="117"/>
      <c r="AX337" s="117"/>
      <c r="AY337" s="117"/>
      <c r="AZ337" s="118"/>
      <c r="BA337" s="119"/>
      <c r="BB337" s="119"/>
      <c r="BC337" s="119"/>
      <c r="BD337" s="119"/>
      <c r="BE337" s="119"/>
      <c r="BF337" s="119"/>
      <c r="BG337" s="120"/>
      <c r="BH337" s="121"/>
      <c r="BI337" s="119"/>
      <c r="BJ337" s="121"/>
      <c r="BK337" s="121"/>
      <c r="BL337" s="119"/>
      <c r="BM337" s="121"/>
      <c r="BN337" s="121"/>
      <c r="BO337" s="121"/>
      <c r="BP337" s="119"/>
      <c r="BQ337" s="119"/>
      <c r="BR337" s="119"/>
      <c r="BS337" s="119"/>
      <c r="BT337" s="119"/>
      <c r="BU337" s="119"/>
    </row>
    <row r="338">
      <c r="A338" s="113"/>
      <c r="B338" s="114"/>
      <c r="C338" s="114"/>
      <c r="D338" s="115"/>
      <c r="E338" s="116"/>
      <c r="F338" s="116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  <c r="AL338" s="117"/>
      <c r="AM338" s="117"/>
      <c r="AN338" s="117"/>
      <c r="AO338" s="117"/>
      <c r="AP338" s="117"/>
      <c r="AQ338" s="117"/>
      <c r="AR338" s="117"/>
      <c r="AS338" s="117"/>
      <c r="AT338" s="117"/>
      <c r="AU338" s="117"/>
      <c r="AV338" s="117"/>
      <c r="AW338" s="117"/>
      <c r="AX338" s="117"/>
      <c r="AY338" s="117"/>
      <c r="AZ338" s="118"/>
      <c r="BA338" s="119"/>
      <c r="BB338" s="119"/>
      <c r="BC338" s="119"/>
      <c r="BD338" s="119"/>
      <c r="BE338" s="119"/>
      <c r="BF338" s="119"/>
      <c r="BG338" s="120"/>
      <c r="BH338" s="121"/>
      <c r="BI338" s="119"/>
      <c r="BJ338" s="121"/>
      <c r="BK338" s="121"/>
      <c r="BL338" s="119"/>
      <c r="BM338" s="121"/>
      <c r="BN338" s="121"/>
      <c r="BO338" s="121"/>
      <c r="BP338" s="119"/>
      <c r="BQ338" s="119"/>
      <c r="BR338" s="119"/>
      <c r="BS338" s="119"/>
      <c r="BT338" s="119"/>
      <c r="BU338" s="119"/>
    </row>
    <row r="339">
      <c r="A339" s="113"/>
      <c r="B339" s="114"/>
      <c r="C339" s="114"/>
      <c r="D339" s="115"/>
      <c r="E339" s="116"/>
      <c r="F339" s="116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  <c r="AL339" s="117"/>
      <c r="AM339" s="117"/>
      <c r="AN339" s="117"/>
      <c r="AO339" s="117"/>
      <c r="AP339" s="117"/>
      <c r="AQ339" s="117"/>
      <c r="AR339" s="117"/>
      <c r="AS339" s="117"/>
      <c r="AT339" s="117"/>
      <c r="AU339" s="117"/>
      <c r="AV339" s="117"/>
      <c r="AW339" s="117"/>
      <c r="AX339" s="117"/>
      <c r="AY339" s="117"/>
      <c r="AZ339" s="118"/>
      <c r="BA339" s="119"/>
      <c r="BB339" s="119"/>
      <c r="BC339" s="119"/>
      <c r="BD339" s="119"/>
      <c r="BE339" s="119"/>
      <c r="BF339" s="119"/>
      <c r="BG339" s="120"/>
      <c r="BH339" s="121"/>
      <c r="BI339" s="119"/>
      <c r="BJ339" s="121"/>
      <c r="BK339" s="121"/>
      <c r="BL339" s="119"/>
      <c r="BM339" s="121"/>
      <c r="BN339" s="121"/>
      <c r="BO339" s="121"/>
      <c r="BP339" s="119"/>
      <c r="BQ339" s="119"/>
      <c r="BR339" s="119"/>
      <c r="BS339" s="119"/>
      <c r="BT339" s="119"/>
      <c r="BU339" s="119"/>
    </row>
    <row r="340">
      <c r="A340" s="113"/>
      <c r="B340" s="114"/>
      <c r="C340" s="114"/>
      <c r="D340" s="115"/>
      <c r="E340" s="116"/>
      <c r="F340" s="116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  <c r="AI340" s="117"/>
      <c r="AJ340" s="117"/>
      <c r="AK340" s="117"/>
      <c r="AL340" s="117"/>
      <c r="AM340" s="117"/>
      <c r="AN340" s="117"/>
      <c r="AO340" s="117"/>
      <c r="AP340" s="117"/>
      <c r="AQ340" s="117"/>
      <c r="AR340" s="117"/>
      <c r="AS340" s="117"/>
      <c r="AT340" s="117"/>
      <c r="AU340" s="117"/>
      <c r="AV340" s="117"/>
      <c r="AW340" s="117"/>
      <c r="AX340" s="117"/>
      <c r="AY340" s="117"/>
      <c r="AZ340" s="118"/>
      <c r="BA340" s="119"/>
      <c r="BB340" s="119"/>
      <c r="BC340" s="119"/>
      <c r="BD340" s="119"/>
      <c r="BE340" s="119"/>
      <c r="BF340" s="119"/>
      <c r="BG340" s="120"/>
      <c r="BH340" s="121"/>
      <c r="BI340" s="119"/>
      <c r="BJ340" s="121"/>
      <c r="BK340" s="121"/>
      <c r="BL340" s="119"/>
      <c r="BM340" s="121"/>
      <c r="BN340" s="121"/>
      <c r="BO340" s="121"/>
      <c r="BP340" s="119"/>
      <c r="BQ340" s="119"/>
      <c r="BR340" s="119"/>
      <c r="BS340" s="119"/>
      <c r="BT340" s="119"/>
      <c r="BU340" s="119"/>
    </row>
    <row r="341">
      <c r="A341" s="113"/>
      <c r="B341" s="114"/>
      <c r="C341" s="114"/>
      <c r="D341" s="115"/>
      <c r="E341" s="116"/>
      <c r="F341" s="116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  <c r="AI341" s="117"/>
      <c r="AJ341" s="117"/>
      <c r="AK341" s="117"/>
      <c r="AL341" s="117"/>
      <c r="AM341" s="117"/>
      <c r="AN341" s="117"/>
      <c r="AO341" s="117"/>
      <c r="AP341" s="117"/>
      <c r="AQ341" s="117"/>
      <c r="AR341" s="117"/>
      <c r="AS341" s="117"/>
      <c r="AT341" s="117"/>
      <c r="AU341" s="117"/>
      <c r="AV341" s="117"/>
      <c r="AW341" s="117"/>
      <c r="AX341" s="117"/>
      <c r="AY341" s="117"/>
      <c r="AZ341" s="118"/>
      <c r="BA341" s="119"/>
      <c r="BB341" s="119"/>
      <c r="BC341" s="119"/>
      <c r="BD341" s="119"/>
      <c r="BE341" s="119"/>
      <c r="BF341" s="119"/>
      <c r="BG341" s="120"/>
      <c r="BH341" s="121"/>
      <c r="BI341" s="119"/>
      <c r="BJ341" s="121"/>
      <c r="BK341" s="121"/>
      <c r="BL341" s="119"/>
      <c r="BM341" s="121"/>
      <c r="BN341" s="121"/>
      <c r="BO341" s="121"/>
      <c r="BP341" s="119"/>
      <c r="BQ341" s="119"/>
      <c r="BR341" s="119"/>
      <c r="BS341" s="119"/>
      <c r="BT341" s="119"/>
      <c r="BU341" s="119"/>
    </row>
    <row r="342">
      <c r="A342" s="113"/>
      <c r="B342" s="114"/>
      <c r="C342" s="114"/>
      <c r="D342" s="115"/>
      <c r="E342" s="116"/>
      <c r="F342" s="116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  <c r="AL342" s="117"/>
      <c r="AM342" s="117"/>
      <c r="AN342" s="117"/>
      <c r="AO342" s="117"/>
      <c r="AP342" s="117"/>
      <c r="AQ342" s="117"/>
      <c r="AR342" s="117"/>
      <c r="AS342" s="117"/>
      <c r="AT342" s="117"/>
      <c r="AU342" s="117"/>
      <c r="AV342" s="117"/>
      <c r="AW342" s="117"/>
      <c r="AX342" s="117"/>
      <c r="AY342" s="117"/>
      <c r="AZ342" s="118"/>
      <c r="BA342" s="119"/>
      <c r="BB342" s="119"/>
      <c r="BC342" s="119"/>
      <c r="BD342" s="119"/>
      <c r="BE342" s="119"/>
      <c r="BF342" s="119"/>
      <c r="BG342" s="120"/>
      <c r="BH342" s="121"/>
      <c r="BI342" s="119"/>
      <c r="BJ342" s="121"/>
      <c r="BK342" s="121"/>
      <c r="BL342" s="119"/>
      <c r="BM342" s="121"/>
      <c r="BN342" s="121"/>
      <c r="BO342" s="121"/>
      <c r="BP342" s="119"/>
      <c r="BQ342" s="119"/>
      <c r="BR342" s="119"/>
      <c r="BS342" s="119"/>
      <c r="BT342" s="119"/>
      <c r="BU342" s="119"/>
    </row>
    <row r="343">
      <c r="A343" s="113"/>
      <c r="B343" s="114"/>
      <c r="C343" s="114"/>
      <c r="D343" s="115"/>
      <c r="E343" s="116"/>
      <c r="F343" s="116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  <c r="AI343" s="117"/>
      <c r="AJ343" s="117"/>
      <c r="AK343" s="117"/>
      <c r="AL343" s="117"/>
      <c r="AM343" s="117"/>
      <c r="AN343" s="117"/>
      <c r="AO343" s="117"/>
      <c r="AP343" s="117"/>
      <c r="AQ343" s="117"/>
      <c r="AR343" s="117"/>
      <c r="AS343" s="117"/>
      <c r="AT343" s="117"/>
      <c r="AU343" s="117"/>
      <c r="AV343" s="117"/>
      <c r="AW343" s="117"/>
      <c r="AX343" s="117"/>
      <c r="AY343" s="117"/>
      <c r="AZ343" s="118"/>
      <c r="BA343" s="119"/>
      <c r="BB343" s="119"/>
      <c r="BC343" s="119"/>
      <c r="BD343" s="119"/>
      <c r="BE343" s="119"/>
      <c r="BF343" s="119"/>
      <c r="BG343" s="120"/>
      <c r="BH343" s="121"/>
      <c r="BI343" s="119"/>
      <c r="BJ343" s="121"/>
      <c r="BK343" s="121"/>
      <c r="BL343" s="119"/>
      <c r="BM343" s="121"/>
      <c r="BN343" s="121"/>
      <c r="BO343" s="121"/>
      <c r="BP343" s="119"/>
      <c r="BQ343" s="119"/>
      <c r="BR343" s="119"/>
      <c r="BS343" s="119"/>
      <c r="BT343" s="119"/>
      <c r="BU343" s="119"/>
    </row>
    <row r="344">
      <c r="A344" s="113"/>
      <c r="B344" s="114"/>
      <c r="C344" s="114"/>
      <c r="D344" s="115"/>
      <c r="E344" s="116"/>
      <c r="F344" s="116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17"/>
      <c r="AL344" s="117"/>
      <c r="AM344" s="117"/>
      <c r="AN344" s="117"/>
      <c r="AO344" s="117"/>
      <c r="AP344" s="117"/>
      <c r="AQ344" s="117"/>
      <c r="AR344" s="117"/>
      <c r="AS344" s="117"/>
      <c r="AT344" s="117"/>
      <c r="AU344" s="117"/>
      <c r="AV344" s="117"/>
      <c r="AW344" s="117"/>
      <c r="AX344" s="117"/>
      <c r="AY344" s="117"/>
      <c r="AZ344" s="118"/>
      <c r="BA344" s="119"/>
      <c r="BB344" s="119"/>
      <c r="BC344" s="119"/>
      <c r="BD344" s="119"/>
      <c r="BE344" s="119"/>
      <c r="BF344" s="119"/>
      <c r="BG344" s="120"/>
      <c r="BH344" s="121"/>
      <c r="BI344" s="119"/>
      <c r="BJ344" s="121"/>
      <c r="BK344" s="121"/>
      <c r="BL344" s="119"/>
      <c r="BM344" s="121"/>
      <c r="BN344" s="121"/>
      <c r="BO344" s="121"/>
      <c r="BP344" s="119"/>
      <c r="BQ344" s="119"/>
      <c r="BR344" s="119"/>
      <c r="BS344" s="119"/>
      <c r="BT344" s="119"/>
      <c r="BU344" s="119"/>
    </row>
    <row r="345">
      <c r="A345" s="113"/>
      <c r="B345" s="114"/>
      <c r="C345" s="114"/>
      <c r="D345" s="115"/>
      <c r="E345" s="116"/>
      <c r="F345" s="116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  <c r="AL345" s="117"/>
      <c r="AM345" s="117"/>
      <c r="AN345" s="117"/>
      <c r="AO345" s="117"/>
      <c r="AP345" s="117"/>
      <c r="AQ345" s="117"/>
      <c r="AR345" s="117"/>
      <c r="AS345" s="117"/>
      <c r="AT345" s="117"/>
      <c r="AU345" s="117"/>
      <c r="AV345" s="117"/>
      <c r="AW345" s="117"/>
      <c r="AX345" s="117"/>
      <c r="AY345" s="117"/>
      <c r="AZ345" s="118"/>
      <c r="BA345" s="119"/>
      <c r="BB345" s="119"/>
      <c r="BC345" s="119"/>
      <c r="BD345" s="119"/>
      <c r="BE345" s="119"/>
      <c r="BF345" s="119"/>
      <c r="BG345" s="120"/>
      <c r="BH345" s="121"/>
      <c r="BI345" s="119"/>
      <c r="BJ345" s="121"/>
      <c r="BK345" s="121"/>
      <c r="BL345" s="119"/>
      <c r="BM345" s="121"/>
      <c r="BN345" s="121"/>
      <c r="BO345" s="121"/>
      <c r="BP345" s="119"/>
      <c r="BQ345" s="119"/>
      <c r="BR345" s="119"/>
      <c r="BS345" s="119"/>
      <c r="BT345" s="119"/>
      <c r="BU345" s="119"/>
    </row>
    <row r="346">
      <c r="A346" s="113"/>
      <c r="B346" s="114"/>
      <c r="C346" s="114"/>
      <c r="D346" s="115"/>
      <c r="E346" s="116"/>
      <c r="F346" s="116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7"/>
      <c r="AL346" s="117"/>
      <c r="AM346" s="117"/>
      <c r="AN346" s="117"/>
      <c r="AO346" s="117"/>
      <c r="AP346" s="117"/>
      <c r="AQ346" s="117"/>
      <c r="AR346" s="117"/>
      <c r="AS346" s="117"/>
      <c r="AT346" s="117"/>
      <c r="AU346" s="117"/>
      <c r="AV346" s="117"/>
      <c r="AW346" s="117"/>
      <c r="AX346" s="117"/>
      <c r="AY346" s="117"/>
      <c r="AZ346" s="118"/>
      <c r="BA346" s="119"/>
      <c r="BB346" s="119"/>
      <c r="BC346" s="119"/>
      <c r="BD346" s="119"/>
      <c r="BE346" s="119"/>
      <c r="BF346" s="119"/>
      <c r="BG346" s="120"/>
      <c r="BH346" s="121"/>
      <c r="BI346" s="119"/>
      <c r="BJ346" s="121"/>
      <c r="BK346" s="121"/>
      <c r="BL346" s="119"/>
      <c r="BM346" s="121"/>
      <c r="BN346" s="121"/>
      <c r="BO346" s="121"/>
      <c r="BP346" s="119"/>
      <c r="BQ346" s="119"/>
      <c r="BR346" s="119"/>
      <c r="BS346" s="119"/>
      <c r="BT346" s="119"/>
      <c r="BU346" s="119"/>
    </row>
    <row r="347">
      <c r="A347" s="113"/>
      <c r="B347" s="114"/>
      <c r="C347" s="114"/>
      <c r="D347" s="115"/>
      <c r="E347" s="116"/>
      <c r="F347" s="116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  <c r="AI347" s="117"/>
      <c r="AJ347" s="117"/>
      <c r="AK347" s="117"/>
      <c r="AL347" s="117"/>
      <c r="AM347" s="117"/>
      <c r="AN347" s="117"/>
      <c r="AO347" s="117"/>
      <c r="AP347" s="117"/>
      <c r="AQ347" s="117"/>
      <c r="AR347" s="117"/>
      <c r="AS347" s="117"/>
      <c r="AT347" s="117"/>
      <c r="AU347" s="117"/>
      <c r="AV347" s="117"/>
      <c r="AW347" s="117"/>
      <c r="AX347" s="117"/>
      <c r="AY347" s="117"/>
      <c r="AZ347" s="118"/>
      <c r="BA347" s="119"/>
      <c r="BB347" s="119"/>
      <c r="BC347" s="119"/>
      <c r="BD347" s="119"/>
      <c r="BE347" s="119"/>
      <c r="BF347" s="119"/>
      <c r="BG347" s="120"/>
      <c r="BH347" s="121"/>
      <c r="BI347" s="119"/>
      <c r="BJ347" s="121"/>
      <c r="BK347" s="121"/>
      <c r="BL347" s="119"/>
      <c r="BM347" s="121"/>
      <c r="BN347" s="121"/>
      <c r="BO347" s="121"/>
      <c r="BP347" s="119"/>
      <c r="BQ347" s="119"/>
      <c r="BR347" s="119"/>
      <c r="BS347" s="119"/>
      <c r="BT347" s="119"/>
      <c r="BU347" s="119"/>
    </row>
    <row r="348">
      <c r="A348" s="113"/>
      <c r="B348" s="114"/>
      <c r="C348" s="114"/>
      <c r="D348" s="115"/>
      <c r="E348" s="116"/>
      <c r="F348" s="116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  <c r="AL348" s="117"/>
      <c r="AM348" s="117"/>
      <c r="AN348" s="117"/>
      <c r="AO348" s="117"/>
      <c r="AP348" s="117"/>
      <c r="AQ348" s="117"/>
      <c r="AR348" s="117"/>
      <c r="AS348" s="117"/>
      <c r="AT348" s="117"/>
      <c r="AU348" s="117"/>
      <c r="AV348" s="117"/>
      <c r="AW348" s="117"/>
      <c r="AX348" s="117"/>
      <c r="AY348" s="117"/>
      <c r="AZ348" s="118"/>
      <c r="BA348" s="119"/>
      <c r="BB348" s="119"/>
      <c r="BC348" s="119"/>
      <c r="BD348" s="119"/>
      <c r="BE348" s="119"/>
      <c r="BF348" s="119"/>
      <c r="BG348" s="120"/>
      <c r="BH348" s="121"/>
      <c r="BI348" s="119"/>
      <c r="BJ348" s="121"/>
      <c r="BK348" s="121"/>
      <c r="BL348" s="119"/>
      <c r="BM348" s="121"/>
      <c r="BN348" s="121"/>
      <c r="BO348" s="121"/>
      <c r="BP348" s="119"/>
      <c r="BQ348" s="119"/>
      <c r="BR348" s="119"/>
      <c r="BS348" s="119"/>
      <c r="BT348" s="119"/>
      <c r="BU348" s="119"/>
    </row>
    <row r="349">
      <c r="A349" s="113"/>
      <c r="B349" s="114"/>
      <c r="C349" s="114"/>
      <c r="D349" s="115"/>
      <c r="E349" s="116"/>
      <c r="F349" s="116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  <c r="AI349" s="117"/>
      <c r="AJ349" s="117"/>
      <c r="AK349" s="117"/>
      <c r="AL349" s="117"/>
      <c r="AM349" s="117"/>
      <c r="AN349" s="117"/>
      <c r="AO349" s="117"/>
      <c r="AP349" s="117"/>
      <c r="AQ349" s="117"/>
      <c r="AR349" s="117"/>
      <c r="AS349" s="117"/>
      <c r="AT349" s="117"/>
      <c r="AU349" s="117"/>
      <c r="AV349" s="117"/>
      <c r="AW349" s="117"/>
      <c r="AX349" s="117"/>
      <c r="AY349" s="117"/>
      <c r="AZ349" s="118"/>
      <c r="BA349" s="119"/>
      <c r="BB349" s="119"/>
      <c r="BC349" s="119"/>
      <c r="BD349" s="119"/>
      <c r="BE349" s="119"/>
      <c r="BF349" s="119"/>
      <c r="BG349" s="120"/>
      <c r="BH349" s="121"/>
      <c r="BI349" s="119"/>
      <c r="BJ349" s="121"/>
      <c r="BK349" s="121"/>
      <c r="BL349" s="119"/>
      <c r="BM349" s="121"/>
      <c r="BN349" s="121"/>
      <c r="BO349" s="121"/>
      <c r="BP349" s="119"/>
      <c r="BQ349" s="119"/>
      <c r="BR349" s="119"/>
      <c r="BS349" s="119"/>
      <c r="BT349" s="119"/>
      <c r="BU349" s="119"/>
    </row>
    <row r="350">
      <c r="A350" s="113"/>
      <c r="B350" s="114"/>
      <c r="C350" s="114"/>
      <c r="D350" s="115"/>
      <c r="E350" s="116"/>
      <c r="F350" s="116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7"/>
      <c r="AM350" s="117"/>
      <c r="AN350" s="117"/>
      <c r="AO350" s="117"/>
      <c r="AP350" s="117"/>
      <c r="AQ350" s="117"/>
      <c r="AR350" s="117"/>
      <c r="AS350" s="117"/>
      <c r="AT350" s="117"/>
      <c r="AU350" s="117"/>
      <c r="AV350" s="117"/>
      <c r="AW350" s="117"/>
      <c r="AX350" s="117"/>
      <c r="AY350" s="117"/>
      <c r="AZ350" s="118"/>
      <c r="BA350" s="119"/>
      <c r="BB350" s="119"/>
      <c r="BC350" s="119"/>
      <c r="BD350" s="119"/>
      <c r="BE350" s="119"/>
      <c r="BF350" s="119"/>
      <c r="BG350" s="120"/>
      <c r="BH350" s="121"/>
      <c r="BI350" s="119"/>
      <c r="BJ350" s="121"/>
      <c r="BK350" s="121"/>
      <c r="BL350" s="119"/>
      <c r="BM350" s="121"/>
      <c r="BN350" s="121"/>
      <c r="BO350" s="121"/>
      <c r="BP350" s="119"/>
      <c r="BQ350" s="119"/>
      <c r="BR350" s="119"/>
      <c r="BS350" s="119"/>
      <c r="BT350" s="119"/>
      <c r="BU350" s="119"/>
    </row>
    <row r="351">
      <c r="A351" s="113"/>
      <c r="B351" s="114"/>
      <c r="C351" s="114"/>
      <c r="D351" s="115"/>
      <c r="E351" s="116"/>
      <c r="F351" s="116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7"/>
      <c r="AM351" s="117"/>
      <c r="AN351" s="117"/>
      <c r="AO351" s="117"/>
      <c r="AP351" s="117"/>
      <c r="AQ351" s="117"/>
      <c r="AR351" s="117"/>
      <c r="AS351" s="117"/>
      <c r="AT351" s="117"/>
      <c r="AU351" s="117"/>
      <c r="AV351" s="117"/>
      <c r="AW351" s="117"/>
      <c r="AX351" s="117"/>
      <c r="AY351" s="117"/>
      <c r="AZ351" s="118"/>
      <c r="BA351" s="119"/>
      <c r="BB351" s="119"/>
      <c r="BC351" s="119"/>
      <c r="BD351" s="119"/>
      <c r="BE351" s="119"/>
      <c r="BF351" s="119"/>
      <c r="BG351" s="120"/>
      <c r="BH351" s="121"/>
      <c r="BI351" s="119"/>
      <c r="BJ351" s="121"/>
      <c r="BK351" s="121"/>
      <c r="BL351" s="119"/>
      <c r="BM351" s="121"/>
      <c r="BN351" s="121"/>
      <c r="BO351" s="121"/>
      <c r="BP351" s="119"/>
      <c r="BQ351" s="119"/>
      <c r="BR351" s="119"/>
      <c r="BS351" s="119"/>
      <c r="BT351" s="119"/>
      <c r="BU351" s="119"/>
    </row>
    <row r="352">
      <c r="A352" s="113"/>
      <c r="B352" s="114"/>
      <c r="C352" s="114"/>
      <c r="D352" s="115"/>
      <c r="E352" s="116"/>
      <c r="F352" s="116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  <c r="AI352" s="117"/>
      <c r="AJ352" s="117"/>
      <c r="AK352" s="117"/>
      <c r="AL352" s="117"/>
      <c r="AM352" s="117"/>
      <c r="AN352" s="117"/>
      <c r="AO352" s="117"/>
      <c r="AP352" s="117"/>
      <c r="AQ352" s="117"/>
      <c r="AR352" s="117"/>
      <c r="AS352" s="117"/>
      <c r="AT352" s="117"/>
      <c r="AU352" s="117"/>
      <c r="AV352" s="117"/>
      <c r="AW352" s="117"/>
      <c r="AX352" s="117"/>
      <c r="AY352" s="117"/>
      <c r="AZ352" s="118"/>
      <c r="BA352" s="119"/>
      <c r="BB352" s="119"/>
      <c r="BC352" s="119"/>
      <c r="BD352" s="119"/>
      <c r="BE352" s="119"/>
      <c r="BF352" s="119"/>
      <c r="BG352" s="120"/>
      <c r="BH352" s="121"/>
      <c r="BI352" s="119"/>
      <c r="BJ352" s="121"/>
      <c r="BK352" s="121"/>
      <c r="BL352" s="119"/>
      <c r="BM352" s="121"/>
      <c r="BN352" s="121"/>
      <c r="BO352" s="121"/>
      <c r="BP352" s="119"/>
      <c r="BQ352" s="119"/>
      <c r="BR352" s="119"/>
      <c r="BS352" s="119"/>
      <c r="BT352" s="119"/>
      <c r="BU352" s="119"/>
    </row>
    <row r="353">
      <c r="A353" s="113"/>
      <c r="B353" s="114"/>
      <c r="C353" s="114"/>
      <c r="D353" s="115"/>
      <c r="E353" s="116"/>
      <c r="F353" s="116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  <c r="AL353" s="117"/>
      <c r="AM353" s="117"/>
      <c r="AN353" s="117"/>
      <c r="AO353" s="117"/>
      <c r="AP353" s="117"/>
      <c r="AQ353" s="117"/>
      <c r="AR353" s="117"/>
      <c r="AS353" s="117"/>
      <c r="AT353" s="117"/>
      <c r="AU353" s="117"/>
      <c r="AV353" s="117"/>
      <c r="AW353" s="117"/>
      <c r="AX353" s="117"/>
      <c r="AY353" s="117"/>
      <c r="AZ353" s="118"/>
      <c r="BA353" s="119"/>
      <c r="BB353" s="119"/>
      <c r="BC353" s="119"/>
      <c r="BD353" s="119"/>
      <c r="BE353" s="119"/>
      <c r="BF353" s="119"/>
      <c r="BG353" s="120"/>
      <c r="BH353" s="121"/>
      <c r="BI353" s="119"/>
      <c r="BJ353" s="121"/>
      <c r="BK353" s="121"/>
      <c r="BL353" s="119"/>
      <c r="BM353" s="121"/>
      <c r="BN353" s="121"/>
      <c r="BO353" s="121"/>
      <c r="BP353" s="119"/>
      <c r="BQ353" s="119"/>
      <c r="BR353" s="119"/>
      <c r="BS353" s="119"/>
      <c r="BT353" s="119"/>
      <c r="BU353" s="119"/>
    </row>
    <row r="354">
      <c r="A354" s="113"/>
      <c r="B354" s="114"/>
      <c r="C354" s="114"/>
      <c r="D354" s="115"/>
      <c r="E354" s="116"/>
      <c r="F354" s="116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  <c r="AL354" s="117"/>
      <c r="AM354" s="117"/>
      <c r="AN354" s="117"/>
      <c r="AO354" s="117"/>
      <c r="AP354" s="117"/>
      <c r="AQ354" s="117"/>
      <c r="AR354" s="117"/>
      <c r="AS354" s="117"/>
      <c r="AT354" s="117"/>
      <c r="AU354" s="117"/>
      <c r="AV354" s="117"/>
      <c r="AW354" s="117"/>
      <c r="AX354" s="117"/>
      <c r="AY354" s="117"/>
      <c r="AZ354" s="118"/>
      <c r="BA354" s="119"/>
      <c r="BB354" s="119"/>
      <c r="BC354" s="119"/>
      <c r="BD354" s="119"/>
      <c r="BE354" s="119"/>
      <c r="BF354" s="119"/>
      <c r="BG354" s="120"/>
      <c r="BH354" s="121"/>
      <c r="BI354" s="119"/>
      <c r="BJ354" s="121"/>
      <c r="BK354" s="121"/>
      <c r="BL354" s="119"/>
      <c r="BM354" s="121"/>
      <c r="BN354" s="121"/>
      <c r="BO354" s="121"/>
      <c r="BP354" s="119"/>
      <c r="BQ354" s="119"/>
      <c r="BR354" s="119"/>
      <c r="BS354" s="119"/>
      <c r="BT354" s="119"/>
      <c r="BU354" s="119"/>
    </row>
    <row r="355">
      <c r="A355" s="113"/>
      <c r="B355" s="114"/>
      <c r="C355" s="114"/>
      <c r="D355" s="115"/>
      <c r="E355" s="116"/>
      <c r="F355" s="116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  <c r="AI355" s="117"/>
      <c r="AJ355" s="117"/>
      <c r="AK355" s="117"/>
      <c r="AL355" s="117"/>
      <c r="AM355" s="117"/>
      <c r="AN355" s="117"/>
      <c r="AO355" s="117"/>
      <c r="AP355" s="117"/>
      <c r="AQ355" s="117"/>
      <c r="AR355" s="117"/>
      <c r="AS355" s="117"/>
      <c r="AT355" s="117"/>
      <c r="AU355" s="117"/>
      <c r="AV355" s="117"/>
      <c r="AW355" s="117"/>
      <c r="AX355" s="117"/>
      <c r="AY355" s="117"/>
      <c r="AZ355" s="118"/>
      <c r="BA355" s="119"/>
      <c r="BB355" s="119"/>
      <c r="BC355" s="119"/>
      <c r="BD355" s="119"/>
      <c r="BE355" s="119"/>
      <c r="BF355" s="119"/>
      <c r="BG355" s="120"/>
      <c r="BH355" s="121"/>
      <c r="BI355" s="119"/>
      <c r="BJ355" s="121"/>
      <c r="BK355" s="121"/>
      <c r="BL355" s="119"/>
      <c r="BM355" s="121"/>
      <c r="BN355" s="121"/>
      <c r="BO355" s="121"/>
      <c r="BP355" s="119"/>
      <c r="BQ355" s="119"/>
      <c r="BR355" s="119"/>
      <c r="BS355" s="119"/>
      <c r="BT355" s="119"/>
      <c r="BU355" s="119"/>
    </row>
    <row r="356">
      <c r="A356" s="113"/>
      <c r="B356" s="114"/>
      <c r="C356" s="114"/>
      <c r="D356" s="115"/>
      <c r="E356" s="116"/>
      <c r="F356" s="116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  <c r="AL356" s="117"/>
      <c r="AM356" s="117"/>
      <c r="AN356" s="117"/>
      <c r="AO356" s="117"/>
      <c r="AP356" s="117"/>
      <c r="AQ356" s="117"/>
      <c r="AR356" s="117"/>
      <c r="AS356" s="117"/>
      <c r="AT356" s="117"/>
      <c r="AU356" s="117"/>
      <c r="AV356" s="117"/>
      <c r="AW356" s="117"/>
      <c r="AX356" s="117"/>
      <c r="AY356" s="117"/>
      <c r="AZ356" s="118"/>
      <c r="BA356" s="119"/>
      <c r="BB356" s="119"/>
      <c r="BC356" s="119"/>
      <c r="BD356" s="119"/>
      <c r="BE356" s="119"/>
      <c r="BF356" s="119"/>
      <c r="BG356" s="120"/>
      <c r="BH356" s="121"/>
      <c r="BI356" s="119"/>
      <c r="BJ356" s="121"/>
      <c r="BK356" s="121"/>
      <c r="BL356" s="119"/>
      <c r="BM356" s="121"/>
      <c r="BN356" s="121"/>
      <c r="BO356" s="121"/>
      <c r="BP356" s="119"/>
      <c r="BQ356" s="119"/>
      <c r="BR356" s="119"/>
      <c r="BS356" s="119"/>
      <c r="BT356" s="119"/>
      <c r="BU356" s="119"/>
    </row>
    <row r="357">
      <c r="A357" s="113"/>
      <c r="B357" s="114"/>
      <c r="C357" s="114"/>
      <c r="D357" s="115"/>
      <c r="E357" s="116"/>
      <c r="F357" s="116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  <c r="AL357" s="117"/>
      <c r="AM357" s="117"/>
      <c r="AN357" s="117"/>
      <c r="AO357" s="117"/>
      <c r="AP357" s="117"/>
      <c r="AQ357" s="117"/>
      <c r="AR357" s="117"/>
      <c r="AS357" s="117"/>
      <c r="AT357" s="117"/>
      <c r="AU357" s="117"/>
      <c r="AV357" s="117"/>
      <c r="AW357" s="117"/>
      <c r="AX357" s="117"/>
      <c r="AY357" s="117"/>
      <c r="AZ357" s="118"/>
      <c r="BA357" s="119"/>
      <c r="BB357" s="119"/>
      <c r="BC357" s="119"/>
      <c r="BD357" s="119"/>
      <c r="BE357" s="119"/>
      <c r="BF357" s="119"/>
      <c r="BG357" s="120"/>
      <c r="BH357" s="121"/>
      <c r="BI357" s="119"/>
      <c r="BJ357" s="121"/>
      <c r="BK357" s="121"/>
      <c r="BL357" s="119"/>
      <c r="BM357" s="121"/>
      <c r="BN357" s="121"/>
      <c r="BO357" s="121"/>
      <c r="BP357" s="119"/>
      <c r="BQ357" s="119"/>
      <c r="BR357" s="119"/>
      <c r="BS357" s="119"/>
      <c r="BT357" s="119"/>
      <c r="BU357" s="119"/>
    </row>
    <row r="358">
      <c r="A358" s="113"/>
      <c r="B358" s="114"/>
      <c r="C358" s="114"/>
      <c r="D358" s="115"/>
      <c r="E358" s="116"/>
      <c r="F358" s="116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  <c r="AI358" s="117"/>
      <c r="AJ358" s="117"/>
      <c r="AK358" s="117"/>
      <c r="AL358" s="117"/>
      <c r="AM358" s="117"/>
      <c r="AN358" s="117"/>
      <c r="AO358" s="117"/>
      <c r="AP358" s="117"/>
      <c r="AQ358" s="117"/>
      <c r="AR358" s="117"/>
      <c r="AS358" s="117"/>
      <c r="AT358" s="117"/>
      <c r="AU358" s="117"/>
      <c r="AV358" s="117"/>
      <c r="AW358" s="117"/>
      <c r="AX358" s="117"/>
      <c r="AY358" s="117"/>
      <c r="AZ358" s="118"/>
      <c r="BA358" s="119"/>
      <c r="BB358" s="119"/>
      <c r="BC358" s="119"/>
      <c r="BD358" s="119"/>
      <c r="BE358" s="119"/>
      <c r="BF358" s="119"/>
      <c r="BG358" s="120"/>
      <c r="BH358" s="121"/>
      <c r="BI358" s="119"/>
      <c r="BJ358" s="121"/>
      <c r="BK358" s="121"/>
      <c r="BL358" s="119"/>
      <c r="BM358" s="121"/>
      <c r="BN358" s="121"/>
      <c r="BO358" s="121"/>
      <c r="BP358" s="119"/>
      <c r="BQ358" s="119"/>
      <c r="BR358" s="119"/>
      <c r="BS358" s="119"/>
      <c r="BT358" s="119"/>
      <c r="BU358" s="119"/>
    </row>
    <row r="359">
      <c r="A359" s="113"/>
      <c r="B359" s="114"/>
      <c r="C359" s="114"/>
      <c r="D359" s="115"/>
      <c r="E359" s="116"/>
      <c r="F359" s="116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  <c r="AL359" s="117"/>
      <c r="AM359" s="117"/>
      <c r="AN359" s="117"/>
      <c r="AO359" s="117"/>
      <c r="AP359" s="117"/>
      <c r="AQ359" s="117"/>
      <c r="AR359" s="117"/>
      <c r="AS359" s="117"/>
      <c r="AT359" s="117"/>
      <c r="AU359" s="117"/>
      <c r="AV359" s="117"/>
      <c r="AW359" s="117"/>
      <c r="AX359" s="117"/>
      <c r="AY359" s="117"/>
      <c r="AZ359" s="118"/>
      <c r="BA359" s="119"/>
      <c r="BB359" s="119"/>
      <c r="BC359" s="119"/>
      <c r="BD359" s="119"/>
      <c r="BE359" s="119"/>
      <c r="BF359" s="119"/>
      <c r="BG359" s="120"/>
      <c r="BH359" s="121"/>
      <c r="BI359" s="119"/>
      <c r="BJ359" s="121"/>
      <c r="BK359" s="121"/>
      <c r="BL359" s="119"/>
      <c r="BM359" s="121"/>
      <c r="BN359" s="121"/>
      <c r="BO359" s="121"/>
      <c r="BP359" s="119"/>
      <c r="BQ359" s="119"/>
      <c r="BR359" s="119"/>
      <c r="BS359" s="119"/>
      <c r="BT359" s="119"/>
      <c r="BU359" s="119"/>
    </row>
    <row r="360">
      <c r="A360" s="113"/>
      <c r="B360" s="114"/>
      <c r="C360" s="114"/>
      <c r="D360" s="115"/>
      <c r="E360" s="116"/>
      <c r="F360" s="116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  <c r="AL360" s="117"/>
      <c r="AM360" s="117"/>
      <c r="AN360" s="117"/>
      <c r="AO360" s="117"/>
      <c r="AP360" s="117"/>
      <c r="AQ360" s="117"/>
      <c r="AR360" s="117"/>
      <c r="AS360" s="117"/>
      <c r="AT360" s="117"/>
      <c r="AU360" s="117"/>
      <c r="AV360" s="117"/>
      <c r="AW360" s="117"/>
      <c r="AX360" s="117"/>
      <c r="AY360" s="117"/>
      <c r="AZ360" s="118"/>
      <c r="BA360" s="119"/>
      <c r="BB360" s="119"/>
      <c r="BC360" s="119"/>
      <c r="BD360" s="119"/>
      <c r="BE360" s="119"/>
      <c r="BF360" s="119"/>
      <c r="BG360" s="120"/>
      <c r="BH360" s="121"/>
      <c r="BI360" s="119"/>
      <c r="BJ360" s="121"/>
      <c r="BK360" s="121"/>
      <c r="BL360" s="119"/>
      <c r="BM360" s="121"/>
      <c r="BN360" s="121"/>
      <c r="BO360" s="121"/>
      <c r="BP360" s="119"/>
      <c r="BQ360" s="119"/>
      <c r="BR360" s="119"/>
      <c r="BS360" s="119"/>
      <c r="BT360" s="119"/>
      <c r="BU360" s="119"/>
    </row>
    <row r="361">
      <c r="A361" s="113"/>
      <c r="B361" s="114"/>
      <c r="C361" s="114"/>
      <c r="D361" s="115"/>
      <c r="E361" s="116"/>
      <c r="F361" s="116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  <c r="AL361" s="117"/>
      <c r="AM361" s="117"/>
      <c r="AN361" s="117"/>
      <c r="AO361" s="117"/>
      <c r="AP361" s="117"/>
      <c r="AQ361" s="117"/>
      <c r="AR361" s="117"/>
      <c r="AS361" s="117"/>
      <c r="AT361" s="117"/>
      <c r="AU361" s="117"/>
      <c r="AV361" s="117"/>
      <c r="AW361" s="117"/>
      <c r="AX361" s="117"/>
      <c r="AY361" s="117"/>
      <c r="AZ361" s="118"/>
      <c r="BA361" s="119"/>
      <c r="BB361" s="119"/>
      <c r="BC361" s="119"/>
      <c r="BD361" s="119"/>
      <c r="BE361" s="119"/>
      <c r="BF361" s="119"/>
      <c r="BG361" s="120"/>
      <c r="BH361" s="121"/>
      <c r="BI361" s="119"/>
      <c r="BJ361" s="121"/>
      <c r="BK361" s="121"/>
      <c r="BL361" s="119"/>
      <c r="BM361" s="121"/>
      <c r="BN361" s="121"/>
      <c r="BO361" s="121"/>
      <c r="BP361" s="119"/>
      <c r="BQ361" s="119"/>
      <c r="BR361" s="119"/>
      <c r="BS361" s="119"/>
      <c r="BT361" s="119"/>
      <c r="BU361" s="119"/>
    </row>
    <row r="362">
      <c r="A362" s="113"/>
      <c r="B362" s="114"/>
      <c r="C362" s="114"/>
      <c r="D362" s="115"/>
      <c r="E362" s="116"/>
      <c r="F362" s="116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7"/>
      <c r="AM362" s="117"/>
      <c r="AN362" s="117"/>
      <c r="AO362" s="117"/>
      <c r="AP362" s="117"/>
      <c r="AQ362" s="117"/>
      <c r="AR362" s="117"/>
      <c r="AS362" s="117"/>
      <c r="AT362" s="117"/>
      <c r="AU362" s="117"/>
      <c r="AV362" s="117"/>
      <c r="AW362" s="117"/>
      <c r="AX362" s="117"/>
      <c r="AY362" s="117"/>
      <c r="AZ362" s="118"/>
      <c r="BA362" s="119"/>
      <c r="BB362" s="119"/>
      <c r="BC362" s="119"/>
      <c r="BD362" s="119"/>
      <c r="BE362" s="119"/>
      <c r="BF362" s="119"/>
      <c r="BG362" s="120"/>
      <c r="BH362" s="121"/>
      <c r="BI362" s="119"/>
      <c r="BJ362" s="121"/>
      <c r="BK362" s="121"/>
      <c r="BL362" s="119"/>
      <c r="BM362" s="121"/>
      <c r="BN362" s="121"/>
      <c r="BO362" s="121"/>
      <c r="BP362" s="119"/>
      <c r="BQ362" s="119"/>
      <c r="BR362" s="119"/>
      <c r="BS362" s="119"/>
      <c r="BT362" s="119"/>
      <c r="BU362" s="119"/>
    </row>
    <row r="363">
      <c r="A363" s="113"/>
      <c r="B363" s="114"/>
      <c r="C363" s="114"/>
      <c r="D363" s="115"/>
      <c r="E363" s="116"/>
      <c r="F363" s="116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7"/>
      <c r="AM363" s="117"/>
      <c r="AN363" s="117"/>
      <c r="AO363" s="117"/>
      <c r="AP363" s="117"/>
      <c r="AQ363" s="117"/>
      <c r="AR363" s="117"/>
      <c r="AS363" s="117"/>
      <c r="AT363" s="117"/>
      <c r="AU363" s="117"/>
      <c r="AV363" s="117"/>
      <c r="AW363" s="117"/>
      <c r="AX363" s="117"/>
      <c r="AY363" s="117"/>
      <c r="AZ363" s="118"/>
      <c r="BA363" s="119"/>
      <c r="BB363" s="119"/>
      <c r="BC363" s="119"/>
      <c r="BD363" s="119"/>
      <c r="BE363" s="119"/>
      <c r="BF363" s="119"/>
      <c r="BG363" s="120"/>
      <c r="BH363" s="121"/>
      <c r="BI363" s="119"/>
      <c r="BJ363" s="121"/>
      <c r="BK363" s="121"/>
      <c r="BL363" s="119"/>
      <c r="BM363" s="121"/>
      <c r="BN363" s="121"/>
      <c r="BO363" s="121"/>
      <c r="BP363" s="119"/>
      <c r="BQ363" s="119"/>
      <c r="BR363" s="119"/>
      <c r="BS363" s="119"/>
      <c r="BT363" s="119"/>
      <c r="BU363" s="119"/>
    </row>
    <row r="364">
      <c r="A364" s="113"/>
      <c r="B364" s="114"/>
      <c r="C364" s="114"/>
      <c r="D364" s="115"/>
      <c r="E364" s="116"/>
      <c r="F364" s="116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  <c r="AI364" s="117"/>
      <c r="AJ364" s="117"/>
      <c r="AK364" s="117"/>
      <c r="AL364" s="117"/>
      <c r="AM364" s="117"/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8"/>
      <c r="BA364" s="119"/>
      <c r="BB364" s="119"/>
      <c r="BC364" s="119"/>
      <c r="BD364" s="119"/>
      <c r="BE364" s="119"/>
      <c r="BF364" s="119"/>
      <c r="BG364" s="120"/>
      <c r="BH364" s="121"/>
      <c r="BI364" s="119"/>
      <c r="BJ364" s="121"/>
      <c r="BK364" s="121"/>
      <c r="BL364" s="119"/>
      <c r="BM364" s="121"/>
      <c r="BN364" s="121"/>
      <c r="BO364" s="121"/>
      <c r="BP364" s="119"/>
      <c r="BQ364" s="119"/>
      <c r="BR364" s="119"/>
      <c r="BS364" s="119"/>
      <c r="BT364" s="119"/>
      <c r="BU364" s="119"/>
    </row>
    <row r="365">
      <c r="A365" s="113"/>
      <c r="B365" s="114"/>
      <c r="C365" s="114"/>
      <c r="D365" s="115"/>
      <c r="E365" s="116"/>
      <c r="F365" s="116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  <c r="AI365" s="117"/>
      <c r="AJ365" s="117"/>
      <c r="AK365" s="117"/>
      <c r="AL365" s="117"/>
      <c r="AM365" s="117"/>
      <c r="AN365" s="117"/>
      <c r="AO365" s="117"/>
      <c r="AP365" s="117"/>
      <c r="AQ365" s="117"/>
      <c r="AR365" s="117"/>
      <c r="AS365" s="117"/>
      <c r="AT365" s="117"/>
      <c r="AU365" s="117"/>
      <c r="AV365" s="117"/>
      <c r="AW365" s="117"/>
      <c r="AX365" s="117"/>
      <c r="AY365" s="117"/>
      <c r="AZ365" s="118"/>
      <c r="BA365" s="119"/>
      <c r="BB365" s="119"/>
      <c r="BC365" s="119"/>
      <c r="BD365" s="119"/>
      <c r="BE365" s="119"/>
      <c r="BF365" s="119"/>
      <c r="BG365" s="120"/>
      <c r="BH365" s="121"/>
      <c r="BI365" s="119"/>
      <c r="BJ365" s="121"/>
      <c r="BK365" s="121"/>
      <c r="BL365" s="119"/>
      <c r="BM365" s="121"/>
      <c r="BN365" s="121"/>
      <c r="BO365" s="121"/>
      <c r="BP365" s="119"/>
      <c r="BQ365" s="119"/>
      <c r="BR365" s="119"/>
      <c r="BS365" s="119"/>
      <c r="BT365" s="119"/>
      <c r="BU365" s="119"/>
    </row>
    <row r="366">
      <c r="A366" s="113"/>
      <c r="B366" s="114"/>
      <c r="C366" s="114"/>
      <c r="D366" s="115"/>
      <c r="E366" s="116"/>
      <c r="F366" s="116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  <c r="AL366" s="117"/>
      <c r="AM366" s="117"/>
      <c r="AN366" s="117"/>
      <c r="AO366" s="117"/>
      <c r="AP366" s="117"/>
      <c r="AQ366" s="117"/>
      <c r="AR366" s="117"/>
      <c r="AS366" s="117"/>
      <c r="AT366" s="117"/>
      <c r="AU366" s="117"/>
      <c r="AV366" s="117"/>
      <c r="AW366" s="117"/>
      <c r="AX366" s="117"/>
      <c r="AY366" s="117"/>
      <c r="AZ366" s="118"/>
      <c r="BA366" s="119"/>
      <c r="BB366" s="119"/>
      <c r="BC366" s="119"/>
      <c r="BD366" s="119"/>
      <c r="BE366" s="119"/>
      <c r="BF366" s="119"/>
      <c r="BG366" s="120"/>
      <c r="BH366" s="121"/>
      <c r="BI366" s="119"/>
      <c r="BJ366" s="121"/>
      <c r="BK366" s="121"/>
      <c r="BL366" s="119"/>
      <c r="BM366" s="121"/>
      <c r="BN366" s="121"/>
      <c r="BO366" s="121"/>
      <c r="BP366" s="119"/>
      <c r="BQ366" s="119"/>
      <c r="BR366" s="119"/>
      <c r="BS366" s="119"/>
      <c r="BT366" s="119"/>
      <c r="BU366" s="119"/>
    </row>
    <row r="367">
      <c r="A367" s="113"/>
      <c r="B367" s="114"/>
      <c r="C367" s="114"/>
      <c r="D367" s="115"/>
      <c r="E367" s="116"/>
      <c r="F367" s="116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  <c r="AL367" s="117"/>
      <c r="AM367" s="117"/>
      <c r="AN367" s="117"/>
      <c r="AO367" s="117"/>
      <c r="AP367" s="117"/>
      <c r="AQ367" s="117"/>
      <c r="AR367" s="117"/>
      <c r="AS367" s="117"/>
      <c r="AT367" s="117"/>
      <c r="AU367" s="117"/>
      <c r="AV367" s="117"/>
      <c r="AW367" s="117"/>
      <c r="AX367" s="117"/>
      <c r="AY367" s="117"/>
      <c r="AZ367" s="118"/>
      <c r="BA367" s="119"/>
      <c r="BB367" s="119"/>
      <c r="BC367" s="119"/>
      <c r="BD367" s="119"/>
      <c r="BE367" s="119"/>
      <c r="BF367" s="119"/>
      <c r="BG367" s="120"/>
      <c r="BH367" s="121"/>
      <c r="BI367" s="119"/>
      <c r="BJ367" s="121"/>
      <c r="BK367" s="121"/>
      <c r="BL367" s="119"/>
      <c r="BM367" s="121"/>
      <c r="BN367" s="121"/>
      <c r="BO367" s="121"/>
      <c r="BP367" s="119"/>
      <c r="BQ367" s="119"/>
      <c r="BR367" s="119"/>
      <c r="BS367" s="119"/>
      <c r="BT367" s="119"/>
      <c r="BU367" s="119"/>
    </row>
    <row r="368">
      <c r="A368" s="113"/>
      <c r="B368" s="114"/>
      <c r="C368" s="114"/>
      <c r="D368" s="115"/>
      <c r="E368" s="116"/>
      <c r="F368" s="116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7"/>
      <c r="AM368" s="117"/>
      <c r="AN368" s="117"/>
      <c r="AO368" s="117"/>
      <c r="AP368" s="117"/>
      <c r="AQ368" s="117"/>
      <c r="AR368" s="117"/>
      <c r="AS368" s="117"/>
      <c r="AT368" s="117"/>
      <c r="AU368" s="117"/>
      <c r="AV368" s="117"/>
      <c r="AW368" s="117"/>
      <c r="AX368" s="117"/>
      <c r="AY368" s="117"/>
      <c r="AZ368" s="118"/>
      <c r="BA368" s="119"/>
      <c r="BB368" s="119"/>
      <c r="BC368" s="119"/>
      <c r="BD368" s="119"/>
      <c r="BE368" s="119"/>
      <c r="BF368" s="119"/>
      <c r="BG368" s="120"/>
      <c r="BH368" s="121"/>
      <c r="BI368" s="119"/>
      <c r="BJ368" s="121"/>
      <c r="BK368" s="121"/>
      <c r="BL368" s="119"/>
      <c r="BM368" s="121"/>
      <c r="BN368" s="121"/>
      <c r="BO368" s="121"/>
      <c r="BP368" s="119"/>
      <c r="BQ368" s="119"/>
      <c r="BR368" s="119"/>
      <c r="BS368" s="119"/>
      <c r="BT368" s="119"/>
      <c r="BU368" s="119"/>
    </row>
    <row r="369">
      <c r="A369" s="113"/>
      <c r="B369" s="114"/>
      <c r="C369" s="114"/>
      <c r="D369" s="115"/>
      <c r="E369" s="116"/>
      <c r="F369" s="116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  <c r="AL369" s="117"/>
      <c r="AM369" s="117"/>
      <c r="AN369" s="117"/>
      <c r="AO369" s="117"/>
      <c r="AP369" s="117"/>
      <c r="AQ369" s="117"/>
      <c r="AR369" s="117"/>
      <c r="AS369" s="117"/>
      <c r="AT369" s="117"/>
      <c r="AU369" s="117"/>
      <c r="AV369" s="117"/>
      <c r="AW369" s="117"/>
      <c r="AX369" s="117"/>
      <c r="AY369" s="117"/>
      <c r="AZ369" s="118"/>
      <c r="BA369" s="119"/>
      <c r="BB369" s="119"/>
      <c r="BC369" s="119"/>
      <c r="BD369" s="119"/>
      <c r="BE369" s="119"/>
      <c r="BF369" s="119"/>
      <c r="BG369" s="120"/>
      <c r="BH369" s="121"/>
      <c r="BI369" s="119"/>
      <c r="BJ369" s="121"/>
      <c r="BK369" s="121"/>
      <c r="BL369" s="119"/>
      <c r="BM369" s="121"/>
      <c r="BN369" s="121"/>
      <c r="BO369" s="121"/>
      <c r="BP369" s="119"/>
      <c r="BQ369" s="119"/>
      <c r="BR369" s="119"/>
      <c r="BS369" s="119"/>
      <c r="BT369" s="119"/>
      <c r="BU369" s="119"/>
    </row>
    <row r="370">
      <c r="A370" s="113"/>
      <c r="B370" s="114"/>
      <c r="C370" s="114"/>
      <c r="D370" s="115"/>
      <c r="E370" s="116"/>
      <c r="F370" s="116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  <c r="AL370" s="117"/>
      <c r="AM370" s="117"/>
      <c r="AN370" s="117"/>
      <c r="AO370" s="117"/>
      <c r="AP370" s="117"/>
      <c r="AQ370" s="117"/>
      <c r="AR370" s="117"/>
      <c r="AS370" s="117"/>
      <c r="AT370" s="117"/>
      <c r="AU370" s="117"/>
      <c r="AV370" s="117"/>
      <c r="AW370" s="117"/>
      <c r="AX370" s="117"/>
      <c r="AY370" s="117"/>
      <c r="AZ370" s="118"/>
      <c r="BA370" s="119"/>
      <c r="BB370" s="119"/>
      <c r="BC370" s="119"/>
      <c r="BD370" s="119"/>
      <c r="BE370" s="119"/>
      <c r="BF370" s="119"/>
      <c r="BG370" s="120"/>
      <c r="BH370" s="121"/>
      <c r="BI370" s="119"/>
      <c r="BJ370" s="121"/>
      <c r="BK370" s="121"/>
      <c r="BL370" s="119"/>
      <c r="BM370" s="121"/>
      <c r="BN370" s="121"/>
      <c r="BO370" s="121"/>
      <c r="BP370" s="119"/>
      <c r="BQ370" s="119"/>
      <c r="BR370" s="119"/>
      <c r="BS370" s="119"/>
      <c r="BT370" s="119"/>
      <c r="BU370" s="119"/>
    </row>
    <row r="371">
      <c r="A371" s="113"/>
      <c r="B371" s="114"/>
      <c r="C371" s="114"/>
      <c r="D371" s="115"/>
      <c r="E371" s="116"/>
      <c r="F371" s="116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  <c r="AL371" s="117"/>
      <c r="AM371" s="117"/>
      <c r="AN371" s="117"/>
      <c r="AO371" s="117"/>
      <c r="AP371" s="117"/>
      <c r="AQ371" s="117"/>
      <c r="AR371" s="117"/>
      <c r="AS371" s="117"/>
      <c r="AT371" s="117"/>
      <c r="AU371" s="117"/>
      <c r="AV371" s="117"/>
      <c r="AW371" s="117"/>
      <c r="AX371" s="117"/>
      <c r="AY371" s="117"/>
      <c r="AZ371" s="118"/>
      <c r="BA371" s="119"/>
      <c r="BB371" s="119"/>
      <c r="BC371" s="119"/>
      <c r="BD371" s="119"/>
      <c r="BE371" s="119"/>
      <c r="BF371" s="119"/>
      <c r="BG371" s="120"/>
      <c r="BH371" s="121"/>
      <c r="BI371" s="119"/>
      <c r="BJ371" s="121"/>
      <c r="BK371" s="121"/>
      <c r="BL371" s="119"/>
      <c r="BM371" s="121"/>
      <c r="BN371" s="121"/>
      <c r="BO371" s="121"/>
      <c r="BP371" s="119"/>
      <c r="BQ371" s="119"/>
      <c r="BR371" s="119"/>
      <c r="BS371" s="119"/>
      <c r="BT371" s="119"/>
      <c r="BU371" s="119"/>
    </row>
    <row r="372">
      <c r="A372" s="113"/>
      <c r="B372" s="114"/>
      <c r="C372" s="114"/>
      <c r="D372" s="115"/>
      <c r="E372" s="116"/>
      <c r="F372" s="116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  <c r="AL372" s="117"/>
      <c r="AM372" s="117"/>
      <c r="AN372" s="117"/>
      <c r="AO372" s="117"/>
      <c r="AP372" s="117"/>
      <c r="AQ372" s="117"/>
      <c r="AR372" s="117"/>
      <c r="AS372" s="117"/>
      <c r="AT372" s="117"/>
      <c r="AU372" s="117"/>
      <c r="AV372" s="117"/>
      <c r="AW372" s="117"/>
      <c r="AX372" s="117"/>
      <c r="AY372" s="117"/>
      <c r="AZ372" s="118"/>
      <c r="BA372" s="119"/>
      <c r="BB372" s="119"/>
      <c r="BC372" s="119"/>
      <c r="BD372" s="119"/>
      <c r="BE372" s="119"/>
      <c r="BF372" s="119"/>
      <c r="BG372" s="120"/>
      <c r="BH372" s="121"/>
      <c r="BI372" s="119"/>
      <c r="BJ372" s="121"/>
      <c r="BK372" s="121"/>
      <c r="BL372" s="119"/>
      <c r="BM372" s="121"/>
      <c r="BN372" s="121"/>
      <c r="BO372" s="121"/>
      <c r="BP372" s="119"/>
      <c r="BQ372" s="119"/>
      <c r="BR372" s="119"/>
      <c r="BS372" s="119"/>
      <c r="BT372" s="119"/>
      <c r="BU372" s="119"/>
    </row>
    <row r="373">
      <c r="A373" s="113"/>
      <c r="B373" s="114"/>
      <c r="C373" s="114"/>
      <c r="D373" s="115"/>
      <c r="E373" s="116"/>
      <c r="F373" s="116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7"/>
      <c r="AM373" s="117"/>
      <c r="AN373" s="117"/>
      <c r="AO373" s="117"/>
      <c r="AP373" s="117"/>
      <c r="AQ373" s="117"/>
      <c r="AR373" s="117"/>
      <c r="AS373" s="117"/>
      <c r="AT373" s="117"/>
      <c r="AU373" s="117"/>
      <c r="AV373" s="117"/>
      <c r="AW373" s="117"/>
      <c r="AX373" s="117"/>
      <c r="AY373" s="117"/>
      <c r="AZ373" s="118"/>
      <c r="BA373" s="119"/>
      <c r="BB373" s="119"/>
      <c r="BC373" s="119"/>
      <c r="BD373" s="119"/>
      <c r="BE373" s="119"/>
      <c r="BF373" s="119"/>
      <c r="BG373" s="120"/>
      <c r="BH373" s="121"/>
      <c r="BI373" s="119"/>
      <c r="BJ373" s="121"/>
      <c r="BK373" s="121"/>
      <c r="BL373" s="119"/>
      <c r="BM373" s="121"/>
      <c r="BN373" s="121"/>
      <c r="BO373" s="121"/>
      <c r="BP373" s="119"/>
      <c r="BQ373" s="119"/>
      <c r="BR373" s="119"/>
      <c r="BS373" s="119"/>
      <c r="BT373" s="119"/>
      <c r="BU373" s="119"/>
    </row>
    <row r="374">
      <c r="A374" s="113"/>
      <c r="B374" s="114"/>
      <c r="C374" s="114"/>
      <c r="D374" s="115"/>
      <c r="E374" s="116"/>
      <c r="F374" s="116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/>
      <c r="AL374" s="117"/>
      <c r="AM374" s="117"/>
      <c r="AN374" s="117"/>
      <c r="AO374" s="117"/>
      <c r="AP374" s="117"/>
      <c r="AQ374" s="117"/>
      <c r="AR374" s="117"/>
      <c r="AS374" s="117"/>
      <c r="AT374" s="117"/>
      <c r="AU374" s="117"/>
      <c r="AV374" s="117"/>
      <c r="AW374" s="117"/>
      <c r="AX374" s="117"/>
      <c r="AY374" s="117"/>
      <c r="AZ374" s="118"/>
      <c r="BA374" s="119"/>
      <c r="BB374" s="119"/>
      <c r="BC374" s="119"/>
      <c r="BD374" s="119"/>
      <c r="BE374" s="119"/>
      <c r="BF374" s="119"/>
      <c r="BG374" s="120"/>
      <c r="BH374" s="121"/>
      <c r="BI374" s="119"/>
      <c r="BJ374" s="121"/>
      <c r="BK374" s="121"/>
      <c r="BL374" s="119"/>
      <c r="BM374" s="121"/>
      <c r="BN374" s="121"/>
      <c r="BO374" s="121"/>
      <c r="BP374" s="119"/>
      <c r="BQ374" s="119"/>
      <c r="BR374" s="119"/>
      <c r="BS374" s="119"/>
      <c r="BT374" s="119"/>
      <c r="BU374" s="119"/>
    </row>
    <row r="375">
      <c r="A375" s="113"/>
      <c r="B375" s="114"/>
      <c r="C375" s="114"/>
      <c r="D375" s="115"/>
      <c r="E375" s="116"/>
      <c r="F375" s="116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  <c r="AL375" s="117"/>
      <c r="AM375" s="117"/>
      <c r="AN375" s="117"/>
      <c r="AO375" s="117"/>
      <c r="AP375" s="117"/>
      <c r="AQ375" s="117"/>
      <c r="AR375" s="117"/>
      <c r="AS375" s="117"/>
      <c r="AT375" s="117"/>
      <c r="AU375" s="117"/>
      <c r="AV375" s="117"/>
      <c r="AW375" s="117"/>
      <c r="AX375" s="117"/>
      <c r="AY375" s="117"/>
      <c r="AZ375" s="118"/>
      <c r="BA375" s="119"/>
      <c r="BB375" s="119"/>
      <c r="BC375" s="119"/>
      <c r="BD375" s="119"/>
      <c r="BE375" s="119"/>
      <c r="BF375" s="119"/>
      <c r="BG375" s="120"/>
      <c r="BH375" s="121"/>
      <c r="BI375" s="119"/>
      <c r="BJ375" s="121"/>
      <c r="BK375" s="121"/>
      <c r="BL375" s="119"/>
      <c r="BM375" s="121"/>
      <c r="BN375" s="121"/>
      <c r="BO375" s="121"/>
      <c r="BP375" s="119"/>
      <c r="BQ375" s="119"/>
      <c r="BR375" s="119"/>
      <c r="BS375" s="119"/>
      <c r="BT375" s="119"/>
      <c r="BU375" s="119"/>
    </row>
    <row r="376">
      <c r="A376" s="113"/>
      <c r="B376" s="114"/>
      <c r="C376" s="114"/>
      <c r="D376" s="115"/>
      <c r="E376" s="116"/>
      <c r="F376" s="116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  <c r="AI376" s="117"/>
      <c r="AJ376" s="117"/>
      <c r="AK376" s="117"/>
      <c r="AL376" s="117"/>
      <c r="AM376" s="117"/>
      <c r="AN376" s="117"/>
      <c r="AO376" s="117"/>
      <c r="AP376" s="117"/>
      <c r="AQ376" s="117"/>
      <c r="AR376" s="117"/>
      <c r="AS376" s="117"/>
      <c r="AT376" s="117"/>
      <c r="AU376" s="117"/>
      <c r="AV376" s="117"/>
      <c r="AW376" s="117"/>
      <c r="AX376" s="117"/>
      <c r="AY376" s="117"/>
      <c r="AZ376" s="118"/>
      <c r="BA376" s="119"/>
      <c r="BB376" s="119"/>
      <c r="BC376" s="119"/>
      <c r="BD376" s="119"/>
      <c r="BE376" s="119"/>
      <c r="BF376" s="119"/>
      <c r="BG376" s="120"/>
      <c r="BH376" s="121"/>
      <c r="BI376" s="119"/>
      <c r="BJ376" s="121"/>
      <c r="BK376" s="121"/>
      <c r="BL376" s="119"/>
      <c r="BM376" s="121"/>
      <c r="BN376" s="121"/>
      <c r="BO376" s="121"/>
      <c r="BP376" s="119"/>
      <c r="BQ376" s="119"/>
      <c r="BR376" s="119"/>
      <c r="BS376" s="119"/>
      <c r="BT376" s="119"/>
      <c r="BU376" s="119"/>
    </row>
    <row r="377">
      <c r="A377" s="113"/>
      <c r="B377" s="114"/>
      <c r="C377" s="114"/>
      <c r="D377" s="115"/>
      <c r="E377" s="116"/>
      <c r="F377" s="116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  <c r="AI377" s="117"/>
      <c r="AJ377" s="117"/>
      <c r="AK377" s="117"/>
      <c r="AL377" s="117"/>
      <c r="AM377" s="117"/>
      <c r="AN377" s="117"/>
      <c r="AO377" s="117"/>
      <c r="AP377" s="117"/>
      <c r="AQ377" s="117"/>
      <c r="AR377" s="117"/>
      <c r="AS377" s="117"/>
      <c r="AT377" s="117"/>
      <c r="AU377" s="117"/>
      <c r="AV377" s="117"/>
      <c r="AW377" s="117"/>
      <c r="AX377" s="117"/>
      <c r="AY377" s="117"/>
      <c r="AZ377" s="118"/>
      <c r="BA377" s="119"/>
      <c r="BB377" s="119"/>
      <c r="BC377" s="119"/>
      <c r="BD377" s="119"/>
      <c r="BE377" s="119"/>
      <c r="BF377" s="119"/>
      <c r="BG377" s="120"/>
      <c r="BH377" s="121"/>
      <c r="BI377" s="119"/>
      <c r="BJ377" s="121"/>
      <c r="BK377" s="121"/>
      <c r="BL377" s="119"/>
      <c r="BM377" s="121"/>
      <c r="BN377" s="121"/>
      <c r="BO377" s="121"/>
      <c r="BP377" s="119"/>
      <c r="BQ377" s="119"/>
      <c r="BR377" s="119"/>
      <c r="BS377" s="119"/>
      <c r="BT377" s="119"/>
      <c r="BU377" s="119"/>
    </row>
    <row r="378">
      <c r="A378" s="113"/>
      <c r="B378" s="114"/>
      <c r="C378" s="114"/>
      <c r="D378" s="115"/>
      <c r="E378" s="116"/>
      <c r="F378" s="116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  <c r="AL378" s="117"/>
      <c r="AM378" s="117"/>
      <c r="AN378" s="117"/>
      <c r="AO378" s="117"/>
      <c r="AP378" s="117"/>
      <c r="AQ378" s="117"/>
      <c r="AR378" s="117"/>
      <c r="AS378" s="117"/>
      <c r="AT378" s="117"/>
      <c r="AU378" s="117"/>
      <c r="AV378" s="117"/>
      <c r="AW378" s="117"/>
      <c r="AX378" s="117"/>
      <c r="AY378" s="117"/>
      <c r="AZ378" s="118"/>
      <c r="BA378" s="119"/>
      <c r="BB378" s="119"/>
      <c r="BC378" s="119"/>
      <c r="BD378" s="119"/>
      <c r="BE378" s="119"/>
      <c r="BF378" s="119"/>
      <c r="BG378" s="120"/>
      <c r="BH378" s="121"/>
      <c r="BI378" s="119"/>
      <c r="BJ378" s="121"/>
      <c r="BK378" s="121"/>
      <c r="BL378" s="119"/>
      <c r="BM378" s="121"/>
      <c r="BN378" s="121"/>
      <c r="BO378" s="121"/>
      <c r="BP378" s="119"/>
      <c r="BQ378" s="119"/>
      <c r="BR378" s="119"/>
      <c r="BS378" s="119"/>
      <c r="BT378" s="119"/>
      <c r="BU378" s="119"/>
    </row>
    <row r="379">
      <c r="A379" s="113"/>
      <c r="B379" s="114"/>
      <c r="C379" s="114"/>
      <c r="D379" s="115"/>
      <c r="E379" s="116"/>
      <c r="F379" s="116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  <c r="AL379" s="117"/>
      <c r="AM379" s="117"/>
      <c r="AN379" s="117"/>
      <c r="AO379" s="117"/>
      <c r="AP379" s="117"/>
      <c r="AQ379" s="117"/>
      <c r="AR379" s="117"/>
      <c r="AS379" s="117"/>
      <c r="AT379" s="117"/>
      <c r="AU379" s="117"/>
      <c r="AV379" s="117"/>
      <c r="AW379" s="117"/>
      <c r="AX379" s="117"/>
      <c r="AY379" s="117"/>
      <c r="AZ379" s="118"/>
      <c r="BA379" s="119"/>
      <c r="BB379" s="119"/>
      <c r="BC379" s="119"/>
      <c r="BD379" s="119"/>
      <c r="BE379" s="119"/>
      <c r="BF379" s="119"/>
      <c r="BG379" s="120"/>
      <c r="BH379" s="121"/>
      <c r="BI379" s="119"/>
      <c r="BJ379" s="121"/>
      <c r="BK379" s="121"/>
      <c r="BL379" s="119"/>
      <c r="BM379" s="121"/>
      <c r="BN379" s="121"/>
      <c r="BO379" s="121"/>
      <c r="BP379" s="119"/>
      <c r="BQ379" s="119"/>
      <c r="BR379" s="119"/>
      <c r="BS379" s="119"/>
      <c r="BT379" s="119"/>
      <c r="BU379" s="119"/>
    </row>
    <row r="380">
      <c r="A380" s="113"/>
      <c r="B380" s="114"/>
      <c r="C380" s="114"/>
      <c r="D380" s="115"/>
      <c r="E380" s="116"/>
      <c r="F380" s="116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7"/>
      <c r="AM380" s="117"/>
      <c r="AN380" s="117"/>
      <c r="AO380" s="117"/>
      <c r="AP380" s="117"/>
      <c r="AQ380" s="117"/>
      <c r="AR380" s="117"/>
      <c r="AS380" s="117"/>
      <c r="AT380" s="117"/>
      <c r="AU380" s="117"/>
      <c r="AV380" s="117"/>
      <c r="AW380" s="117"/>
      <c r="AX380" s="117"/>
      <c r="AY380" s="117"/>
      <c r="AZ380" s="118"/>
      <c r="BA380" s="119"/>
      <c r="BB380" s="119"/>
      <c r="BC380" s="119"/>
      <c r="BD380" s="119"/>
      <c r="BE380" s="119"/>
      <c r="BF380" s="119"/>
      <c r="BG380" s="120"/>
      <c r="BH380" s="121"/>
      <c r="BI380" s="119"/>
      <c r="BJ380" s="121"/>
      <c r="BK380" s="121"/>
      <c r="BL380" s="119"/>
      <c r="BM380" s="121"/>
      <c r="BN380" s="121"/>
      <c r="BO380" s="121"/>
      <c r="BP380" s="119"/>
      <c r="BQ380" s="119"/>
      <c r="BR380" s="119"/>
      <c r="BS380" s="119"/>
      <c r="BT380" s="119"/>
      <c r="BU380" s="119"/>
    </row>
    <row r="381">
      <c r="A381" s="113"/>
      <c r="B381" s="114"/>
      <c r="C381" s="114"/>
      <c r="D381" s="115"/>
      <c r="E381" s="116"/>
      <c r="F381" s="116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7"/>
      <c r="AM381" s="117"/>
      <c r="AN381" s="117"/>
      <c r="AO381" s="117"/>
      <c r="AP381" s="117"/>
      <c r="AQ381" s="117"/>
      <c r="AR381" s="117"/>
      <c r="AS381" s="117"/>
      <c r="AT381" s="117"/>
      <c r="AU381" s="117"/>
      <c r="AV381" s="117"/>
      <c r="AW381" s="117"/>
      <c r="AX381" s="117"/>
      <c r="AY381" s="117"/>
      <c r="AZ381" s="118"/>
      <c r="BA381" s="119"/>
      <c r="BB381" s="119"/>
      <c r="BC381" s="119"/>
      <c r="BD381" s="119"/>
      <c r="BE381" s="119"/>
      <c r="BF381" s="119"/>
      <c r="BG381" s="120"/>
      <c r="BH381" s="121"/>
      <c r="BI381" s="119"/>
      <c r="BJ381" s="121"/>
      <c r="BK381" s="121"/>
      <c r="BL381" s="119"/>
      <c r="BM381" s="121"/>
      <c r="BN381" s="121"/>
      <c r="BO381" s="121"/>
      <c r="BP381" s="119"/>
      <c r="BQ381" s="119"/>
      <c r="BR381" s="119"/>
      <c r="BS381" s="119"/>
      <c r="BT381" s="119"/>
      <c r="BU381" s="119"/>
    </row>
    <row r="382">
      <c r="A382" s="113"/>
      <c r="B382" s="114"/>
      <c r="C382" s="114"/>
      <c r="D382" s="115"/>
      <c r="E382" s="116"/>
      <c r="F382" s="116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  <c r="AL382" s="117"/>
      <c r="AM382" s="117"/>
      <c r="AN382" s="117"/>
      <c r="AO382" s="117"/>
      <c r="AP382" s="117"/>
      <c r="AQ382" s="117"/>
      <c r="AR382" s="117"/>
      <c r="AS382" s="117"/>
      <c r="AT382" s="117"/>
      <c r="AU382" s="117"/>
      <c r="AV382" s="117"/>
      <c r="AW382" s="117"/>
      <c r="AX382" s="117"/>
      <c r="AY382" s="117"/>
      <c r="AZ382" s="118"/>
      <c r="BA382" s="119"/>
      <c r="BB382" s="119"/>
      <c r="BC382" s="119"/>
      <c r="BD382" s="119"/>
      <c r="BE382" s="119"/>
      <c r="BF382" s="119"/>
      <c r="BG382" s="120"/>
      <c r="BH382" s="121"/>
      <c r="BI382" s="119"/>
      <c r="BJ382" s="121"/>
      <c r="BK382" s="121"/>
      <c r="BL382" s="119"/>
      <c r="BM382" s="121"/>
      <c r="BN382" s="121"/>
      <c r="BO382" s="121"/>
      <c r="BP382" s="119"/>
      <c r="BQ382" s="119"/>
      <c r="BR382" s="119"/>
      <c r="BS382" s="119"/>
      <c r="BT382" s="119"/>
      <c r="BU382" s="119"/>
    </row>
    <row r="383">
      <c r="A383" s="113"/>
      <c r="B383" s="114"/>
      <c r="C383" s="114"/>
      <c r="D383" s="115"/>
      <c r="E383" s="116"/>
      <c r="F383" s="116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  <c r="AI383" s="117"/>
      <c r="AJ383" s="117"/>
      <c r="AK383" s="117"/>
      <c r="AL383" s="117"/>
      <c r="AM383" s="117"/>
      <c r="AN383" s="117"/>
      <c r="AO383" s="117"/>
      <c r="AP383" s="117"/>
      <c r="AQ383" s="117"/>
      <c r="AR383" s="117"/>
      <c r="AS383" s="117"/>
      <c r="AT383" s="117"/>
      <c r="AU383" s="117"/>
      <c r="AV383" s="117"/>
      <c r="AW383" s="117"/>
      <c r="AX383" s="117"/>
      <c r="AY383" s="117"/>
      <c r="AZ383" s="118"/>
      <c r="BA383" s="119"/>
      <c r="BB383" s="119"/>
      <c r="BC383" s="119"/>
      <c r="BD383" s="119"/>
      <c r="BE383" s="119"/>
      <c r="BF383" s="119"/>
      <c r="BG383" s="120"/>
      <c r="BH383" s="121"/>
      <c r="BI383" s="119"/>
      <c r="BJ383" s="121"/>
      <c r="BK383" s="121"/>
      <c r="BL383" s="119"/>
      <c r="BM383" s="121"/>
      <c r="BN383" s="121"/>
      <c r="BO383" s="121"/>
      <c r="BP383" s="119"/>
      <c r="BQ383" s="119"/>
      <c r="BR383" s="119"/>
      <c r="BS383" s="119"/>
      <c r="BT383" s="119"/>
      <c r="BU383" s="119"/>
    </row>
    <row r="384">
      <c r="A384" s="113"/>
      <c r="B384" s="114"/>
      <c r="C384" s="114"/>
      <c r="D384" s="115"/>
      <c r="E384" s="116"/>
      <c r="F384" s="116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  <c r="AL384" s="117"/>
      <c r="AM384" s="117"/>
      <c r="AN384" s="117"/>
      <c r="AO384" s="117"/>
      <c r="AP384" s="117"/>
      <c r="AQ384" s="117"/>
      <c r="AR384" s="117"/>
      <c r="AS384" s="117"/>
      <c r="AT384" s="117"/>
      <c r="AU384" s="117"/>
      <c r="AV384" s="117"/>
      <c r="AW384" s="117"/>
      <c r="AX384" s="117"/>
      <c r="AY384" s="117"/>
      <c r="AZ384" s="118"/>
      <c r="BA384" s="119"/>
      <c r="BB384" s="119"/>
      <c r="BC384" s="119"/>
      <c r="BD384" s="119"/>
      <c r="BE384" s="119"/>
      <c r="BF384" s="119"/>
      <c r="BG384" s="120"/>
      <c r="BH384" s="121"/>
      <c r="BI384" s="119"/>
      <c r="BJ384" s="121"/>
      <c r="BK384" s="121"/>
      <c r="BL384" s="119"/>
      <c r="BM384" s="121"/>
      <c r="BN384" s="121"/>
      <c r="BO384" s="121"/>
      <c r="BP384" s="119"/>
      <c r="BQ384" s="119"/>
      <c r="BR384" s="119"/>
      <c r="BS384" s="119"/>
      <c r="BT384" s="119"/>
      <c r="BU384" s="119"/>
    </row>
    <row r="385">
      <c r="A385" s="113"/>
      <c r="B385" s="114"/>
      <c r="C385" s="114"/>
      <c r="D385" s="115"/>
      <c r="E385" s="116"/>
      <c r="F385" s="116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  <c r="AI385" s="117"/>
      <c r="AJ385" s="117"/>
      <c r="AK385" s="117"/>
      <c r="AL385" s="117"/>
      <c r="AM385" s="117"/>
      <c r="AN385" s="117"/>
      <c r="AO385" s="117"/>
      <c r="AP385" s="117"/>
      <c r="AQ385" s="117"/>
      <c r="AR385" s="117"/>
      <c r="AS385" s="117"/>
      <c r="AT385" s="117"/>
      <c r="AU385" s="117"/>
      <c r="AV385" s="117"/>
      <c r="AW385" s="117"/>
      <c r="AX385" s="117"/>
      <c r="AY385" s="117"/>
      <c r="AZ385" s="118"/>
      <c r="BA385" s="119"/>
      <c r="BB385" s="119"/>
      <c r="BC385" s="119"/>
      <c r="BD385" s="119"/>
      <c r="BE385" s="119"/>
      <c r="BF385" s="119"/>
      <c r="BG385" s="120"/>
      <c r="BH385" s="121"/>
      <c r="BI385" s="119"/>
      <c r="BJ385" s="121"/>
      <c r="BK385" s="121"/>
      <c r="BL385" s="119"/>
      <c r="BM385" s="121"/>
      <c r="BN385" s="121"/>
      <c r="BO385" s="121"/>
      <c r="BP385" s="119"/>
      <c r="BQ385" s="119"/>
      <c r="BR385" s="119"/>
      <c r="BS385" s="119"/>
      <c r="BT385" s="119"/>
      <c r="BU385" s="119"/>
    </row>
    <row r="386">
      <c r="A386" s="113"/>
      <c r="B386" s="114"/>
      <c r="C386" s="114"/>
      <c r="D386" s="115"/>
      <c r="E386" s="116"/>
      <c r="F386" s="116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  <c r="AL386" s="117"/>
      <c r="AM386" s="117"/>
      <c r="AN386" s="117"/>
      <c r="AO386" s="117"/>
      <c r="AP386" s="117"/>
      <c r="AQ386" s="117"/>
      <c r="AR386" s="117"/>
      <c r="AS386" s="117"/>
      <c r="AT386" s="117"/>
      <c r="AU386" s="117"/>
      <c r="AV386" s="117"/>
      <c r="AW386" s="117"/>
      <c r="AX386" s="117"/>
      <c r="AY386" s="117"/>
      <c r="AZ386" s="118"/>
      <c r="BA386" s="119"/>
      <c r="BB386" s="119"/>
      <c r="BC386" s="119"/>
      <c r="BD386" s="119"/>
      <c r="BE386" s="119"/>
      <c r="BF386" s="119"/>
      <c r="BG386" s="120"/>
      <c r="BH386" s="121"/>
      <c r="BI386" s="119"/>
      <c r="BJ386" s="121"/>
      <c r="BK386" s="121"/>
      <c r="BL386" s="119"/>
      <c r="BM386" s="121"/>
      <c r="BN386" s="121"/>
      <c r="BO386" s="121"/>
      <c r="BP386" s="119"/>
      <c r="BQ386" s="119"/>
      <c r="BR386" s="119"/>
      <c r="BS386" s="119"/>
      <c r="BT386" s="119"/>
      <c r="BU386" s="119"/>
    </row>
    <row r="387">
      <c r="A387" s="113"/>
      <c r="B387" s="114"/>
      <c r="C387" s="114"/>
      <c r="D387" s="115"/>
      <c r="E387" s="116"/>
      <c r="F387" s="116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  <c r="AL387" s="117"/>
      <c r="AM387" s="117"/>
      <c r="AN387" s="117"/>
      <c r="AO387" s="117"/>
      <c r="AP387" s="117"/>
      <c r="AQ387" s="117"/>
      <c r="AR387" s="117"/>
      <c r="AS387" s="117"/>
      <c r="AT387" s="117"/>
      <c r="AU387" s="117"/>
      <c r="AV387" s="117"/>
      <c r="AW387" s="117"/>
      <c r="AX387" s="117"/>
      <c r="AY387" s="117"/>
      <c r="AZ387" s="118"/>
      <c r="BA387" s="119"/>
      <c r="BB387" s="119"/>
      <c r="BC387" s="119"/>
      <c r="BD387" s="119"/>
      <c r="BE387" s="119"/>
      <c r="BF387" s="119"/>
      <c r="BG387" s="120"/>
      <c r="BH387" s="121"/>
      <c r="BI387" s="119"/>
      <c r="BJ387" s="121"/>
      <c r="BK387" s="121"/>
      <c r="BL387" s="119"/>
      <c r="BM387" s="121"/>
      <c r="BN387" s="121"/>
      <c r="BO387" s="121"/>
      <c r="BP387" s="119"/>
      <c r="BQ387" s="119"/>
      <c r="BR387" s="119"/>
      <c r="BS387" s="119"/>
      <c r="BT387" s="119"/>
      <c r="BU387" s="119"/>
    </row>
    <row r="388">
      <c r="A388" s="113"/>
      <c r="B388" s="114"/>
      <c r="C388" s="114"/>
      <c r="D388" s="115"/>
      <c r="E388" s="116"/>
      <c r="F388" s="116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  <c r="AI388" s="117"/>
      <c r="AJ388" s="117"/>
      <c r="AK388" s="117"/>
      <c r="AL388" s="117"/>
      <c r="AM388" s="117"/>
      <c r="AN388" s="117"/>
      <c r="AO388" s="117"/>
      <c r="AP388" s="117"/>
      <c r="AQ388" s="117"/>
      <c r="AR388" s="117"/>
      <c r="AS388" s="117"/>
      <c r="AT388" s="117"/>
      <c r="AU388" s="117"/>
      <c r="AV388" s="117"/>
      <c r="AW388" s="117"/>
      <c r="AX388" s="117"/>
      <c r="AY388" s="117"/>
      <c r="AZ388" s="118"/>
      <c r="BA388" s="119"/>
      <c r="BB388" s="119"/>
      <c r="BC388" s="119"/>
      <c r="BD388" s="119"/>
      <c r="BE388" s="119"/>
      <c r="BF388" s="119"/>
      <c r="BG388" s="120"/>
      <c r="BH388" s="121"/>
      <c r="BI388" s="119"/>
      <c r="BJ388" s="121"/>
      <c r="BK388" s="121"/>
      <c r="BL388" s="119"/>
      <c r="BM388" s="121"/>
      <c r="BN388" s="121"/>
      <c r="BO388" s="121"/>
      <c r="BP388" s="119"/>
      <c r="BQ388" s="119"/>
      <c r="BR388" s="119"/>
      <c r="BS388" s="119"/>
      <c r="BT388" s="119"/>
      <c r="BU388" s="119"/>
    </row>
    <row r="389">
      <c r="A389" s="113"/>
      <c r="B389" s="114"/>
      <c r="C389" s="114"/>
      <c r="D389" s="115"/>
      <c r="E389" s="116"/>
      <c r="F389" s="116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  <c r="AI389" s="117"/>
      <c r="AJ389" s="117"/>
      <c r="AK389" s="117"/>
      <c r="AL389" s="117"/>
      <c r="AM389" s="117"/>
      <c r="AN389" s="117"/>
      <c r="AO389" s="117"/>
      <c r="AP389" s="117"/>
      <c r="AQ389" s="117"/>
      <c r="AR389" s="117"/>
      <c r="AS389" s="117"/>
      <c r="AT389" s="117"/>
      <c r="AU389" s="117"/>
      <c r="AV389" s="117"/>
      <c r="AW389" s="117"/>
      <c r="AX389" s="117"/>
      <c r="AY389" s="117"/>
      <c r="AZ389" s="118"/>
      <c r="BA389" s="119"/>
      <c r="BB389" s="119"/>
      <c r="BC389" s="119"/>
      <c r="BD389" s="119"/>
      <c r="BE389" s="119"/>
      <c r="BF389" s="119"/>
      <c r="BG389" s="120"/>
      <c r="BH389" s="121"/>
      <c r="BI389" s="119"/>
      <c r="BJ389" s="121"/>
      <c r="BK389" s="121"/>
      <c r="BL389" s="119"/>
      <c r="BM389" s="121"/>
      <c r="BN389" s="121"/>
      <c r="BO389" s="121"/>
      <c r="BP389" s="119"/>
      <c r="BQ389" s="119"/>
      <c r="BR389" s="119"/>
      <c r="BS389" s="119"/>
      <c r="BT389" s="119"/>
      <c r="BU389" s="119"/>
    </row>
    <row r="390">
      <c r="A390" s="113"/>
      <c r="B390" s="114"/>
      <c r="C390" s="114"/>
      <c r="D390" s="115"/>
      <c r="E390" s="116"/>
      <c r="F390" s="116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7"/>
      <c r="AM390" s="117"/>
      <c r="AN390" s="117"/>
      <c r="AO390" s="117"/>
      <c r="AP390" s="117"/>
      <c r="AQ390" s="117"/>
      <c r="AR390" s="117"/>
      <c r="AS390" s="117"/>
      <c r="AT390" s="117"/>
      <c r="AU390" s="117"/>
      <c r="AV390" s="117"/>
      <c r="AW390" s="117"/>
      <c r="AX390" s="117"/>
      <c r="AY390" s="117"/>
      <c r="AZ390" s="118"/>
      <c r="BA390" s="119"/>
      <c r="BB390" s="119"/>
      <c r="BC390" s="119"/>
      <c r="BD390" s="119"/>
      <c r="BE390" s="119"/>
      <c r="BF390" s="119"/>
      <c r="BG390" s="120"/>
      <c r="BH390" s="121"/>
      <c r="BI390" s="119"/>
      <c r="BJ390" s="121"/>
      <c r="BK390" s="121"/>
      <c r="BL390" s="119"/>
      <c r="BM390" s="121"/>
      <c r="BN390" s="121"/>
      <c r="BO390" s="121"/>
      <c r="BP390" s="119"/>
      <c r="BQ390" s="119"/>
      <c r="BR390" s="119"/>
      <c r="BS390" s="119"/>
      <c r="BT390" s="119"/>
      <c r="BU390" s="119"/>
    </row>
    <row r="391">
      <c r="A391" s="113"/>
      <c r="B391" s="114"/>
      <c r="C391" s="114"/>
      <c r="D391" s="115"/>
      <c r="E391" s="116"/>
      <c r="F391" s="116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  <c r="AL391" s="117"/>
      <c r="AM391" s="117"/>
      <c r="AN391" s="117"/>
      <c r="AO391" s="117"/>
      <c r="AP391" s="117"/>
      <c r="AQ391" s="117"/>
      <c r="AR391" s="117"/>
      <c r="AS391" s="117"/>
      <c r="AT391" s="117"/>
      <c r="AU391" s="117"/>
      <c r="AV391" s="117"/>
      <c r="AW391" s="117"/>
      <c r="AX391" s="117"/>
      <c r="AY391" s="117"/>
      <c r="AZ391" s="118"/>
      <c r="BA391" s="119"/>
      <c r="BB391" s="119"/>
      <c r="BC391" s="119"/>
      <c r="BD391" s="119"/>
      <c r="BE391" s="119"/>
      <c r="BF391" s="119"/>
      <c r="BG391" s="120"/>
      <c r="BH391" s="121"/>
      <c r="BI391" s="119"/>
      <c r="BJ391" s="121"/>
      <c r="BK391" s="121"/>
      <c r="BL391" s="119"/>
      <c r="BM391" s="121"/>
      <c r="BN391" s="121"/>
      <c r="BO391" s="121"/>
      <c r="BP391" s="119"/>
      <c r="BQ391" s="119"/>
      <c r="BR391" s="119"/>
      <c r="BS391" s="119"/>
      <c r="BT391" s="119"/>
      <c r="BU391" s="119"/>
    </row>
    <row r="392">
      <c r="A392" s="113"/>
      <c r="B392" s="114"/>
      <c r="C392" s="114"/>
      <c r="D392" s="115"/>
      <c r="E392" s="116"/>
      <c r="F392" s="116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  <c r="AL392" s="117"/>
      <c r="AM392" s="117"/>
      <c r="AN392" s="117"/>
      <c r="AO392" s="117"/>
      <c r="AP392" s="117"/>
      <c r="AQ392" s="117"/>
      <c r="AR392" s="117"/>
      <c r="AS392" s="117"/>
      <c r="AT392" s="117"/>
      <c r="AU392" s="117"/>
      <c r="AV392" s="117"/>
      <c r="AW392" s="117"/>
      <c r="AX392" s="117"/>
      <c r="AY392" s="117"/>
      <c r="AZ392" s="118"/>
      <c r="BA392" s="119"/>
      <c r="BB392" s="119"/>
      <c r="BC392" s="119"/>
      <c r="BD392" s="119"/>
      <c r="BE392" s="119"/>
      <c r="BF392" s="119"/>
      <c r="BG392" s="120"/>
      <c r="BH392" s="121"/>
      <c r="BI392" s="119"/>
      <c r="BJ392" s="121"/>
      <c r="BK392" s="121"/>
      <c r="BL392" s="119"/>
      <c r="BM392" s="121"/>
      <c r="BN392" s="121"/>
      <c r="BO392" s="121"/>
      <c r="BP392" s="119"/>
      <c r="BQ392" s="119"/>
      <c r="BR392" s="119"/>
      <c r="BS392" s="119"/>
      <c r="BT392" s="119"/>
      <c r="BU392" s="119"/>
    </row>
    <row r="393">
      <c r="A393" s="113"/>
      <c r="B393" s="114"/>
      <c r="C393" s="114"/>
      <c r="D393" s="115"/>
      <c r="E393" s="116"/>
      <c r="F393" s="116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  <c r="AL393" s="117"/>
      <c r="AM393" s="117"/>
      <c r="AN393" s="117"/>
      <c r="AO393" s="117"/>
      <c r="AP393" s="117"/>
      <c r="AQ393" s="117"/>
      <c r="AR393" s="117"/>
      <c r="AS393" s="117"/>
      <c r="AT393" s="117"/>
      <c r="AU393" s="117"/>
      <c r="AV393" s="117"/>
      <c r="AW393" s="117"/>
      <c r="AX393" s="117"/>
      <c r="AY393" s="117"/>
      <c r="AZ393" s="118"/>
      <c r="BA393" s="119"/>
      <c r="BB393" s="119"/>
      <c r="BC393" s="119"/>
      <c r="BD393" s="119"/>
      <c r="BE393" s="119"/>
      <c r="BF393" s="119"/>
      <c r="BG393" s="120"/>
      <c r="BH393" s="121"/>
      <c r="BI393" s="119"/>
      <c r="BJ393" s="121"/>
      <c r="BK393" s="121"/>
      <c r="BL393" s="119"/>
      <c r="BM393" s="121"/>
      <c r="BN393" s="121"/>
      <c r="BO393" s="121"/>
      <c r="BP393" s="119"/>
      <c r="BQ393" s="119"/>
      <c r="BR393" s="119"/>
      <c r="BS393" s="119"/>
      <c r="BT393" s="119"/>
      <c r="BU393" s="119"/>
    </row>
    <row r="394">
      <c r="A394" s="113"/>
      <c r="B394" s="114"/>
      <c r="C394" s="114"/>
      <c r="D394" s="115"/>
      <c r="E394" s="116"/>
      <c r="F394" s="116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7"/>
      <c r="AM394" s="117"/>
      <c r="AN394" s="117"/>
      <c r="AO394" s="117"/>
      <c r="AP394" s="117"/>
      <c r="AQ394" s="117"/>
      <c r="AR394" s="117"/>
      <c r="AS394" s="117"/>
      <c r="AT394" s="117"/>
      <c r="AU394" s="117"/>
      <c r="AV394" s="117"/>
      <c r="AW394" s="117"/>
      <c r="AX394" s="117"/>
      <c r="AY394" s="117"/>
      <c r="AZ394" s="118"/>
      <c r="BA394" s="119"/>
      <c r="BB394" s="119"/>
      <c r="BC394" s="119"/>
      <c r="BD394" s="119"/>
      <c r="BE394" s="119"/>
      <c r="BF394" s="119"/>
      <c r="BG394" s="120"/>
      <c r="BH394" s="121"/>
      <c r="BI394" s="119"/>
      <c r="BJ394" s="121"/>
      <c r="BK394" s="121"/>
      <c r="BL394" s="119"/>
      <c r="BM394" s="121"/>
      <c r="BN394" s="121"/>
      <c r="BO394" s="121"/>
      <c r="BP394" s="119"/>
      <c r="BQ394" s="119"/>
      <c r="BR394" s="119"/>
      <c r="BS394" s="119"/>
      <c r="BT394" s="119"/>
      <c r="BU394" s="119"/>
    </row>
    <row r="395">
      <c r="A395" s="113"/>
      <c r="B395" s="114"/>
      <c r="C395" s="114"/>
      <c r="D395" s="115"/>
      <c r="E395" s="116"/>
      <c r="F395" s="116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7"/>
      <c r="AM395" s="117"/>
      <c r="AN395" s="117"/>
      <c r="AO395" s="117"/>
      <c r="AP395" s="117"/>
      <c r="AQ395" s="117"/>
      <c r="AR395" s="117"/>
      <c r="AS395" s="117"/>
      <c r="AT395" s="117"/>
      <c r="AU395" s="117"/>
      <c r="AV395" s="117"/>
      <c r="AW395" s="117"/>
      <c r="AX395" s="117"/>
      <c r="AY395" s="117"/>
      <c r="AZ395" s="118"/>
      <c r="BA395" s="119"/>
      <c r="BB395" s="119"/>
      <c r="BC395" s="119"/>
      <c r="BD395" s="119"/>
      <c r="BE395" s="119"/>
      <c r="BF395" s="119"/>
      <c r="BG395" s="120"/>
      <c r="BH395" s="121"/>
      <c r="BI395" s="119"/>
      <c r="BJ395" s="121"/>
      <c r="BK395" s="121"/>
      <c r="BL395" s="119"/>
      <c r="BM395" s="121"/>
      <c r="BN395" s="121"/>
      <c r="BO395" s="121"/>
      <c r="BP395" s="119"/>
      <c r="BQ395" s="119"/>
      <c r="BR395" s="119"/>
      <c r="BS395" s="119"/>
      <c r="BT395" s="119"/>
      <c r="BU395" s="119"/>
    </row>
    <row r="396">
      <c r="A396" s="113"/>
      <c r="B396" s="114"/>
      <c r="C396" s="114"/>
      <c r="D396" s="115"/>
      <c r="E396" s="116"/>
      <c r="F396" s="116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7"/>
      <c r="AM396" s="117"/>
      <c r="AN396" s="117"/>
      <c r="AO396" s="117"/>
      <c r="AP396" s="117"/>
      <c r="AQ396" s="117"/>
      <c r="AR396" s="117"/>
      <c r="AS396" s="117"/>
      <c r="AT396" s="117"/>
      <c r="AU396" s="117"/>
      <c r="AV396" s="117"/>
      <c r="AW396" s="117"/>
      <c r="AX396" s="117"/>
      <c r="AY396" s="117"/>
      <c r="AZ396" s="118"/>
      <c r="BA396" s="119"/>
      <c r="BB396" s="119"/>
      <c r="BC396" s="119"/>
      <c r="BD396" s="119"/>
      <c r="BE396" s="119"/>
      <c r="BF396" s="119"/>
      <c r="BG396" s="120"/>
      <c r="BH396" s="121"/>
      <c r="BI396" s="119"/>
      <c r="BJ396" s="121"/>
      <c r="BK396" s="121"/>
      <c r="BL396" s="119"/>
      <c r="BM396" s="121"/>
      <c r="BN396" s="121"/>
      <c r="BO396" s="121"/>
      <c r="BP396" s="119"/>
      <c r="BQ396" s="119"/>
      <c r="BR396" s="119"/>
      <c r="BS396" s="119"/>
      <c r="BT396" s="119"/>
      <c r="BU396" s="119"/>
    </row>
    <row r="397">
      <c r="A397" s="113"/>
      <c r="B397" s="114"/>
      <c r="C397" s="114"/>
      <c r="D397" s="115"/>
      <c r="E397" s="116"/>
      <c r="F397" s="116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7"/>
      <c r="AL397" s="117"/>
      <c r="AM397" s="117"/>
      <c r="AN397" s="117"/>
      <c r="AO397" s="117"/>
      <c r="AP397" s="117"/>
      <c r="AQ397" s="117"/>
      <c r="AR397" s="117"/>
      <c r="AS397" s="117"/>
      <c r="AT397" s="117"/>
      <c r="AU397" s="117"/>
      <c r="AV397" s="117"/>
      <c r="AW397" s="117"/>
      <c r="AX397" s="117"/>
      <c r="AY397" s="117"/>
      <c r="AZ397" s="118"/>
      <c r="BA397" s="119"/>
      <c r="BB397" s="119"/>
      <c r="BC397" s="119"/>
      <c r="BD397" s="119"/>
      <c r="BE397" s="119"/>
      <c r="BF397" s="119"/>
      <c r="BG397" s="120"/>
      <c r="BH397" s="121"/>
      <c r="BI397" s="119"/>
      <c r="BJ397" s="121"/>
      <c r="BK397" s="121"/>
      <c r="BL397" s="119"/>
      <c r="BM397" s="121"/>
      <c r="BN397" s="121"/>
      <c r="BO397" s="121"/>
      <c r="BP397" s="119"/>
      <c r="BQ397" s="119"/>
      <c r="BR397" s="119"/>
      <c r="BS397" s="119"/>
      <c r="BT397" s="119"/>
      <c r="BU397" s="119"/>
    </row>
    <row r="398">
      <c r="A398" s="113"/>
      <c r="B398" s="114"/>
      <c r="C398" s="114"/>
      <c r="D398" s="115"/>
      <c r="E398" s="116"/>
      <c r="F398" s="116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  <c r="AI398" s="117"/>
      <c r="AJ398" s="117"/>
      <c r="AK398" s="117"/>
      <c r="AL398" s="117"/>
      <c r="AM398" s="117"/>
      <c r="AN398" s="117"/>
      <c r="AO398" s="117"/>
      <c r="AP398" s="117"/>
      <c r="AQ398" s="117"/>
      <c r="AR398" s="117"/>
      <c r="AS398" s="117"/>
      <c r="AT398" s="117"/>
      <c r="AU398" s="117"/>
      <c r="AV398" s="117"/>
      <c r="AW398" s="117"/>
      <c r="AX398" s="117"/>
      <c r="AY398" s="117"/>
      <c r="AZ398" s="118"/>
      <c r="BA398" s="119"/>
      <c r="BB398" s="119"/>
      <c r="BC398" s="119"/>
      <c r="BD398" s="119"/>
      <c r="BE398" s="119"/>
      <c r="BF398" s="119"/>
      <c r="BG398" s="120"/>
      <c r="BH398" s="121"/>
      <c r="BI398" s="119"/>
      <c r="BJ398" s="121"/>
      <c r="BK398" s="121"/>
      <c r="BL398" s="119"/>
      <c r="BM398" s="121"/>
      <c r="BN398" s="121"/>
      <c r="BO398" s="121"/>
      <c r="BP398" s="119"/>
      <c r="BQ398" s="119"/>
      <c r="BR398" s="119"/>
      <c r="BS398" s="119"/>
      <c r="BT398" s="119"/>
      <c r="BU398" s="119"/>
    </row>
    <row r="399">
      <c r="A399" s="113"/>
      <c r="B399" s="114"/>
      <c r="C399" s="114"/>
      <c r="D399" s="115"/>
      <c r="E399" s="116"/>
      <c r="F399" s="116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  <c r="AL399" s="117"/>
      <c r="AM399" s="117"/>
      <c r="AN399" s="117"/>
      <c r="AO399" s="117"/>
      <c r="AP399" s="117"/>
      <c r="AQ399" s="117"/>
      <c r="AR399" s="117"/>
      <c r="AS399" s="117"/>
      <c r="AT399" s="117"/>
      <c r="AU399" s="117"/>
      <c r="AV399" s="117"/>
      <c r="AW399" s="117"/>
      <c r="AX399" s="117"/>
      <c r="AY399" s="117"/>
      <c r="AZ399" s="118"/>
      <c r="BA399" s="119"/>
      <c r="BB399" s="119"/>
      <c r="BC399" s="119"/>
      <c r="BD399" s="119"/>
      <c r="BE399" s="119"/>
      <c r="BF399" s="119"/>
      <c r="BG399" s="120"/>
      <c r="BH399" s="121"/>
      <c r="BI399" s="119"/>
      <c r="BJ399" s="121"/>
      <c r="BK399" s="121"/>
      <c r="BL399" s="119"/>
      <c r="BM399" s="121"/>
      <c r="BN399" s="121"/>
      <c r="BO399" s="121"/>
      <c r="BP399" s="119"/>
      <c r="BQ399" s="119"/>
      <c r="BR399" s="119"/>
      <c r="BS399" s="119"/>
      <c r="BT399" s="119"/>
      <c r="BU399" s="119"/>
    </row>
    <row r="400">
      <c r="A400" s="113"/>
      <c r="B400" s="114"/>
      <c r="C400" s="114"/>
      <c r="D400" s="115"/>
      <c r="E400" s="116"/>
      <c r="F400" s="116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  <c r="AI400" s="117"/>
      <c r="AJ400" s="117"/>
      <c r="AK400" s="117"/>
      <c r="AL400" s="117"/>
      <c r="AM400" s="117"/>
      <c r="AN400" s="117"/>
      <c r="AO400" s="117"/>
      <c r="AP400" s="117"/>
      <c r="AQ400" s="117"/>
      <c r="AR400" s="117"/>
      <c r="AS400" s="117"/>
      <c r="AT400" s="117"/>
      <c r="AU400" s="117"/>
      <c r="AV400" s="117"/>
      <c r="AW400" s="117"/>
      <c r="AX400" s="117"/>
      <c r="AY400" s="117"/>
      <c r="AZ400" s="118"/>
      <c r="BA400" s="119"/>
      <c r="BB400" s="119"/>
      <c r="BC400" s="119"/>
      <c r="BD400" s="119"/>
      <c r="BE400" s="119"/>
      <c r="BF400" s="119"/>
      <c r="BG400" s="120"/>
      <c r="BH400" s="121"/>
      <c r="BI400" s="119"/>
      <c r="BJ400" s="121"/>
      <c r="BK400" s="121"/>
      <c r="BL400" s="119"/>
      <c r="BM400" s="121"/>
      <c r="BN400" s="121"/>
      <c r="BO400" s="121"/>
      <c r="BP400" s="119"/>
      <c r="BQ400" s="119"/>
      <c r="BR400" s="119"/>
      <c r="BS400" s="119"/>
      <c r="BT400" s="119"/>
      <c r="BU400" s="119"/>
    </row>
    <row r="401">
      <c r="A401" s="113"/>
      <c r="B401" s="114"/>
      <c r="C401" s="114"/>
      <c r="D401" s="115"/>
      <c r="E401" s="116"/>
      <c r="F401" s="116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  <c r="AL401" s="117"/>
      <c r="AM401" s="117"/>
      <c r="AN401" s="117"/>
      <c r="AO401" s="117"/>
      <c r="AP401" s="117"/>
      <c r="AQ401" s="117"/>
      <c r="AR401" s="117"/>
      <c r="AS401" s="117"/>
      <c r="AT401" s="117"/>
      <c r="AU401" s="117"/>
      <c r="AV401" s="117"/>
      <c r="AW401" s="117"/>
      <c r="AX401" s="117"/>
      <c r="AY401" s="117"/>
      <c r="AZ401" s="118"/>
      <c r="BA401" s="119"/>
      <c r="BB401" s="119"/>
      <c r="BC401" s="119"/>
      <c r="BD401" s="119"/>
      <c r="BE401" s="119"/>
      <c r="BF401" s="119"/>
      <c r="BG401" s="120"/>
      <c r="BH401" s="121"/>
      <c r="BI401" s="119"/>
      <c r="BJ401" s="121"/>
      <c r="BK401" s="121"/>
      <c r="BL401" s="119"/>
      <c r="BM401" s="121"/>
      <c r="BN401" s="121"/>
      <c r="BO401" s="121"/>
      <c r="BP401" s="119"/>
      <c r="BQ401" s="119"/>
      <c r="BR401" s="119"/>
      <c r="BS401" s="119"/>
      <c r="BT401" s="119"/>
      <c r="BU401" s="119"/>
    </row>
    <row r="402">
      <c r="A402" s="113"/>
      <c r="B402" s="114"/>
      <c r="C402" s="114"/>
      <c r="D402" s="115"/>
      <c r="E402" s="116"/>
      <c r="F402" s="116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  <c r="AL402" s="117"/>
      <c r="AM402" s="117"/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8"/>
      <c r="BA402" s="119"/>
      <c r="BB402" s="119"/>
      <c r="BC402" s="119"/>
      <c r="BD402" s="119"/>
      <c r="BE402" s="119"/>
      <c r="BF402" s="119"/>
      <c r="BG402" s="120"/>
      <c r="BH402" s="121"/>
      <c r="BI402" s="119"/>
      <c r="BJ402" s="121"/>
      <c r="BK402" s="121"/>
      <c r="BL402" s="119"/>
      <c r="BM402" s="121"/>
      <c r="BN402" s="121"/>
      <c r="BO402" s="121"/>
      <c r="BP402" s="119"/>
      <c r="BQ402" s="119"/>
      <c r="BR402" s="119"/>
      <c r="BS402" s="119"/>
      <c r="BT402" s="119"/>
      <c r="BU402" s="119"/>
    </row>
    <row r="403">
      <c r="A403" s="113"/>
      <c r="B403" s="114"/>
      <c r="C403" s="114"/>
      <c r="D403" s="115"/>
      <c r="E403" s="116"/>
      <c r="F403" s="116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  <c r="AL403" s="117"/>
      <c r="AM403" s="117"/>
      <c r="AN403" s="117"/>
      <c r="AO403" s="117"/>
      <c r="AP403" s="117"/>
      <c r="AQ403" s="117"/>
      <c r="AR403" s="117"/>
      <c r="AS403" s="117"/>
      <c r="AT403" s="117"/>
      <c r="AU403" s="117"/>
      <c r="AV403" s="117"/>
      <c r="AW403" s="117"/>
      <c r="AX403" s="117"/>
      <c r="AY403" s="117"/>
      <c r="AZ403" s="118"/>
      <c r="BA403" s="119"/>
      <c r="BB403" s="119"/>
      <c r="BC403" s="119"/>
      <c r="BD403" s="119"/>
      <c r="BE403" s="119"/>
      <c r="BF403" s="119"/>
      <c r="BG403" s="120"/>
      <c r="BH403" s="121"/>
      <c r="BI403" s="119"/>
      <c r="BJ403" s="121"/>
      <c r="BK403" s="121"/>
      <c r="BL403" s="119"/>
      <c r="BM403" s="121"/>
      <c r="BN403" s="121"/>
      <c r="BO403" s="121"/>
      <c r="BP403" s="119"/>
      <c r="BQ403" s="119"/>
      <c r="BR403" s="119"/>
      <c r="BS403" s="119"/>
      <c r="BT403" s="119"/>
      <c r="BU403" s="119"/>
    </row>
    <row r="404">
      <c r="A404" s="113"/>
      <c r="B404" s="114"/>
      <c r="C404" s="114"/>
      <c r="D404" s="115"/>
      <c r="E404" s="116"/>
      <c r="F404" s="116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7"/>
      <c r="AM404" s="117"/>
      <c r="AN404" s="117"/>
      <c r="AO404" s="117"/>
      <c r="AP404" s="117"/>
      <c r="AQ404" s="117"/>
      <c r="AR404" s="117"/>
      <c r="AS404" s="117"/>
      <c r="AT404" s="117"/>
      <c r="AU404" s="117"/>
      <c r="AV404" s="117"/>
      <c r="AW404" s="117"/>
      <c r="AX404" s="117"/>
      <c r="AY404" s="117"/>
      <c r="AZ404" s="118"/>
      <c r="BA404" s="119"/>
      <c r="BB404" s="119"/>
      <c r="BC404" s="119"/>
      <c r="BD404" s="119"/>
      <c r="BE404" s="119"/>
      <c r="BF404" s="119"/>
      <c r="BG404" s="120"/>
      <c r="BH404" s="121"/>
      <c r="BI404" s="119"/>
      <c r="BJ404" s="121"/>
      <c r="BK404" s="121"/>
      <c r="BL404" s="119"/>
      <c r="BM404" s="121"/>
      <c r="BN404" s="121"/>
      <c r="BO404" s="121"/>
      <c r="BP404" s="119"/>
      <c r="BQ404" s="119"/>
      <c r="BR404" s="119"/>
      <c r="BS404" s="119"/>
      <c r="BT404" s="119"/>
      <c r="BU404" s="119"/>
    </row>
    <row r="405">
      <c r="A405" s="113"/>
      <c r="B405" s="114"/>
      <c r="C405" s="114"/>
      <c r="D405" s="115"/>
      <c r="E405" s="116"/>
      <c r="F405" s="116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  <c r="AL405" s="117"/>
      <c r="AM405" s="117"/>
      <c r="AN405" s="117"/>
      <c r="AO405" s="117"/>
      <c r="AP405" s="117"/>
      <c r="AQ405" s="117"/>
      <c r="AR405" s="117"/>
      <c r="AS405" s="117"/>
      <c r="AT405" s="117"/>
      <c r="AU405" s="117"/>
      <c r="AV405" s="117"/>
      <c r="AW405" s="117"/>
      <c r="AX405" s="117"/>
      <c r="AY405" s="117"/>
      <c r="AZ405" s="118"/>
      <c r="BA405" s="119"/>
      <c r="BB405" s="119"/>
      <c r="BC405" s="119"/>
      <c r="BD405" s="119"/>
      <c r="BE405" s="119"/>
      <c r="BF405" s="119"/>
      <c r="BG405" s="120"/>
      <c r="BH405" s="121"/>
      <c r="BI405" s="119"/>
      <c r="BJ405" s="121"/>
      <c r="BK405" s="121"/>
      <c r="BL405" s="119"/>
      <c r="BM405" s="121"/>
      <c r="BN405" s="121"/>
      <c r="BO405" s="121"/>
      <c r="BP405" s="119"/>
      <c r="BQ405" s="119"/>
      <c r="BR405" s="119"/>
      <c r="BS405" s="119"/>
      <c r="BT405" s="119"/>
      <c r="BU405" s="119"/>
    </row>
    <row r="406">
      <c r="A406" s="113"/>
      <c r="B406" s="114"/>
      <c r="C406" s="114"/>
      <c r="D406" s="115"/>
      <c r="E406" s="116"/>
      <c r="F406" s="116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7"/>
      <c r="AM406" s="117"/>
      <c r="AN406" s="117"/>
      <c r="AO406" s="117"/>
      <c r="AP406" s="117"/>
      <c r="AQ406" s="117"/>
      <c r="AR406" s="117"/>
      <c r="AS406" s="117"/>
      <c r="AT406" s="117"/>
      <c r="AU406" s="117"/>
      <c r="AV406" s="117"/>
      <c r="AW406" s="117"/>
      <c r="AX406" s="117"/>
      <c r="AY406" s="117"/>
      <c r="AZ406" s="118"/>
      <c r="BA406" s="119"/>
      <c r="BB406" s="119"/>
      <c r="BC406" s="119"/>
      <c r="BD406" s="119"/>
      <c r="BE406" s="119"/>
      <c r="BF406" s="119"/>
      <c r="BG406" s="120"/>
      <c r="BH406" s="121"/>
      <c r="BI406" s="119"/>
      <c r="BJ406" s="121"/>
      <c r="BK406" s="121"/>
      <c r="BL406" s="119"/>
      <c r="BM406" s="121"/>
      <c r="BN406" s="121"/>
      <c r="BO406" s="121"/>
      <c r="BP406" s="119"/>
      <c r="BQ406" s="119"/>
      <c r="BR406" s="119"/>
      <c r="BS406" s="119"/>
      <c r="BT406" s="119"/>
      <c r="BU406" s="119"/>
    </row>
    <row r="407">
      <c r="A407" s="113"/>
      <c r="B407" s="114"/>
      <c r="C407" s="114"/>
      <c r="D407" s="115"/>
      <c r="E407" s="116"/>
      <c r="F407" s="116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  <c r="AL407" s="117"/>
      <c r="AM407" s="117"/>
      <c r="AN407" s="117"/>
      <c r="AO407" s="117"/>
      <c r="AP407" s="117"/>
      <c r="AQ407" s="117"/>
      <c r="AR407" s="117"/>
      <c r="AS407" s="117"/>
      <c r="AT407" s="117"/>
      <c r="AU407" s="117"/>
      <c r="AV407" s="117"/>
      <c r="AW407" s="117"/>
      <c r="AX407" s="117"/>
      <c r="AY407" s="117"/>
      <c r="AZ407" s="118"/>
      <c r="BA407" s="119"/>
      <c r="BB407" s="119"/>
      <c r="BC407" s="119"/>
      <c r="BD407" s="119"/>
      <c r="BE407" s="119"/>
      <c r="BF407" s="119"/>
      <c r="BG407" s="120"/>
      <c r="BH407" s="121"/>
      <c r="BI407" s="119"/>
      <c r="BJ407" s="121"/>
      <c r="BK407" s="121"/>
      <c r="BL407" s="119"/>
      <c r="BM407" s="121"/>
      <c r="BN407" s="121"/>
      <c r="BO407" s="121"/>
      <c r="BP407" s="119"/>
      <c r="BQ407" s="119"/>
      <c r="BR407" s="119"/>
      <c r="BS407" s="119"/>
      <c r="BT407" s="119"/>
      <c r="BU407" s="119"/>
    </row>
    <row r="408">
      <c r="A408" s="113"/>
      <c r="B408" s="114"/>
      <c r="C408" s="114"/>
      <c r="D408" s="115"/>
      <c r="E408" s="116"/>
      <c r="F408" s="116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  <c r="AL408" s="117"/>
      <c r="AM408" s="117"/>
      <c r="AN408" s="117"/>
      <c r="AO408" s="117"/>
      <c r="AP408" s="117"/>
      <c r="AQ408" s="117"/>
      <c r="AR408" s="117"/>
      <c r="AS408" s="117"/>
      <c r="AT408" s="117"/>
      <c r="AU408" s="117"/>
      <c r="AV408" s="117"/>
      <c r="AW408" s="117"/>
      <c r="AX408" s="117"/>
      <c r="AY408" s="117"/>
      <c r="AZ408" s="118"/>
      <c r="BA408" s="119"/>
      <c r="BB408" s="119"/>
      <c r="BC408" s="119"/>
      <c r="BD408" s="119"/>
      <c r="BE408" s="119"/>
      <c r="BF408" s="119"/>
      <c r="BG408" s="120"/>
      <c r="BH408" s="121"/>
      <c r="BI408" s="119"/>
      <c r="BJ408" s="121"/>
      <c r="BK408" s="121"/>
      <c r="BL408" s="119"/>
      <c r="BM408" s="121"/>
      <c r="BN408" s="121"/>
      <c r="BO408" s="121"/>
      <c r="BP408" s="119"/>
      <c r="BQ408" s="119"/>
      <c r="BR408" s="119"/>
      <c r="BS408" s="119"/>
      <c r="BT408" s="119"/>
      <c r="BU408" s="119"/>
    </row>
    <row r="409">
      <c r="A409" s="113"/>
      <c r="B409" s="114"/>
      <c r="C409" s="114"/>
      <c r="D409" s="115"/>
      <c r="E409" s="116"/>
      <c r="F409" s="116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  <c r="AI409" s="117"/>
      <c r="AJ409" s="117"/>
      <c r="AK409" s="117"/>
      <c r="AL409" s="117"/>
      <c r="AM409" s="117"/>
      <c r="AN409" s="117"/>
      <c r="AO409" s="117"/>
      <c r="AP409" s="117"/>
      <c r="AQ409" s="117"/>
      <c r="AR409" s="117"/>
      <c r="AS409" s="117"/>
      <c r="AT409" s="117"/>
      <c r="AU409" s="117"/>
      <c r="AV409" s="117"/>
      <c r="AW409" s="117"/>
      <c r="AX409" s="117"/>
      <c r="AY409" s="117"/>
      <c r="AZ409" s="118"/>
      <c r="BA409" s="119"/>
      <c r="BB409" s="119"/>
      <c r="BC409" s="119"/>
      <c r="BD409" s="119"/>
      <c r="BE409" s="119"/>
      <c r="BF409" s="119"/>
      <c r="BG409" s="120"/>
      <c r="BH409" s="121"/>
      <c r="BI409" s="119"/>
      <c r="BJ409" s="121"/>
      <c r="BK409" s="121"/>
      <c r="BL409" s="119"/>
      <c r="BM409" s="121"/>
      <c r="BN409" s="121"/>
      <c r="BO409" s="121"/>
      <c r="BP409" s="119"/>
      <c r="BQ409" s="119"/>
      <c r="BR409" s="119"/>
      <c r="BS409" s="119"/>
      <c r="BT409" s="119"/>
      <c r="BU409" s="119"/>
    </row>
    <row r="410">
      <c r="A410" s="113"/>
      <c r="B410" s="114"/>
      <c r="C410" s="114"/>
      <c r="D410" s="115"/>
      <c r="E410" s="116"/>
      <c r="F410" s="116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  <c r="AI410" s="117"/>
      <c r="AJ410" s="117"/>
      <c r="AK410" s="117"/>
      <c r="AL410" s="117"/>
      <c r="AM410" s="117"/>
      <c r="AN410" s="117"/>
      <c r="AO410" s="117"/>
      <c r="AP410" s="117"/>
      <c r="AQ410" s="117"/>
      <c r="AR410" s="117"/>
      <c r="AS410" s="117"/>
      <c r="AT410" s="117"/>
      <c r="AU410" s="117"/>
      <c r="AV410" s="117"/>
      <c r="AW410" s="117"/>
      <c r="AX410" s="117"/>
      <c r="AY410" s="117"/>
      <c r="AZ410" s="118"/>
      <c r="BA410" s="119"/>
      <c r="BB410" s="119"/>
      <c r="BC410" s="119"/>
      <c r="BD410" s="119"/>
      <c r="BE410" s="119"/>
      <c r="BF410" s="119"/>
      <c r="BG410" s="120"/>
      <c r="BH410" s="121"/>
      <c r="BI410" s="119"/>
      <c r="BJ410" s="121"/>
      <c r="BK410" s="121"/>
      <c r="BL410" s="119"/>
      <c r="BM410" s="121"/>
      <c r="BN410" s="121"/>
      <c r="BO410" s="121"/>
      <c r="BP410" s="119"/>
      <c r="BQ410" s="119"/>
      <c r="BR410" s="119"/>
      <c r="BS410" s="119"/>
      <c r="BT410" s="119"/>
      <c r="BU410" s="119"/>
    </row>
    <row r="411">
      <c r="A411" s="113"/>
      <c r="B411" s="114"/>
      <c r="C411" s="114"/>
      <c r="D411" s="115"/>
      <c r="E411" s="116"/>
      <c r="F411" s="116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7"/>
      <c r="AM411" s="117"/>
      <c r="AN411" s="117"/>
      <c r="AO411" s="117"/>
      <c r="AP411" s="117"/>
      <c r="AQ411" s="117"/>
      <c r="AR411" s="117"/>
      <c r="AS411" s="117"/>
      <c r="AT411" s="117"/>
      <c r="AU411" s="117"/>
      <c r="AV411" s="117"/>
      <c r="AW411" s="117"/>
      <c r="AX411" s="117"/>
      <c r="AY411" s="117"/>
      <c r="AZ411" s="118"/>
      <c r="BA411" s="119"/>
      <c r="BB411" s="119"/>
      <c r="BC411" s="119"/>
      <c r="BD411" s="119"/>
      <c r="BE411" s="119"/>
      <c r="BF411" s="119"/>
      <c r="BG411" s="120"/>
      <c r="BH411" s="121"/>
      <c r="BI411" s="119"/>
      <c r="BJ411" s="121"/>
      <c r="BK411" s="121"/>
      <c r="BL411" s="119"/>
      <c r="BM411" s="121"/>
      <c r="BN411" s="121"/>
      <c r="BO411" s="121"/>
      <c r="BP411" s="119"/>
      <c r="BQ411" s="119"/>
      <c r="BR411" s="119"/>
      <c r="BS411" s="119"/>
      <c r="BT411" s="119"/>
      <c r="BU411" s="119"/>
    </row>
    <row r="412">
      <c r="A412" s="113"/>
      <c r="B412" s="114"/>
      <c r="C412" s="114"/>
      <c r="D412" s="115"/>
      <c r="E412" s="116"/>
      <c r="F412" s="116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  <c r="AI412" s="117"/>
      <c r="AJ412" s="117"/>
      <c r="AK412" s="117"/>
      <c r="AL412" s="117"/>
      <c r="AM412" s="117"/>
      <c r="AN412" s="117"/>
      <c r="AO412" s="117"/>
      <c r="AP412" s="117"/>
      <c r="AQ412" s="117"/>
      <c r="AR412" s="117"/>
      <c r="AS412" s="117"/>
      <c r="AT412" s="117"/>
      <c r="AU412" s="117"/>
      <c r="AV412" s="117"/>
      <c r="AW412" s="117"/>
      <c r="AX412" s="117"/>
      <c r="AY412" s="117"/>
      <c r="AZ412" s="118"/>
      <c r="BA412" s="119"/>
      <c r="BB412" s="119"/>
      <c r="BC412" s="119"/>
      <c r="BD412" s="119"/>
      <c r="BE412" s="119"/>
      <c r="BF412" s="119"/>
      <c r="BG412" s="120"/>
      <c r="BH412" s="121"/>
      <c r="BI412" s="119"/>
      <c r="BJ412" s="121"/>
      <c r="BK412" s="121"/>
      <c r="BL412" s="119"/>
      <c r="BM412" s="121"/>
      <c r="BN412" s="121"/>
      <c r="BO412" s="121"/>
      <c r="BP412" s="119"/>
      <c r="BQ412" s="119"/>
      <c r="BR412" s="119"/>
      <c r="BS412" s="119"/>
      <c r="BT412" s="119"/>
      <c r="BU412" s="119"/>
    </row>
    <row r="413">
      <c r="A413" s="113"/>
      <c r="B413" s="114"/>
      <c r="C413" s="114"/>
      <c r="D413" s="115"/>
      <c r="E413" s="116"/>
      <c r="F413" s="116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  <c r="AL413" s="117"/>
      <c r="AM413" s="117"/>
      <c r="AN413" s="117"/>
      <c r="AO413" s="117"/>
      <c r="AP413" s="117"/>
      <c r="AQ413" s="117"/>
      <c r="AR413" s="117"/>
      <c r="AS413" s="117"/>
      <c r="AT413" s="117"/>
      <c r="AU413" s="117"/>
      <c r="AV413" s="117"/>
      <c r="AW413" s="117"/>
      <c r="AX413" s="117"/>
      <c r="AY413" s="117"/>
      <c r="AZ413" s="118"/>
      <c r="BA413" s="119"/>
      <c r="BB413" s="119"/>
      <c r="BC413" s="119"/>
      <c r="BD413" s="119"/>
      <c r="BE413" s="119"/>
      <c r="BF413" s="119"/>
      <c r="BG413" s="120"/>
      <c r="BH413" s="121"/>
      <c r="BI413" s="119"/>
      <c r="BJ413" s="121"/>
      <c r="BK413" s="121"/>
      <c r="BL413" s="119"/>
      <c r="BM413" s="121"/>
      <c r="BN413" s="121"/>
      <c r="BO413" s="121"/>
      <c r="BP413" s="119"/>
      <c r="BQ413" s="119"/>
      <c r="BR413" s="119"/>
      <c r="BS413" s="119"/>
      <c r="BT413" s="119"/>
      <c r="BU413" s="119"/>
    </row>
    <row r="414">
      <c r="A414" s="113"/>
      <c r="B414" s="114"/>
      <c r="C414" s="114"/>
      <c r="D414" s="115"/>
      <c r="E414" s="116"/>
      <c r="F414" s="116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7"/>
      <c r="AM414" s="117"/>
      <c r="AN414" s="117"/>
      <c r="AO414" s="117"/>
      <c r="AP414" s="117"/>
      <c r="AQ414" s="117"/>
      <c r="AR414" s="117"/>
      <c r="AS414" s="117"/>
      <c r="AT414" s="117"/>
      <c r="AU414" s="117"/>
      <c r="AV414" s="117"/>
      <c r="AW414" s="117"/>
      <c r="AX414" s="117"/>
      <c r="AY414" s="117"/>
      <c r="AZ414" s="118"/>
      <c r="BA414" s="119"/>
      <c r="BB414" s="119"/>
      <c r="BC414" s="119"/>
      <c r="BD414" s="119"/>
      <c r="BE414" s="119"/>
      <c r="BF414" s="119"/>
      <c r="BG414" s="120"/>
      <c r="BH414" s="121"/>
      <c r="BI414" s="119"/>
      <c r="BJ414" s="121"/>
      <c r="BK414" s="121"/>
      <c r="BL414" s="119"/>
      <c r="BM414" s="121"/>
      <c r="BN414" s="121"/>
      <c r="BO414" s="121"/>
      <c r="BP414" s="119"/>
      <c r="BQ414" s="119"/>
      <c r="BR414" s="119"/>
      <c r="BS414" s="119"/>
      <c r="BT414" s="119"/>
      <c r="BU414" s="119"/>
    </row>
    <row r="415">
      <c r="A415" s="113"/>
      <c r="B415" s="114"/>
      <c r="C415" s="114"/>
      <c r="D415" s="115"/>
      <c r="E415" s="116"/>
      <c r="F415" s="116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7"/>
      <c r="AM415" s="117"/>
      <c r="AN415" s="117"/>
      <c r="AO415" s="117"/>
      <c r="AP415" s="117"/>
      <c r="AQ415" s="117"/>
      <c r="AR415" s="117"/>
      <c r="AS415" s="117"/>
      <c r="AT415" s="117"/>
      <c r="AU415" s="117"/>
      <c r="AV415" s="117"/>
      <c r="AW415" s="117"/>
      <c r="AX415" s="117"/>
      <c r="AY415" s="117"/>
      <c r="AZ415" s="118"/>
      <c r="BA415" s="119"/>
      <c r="BB415" s="119"/>
      <c r="BC415" s="119"/>
      <c r="BD415" s="119"/>
      <c r="BE415" s="119"/>
      <c r="BF415" s="119"/>
      <c r="BG415" s="120"/>
      <c r="BH415" s="121"/>
      <c r="BI415" s="119"/>
      <c r="BJ415" s="121"/>
      <c r="BK415" s="121"/>
      <c r="BL415" s="119"/>
      <c r="BM415" s="121"/>
      <c r="BN415" s="121"/>
      <c r="BO415" s="121"/>
      <c r="BP415" s="119"/>
      <c r="BQ415" s="119"/>
      <c r="BR415" s="119"/>
      <c r="BS415" s="119"/>
      <c r="BT415" s="119"/>
      <c r="BU415" s="119"/>
    </row>
    <row r="416">
      <c r="A416" s="113"/>
      <c r="B416" s="114"/>
      <c r="C416" s="114"/>
      <c r="D416" s="115"/>
      <c r="E416" s="116"/>
      <c r="F416" s="116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  <c r="AL416" s="117"/>
      <c r="AM416" s="117"/>
      <c r="AN416" s="117"/>
      <c r="AO416" s="117"/>
      <c r="AP416" s="117"/>
      <c r="AQ416" s="117"/>
      <c r="AR416" s="117"/>
      <c r="AS416" s="117"/>
      <c r="AT416" s="117"/>
      <c r="AU416" s="117"/>
      <c r="AV416" s="117"/>
      <c r="AW416" s="117"/>
      <c r="AX416" s="117"/>
      <c r="AY416" s="117"/>
      <c r="AZ416" s="118"/>
      <c r="BA416" s="119"/>
      <c r="BB416" s="119"/>
      <c r="BC416" s="119"/>
      <c r="BD416" s="119"/>
      <c r="BE416" s="119"/>
      <c r="BF416" s="119"/>
      <c r="BG416" s="120"/>
      <c r="BH416" s="121"/>
      <c r="BI416" s="119"/>
      <c r="BJ416" s="121"/>
      <c r="BK416" s="121"/>
      <c r="BL416" s="119"/>
      <c r="BM416" s="121"/>
      <c r="BN416" s="121"/>
      <c r="BO416" s="121"/>
      <c r="BP416" s="119"/>
      <c r="BQ416" s="119"/>
      <c r="BR416" s="119"/>
      <c r="BS416" s="119"/>
      <c r="BT416" s="119"/>
      <c r="BU416" s="119"/>
    </row>
    <row r="417">
      <c r="A417" s="113"/>
      <c r="B417" s="114"/>
      <c r="C417" s="114"/>
      <c r="D417" s="115"/>
      <c r="E417" s="116"/>
      <c r="F417" s="116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7"/>
      <c r="AM417" s="117"/>
      <c r="AN417" s="117"/>
      <c r="AO417" s="117"/>
      <c r="AP417" s="117"/>
      <c r="AQ417" s="117"/>
      <c r="AR417" s="117"/>
      <c r="AS417" s="117"/>
      <c r="AT417" s="117"/>
      <c r="AU417" s="117"/>
      <c r="AV417" s="117"/>
      <c r="AW417" s="117"/>
      <c r="AX417" s="117"/>
      <c r="AY417" s="117"/>
      <c r="AZ417" s="118"/>
      <c r="BA417" s="119"/>
      <c r="BB417" s="119"/>
      <c r="BC417" s="119"/>
      <c r="BD417" s="119"/>
      <c r="BE417" s="119"/>
      <c r="BF417" s="119"/>
      <c r="BG417" s="120"/>
      <c r="BH417" s="121"/>
      <c r="BI417" s="119"/>
      <c r="BJ417" s="121"/>
      <c r="BK417" s="121"/>
      <c r="BL417" s="119"/>
      <c r="BM417" s="121"/>
      <c r="BN417" s="121"/>
      <c r="BO417" s="121"/>
      <c r="BP417" s="119"/>
      <c r="BQ417" s="119"/>
      <c r="BR417" s="119"/>
      <c r="BS417" s="119"/>
      <c r="BT417" s="119"/>
      <c r="BU417" s="119"/>
    </row>
    <row r="418">
      <c r="A418" s="113"/>
      <c r="B418" s="114"/>
      <c r="C418" s="114"/>
      <c r="D418" s="115"/>
      <c r="E418" s="116"/>
      <c r="F418" s="116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  <c r="AL418" s="117"/>
      <c r="AM418" s="117"/>
      <c r="AN418" s="117"/>
      <c r="AO418" s="117"/>
      <c r="AP418" s="117"/>
      <c r="AQ418" s="117"/>
      <c r="AR418" s="117"/>
      <c r="AS418" s="117"/>
      <c r="AT418" s="117"/>
      <c r="AU418" s="117"/>
      <c r="AV418" s="117"/>
      <c r="AW418" s="117"/>
      <c r="AX418" s="117"/>
      <c r="AY418" s="117"/>
      <c r="AZ418" s="118"/>
      <c r="BA418" s="119"/>
      <c r="BB418" s="119"/>
      <c r="BC418" s="119"/>
      <c r="BD418" s="119"/>
      <c r="BE418" s="119"/>
      <c r="BF418" s="119"/>
      <c r="BG418" s="120"/>
      <c r="BH418" s="121"/>
      <c r="BI418" s="119"/>
      <c r="BJ418" s="121"/>
      <c r="BK418" s="121"/>
      <c r="BL418" s="119"/>
      <c r="BM418" s="121"/>
      <c r="BN418" s="121"/>
      <c r="BO418" s="121"/>
      <c r="BP418" s="119"/>
      <c r="BQ418" s="119"/>
      <c r="BR418" s="119"/>
      <c r="BS418" s="119"/>
      <c r="BT418" s="119"/>
      <c r="BU418" s="119"/>
    </row>
    <row r="419">
      <c r="A419" s="113"/>
      <c r="B419" s="114"/>
      <c r="C419" s="114"/>
      <c r="D419" s="115"/>
      <c r="E419" s="116"/>
      <c r="F419" s="116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  <c r="AL419" s="117"/>
      <c r="AM419" s="117"/>
      <c r="AN419" s="117"/>
      <c r="AO419" s="117"/>
      <c r="AP419" s="117"/>
      <c r="AQ419" s="117"/>
      <c r="AR419" s="117"/>
      <c r="AS419" s="117"/>
      <c r="AT419" s="117"/>
      <c r="AU419" s="117"/>
      <c r="AV419" s="117"/>
      <c r="AW419" s="117"/>
      <c r="AX419" s="117"/>
      <c r="AY419" s="117"/>
      <c r="AZ419" s="118"/>
      <c r="BA419" s="119"/>
      <c r="BB419" s="119"/>
      <c r="BC419" s="119"/>
      <c r="BD419" s="119"/>
      <c r="BE419" s="119"/>
      <c r="BF419" s="119"/>
      <c r="BG419" s="120"/>
      <c r="BH419" s="121"/>
      <c r="BI419" s="119"/>
      <c r="BJ419" s="121"/>
      <c r="BK419" s="121"/>
      <c r="BL419" s="119"/>
      <c r="BM419" s="121"/>
      <c r="BN419" s="121"/>
      <c r="BO419" s="121"/>
      <c r="BP419" s="119"/>
      <c r="BQ419" s="119"/>
      <c r="BR419" s="119"/>
      <c r="BS419" s="119"/>
      <c r="BT419" s="119"/>
      <c r="BU419" s="119"/>
    </row>
    <row r="420">
      <c r="A420" s="113"/>
      <c r="B420" s="114"/>
      <c r="C420" s="114"/>
      <c r="D420" s="115"/>
      <c r="E420" s="116"/>
      <c r="F420" s="116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  <c r="AL420" s="117"/>
      <c r="AM420" s="117"/>
      <c r="AN420" s="117"/>
      <c r="AO420" s="117"/>
      <c r="AP420" s="117"/>
      <c r="AQ420" s="117"/>
      <c r="AR420" s="117"/>
      <c r="AS420" s="117"/>
      <c r="AT420" s="117"/>
      <c r="AU420" s="117"/>
      <c r="AV420" s="117"/>
      <c r="AW420" s="117"/>
      <c r="AX420" s="117"/>
      <c r="AY420" s="117"/>
      <c r="AZ420" s="118"/>
      <c r="BA420" s="119"/>
      <c r="BB420" s="119"/>
      <c r="BC420" s="119"/>
      <c r="BD420" s="119"/>
      <c r="BE420" s="119"/>
      <c r="BF420" s="119"/>
      <c r="BG420" s="120"/>
      <c r="BH420" s="121"/>
      <c r="BI420" s="119"/>
      <c r="BJ420" s="121"/>
      <c r="BK420" s="121"/>
      <c r="BL420" s="119"/>
      <c r="BM420" s="121"/>
      <c r="BN420" s="121"/>
      <c r="BO420" s="121"/>
      <c r="BP420" s="119"/>
      <c r="BQ420" s="119"/>
      <c r="BR420" s="119"/>
      <c r="BS420" s="119"/>
      <c r="BT420" s="119"/>
      <c r="BU420" s="119"/>
    </row>
    <row r="421">
      <c r="A421" s="113"/>
      <c r="B421" s="114"/>
      <c r="C421" s="114"/>
      <c r="D421" s="115"/>
      <c r="E421" s="116"/>
      <c r="F421" s="116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  <c r="AI421" s="117"/>
      <c r="AJ421" s="117"/>
      <c r="AK421" s="117"/>
      <c r="AL421" s="117"/>
      <c r="AM421" s="117"/>
      <c r="AN421" s="117"/>
      <c r="AO421" s="117"/>
      <c r="AP421" s="117"/>
      <c r="AQ421" s="117"/>
      <c r="AR421" s="117"/>
      <c r="AS421" s="117"/>
      <c r="AT421" s="117"/>
      <c r="AU421" s="117"/>
      <c r="AV421" s="117"/>
      <c r="AW421" s="117"/>
      <c r="AX421" s="117"/>
      <c r="AY421" s="117"/>
      <c r="AZ421" s="118"/>
      <c r="BA421" s="119"/>
      <c r="BB421" s="119"/>
      <c r="BC421" s="119"/>
      <c r="BD421" s="119"/>
      <c r="BE421" s="119"/>
      <c r="BF421" s="119"/>
      <c r="BG421" s="120"/>
      <c r="BH421" s="121"/>
      <c r="BI421" s="119"/>
      <c r="BJ421" s="121"/>
      <c r="BK421" s="121"/>
      <c r="BL421" s="119"/>
      <c r="BM421" s="121"/>
      <c r="BN421" s="121"/>
      <c r="BO421" s="121"/>
      <c r="BP421" s="119"/>
      <c r="BQ421" s="119"/>
      <c r="BR421" s="119"/>
      <c r="BS421" s="119"/>
      <c r="BT421" s="119"/>
      <c r="BU421" s="119"/>
    </row>
    <row r="422">
      <c r="A422" s="113"/>
      <c r="B422" s="114"/>
      <c r="C422" s="114"/>
      <c r="D422" s="115"/>
      <c r="E422" s="116"/>
      <c r="F422" s="116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  <c r="AL422" s="117"/>
      <c r="AM422" s="117"/>
      <c r="AN422" s="117"/>
      <c r="AO422" s="117"/>
      <c r="AP422" s="117"/>
      <c r="AQ422" s="117"/>
      <c r="AR422" s="117"/>
      <c r="AS422" s="117"/>
      <c r="AT422" s="117"/>
      <c r="AU422" s="117"/>
      <c r="AV422" s="117"/>
      <c r="AW422" s="117"/>
      <c r="AX422" s="117"/>
      <c r="AY422" s="117"/>
      <c r="AZ422" s="118"/>
      <c r="BA422" s="119"/>
      <c r="BB422" s="119"/>
      <c r="BC422" s="119"/>
      <c r="BD422" s="119"/>
      <c r="BE422" s="119"/>
      <c r="BF422" s="119"/>
      <c r="BG422" s="120"/>
      <c r="BH422" s="121"/>
      <c r="BI422" s="119"/>
      <c r="BJ422" s="121"/>
      <c r="BK422" s="121"/>
      <c r="BL422" s="119"/>
      <c r="BM422" s="121"/>
      <c r="BN422" s="121"/>
      <c r="BO422" s="121"/>
      <c r="BP422" s="119"/>
      <c r="BQ422" s="119"/>
      <c r="BR422" s="119"/>
      <c r="BS422" s="119"/>
      <c r="BT422" s="119"/>
      <c r="BU422" s="119"/>
    </row>
    <row r="423">
      <c r="A423" s="113"/>
      <c r="B423" s="114"/>
      <c r="C423" s="114"/>
      <c r="D423" s="115"/>
      <c r="E423" s="116"/>
      <c r="F423" s="116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  <c r="AL423" s="117"/>
      <c r="AM423" s="117"/>
      <c r="AN423" s="117"/>
      <c r="AO423" s="117"/>
      <c r="AP423" s="117"/>
      <c r="AQ423" s="117"/>
      <c r="AR423" s="117"/>
      <c r="AS423" s="117"/>
      <c r="AT423" s="117"/>
      <c r="AU423" s="117"/>
      <c r="AV423" s="117"/>
      <c r="AW423" s="117"/>
      <c r="AX423" s="117"/>
      <c r="AY423" s="117"/>
      <c r="AZ423" s="118"/>
      <c r="BA423" s="119"/>
      <c r="BB423" s="119"/>
      <c r="BC423" s="119"/>
      <c r="BD423" s="119"/>
      <c r="BE423" s="119"/>
      <c r="BF423" s="119"/>
      <c r="BG423" s="120"/>
      <c r="BH423" s="121"/>
      <c r="BI423" s="119"/>
      <c r="BJ423" s="121"/>
      <c r="BK423" s="121"/>
      <c r="BL423" s="119"/>
      <c r="BM423" s="121"/>
      <c r="BN423" s="121"/>
      <c r="BO423" s="121"/>
      <c r="BP423" s="119"/>
      <c r="BQ423" s="119"/>
      <c r="BR423" s="119"/>
      <c r="BS423" s="119"/>
      <c r="BT423" s="119"/>
      <c r="BU423" s="119"/>
    </row>
    <row r="424">
      <c r="A424" s="113"/>
      <c r="B424" s="114"/>
      <c r="C424" s="114"/>
      <c r="D424" s="115"/>
      <c r="E424" s="116"/>
      <c r="F424" s="116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7"/>
      <c r="AM424" s="117"/>
      <c r="AN424" s="117"/>
      <c r="AO424" s="117"/>
      <c r="AP424" s="117"/>
      <c r="AQ424" s="117"/>
      <c r="AR424" s="117"/>
      <c r="AS424" s="117"/>
      <c r="AT424" s="117"/>
      <c r="AU424" s="117"/>
      <c r="AV424" s="117"/>
      <c r="AW424" s="117"/>
      <c r="AX424" s="117"/>
      <c r="AY424" s="117"/>
      <c r="AZ424" s="118"/>
      <c r="BA424" s="119"/>
      <c r="BB424" s="119"/>
      <c r="BC424" s="119"/>
      <c r="BD424" s="119"/>
      <c r="BE424" s="119"/>
      <c r="BF424" s="119"/>
      <c r="BG424" s="120"/>
      <c r="BH424" s="121"/>
      <c r="BI424" s="119"/>
      <c r="BJ424" s="121"/>
      <c r="BK424" s="121"/>
      <c r="BL424" s="119"/>
      <c r="BM424" s="121"/>
      <c r="BN424" s="121"/>
      <c r="BO424" s="121"/>
      <c r="BP424" s="119"/>
      <c r="BQ424" s="119"/>
      <c r="BR424" s="119"/>
      <c r="BS424" s="119"/>
      <c r="BT424" s="119"/>
      <c r="BU424" s="119"/>
    </row>
    <row r="425">
      <c r="A425" s="113"/>
      <c r="B425" s="114"/>
      <c r="C425" s="114"/>
      <c r="D425" s="115"/>
      <c r="E425" s="116"/>
      <c r="F425" s="116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7"/>
      <c r="AM425" s="117"/>
      <c r="AN425" s="117"/>
      <c r="AO425" s="117"/>
      <c r="AP425" s="117"/>
      <c r="AQ425" s="117"/>
      <c r="AR425" s="117"/>
      <c r="AS425" s="117"/>
      <c r="AT425" s="117"/>
      <c r="AU425" s="117"/>
      <c r="AV425" s="117"/>
      <c r="AW425" s="117"/>
      <c r="AX425" s="117"/>
      <c r="AY425" s="117"/>
      <c r="AZ425" s="118"/>
      <c r="BA425" s="119"/>
      <c r="BB425" s="119"/>
      <c r="BC425" s="119"/>
      <c r="BD425" s="119"/>
      <c r="BE425" s="119"/>
      <c r="BF425" s="119"/>
      <c r="BG425" s="120"/>
      <c r="BH425" s="121"/>
      <c r="BI425" s="119"/>
      <c r="BJ425" s="121"/>
      <c r="BK425" s="121"/>
      <c r="BL425" s="119"/>
      <c r="BM425" s="121"/>
      <c r="BN425" s="121"/>
      <c r="BO425" s="121"/>
      <c r="BP425" s="119"/>
      <c r="BQ425" s="119"/>
      <c r="BR425" s="119"/>
      <c r="BS425" s="119"/>
      <c r="BT425" s="119"/>
      <c r="BU425" s="119"/>
    </row>
    <row r="426">
      <c r="A426" s="113"/>
      <c r="B426" s="114"/>
      <c r="C426" s="114"/>
      <c r="D426" s="115"/>
      <c r="E426" s="116"/>
      <c r="F426" s="116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  <c r="AL426" s="117"/>
      <c r="AM426" s="117"/>
      <c r="AN426" s="117"/>
      <c r="AO426" s="117"/>
      <c r="AP426" s="117"/>
      <c r="AQ426" s="117"/>
      <c r="AR426" s="117"/>
      <c r="AS426" s="117"/>
      <c r="AT426" s="117"/>
      <c r="AU426" s="117"/>
      <c r="AV426" s="117"/>
      <c r="AW426" s="117"/>
      <c r="AX426" s="117"/>
      <c r="AY426" s="117"/>
      <c r="AZ426" s="118"/>
      <c r="BA426" s="119"/>
      <c r="BB426" s="119"/>
      <c r="BC426" s="119"/>
      <c r="BD426" s="119"/>
      <c r="BE426" s="119"/>
      <c r="BF426" s="119"/>
      <c r="BG426" s="120"/>
      <c r="BH426" s="121"/>
      <c r="BI426" s="119"/>
      <c r="BJ426" s="121"/>
      <c r="BK426" s="121"/>
      <c r="BL426" s="119"/>
      <c r="BM426" s="121"/>
      <c r="BN426" s="121"/>
      <c r="BO426" s="121"/>
      <c r="BP426" s="119"/>
      <c r="BQ426" s="119"/>
      <c r="BR426" s="119"/>
      <c r="BS426" s="119"/>
      <c r="BT426" s="119"/>
      <c r="BU426" s="119"/>
    </row>
    <row r="427">
      <c r="A427" s="113"/>
      <c r="B427" s="114"/>
      <c r="C427" s="114"/>
      <c r="D427" s="115"/>
      <c r="E427" s="116"/>
      <c r="F427" s="116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  <c r="AL427" s="117"/>
      <c r="AM427" s="117"/>
      <c r="AN427" s="117"/>
      <c r="AO427" s="117"/>
      <c r="AP427" s="117"/>
      <c r="AQ427" s="117"/>
      <c r="AR427" s="117"/>
      <c r="AS427" s="117"/>
      <c r="AT427" s="117"/>
      <c r="AU427" s="117"/>
      <c r="AV427" s="117"/>
      <c r="AW427" s="117"/>
      <c r="AX427" s="117"/>
      <c r="AY427" s="117"/>
      <c r="AZ427" s="118"/>
      <c r="BA427" s="119"/>
      <c r="BB427" s="119"/>
      <c r="BC427" s="119"/>
      <c r="BD427" s="119"/>
      <c r="BE427" s="119"/>
      <c r="BF427" s="119"/>
      <c r="BG427" s="120"/>
      <c r="BH427" s="121"/>
      <c r="BI427" s="119"/>
      <c r="BJ427" s="121"/>
      <c r="BK427" s="121"/>
      <c r="BL427" s="119"/>
      <c r="BM427" s="121"/>
      <c r="BN427" s="121"/>
      <c r="BO427" s="121"/>
      <c r="BP427" s="119"/>
      <c r="BQ427" s="119"/>
      <c r="BR427" s="119"/>
      <c r="BS427" s="119"/>
      <c r="BT427" s="119"/>
      <c r="BU427" s="119"/>
    </row>
    <row r="428">
      <c r="A428" s="113"/>
      <c r="B428" s="114"/>
      <c r="C428" s="114"/>
      <c r="D428" s="115"/>
      <c r="E428" s="116"/>
      <c r="F428" s="116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7"/>
      <c r="AM428" s="117"/>
      <c r="AN428" s="117"/>
      <c r="AO428" s="117"/>
      <c r="AP428" s="117"/>
      <c r="AQ428" s="117"/>
      <c r="AR428" s="117"/>
      <c r="AS428" s="117"/>
      <c r="AT428" s="117"/>
      <c r="AU428" s="117"/>
      <c r="AV428" s="117"/>
      <c r="AW428" s="117"/>
      <c r="AX428" s="117"/>
      <c r="AY428" s="117"/>
      <c r="AZ428" s="118"/>
      <c r="BA428" s="119"/>
      <c r="BB428" s="119"/>
      <c r="BC428" s="119"/>
      <c r="BD428" s="119"/>
      <c r="BE428" s="119"/>
      <c r="BF428" s="119"/>
      <c r="BG428" s="120"/>
      <c r="BH428" s="121"/>
      <c r="BI428" s="119"/>
      <c r="BJ428" s="121"/>
      <c r="BK428" s="121"/>
      <c r="BL428" s="119"/>
      <c r="BM428" s="121"/>
      <c r="BN428" s="121"/>
      <c r="BO428" s="121"/>
      <c r="BP428" s="119"/>
      <c r="BQ428" s="119"/>
      <c r="BR428" s="119"/>
      <c r="BS428" s="119"/>
      <c r="BT428" s="119"/>
      <c r="BU428" s="119"/>
    </row>
    <row r="429">
      <c r="A429" s="113"/>
      <c r="B429" s="114"/>
      <c r="C429" s="114"/>
      <c r="D429" s="115"/>
      <c r="E429" s="116"/>
      <c r="F429" s="116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7"/>
      <c r="AM429" s="117"/>
      <c r="AN429" s="117"/>
      <c r="AO429" s="117"/>
      <c r="AP429" s="117"/>
      <c r="AQ429" s="117"/>
      <c r="AR429" s="117"/>
      <c r="AS429" s="117"/>
      <c r="AT429" s="117"/>
      <c r="AU429" s="117"/>
      <c r="AV429" s="117"/>
      <c r="AW429" s="117"/>
      <c r="AX429" s="117"/>
      <c r="AY429" s="117"/>
      <c r="AZ429" s="118"/>
      <c r="BA429" s="119"/>
      <c r="BB429" s="119"/>
      <c r="BC429" s="119"/>
      <c r="BD429" s="119"/>
      <c r="BE429" s="119"/>
      <c r="BF429" s="119"/>
      <c r="BG429" s="120"/>
      <c r="BH429" s="121"/>
      <c r="BI429" s="119"/>
      <c r="BJ429" s="121"/>
      <c r="BK429" s="121"/>
      <c r="BL429" s="119"/>
      <c r="BM429" s="121"/>
      <c r="BN429" s="121"/>
      <c r="BO429" s="121"/>
      <c r="BP429" s="119"/>
      <c r="BQ429" s="119"/>
      <c r="BR429" s="119"/>
      <c r="BS429" s="119"/>
      <c r="BT429" s="119"/>
      <c r="BU429" s="119"/>
    </row>
    <row r="430">
      <c r="A430" s="113"/>
      <c r="B430" s="114"/>
      <c r="C430" s="114"/>
      <c r="D430" s="115"/>
      <c r="E430" s="116"/>
      <c r="F430" s="116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  <c r="AI430" s="117"/>
      <c r="AJ430" s="117"/>
      <c r="AK430" s="117"/>
      <c r="AL430" s="117"/>
      <c r="AM430" s="117"/>
      <c r="AN430" s="117"/>
      <c r="AO430" s="117"/>
      <c r="AP430" s="117"/>
      <c r="AQ430" s="117"/>
      <c r="AR430" s="117"/>
      <c r="AS430" s="117"/>
      <c r="AT430" s="117"/>
      <c r="AU430" s="117"/>
      <c r="AV430" s="117"/>
      <c r="AW430" s="117"/>
      <c r="AX430" s="117"/>
      <c r="AY430" s="117"/>
      <c r="AZ430" s="118"/>
      <c r="BA430" s="119"/>
      <c r="BB430" s="119"/>
      <c r="BC430" s="119"/>
      <c r="BD430" s="119"/>
      <c r="BE430" s="119"/>
      <c r="BF430" s="119"/>
      <c r="BG430" s="120"/>
      <c r="BH430" s="121"/>
      <c r="BI430" s="119"/>
      <c r="BJ430" s="121"/>
      <c r="BK430" s="121"/>
      <c r="BL430" s="119"/>
      <c r="BM430" s="121"/>
      <c r="BN430" s="121"/>
      <c r="BO430" s="121"/>
      <c r="BP430" s="119"/>
      <c r="BQ430" s="119"/>
      <c r="BR430" s="119"/>
      <c r="BS430" s="119"/>
      <c r="BT430" s="119"/>
      <c r="BU430" s="119"/>
    </row>
    <row r="431">
      <c r="A431" s="113"/>
      <c r="B431" s="114"/>
      <c r="C431" s="114"/>
      <c r="D431" s="115"/>
      <c r="E431" s="116"/>
      <c r="F431" s="116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7"/>
      <c r="AM431" s="117"/>
      <c r="AN431" s="117"/>
      <c r="AO431" s="117"/>
      <c r="AP431" s="117"/>
      <c r="AQ431" s="117"/>
      <c r="AR431" s="117"/>
      <c r="AS431" s="117"/>
      <c r="AT431" s="117"/>
      <c r="AU431" s="117"/>
      <c r="AV431" s="117"/>
      <c r="AW431" s="117"/>
      <c r="AX431" s="117"/>
      <c r="AY431" s="117"/>
      <c r="AZ431" s="118"/>
      <c r="BA431" s="119"/>
      <c r="BB431" s="119"/>
      <c r="BC431" s="119"/>
      <c r="BD431" s="119"/>
      <c r="BE431" s="119"/>
      <c r="BF431" s="119"/>
      <c r="BG431" s="120"/>
      <c r="BH431" s="121"/>
      <c r="BI431" s="119"/>
      <c r="BJ431" s="121"/>
      <c r="BK431" s="121"/>
      <c r="BL431" s="119"/>
      <c r="BM431" s="121"/>
      <c r="BN431" s="121"/>
      <c r="BO431" s="121"/>
      <c r="BP431" s="119"/>
      <c r="BQ431" s="119"/>
      <c r="BR431" s="119"/>
      <c r="BS431" s="119"/>
      <c r="BT431" s="119"/>
      <c r="BU431" s="119"/>
    </row>
    <row r="432">
      <c r="A432" s="113"/>
      <c r="B432" s="114"/>
      <c r="C432" s="114"/>
      <c r="D432" s="115"/>
      <c r="E432" s="116"/>
      <c r="F432" s="116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  <c r="AL432" s="117"/>
      <c r="AM432" s="117"/>
      <c r="AN432" s="117"/>
      <c r="AO432" s="117"/>
      <c r="AP432" s="117"/>
      <c r="AQ432" s="117"/>
      <c r="AR432" s="117"/>
      <c r="AS432" s="117"/>
      <c r="AT432" s="117"/>
      <c r="AU432" s="117"/>
      <c r="AV432" s="117"/>
      <c r="AW432" s="117"/>
      <c r="AX432" s="117"/>
      <c r="AY432" s="117"/>
      <c r="AZ432" s="118"/>
      <c r="BA432" s="119"/>
      <c r="BB432" s="119"/>
      <c r="BC432" s="119"/>
      <c r="BD432" s="119"/>
      <c r="BE432" s="119"/>
      <c r="BF432" s="119"/>
      <c r="BG432" s="120"/>
      <c r="BH432" s="121"/>
      <c r="BI432" s="119"/>
      <c r="BJ432" s="121"/>
      <c r="BK432" s="121"/>
      <c r="BL432" s="119"/>
      <c r="BM432" s="121"/>
      <c r="BN432" s="121"/>
      <c r="BO432" s="121"/>
      <c r="BP432" s="119"/>
      <c r="BQ432" s="119"/>
      <c r="BR432" s="119"/>
      <c r="BS432" s="119"/>
      <c r="BT432" s="119"/>
      <c r="BU432" s="119"/>
    </row>
    <row r="433">
      <c r="A433" s="113"/>
      <c r="B433" s="114"/>
      <c r="C433" s="114"/>
      <c r="D433" s="115"/>
      <c r="E433" s="116"/>
      <c r="F433" s="116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  <c r="AM433" s="117"/>
      <c r="AN433" s="117"/>
      <c r="AO433" s="117"/>
      <c r="AP433" s="117"/>
      <c r="AQ433" s="117"/>
      <c r="AR433" s="117"/>
      <c r="AS433" s="117"/>
      <c r="AT433" s="117"/>
      <c r="AU433" s="117"/>
      <c r="AV433" s="117"/>
      <c r="AW433" s="117"/>
      <c r="AX433" s="117"/>
      <c r="AY433" s="117"/>
      <c r="AZ433" s="118"/>
      <c r="BA433" s="119"/>
      <c r="BB433" s="119"/>
      <c r="BC433" s="119"/>
      <c r="BD433" s="119"/>
      <c r="BE433" s="119"/>
      <c r="BF433" s="119"/>
      <c r="BG433" s="120"/>
      <c r="BH433" s="121"/>
      <c r="BI433" s="119"/>
      <c r="BJ433" s="121"/>
      <c r="BK433" s="121"/>
      <c r="BL433" s="119"/>
      <c r="BM433" s="121"/>
      <c r="BN433" s="121"/>
      <c r="BO433" s="121"/>
      <c r="BP433" s="119"/>
      <c r="BQ433" s="119"/>
      <c r="BR433" s="119"/>
      <c r="BS433" s="119"/>
      <c r="BT433" s="119"/>
      <c r="BU433" s="119"/>
    </row>
    <row r="434">
      <c r="A434" s="113"/>
      <c r="B434" s="114"/>
      <c r="C434" s="114"/>
      <c r="D434" s="115"/>
      <c r="E434" s="116"/>
      <c r="F434" s="116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  <c r="AM434" s="117"/>
      <c r="AN434" s="117"/>
      <c r="AO434" s="117"/>
      <c r="AP434" s="117"/>
      <c r="AQ434" s="117"/>
      <c r="AR434" s="117"/>
      <c r="AS434" s="117"/>
      <c r="AT434" s="117"/>
      <c r="AU434" s="117"/>
      <c r="AV434" s="117"/>
      <c r="AW434" s="117"/>
      <c r="AX434" s="117"/>
      <c r="AY434" s="117"/>
      <c r="AZ434" s="118"/>
      <c r="BA434" s="119"/>
      <c r="BB434" s="119"/>
      <c r="BC434" s="119"/>
      <c r="BD434" s="119"/>
      <c r="BE434" s="119"/>
      <c r="BF434" s="119"/>
      <c r="BG434" s="120"/>
      <c r="BH434" s="121"/>
      <c r="BI434" s="119"/>
      <c r="BJ434" s="121"/>
      <c r="BK434" s="121"/>
      <c r="BL434" s="119"/>
      <c r="BM434" s="121"/>
      <c r="BN434" s="121"/>
      <c r="BO434" s="121"/>
      <c r="BP434" s="119"/>
      <c r="BQ434" s="119"/>
      <c r="BR434" s="119"/>
      <c r="BS434" s="119"/>
      <c r="BT434" s="119"/>
      <c r="BU434" s="119"/>
    </row>
    <row r="435">
      <c r="A435" s="113"/>
      <c r="B435" s="114"/>
      <c r="C435" s="114"/>
      <c r="D435" s="115"/>
      <c r="E435" s="116"/>
      <c r="F435" s="116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7"/>
      <c r="AM435" s="117"/>
      <c r="AN435" s="117"/>
      <c r="AO435" s="117"/>
      <c r="AP435" s="117"/>
      <c r="AQ435" s="117"/>
      <c r="AR435" s="117"/>
      <c r="AS435" s="117"/>
      <c r="AT435" s="117"/>
      <c r="AU435" s="117"/>
      <c r="AV435" s="117"/>
      <c r="AW435" s="117"/>
      <c r="AX435" s="117"/>
      <c r="AY435" s="117"/>
      <c r="AZ435" s="118"/>
      <c r="BA435" s="119"/>
      <c r="BB435" s="119"/>
      <c r="BC435" s="119"/>
      <c r="BD435" s="119"/>
      <c r="BE435" s="119"/>
      <c r="BF435" s="119"/>
      <c r="BG435" s="120"/>
      <c r="BH435" s="121"/>
      <c r="BI435" s="119"/>
      <c r="BJ435" s="121"/>
      <c r="BK435" s="121"/>
      <c r="BL435" s="119"/>
      <c r="BM435" s="121"/>
      <c r="BN435" s="121"/>
      <c r="BO435" s="121"/>
      <c r="BP435" s="119"/>
      <c r="BQ435" s="119"/>
      <c r="BR435" s="119"/>
      <c r="BS435" s="119"/>
      <c r="BT435" s="119"/>
      <c r="BU435" s="119"/>
    </row>
    <row r="436">
      <c r="A436" s="113"/>
      <c r="B436" s="114"/>
      <c r="C436" s="114"/>
      <c r="D436" s="115"/>
      <c r="E436" s="116"/>
      <c r="F436" s="116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7"/>
      <c r="AL436" s="117"/>
      <c r="AM436" s="117"/>
      <c r="AN436" s="117"/>
      <c r="AO436" s="117"/>
      <c r="AP436" s="117"/>
      <c r="AQ436" s="117"/>
      <c r="AR436" s="117"/>
      <c r="AS436" s="117"/>
      <c r="AT436" s="117"/>
      <c r="AU436" s="117"/>
      <c r="AV436" s="117"/>
      <c r="AW436" s="117"/>
      <c r="AX436" s="117"/>
      <c r="AY436" s="117"/>
      <c r="AZ436" s="118"/>
      <c r="BA436" s="119"/>
      <c r="BB436" s="119"/>
      <c r="BC436" s="119"/>
      <c r="BD436" s="119"/>
      <c r="BE436" s="119"/>
      <c r="BF436" s="119"/>
      <c r="BG436" s="120"/>
      <c r="BH436" s="121"/>
      <c r="BI436" s="119"/>
      <c r="BJ436" s="121"/>
      <c r="BK436" s="121"/>
      <c r="BL436" s="119"/>
      <c r="BM436" s="121"/>
      <c r="BN436" s="121"/>
      <c r="BO436" s="121"/>
      <c r="BP436" s="119"/>
      <c r="BQ436" s="119"/>
      <c r="BR436" s="119"/>
      <c r="BS436" s="119"/>
      <c r="BT436" s="119"/>
      <c r="BU436" s="119"/>
    </row>
    <row r="437">
      <c r="A437" s="113"/>
      <c r="B437" s="114"/>
      <c r="C437" s="114"/>
      <c r="D437" s="115"/>
      <c r="E437" s="116"/>
      <c r="F437" s="116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7"/>
      <c r="AM437" s="117"/>
      <c r="AN437" s="117"/>
      <c r="AO437" s="117"/>
      <c r="AP437" s="117"/>
      <c r="AQ437" s="117"/>
      <c r="AR437" s="117"/>
      <c r="AS437" s="117"/>
      <c r="AT437" s="117"/>
      <c r="AU437" s="117"/>
      <c r="AV437" s="117"/>
      <c r="AW437" s="117"/>
      <c r="AX437" s="117"/>
      <c r="AY437" s="117"/>
      <c r="AZ437" s="118"/>
      <c r="BA437" s="119"/>
      <c r="BB437" s="119"/>
      <c r="BC437" s="119"/>
      <c r="BD437" s="119"/>
      <c r="BE437" s="119"/>
      <c r="BF437" s="119"/>
      <c r="BG437" s="120"/>
      <c r="BH437" s="121"/>
      <c r="BI437" s="119"/>
      <c r="BJ437" s="121"/>
      <c r="BK437" s="121"/>
      <c r="BL437" s="119"/>
      <c r="BM437" s="121"/>
      <c r="BN437" s="121"/>
      <c r="BO437" s="121"/>
      <c r="BP437" s="119"/>
      <c r="BQ437" s="119"/>
      <c r="BR437" s="119"/>
      <c r="BS437" s="119"/>
      <c r="BT437" s="119"/>
      <c r="BU437" s="119"/>
    </row>
    <row r="438">
      <c r="A438" s="113"/>
      <c r="B438" s="114"/>
      <c r="C438" s="114"/>
      <c r="D438" s="115"/>
      <c r="E438" s="116"/>
      <c r="F438" s="116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7"/>
      <c r="AM438" s="117"/>
      <c r="AN438" s="117"/>
      <c r="AO438" s="117"/>
      <c r="AP438" s="117"/>
      <c r="AQ438" s="117"/>
      <c r="AR438" s="117"/>
      <c r="AS438" s="117"/>
      <c r="AT438" s="117"/>
      <c r="AU438" s="117"/>
      <c r="AV438" s="117"/>
      <c r="AW438" s="117"/>
      <c r="AX438" s="117"/>
      <c r="AY438" s="117"/>
      <c r="AZ438" s="118"/>
      <c r="BA438" s="119"/>
      <c r="BB438" s="119"/>
      <c r="BC438" s="119"/>
      <c r="BD438" s="119"/>
      <c r="BE438" s="119"/>
      <c r="BF438" s="119"/>
      <c r="BG438" s="120"/>
      <c r="BH438" s="121"/>
      <c r="BI438" s="119"/>
      <c r="BJ438" s="121"/>
      <c r="BK438" s="121"/>
      <c r="BL438" s="119"/>
      <c r="BM438" s="121"/>
      <c r="BN438" s="121"/>
      <c r="BO438" s="121"/>
      <c r="BP438" s="119"/>
      <c r="BQ438" s="119"/>
      <c r="BR438" s="119"/>
      <c r="BS438" s="119"/>
      <c r="BT438" s="119"/>
      <c r="BU438" s="119"/>
    </row>
    <row r="439">
      <c r="A439" s="113"/>
      <c r="B439" s="114"/>
      <c r="C439" s="114"/>
      <c r="D439" s="115"/>
      <c r="E439" s="116"/>
      <c r="F439" s="116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/>
      <c r="AL439" s="117"/>
      <c r="AM439" s="117"/>
      <c r="AN439" s="117"/>
      <c r="AO439" s="117"/>
      <c r="AP439" s="117"/>
      <c r="AQ439" s="117"/>
      <c r="AR439" s="117"/>
      <c r="AS439" s="117"/>
      <c r="AT439" s="117"/>
      <c r="AU439" s="117"/>
      <c r="AV439" s="117"/>
      <c r="AW439" s="117"/>
      <c r="AX439" s="117"/>
      <c r="AY439" s="117"/>
      <c r="AZ439" s="118"/>
      <c r="BA439" s="119"/>
      <c r="BB439" s="119"/>
      <c r="BC439" s="119"/>
      <c r="BD439" s="119"/>
      <c r="BE439" s="119"/>
      <c r="BF439" s="119"/>
      <c r="BG439" s="120"/>
      <c r="BH439" s="121"/>
      <c r="BI439" s="119"/>
      <c r="BJ439" s="121"/>
      <c r="BK439" s="121"/>
      <c r="BL439" s="119"/>
      <c r="BM439" s="121"/>
      <c r="BN439" s="121"/>
      <c r="BO439" s="121"/>
      <c r="BP439" s="119"/>
      <c r="BQ439" s="119"/>
      <c r="BR439" s="119"/>
      <c r="BS439" s="119"/>
      <c r="BT439" s="119"/>
      <c r="BU439" s="119"/>
    </row>
    <row r="440">
      <c r="A440" s="113"/>
      <c r="B440" s="114"/>
      <c r="C440" s="114"/>
      <c r="D440" s="115"/>
      <c r="E440" s="116"/>
      <c r="F440" s="116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7"/>
      <c r="AM440" s="117"/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8"/>
      <c r="BA440" s="119"/>
      <c r="BB440" s="119"/>
      <c r="BC440" s="119"/>
      <c r="BD440" s="119"/>
      <c r="BE440" s="119"/>
      <c r="BF440" s="119"/>
      <c r="BG440" s="120"/>
      <c r="BH440" s="121"/>
      <c r="BI440" s="119"/>
      <c r="BJ440" s="121"/>
      <c r="BK440" s="121"/>
      <c r="BL440" s="119"/>
      <c r="BM440" s="121"/>
      <c r="BN440" s="121"/>
      <c r="BO440" s="121"/>
      <c r="BP440" s="119"/>
      <c r="BQ440" s="119"/>
      <c r="BR440" s="119"/>
      <c r="BS440" s="119"/>
      <c r="BT440" s="119"/>
      <c r="BU440" s="119"/>
    </row>
    <row r="441">
      <c r="A441" s="113"/>
      <c r="B441" s="114"/>
      <c r="C441" s="114"/>
      <c r="D441" s="115"/>
      <c r="E441" s="116"/>
      <c r="F441" s="116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7"/>
      <c r="AM441" s="117"/>
      <c r="AN441" s="117"/>
      <c r="AO441" s="117"/>
      <c r="AP441" s="117"/>
      <c r="AQ441" s="117"/>
      <c r="AR441" s="117"/>
      <c r="AS441" s="117"/>
      <c r="AT441" s="117"/>
      <c r="AU441" s="117"/>
      <c r="AV441" s="117"/>
      <c r="AW441" s="117"/>
      <c r="AX441" s="117"/>
      <c r="AY441" s="117"/>
      <c r="AZ441" s="118"/>
      <c r="BA441" s="119"/>
      <c r="BB441" s="119"/>
      <c r="BC441" s="119"/>
      <c r="BD441" s="119"/>
      <c r="BE441" s="119"/>
      <c r="BF441" s="119"/>
      <c r="BG441" s="120"/>
      <c r="BH441" s="121"/>
      <c r="BI441" s="119"/>
      <c r="BJ441" s="121"/>
      <c r="BK441" s="121"/>
      <c r="BL441" s="119"/>
      <c r="BM441" s="121"/>
      <c r="BN441" s="121"/>
      <c r="BO441" s="121"/>
      <c r="BP441" s="119"/>
      <c r="BQ441" s="119"/>
      <c r="BR441" s="119"/>
      <c r="BS441" s="119"/>
      <c r="BT441" s="119"/>
      <c r="BU441" s="119"/>
    </row>
    <row r="442">
      <c r="A442" s="113"/>
      <c r="B442" s="114"/>
      <c r="C442" s="114"/>
      <c r="D442" s="115"/>
      <c r="E442" s="116"/>
      <c r="F442" s="116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7"/>
      <c r="AL442" s="117"/>
      <c r="AM442" s="117"/>
      <c r="AN442" s="117"/>
      <c r="AO442" s="117"/>
      <c r="AP442" s="117"/>
      <c r="AQ442" s="117"/>
      <c r="AR442" s="117"/>
      <c r="AS442" s="117"/>
      <c r="AT442" s="117"/>
      <c r="AU442" s="117"/>
      <c r="AV442" s="117"/>
      <c r="AW442" s="117"/>
      <c r="AX442" s="117"/>
      <c r="AY442" s="117"/>
      <c r="AZ442" s="118"/>
      <c r="BA442" s="119"/>
      <c r="BB442" s="119"/>
      <c r="BC442" s="119"/>
      <c r="BD442" s="119"/>
      <c r="BE442" s="119"/>
      <c r="BF442" s="119"/>
      <c r="BG442" s="120"/>
      <c r="BH442" s="121"/>
      <c r="BI442" s="119"/>
      <c r="BJ442" s="121"/>
      <c r="BK442" s="121"/>
      <c r="BL442" s="119"/>
      <c r="BM442" s="121"/>
      <c r="BN442" s="121"/>
      <c r="BO442" s="121"/>
      <c r="BP442" s="119"/>
      <c r="BQ442" s="119"/>
      <c r="BR442" s="119"/>
      <c r="BS442" s="119"/>
      <c r="BT442" s="119"/>
      <c r="BU442" s="119"/>
    </row>
    <row r="443">
      <c r="A443" s="113"/>
      <c r="B443" s="114"/>
      <c r="C443" s="114"/>
      <c r="D443" s="115"/>
      <c r="E443" s="116"/>
      <c r="F443" s="116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7"/>
      <c r="AM443" s="117"/>
      <c r="AN443" s="117"/>
      <c r="AO443" s="117"/>
      <c r="AP443" s="117"/>
      <c r="AQ443" s="117"/>
      <c r="AR443" s="117"/>
      <c r="AS443" s="117"/>
      <c r="AT443" s="117"/>
      <c r="AU443" s="117"/>
      <c r="AV443" s="117"/>
      <c r="AW443" s="117"/>
      <c r="AX443" s="117"/>
      <c r="AY443" s="117"/>
      <c r="AZ443" s="118"/>
      <c r="BA443" s="119"/>
      <c r="BB443" s="119"/>
      <c r="BC443" s="119"/>
      <c r="BD443" s="119"/>
      <c r="BE443" s="119"/>
      <c r="BF443" s="119"/>
      <c r="BG443" s="120"/>
      <c r="BH443" s="121"/>
      <c r="BI443" s="119"/>
      <c r="BJ443" s="121"/>
      <c r="BK443" s="121"/>
      <c r="BL443" s="119"/>
      <c r="BM443" s="121"/>
      <c r="BN443" s="121"/>
      <c r="BO443" s="121"/>
      <c r="BP443" s="119"/>
      <c r="BQ443" s="119"/>
      <c r="BR443" s="119"/>
      <c r="BS443" s="119"/>
      <c r="BT443" s="119"/>
      <c r="BU443" s="119"/>
    </row>
    <row r="444">
      <c r="A444" s="113"/>
      <c r="B444" s="114"/>
      <c r="C444" s="114"/>
      <c r="D444" s="115"/>
      <c r="E444" s="116"/>
      <c r="F444" s="116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7"/>
      <c r="AM444" s="117"/>
      <c r="AN444" s="117"/>
      <c r="AO444" s="117"/>
      <c r="AP444" s="117"/>
      <c r="AQ444" s="117"/>
      <c r="AR444" s="117"/>
      <c r="AS444" s="117"/>
      <c r="AT444" s="117"/>
      <c r="AU444" s="117"/>
      <c r="AV444" s="117"/>
      <c r="AW444" s="117"/>
      <c r="AX444" s="117"/>
      <c r="AY444" s="117"/>
      <c r="AZ444" s="118"/>
      <c r="BA444" s="119"/>
      <c r="BB444" s="119"/>
      <c r="BC444" s="119"/>
      <c r="BD444" s="119"/>
      <c r="BE444" s="119"/>
      <c r="BF444" s="119"/>
      <c r="BG444" s="120"/>
      <c r="BH444" s="121"/>
      <c r="BI444" s="119"/>
      <c r="BJ444" s="121"/>
      <c r="BK444" s="121"/>
      <c r="BL444" s="119"/>
      <c r="BM444" s="121"/>
      <c r="BN444" s="121"/>
      <c r="BO444" s="121"/>
      <c r="BP444" s="119"/>
      <c r="BQ444" s="119"/>
      <c r="BR444" s="119"/>
      <c r="BS444" s="119"/>
      <c r="BT444" s="119"/>
      <c r="BU444" s="119"/>
    </row>
    <row r="445">
      <c r="A445" s="113"/>
      <c r="B445" s="114"/>
      <c r="C445" s="114"/>
      <c r="D445" s="115"/>
      <c r="E445" s="116"/>
      <c r="F445" s="116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7"/>
      <c r="AL445" s="117"/>
      <c r="AM445" s="117"/>
      <c r="AN445" s="117"/>
      <c r="AO445" s="117"/>
      <c r="AP445" s="117"/>
      <c r="AQ445" s="117"/>
      <c r="AR445" s="117"/>
      <c r="AS445" s="117"/>
      <c r="AT445" s="117"/>
      <c r="AU445" s="117"/>
      <c r="AV445" s="117"/>
      <c r="AW445" s="117"/>
      <c r="AX445" s="117"/>
      <c r="AY445" s="117"/>
      <c r="AZ445" s="118"/>
      <c r="BA445" s="119"/>
      <c r="BB445" s="119"/>
      <c r="BC445" s="119"/>
      <c r="BD445" s="119"/>
      <c r="BE445" s="119"/>
      <c r="BF445" s="119"/>
      <c r="BG445" s="120"/>
      <c r="BH445" s="121"/>
      <c r="BI445" s="119"/>
      <c r="BJ445" s="121"/>
      <c r="BK445" s="121"/>
      <c r="BL445" s="119"/>
      <c r="BM445" s="121"/>
      <c r="BN445" s="121"/>
      <c r="BO445" s="121"/>
      <c r="BP445" s="119"/>
      <c r="BQ445" s="119"/>
      <c r="BR445" s="119"/>
      <c r="BS445" s="119"/>
      <c r="BT445" s="119"/>
      <c r="BU445" s="119"/>
    </row>
    <row r="446">
      <c r="A446" s="113"/>
      <c r="B446" s="114"/>
      <c r="C446" s="114"/>
      <c r="D446" s="115"/>
      <c r="E446" s="116"/>
      <c r="F446" s="116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7"/>
      <c r="AM446" s="117"/>
      <c r="AN446" s="117"/>
      <c r="AO446" s="117"/>
      <c r="AP446" s="117"/>
      <c r="AQ446" s="117"/>
      <c r="AR446" s="117"/>
      <c r="AS446" s="117"/>
      <c r="AT446" s="117"/>
      <c r="AU446" s="117"/>
      <c r="AV446" s="117"/>
      <c r="AW446" s="117"/>
      <c r="AX446" s="117"/>
      <c r="AY446" s="117"/>
      <c r="AZ446" s="118"/>
      <c r="BA446" s="119"/>
      <c r="BB446" s="119"/>
      <c r="BC446" s="119"/>
      <c r="BD446" s="119"/>
      <c r="BE446" s="119"/>
      <c r="BF446" s="119"/>
      <c r="BG446" s="120"/>
      <c r="BH446" s="121"/>
      <c r="BI446" s="119"/>
      <c r="BJ446" s="121"/>
      <c r="BK446" s="121"/>
      <c r="BL446" s="119"/>
      <c r="BM446" s="121"/>
      <c r="BN446" s="121"/>
      <c r="BO446" s="121"/>
      <c r="BP446" s="119"/>
      <c r="BQ446" s="119"/>
      <c r="BR446" s="119"/>
      <c r="BS446" s="119"/>
      <c r="BT446" s="119"/>
      <c r="BU446" s="119"/>
    </row>
    <row r="447">
      <c r="A447" s="113"/>
      <c r="B447" s="114"/>
      <c r="C447" s="114"/>
      <c r="D447" s="115"/>
      <c r="E447" s="116"/>
      <c r="F447" s="116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7"/>
      <c r="AM447" s="117"/>
      <c r="AN447" s="117"/>
      <c r="AO447" s="117"/>
      <c r="AP447" s="117"/>
      <c r="AQ447" s="117"/>
      <c r="AR447" s="117"/>
      <c r="AS447" s="117"/>
      <c r="AT447" s="117"/>
      <c r="AU447" s="117"/>
      <c r="AV447" s="117"/>
      <c r="AW447" s="117"/>
      <c r="AX447" s="117"/>
      <c r="AY447" s="117"/>
      <c r="AZ447" s="118"/>
      <c r="BA447" s="119"/>
      <c r="BB447" s="119"/>
      <c r="BC447" s="119"/>
      <c r="BD447" s="119"/>
      <c r="BE447" s="119"/>
      <c r="BF447" s="119"/>
      <c r="BG447" s="120"/>
      <c r="BH447" s="121"/>
      <c r="BI447" s="119"/>
      <c r="BJ447" s="121"/>
      <c r="BK447" s="121"/>
      <c r="BL447" s="119"/>
      <c r="BM447" s="121"/>
      <c r="BN447" s="121"/>
      <c r="BO447" s="121"/>
      <c r="BP447" s="119"/>
      <c r="BQ447" s="119"/>
      <c r="BR447" s="119"/>
      <c r="BS447" s="119"/>
      <c r="BT447" s="119"/>
      <c r="BU447" s="119"/>
    </row>
    <row r="448">
      <c r="A448" s="113"/>
      <c r="B448" s="114"/>
      <c r="C448" s="114"/>
      <c r="D448" s="115"/>
      <c r="E448" s="116"/>
      <c r="F448" s="116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  <c r="AM448" s="117"/>
      <c r="AN448" s="117"/>
      <c r="AO448" s="117"/>
      <c r="AP448" s="117"/>
      <c r="AQ448" s="117"/>
      <c r="AR448" s="117"/>
      <c r="AS448" s="117"/>
      <c r="AT448" s="117"/>
      <c r="AU448" s="117"/>
      <c r="AV448" s="117"/>
      <c r="AW448" s="117"/>
      <c r="AX448" s="117"/>
      <c r="AY448" s="117"/>
      <c r="AZ448" s="118"/>
      <c r="BA448" s="119"/>
      <c r="BB448" s="119"/>
      <c r="BC448" s="119"/>
      <c r="BD448" s="119"/>
      <c r="BE448" s="119"/>
      <c r="BF448" s="119"/>
      <c r="BG448" s="120"/>
      <c r="BH448" s="121"/>
      <c r="BI448" s="119"/>
      <c r="BJ448" s="121"/>
      <c r="BK448" s="121"/>
      <c r="BL448" s="119"/>
      <c r="BM448" s="121"/>
      <c r="BN448" s="121"/>
      <c r="BO448" s="121"/>
      <c r="BP448" s="119"/>
      <c r="BQ448" s="119"/>
      <c r="BR448" s="119"/>
      <c r="BS448" s="119"/>
      <c r="BT448" s="119"/>
      <c r="BU448" s="119"/>
    </row>
    <row r="449">
      <c r="A449" s="113"/>
      <c r="B449" s="114"/>
      <c r="C449" s="114"/>
      <c r="D449" s="115"/>
      <c r="E449" s="116"/>
      <c r="F449" s="116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7"/>
      <c r="AM449" s="117"/>
      <c r="AN449" s="117"/>
      <c r="AO449" s="117"/>
      <c r="AP449" s="117"/>
      <c r="AQ449" s="117"/>
      <c r="AR449" s="117"/>
      <c r="AS449" s="117"/>
      <c r="AT449" s="117"/>
      <c r="AU449" s="117"/>
      <c r="AV449" s="117"/>
      <c r="AW449" s="117"/>
      <c r="AX449" s="117"/>
      <c r="AY449" s="117"/>
      <c r="AZ449" s="118"/>
      <c r="BA449" s="119"/>
      <c r="BB449" s="119"/>
      <c r="BC449" s="119"/>
      <c r="BD449" s="119"/>
      <c r="BE449" s="119"/>
      <c r="BF449" s="119"/>
      <c r="BG449" s="120"/>
      <c r="BH449" s="121"/>
      <c r="BI449" s="119"/>
      <c r="BJ449" s="121"/>
      <c r="BK449" s="121"/>
      <c r="BL449" s="119"/>
      <c r="BM449" s="121"/>
      <c r="BN449" s="121"/>
      <c r="BO449" s="121"/>
      <c r="BP449" s="119"/>
      <c r="BQ449" s="119"/>
      <c r="BR449" s="119"/>
      <c r="BS449" s="119"/>
      <c r="BT449" s="119"/>
      <c r="BU449" s="119"/>
    </row>
    <row r="450">
      <c r="A450" s="113"/>
      <c r="B450" s="114"/>
      <c r="C450" s="114"/>
      <c r="D450" s="115"/>
      <c r="E450" s="116"/>
      <c r="F450" s="116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7"/>
      <c r="AM450" s="117"/>
      <c r="AN450" s="117"/>
      <c r="AO450" s="117"/>
      <c r="AP450" s="117"/>
      <c r="AQ450" s="117"/>
      <c r="AR450" s="117"/>
      <c r="AS450" s="117"/>
      <c r="AT450" s="117"/>
      <c r="AU450" s="117"/>
      <c r="AV450" s="117"/>
      <c r="AW450" s="117"/>
      <c r="AX450" s="117"/>
      <c r="AY450" s="117"/>
      <c r="AZ450" s="118"/>
      <c r="BA450" s="119"/>
      <c r="BB450" s="119"/>
      <c r="BC450" s="119"/>
      <c r="BD450" s="119"/>
      <c r="BE450" s="119"/>
      <c r="BF450" s="119"/>
      <c r="BG450" s="120"/>
      <c r="BH450" s="121"/>
      <c r="BI450" s="119"/>
      <c r="BJ450" s="121"/>
      <c r="BK450" s="121"/>
      <c r="BL450" s="119"/>
      <c r="BM450" s="121"/>
      <c r="BN450" s="121"/>
      <c r="BO450" s="121"/>
      <c r="BP450" s="119"/>
      <c r="BQ450" s="119"/>
      <c r="BR450" s="119"/>
      <c r="BS450" s="119"/>
      <c r="BT450" s="119"/>
      <c r="BU450" s="119"/>
    </row>
    <row r="451">
      <c r="A451" s="113"/>
      <c r="B451" s="114"/>
      <c r="C451" s="114"/>
      <c r="D451" s="115"/>
      <c r="E451" s="116"/>
      <c r="F451" s="116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7"/>
      <c r="AL451" s="117"/>
      <c r="AM451" s="117"/>
      <c r="AN451" s="117"/>
      <c r="AO451" s="117"/>
      <c r="AP451" s="117"/>
      <c r="AQ451" s="117"/>
      <c r="AR451" s="117"/>
      <c r="AS451" s="117"/>
      <c r="AT451" s="117"/>
      <c r="AU451" s="117"/>
      <c r="AV451" s="117"/>
      <c r="AW451" s="117"/>
      <c r="AX451" s="117"/>
      <c r="AY451" s="117"/>
      <c r="AZ451" s="118"/>
      <c r="BA451" s="119"/>
      <c r="BB451" s="119"/>
      <c r="BC451" s="119"/>
      <c r="BD451" s="119"/>
      <c r="BE451" s="119"/>
      <c r="BF451" s="119"/>
      <c r="BG451" s="120"/>
      <c r="BH451" s="121"/>
      <c r="BI451" s="119"/>
      <c r="BJ451" s="121"/>
      <c r="BK451" s="121"/>
      <c r="BL451" s="119"/>
      <c r="BM451" s="121"/>
      <c r="BN451" s="121"/>
      <c r="BO451" s="121"/>
      <c r="BP451" s="119"/>
      <c r="BQ451" s="119"/>
      <c r="BR451" s="119"/>
      <c r="BS451" s="119"/>
      <c r="BT451" s="119"/>
      <c r="BU451" s="119"/>
    </row>
    <row r="452">
      <c r="A452" s="113"/>
      <c r="B452" s="114"/>
      <c r="C452" s="114"/>
      <c r="D452" s="115"/>
      <c r="E452" s="116"/>
      <c r="F452" s="116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7"/>
      <c r="AL452" s="117"/>
      <c r="AM452" s="117"/>
      <c r="AN452" s="117"/>
      <c r="AO452" s="117"/>
      <c r="AP452" s="117"/>
      <c r="AQ452" s="117"/>
      <c r="AR452" s="117"/>
      <c r="AS452" s="117"/>
      <c r="AT452" s="117"/>
      <c r="AU452" s="117"/>
      <c r="AV452" s="117"/>
      <c r="AW452" s="117"/>
      <c r="AX452" s="117"/>
      <c r="AY452" s="117"/>
      <c r="AZ452" s="118"/>
      <c r="BA452" s="119"/>
      <c r="BB452" s="119"/>
      <c r="BC452" s="119"/>
      <c r="BD452" s="119"/>
      <c r="BE452" s="119"/>
      <c r="BF452" s="119"/>
      <c r="BG452" s="120"/>
      <c r="BH452" s="121"/>
      <c r="BI452" s="119"/>
      <c r="BJ452" s="121"/>
      <c r="BK452" s="121"/>
      <c r="BL452" s="119"/>
      <c r="BM452" s="121"/>
      <c r="BN452" s="121"/>
      <c r="BO452" s="121"/>
      <c r="BP452" s="119"/>
      <c r="BQ452" s="119"/>
      <c r="BR452" s="119"/>
      <c r="BS452" s="119"/>
      <c r="BT452" s="119"/>
      <c r="BU452" s="119"/>
    </row>
    <row r="453">
      <c r="A453" s="113"/>
      <c r="B453" s="114"/>
      <c r="C453" s="114"/>
      <c r="D453" s="115"/>
      <c r="E453" s="116"/>
      <c r="F453" s="116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7"/>
      <c r="AM453" s="117"/>
      <c r="AN453" s="117"/>
      <c r="AO453" s="117"/>
      <c r="AP453" s="117"/>
      <c r="AQ453" s="117"/>
      <c r="AR453" s="117"/>
      <c r="AS453" s="117"/>
      <c r="AT453" s="117"/>
      <c r="AU453" s="117"/>
      <c r="AV453" s="117"/>
      <c r="AW453" s="117"/>
      <c r="AX453" s="117"/>
      <c r="AY453" s="117"/>
      <c r="AZ453" s="118"/>
      <c r="BA453" s="119"/>
      <c r="BB453" s="119"/>
      <c r="BC453" s="119"/>
      <c r="BD453" s="119"/>
      <c r="BE453" s="119"/>
      <c r="BF453" s="119"/>
      <c r="BG453" s="120"/>
      <c r="BH453" s="121"/>
      <c r="BI453" s="119"/>
      <c r="BJ453" s="121"/>
      <c r="BK453" s="121"/>
      <c r="BL453" s="119"/>
      <c r="BM453" s="121"/>
      <c r="BN453" s="121"/>
      <c r="BO453" s="121"/>
      <c r="BP453" s="119"/>
      <c r="BQ453" s="119"/>
      <c r="BR453" s="119"/>
      <c r="BS453" s="119"/>
      <c r="BT453" s="119"/>
      <c r="BU453" s="119"/>
    </row>
    <row r="454">
      <c r="A454" s="113"/>
      <c r="B454" s="114"/>
      <c r="C454" s="114"/>
      <c r="D454" s="115"/>
      <c r="E454" s="116"/>
      <c r="F454" s="116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7"/>
      <c r="AM454" s="117"/>
      <c r="AN454" s="117"/>
      <c r="AO454" s="117"/>
      <c r="AP454" s="117"/>
      <c r="AQ454" s="117"/>
      <c r="AR454" s="117"/>
      <c r="AS454" s="117"/>
      <c r="AT454" s="117"/>
      <c r="AU454" s="117"/>
      <c r="AV454" s="117"/>
      <c r="AW454" s="117"/>
      <c r="AX454" s="117"/>
      <c r="AY454" s="117"/>
      <c r="AZ454" s="118"/>
      <c r="BA454" s="119"/>
      <c r="BB454" s="119"/>
      <c r="BC454" s="119"/>
      <c r="BD454" s="119"/>
      <c r="BE454" s="119"/>
      <c r="BF454" s="119"/>
      <c r="BG454" s="120"/>
      <c r="BH454" s="121"/>
      <c r="BI454" s="119"/>
      <c r="BJ454" s="121"/>
      <c r="BK454" s="121"/>
      <c r="BL454" s="119"/>
      <c r="BM454" s="121"/>
      <c r="BN454" s="121"/>
      <c r="BO454" s="121"/>
      <c r="BP454" s="119"/>
      <c r="BQ454" s="119"/>
      <c r="BR454" s="119"/>
      <c r="BS454" s="119"/>
      <c r="BT454" s="119"/>
      <c r="BU454" s="119"/>
    </row>
    <row r="455">
      <c r="A455" s="113"/>
      <c r="B455" s="114"/>
      <c r="C455" s="114"/>
      <c r="D455" s="115"/>
      <c r="E455" s="116"/>
      <c r="F455" s="116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  <c r="AL455" s="117"/>
      <c r="AM455" s="117"/>
      <c r="AN455" s="117"/>
      <c r="AO455" s="117"/>
      <c r="AP455" s="117"/>
      <c r="AQ455" s="117"/>
      <c r="AR455" s="117"/>
      <c r="AS455" s="117"/>
      <c r="AT455" s="117"/>
      <c r="AU455" s="117"/>
      <c r="AV455" s="117"/>
      <c r="AW455" s="117"/>
      <c r="AX455" s="117"/>
      <c r="AY455" s="117"/>
      <c r="AZ455" s="118"/>
      <c r="BA455" s="119"/>
      <c r="BB455" s="119"/>
      <c r="BC455" s="119"/>
      <c r="BD455" s="119"/>
      <c r="BE455" s="119"/>
      <c r="BF455" s="119"/>
      <c r="BG455" s="120"/>
      <c r="BH455" s="121"/>
      <c r="BI455" s="119"/>
      <c r="BJ455" s="121"/>
      <c r="BK455" s="121"/>
      <c r="BL455" s="119"/>
      <c r="BM455" s="121"/>
      <c r="BN455" s="121"/>
      <c r="BO455" s="121"/>
      <c r="BP455" s="119"/>
      <c r="BQ455" s="119"/>
      <c r="BR455" s="119"/>
      <c r="BS455" s="119"/>
      <c r="BT455" s="119"/>
      <c r="BU455" s="119"/>
    </row>
    <row r="456">
      <c r="A456" s="113"/>
      <c r="B456" s="114"/>
      <c r="C456" s="114"/>
      <c r="D456" s="115"/>
      <c r="E456" s="116"/>
      <c r="F456" s="116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7"/>
      <c r="AM456" s="117"/>
      <c r="AN456" s="117"/>
      <c r="AO456" s="117"/>
      <c r="AP456" s="117"/>
      <c r="AQ456" s="117"/>
      <c r="AR456" s="117"/>
      <c r="AS456" s="117"/>
      <c r="AT456" s="117"/>
      <c r="AU456" s="117"/>
      <c r="AV456" s="117"/>
      <c r="AW456" s="117"/>
      <c r="AX456" s="117"/>
      <c r="AY456" s="117"/>
      <c r="AZ456" s="118"/>
      <c r="BA456" s="119"/>
      <c r="BB456" s="119"/>
      <c r="BC456" s="119"/>
      <c r="BD456" s="119"/>
      <c r="BE456" s="119"/>
      <c r="BF456" s="119"/>
      <c r="BG456" s="120"/>
      <c r="BH456" s="121"/>
      <c r="BI456" s="119"/>
      <c r="BJ456" s="121"/>
      <c r="BK456" s="121"/>
      <c r="BL456" s="119"/>
      <c r="BM456" s="121"/>
      <c r="BN456" s="121"/>
      <c r="BO456" s="121"/>
      <c r="BP456" s="119"/>
      <c r="BQ456" s="119"/>
      <c r="BR456" s="119"/>
      <c r="BS456" s="119"/>
      <c r="BT456" s="119"/>
      <c r="BU456" s="119"/>
    </row>
    <row r="457">
      <c r="A457" s="113"/>
      <c r="B457" s="114"/>
      <c r="C457" s="114"/>
      <c r="D457" s="115"/>
      <c r="E457" s="116"/>
      <c r="F457" s="116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7"/>
      <c r="AM457" s="117"/>
      <c r="AN457" s="117"/>
      <c r="AO457" s="117"/>
      <c r="AP457" s="117"/>
      <c r="AQ457" s="117"/>
      <c r="AR457" s="117"/>
      <c r="AS457" s="117"/>
      <c r="AT457" s="117"/>
      <c r="AU457" s="117"/>
      <c r="AV457" s="117"/>
      <c r="AW457" s="117"/>
      <c r="AX457" s="117"/>
      <c r="AY457" s="117"/>
      <c r="AZ457" s="118"/>
      <c r="BA457" s="119"/>
      <c r="BB457" s="119"/>
      <c r="BC457" s="119"/>
      <c r="BD457" s="119"/>
      <c r="BE457" s="119"/>
      <c r="BF457" s="119"/>
      <c r="BG457" s="120"/>
      <c r="BH457" s="121"/>
      <c r="BI457" s="119"/>
      <c r="BJ457" s="121"/>
      <c r="BK457" s="121"/>
      <c r="BL457" s="119"/>
      <c r="BM457" s="121"/>
      <c r="BN457" s="121"/>
      <c r="BO457" s="121"/>
      <c r="BP457" s="119"/>
      <c r="BQ457" s="119"/>
      <c r="BR457" s="119"/>
      <c r="BS457" s="119"/>
      <c r="BT457" s="119"/>
      <c r="BU457" s="119"/>
    </row>
    <row r="458">
      <c r="A458" s="113"/>
      <c r="B458" s="114"/>
      <c r="C458" s="114"/>
      <c r="D458" s="115"/>
      <c r="E458" s="116"/>
      <c r="F458" s="116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7"/>
      <c r="AL458" s="117"/>
      <c r="AM458" s="117"/>
      <c r="AN458" s="117"/>
      <c r="AO458" s="117"/>
      <c r="AP458" s="117"/>
      <c r="AQ458" s="117"/>
      <c r="AR458" s="117"/>
      <c r="AS458" s="117"/>
      <c r="AT458" s="117"/>
      <c r="AU458" s="117"/>
      <c r="AV458" s="117"/>
      <c r="AW458" s="117"/>
      <c r="AX458" s="117"/>
      <c r="AY458" s="117"/>
      <c r="AZ458" s="118"/>
      <c r="BA458" s="119"/>
      <c r="BB458" s="119"/>
      <c r="BC458" s="119"/>
      <c r="BD458" s="119"/>
      <c r="BE458" s="119"/>
      <c r="BF458" s="119"/>
      <c r="BG458" s="120"/>
      <c r="BH458" s="121"/>
      <c r="BI458" s="119"/>
      <c r="BJ458" s="121"/>
      <c r="BK458" s="121"/>
      <c r="BL458" s="119"/>
      <c r="BM458" s="121"/>
      <c r="BN458" s="121"/>
      <c r="BO458" s="121"/>
      <c r="BP458" s="119"/>
      <c r="BQ458" s="119"/>
      <c r="BR458" s="119"/>
      <c r="BS458" s="119"/>
      <c r="BT458" s="119"/>
      <c r="BU458" s="119"/>
    </row>
    <row r="459">
      <c r="A459" s="113"/>
      <c r="B459" s="114"/>
      <c r="C459" s="114"/>
      <c r="D459" s="115"/>
      <c r="E459" s="116"/>
      <c r="F459" s="116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7"/>
      <c r="AM459" s="117"/>
      <c r="AN459" s="117"/>
      <c r="AO459" s="117"/>
      <c r="AP459" s="117"/>
      <c r="AQ459" s="117"/>
      <c r="AR459" s="117"/>
      <c r="AS459" s="117"/>
      <c r="AT459" s="117"/>
      <c r="AU459" s="117"/>
      <c r="AV459" s="117"/>
      <c r="AW459" s="117"/>
      <c r="AX459" s="117"/>
      <c r="AY459" s="117"/>
      <c r="AZ459" s="118"/>
      <c r="BA459" s="119"/>
      <c r="BB459" s="119"/>
      <c r="BC459" s="119"/>
      <c r="BD459" s="119"/>
      <c r="BE459" s="119"/>
      <c r="BF459" s="119"/>
      <c r="BG459" s="120"/>
      <c r="BH459" s="121"/>
      <c r="BI459" s="119"/>
      <c r="BJ459" s="121"/>
      <c r="BK459" s="121"/>
      <c r="BL459" s="119"/>
      <c r="BM459" s="121"/>
      <c r="BN459" s="121"/>
      <c r="BO459" s="121"/>
      <c r="BP459" s="119"/>
      <c r="BQ459" s="119"/>
      <c r="BR459" s="119"/>
      <c r="BS459" s="119"/>
      <c r="BT459" s="119"/>
      <c r="BU459" s="119"/>
    </row>
    <row r="460">
      <c r="A460" s="113"/>
      <c r="B460" s="114"/>
      <c r="C460" s="114"/>
      <c r="D460" s="115"/>
      <c r="E460" s="116"/>
      <c r="F460" s="116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7"/>
      <c r="AM460" s="117"/>
      <c r="AN460" s="117"/>
      <c r="AO460" s="117"/>
      <c r="AP460" s="117"/>
      <c r="AQ460" s="117"/>
      <c r="AR460" s="117"/>
      <c r="AS460" s="117"/>
      <c r="AT460" s="117"/>
      <c r="AU460" s="117"/>
      <c r="AV460" s="117"/>
      <c r="AW460" s="117"/>
      <c r="AX460" s="117"/>
      <c r="AY460" s="117"/>
      <c r="AZ460" s="118"/>
      <c r="BA460" s="119"/>
      <c r="BB460" s="119"/>
      <c r="BC460" s="119"/>
      <c r="BD460" s="119"/>
      <c r="BE460" s="119"/>
      <c r="BF460" s="119"/>
      <c r="BG460" s="120"/>
      <c r="BH460" s="121"/>
      <c r="BI460" s="119"/>
      <c r="BJ460" s="121"/>
      <c r="BK460" s="121"/>
      <c r="BL460" s="119"/>
      <c r="BM460" s="121"/>
      <c r="BN460" s="121"/>
      <c r="BO460" s="121"/>
      <c r="BP460" s="119"/>
      <c r="BQ460" s="119"/>
      <c r="BR460" s="119"/>
      <c r="BS460" s="119"/>
      <c r="BT460" s="119"/>
      <c r="BU460" s="119"/>
    </row>
    <row r="461">
      <c r="A461" s="113"/>
      <c r="B461" s="114"/>
      <c r="C461" s="114"/>
      <c r="D461" s="115"/>
      <c r="E461" s="116"/>
      <c r="F461" s="116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7"/>
      <c r="AM461" s="117"/>
      <c r="AN461" s="117"/>
      <c r="AO461" s="117"/>
      <c r="AP461" s="117"/>
      <c r="AQ461" s="117"/>
      <c r="AR461" s="117"/>
      <c r="AS461" s="117"/>
      <c r="AT461" s="117"/>
      <c r="AU461" s="117"/>
      <c r="AV461" s="117"/>
      <c r="AW461" s="117"/>
      <c r="AX461" s="117"/>
      <c r="AY461" s="117"/>
      <c r="AZ461" s="118"/>
      <c r="BA461" s="119"/>
      <c r="BB461" s="119"/>
      <c r="BC461" s="119"/>
      <c r="BD461" s="119"/>
      <c r="BE461" s="119"/>
      <c r="BF461" s="119"/>
      <c r="BG461" s="120"/>
      <c r="BH461" s="121"/>
      <c r="BI461" s="119"/>
      <c r="BJ461" s="121"/>
      <c r="BK461" s="121"/>
      <c r="BL461" s="119"/>
      <c r="BM461" s="121"/>
      <c r="BN461" s="121"/>
      <c r="BO461" s="121"/>
      <c r="BP461" s="119"/>
      <c r="BQ461" s="119"/>
      <c r="BR461" s="119"/>
      <c r="BS461" s="119"/>
      <c r="BT461" s="119"/>
      <c r="BU461" s="119"/>
    </row>
    <row r="462">
      <c r="A462" s="113"/>
      <c r="B462" s="114"/>
      <c r="C462" s="114"/>
      <c r="D462" s="115"/>
      <c r="E462" s="116"/>
      <c r="F462" s="116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7"/>
      <c r="AM462" s="117"/>
      <c r="AN462" s="117"/>
      <c r="AO462" s="117"/>
      <c r="AP462" s="117"/>
      <c r="AQ462" s="117"/>
      <c r="AR462" s="117"/>
      <c r="AS462" s="117"/>
      <c r="AT462" s="117"/>
      <c r="AU462" s="117"/>
      <c r="AV462" s="117"/>
      <c r="AW462" s="117"/>
      <c r="AX462" s="117"/>
      <c r="AY462" s="117"/>
      <c r="AZ462" s="118"/>
      <c r="BA462" s="119"/>
      <c r="BB462" s="119"/>
      <c r="BC462" s="119"/>
      <c r="BD462" s="119"/>
      <c r="BE462" s="119"/>
      <c r="BF462" s="119"/>
      <c r="BG462" s="120"/>
      <c r="BH462" s="121"/>
      <c r="BI462" s="119"/>
      <c r="BJ462" s="121"/>
      <c r="BK462" s="121"/>
      <c r="BL462" s="119"/>
      <c r="BM462" s="121"/>
      <c r="BN462" s="121"/>
      <c r="BO462" s="121"/>
      <c r="BP462" s="119"/>
      <c r="BQ462" s="119"/>
      <c r="BR462" s="119"/>
      <c r="BS462" s="119"/>
      <c r="BT462" s="119"/>
      <c r="BU462" s="119"/>
    </row>
    <row r="463">
      <c r="A463" s="113"/>
      <c r="B463" s="114"/>
      <c r="C463" s="114"/>
      <c r="D463" s="115"/>
      <c r="E463" s="116"/>
      <c r="F463" s="116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  <c r="AL463" s="117"/>
      <c r="AM463" s="117"/>
      <c r="AN463" s="117"/>
      <c r="AO463" s="117"/>
      <c r="AP463" s="117"/>
      <c r="AQ463" s="117"/>
      <c r="AR463" s="117"/>
      <c r="AS463" s="117"/>
      <c r="AT463" s="117"/>
      <c r="AU463" s="117"/>
      <c r="AV463" s="117"/>
      <c r="AW463" s="117"/>
      <c r="AX463" s="117"/>
      <c r="AY463" s="117"/>
      <c r="AZ463" s="118"/>
      <c r="BA463" s="119"/>
      <c r="BB463" s="119"/>
      <c r="BC463" s="119"/>
      <c r="BD463" s="119"/>
      <c r="BE463" s="119"/>
      <c r="BF463" s="119"/>
      <c r="BG463" s="120"/>
      <c r="BH463" s="121"/>
      <c r="BI463" s="119"/>
      <c r="BJ463" s="121"/>
      <c r="BK463" s="121"/>
      <c r="BL463" s="119"/>
      <c r="BM463" s="121"/>
      <c r="BN463" s="121"/>
      <c r="BO463" s="121"/>
      <c r="BP463" s="119"/>
      <c r="BQ463" s="119"/>
      <c r="BR463" s="119"/>
      <c r="BS463" s="119"/>
      <c r="BT463" s="119"/>
      <c r="BU463" s="119"/>
    </row>
    <row r="464">
      <c r="A464" s="113"/>
      <c r="B464" s="114"/>
      <c r="C464" s="114"/>
      <c r="D464" s="115"/>
      <c r="E464" s="116"/>
      <c r="F464" s="116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  <c r="AL464" s="117"/>
      <c r="AM464" s="117"/>
      <c r="AN464" s="117"/>
      <c r="AO464" s="117"/>
      <c r="AP464" s="117"/>
      <c r="AQ464" s="117"/>
      <c r="AR464" s="117"/>
      <c r="AS464" s="117"/>
      <c r="AT464" s="117"/>
      <c r="AU464" s="117"/>
      <c r="AV464" s="117"/>
      <c r="AW464" s="117"/>
      <c r="AX464" s="117"/>
      <c r="AY464" s="117"/>
      <c r="AZ464" s="118"/>
      <c r="BA464" s="119"/>
      <c r="BB464" s="119"/>
      <c r="BC464" s="119"/>
      <c r="BD464" s="119"/>
      <c r="BE464" s="119"/>
      <c r="BF464" s="119"/>
      <c r="BG464" s="120"/>
      <c r="BH464" s="121"/>
      <c r="BI464" s="119"/>
      <c r="BJ464" s="121"/>
      <c r="BK464" s="121"/>
      <c r="BL464" s="119"/>
      <c r="BM464" s="121"/>
      <c r="BN464" s="121"/>
      <c r="BO464" s="121"/>
      <c r="BP464" s="119"/>
      <c r="BQ464" s="119"/>
      <c r="BR464" s="119"/>
      <c r="BS464" s="119"/>
      <c r="BT464" s="119"/>
      <c r="BU464" s="119"/>
    </row>
    <row r="465">
      <c r="A465" s="113"/>
      <c r="B465" s="114"/>
      <c r="C465" s="114"/>
      <c r="D465" s="115"/>
      <c r="E465" s="116"/>
      <c r="F465" s="116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  <c r="AM465" s="117"/>
      <c r="AN465" s="117"/>
      <c r="AO465" s="117"/>
      <c r="AP465" s="117"/>
      <c r="AQ465" s="117"/>
      <c r="AR465" s="117"/>
      <c r="AS465" s="117"/>
      <c r="AT465" s="117"/>
      <c r="AU465" s="117"/>
      <c r="AV465" s="117"/>
      <c r="AW465" s="117"/>
      <c r="AX465" s="117"/>
      <c r="AY465" s="117"/>
      <c r="AZ465" s="118"/>
      <c r="BA465" s="119"/>
      <c r="BB465" s="119"/>
      <c r="BC465" s="119"/>
      <c r="BD465" s="119"/>
      <c r="BE465" s="119"/>
      <c r="BF465" s="119"/>
      <c r="BG465" s="120"/>
      <c r="BH465" s="121"/>
      <c r="BI465" s="119"/>
      <c r="BJ465" s="121"/>
      <c r="BK465" s="121"/>
      <c r="BL465" s="119"/>
      <c r="BM465" s="121"/>
      <c r="BN465" s="121"/>
      <c r="BO465" s="121"/>
      <c r="BP465" s="119"/>
      <c r="BQ465" s="119"/>
      <c r="BR465" s="119"/>
      <c r="BS465" s="119"/>
      <c r="BT465" s="119"/>
      <c r="BU465" s="119"/>
    </row>
    <row r="466">
      <c r="A466" s="113"/>
      <c r="B466" s="114"/>
      <c r="C466" s="114"/>
      <c r="D466" s="115"/>
      <c r="E466" s="116"/>
      <c r="F466" s="116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  <c r="AL466" s="117"/>
      <c r="AM466" s="117"/>
      <c r="AN466" s="117"/>
      <c r="AO466" s="117"/>
      <c r="AP466" s="117"/>
      <c r="AQ466" s="117"/>
      <c r="AR466" s="117"/>
      <c r="AS466" s="117"/>
      <c r="AT466" s="117"/>
      <c r="AU466" s="117"/>
      <c r="AV466" s="117"/>
      <c r="AW466" s="117"/>
      <c r="AX466" s="117"/>
      <c r="AY466" s="117"/>
      <c r="AZ466" s="118"/>
      <c r="BA466" s="119"/>
      <c r="BB466" s="119"/>
      <c r="BC466" s="119"/>
      <c r="BD466" s="119"/>
      <c r="BE466" s="119"/>
      <c r="BF466" s="119"/>
      <c r="BG466" s="120"/>
      <c r="BH466" s="121"/>
      <c r="BI466" s="119"/>
      <c r="BJ466" s="121"/>
      <c r="BK466" s="121"/>
      <c r="BL466" s="119"/>
      <c r="BM466" s="121"/>
      <c r="BN466" s="121"/>
      <c r="BO466" s="121"/>
      <c r="BP466" s="119"/>
      <c r="BQ466" s="119"/>
      <c r="BR466" s="119"/>
      <c r="BS466" s="119"/>
      <c r="BT466" s="119"/>
      <c r="BU466" s="119"/>
    </row>
    <row r="467">
      <c r="A467" s="113"/>
      <c r="B467" s="114"/>
      <c r="C467" s="114"/>
      <c r="D467" s="115"/>
      <c r="E467" s="116"/>
      <c r="F467" s="116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  <c r="AM467" s="117"/>
      <c r="AN467" s="117"/>
      <c r="AO467" s="117"/>
      <c r="AP467" s="117"/>
      <c r="AQ467" s="117"/>
      <c r="AR467" s="117"/>
      <c r="AS467" s="117"/>
      <c r="AT467" s="117"/>
      <c r="AU467" s="117"/>
      <c r="AV467" s="117"/>
      <c r="AW467" s="117"/>
      <c r="AX467" s="117"/>
      <c r="AY467" s="117"/>
      <c r="AZ467" s="118"/>
      <c r="BA467" s="119"/>
      <c r="BB467" s="119"/>
      <c r="BC467" s="119"/>
      <c r="BD467" s="119"/>
      <c r="BE467" s="119"/>
      <c r="BF467" s="119"/>
      <c r="BG467" s="120"/>
      <c r="BH467" s="121"/>
      <c r="BI467" s="119"/>
      <c r="BJ467" s="121"/>
      <c r="BK467" s="121"/>
      <c r="BL467" s="119"/>
      <c r="BM467" s="121"/>
      <c r="BN467" s="121"/>
      <c r="BO467" s="121"/>
      <c r="BP467" s="119"/>
      <c r="BQ467" s="119"/>
      <c r="BR467" s="119"/>
      <c r="BS467" s="119"/>
      <c r="BT467" s="119"/>
      <c r="BU467" s="119"/>
    </row>
    <row r="468">
      <c r="A468" s="113"/>
      <c r="B468" s="114"/>
      <c r="C468" s="114"/>
      <c r="D468" s="115"/>
      <c r="E468" s="116"/>
      <c r="F468" s="116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7"/>
      <c r="AM468" s="117"/>
      <c r="AN468" s="117"/>
      <c r="AO468" s="117"/>
      <c r="AP468" s="117"/>
      <c r="AQ468" s="117"/>
      <c r="AR468" s="117"/>
      <c r="AS468" s="117"/>
      <c r="AT468" s="117"/>
      <c r="AU468" s="117"/>
      <c r="AV468" s="117"/>
      <c r="AW468" s="117"/>
      <c r="AX468" s="117"/>
      <c r="AY468" s="117"/>
      <c r="AZ468" s="118"/>
      <c r="BA468" s="119"/>
      <c r="BB468" s="119"/>
      <c r="BC468" s="119"/>
      <c r="BD468" s="119"/>
      <c r="BE468" s="119"/>
      <c r="BF468" s="119"/>
      <c r="BG468" s="120"/>
      <c r="BH468" s="121"/>
      <c r="BI468" s="119"/>
      <c r="BJ468" s="121"/>
      <c r="BK468" s="121"/>
      <c r="BL468" s="119"/>
      <c r="BM468" s="121"/>
      <c r="BN468" s="121"/>
      <c r="BO468" s="121"/>
      <c r="BP468" s="119"/>
      <c r="BQ468" s="119"/>
      <c r="BR468" s="119"/>
      <c r="BS468" s="119"/>
      <c r="BT468" s="119"/>
      <c r="BU468" s="119"/>
    </row>
    <row r="469">
      <c r="A469" s="113"/>
      <c r="B469" s="114"/>
      <c r="C469" s="114"/>
      <c r="D469" s="115"/>
      <c r="E469" s="116"/>
      <c r="F469" s="116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7"/>
      <c r="AM469" s="117"/>
      <c r="AN469" s="117"/>
      <c r="AO469" s="117"/>
      <c r="AP469" s="117"/>
      <c r="AQ469" s="117"/>
      <c r="AR469" s="117"/>
      <c r="AS469" s="117"/>
      <c r="AT469" s="117"/>
      <c r="AU469" s="117"/>
      <c r="AV469" s="117"/>
      <c r="AW469" s="117"/>
      <c r="AX469" s="117"/>
      <c r="AY469" s="117"/>
      <c r="AZ469" s="118"/>
      <c r="BA469" s="119"/>
      <c r="BB469" s="119"/>
      <c r="BC469" s="119"/>
      <c r="BD469" s="119"/>
      <c r="BE469" s="119"/>
      <c r="BF469" s="119"/>
      <c r="BG469" s="120"/>
      <c r="BH469" s="121"/>
      <c r="BI469" s="119"/>
      <c r="BJ469" s="121"/>
      <c r="BK469" s="121"/>
      <c r="BL469" s="119"/>
      <c r="BM469" s="121"/>
      <c r="BN469" s="121"/>
      <c r="BO469" s="121"/>
      <c r="BP469" s="119"/>
      <c r="BQ469" s="119"/>
      <c r="BR469" s="119"/>
      <c r="BS469" s="119"/>
      <c r="BT469" s="119"/>
      <c r="BU469" s="119"/>
    </row>
    <row r="470">
      <c r="A470" s="113"/>
      <c r="B470" s="114"/>
      <c r="C470" s="114"/>
      <c r="D470" s="115"/>
      <c r="E470" s="116"/>
      <c r="F470" s="116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  <c r="AM470" s="117"/>
      <c r="AN470" s="117"/>
      <c r="AO470" s="117"/>
      <c r="AP470" s="117"/>
      <c r="AQ470" s="117"/>
      <c r="AR470" s="117"/>
      <c r="AS470" s="117"/>
      <c r="AT470" s="117"/>
      <c r="AU470" s="117"/>
      <c r="AV470" s="117"/>
      <c r="AW470" s="117"/>
      <c r="AX470" s="117"/>
      <c r="AY470" s="117"/>
      <c r="AZ470" s="118"/>
      <c r="BA470" s="119"/>
      <c r="BB470" s="119"/>
      <c r="BC470" s="119"/>
      <c r="BD470" s="119"/>
      <c r="BE470" s="119"/>
      <c r="BF470" s="119"/>
      <c r="BG470" s="120"/>
      <c r="BH470" s="121"/>
      <c r="BI470" s="119"/>
      <c r="BJ470" s="121"/>
      <c r="BK470" s="121"/>
      <c r="BL470" s="119"/>
      <c r="BM470" s="121"/>
      <c r="BN470" s="121"/>
      <c r="BO470" s="121"/>
      <c r="BP470" s="119"/>
      <c r="BQ470" s="119"/>
      <c r="BR470" s="119"/>
      <c r="BS470" s="119"/>
      <c r="BT470" s="119"/>
      <c r="BU470" s="119"/>
    </row>
    <row r="471">
      <c r="A471" s="113"/>
      <c r="B471" s="114"/>
      <c r="C471" s="114"/>
      <c r="D471" s="115"/>
      <c r="E471" s="116"/>
      <c r="F471" s="116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7"/>
      <c r="AM471" s="117"/>
      <c r="AN471" s="117"/>
      <c r="AO471" s="117"/>
      <c r="AP471" s="117"/>
      <c r="AQ471" s="117"/>
      <c r="AR471" s="117"/>
      <c r="AS471" s="117"/>
      <c r="AT471" s="117"/>
      <c r="AU471" s="117"/>
      <c r="AV471" s="117"/>
      <c r="AW471" s="117"/>
      <c r="AX471" s="117"/>
      <c r="AY471" s="117"/>
      <c r="AZ471" s="118"/>
      <c r="BA471" s="119"/>
      <c r="BB471" s="119"/>
      <c r="BC471" s="119"/>
      <c r="BD471" s="119"/>
      <c r="BE471" s="119"/>
      <c r="BF471" s="119"/>
      <c r="BG471" s="120"/>
      <c r="BH471" s="121"/>
      <c r="BI471" s="119"/>
      <c r="BJ471" s="121"/>
      <c r="BK471" s="121"/>
      <c r="BL471" s="119"/>
      <c r="BM471" s="121"/>
      <c r="BN471" s="121"/>
      <c r="BO471" s="121"/>
      <c r="BP471" s="119"/>
      <c r="BQ471" s="119"/>
      <c r="BR471" s="119"/>
      <c r="BS471" s="119"/>
      <c r="BT471" s="119"/>
      <c r="BU471" s="119"/>
    </row>
    <row r="472">
      <c r="A472" s="113"/>
      <c r="B472" s="114"/>
      <c r="C472" s="114"/>
      <c r="D472" s="115"/>
      <c r="E472" s="116"/>
      <c r="F472" s="116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7"/>
      <c r="AM472" s="117"/>
      <c r="AN472" s="117"/>
      <c r="AO472" s="117"/>
      <c r="AP472" s="117"/>
      <c r="AQ472" s="117"/>
      <c r="AR472" s="117"/>
      <c r="AS472" s="117"/>
      <c r="AT472" s="117"/>
      <c r="AU472" s="117"/>
      <c r="AV472" s="117"/>
      <c r="AW472" s="117"/>
      <c r="AX472" s="117"/>
      <c r="AY472" s="117"/>
      <c r="AZ472" s="118"/>
      <c r="BA472" s="119"/>
      <c r="BB472" s="119"/>
      <c r="BC472" s="119"/>
      <c r="BD472" s="119"/>
      <c r="BE472" s="119"/>
      <c r="BF472" s="119"/>
      <c r="BG472" s="120"/>
      <c r="BH472" s="121"/>
      <c r="BI472" s="119"/>
      <c r="BJ472" s="121"/>
      <c r="BK472" s="121"/>
      <c r="BL472" s="119"/>
      <c r="BM472" s="121"/>
      <c r="BN472" s="121"/>
      <c r="BO472" s="121"/>
      <c r="BP472" s="119"/>
      <c r="BQ472" s="119"/>
      <c r="BR472" s="119"/>
      <c r="BS472" s="119"/>
      <c r="BT472" s="119"/>
      <c r="BU472" s="119"/>
    </row>
    <row r="473">
      <c r="A473" s="113"/>
      <c r="B473" s="114"/>
      <c r="C473" s="114"/>
      <c r="D473" s="115"/>
      <c r="E473" s="116"/>
      <c r="F473" s="116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7"/>
      <c r="AM473" s="117"/>
      <c r="AN473" s="117"/>
      <c r="AO473" s="117"/>
      <c r="AP473" s="117"/>
      <c r="AQ473" s="117"/>
      <c r="AR473" s="117"/>
      <c r="AS473" s="117"/>
      <c r="AT473" s="117"/>
      <c r="AU473" s="117"/>
      <c r="AV473" s="117"/>
      <c r="AW473" s="117"/>
      <c r="AX473" s="117"/>
      <c r="AY473" s="117"/>
      <c r="AZ473" s="118"/>
      <c r="BA473" s="119"/>
      <c r="BB473" s="119"/>
      <c r="BC473" s="119"/>
      <c r="BD473" s="119"/>
      <c r="BE473" s="119"/>
      <c r="BF473" s="119"/>
      <c r="BG473" s="120"/>
      <c r="BH473" s="121"/>
      <c r="BI473" s="119"/>
      <c r="BJ473" s="121"/>
      <c r="BK473" s="121"/>
      <c r="BL473" s="119"/>
      <c r="BM473" s="121"/>
      <c r="BN473" s="121"/>
      <c r="BO473" s="121"/>
      <c r="BP473" s="119"/>
      <c r="BQ473" s="119"/>
      <c r="BR473" s="119"/>
      <c r="BS473" s="119"/>
      <c r="BT473" s="119"/>
      <c r="BU473" s="119"/>
    </row>
    <row r="474">
      <c r="A474" s="113"/>
      <c r="B474" s="114"/>
      <c r="C474" s="114"/>
      <c r="D474" s="115"/>
      <c r="E474" s="116"/>
      <c r="F474" s="116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7"/>
      <c r="AM474" s="117"/>
      <c r="AN474" s="117"/>
      <c r="AO474" s="117"/>
      <c r="AP474" s="117"/>
      <c r="AQ474" s="117"/>
      <c r="AR474" s="117"/>
      <c r="AS474" s="117"/>
      <c r="AT474" s="117"/>
      <c r="AU474" s="117"/>
      <c r="AV474" s="117"/>
      <c r="AW474" s="117"/>
      <c r="AX474" s="117"/>
      <c r="AY474" s="117"/>
      <c r="AZ474" s="118"/>
      <c r="BA474" s="119"/>
      <c r="BB474" s="119"/>
      <c r="BC474" s="119"/>
      <c r="BD474" s="119"/>
      <c r="BE474" s="119"/>
      <c r="BF474" s="119"/>
      <c r="BG474" s="120"/>
      <c r="BH474" s="121"/>
      <c r="BI474" s="119"/>
      <c r="BJ474" s="121"/>
      <c r="BK474" s="121"/>
      <c r="BL474" s="119"/>
      <c r="BM474" s="121"/>
      <c r="BN474" s="121"/>
      <c r="BO474" s="121"/>
      <c r="BP474" s="119"/>
      <c r="BQ474" s="119"/>
      <c r="BR474" s="119"/>
      <c r="BS474" s="119"/>
      <c r="BT474" s="119"/>
      <c r="BU474" s="119"/>
    </row>
    <row r="475">
      <c r="A475" s="113"/>
      <c r="B475" s="114"/>
      <c r="C475" s="114"/>
      <c r="D475" s="115"/>
      <c r="E475" s="116"/>
      <c r="F475" s="116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  <c r="AL475" s="117"/>
      <c r="AM475" s="117"/>
      <c r="AN475" s="117"/>
      <c r="AO475" s="117"/>
      <c r="AP475" s="117"/>
      <c r="AQ475" s="117"/>
      <c r="AR475" s="117"/>
      <c r="AS475" s="117"/>
      <c r="AT475" s="117"/>
      <c r="AU475" s="117"/>
      <c r="AV475" s="117"/>
      <c r="AW475" s="117"/>
      <c r="AX475" s="117"/>
      <c r="AY475" s="117"/>
      <c r="AZ475" s="118"/>
      <c r="BA475" s="119"/>
      <c r="BB475" s="119"/>
      <c r="BC475" s="119"/>
      <c r="BD475" s="119"/>
      <c r="BE475" s="119"/>
      <c r="BF475" s="119"/>
      <c r="BG475" s="120"/>
      <c r="BH475" s="121"/>
      <c r="BI475" s="119"/>
      <c r="BJ475" s="121"/>
      <c r="BK475" s="121"/>
      <c r="BL475" s="119"/>
      <c r="BM475" s="121"/>
      <c r="BN475" s="121"/>
      <c r="BO475" s="121"/>
      <c r="BP475" s="119"/>
      <c r="BQ475" s="119"/>
      <c r="BR475" s="119"/>
      <c r="BS475" s="119"/>
      <c r="BT475" s="119"/>
      <c r="BU475" s="119"/>
    </row>
    <row r="476">
      <c r="A476" s="113"/>
      <c r="B476" s="114"/>
      <c r="C476" s="114"/>
      <c r="D476" s="115"/>
      <c r="E476" s="116"/>
      <c r="F476" s="116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  <c r="AL476" s="117"/>
      <c r="AM476" s="117"/>
      <c r="AN476" s="117"/>
      <c r="AO476" s="117"/>
      <c r="AP476" s="117"/>
      <c r="AQ476" s="117"/>
      <c r="AR476" s="117"/>
      <c r="AS476" s="117"/>
      <c r="AT476" s="117"/>
      <c r="AU476" s="117"/>
      <c r="AV476" s="117"/>
      <c r="AW476" s="117"/>
      <c r="AX476" s="117"/>
      <c r="AY476" s="117"/>
      <c r="AZ476" s="118"/>
      <c r="BA476" s="119"/>
      <c r="BB476" s="119"/>
      <c r="BC476" s="119"/>
      <c r="BD476" s="119"/>
      <c r="BE476" s="119"/>
      <c r="BF476" s="119"/>
      <c r="BG476" s="120"/>
      <c r="BH476" s="121"/>
      <c r="BI476" s="119"/>
      <c r="BJ476" s="121"/>
      <c r="BK476" s="121"/>
      <c r="BL476" s="119"/>
      <c r="BM476" s="121"/>
      <c r="BN476" s="121"/>
      <c r="BO476" s="121"/>
      <c r="BP476" s="119"/>
      <c r="BQ476" s="119"/>
      <c r="BR476" s="119"/>
      <c r="BS476" s="119"/>
      <c r="BT476" s="119"/>
      <c r="BU476" s="119"/>
    </row>
    <row r="477">
      <c r="A477" s="113"/>
      <c r="B477" s="114"/>
      <c r="C477" s="114"/>
      <c r="D477" s="115"/>
      <c r="E477" s="116"/>
      <c r="F477" s="116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7"/>
      <c r="AM477" s="117"/>
      <c r="AN477" s="117"/>
      <c r="AO477" s="117"/>
      <c r="AP477" s="117"/>
      <c r="AQ477" s="117"/>
      <c r="AR477" s="117"/>
      <c r="AS477" s="117"/>
      <c r="AT477" s="117"/>
      <c r="AU477" s="117"/>
      <c r="AV477" s="117"/>
      <c r="AW477" s="117"/>
      <c r="AX477" s="117"/>
      <c r="AY477" s="117"/>
      <c r="AZ477" s="118"/>
      <c r="BA477" s="119"/>
      <c r="BB477" s="119"/>
      <c r="BC477" s="119"/>
      <c r="BD477" s="119"/>
      <c r="BE477" s="119"/>
      <c r="BF477" s="119"/>
      <c r="BG477" s="120"/>
      <c r="BH477" s="121"/>
      <c r="BI477" s="119"/>
      <c r="BJ477" s="121"/>
      <c r="BK477" s="121"/>
      <c r="BL477" s="119"/>
      <c r="BM477" s="121"/>
      <c r="BN477" s="121"/>
      <c r="BO477" s="121"/>
      <c r="BP477" s="119"/>
      <c r="BQ477" s="119"/>
      <c r="BR477" s="119"/>
      <c r="BS477" s="119"/>
      <c r="BT477" s="119"/>
      <c r="BU477" s="119"/>
    </row>
    <row r="478">
      <c r="A478" s="113"/>
      <c r="B478" s="114"/>
      <c r="C478" s="114"/>
      <c r="D478" s="115"/>
      <c r="E478" s="116"/>
      <c r="F478" s="116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  <c r="AM478" s="117"/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8"/>
      <c r="BA478" s="119"/>
      <c r="BB478" s="119"/>
      <c r="BC478" s="119"/>
      <c r="BD478" s="119"/>
      <c r="BE478" s="119"/>
      <c r="BF478" s="119"/>
      <c r="BG478" s="120"/>
      <c r="BH478" s="121"/>
      <c r="BI478" s="119"/>
      <c r="BJ478" s="121"/>
      <c r="BK478" s="121"/>
      <c r="BL478" s="119"/>
      <c r="BM478" s="121"/>
      <c r="BN478" s="121"/>
      <c r="BO478" s="121"/>
      <c r="BP478" s="119"/>
      <c r="BQ478" s="119"/>
      <c r="BR478" s="119"/>
      <c r="BS478" s="119"/>
      <c r="BT478" s="119"/>
      <c r="BU478" s="119"/>
    </row>
    <row r="479">
      <c r="A479" s="113"/>
      <c r="B479" s="114"/>
      <c r="C479" s="114"/>
      <c r="D479" s="115"/>
      <c r="E479" s="116"/>
      <c r="F479" s="116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  <c r="AM479" s="117"/>
      <c r="AN479" s="117"/>
      <c r="AO479" s="117"/>
      <c r="AP479" s="117"/>
      <c r="AQ479" s="117"/>
      <c r="AR479" s="117"/>
      <c r="AS479" s="117"/>
      <c r="AT479" s="117"/>
      <c r="AU479" s="117"/>
      <c r="AV479" s="117"/>
      <c r="AW479" s="117"/>
      <c r="AX479" s="117"/>
      <c r="AY479" s="117"/>
      <c r="AZ479" s="118"/>
      <c r="BA479" s="119"/>
      <c r="BB479" s="119"/>
      <c r="BC479" s="119"/>
      <c r="BD479" s="119"/>
      <c r="BE479" s="119"/>
      <c r="BF479" s="119"/>
      <c r="BG479" s="120"/>
      <c r="BH479" s="121"/>
      <c r="BI479" s="119"/>
      <c r="BJ479" s="121"/>
      <c r="BK479" s="121"/>
      <c r="BL479" s="119"/>
      <c r="BM479" s="121"/>
      <c r="BN479" s="121"/>
      <c r="BO479" s="121"/>
      <c r="BP479" s="119"/>
      <c r="BQ479" s="119"/>
      <c r="BR479" s="119"/>
      <c r="BS479" s="119"/>
      <c r="BT479" s="119"/>
      <c r="BU479" s="119"/>
    </row>
    <row r="480">
      <c r="A480" s="113"/>
      <c r="B480" s="114"/>
      <c r="C480" s="114"/>
      <c r="D480" s="115"/>
      <c r="E480" s="116"/>
      <c r="F480" s="116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  <c r="AM480" s="117"/>
      <c r="AN480" s="117"/>
      <c r="AO480" s="117"/>
      <c r="AP480" s="117"/>
      <c r="AQ480" s="117"/>
      <c r="AR480" s="117"/>
      <c r="AS480" s="117"/>
      <c r="AT480" s="117"/>
      <c r="AU480" s="117"/>
      <c r="AV480" s="117"/>
      <c r="AW480" s="117"/>
      <c r="AX480" s="117"/>
      <c r="AY480" s="117"/>
      <c r="AZ480" s="118"/>
      <c r="BA480" s="119"/>
      <c r="BB480" s="119"/>
      <c r="BC480" s="119"/>
      <c r="BD480" s="119"/>
      <c r="BE480" s="119"/>
      <c r="BF480" s="119"/>
      <c r="BG480" s="120"/>
      <c r="BH480" s="121"/>
      <c r="BI480" s="119"/>
      <c r="BJ480" s="121"/>
      <c r="BK480" s="121"/>
      <c r="BL480" s="119"/>
      <c r="BM480" s="121"/>
      <c r="BN480" s="121"/>
      <c r="BO480" s="121"/>
      <c r="BP480" s="119"/>
      <c r="BQ480" s="119"/>
      <c r="BR480" s="119"/>
      <c r="BS480" s="119"/>
      <c r="BT480" s="119"/>
      <c r="BU480" s="119"/>
    </row>
    <row r="481">
      <c r="A481" s="113"/>
      <c r="B481" s="114"/>
      <c r="C481" s="114"/>
      <c r="D481" s="115"/>
      <c r="E481" s="116"/>
      <c r="F481" s="116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  <c r="AM481" s="117"/>
      <c r="AN481" s="117"/>
      <c r="AO481" s="117"/>
      <c r="AP481" s="117"/>
      <c r="AQ481" s="117"/>
      <c r="AR481" s="117"/>
      <c r="AS481" s="117"/>
      <c r="AT481" s="117"/>
      <c r="AU481" s="117"/>
      <c r="AV481" s="117"/>
      <c r="AW481" s="117"/>
      <c r="AX481" s="117"/>
      <c r="AY481" s="117"/>
      <c r="AZ481" s="118"/>
      <c r="BA481" s="119"/>
      <c r="BB481" s="119"/>
      <c r="BC481" s="119"/>
      <c r="BD481" s="119"/>
      <c r="BE481" s="119"/>
      <c r="BF481" s="119"/>
      <c r="BG481" s="120"/>
      <c r="BH481" s="121"/>
      <c r="BI481" s="119"/>
      <c r="BJ481" s="121"/>
      <c r="BK481" s="121"/>
      <c r="BL481" s="119"/>
      <c r="BM481" s="121"/>
      <c r="BN481" s="121"/>
      <c r="BO481" s="121"/>
      <c r="BP481" s="119"/>
      <c r="BQ481" s="119"/>
      <c r="BR481" s="119"/>
      <c r="BS481" s="119"/>
      <c r="BT481" s="119"/>
      <c r="BU481" s="119"/>
    </row>
    <row r="482">
      <c r="A482" s="113"/>
      <c r="B482" s="114"/>
      <c r="C482" s="114"/>
      <c r="D482" s="115"/>
      <c r="E482" s="116"/>
      <c r="F482" s="116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  <c r="AM482" s="117"/>
      <c r="AN482" s="117"/>
      <c r="AO482" s="117"/>
      <c r="AP482" s="117"/>
      <c r="AQ482" s="117"/>
      <c r="AR482" s="117"/>
      <c r="AS482" s="117"/>
      <c r="AT482" s="117"/>
      <c r="AU482" s="117"/>
      <c r="AV482" s="117"/>
      <c r="AW482" s="117"/>
      <c r="AX482" s="117"/>
      <c r="AY482" s="117"/>
      <c r="AZ482" s="118"/>
      <c r="BA482" s="119"/>
      <c r="BB482" s="119"/>
      <c r="BC482" s="119"/>
      <c r="BD482" s="119"/>
      <c r="BE482" s="119"/>
      <c r="BF482" s="119"/>
      <c r="BG482" s="120"/>
      <c r="BH482" s="121"/>
      <c r="BI482" s="119"/>
      <c r="BJ482" s="121"/>
      <c r="BK482" s="121"/>
      <c r="BL482" s="119"/>
      <c r="BM482" s="121"/>
      <c r="BN482" s="121"/>
      <c r="BO482" s="121"/>
      <c r="BP482" s="119"/>
      <c r="BQ482" s="119"/>
      <c r="BR482" s="119"/>
      <c r="BS482" s="119"/>
      <c r="BT482" s="119"/>
      <c r="BU482" s="119"/>
    </row>
    <row r="483">
      <c r="A483" s="113"/>
      <c r="B483" s="114"/>
      <c r="C483" s="114"/>
      <c r="D483" s="115"/>
      <c r="E483" s="116"/>
      <c r="F483" s="116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  <c r="AM483" s="117"/>
      <c r="AN483" s="117"/>
      <c r="AO483" s="117"/>
      <c r="AP483" s="117"/>
      <c r="AQ483" s="117"/>
      <c r="AR483" s="117"/>
      <c r="AS483" s="117"/>
      <c r="AT483" s="117"/>
      <c r="AU483" s="117"/>
      <c r="AV483" s="117"/>
      <c r="AW483" s="117"/>
      <c r="AX483" s="117"/>
      <c r="AY483" s="117"/>
      <c r="AZ483" s="118"/>
      <c r="BA483" s="119"/>
      <c r="BB483" s="119"/>
      <c r="BC483" s="119"/>
      <c r="BD483" s="119"/>
      <c r="BE483" s="119"/>
      <c r="BF483" s="119"/>
      <c r="BG483" s="120"/>
      <c r="BH483" s="121"/>
      <c r="BI483" s="119"/>
      <c r="BJ483" s="121"/>
      <c r="BK483" s="121"/>
      <c r="BL483" s="119"/>
      <c r="BM483" s="121"/>
      <c r="BN483" s="121"/>
      <c r="BO483" s="121"/>
      <c r="BP483" s="119"/>
      <c r="BQ483" s="119"/>
      <c r="BR483" s="119"/>
      <c r="BS483" s="119"/>
      <c r="BT483" s="119"/>
      <c r="BU483" s="119"/>
    </row>
    <row r="484">
      <c r="A484" s="113"/>
      <c r="B484" s="114"/>
      <c r="C484" s="114"/>
      <c r="D484" s="115"/>
      <c r="E484" s="116"/>
      <c r="F484" s="116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7"/>
      <c r="AM484" s="117"/>
      <c r="AN484" s="117"/>
      <c r="AO484" s="117"/>
      <c r="AP484" s="117"/>
      <c r="AQ484" s="117"/>
      <c r="AR484" s="117"/>
      <c r="AS484" s="117"/>
      <c r="AT484" s="117"/>
      <c r="AU484" s="117"/>
      <c r="AV484" s="117"/>
      <c r="AW484" s="117"/>
      <c r="AX484" s="117"/>
      <c r="AY484" s="117"/>
      <c r="AZ484" s="118"/>
      <c r="BA484" s="119"/>
      <c r="BB484" s="119"/>
      <c r="BC484" s="119"/>
      <c r="BD484" s="119"/>
      <c r="BE484" s="119"/>
      <c r="BF484" s="119"/>
      <c r="BG484" s="120"/>
      <c r="BH484" s="121"/>
      <c r="BI484" s="119"/>
      <c r="BJ484" s="121"/>
      <c r="BK484" s="121"/>
      <c r="BL484" s="119"/>
      <c r="BM484" s="121"/>
      <c r="BN484" s="121"/>
      <c r="BO484" s="121"/>
      <c r="BP484" s="119"/>
      <c r="BQ484" s="119"/>
      <c r="BR484" s="119"/>
      <c r="BS484" s="119"/>
      <c r="BT484" s="119"/>
      <c r="BU484" s="119"/>
    </row>
    <row r="485">
      <c r="A485" s="113"/>
      <c r="B485" s="114"/>
      <c r="C485" s="114"/>
      <c r="D485" s="115"/>
      <c r="E485" s="116"/>
      <c r="F485" s="116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  <c r="AM485" s="117"/>
      <c r="AN485" s="117"/>
      <c r="AO485" s="117"/>
      <c r="AP485" s="117"/>
      <c r="AQ485" s="117"/>
      <c r="AR485" s="117"/>
      <c r="AS485" s="117"/>
      <c r="AT485" s="117"/>
      <c r="AU485" s="117"/>
      <c r="AV485" s="117"/>
      <c r="AW485" s="117"/>
      <c r="AX485" s="117"/>
      <c r="AY485" s="117"/>
      <c r="AZ485" s="118"/>
      <c r="BA485" s="119"/>
      <c r="BB485" s="119"/>
      <c r="BC485" s="119"/>
      <c r="BD485" s="119"/>
      <c r="BE485" s="119"/>
      <c r="BF485" s="119"/>
      <c r="BG485" s="120"/>
      <c r="BH485" s="121"/>
      <c r="BI485" s="119"/>
      <c r="BJ485" s="121"/>
      <c r="BK485" s="121"/>
      <c r="BL485" s="119"/>
      <c r="BM485" s="121"/>
      <c r="BN485" s="121"/>
      <c r="BO485" s="121"/>
      <c r="BP485" s="119"/>
      <c r="BQ485" s="119"/>
      <c r="BR485" s="119"/>
      <c r="BS485" s="119"/>
      <c r="BT485" s="119"/>
      <c r="BU485" s="119"/>
    </row>
    <row r="486">
      <c r="A486" s="113"/>
      <c r="B486" s="114"/>
      <c r="C486" s="114"/>
      <c r="D486" s="115"/>
      <c r="E486" s="116"/>
      <c r="F486" s="116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7"/>
      <c r="AM486" s="117"/>
      <c r="AN486" s="117"/>
      <c r="AO486" s="117"/>
      <c r="AP486" s="117"/>
      <c r="AQ486" s="117"/>
      <c r="AR486" s="117"/>
      <c r="AS486" s="117"/>
      <c r="AT486" s="117"/>
      <c r="AU486" s="117"/>
      <c r="AV486" s="117"/>
      <c r="AW486" s="117"/>
      <c r="AX486" s="117"/>
      <c r="AY486" s="117"/>
      <c r="AZ486" s="118"/>
      <c r="BA486" s="119"/>
      <c r="BB486" s="119"/>
      <c r="BC486" s="119"/>
      <c r="BD486" s="119"/>
      <c r="BE486" s="119"/>
      <c r="BF486" s="119"/>
      <c r="BG486" s="120"/>
      <c r="BH486" s="121"/>
      <c r="BI486" s="119"/>
      <c r="BJ486" s="121"/>
      <c r="BK486" s="121"/>
      <c r="BL486" s="119"/>
      <c r="BM486" s="121"/>
      <c r="BN486" s="121"/>
      <c r="BO486" s="121"/>
      <c r="BP486" s="119"/>
      <c r="BQ486" s="119"/>
      <c r="BR486" s="119"/>
      <c r="BS486" s="119"/>
      <c r="BT486" s="119"/>
      <c r="BU486" s="119"/>
    </row>
    <row r="487">
      <c r="A487" s="113"/>
      <c r="B487" s="114"/>
      <c r="C487" s="114"/>
      <c r="D487" s="115"/>
      <c r="E487" s="116"/>
      <c r="F487" s="116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  <c r="AL487" s="117"/>
      <c r="AM487" s="117"/>
      <c r="AN487" s="117"/>
      <c r="AO487" s="117"/>
      <c r="AP487" s="117"/>
      <c r="AQ487" s="117"/>
      <c r="AR487" s="117"/>
      <c r="AS487" s="117"/>
      <c r="AT487" s="117"/>
      <c r="AU487" s="117"/>
      <c r="AV487" s="117"/>
      <c r="AW487" s="117"/>
      <c r="AX487" s="117"/>
      <c r="AY487" s="117"/>
      <c r="AZ487" s="118"/>
      <c r="BA487" s="119"/>
      <c r="BB487" s="119"/>
      <c r="BC487" s="119"/>
      <c r="BD487" s="119"/>
      <c r="BE487" s="119"/>
      <c r="BF487" s="119"/>
      <c r="BG487" s="120"/>
      <c r="BH487" s="121"/>
      <c r="BI487" s="119"/>
      <c r="BJ487" s="121"/>
      <c r="BK487" s="121"/>
      <c r="BL487" s="119"/>
      <c r="BM487" s="121"/>
      <c r="BN487" s="121"/>
      <c r="BO487" s="121"/>
      <c r="BP487" s="119"/>
      <c r="BQ487" s="119"/>
      <c r="BR487" s="119"/>
      <c r="BS487" s="119"/>
      <c r="BT487" s="119"/>
      <c r="BU487" s="119"/>
    </row>
    <row r="488">
      <c r="A488" s="113"/>
      <c r="B488" s="114"/>
      <c r="C488" s="114"/>
      <c r="D488" s="115"/>
      <c r="E488" s="116"/>
      <c r="F488" s="116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  <c r="AL488" s="117"/>
      <c r="AM488" s="117"/>
      <c r="AN488" s="117"/>
      <c r="AO488" s="117"/>
      <c r="AP488" s="117"/>
      <c r="AQ488" s="117"/>
      <c r="AR488" s="117"/>
      <c r="AS488" s="117"/>
      <c r="AT488" s="117"/>
      <c r="AU488" s="117"/>
      <c r="AV488" s="117"/>
      <c r="AW488" s="117"/>
      <c r="AX488" s="117"/>
      <c r="AY488" s="117"/>
      <c r="AZ488" s="118"/>
      <c r="BA488" s="119"/>
      <c r="BB488" s="119"/>
      <c r="BC488" s="119"/>
      <c r="BD488" s="119"/>
      <c r="BE488" s="119"/>
      <c r="BF488" s="119"/>
      <c r="BG488" s="120"/>
      <c r="BH488" s="121"/>
      <c r="BI488" s="119"/>
      <c r="BJ488" s="121"/>
      <c r="BK488" s="121"/>
      <c r="BL488" s="119"/>
      <c r="BM488" s="121"/>
      <c r="BN488" s="121"/>
      <c r="BO488" s="121"/>
      <c r="BP488" s="119"/>
      <c r="BQ488" s="119"/>
      <c r="BR488" s="119"/>
      <c r="BS488" s="119"/>
      <c r="BT488" s="119"/>
      <c r="BU488" s="119"/>
    </row>
    <row r="489">
      <c r="A489" s="113"/>
      <c r="B489" s="114"/>
      <c r="C489" s="114"/>
      <c r="D489" s="115"/>
      <c r="E489" s="116"/>
      <c r="F489" s="116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7"/>
      <c r="AM489" s="117"/>
      <c r="AN489" s="117"/>
      <c r="AO489" s="117"/>
      <c r="AP489" s="117"/>
      <c r="AQ489" s="117"/>
      <c r="AR489" s="117"/>
      <c r="AS489" s="117"/>
      <c r="AT489" s="117"/>
      <c r="AU489" s="117"/>
      <c r="AV489" s="117"/>
      <c r="AW489" s="117"/>
      <c r="AX489" s="117"/>
      <c r="AY489" s="117"/>
      <c r="AZ489" s="118"/>
      <c r="BA489" s="119"/>
      <c r="BB489" s="119"/>
      <c r="BC489" s="119"/>
      <c r="BD489" s="119"/>
      <c r="BE489" s="119"/>
      <c r="BF489" s="119"/>
      <c r="BG489" s="120"/>
      <c r="BH489" s="121"/>
      <c r="BI489" s="119"/>
      <c r="BJ489" s="121"/>
      <c r="BK489" s="121"/>
      <c r="BL489" s="119"/>
      <c r="BM489" s="121"/>
      <c r="BN489" s="121"/>
      <c r="BO489" s="121"/>
      <c r="BP489" s="119"/>
      <c r="BQ489" s="119"/>
      <c r="BR489" s="119"/>
      <c r="BS489" s="119"/>
      <c r="BT489" s="119"/>
      <c r="BU489" s="119"/>
    </row>
    <row r="490">
      <c r="A490" s="113"/>
      <c r="B490" s="114"/>
      <c r="C490" s="114"/>
      <c r="D490" s="115"/>
      <c r="E490" s="116"/>
      <c r="F490" s="116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  <c r="AM490" s="117"/>
      <c r="AN490" s="117"/>
      <c r="AO490" s="117"/>
      <c r="AP490" s="117"/>
      <c r="AQ490" s="117"/>
      <c r="AR490" s="117"/>
      <c r="AS490" s="117"/>
      <c r="AT490" s="117"/>
      <c r="AU490" s="117"/>
      <c r="AV490" s="117"/>
      <c r="AW490" s="117"/>
      <c r="AX490" s="117"/>
      <c r="AY490" s="117"/>
      <c r="AZ490" s="118"/>
      <c r="BA490" s="119"/>
      <c r="BB490" s="119"/>
      <c r="BC490" s="119"/>
      <c r="BD490" s="119"/>
      <c r="BE490" s="119"/>
      <c r="BF490" s="119"/>
      <c r="BG490" s="120"/>
      <c r="BH490" s="121"/>
      <c r="BI490" s="119"/>
      <c r="BJ490" s="121"/>
      <c r="BK490" s="121"/>
      <c r="BL490" s="119"/>
      <c r="BM490" s="121"/>
      <c r="BN490" s="121"/>
      <c r="BO490" s="121"/>
      <c r="BP490" s="119"/>
      <c r="BQ490" s="119"/>
      <c r="BR490" s="119"/>
      <c r="BS490" s="119"/>
      <c r="BT490" s="119"/>
      <c r="BU490" s="119"/>
    </row>
    <row r="491">
      <c r="A491" s="113"/>
      <c r="B491" s="114"/>
      <c r="C491" s="114"/>
      <c r="D491" s="115"/>
      <c r="E491" s="116"/>
      <c r="F491" s="116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  <c r="AM491" s="117"/>
      <c r="AN491" s="117"/>
      <c r="AO491" s="117"/>
      <c r="AP491" s="117"/>
      <c r="AQ491" s="117"/>
      <c r="AR491" s="117"/>
      <c r="AS491" s="117"/>
      <c r="AT491" s="117"/>
      <c r="AU491" s="117"/>
      <c r="AV491" s="117"/>
      <c r="AW491" s="117"/>
      <c r="AX491" s="117"/>
      <c r="AY491" s="117"/>
      <c r="AZ491" s="118"/>
      <c r="BA491" s="119"/>
      <c r="BB491" s="119"/>
      <c r="BC491" s="119"/>
      <c r="BD491" s="119"/>
      <c r="BE491" s="119"/>
      <c r="BF491" s="119"/>
      <c r="BG491" s="120"/>
      <c r="BH491" s="121"/>
      <c r="BI491" s="119"/>
      <c r="BJ491" s="121"/>
      <c r="BK491" s="121"/>
      <c r="BL491" s="119"/>
      <c r="BM491" s="121"/>
      <c r="BN491" s="121"/>
      <c r="BO491" s="121"/>
      <c r="BP491" s="119"/>
      <c r="BQ491" s="119"/>
      <c r="BR491" s="119"/>
      <c r="BS491" s="119"/>
      <c r="BT491" s="119"/>
      <c r="BU491" s="119"/>
    </row>
    <row r="492">
      <c r="A492" s="113"/>
      <c r="B492" s="114"/>
      <c r="C492" s="114"/>
      <c r="D492" s="115"/>
      <c r="E492" s="116"/>
      <c r="F492" s="116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7"/>
      <c r="AM492" s="117"/>
      <c r="AN492" s="117"/>
      <c r="AO492" s="117"/>
      <c r="AP492" s="117"/>
      <c r="AQ492" s="117"/>
      <c r="AR492" s="117"/>
      <c r="AS492" s="117"/>
      <c r="AT492" s="117"/>
      <c r="AU492" s="117"/>
      <c r="AV492" s="117"/>
      <c r="AW492" s="117"/>
      <c r="AX492" s="117"/>
      <c r="AY492" s="117"/>
      <c r="AZ492" s="118"/>
      <c r="BA492" s="119"/>
      <c r="BB492" s="119"/>
      <c r="BC492" s="119"/>
      <c r="BD492" s="119"/>
      <c r="BE492" s="119"/>
      <c r="BF492" s="119"/>
      <c r="BG492" s="120"/>
      <c r="BH492" s="121"/>
      <c r="BI492" s="119"/>
      <c r="BJ492" s="121"/>
      <c r="BK492" s="121"/>
      <c r="BL492" s="119"/>
      <c r="BM492" s="121"/>
      <c r="BN492" s="121"/>
      <c r="BO492" s="121"/>
      <c r="BP492" s="119"/>
      <c r="BQ492" s="119"/>
      <c r="BR492" s="119"/>
      <c r="BS492" s="119"/>
      <c r="BT492" s="119"/>
      <c r="BU492" s="119"/>
    </row>
    <row r="493">
      <c r="A493" s="113"/>
      <c r="B493" s="114"/>
      <c r="C493" s="114"/>
      <c r="D493" s="115"/>
      <c r="E493" s="116"/>
      <c r="F493" s="116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  <c r="AL493" s="117"/>
      <c r="AM493" s="117"/>
      <c r="AN493" s="117"/>
      <c r="AO493" s="117"/>
      <c r="AP493" s="117"/>
      <c r="AQ493" s="117"/>
      <c r="AR493" s="117"/>
      <c r="AS493" s="117"/>
      <c r="AT493" s="117"/>
      <c r="AU493" s="117"/>
      <c r="AV493" s="117"/>
      <c r="AW493" s="117"/>
      <c r="AX493" s="117"/>
      <c r="AY493" s="117"/>
      <c r="AZ493" s="118"/>
      <c r="BA493" s="119"/>
      <c r="BB493" s="119"/>
      <c r="BC493" s="119"/>
      <c r="BD493" s="119"/>
      <c r="BE493" s="119"/>
      <c r="BF493" s="119"/>
      <c r="BG493" s="120"/>
      <c r="BH493" s="121"/>
      <c r="BI493" s="119"/>
      <c r="BJ493" s="121"/>
      <c r="BK493" s="121"/>
      <c r="BL493" s="119"/>
      <c r="BM493" s="121"/>
      <c r="BN493" s="121"/>
      <c r="BO493" s="121"/>
      <c r="BP493" s="119"/>
      <c r="BQ493" s="119"/>
      <c r="BR493" s="119"/>
      <c r="BS493" s="119"/>
      <c r="BT493" s="119"/>
      <c r="BU493" s="119"/>
    </row>
    <row r="494">
      <c r="A494" s="113"/>
      <c r="B494" s="114"/>
      <c r="C494" s="114"/>
      <c r="D494" s="115"/>
      <c r="E494" s="116"/>
      <c r="F494" s="116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  <c r="AM494" s="117"/>
      <c r="AN494" s="117"/>
      <c r="AO494" s="117"/>
      <c r="AP494" s="117"/>
      <c r="AQ494" s="117"/>
      <c r="AR494" s="117"/>
      <c r="AS494" s="117"/>
      <c r="AT494" s="117"/>
      <c r="AU494" s="117"/>
      <c r="AV494" s="117"/>
      <c r="AW494" s="117"/>
      <c r="AX494" s="117"/>
      <c r="AY494" s="117"/>
      <c r="AZ494" s="118"/>
      <c r="BA494" s="119"/>
      <c r="BB494" s="119"/>
      <c r="BC494" s="119"/>
      <c r="BD494" s="119"/>
      <c r="BE494" s="119"/>
      <c r="BF494" s="119"/>
      <c r="BG494" s="120"/>
      <c r="BH494" s="121"/>
      <c r="BI494" s="119"/>
      <c r="BJ494" s="121"/>
      <c r="BK494" s="121"/>
      <c r="BL494" s="119"/>
      <c r="BM494" s="121"/>
      <c r="BN494" s="121"/>
      <c r="BO494" s="121"/>
      <c r="BP494" s="119"/>
      <c r="BQ494" s="119"/>
      <c r="BR494" s="119"/>
      <c r="BS494" s="119"/>
      <c r="BT494" s="119"/>
      <c r="BU494" s="119"/>
    </row>
    <row r="495">
      <c r="A495" s="113"/>
      <c r="B495" s="114"/>
      <c r="C495" s="114"/>
      <c r="D495" s="115"/>
      <c r="E495" s="116"/>
      <c r="F495" s="116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  <c r="AM495" s="117"/>
      <c r="AN495" s="117"/>
      <c r="AO495" s="117"/>
      <c r="AP495" s="117"/>
      <c r="AQ495" s="117"/>
      <c r="AR495" s="117"/>
      <c r="AS495" s="117"/>
      <c r="AT495" s="117"/>
      <c r="AU495" s="117"/>
      <c r="AV495" s="117"/>
      <c r="AW495" s="117"/>
      <c r="AX495" s="117"/>
      <c r="AY495" s="117"/>
      <c r="AZ495" s="118"/>
      <c r="BA495" s="119"/>
      <c r="BB495" s="119"/>
      <c r="BC495" s="119"/>
      <c r="BD495" s="119"/>
      <c r="BE495" s="119"/>
      <c r="BF495" s="119"/>
      <c r="BG495" s="120"/>
      <c r="BH495" s="121"/>
      <c r="BI495" s="119"/>
      <c r="BJ495" s="121"/>
      <c r="BK495" s="121"/>
      <c r="BL495" s="119"/>
      <c r="BM495" s="121"/>
      <c r="BN495" s="121"/>
      <c r="BO495" s="121"/>
      <c r="BP495" s="119"/>
      <c r="BQ495" s="119"/>
      <c r="BR495" s="119"/>
      <c r="BS495" s="119"/>
      <c r="BT495" s="119"/>
      <c r="BU495" s="119"/>
    </row>
    <row r="496">
      <c r="A496" s="113"/>
      <c r="B496" s="114"/>
      <c r="C496" s="114"/>
      <c r="D496" s="115"/>
      <c r="E496" s="116"/>
      <c r="F496" s="116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  <c r="AM496" s="117"/>
      <c r="AN496" s="117"/>
      <c r="AO496" s="117"/>
      <c r="AP496" s="117"/>
      <c r="AQ496" s="117"/>
      <c r="AR496" s="117"/>
      <c r="AS496" s="117"/>
      <c r="AT496" s="117"/>
      <c r="AU496" s="117"/>
      <c r="AV496" s="117"/>
      <c r="AW496" s="117"/>
      <c r="AX496" s="117"/>
      <c r="AY496" s="117"/>
      <c r="AZ496" s="118"/>
      <c r="BA496" s="119"/>
      <c r="BB496" s="119"/>
      <c r="BC496" s="119"/>
      <c r="BD496" s="119"/>
      <c r="BE496" s="119"/>
      <c r="BF496" s="119"/>
      <c r="BG496" s="120"/>
      <c r="BH496" s="121"/>
      <c r="BI496" s="119"/>
      <c r="BJ496" s="121"/>
      <c r="BK496" s="121"/>
      <c r="BL496" s="119"/>
      <c r="BM496" s="121"/>
      <c r="BN496" s="121"/>
      <c r="BO496" s="121"/>
      <c r="BP496" s="119"/>
      <c r="BQ496" s="119"/>
      <c r="BR496" s="119"/>
      <c r="BS496" s="119"/>
      <c r="BT496" s="119"/>
      <c r="BU496" s="119"/>
    </row>
    <row r="497">
      <c r="A497" s="113"/>
      <c r="B497" s="114"/>
      <c r="C497" s="114"/>
      <c r="D497" s="115"/>
      <c r="E497" s="116"/>
      <c r="F497" s="116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  <c r="AM497" s="117"/>
      <c r="AN497" s="117"/>
      <c r="AO497" s="117"/>
      <c r="AP497" s="117"/>
      <c r="AQ497" s="117"/>
      <c r="AR497" s="117"/>
      <c r="AS497" s="117"/>
      <c r="AT497" s="117"/>
      <c r="AU497" s="117"/>
      <c r="AV497" s="117"/>
      <c r="AW497" s="117"/>
      <c r="AX497" s="117"/>
      <c r="AY497" s="117"/>
      <c r="AZ497" s="118"/>
      <c r="BA497" s="119"/>
      <c r="BB497" s="119"/>
      <c r="BC497" s="119"/>
      <c r="BD497" s="119"/>
      <c r="BE497" s="119"/>
      <c r="BF497" s="119"/>
      <c r="BG497" s="120"/>
      <c r="BH497" s="121"/>
      <c r="BI497" s="119"/>
      <c r="BJ497" s="121"/>
      <c r="BK497" s="121"/>
      <c r="BL497" s="119"/>
      <c r="BM497" s="121"/>
      <c r="BN497" s="121"/>
      <c r="BO497" s="121"/>
      <c r="BP497" s="119"/>
      <c r="BQ497" s="119"/>
      <c r="BR497" s="119"/>
      <c r="BS497" s="119"/>
      <c r="BT497" s="119"/>
      <c r="BU497" s="119"/>
    </row>
    <row r="498">
      <c r="A498" s="113"/>
      <c r="B498" s="114"/>
      <c r="C498" s="114"/>
      <c r="D498" s="115"/>
      <c r="E498" s="116"/>
      <c r="F498" s="116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  <c r="AM498" s="117"/>
      <c r="AN498" s="117"/>
      <c r="AO498" s="117"/>
      <c r="AP498" s="117"/>
      <c r="AQ498" s="117"/>
      <c r="AR498" s="117"/>
      <c r="AS498" s="117"/>
      <c r="AT498" s="117"/>
      <c r="AU498" s="117"/>
      <c r="AV498" s="117"/>
      <c r="AW498" s="117"/>
      <c r="AX498" s="117"/>
      <c r="AY498" s="117"/>
      <c r="AZ498" s="118"/>
      <c r="BA498" s="119"/>
      <c r="BB498" s="119"/>
      <c r="BC498" s="119"/>
      <c r="BD498" s="119"/>
      <c r="BE498" s="119"/>
      <c r="BF498" s="119"/>
      <c r="BG498" s="120"/>
      <c r="BH498" s="121"/>
      <c r="BI498" s="119"/>
      <c r="BJ498" s="121"/>
      <c r="BK498" s="121"/>
      <c r="BL498" s="119"/>
      <c r="BM498" s="121"/>
      <c r="BN498" s="121"/>
      <c r="BO498" s="121"/>
      <c r="BP498" s="119"/>
      <c r="BQ498" s="119"/>
      <c r="BR498" s="119"/>
      <c r="BS498" s="119"/>
      <c r="BT498" s="119"/>
      <c r="BU498" s="119"/>
    </row>
    <row r="499">
      <c r="A499" s="113"/>
      <c r="B499" s="114"/>
      <c r="C499" s="114"/>
      <c r="D499" s="115"/>
      <c r="E499" s="116"/>
      <c r="F499" s="116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  <c r="AM499" s="117"/>
      <c r="AN499" s="117"/>
      <c r="AO499" s="117"/>
      <c r="AP499" s="117"/>
      <c r="AQ499" s="117"/>
      <c r="AR499" s="117"/>
      <c r="AS499" s="117"/>
      <c r="AT499" s="117"/>
      <c r="AU499" s="117"/>
      <c r="AV499" s="117"/>
      <c r="AW499" s="117"/>
      <c r="AX499" s="117"/>
      <c r="AY499" s="117"/>
      <c r="AZ499" s="118"/>
      <c r="BA499" s="119"/>
      <c r="BB499" s="119"/>
      <c r="BC499" s="119"/>
      <c r="BD499" s="119"/>
      <c r="BE499" s="119"/>
      <c r="BF499" s="119"/>
      <c r="BG499" s="120"/>
      <c r="BH499" s="121"/>
      <c r="BI499" s="119"/>
      <c r="BJ499" s="121"/>
      <c r="BK499" s="121"/>
      <c r="BL499" s="119"/>
      <c r="BM499" s="121"/>
      <c r="BN499" s="121"/>
      <c r="BO499" s="121"/>
      <c r="BP499" s="119"/>
      <c r="BQ499" s="119"/>
      <c r="BR499" s="119"/>
      <c r="BS499" s="119"/>
      <c r="BT499" s="119"/>
      <c r="BU499" s="119"/>
    </row>
    <row r="500">
      <c r="A500" s="113"/>
      <c r="B500" s="114"/>
      <c r="C500" s="114"/>
      <c r="D500" s="115"/>
      <c r="E500" s="116"/>
      <c r="F500" s="116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7"/>
      <c r="AM500" s="117"/>
      <c r="AN500" s="117"/>
      <c r="AO500" s="117"/>
      <c r="AP500" s="117"/>
      <c r="AQ500" s="117"/>
      <c r="AR500" s="117"/>
      <c r="AS500" s="117"/>
      <c r="AT500" s="117"/>
      <c r="AU500" s="117"/>
      <c r="AV500" s="117"/>
      <c r="AW500" s="117"/>
      <c r="AX500" s="117"/>
      <c r="AY500" s="117"/>
      <c r="AZ500" s="118"/>
      <c r="BA500" s="119"/>
      <c r="BB500" s="119"/>
      <c r="BC500" s="119"/>
      <c r="BD500" s="119"/>
      <c r="BE500" s="119"/>
      <c r="BF500" s="119"/>
      <c r="BG500" s="120"/>
      <c r="BH500" s="121"/>
      <c r="BI500" s="119"/>
      <c r="BJ500" s="121"/>
      <c r="BK500" s="121"/>
      <c r="BL500" s="119"/>
      <c r="BM500" s="121"/>
      <c r="BN500" s="121"/>
      <c r="BO500" s="121"/>
      <c r="BP500" s="119"/>
      <c r="BQ500" s="119"/>
      <c r="BR500" s="119"/>
      <c r="BS500" s="119"/>
      <c r="BT500" s="119"/>
      <c r="BU500" s="119"/>
    </row>
    <row r="501">
      <c r="A501" s="113"/>
      <c r="B501" s="114"/>
      <c r="C501" s="114"/>
      <c r="D501" s="115"/>
      <c r="E501" s="116"/>
      <c r="F501" s="116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  <c r="AM501" s="117"/>
      <c r="AN501" s="117"/>
      <c r="AO501" s="117"/>
      <c r="AP501" s="117"/>
      <c r="AQ501" s="117"/>
      <c r="AR501" s="117"/>
      <c r="AS501" s="117"/>
      <c r="AT501" s="117"/>
      <c r="AU501" s="117"/>
      <c r="AV501" s="117"/>
      <c r="AW501" s="117"/>
      <c r="AX501" s="117"/>
      <c r="AY501" s="117"/>
      <c r="AZ501" s="118"/>
      <c r="BA501" s="119"/>
      <c r="BB501" s="119"/>
      <c r="BC501" s="119"/>
      <c r="BD501" s="119"/>
      <c r="BE501" s="119"/>
      <c r="BF501" s="119"/>
      <c r="BG501" s="120"/>
      <c r="BH501" s="121"/>
      <c r="BI501" s="119"/>
      <c r="BJ501" s="121"/>
      <c r="BK501" s="121"/>
      <c r="BL501" s="119"/>
      <c r="BM501" s="121"/>
      <c r="BN501" s="121"/>
      <c r="BO501" s="121"/>
      <c r="BP501" s="119"/>
      <c r="BQ501" s="119"/>
      <c r="BR501" s="119"/>
      <c r="BS501" s="119"/>
      <c r="BT501" s="119"/>
      <c r="BU501" s="119"/>
    </row>
    <row r="502">
      <c r="A502" s="113"/>
      <c r="B502" s="114"/>
      <c r="C502" s="114"/>
      <c r="D502" s="115"/>
      <c r="E502" s="116"/>
      <c r="F502" s="116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  <c r="AM502" s="117"/>
      <c r="AN502" s="117"/>
      <c r="AO502" s="117"/>
      <c r="AP502" s="117"/>
      <c r="AQ502" s="117"/>
      <c r="AR502" s="117"/>
      <c r="AS502" s="117"/>
      <c r="AT502" s="117"/>
      <c r="AU502" s="117"/>
      <c r="AV502" s="117"/>
      <c r="AW502" s="117"/>
      <c r="AX502" s="117"/>
      <c r="AY502" s="117"/>
      <c r="AZ502" s="118"/>
      <c r="BA502" s="119"/>
      <c r="BB502" s="119"/>
      <c r="BC502" s="119"/>
      <c r="BD502" s="119"/>
      <c r="BE502" s="119"/>
      <c r="BF502" s="119"/>
      <c r="BG502" s="120"/>
      <c r="BH502" s="121"/>
      <c r="BI502" s="119"/>
      <c r="BJ502" s="121"/>
      <c r="BK502" s="121"/>
      <c r="BL502" s="119"/>
      <c r="BM502" s="121"/>
      <c r="BN502" s="121"/>
      <c r="BO502" s="121"/>
      <c r="BP502" s="119"/>
      <c r="BQ502" s="119"/>
      <c r="BR502" s="119"/>
      <c r="BS502" s="119"/>
      <c r="BT502" s="119"/>
      <c r="BU502" s="119"/>
    </row>
    <row r="503">
      <c r="A503" s="113"/>
      <c r="B503" s="114"/>
      <c r="C503" s="114"/>
      <c r="D503" s="115"/>
      <c r="E503" s="116"/>
      <c r="F503" s="116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7"/>
      <c r="AM503" s="117"/>
      <c r="AN503" s="117"/>
      <c r="AO503" s="117"/>
      <c r="AP503" s="117"/>
      <c r="AQ503" s="117"/>
      <c r="AR503" s="117"/>
      <c r="AS503" s="117"/>
      <c r="AT503" s="117"/>
      <c r="AU503" s="117"/>
      <c r="AV503" s="117"/>
      <c r="AW503" s="117"/>
      <c r="AX503" s="117"/>
      <c r="AY503" s="117"/>
      <c r="AZ503" s="118"/>
      <c r="BA503" s="119"/>
      <c r="BB503" s="119"/>
      <c r="BC503" s="119"/>
      <c r="BD503" s="119"/>
      <c r="BE503" s="119"/>
      <c r="BF503" s="119"/>
      <c r="BG503" s="120"/>
      <c r="BH503" s="121"/>
      <c r="BI503" s="119"/>
      <c r="BJ503" s="121"/>
      <c r="BK503" s="121"/>
      <c r="BL503" s="119"/>
      <c r="BM503" s="121"/>
      <c r="BN503" s="121"/>
      <c r="BO503" s="121"/>
      <c r="BP503" s="119"/>
      <c r="BQ503" s="119"/>
      <c r="BR503" s="119"/>
      <c r="BS503" s="119"/>
      <c r="BT503" s="119"/>
      <c r="BU503" s="119"/>
    </row>
    <row r="504">
      <c r="A504" s="113"/>
      <c r="B504" s="114"/>
      <c r="C504" s="114"/>
      <c r="D504" s="115"/>
      <c r="E504" s="116"/>
      <c r="F504" s="116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  <c r="AM504" s="117"/>
      <c r="AN504" s="117"/>
      <c r="AO504" s="117"/>
      <c r="AP504" s="117"/>
      <c r="AQ504" s="117"/>
      <c r="AR504" s="117"/>
      <c r="AS504" s="117"/>
      <c r="AT504" s="117"/>
      <c r="AU504" s="117"/>
      <c r="AV504" s="117"/>
      <c r="AW504" s="117"/>
      <c r="AX504" s="117"/>
      <c r="AY504" s="117"/>
      <c r="AZ504" s="118"/>
      <c r="BA504" s="119"/>
      <c r="BB504" s="119"/>
      <c r="BC504" s="119"/>
      <c r="BD504" s="119"/>
      <c r="BE504" s="119"/>
      <c r="BF504" s="119"/>
      <c r="BG504" s="120"/>
      <c r="BH504" s="121"/>
      <c r="BI504" s="119"/>
      <c r="BJ504" s="121"/>
      <c r="BK504" s="121"/>
      <c r="BL504" s="119"/>
      <c r="BM504" s="121"/>
      <c r="BN504" s="121"/>
      <c r="BO504" s="121"/>
      <c r="BP504" s="119"/>
      <c r="BQ504" s="119"/>
      <c r="BR504" s="119"/>
      <c r="BS504" s="119"/>
      <c r="BT504" s="119"/>
      <c r="BU504" s="119"/>
    </row>
    <row r="505">
      <c r="A505" s="113"/>
      <c r="B505" s="114"/>
      <c r="C505" s="114"/>
      <c r="D505" s="115"/>
      <c r="E505" s="116"/>
      <c r="F505" s="116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  <c r="AM505" s="117"/>
      <c r="AN505" s="117"/>
      <c r="AO505" s="117"/>
      <c r="AP505" s="117"/>
      <c r="AQ505" s="117"/>
      <c r="AR505" s="117"/>
      <c r="AS505" s="117"/>
      <c r="AT505" s="117"/>
      <c r="AU505" s="117"/>
      <c r="AV505" s="117"/>
      <c r="AW505" s="117"/>
      <c r="AX505" s="117"/>
      <c r="AY505" s="117"/>
      <c r="AZ505" s="118"/>
      <c r="BA505" s="119"/>
      <c r="BB505" s="119"/>
      <c r="BC505" s="119"/>
      <c r="BD505" s="119"/>
      <c r="BE505" s="119"/>
      <c r="BF505" s="119"/>
      <c r="BG505" s="120"/>
      <c r="BH505" s="121"/>
      <c r="BI505" s="119"/>
      <c r="BJ505" s="121"/>
      <c r="BK505" s="121"/>
      <c r="BL505" s="119"/>
      <c r="BM505" s="121"/>
      <c r="BN505" s="121"/>
      <c r="BO505" s="121"/>
      <c r="BP505" s="119"/>
      <c r="BQ505" s="119"/>
      <c r="BR505" s="119"/>
      <c r="BS505" s="119"/>
      <c r="BT505" s="119"/>
      <c r="BU505" s="119"/>
    </row>
    <row r="506">
      <c r="A506" s="113"/>
      <c r="B506" s="114"/>
      <c r="C506" s="114"/>
      <c r="D506" s="115"/>
      <c r="E506" s="116"/>
      <c r="F506" s="116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  <c r="AM506" s="117"/>
      <c r="AN506" s="117"/>
      <c r="AO506" s="117"/>
      <c r="AP506" s="117"/>
      <c r="AQ506" s="117"/>
      <c r="AR506" s="117"/>
      <c r="AS506" s="117"/>
      <c r="AT506" s="117"/>
      <c r="AU506" s="117"/>
      <c r="AV506" s="117"/>
      <c r="AW506" s="117"/>
      <c r="AX506" s="117"/>
      <c r="AY506" s="117"/>
      <c r="AZ506" s="118"/>
      <c r="BA506" s="119"/>
      <c r="BB506" s="119"/>
      <c r="BC506" s="119"/>
      <c r="BD506" s="119"/>
      <c r="BE506" s="119"/>
      <c r="BF506" s="119"/>
      <c r="BG506" s="120"/>
      <c r="BH506" s="121"/>
      <c r="BI506" s="119"/>
      <c r="BJ506" s="121"/>
      <c r="BK506" s="121"/>
      <c r="BL506" s="119"/>
      <c r="BM506" s="121"/>
      <c r="BN506" s="121"/>
      <c r="BO506" s="121"/>
      <c r="BP506" s="119"/>
      <c r="BQ506" s="119"/>
      <c r="BR506" s="119"/>
      <c r="BS506" s="119"/>
      <c r="BT506" s="119"/>
      <c r="BU506" s="119"/>
    </row>
    <row r="507">
      <c r="A507" s="113"/>
      <c r="B507" s="114"/>
      <c r="C507" s="114"/>
      <c r="D507" s="115"/>
      <c r="E507" s="116"/>
      <c r="F507" s="116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  <c r="AM507" s="117"/>
      <c r="AN507" s="117"/>
      <c r="AO507" s="117"/>
      <c r="AP507" s="117"/>
      <c r="AQ507" s="117"/>
      <c r="AR507" s="117"/>
      <c r="AS507" s="117"/>
      <c r="AT507" s="117"/>
      <c r="AU507" s="117"/>
      <c r="AV507" s="117"/>
      <c r="AW507" s="117"/>
      <c r="AX507" s="117"/>
      <c r="AY507" s="117"/>
      <c r="AZ507" s="118"/>
      <c r="BA507" s="119"/>
      <c r="BB507" s="119"/>
      <c r="BC507" s="119"/>
      <c r="BD507" s="119"/>
      <c r="BE507" s="119"/>
      <c r="BF507" s="119"/>
      <c r="BG507" s="120"/>
      <c r="BH507" s="121"/>
      <c r="BI507" s="119"/>
      <c r="BJ507" s="121"/>
      <c r="BK507" s="121"/>
      <c r="BL507" s="119"/>
      <c r="BM507" s="121"/>
      <c r="BN507" s="121"/>
      <c r="BO507" s="121"/>
      <c r="BP507" s="119"/>
      <c r="BQ507" s="119"/>
      <c r="BR507" s="119"/>
      <c r="BS507" s="119"/>
      <c r="BT507" s="119"/>
      <c r="BU507" s="119"/>
    </row>
    <row r="508">
      <c r="A508" s="113"/>
      <c r="B508" s="114"/>
      <c r="C508" s="114"/>
      <c r="D508" s="115"/>
      <c r="E508" s="116"/>
      <c r="F508" s="116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  <c r="AM508" s="117"/>
      <c r="AN508" s="117"/>
      <c r="AO508" s="117"/>
      <c r="AP508" s="117"/>
      <c r="AQ508" s="117"/>
      <c r="AR508" s="117"/>
      <c r="AS508" s="117"/>
      <c r="AT508" s="117"/>
      <c r="AU508" s="117"/>
      <c r="AV508" s="117"/>
      <c r="AW508" s="117"/>
      <c r="AX508" s="117"/>
      <c r="AY508" s="117"/>
      <c r="AZ508" s="118"/>
      <c r="BA508" s="119"/>
      <c r="BB508" s="119"/>
      <c r="BC508" s="119"/>
      <c r="BD508" s="119"/>
      <c r="BE508" s="119"/>
      <c r="BF508" s="119"/>
      <c r="BG508" s="120"/>
      <c r="BH508" s="121"/>
      <c r="BI508" s="119"/>
      <c r="BJ508" s="121"/>
      <c r="BK508" s="121"/>
      <c r="BL508" s="119"/>
      <c r="BM508" s="121"/>
      <c r="BN508" s="121"/>
      <c r="BO508" s="121"/>
      <c r="BP508" s="119"/>
      <c r="BQ508" s="119"/>
      <c r="BR508" s="119"/>
      <c r="BS508" s="119"/>
      <c r="BT508" s="119"/>
      <c r="BU508" s="119"/>
    </row>
    <row r="509">
      <c r="A509" s="113"/>
      <c r="B509" s="114"/>
      <c r="C509" s="114"/>
      <c r="D509" s="115"/>
      <c r="E509" s="116"/>
      <c r="F509" s="116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  <c r="AM509" s="117"/>
      <c r="AN509" s="117"/>
      <c r="AO509" s="117"/>
      <c r="AP509" s="117"/>
      <c r="AQ509" s="117"/>
      <c r="AR509" s="117"/>
      <c r="AS509" s="117"/>
      <c r="AT509" s="117"/>
      <c r="AU509" s="117"/>
      <c r="AV509" s="117"/>
      <c r="AW509" s="117"/>
      <c r="AX509" s="117"/>
      <c r="AY509" s="117"/>
      <c r="AZ509" s="118"/>
      <c r="BA509" s="119"/>
      <c r="BB509" s="119"/>
      <c r="BC509" s="119"/>
      <c r="BD509" s="119"/>
      <c r="BE509" s="119"/>
      <c r="BF509" s="119"/>
      <c r="BG509" s="120"/>
      <c r="BH509" s="121"/>
      <c r="BI509" s="119"/>
      <c r="BJ509" s="121"/>
      <c r="BK509" s="121"/>
      <c r="BL509" s="119"/>
      <c r="BM509" s="121"/>
      <c r="BN509" s="121"/>
      <c r="BO509" s="121"/>
      <c r="BP509" s="119"/>
      <c r="BQ509" s="119"/>
      <c r="BR509" s="119"/>
      <c r="BS509" s="119"/>
      <c r="BT509" s="119"/>
      <c r="BU509" s="119"/>
    </row>
    <row r="510">
      <c r="A510" s="113"/>
      <c r="B510" s="114"/>
      <c r="C510" s="114"/>
      <c r="D510" s="115"/>
      <c r="E510" s="116"/>
      <c r="F510" s="116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  <c r="AM510" s="117"/>
      <c r="AN510" s="117"/>
      <c r="AO510" s="117"/>
      <c r="AP510" s="117"/>
      <c r="AQ510" s="117"/>
      <c r="AR510" s="117"/>
      <c r="AS510" s="117"/>
      <c r="AT510" s="117"/>
      <c r="AU510" s="117"/>
      <c r="AV510" s="117"/>
      <c r="AW510" s="117"/>
      <c r="AX510" s="117"/>
      <c r="AY510" s="117"/>
      <c r="AZ510" s="118"/>
      <c r="BA510" s="119"/>
      <c r="BB510" s="119"/>
      <c r="BC510" s="119"/>
      <c r="BD510" s="119"/>
      <c r="BE510" s="119"/>
      <c r="BF510" s="119"/>
      <c r="BG510" s="120"/>
      <c r="BH510" s="121"/>
      <c r="BI510" s="119"/>
      <c r="BJ510" s="121"/>
      <c r="BK510" s="121"/>
      <c r="BL510" s="119"/>
      <c r="BM510" s="121"/>
      <c r="BN510" s="121"/>
      <c r="BO510" s="121"/>
      <c r="BP510" s="119"/>
      <c r="BQ510" s="119"/>
      <c r="BR510" s="119"/>
      <c r="BS510" s="119"/>
      <c r="BT510" s="119"/>
      <c r="BU510" s="119"/>
    </row>
    <row r="511">
      <c r="A511" s="113"/>
      <c r="B511" s="114"/>
      <c r="C511" s="114"/>
      <c r="D511" s="115"/>
      <c r="E511" s="116"/>
      <c r="F511" s="116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  <c r="AM511" s="117"/>
      <c r="AN511" s="117"/>
      <c r="AO511" s="117"/>
      <c r="AP511" s="117"/>
      <c r="AQ511" s="117"/>
      <c r="AR511" s="117"/>
      <c r="AS511" s="117"/>
      <c r="AT511" s="117"/>
      <c r="AU511" s="117"/>
      <c r="AV511" s="117"/>
      <c r="AW511" s="117"/>
      <c r="AX511" s="117"/>
      <c r="AY511" s="117"/>
      <c r="AZ511" s="118"/>
      <c r="BA511" s="119"/>
      <c r="BB511" s="119"/>
      <c r="BC511" s="119"/>
      <c r="BD511" s="119"/>
      <c r="BE511" s="119"/>
      <c r="BF511" s="119"/>
      <c r="BG511" s="120"/>
      <c r="BH511" s="121"/>
      <c r="BI511" s="119"/>
      <c r="BJ511" s="121"/>
      <c r="BK511" s="121"/>
      <c r="BL511" s="119"/>
      <c r="BM511" s="121"/>
      <c r="BN511" s="121"/>
      <c r="BO511" s="121"/>
      <c r="BP511" s="119"/>
      <c r="BQ511" s="119"/>
      <c r="BR511" s="119"/>
      <c r="BS511" s="119"/>
      <c r="BT511" s="119"/>
      <c r="BU511" s="119"/>
    </row>
    <row r="512">
      <c r="A512" s="113"/>
      <c r="B512" s="114"/>
      <c r="C512" s="114"/>
      <c r="D512" s="115"/>
      <c r="E512" s="116"/>
      <c r="F512" s="116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  <c r="AM512" s="117"/>
      <c r="AN512" s="117"/>
      <c r="AO512" s="117"/>
      <c r="AP512" s="117"/>
      <c r="AQ512" s="117"/>
      <c r="AR512" s="117"/>
      <c r="AS512" s="117"/>
      <c r="AT512" s="117"/>
      <c r="AU512" s="117"/>
      <c r="AV512" s="117"/>
      <c r="AW512" s="117"/>
      <c r="AX512" s="117"/>
      <c r="AY512" s="117"/>
      <c r="AZ512" s="118"/>
      <c r="BA512" s="119"/>
      <c r="BB512" s="119"/>
      <c r="BC512" s="119"/>
      <c r="BD512" s="119"/>
      <c r="BE512" s="119"/>
      <c r="BF512" s="119"/>
      <c r="BG512" s="120"/>
      <c r="BH512" s="121"/>
      <c r="BI512" s="119"/>
      <c r="BJ512" s="121"/>
      <c r="BK512" s="121"/>
      <c r="BL512" s="119"/>
      <c r="BM512" s="121"/>
      <c r="BN512" s="121"/>
      <c r="BO512" s="121"/>
      <c r="BP512" s="119"/>
      <c r="BQ512" s="119"/>
      <c r="BR512" s="119"/>
      <c r="BS512" s="119"/>
      <c r="BT512" s="119"/>
      <c r="BU512" s="119"/>
    </row>
    <row r="513">
      <c r="A513" s="113"/>
      <c r="B513" s="114"/>
      <c r="C513" s="114"/>
      <c r="D513" s="115"/>
      <c r="E513" s="116"/>
      <c r="F513" s="116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  <c r="AM513" s="117"/>
      <c r="AN513" s="117"/>
      <c r="AO513" s="117"/>
      <c r="AP513" s="117"/>
      <c r="AQ513" s="117"/>
      <c r="AR513" s="117"/>
      <c r="AS513" s="117"/>
      <c r="AT513" s="117"/>
      <c r="AU513" s="117"/>
      <c r="AV513" s="117"/>
      <c r="AW513" s="117"/>
      <c r="AX513" s="117"/>
      <c r="AY513" s="117"/>
      <c r="AZ513" s="118"/>
      <c r="BA513" s="119"/>
      <c r="BB513" s="119"/>
      <c r="BC513" s="119"/>
      <c r="BD513" s="119"/>
      <c r="BE513" s="119"/>
      <c r="BF513" s="119"/>
      <c r="BG513" s="120"/>
      <c r="BH513" s="121"/>
      <c r="BI513" s="119"/>
      <c r="BJ513" s="121"/>
      <c r="BK513" s="121"/>
      <c r="BL513" s="119"/>
      <c r="BM513" s="121"/>
      <c r="BN513" s="121"/>
      <c r="BO513" s="121"/>
      <c r="BP513" s="119"/>
      <c r="BQ513" s="119"/>
      <c r="BR513" s="119"/>
      <c r="BS513" s="119"/>
      <c r="BT513" s="119"/>
      <c r="BU513" s="119"/>
    </row>
    <row r="514">
      <c r="A514" s="113"/>
      <c r="B514" s="114"/>
      <c r="C514" s="114"/>
      <c r="D514" s="115"/>
      <c r="E514" s="116"/>
      <c r="F514" s="116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  <c r="AM514" s="117"/>
      <c r="AN514" s="117"/>
      <c r="AO514" s="117"/>
      <c r="AP514" s="117"/>
      <c r="AQ514" s="117"/>
      <c r="AR514" s="117"/>
      <c r="AS514" s="117"/>
      <c r="AT514" s="117"/>
      <c r="AU514" s="117"/>
      <c r="AV514" s="117"/>
      <c r="AW514" s="117"/>
      <c r="AX514" s="117"/>
      <c r="AY514" s="117"/>
      <c r="AZ514" s="118"/>
      <c r="BA514" s="119"/>
      <c r="BB514" s="119"/>
      <c r="BC514" s="119"/>
      <c r="BD514" s="119"/>
      <c r="BE514" s="119"/>
      <c r="BF514" s="119"/>
      <c r="BG514" s="120"/>
      <c r="BH514" s="121"/>
      <c r="BI514" s="119"/>
      <c r="BJ514" s="121"/>
      <c r="BK514" s="121"/>
      <c r="BL514" s="119"/>
      <c r="BM514" s="121"/>
      <c r="BN514" s="121"/>
      <c r="BO514" s="121"/>
      <c r="BP514" s="119"/>
      <c r="BQ514" s="119"/>
      <c r="BR514" s="119"/>
      <c r="BS514" s="119"/>
      <c r="BT514" s="119"/>
      <c r="BU514" s="119"/>
    </row>
    <row r="515">
      <c r="A515" s="113"/>
      <c r="B515" s="114"/>
      <c r="C515" s="114"/>
      <c r="D515" s="115"/>
      <c r="E515" s="116"/>
      <c r="F515" s="116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  <c r="AM515" s="117"/>
      <c r="AN515" s="117"/>
      <c r="AO515" s="117"/>
      <c r="AP515" s="117"/>
      <c r="AQ515" s="117"/>
      <c r="AR515" s="117"/>
      <c r="AS515" s="117"/>
      <c r="AT515" s="117"/>
      <c r="AU515" s="117"/>
      <c r="AV515" s="117"/>
      <c r="AW515" s="117"/>
      <c r="AX515" s="117"/>
      <c r="AY515" s="117"/>
      <c r="AZ515" s="118"/>
      <c r="BA515" s="119"/>
      <c r="BB515" s="119"/>
      <c r="BC515" s="119"/>
      <c r="BD515" s="119"/>
      <c r="BE515" s="119"/>
      <c r="BF515" s="119"/>
      <c r="BG515" s="120"/>
      <c r="BH515" s="121"/>
      <c r="BI515" s="119"/>
      <c r="BJ515" s="121"/>
      <c r="BK515" s="121"/>
      <c r="BL515" s="119"/>
      <c r="BM515" s="121"/>
      <c r="BN515" s="121"/>
      <c r="BO515" s="121"/>
      <c r="BP515" s="119"/>
      <c r="BQ515" s="119"/>
      <c r="BR515" s="119"/>
      <c r="BS515" s="119"/>
      <c r="BT515" s="119"/>
      <c r="BU515" s="119"/>
    </row>
    <row r="516">
      <c r="A516" s="113"/>
      <c r="B516" s="114"/>
      <c r="C516" s="114"/>
      <c r="D516" s="115"/>
      <c r="E516" s="116"/>
      <c r="F516" s="116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  <c r="AM516" s="117"/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8"/>
      <c r="BA516" s="119"/>
      <c r="BB516" s="119"/>
      <c r="BC516" s="119"/>
      <c r="BD516" s="119"/>
      <c r="BE516" s="119"/>
      <c r="BF516" s="119"/>
      <c r="BG516" s="120"/>
      <c r="BH516" s="121"/>
      <c r="BI516" s="119"/>
      <c r="BJ516" s="121"/>
      <c r="BK516" s="121"/>
      <c r="BL516" s="119"/>
      <c r="BM516" s="121"/>
      <c r="BN516" s="121"/>
      <c r="BO516" s="121"/>
      <c r="BP516" s="119"/>
      <c r="BQ516" s="119"/>
      <c r="BR516" s="119"/>
      <c r="BS516" s="119"/>
      <c r="BT516" s="119"/>
      <c r="BU516" s="119"/>
    </row>
    <row r="517">
      <c r="A517" s="113"/>
      <c r="B517" s="114"/>
      <c r="C517" s="114"/>
      <c r="D517" s="115"/>
      <c r="E517" s="116"/>
      <c r="F517" s="116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  <c r="AM517" s="117"/>
      <c r="AN517" s="117"/>
      <c r="AO517" s="117"/>
      <c r="AP517" s="117"/>
      <c r="AQ517" s="117"/>
      <c r="AR517" s="117"/>
      <c r="AS517" s="117"/>
      <c r="AT517" s="117"/>
      <c r="AU517" s="117"/>
      <c r="AV517" s="117"/>
      <c r="AW517" s="117"/>
      <c r="AX517" s="117"/>
      <c r="AY517" s="117"/>
      <c r="AZ517" s="118"/>
      <c r="BA517" s="119"/>
      <c r="BB517" s="119"/>
      <c r="BC517" s="119"/>
      <c r="BD517" s="119"/>
      <c r="BE517" s="119"/>
      <c r="BF517" s="119"/>
      <c r="BG517" s="120"/>
      <c r="BH517" s="121"/>
      <c r="BI517" s="119"/>
      <c r="BJ517" s="121"/>
      <c r="BK517" s="121"/>
      <c r="BL517" s="119"/>
      <c r="BM517" s="121"/>
      <c r="BN517" s="121"/>
      <c r="BO517" s="121"/>
      <c r="BP517" s="119"/>
      <c r="BQ517" s="119"/>
      <c r="BR517" s="119"/>
      <c r="BS517" s="119"/>
      <c r="BT517" s="119"/>
      <c r="BU517" s="119"/>
    </row>
    <row r="518">
      <c r="A518" s="113"/>
      <c r="B518" s="114"/>
      <c r="C518" s="114"/>
      <c r="D518" s="115"/>
      <c r="E518" s="116"/>
      <c r="F518" s="116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  <c r="AM518" s="117"/>
      <c r="AN518" s="117"/>
      <c r="AO518" s="117"/>
      <c r="AP518" s="117"/>
      <c r="AQ518" s="117"/>
      <c r="AR518" s="117"/>
      <c r="AS518" s="117"/>
      <c r="AT518" s="117"/>
      <c r="AU518" s="117"/>
      <c r="AV518" s="117"/>
      <c r="AW518" s="117"/>
      <c r="AX518" s="117"/>
      <c r="AY518" s="117"/>
      <c r="AZ518" s="118"/>
      <c r="BA518" s="119"/>
      <c r="BB518" s="119"/>
      <c r="BC518" s="119"/>
      <c r="BD518" s="119"/>
      <c r="BE518" s="119"/>
      <c r="BF518" s="119"/>
      <c r="BG518" s="120"/>
      <c r="BH518" s="121"/>
      <c r="BI518" s="119"/>
      <c r="BJ518" s="121"/>
      <c r="BK518" s="121"/>
      <c r="BL518" s="119"/>
      <c r="BM518" s="121"/>
      <c r="BN518" s="121"/>
      <c r="BO518" s="121"/>
      <c r="BP518" s="119"/>
      <c r="BQ518" s="119"/>
      <c r="BR518" s="119"/>
      <c r="BS518" s="119"/>
      <c r="BT518" s="119"/>
      <c r="BU518" s="119"/>
    </row>
    <row r="519">
      <c r="A519" s="113"/>
      <c r="B519" s="114"/>
      <c r="C519" s="114"/>
      <c r="D519" s="115"/>
      <c r="E519" s="116"/>
      <c r="F519" s="116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  <c r="AM519" s="117"/>
      <c r="AN519" s="117"/>
      <c r="AO519" s="117"/>
      <c r="AP519" s="117"/>
      <c r="AQ519" s="117"/>
      <c r="AR519" s="117"/>
      <c r="AS519" s="117"/>
      <c r="AT519" s="117"/>
      <c r="AU519" s="117"/>
      <c r="AV519" s="117"/>
      <c r="AW519" s="117"/>
      <c r="AX519" s="117"/>
      <c r="AY519" s="117"/>
      <c r="AZ519" s="118"/>
      <c r="BA519" s="119"/>
      <c r="BB519" s="119"/>
      <c r="BC519" s="119"/>
      <c r="BD519" s="119"/>
      <c r="BE519" s="119"/>
      <c r="BF519" s="119"/>
      <c r="BG519" s="120"/>
      <c r="BH519" s="121"/>
      <c r="BI519" s="119"/>
      <c r="BJ519" s="121"/>
      <c r="BK519" s="121"/>
      <c r="BL519" s="119"/>
      <c r="BM519" s="121"/>
      <c r="BN519" s="121"/>
      <c r="BO519" s="121"/>
      <c r="BP519" s="119"/>
      <c r="BQ519" s="119"/>
      <c r="BR519" s="119"/>
      <c r="BS519" s="119"/>
      <c r="BT519" s="119"/>
      <c r="BU519" s="119"/>
    </row>
    <row r="520">
      <c r="A520" s="113"/>
      <c r="B520" s="114"/>
      <c r="C520" s="114"/>
      <c r="D520" s="115"/>
      <c r="E520" s="116"/>
      <c r="F520" s="116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  <c r="AM520" s="117"/>
      <c r="AN520" s="117"/>
      <c r="AO520" s="117"/>
      <c r="AP520" s="117"/>
      <c r="AQ520" s="117"/>
      <c r="AR520" s="117"/>
      <c r="AS520" s="117"/>
      <c r="AT520" s="117"/>
      <c r="AU520" s="117"/>
      <c r="AV520" s="117"/>
      <c r="AW520" s="117"/>
      <c r="AX520" s="117"/>
      <c r="AY520" s="117"/>
      <c r="AZ520" s="118"/>
      <c r="BA520" s="119"/>
      <c r="BB520" s="119"/>
      <c r="BC520" s="119"/>
      <c r="BD520" s="119"/>
      <c r="BE520" s="119"/>
      <c r="BF520" s="119"/>
      <c r="BG520" s="120"/>
      <c r="BH520" s="121"/>
      <c r="BI520" s="119"/>
      <c r="BJ520" s="121"/>
      <c r="BK520" s="121"/>
      <c r="BL520" s="119"/>
      <c r="BM520" s="121"/>
      <c r="BN520" s="121"/>
      <c r="BO520" s="121"/>
      <c r="BP520" s="119"/>
      <c r="BQ520" s="119"/>
      <c r="BR520" s="119"/>
      <c r="BS520" s="119"/>
      <c r="BT520" s="119"/>
      <c r="BU520" s="119"/>
    </row>
    <row r="521">
      <c r="A521" s="113"/>
      <c r="B521" s="114"/>
      <c r="C521" s="114"/>
      <c r="D521" s="115"/>
      <c r="E521" s="116"/>
      <c r="F521" s="116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  <c r="AM521" s="117"/>
      <c r="AN521" s="117"/>
      <c r="AO521" s="117"/>
      <c r="AP521" s="117"/>
      <c r="AQ521" s="117"/>
      <c r="AR521" s="117"/>
      <c r="AS521" s="117"/>
      <c r="AT521" s="117"/>
      <c r="AU521" s="117"/>
      <c r="AV521" s="117"/>
      <c r="AW521" s="117"/>
      <c r="AX521" s="117"/>
      <c r="AY521" s="117"/>
      <c r="AZ521" s="118"/>
      <c r="BA521" s="119"/>
      <c r="BB521" s="119"/>
      <c r="BC521" s="119"/>
      <c r="BD521" s="119"/>
      <c r="BE521" s="119"/>
      <c r="BF521" s="119"/>
      <c r="BG521" s="120"/>
      <c r="BH521" s="121"/>
      <c r="BI521" s="119"/>
      <c r="BJ521" s="121"/>
      <c r="BK521" s="121"/>
      <c r="BL521" s="119"/>
      <c r="BM521" s="121"/>
      <c r="BN521" s="121"/>
      <c r="BO521" s="121"/>
      <c r="BP521" s="119"/>
      <c r="BQ521" s="119"/>
      <c r="BR521" s="119"/>
      <c r="BS521" s="119"/>
      <c r="BT521" s="119"/>
      <c r="BU521" s="119"/>
    </row>
    <row r="522">
      <c r="A522" s="113"/>
      <c r="B522" s="114"/>
      <c r="C522" s="114"/>
      <c r="D522" s="115"/>
      <c r="E522" s="116"/>
      <c r="F522" s="116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  <c r="AM522" s="117"/>
      <c r="AN522" s="117"/>
      <c r="AO522" s="117"/>
      <c r="AP522" s="117"/>
      <c r="AQ522" s="117"/>
      <c r="AR522" s="117"/>
      <c r="AS522" s="117"/>
      <c r="AT522" s="117"/>
      <c r="AU522" s="117"/>
      <c r="AV522" s="117"/>
      <c r="AW522" s="117"/>
      <c r="AX522" s="117"/>
      <c r="AY522" s="117"/>
      <c r="AZ522" s="118"/>
      <c r="BA522" s="119"/>
      <c r="BB522" s="119"/>
      <c r="BC522" s="119"/>
      <c r="BD522" s="119"/>
      <c r="BE522" s="119"/>
      <c r="BF522" s="119"/>
      <c r="BG522" s="120"/>
      <c r="BH522" s="121"/>
      <c r="BI522" s="119"/>
      <c r="BJ522" s="121"/>
      <c r="BK522" s="121"/>
      <c r="BL522" s="119"/>
      <c r="BM522" s="121"/>
      <c r="BN522" s="121"/>
      <c r="BO522" s="121"/>
      <c r="BP522" s="119"/>
      <c r="BQ522" s="119"/>
      <c r="BR522" s="119"/>
      <c r="BS522" s="119"/>
      <c r="BT522" s="119"/>
      <c r="BU522" s="119"/>
    </row>
    <row r="523">
      <c r="A523" s="113"/>
      <c r="B523" s="114"/>
      <c r="C523" s="114"/>
      <c r="D523" s="115"/>
      <c r="E523" s="116"/>
      <c r="F523" s="116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  <c r="AM523" s="117"/>
      <c r="AN523" s="117"/>
      <c r="AO523" s="117"/>
      <c r="AP523" s="117"/>
      <c r="AQ523" s="117"/>
      <c r="AR523" s="117"/>
      <c r="AS523" s="117"/>
      <c r="AT523" s="117"/>
      <c r="AU523" s="117"/>
      <c r="AV523" s="117"/>
      <c r="AW523" s="117"/>
      <c r="AX523" s="117"/>
      <c r="AY523" s="117"/>
      <c r="AZ523" s="118"/>
      <c r="BA523" s="119"/>
      <c r="BB523" s="119"/>
      <c r="BC523" s="119"/>
      <c r="BD523" s="119"/>
      <c r="BE523" s="119"/>
      <c r="BF523" s="119"/>
      <c r="BG523" s="120"/>
      <c r="BH523" s="121"/>
      <c r="BI523" s="119"/>
      <c r="BJ523" s="121"/>
      <c r="BK523" s="121"/>
      <c r="BL523" s="119"/>
      <c r="BM523" s="121"/>
      <c r="BN523" s="121"/>
      <c r="BO523" s="121"/>
      <c r="BP523" s="119"/>
      <c r="BQ523" s="119"/>
      <c r="BR523" s="119"/>
      <c r="BS523" s="119"/>
      <c r="BT523" s="119"/>
      <c r="BU523" s="119"/>
    </row>
    <row r="524">
      <c r="A524" s="113"/>
      <c r="B524" s="114"/>
      <c r="C524" s="114"/>
      <c r="D524" s="115"/>
      <c r="E524" s="116"/>
      <c r="F524" s="116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  <c r="AM524" s="117"/>
      <c r="AN524" s="117"/>
      <c r="AO524" s="117"/>
      <c r="AP524" s="117"/>
      <c r="AQ524" s="117"/>
      <c r="AR524" s="117"/>
      <c r="AS524" s="117"/>
      <c r="AT524" s="117"/>
      <c r="AU524" s="117"/>
      <c r="AV524" s="117"/>
      <c r="AW524" s="117"/>
      <c r="AX524" s="117"/>
      <c r="AY524" s="117"/>
      <c r="AZ524" s="118"/>
      <c r="BA524" s="119"/>
      <c r="BB524" s="119"/>
      <c r="BC524" s="119"/>
      <c r="BD524" s="119"/>
      <c r="BE524" s="119"/>
      <c r="BF524" s="119"/>
      <c r="BG524" s="120"/>
      <c r="BH524" s="121"/>
      <c r="BI524" s="119"/>
      <c r="BJ524" s="121"/>
      <c r="BK524" s="121"/>
      <c r="BL524" s="119"/>
      <c r="BM524" s="121"/>
      <c r="BN524" s="121"/>
      <c r="BO524" s="121"/>
      <c r="BP524" s="119"/>
      <c r="BQ524" s="119"/>
      <c r="BR524" s="119"/>
      <c r="BS524" s="119"/>
      <c r="BT524" s="119"/>
      <c r="BU524" s="119"/>
    </row>
    <row r="525">
      <c r="A525" s="113"/>
      <c r="B525" s="114"/>
      <c r="C525" s="114"/>
      <c r="D525" s="115"/>
      <c r="E525" s="116"/>
      <c r="F525" s="116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  <c r="AM525" s="117"/>
      <c r="AN525" s="117"/>
      <c r="AO525" s="117"/>
      <c r="AP525" s="117"/>
      <c r="AQ525" s="117"/>
      <c r="AR525" s="117"/>
      <c r="AS525" s="117"/>
      <c r="AT525" s="117"/>
      <c r="AU525" s="117"/>
      <c r="AV525" s="117"/>
      <c r="AW525" s="117"/>
      <c r="AX525" s="117"/>
      <c r="AY525" s="117"/>
      <c r="AZ525" s="118"/>
      <c r="BA525" s="119"/>
      <c r="BB525" s="119"/>
      <c r="BC525" s="119"/>
      <c r="BD525" s="119"/>
      <c r="BE525" s="119"/>
      <c r="BF525" s="119"/>
      <c r="BG525" s="120"/>
      <c r="BH525" s="121"/>
      <c r="BI525" s="119"/>
      <c r="BJ525" s="121"/>
      <c r="BK525" s="121"/>
      <c r="BL525" s="119"/>
      <c r="BM525" s="121"/>
      <c r="BN525" s="121"/>
      <c r="BO525" s="121"/>
      <c r="BP525" s="119"/>
      <c r="BQ525" s="119"/>
      <c r="BR525" s="119"/>
      <c r="BS525" s="119"/>
      <c r="BT525" s="119"/>
      <c r="BU525" s="119"/>
    </row>
    <row r="526">
      <c r="A526" s="113"/>
      <c r="B526" s="114"/>
      <c r="C526" s="114"/>
      <c r="D526" s="115"/>
      <c r="E526" s="116"/>
      <c r="F526" s="116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  <c r="AM526" s="117"/>
      <c r="AN526" s="117"/>
      <c r="AO526" s="117"/>
      <c r="AP526" s="117"/>
      <c r="AQ526" s="117"/>
      <c r="AR526" s="117"/>
      <c r="AS526" s="117"/>
      <c r="AT526" s="117"/>
      <c r="AU526" s="117"/>
      <c r="AV526" s="117"/>
      <c r="AW526" s="117"/>
      <c r="AX526" s="117"/>
      <c r="AY526" s="117"/>
      <c r="AZ526" s="118"/>
      <c r="BA526" s="119"/>
      <c r="BB526" s="119"/>
      <c r="BC526" s="119"/>
      <c r="BD526" s="119"/>
      <c r="BE526" s="119"/>
      <c r="BF526" s="119"/>
      <c r="BG526" s="120"/>
      <c r="BH526" s="121"/>
      <c r="BI526" s="119"/>
      <c r="BJ526" s="121"/>
      <c r="BK526" s="121"/>
      <c r="BL526" s="119"/>
      <c r="BM526" s="121"/>
      <c r="BN526" s="121"/>
      <c r="BO526" s="121"/>
      <c r="BP526" s="119"/>
      <c r="BQ526" s="119"/>
      <c r="BR526" s="119"/>
      <c r="BS526" s="119"/>
      <c r="BT526" s="119"/>
      <c r="BU526" s="119"/>
    </row>
    <row r="527">
      <c r="A527" s="113"/>
      <c r="B527" s="114"/>
      <c r="C527" s="114"/>
      <c r="D527" s="115"/>
      <c r="E527" s="116"/>
      <c r="F527" s="116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  <c r="AM527" s="117"/>
      <c r="AN527" s="117"/>
      <c r="AO527" s="117"/>
      <c r="AP527" s="117"/>
      <c r="AQ527" s="117"/>
      <c r="AR527" s="117"/>
      <c r="AS527" s="117"/>
      <c r="AT527" s="117"/>
      <c r="AU527" s="117"/>
      <c r="AV527" s="117"/>
      <c r="AW527" s="117"/>
      <c r="AX527" s="117"/>
      <c r="AY527" s="117"/>
      <c r="AZ527" s="118"/>
      <c r="BA527" s="119"/>
      <c r="BB527" s="119"/>
      <c r="BC527" s="119"/>
      <c r="BD527" s="119"/>
      <c r="BE527" s="119"/>
      <c r="BF527" s="119"/>
      <c r="BG527" s="120"/>
      <c r="BH527" s="121"/>
      <c r="BI527" s="119"/>
      <c r="BJ527" s="121"/>
      <c r="BK527" s="121"/>
      <c r="BL527" s="119"/>
      <c r="BM527" s="121"/>
      <c r="BN527" s="121"/>
      <c r="BO527" s="121"/>
      <c r="BP527" s="119"/>
      <c r="BQ527" s="119"/>
      <c r="BR527" s="119"/>
      <c r="BS527" s="119"/>
      <c r="BT527" s="119"/>
      <c r="BU527" s="119"/>
    </row>
    <row r="528">
      <c r="A528" s="113"/>
      <c r="B528" s="114"/>
      <c r="C528" s="114"/>
      <c r="D528" s="115"/>
      <c r="E528" s="116"/>
      <c r="F528" s="116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  <c r="AM528" s="117"/>
      <c r="AN528" s="117"/>
      <c r="AO528" s="117"/>
      <c r="AP528" s="117"/>
      <c r="AQ528" s="117"/>
      <c r="AR528" s="117"/>
      <c r="AS528" s="117"/>
      <c r="AT528" s="117"/>
      <c r="AU528" s="117"/>
      <c r="AV528" s="117"/>
      <c r="AW528" s="117"/>
      <c r="AX528" s="117"/>
      <c r="AY528" s="117"/>
      <c r="AZ528" s="118"/>
      <c r="BA528" s="119"/>
      <c r="BB528" s="119"/>
      <c r="BC528" s="119"/>
      <c r="BD528" s="119"/>
      <c r="BE528" s="119"/>
      <c r="BF528" s="119"/>
      <c r="BG528" s="120"/>
      <c r="BH528" s="121"/>
      <c r="BI528" s="119"/>
      <c r="BJ528" s="121"/>
      <c r="BK528" s="121"/>
      <c r="BL528" s="119"/>
      <c r="BM528" s="121"/>
      <c r="BN528" s="121"/>
      <c r="BO528" s="121"/>
      <c r="BP528" s="119"/>
      <c r="BQ528" s="119"/>
      <c r="BR528" s="119"/>
      <c r="BS528" s="119"/>
      <c r="BT528" s="119"/>
      <c r="BU528" s="119"/>
    </row>
    <row r="529">
      <c r="A529" s="113"/>
      <c r="B529" s="114"/>
      <c r="C529" s="114"/>
      <c r="D529" s="115"/>
      <c r="E529" s="116"/>
      <c r="F529" s="116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  <c r="AM529" s="117"/>
      <c r="AN529" s="117"/>
      <c r="AO529" s="117"/>
      <c r="AP529" s="117"/>
      <c r="AQ529" s="117"/>
      <c r="AR529" s="117"/>
      <c r="AS529" s="117"/>
      <c r="AT529" s="117"/>
      <c r="AU529" s="117"/>
      <c r="AV529" s="117"/>
      <c r="AW529" s="117"/>
      <c r="AX529" s="117"/>
      <c r="AY529" s="117"/>
      <c r="AZ529" s="118"/>
      <c r="BA529" s="119"/>
      <c r="BB529" s="119"/>
      <c r="BC529" s="119"/>
      <c r="BD529" s="119"/>
      <c r="BE529" s="119"/>
      <c r="BF529" s="119"/>
      <c r="BG529" s="120"/>
      <c r="BH529" s="121"/>
      <c r="BI529" s="119"/>
      <c r="BJ529" s="121"/>
      <c r="BK529" s="121"/>
      <c r="BL529" s="119"/>
      <c r="BM529" s="121"/>
      <c r="BN529" s="121"/>
      <c r="BO529" s="121"/>
      <c r="BP529" s="119"/>
      <c r="BQ529" s="119"/>
      <c r="BR529" s="119"/>
      <c r="BS529" s="119"/>
      <c r="BT529" s="119"/>
      <c r="BU529" s="119"/>
    </row>
    <row r="530">
      <c r="A530" s="113"/>
      <c r="B530" s="114"/>
      <c r="C530" s="114"/>
      <c r="D530" s="115"/>
      <c r="E530" s="116"/>
      <c r="F530" s="116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  <c r="AM530" s="117"/>
      <c r="AN530" s="117"/>
      <c r="AO530" s="117"/>
      <c r="AP530" s="117"/>
      <c r="AQ530" s="117"/>
      <c r="AR530" s="117"/>
      <c r="AS530" s="117"/>
      <c r="AT530" s="117"/>
      <c r="AU530" s="117"/>
      <c r="AV530" s="117"/>
      <c r="AW530" s="117"/>
      <c r="AX530" s="117"/>
      <c r="AY530" s="117"/>
      <c r="AZ530" s="118"/>
      <c r="BA530" s="119"/>
      <c r="BB530" s="119"/>
      <c r="BC530" s="119"/>
      <c r="BD530" s="119"/>
      <c r="BE530" s="119"/>
      <c r="BF530" s="119"/>
      <c r="BG530" s="120"/>
      <c r="BH530" s="121"/>
      <c r="BI530" s="119"/>
      <c r="BJ530" s="121"/>
      <c r="BK530" s="121"/>
      <c r="BL530" s="119"/>
      <c r="BM530" s="121"/>
      <c r="BN530" s="121"/>
      <c r="BO530" s="121"/>
      <c r="BP530" s="119"/>
      <c r="BQ530" s="119"/>
      <c r="BR530" s="119"/>
      <c r="BS530" s="119"/>
      <c r="BT530" s="119"/>
      <c r="BU530" s="119"/>
    </row>
    <row r="531">
      <c r="A531" s="113"/>
      <c r="B531" s="114"/>
      <c r="C531" s="114"/>
      <c r="D531" s="115"/>
      <c r="E531" s="116"/>
      <c r="F531" s="116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  <c r="AM531" s="117"/>
      <c r="AN531" s="117"/>
      <c r="AO531" s="117"/>
      <c r="AP531" s="117"/>
      <c r="AQ531" s="117"/>
      <c r="AR531" s="117"/>
      <c r="AS531" s="117"/>
      <c r="AT531" s="117"/>
      <c r="AU531" s="117"/>
      <c r="AV531" s="117"/>
      <c r="AW531" s="117"/>
      <c r="AX531" s="117"/>
      <c r="AY531" s="117"/>
      <c r="AZ531" s="118"/>
      <c r="BA531" s="119"/>
      <c r="BB531" s="119"/>
      <c r="BC531" s="119"/>
      <c r="BD531" s="119"/>
      <c r="BE531" s="119"/>
      <c r="BF531" s="119"/>
      <c r="BG531" s="120"/>
      <c r="BH531" s="121"/>
      <c r="BI531" s="119"/>
      <c r="BJ531" s="121"/>
      <c r="BK531" s="121"/>
      <c r="BL531" s="119"/>
      <c r="BM531" s="121"/>
      <c r="BN531" s="121"/>
      <c r="BO531" s="121"/>
      <c r="BP531" s="119"/>
      <c r="BQ531" s="119"/>
      <c r="BR531" s="119"/>
      <c r="BS531" s="119"/>
      <c r="BT531" s="119"/>
      <c r="BU531" s="119"/>
    </row>
    <row r="532">
      <c r="A532" s="113"/>
      <c r="B532" s="114"/>
      <c r="C532" s="114"/>
      <c r="D532" s="115"/>
      <c r="E532" s="116"/>
      <c r="F532" s="116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  <c r="AM532" s="117"/>
      <c r="AN532" s="117"/>
      <c r="AO532" s="117"/>
      <c r="AP532" s="117"/>
      <c r="AQ532" s="117"/>
      <c r="AR532" s="117"/>
      <c r="AS532" s="117"/>
      <c r="AT532" s="117"/>
      <c r="AU532" s="117"/>
      <c r="AV532" s="117"/>
      <c r="AW532" s="117"/>
      <c r="AX532" s="117"/>
      <c r="AY532" s="117"/>
      <c r="AZ532" s="118"/>
      <c r="BA532" s="119"/>
      <c r="BB532" s="119"/>
      <c r="BC532" s="119"/>
      <c r="BD532" s="119"/>
      <c r="BE532" s="119"/>
      <c r="BF532" s="119"/>
      <c r="BG532" s="120"/>
      <c r="BH532" s="121"/>
      <c r="BI532" s="119"/>
      <c r="BJ532" s="121"/>
      <c r="BK532" s="121"/>
      <c r="BL532" s="119"/>
      <c r="BM532" s="121"/>
      <c r="BN532" s="121"/>
      <c r="BO532" s="121"/>
      <c r="BP532" s="119"/>
      <c r="BQ532" s="119"/>
      <c r="BR532" s="119"/>
      <c r="BS532" s="119"/>
      <c r="BT532" s="119"/>
      <c r="BU532" s="119"/>
    </row>
    <row r="533">
      <c r="A533" s="113"/>
      <c r="B533" s="114"/>
      <c r="C533" s="114"/>
      <c r="D533" s="115"/>
      <c r="E533" s="116"/>
      <c r="F533" s="116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  <c r="AM533" s="117"/>
      <c r="AN533" s="117"/>
      <c r="AO533" s="117"/>
      <c r="AP533" s="117"/>
      <c r="AQ533" s="117"/>
      <c r="AR533" s="117"/>
      <c r="AS533" s="117"/>
      <c r="AT533" s="117"/>
      <c r="AU533" s="117"/>
      <c r="AV533" s="117"/>
      <c r="AW533" s="117"/>
      <c r="AX533" s="117"/>
      <c r="AY533" s="117"/>
      <c r="AZ533" s="118"/>
      <c r="BA533" s="119"/>
      <c r="BB533" s="119"/>
      <c r="BC533" s="119"/>
      <c r="BD533" s="119"/>
      <c r="BE533" s="119"/>
      <c r="BF533" s="119"/>
      <c r="BG533" s="120"/>
      <c r="BH533" s="121"/>
      <c r="BI533" s="119"/>
      <c r="BJ533" s="121"/>
      <c r="BK533" s="121"/>
      <c r="BL533" s="119"/>
      <c r="BM533" s="121"/>
      <c r="BN533" s="121"/>
      <c r="BO533" s="121"/>
      <c r="BP533" s="119"/>
      <c r="BQ533" s="119"/>
      <c r="BR533" s="119"/>
      <c r="BS533" s="119"/>
      <c r="BT533" s="119"/>
      <c r="BU533" s="119"/>
    </row>
    <row r="534">
      <c r="A534" s="113"/>
      <c r="B534" s="114"/>
      <c r="C534" s="114"/>
      <c r="D534" s="115"/>
      <c r="E534" s="116"/>
      <c r="F534" s="116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  <c r="AM534" s="117"/>
      <c r="AN534" s="117"/>
      <c r="AO534" s="117"/>
      <c r="AP534" s="117"/>
      <c r="AQ534" s="117"/>
      <c r="AR534" s="117"/>
      <c r="AS534" s="117"/>
      <c r="AT534" s="117"/>
      <c r="AU534" s="117"/>
      <c r="AV534" s="117"/>
      <c r="AW534" s="117"/>
      <c r="AX534" s="117"/>
      <c r="AY534" s="117"/>
      <c r="AZ534" s="118"/>
      <c r="BA534" s="119"/>
      <c r="BB534" s="119"/>
      <c r="BC534" s="119"/>
      <c r="BD534" s="119"/>
      <c r="BE534" s="119"/>
      <c r="BF534" s="119"/>
      <c r="BG534" s="120"/>
      <c r="BH534" s="121"/>
      <c r="BI534" s="119"/>
      <c r="BJ534" s="121"/>
      <c r="BK534" s="121"/>
      <c r="BL534" s="119"/>
      <c r="BM534" s="121"/>
      <c r="BN534" s="121"/>
      <c r="BO534" s="121"/>
      <c r="BP534" s="119"/>
      <c r="BQ534" s="119"/>
      <c r="BR534" s="119"/>
      <c r="BS534" s="119"/>
      <c r="BT534" s="119"/>
      <c r="BU534" s="119"/>
    </row>
    <row r="535">
      <c r="A535" s="113"/>
      <c r="B535" s="114"/>
      <c r="C535" s="114"/>
      <c r="D535" s="115"/>
      <c r="E535" s="116"/>
      <c r="F535" s="116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  <c r="AM535" s="117"/>
      <c r="AN535" s="117"/>
      <c r="AO535" s="117"/>
      <c r="AP535" s="117"/>
      <c r="AQ535" s="117"/>
      <c r="AR535" s="117"/>
      <c r="AS535" s="117"/>
      <c r="AT535" s="117"/>
      <c r="AU535" s="117"/>
      <c r="AV535" s="117"/>
      <c r="AW535" s="117"/>
      <c r="AX535" s="117"/>
      <c r="AY535" s="117"/>
      <c r="AZ535" s="118"/>
      <c r="BA535" s="119"/>
      <c r="BB535" s="119"/>
      <c r="BC535" s="119"/>
      <c r="BD535" s="119"/>
      <c r="BE535" s="119"/>
      <c r="BF535" s="119"/>
      <c r="BG535" s="120"/>
      <c r="BH535" s="121"/>
      <c r="BI535" s="119"/>
      <c r="BJ535" s="121"/>
      <c r="BK535" s="121"/>
      <c r="BL535" s="119"/>
      <c r="BM535" s="121"/>
      <c r="BN535" s="121"/>
      <c r="BO535" s="121"/>
      <c r="BP535" s="119"/>
      <c r="BQ535" s="119"/>
      <c r="BR535" s="119"/>
      <c r="BS535" s="119"/>
      <c r="BT535" s="119"/>
      <c r="BU535" s="119"/>
    </row>
    <row r="536">
      <c r="A536" s="113"/>
      <c r="B536" s="114"/>
      <c r="C536" s="114"/>
      <c r="D536" s="115"/>
      <c r="E536" s="116"/>
      <c r="F536" s="116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  <c r="AM536" s="117"/>
      <c r="AN536" s="117"/>
      <c r="AO536" s="117"/>
      <c r="AP536" s="117"/>
      <c r="AQ536" s="117"/>
      <c r="AR536" s="117"/>
      <c r="AS536" s="117"/>
      <c r="AT536" s="117"/>
      <c r="AU536" s="117"/>
      <c r="AV536" s="117"/>
      <c r="AW536" s="117"/>
      <c r="AX536" s="117"/>
      <c r="AY536" s="117"/>
      <c r="AZ536" s="118"/>
      <c r="BA536" s="119"/>
      <c r="BB536" s="119"/>
      <c r="BC536" s="119"/>
      <c r="BD536" s="119"/>
      <c r="BE536" s="119"/>
      <c r="BF536" s="119"/>
      <c r="BG536" s="120"/>
      <c r="BH536" s="121"/>
      <c r="BI536" s="119"/>
      <c r="BJ536" s="121"/>
      <c r="BK536" s="121"/>
      <c r="BL536" s="119"/>
      <c r="BM536" s="121"/>
      <c r="BN536" s="121"/>
      <c r="BO536" s="121"/>
      <c r="BP536" s="119"/>
      <c r="BQ536" s="119"/>
      <c r="BR536" s="119"/>
      <c r="BS536" s="119"/>
      <c r="BT536" s="119"/>
      <c r="BU536" s="119"/>
    </row>
    <row r="537">
      <c r="A537" s="113"/>
      <c r="B537" s="114"/>
      <c r="C537" s="114"/>
      <c r="D537" s="115"/>
      <c r="E537" s="116"/>
      <c r="F537" s="116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  <c r="AM537" s="117"/>
      <c r="AN537" s="117"/>
      <c r="AO537" s="117"/>
      <c r="AP537" s="117"/>
      <c r="AQ537" s="117"/>
      <c r="AR537" s="117"/>
      <c r="AS537" s="117"/>
      <c r="AT537" s="117"/>
      <c r="AU537" s="117"/>
      <c r="AV537" s="117"/>
      <c r="AW537" s="117"/>
      <c r="AX537" s="117"/>
      <c r="AY537" s="117"/>
      <c r="AZ537" s="118"/>
      <c r="BA537" s="119"/>
      <c r="BB537" s="119"/>
      <c r="BC537" s="119"/>
      <c r="BD537" s="119"/>
      <c r="BE537" s="119"/>
      <c r="BF537" s="119"/>
      <c r="BG537" s="120"/>
      <c r="BH537" s="121"/>
      <c r="BI537" s="119"/>
      <c r="BJ537" s="121"/>
      <c r="BK537" s="121"/>
      <c r="BL537" s="119"/>
      <c r="BM537" s="121"/>
      <c r="BN537" s="121"/>
      <c r="BO537" s="121"/>
      <c r="BP537" s="119"/>
      <c r="BQ537" s="119"/>
      <c r="BR537" s="119"/>
      <c r="BS537" s="119"/>
      <c r="BT537" s="119"/>
      <c r="BU537" s="119"/>
    </row>
    <row r="538">
      <c r="A538" s="113"/>
      <c r="B538" s="114"/>
      <c r="C538" s="114"/>
      <c r="D538" s="115"/>
      <c r="E538" s="116"/>
      <c r="F538" s="116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  <c r="AM538" s="117"/>
      <c r="AN538" s="117"/>
      <c r="AO538" s="117"/>
      <c r="AP538" s="117"/>
      <c r="AQ538" s="117"/>
      <c r="AR538" s="117"/>
      <c r="AS538" s="117"/>
      <c r="AT538" s="117"/>
      <c r="AU538" s="117"/>
      <c r="AV538" s="117"/>
      <c r="AW538" s="117"/>
      <c r="AX538" s="117"/>
      <c r="AY538" s="117"/>
      <c r="AZ538" s="118"/>
      <c r="BA538" s="119"/>
      <c r="BB538" s="119"/>
      <c r="BC538" s="119"/>
      <c r="BD538" s="119"/>
      <c r="BE538" s="119"/>
      <c r="BF538" s="119"/>
      <c r="BG538" s="120"/>
      <c r="BH538" s="121"/>
      <c r="BI538" s="119"/>
      <c r="BJ538" s="121"/>
      <c r="BK538" s="121"/>
      <c r="BL538" s="119"/>
      <c r="BM538" s="121"/>
      <c r="BN538" s="121"/>
      <c r="BO538" s="121"/>
      <c r="BP538" s="119"/>
      <c r="BQ538" s="119"/>
      <c r="BR538" s="119"/>
      <c r="BS538" s="119"/>
      <c r="BT538" s="119"/>
      <c r="BU538" s="119"/>
    </row>
    <row r="539">
      <c r="A539" s="113"/>
      <c r="B539" s="114"/>
      <c r="C539" s="114"/>
      <c r="D539" s="115"/>
      <c r="E539" s="116"/>
      <c r="F539" s="116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  <c r="AM539" s="117"/>
      <c r="AN539" s="117"/>
      <c r="AO539" s="117"/>
      <c r="AP539" s="117"/>
      <c r="AQ539" s="117"/>
      <c r="AR539" s="117"/>
      <c r="AS539" s="117"/>
      <c r="AT539" s="117"/>
      <c r="AU539" s="117"/>
      <c r="AV539" s="117"/>
      <c r="AW539" s="117"/>
      <c r="AX539" s="117"/>
      <c r="AY539" s="117"/>
      <c r="AZ539" s="118"/>
      <c r="BA539" s="119"/>
      <c r="BB539" s="119"/>
      <c r="BC539" s="119"/>
      <c r="BD539" s="119"/>
      <c r="BE539" s="119"/>
      <c r="BF539" s="119"/>
      <c r="BG539" s="120"/>
      <c r="BH539" s="121"/>
      <c r="BI539" s="119"/>
      <c r="BJ539" s="121"/>
      <c r="BK539" s="121"/>
      <c r="BL539" s="119"/>
      <c r="BM539" s="121"/>
      <c r="BN539" s="121"/>
      <c r="BO539" s="121"/>
      <c r="BP539" s="119"/>
      <c r="BQ539" s="119"/>
      <c r="BR539" s="119"/>
      <c r="BS539" s="119"/>
      <c r="BT539" s="119"/>
      <c r="BU539" s="119"/>
    </row>
    <row r="540">
      <c r="A540" s="113"/>
      <c r="B540" s="114"/>
      <c r="C540" s="114"/>
      <c r="D540" s="115"/>
      <c r="E540" s="116"/>
      <c r="F540" s="116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  <c r="AM540" s="117"/>
      <c r="AN540" s="117"/>
      <c r="AO540" s="117"/>
      <c r="AP540" s="117"/>
      <c r="AQ540" s="117"/>
      <c r="AR540" s="117"/>
      <c r="AS540" s="117"/>
      <c r="AT540" s="117"/>
      <c r="AU540" s="117"/>
      <c r="AV540" s="117"/>
      <c r="AW540" s="117"/>
      <c r="AX540" s="117"/>
      <c r="AY540" s="117"/>
      <c r="AZ540" s="118"/>
      <c r="BA540" s="119"/>
      <c r="BB540" s="119"/>
      <c r="BC540" s="119"/>
      <c r="BD540" s="119"/>
      <c r="BE540" s="119"/>
      <c r="BF540" s="119"/>
      <c r="BG540" s="120"/>
      <c r="BH540" s="121"/>
      <c r="BI540" s="119"/>
      <c r="BJ540" s="121"/>
      <c r="BK540" s="121"/>
      <c r="BL540" s="119"/>
      <c r="BM540" s="121"/>
      <c r="BN540" s="121"/>
      <c r="BO540" s="121"/>
      <c r="BP540" s="119"/>
      <c r="BQ540" s="119"/>
      <c r="BR540" s="119"/>
      <c r="BS540" s="119"/>
      <c r="BT540" s="119"/>
      <c r="BU540" s="119"/>
    </row>
    <row r="541">
      <c r="A541" s="113"/>
      <c r="B541" s="114"/>
      <c r="C541" s="114"/>
      <c r="D541" s="115"/>
      <c r="E541" s="116"/>
      <c r="F541" s="116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  <c r="AM541" s="117"/>
      <c r="AN541" s="117"/>
      <c r="AO541" s="117"/>
      <c r="AP541" s="117"/>
      <c r="AQ541" s="117"/>
      <c r="AR541" s="117"/>
      <c r="AS541" s="117"/>
      <c r="AT541" s="117"/>
      <c r="AU541" s="117"/>
      <c r="AV541" s="117"/>
      <c r="AW541" s="117"/>
      <c r="AX541" s="117"/>
      <c r="AY541" s="117"/>
      <c r="AZ541" s="118"/>
      <c r="BA541" s="119"/>
      <c r="BB541" s="119"/>
      <c r="BC541" s="119"/>
      <c r="BD541" s="119"/>
      <c r="BE541" s="119"/>
      <c r="BF541" s="119"/>
      <c r="BG541" s="120"/>
      <c r="BH541" s="121"/>
      <c r="BI541" s="119"/>
      <c r="BJ541" s="121"/>
      <c r="BK541" s="121"/>
      <c r="BL541" s="119"/>
      <c r="BM541" s="121"/>
      <c r="BN541" s="121"/>
      <c r="BO541" s="121"/>
      <c r="BP541" s="119"/>
      <c r="BQ541" s="119"/>
      <c r="BR541" s="119"/>
      <c r="BS541" s="119"/>
      <c r="BT541" s="119"/>
      <c r="BU541" s="119"/>
    </row>
    <row r="542">
      <c r="A542" s="113"/>
      <c r="B542" s="114"/>
      <c r="C542" s="114"/>
      <c r="D542" s="115"/>
      <c r="E542" s="116"/>
      <c r="F542" s="116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  <c r="AM542" s="117"/>
      <c r="AN542" s="117"/>
      <c r="AO542" s="117"/>
      <c r="AP542" s="117"/>
      <c r="AQ542" s="117"/>
      <c r="AR542" s="117"/>
      <c r="AS542" s="117"/>
      <c r="AT542" s="117"/>
      <c r="AU542" s="117"/>
      <c r="AV542" s="117"/>
      <c r="AW542" s="117"/>
      <c r="AX542" s="117"/>
      <c r="AY542" s="117"/>
      <c r="AZ542" s="118"/>
      <c r="BA542" s="119"/>
      <c r="BB542" s="119"/>
      <c r="BC542" s="119"/>
      <c r="BD542" s="119"/>
      <c r="BE542" s="119"/>
      <c r="BF542" s="119"/>
      <c r="BG542" s="120"/>
      <c r="BH542" s="121"/>
      <c r="BI542" s="119"/>
      <c r="BJ542" s="121"/>
      <c r="BK542" s="121"/>
      <c r="BL542" s="119"/>
      <c r="BM542" s="121"/>
      <c r="BN542" s="121"/>
      <c r="BO542" s="121"/>
      <c r="BP542" s="119"/>
      <c r="BQ542" s="119"/>
      <c r="BR542" s="119"/>
      <c r="BS542" s="119"/>
      <c r="BT542" s="119"/>
      <c r="BU542" s="119"/>
    </row>
    <row r="543">
      <c r="A543" s="113"/>
      <c r="B543" s="114"/>
      <c r="C543" s="114"/>
      <c r="D543" s="115"/>
      <c r="E543" s="116"/>
      <c r="F543" s="116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  <c r="AM543" s="117"/>
      <c r="AN543" s="117"/>
      <c r="AO543" s="117"/>
      <c r="AP543" s="117"/>
      <c r="AQ543" s="117"/>
      <c r="AR543" s="117"/>
      <c r="AS543" s="117"/>
      <c r="AT543" s="117"/>
      <c r="AU543" s="117"/>
      <c r="AV543" s="117"/>
      <c r="AW543" s="117"/>
      <c r="AX543" s="117"/>
      <c r="AY543" s="117"/>
      <c r="AZ543" s="118"/>
      <c r="BA543" s="119"/>
      <c r="BB543" s="119"/>
      <c r="BC543" s="119"/>
      <c r="BD543" s="119"/>
      <c r="BE543" s="119"/>
      <c r="BF543" s="119"/>
      <c r="BG543" s="120"/>
      <c r="BH543" s="121"/>
      <c r="BI543" s="119"/>
      <c r="BJ543" s="121"/>
      <c r="BK543" s="121"/>
      <c r="BL543" s="119"/>
      <c r="BM543" s="121"/>
      <c r="BN543" s="121"/>
      <c r="BO543" s="121"/>
      <c r="BP543" s="119"/>
      <c r="BQ543" s="119"/>
      <c r="BR543" s="119"/>
      <c r="BS543" s="119"/>
      <c r="BT543" s="119"/>
      <c r="BU543" s="119"/>
    </row>
    <row r="544">
      <c r="A544" s="113"/>
      <c r="B544" s="114"/>
      <c r="C544" s="114"/>
      <c r="D544" s="115"/>
      <c r="E544" s="116"/>
      <c r="F544" s="116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  <c r="AM544" s="117"/>
      <c r="AN544" s="117"/>
      <c r="AO544" s="117"/>
      <c r="AP544" s="117"/>
      <c r="AQ544" s="117"/>
      <c r="AR544" s="117"/>
      <c r="AS544" s="117"/>
      <c r="AT544" s="117"/>
      <c r="AU544" s="117"/>
      <c r="AV544" s="117"/>
      <c r="AW544" s="117"/>
      <c r="AX544" s="117"/>
      <c r="AY544" s="117"/>
      <c r="AZ544" s="118"/>
      <c r="BA544" s="119"/>
      <c r="BB544" s="119"/>
      <c r="BC544" s="119"/>
      <c r="BD544" s="119"/>
      <c r="BE544" s="119"/>
      <c r="BF544" s="119"/>
      <c r="BG544" s="120"/>
      <c r="BH544" s="121"/>
      <c r="BI544" s="119"/>
      <c r="BJ544" s="121"/>
      <c r="BK544" s="121"/>
      <c r="BL544" s="119"/>
      <c r="BM544" s="121"/>
      <c r="BN544" s="121"/>
      <c r="BO544" s="121"/>
      <c r="BP544" s="119"/>
      <c r="BQ544" s="119"/>
      <c r="BR544" s="119"/>
      <c r="BS544" s="119"/>
      <c r="BT544" s="119"/>
      <c r="BU544" s="119"/>
    </row>
    <row r="545">
      <c r="A545" s="113"/>
      <c r="B545" s="114"/>
      <c r="C545" s="114"/>
      <c r="D545" s="115"/>
      <c r="E545" s="116"/>
      <c r="F545" s="116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  <c r="AM545" s="117"/>
      <c r="AN545" s="117"/>
      <c r="AO545" s="117"/>
      <c r="AP545" s="117"/>
      <c r="AQ545" s="117"/>
      <c r="AR545" s="117"/>
      <c r="AS545" s="117"/>
      <c r="AT545" s="117"/>
      <c r="AU545" s="117"/>
      <c r="AV545" s="117"/>
      <c r="AW545" s="117"/>
      <c r="AX545" s="117"/>
      <c r="AY545" s="117"/>
      <c r="AZ545" s="118"/>
      <c r="BA545" s="119"/>
      <c r="BB545" s="119"/>
      <c r="BC545" s="119"/>
      <c r="BD545" s="119"/>
      <c r="BE545" s="119"/>
      <c r="BF545" s="119"/>
      <c r="BG545" s="120"/>
      <c r="BH545" s="121"/>
      <c r="BI545" s="119"/>
      <c r="BJ545" s="121"/>
      <c r="BK545" s="121"/>
      <c r="BL545" s="119"/>
      <c r="BM545" s="121"/>
      <c r="BN545" s="121"/>
      <c r="BO545" s="121"/>
      <c r="BP545" s="119"/>
      <c r="BQ545" s="119"/>
      <c r="BR545" s="119"/>
      <c r="BS545" s="119"/>
      <c r="BT545" s="119"/>
      <c r="BU545" s="119"/>
    </row>
    <row r="546">
      <c r="A546" s="113"/>
      <c r="B546" s="114"/>
      <c r="C546" s="114"/>
      <c r="D546" s="115"/>
      <c r="E546" s="116"/>
      <c r="F546" s="116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  <c r="AM546" s="117"/>
      <c r="AN546" s="117"/>
      <c r="AO546" s="117"/>
      <c r="AP546" s="117"/>
      <c r="AQ546" s="117"/>
      <c r="AR546" s="117"/>
      <c r="AS546" s="117"/>
      <c r="AT546" s="117"/>
      <c r="AU546" s="117"/>
      <c r="AV546" s="117"/>
      <c r="AW546" s="117"/>
      <c r="AX546" s="117"/>
      <c r="AY546" s="117"/>
      <c r="AZ546" s="118"/>
      <c r="BA546" s="119"/>
      <c r="BB546" s="119"/>
      <c r="BC546" s="119"/>
      <c r="BD546" s="119"/>
      <c r="BE546" s="119"/>
      <c r="BF546" s="119"/>
      <c r="BG546" s="120"/>
      <c r="BH546" s="121"/>
      <c r="BI546" s="119"/>
      <c r="BJ546" s="121"/>
      <c r="BK546" s="121"/>
      <c r="BL546" s="119"/>
      <c r="BM546" s="121"/>
      <c r="BN546" s="121"/>
      <c r="BO546" s="121"/>
      <c r="BP546" s="119"/>
      <c r="BQ546" s="119"/>
      <c r="BR546" s="119"/>
      <c r="BS546" s="119"/>
      <c r="BT546" s="119"/>
      <c r="BU546" s="119"/>
    </row>
    <row r="547">
      <c r="A547" s="113"/>
      <c r="B547" s="114"/>
      <c r="C547" s="114"/>
      <c r="D547" s="115"/>
      <c r="E547" s="116"/>
      <c r="F547" s="116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  <c r="AM547" s="117"/>
      <c r="AN547" s="117"/>
      <c r="AO547" s="117"/>
      <c r="AP547" s="117"/>
      <c r="AQ547" s="117"/>
      <c r="AR547" s="117"/>
      <c r="AS547" s="117"/>
      <c r="AT547" s="117"/>
      <c r="AU547" s="117"/>
      <c r="AV547" s="117"/>
      <c r="AW547" s="117"/>
      <c r="AX547" s="117"/>
      <c r="AY547" s="117"/>
      <c r="AZ547" s="118"/>
      <c r="BA547" s="119"/>
      <c r="BB547" s="119"/>
      <c r="BC547" s="119"/>
      <c r="BD547" s="119"/>
      <c r="BE547" s="119"/>
      <c r="BF547" s="119"/>
      <c r="BG547" s="120"/>
      <c r="BH547" s="121"/>
      <c r="BI547" s="119"/>
      <c r="BJ547" s="121"/>
      <c r="BK547" s="121"/>
      <c r="BL547" s="119"/>
      <c r="BM547" s="121"/>
      <c r="BN547" s="121"/>
      <c r="BO547" s="121"/>
      <c r="BP547" s="119"/>
      <c r="BQ547" s="119"/>
      <c r="BR547" s="119"/>
      <c r="BS547" s="119"/>
      <c r="BT547" s="119"/>
      <c r="BU547" s="119"/>
    </row>
    <row r="548">
      <c r="A548" s="113"/>
      <c r="B548" s="114"/>
      <c r="C548" s="114"/>
      <c r="D548" s="115"/>
      <c r="E548" s="116"/>
      <c r="F548" s="116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  <c r="AM548" s="117"/>
      <c r="AN548" s="117"/>
      <c r="AO548" s="117"/>
      <c r="AP548" s="117"/>
      <c r="AQ548" s="117"/>
      <c r="AR548" s="117"/>
      <c r="AS548" s="117"/>
      <c r="AT548" s="117"/>
      <c r="AU548" s="117"/>
      <c r="AV548" s="117"/>
      <c r="AW548" s="117"/>
      <c r="AX548" s="117"/>
      <c r="AY548" s="117"/>
      <c r="AZ548" s="118"/>
      <c r="BA548" s="119"/>
      <c r="BB548" s="119"/>
      <c r="BC548" s="119"/>
      <c r="BD548" s="119"/>
      <c r="BE548" s="119"/>
      <c r="BF548" s="119"/>
      <c r="BG548" s="120"/>
      <c r="BH548" s="121"/>
      <c r="BI548" s="119"/>
      <c r="BJ548" s="121"/>
      <c r="BK548" s="121"/>
      <c r="BL548" s="119"/>
      <c r="BM548" s="121"/>
      <c r="BN548" s="121"/>
      <c r="BO548" s="121"/>
      <c r="BP548" s="119"/>
      <c r="BQ548" s="119"/>
      <c r="BR548" s="119"/>
      <c r="BS548" s="119"/>
      <c r="BT548" s="119"/>
      <c r="BU548" s="119"/>
    </row>
    <row r="549">
      <c r="A549" s="113"/>
      <c r="B549" s="114"/>
      <c r="C549" s="114"/>
      <c r="D549" s="115"/>
      <c r="E549" s="116"/>
      <c r="F549" s="116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  <c r="AM549" s="117"/>
      <c r="AN549" s="117"/>
      <c r="AO549" s="117"/>
      <c r="AP549" s="117"/>
      <c r="AQ549" s="117"/>
      <c r="AR549" s="117"/>
      <c r="AS549" s="117"/>
      <c r="AT549" s="117"/>
      <c r="AU549" s="117"/>
      <c r="AV549" s="117"/>
      <c r="AW549" s="117"/>
      <c r="AX549" s="117"/>
      <c r="AY549" s="117"/>
      <c r="AZ549" s="118"/>
      <c r="BA549" s="119"/>
      <c r="BB549" s="119"/>
      <c r="BC549" s="119"/>
      <c r="BD549" s="119"/>
      <c r="BE549" s="119"/>
      <c r="BF549" s="119"/>
      <c r="BG549" s="120"/>
      <c r="BH549" s="121"/>
      <c r="BI549" s="119"/>
      <c r="BJ549" s="121"/>
      <c r="BK549" s="121"/>
      <c r="BL549" s="119"/>
      <c r="BM549" s="121"/>
      <c r="BN549" s="121"/>
      <c r="BO549" s="121"/>
      <c r="BP549" s="119"/>
      <c r="BQ549" s="119"/>
      <c r="BR549" s="119"/>
      <c r="BS549" s="119"/>
      <c r="BT549" s="119"/>
      <c r="BU549" s="119"/>
    </row>
    <row r="550">
      <c r="A550" s="113"/>
      <c r="B550" s="114"/>
      <c r="C550" s="114"/>
      <c r="D550" s="115"/>
      <c r="E550" s="116"/>
      <c r="F550" s="116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  <c r="AM550" s="117"/>
      <c r="AN550" s="117"/>
      <c r="AO550" s="117"/>
      <c r="AP550" s="117"/>
      <c r="AQ550" s="117"/>
      <c r="AR550" s="117"/>
      <c r="AS550" s="117"/>
      <c r="AT550" s="117"/>
      <c r="AU550" s="117"/>
      <c r="AV550" s="117"/>
      <c r="AW550" s="117"/>
      <c r="AX550" s="117"/>
      <c r="AY550" s="117"/>
      <c r="AZ550" s="118"/>
      <c r="BA550" s="119"/>
      <c r="BB550" s="119"/>
      <c r="BC550" s="119"/>
      <c r="BD550" s="119"/>
      <c r="BE550" s="119"/>
      <c r="BF550" s="119"/>
      <c r="BG550" s="120"/>
      <c r="BH550" s="121"/>
      <c r="BI550" s="119"/>
      <c r="BJ550" s="121"/>
      <c r="BK550" s="121"/>
      <c r="BL550" s="119"/>
      <c r="BM550" s="121"/>
      <c r="BN550" s="121"/>
      <c r="BO550" s="121"/>
      <c r="BP550" s="119"/>
      <c r="BQ550" s="119"/>
      <c r="BR550" s="119"/>
      <c r="BS550" s="119"/>
      <c r="BT550" s="119"/>
      <c r="BU550" s="119"/>
    </row>
    <row r="551">
      <c r="A551" s="113"/>
      <c r="B551" s="114"/>
      <c r="C551" s="114"/>
      <c r="D551" s="115"/>
      <c r="E551" s="116"/>
      <c r="F551" s="116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  <c r="AM551" s="117"/>
      <c r="AN551" s="117"/>
      <c r="AO551" s="117"/>
      <c r="AP551" s="117"/>
      <c r="AQ551" s="117"/>
      <c r="AR551" s="117"/>
      <c r="AS551" s="117"/>
      <c r="AT551" s="117"/>
      <c r="AU551" s="117"/>
      <c r="AV551" s="117"/>
      <c r="AW551" s="117"/>
      <c r="AX551" s="117"/>
      <c r="AY551" s="117"/>
      <c r="AZ551" s="118"/>
      <c r="BA551" s="119"/>
      <c r="BB551" s="119"/>
      <c r="BC551" s="119"/>
      <c r="BD551" s="119"/>
      <c r="BE551" s="119"/>
      <c r="BF551" s="119"/>
      <c r="BG551" s="120"/>
      <c r="BH551" s="121"/>
      <c r="BI551" s="119"/>
      <c r="BJ551" s="121"/>
      <c r="BK551" s="121"/>
      <c r="BL551" s="119"/>
      <c r="BM551" s="121"/>
      <c r="BN551" s="121"/>
      <c r="BO551" s="121"/>
      <c r="BP551" s="119"/>
      <c r="BQ551" s="119"/>
      <c r="BR551" s="119"/>
      <c r="BS551" s="119"/>
      <c r="BT551" s="119"/>
      <c r="BU551" s="119"/>
    </row>
    <row r="552">
      <c r="A552" s="113"/>
      <c r="B552" s="114"/>
      <c r="C552" s="114"/>
      <c r="D552" s="115"/>
      <c r="E552" s="116"/>
      <c r="F552" s="116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  <c r="AM552" s="117"/>
      <c r="AN552" s="117"/>
      <c r="AO552" s="117"/>
      <c r="AP552" s="117"/>
      <c r="AQ552" s="117"/>
      <c r="AR552" s="117"/>
      <c r="AS552" s="117"/>
      <c r="AT552" s="117"/>
      <c r="AU552" s="117"/>
      <c r="AV552" s="117"/>
      <c r="AW552" s="117"/>
      <c r="AX552" s="117"/>
      <c r="AY552" s="117"/>
      <c r="AZ552" s="118"/>
      <c r="BA552" s="119"/>
      <c r="BB552" s="119"/>
      <c r="BC552" s="119"/>
      <c r="BD552" s="119"/>
      <c r="BE552" s="119"/>
      <c r="BF552" s="119"/>
      <c r="BG552" s="120"/>
      <c r="BH552" s="121"/>
      <c r="BI552" s="119"/>
      <c r="BJ552" s="121"/>
      <c r="BK552" s="121"/>
      <c r="BL552" s="119"/>
      <c r="BM552" s="121"/>
      <c r="BN552" s="121"/>
      <c r="BO552" s="121"/>
      <c r="BP552" s="119"/>
      <c r="BQ552" s="119"/>
      <c r="BR552" s="119"/>
      <c r="BS552" s="119"/>
      <c r="BT552" s="119"/>
      <c r="BU552" s="119"/>
    </row>
    <row r="553">
      <c r="A553" s="113"/>
      <c r="B553" s="114"/>
      <c r="C553" s="114"/>
      <c r="D553" s="115"/>
      <c r="E553" s="116"/>
      <c r="F553" s="116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  <c r="AM553" s="117"/>
      <c r="AN553" s="117"/>
      <c r="AO553" s="117"/>
      <c r="AP553" s="117"/>
      <c r="AQ553" s="117"/>
      <c r="AR553" s="117"/>
      <c r="AS553" s="117"/>
      <c r="AT553" s="117"/>
      <c r="AU553" s="117"/>
      <c r="AV553" s="117"/>
      <c r="AW553" s="117"/>
      <c r="AX553" s="117"/>
      <c r="AY553" s="117"/>
      <c r="AZ553" s="118"/>
      <c r="BA553" s="119"/>
      <c r="BB553" s="119"/>
      <c r="BC553" s="119"/>
      <c r="BD553" s="119"/>
      <c r="BE553" s="119"/>
      <c r="BF553" s="119"/>
      <c r="BG553" s="120"/>
      <c r="BH553" s="121"/>
      <c r="BI553" s="119"/>
      <c r="BJ553" s="121"/>
      <c r="BK553" s="121"/>
      <c r="BL553" s="119"/>
      <c r="BM553" s="121"/>
      <c r="BN553" s="121"/>
      <c r="BO553" s="121"/>
      <c r="BP553" s="119"/>
      <c r="BQ553" s="119"/>
      <c r="BR553" s="119"/>
      <c r="BS553" s="119"/>
      <c r="BT553" s="119"/>
      <c r="BU553" s="119"/>
    </row>
    <row r="554">
      <c r="A554" s="113"/>
      <c r="B554" s="114"/>
      <c r="C554" s="114"/>
      <c r="D554" s="115"/>
      <c r="E554" s="116"/>
      <c r="F554" s="116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  <c r="AM554" s="117"/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8"/>
      <c r="BA554" s="119"/>
      <c r="BB554" s="119"/>
      <c r="BC554" s="119"/>
      <c r="BD554" s="119"/>
      <c r="BE554" s="119"/>
      <c r="BF554" s="119"/>
      <c r="BG554" s="120"/>
      <c r="BH554" s="121"/>
      <c r="BI554" s="119"/>
      <c r="BJ554" s="121"/>
      <c r="BK554" s="121"/>
      <c r="BL554" s="119"/>
      <c r="BM554" s="121"/>
      <c r="BN554" s="121"/>
      <c r="BO554" s="121"/>
      <c r="BP554" s="119"/>
      <c r="BQ554" s="119"/>
      <c r="BR554" s="119"/>
      <c r="BS554" s="119"/>
      <c r="BT554" s="119"/>
      <c r="BU554" s="119"/>
    </row>
    <row r="555">
      <c r="A555" s="113"/>
      <c r="B555" s="114"/>
      <c r="C555" s="114"/>
      <c r="D555" s="115"/>
      <c r="E555" s="116"/>
      <c r="F555" s="116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  <c r="AM555" s="117"/>
      <c r="AN555" s="117"/>
      <c r="AO555" s="117"/>
      <c r="AP555" s="117"/>
      <c r="AQ555" s="117"/>
      <c r="AR555" s="117"/>
      <c r="AS555" s="117"/>
      <c r="AT555" s="117"/>
      <c r="AU555" s="117"/>
      <c r="AV555" s="117"/>
      <c r="AW555" s="117"/>
      <c r="AX555" s="117"/>
      <c r="AY555" s="117"/>
      <c r="AZ555" s="118"/>
      <c r="BA555" s="119"/>
      <c r="BB555" s="119"/>
      <c r="BC555" s="119"/>
      <c r="BD555" s="119"/>
      <c r="BE555" s="119"/>
      <c r="BF555" s="119"/>
      <c r="BG555" s="120"/>
      <c r="BH555" s="121"/>
      <c r="BI555" s="119"/>
      <c r="BJ555" s="121"/>
      <c r="BK555" s="121"/>
      <c r="BL555" s="119"/>
      <c r="BM555" s="121"/>
      <c r="BN555" s="121"/>
      <c r="BO555" s="121"/>
      <c r="BP555" s="119"/>
      <c r="BQ555" s="119"/>
      <c r="BR555" s="119"/>
      <c r="BS555" s="119"/>
      <c r="BT555" s="119"/>
      <c r="BU555" s="119"/>
    </row>
    <row r="556">
      <c r="A556" s="113"/>
      <c r="B556" s="114"/>
      <c r="C556" s="114"/>
      <c r="D556" s="115"/>
      <c r="E556" s="116"/>
      <c r="F556" s="116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  <c r="AM556" s="117"/>
      <c r="AN556" s="117"/>
      <c r="AO556" s="117"/>
      <c r="AP556" s="117"/>
      <c r="AQ556" s="117"/>
      <c r="AR556" s="117"/>
      <c r="AS556" s="117"/>
      <c r="AT556" s="117"/>
      <c r="AU556" s="117"/>
      <c r="AV556" s="117"/>
      <c r="AW556" s="117"/>
      <c r="AX556" s="117"/>
      <c r="AY556" s="117"/>
      <c r="AZ556" s="118"/>
      <c r="BA556" s="119"/>
      <c r="BB556" s="119"/>
      <c r="BC556" s="119"/>
      <c r="BD556" s="119"/>
      <c r="BE556" s="119"/>
      <c r="BF556" s="119"/>
      <c r="BG556" s="120"/>
      <c r="BH556" s="121"/>
      <c r="BI556" s="119"/>
      <c r="BJ556" s="121"/>
      <c r="BK556" s="121"/>
      <c r="BL556" s="119"/>
      <c r="BM556" s="121"/>
      <c r="BN556" s="121"/>
      <c r="BO556" s="121"/>
      <c r="BP556" s="119"/>
      <c r="BQ556" s="119"/>
      <c r="BR556" s="119"/>
      <c r="BS556" s="119"/>
      <c r="BT556" s="119"/>
      <c r="BU556" s="119"/>
    </row>
    <row r="557">
      <c r="A557" s="113"/>
      <c r="B557" s="114"/>
      <c r="C557" s="114"/>
      <c r="D557" s="115"/>
      <c r="E557" s="116"/>
      <c r="F557" s="116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  <c r="AM557" s="117"/>
      <c r="AN557" s="117"/>
      <c r="AO557" s="117"/>
      <c r="AP557" s="117"/>
      <c r="AQ557" s="117"/>
      <c r="AR557" s="117"/>
      <c r="AS557" s="117"/>
      <c r="AT557" s="117"/>
      <c r="AU557" s="117"/>
      <c r="AV557" s="117"/>
      <c r="AW557" s="117"/>
      <c r="AX557" s="117"/>
      <c r="AY557" s="117"/>
      <c r="AZ557" s="118"/>
      <c r="BA557" s="119"/>
      <c r="BB557" s="119"/>
      <c r="BC557" s="119"/>
      <c r="BD557" s="119"/>
      <c r="BE557" s="119"/>
      <c r="BF557" s="119"/>
      <c r="BG557" s="120"/>
      <c r="BH557" s="121"/>
      <c r="BI557" s="119"/>
      <c r="BJ557" s="121"/>
      <c r="BK557" s="121"/>
      <c r="BL557" s="119"/>
      <c r="BM557" s="121"/>
      <c r="BN557" s="121"/>
      <c r="BO557" s="121"/>
      <c r="BP557" s="119"/>
      <c r="BQ557" s="119"/>
      <c r="BR557" s="119"/>
      <c r="BS557" s="119"/>
      <c r="BT557" s="119"/>
      <c r="BU557" s="119"/>
    </row>
    <row r="558">
      <c r="A558" s="113"/>
      <c r="B558" s="114"/>
      <c r="C558" s="114"/>
      <c r="D558" s="115"/>
      <c r="E558" s="116"/>
      <c r="F558" s="116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  <c r="AM558" s="117"/>
      <c r="AN558" s="117"/>
      <c r="AO558" s="117"/>
      <c r="AP558" s="117"/>
      <c r="AQ558" s="117"/>
      <c r="AR558" s="117"/>
      <c r="AS558" s="117"/>
      <c r="AT558" s="117"/>
      <c r="AU558" s="117"/>
      <c r="AV558" s="117"/>
      <c r="AW558" s="117"/>
      <c r="AX558" s="117"/>
      <c r="AY558" s="117"/>
      <c r="AZ558" s="118"/>
      <c r="BA558" s="119"/>
      <c r="BB558" s="119"/>
      <c r="BC558" s="119"/>
      <c r="BD558" s="119"/>
      <c r="BE558" s="119"/>
      <c r="BF558" s="119"/>
      <c r="BG558" s="120"/>
      <c r="BH558" s="121"/>
      <c r="BI558" s="119"/>
      <c r="BJ558" s="121"/>
      <c r="BK558" s="121"/>
      <c r="BL558" s="119"/>
      <c r="BM558" s="121"/>
      <c r="BN558" s="121"/>
      <c r="BO558" s="121"/>
      <c r="BP558" s="119"/>
      <c r="BQ558" s="119"/>
      <c r="BR558" s="119"/>
      <c r="BS558" s="119"/>
      <c r="BT558" s="119"/>
      <c r="BU558" s="119"/>
    </row>
    <row r="559">
      <c r="A559" s="113"/>
      <c r="B559" s="114"/>
      <c r="C559" s="114"/>
      <c r="D559" s="115"/>
      <c r="E559" s="116"/>
      <c r="F559" s="116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  <c r="AM559" s="117"/>
      <c r="AN559" s="117"/>
      <c r="AO559" s="117"/>
      <c r="AP559" s="117"/>
      <c r="AQ559" s="117"/>
      <c r="AR559" s="117"/>
      <c r="AS559" s="117"/>
      <c r="AT559" s="117"/>
      <c r="AU559" s="117"/>
      <c r="AV559" s="117"/>
      <c r="AW559" s="117"/>
      <c r="AX559" s="117"/>
      <c r="AY559" s="117"/>
      <c r="AZ559" s="118"/>
      <c r="BA559" s="119"/>
      <c r="BB559" s="119"/>
      <c r="BC559" s="119"/>
      <c r="BD559" s="119"/>
      <c r="BE559" s="119"/>
      <c r="BF559" s="119"/>
      <c r="BG559" s="120"/>
      <c r="BH559" s="121"/>
      <c r="BI559" s="119"/>
      <c r="BJ559" s="121"/>
      <c r="BK559" s="121"/>
      <c r="BL559" s="119"/>
      <c r="BM559" s="121"/>
      <c r="BN559" s="121"/>
      <c r="BO559" s="121"/>
      <c r="BP559" s="119"/>
      <c r="BQ559" s="119"/>
      <c r="BR559" s="119"/>
      <c r="BS559" s="119"/>
      <c r="BT559" s="119"/>
      <c r="BU559" s="119"/>
    </row>
    <row r="560">
      <c r="A560" s="113"/>
      <c r="B560" s="114"/>
      <c r="C560" s="114"/>
      <c r="D560" s="115"/>
      <c r="E560" s="116"/>
      <c r="F560" s="116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  <c r="AM560" s="117"/>
      <c r="AN560" s="117"/>
      <c r="AO560" s="117"/>
      <c r="AP560" s="117"/>
      <c r="AQ560" s="117"/>
      <c r="AR560" s="117"/>
      <c r="AS560" s="117"/>
      <c r="AT560" s="117"/>
      <c r="AU560" s="117"/>
      <c r="AV560" s="117"/>
      <c r="AW560" s="117"/>
      <c r="AX560" s="117"/>
      <c r="AY560" s="117"/>
      <c r="AZ560" s="118"/>
      <c r="BA560" s="119"/>
      <c r="BB560" s="119"/>
      <c r="BC560" s="119"/>
      <c r="BD560" s="119"/>
      <c r="BE560" s="119"/>
      <c r="BF560" s="119"/>
      <c r="BG560" s="120"/>
      <c r="BH560" s="121"/>
      <c r="BI560" s="119"/>
      <c r="BJ560" s="121"/>
      <c r="BK560" s="121"/>
      <c r="BL560" s="119"/>
      <c r="BM560" s="121"/>
      <c r="BN560" s="121"/>
      <c r="BO560" s="121"/>
      <c r="BP560" s="119"/>
      <c r="BQ560" s="119"/>
      <c r="BR560" s="119"/>
      <c r="BS560" s="119"/>
      <c r="BT560" s="119"/>
      <c r="BU560" s="119"/>
    </row>
    <row r="561">
      <c r="A561" s="113"/>
      <c r="B561" s="114"/>
      <c r="C561" s="114"/>
      <c r="D561" s="115"/>
      <c r="E561" s="116"/>
      <c r="F561" s="116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  <c r="AM561" s="117"/>
      <c r="AN561" s="117"/>
      <c r="AO561" s="117"/>
      <c r="AP561" s="117"/>
      <c r="AQ561" s="117"/>
      <c r="AR561" s="117"/>
      <c r="AS561" s="117"/>
      <c r="AT561" s="117"/>
      <c r="AU561" s="117"/>
      <c r="AV561" s="117"/>
      <c r="AW561" s="117"/>
      <c r="AX561" s="117"/>
      <c r="AY561" s="117"/>
      <c r="AZ561" s="118"/>
      <c r="BA561" s="119"/>
      <c r="BB561" s="119"/>
      <c r="BC561" s="119"/>
      <c r="BD561" s="119"/>
      <c r="BE561" s="119"/>
      <c r="BF561" s="119"/>
      <c r="BG561" s="120"/>
      <c r="BH561" s="121"/>
      <c r="BI561" s="119"/>
      <c r="BJ561" s="121"/>
      <c r="BK561" s="121"/>
      <c r="BL561" s="119"/>
      <c r="BM561" s="121"/>
      <c r="BN561" s="121"/>
      <c r="BO561" s="121"/>
      <c r="BP561" s="119"/>
      <c r="BQ561" s="119"/>
      <c r="BR561" s="119"/>
      <c r="BS561" s="119"/>
      <c r="BT561" s="119"/>
      <c r="BU561" s="119"/>
    </row>
    <row r="562">
      <c r="A562" s="113"/>
      <c r="B562" s="114"/>
      <c r="C562" s="114"/>
      <c r="D562" s="115"/>
      <c r="E562" s="116"/>
      <c r="F562" s="116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  <c r="AM562" s="117"/>
      <c r="AN562" s="117"/>
      <c r="AO562" s="117"/>
      <c r="AP562" s="117"/>
      <c r="AQ562" s="117"/>
      <c r="AR562" s="117"/>
      <c r="AS562" s="117"/>
      <c r="AT562" s="117"/>
      <c r="AU562" s="117"/>
      <c r="AV562" s="117"/>
      <c r="AW562" s="117"/>
      <c r="AX562" s="117"/>
      <c r="AY562" s="117"/>
      <c r="AZ562" s="118"/>
      <c r="BA562" s="119"/>
      <c r="BB562" s="119"/>
      <c r="BC562" s="119"/>
      <c r="BD562" s="119"/>
      <c r="BE562" s="119"/>
      <c r="BF562" s="119"/>
      <c r="BG562" s="120"/>
      <c r="BH562" s="121"/>
      <c r="BI562" s="119"/>
      <c r="BJ562" s="121"/>
      <c r="BK562" s="121"/>
      <c r="BL562" s="119"/>
      <c r="BM562" s="121"/>
      <c r="BN562" s="121"/>
      <c r="BO562" s="121"/>
      <c r="BP562" s="119"/>
      <c r="BQ562" s="119"/>
      <c r="BR562" s="119"/>
      <c r="BS562" s="119"/>
      <c r="BT562" s="119"/>
      <c r="BU562" s="119"/>
    </row>
    <row r="563">
      <c r="A563" s="113"/>
      <c r="B563" s="114"/>
      <c r="C563" s="114"/>
      <c r="D563" s="115"/>
      <c r="E563" s="116"/>
      <c r="F563" s="116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  <c r="AM563" s="117"/>
      <c r="AN563" s="117"/>
      <c r="AO563" s="117"/>
      <c r="AP563" s="117"/>
      <c r="AQ563" s="117"/>
      <c r="AR563" s="117"/>
      <c r="AS563" s="117"/>
      <c r="AT563" s="117"/>
      <c r="AU563" s="117"/>
      <c r="AV563" s="117"/>
      <c r="AW563" s="117"/>
      <c r="AX563" s="117"/>
      <c r="AY563" s="117"/>
      <c r="AZ563" s="118"/>
      <c r="BA563" s="119"/>
      <c r="BB563" s="119"/>
      <c r="BC563" s="119"/>
      <c r="BD563" s="119"/>
      <c r="BE563" s="119"/>
      <c r="BF563" s="119"/>
      <c r="BG563" s="120"/>
      <c r="BH563" s="121"/>
      <c r="BI563" s="119"/>
      <c r="BJ563" s="121"/>
      <c r="BK563" s="121"/>
      <c r="BL563" s="119"/>
      <c r="BM563" s="121"/>
      <c r="BN563" s="121"/>
      <c r="BO563" s="121"/>
      <c r="BP563" s="119"/>
      <c r="BQ563" s="119"/>
      <c r="BR563" s="119"/>
      <c r="BS563" s="119"/>
      <c r="BT563" s="119"/>
      <c r="BU563" s="119"/>
    </row>
    <row r="564">
      <c r="A564" s="113"/>
      <c r="B564" s="114"/>
      <c r="C564" s="114"/>
      <c r="D564" s="115"/>
      <c r="E564" s="116"/>
      <c r="F564" s="116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  <c r="AM564" s="117"/>
      <c r="AN564" s="117"/>
      <c r="AO564" s="117"/>
      <c r="AP564" s="117"/>
      <c r="AQ564" s="117"/>
      <c r="AR564" s="117"/>
      <c r="AS564" s="117"/>
      <c r="AT564" s="117"/>
      <c r="AU564" s="117"/>
      <c r="AV564" s="117"/>
      <c r="AW564" s="117"/>
      <c r="AX564" s="117"/>
      <c r="AY564" s="117"/>
      <c r="AZ564" s="118"/>
      <c r="BA564" s="119"/>
      <c r="BB564" s="119"/>
      <c r="BC564" s="119"/>
      <c r="BD564" s="119"/>
      <c r="BE564" s="119"/>
      <c r="BF564" s="119"/>
      <c r="BG564" s="120"/>
      <c r="BH564" s="121"/>
      <c r="BI564" s="119"/>
      <c r="BJ564" s="121"/>
      <c r="BK564" s="121"/>
      <c r="BL564" s="119"/>
      <c r="BM564" s="121"/>
      <c r="BN564" s="121"/>
      <c r="BO564" s="121"/>
      <c r="BP564" s="119"/>
      <c r="BQ564" s="119"/>
      <c r="BR564" s="119"/>
      <c r="BS564" s="119"/>
      <c r="BT564" s="119"/>
      <c r="BU564" s="119"/>
    </row>
    <row r="565">
      <c r="A565" s="113"/>
      <c r="B565" s="114"/>
      <c r="C565" s="114"/>
      <c r="D565" s="115"/>
      <c r="E565" s="116"/>
      <c r="F565" s="116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  <c r="AM565" s="117"/>
      <c r="AN565" s="117"/>
      <c r="AO565" s="117"/>
      <c r="AP565" s="117"/>
      <c r="AQ565" s="117"/>
      <c r="AR565" s="117"/>
      <c r="AS565" s="117"/>
      <c r="AT565" s="117"/>
      <c r="AU565" s="117"/>
      <c r="AV565" s="117"/>
      <c r="AW565" s="117"/>
      <c r="AX565" s="117"/>
      <c r="AY565" s="117"/>
      <c r="AZ565" s="118"/>
      <c r="BA565" s="119"/>
      <c r="BB565" s="119"/>
      <c r="BC565" s="119"/>
      <c r="BD565" s="119"/>
      <c r="BE565" s="119"/>
      <c r="BF565" s="119"/>
      <c r="BG565" s="120"/>
      <c r="BH565" s="121"/>
      <c r="BI565" s="119"/>
      <c r="BJ565" s="121"/>
      <c r="BK565" s="121"/>
      <c r="BL565" s="119"/>
      <c r="BM565" s="121"/>
      <c r="BN565" s="121"/>
      <c r="BO565" s="121"/>
      <c r="BP565" s="119"/>
      <c r="BQ565" s="119"/>
      <c r="BR565" s="119"/>
      <c r="BS565" s="119"/>
      <c r="BT565" s="119"/>
      <c r="BU565" s="119"/>
    </row>
    <row r="566">
      <c r="A566" s="113"/>
      <c r="B566" s="114"/>
      <c r="C566" s="114"/>
      <c r="D566" s="115"/>
      <c r="E566" s="116"/>
      <c r="F566" s="116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  <c r="AM566" s="117"/>
      <c r="AN566" s="117"/>
      <c r="AO566" s="117"/>
      <c r="AP566" s="117"/>
      <c r="AQ566" s="117"/>
      <c r="AR566" s="117"/>
      <c r="AS566" s="117"/>
      <c r="AT566" s="117"/>
      <c r="AU566" s="117"/>
      <c r="AV566" s="117"/>
      <c r="AW566" s="117"/>
      <c r="AX566" s="117"/>
      <c r="AY566" s="117"/>
      <c r="AZ566" s="118"/>
      <c r="BA566" s="119"/>
      <c r="BB566" s="119"/>
      <c r="BC566" s="119"/>
      <c r="BD566" s="119"/>
      <c r="BE566" s="119"/>
      <c r="BF566" s="119"/>
      <c r="BG566" s="120"/>
      <c r="BH566" s="121"/>
      <c r="BI566" s="119"/>
      <c r="BJ566" s="121"/>
      <c r="BK566" s="121"/>
      <c r="BL566" s="119"/>
      <c r="BM566" s="121"/>
      <c r="BN566" s="121"/>
      <c r="BO566" s="121"/>
      <c r="BP566" s="119"/>
      <c r="BQ566" s="119"/>
      <c r="BR566" s="119"/>
      <c r="BS566" s="119"/>
      <c r="BT566" s="119"/>
      <c r="BU566" s="119"/>
    </row>
    <row r="567">
      <c r="A567" s="113"/>
      <c r="B567" s="114"/>
      <c r="C567" s="114"/>
      <c r="D567" s="115"/>
      <c r="E567" s="116"/>
      <c r="F567" s="116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  <c r="AM567" s="117"/>
      <c r="AN567" s="117"/>
      <c r="AO567" s="117"/>
      <c r="AP567" s="117"/>
      <c r="AQ567" s="117"/>
      <c r="AR567" s="117"/>
      <c r="AS567" s="117"/>
      <c r="AT567" s="117"/>
      <c r="AU567" s="117"/>
      <c r="AV567" s="117"/>
      <c r="AW567" s="117"/>
      <c r="AX567" s="117"/>
      <c r="AY567" s="117"/>
      <c r="AZ567" s="118"/>
      <c r="BA567" s="119"/>
      <c r="BB567" s="119"/>
      <c r="BC567" s="119"/>
      <c r="BD567" s="119"/>
      <c r="BE567" s="119"/>
      <c r="BF567" s="119"/>
      <c r="BG567" s="120"/>
      <c r="BH567" s="121"/>
      <c r="BI567" s="119"/>
      <c r="BJ567" s="121"/>
      <c r="BK567" s="121"/>
      <c r="BL567" s="119"/>
      <c r="BM567" s="121"/>
      <c r="BN567" s="121"/>
      <c r="BO567" s="121"/>
      <c r="BP567" s="119"/>
      <c r="BQ567" s="119"/>
      <c r="BR567" s="119"/>
      <c r="BS567" s="119"/>
      <c r="BT567" s="119"/>
      <c r="BU567" s="119"/>
    </row>
    <row r="568">
      <c r="A568" s="113"/>
      <c r="B568" s="114"/>
      <c r="C568" s="114"/>
      <c r="D568" s="115"/>
      <c r="E568" s="116"/>
      <c r="F568" s="116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7"/>
      <c r="AM568" s="117"/>
      <c r="AN568" s="117"/>
      <c r="AO568" s="117"/>
      <c r="AP568" s="117"/>
      <c r="AQ568" s="117"/>
      <c r="AR568" s="117"/>
      <c r="AS568" s="117"/>
      <c r="AT568" s="117"/>
      <c r="AU568" s="117"/>
      <c r="AV568" s="117"/>
      <c r="AW568" s="117"/>
      <c r="AX568" s="117"/>
      <c r="AY568" s="117"/>
      <c r="AZ568" s="118"/>
      <c r="BA568" s="119"/>
      <c r="BB568" s="119"/>
      <c r="BC568" s="119"/>
      <c r="BD568" s="119"/>
      <c r="BE568" s="119"/>
      <c r="BF568" s="119"/>
      <c r="BG568" s="120"/>
      <c r="BH568" s="121"/>
      <c r="BI568" s="119"/>
      <c r="BJ568" s="121"/>
      <c r="BK568" s="121"/>
      <c r="BL568" s="119"/>
      <c r="BM568" s="121"/>
      <c r="BN568" s="121"/>
      <c r="BO568" s="121"/>
      <c r="BP568" s="119"/>
      <c r="BQ568" s="119"/>
      <c r="BR568" s="119"/>
      <c r="BS568" s="119"/>
      <c r="BT568" s="119"/>
      <c r="BU568" s="119"/>
    </row>
    <row r="569">
      <c r="A569" s="113"/>
      <c r="B569" s="114"/>
      <c r="C569" s="114"/>
      <c r="D569" s="115"/>
      <c r="E569" s="116"/>
      <c r="F569" s="116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7"/>
      <c r="AM569" s="117"/>
      <c r="AN569" s="117"/>
      <c r="AO569" s="117"/>
      <c r="AP569" s="117"/>
      <c r="AQ569" s="117"/>
      <c r="AR569" s="117"/>
      <c r="AS569" s="117"/>
      <c r="AT569" s="117"/>
      <c r="AU569" s="117"/>
      <c r="AV569" s="117"/>
      <c r="AW569" s="117"/>
      <c r="AX569" s="117"/>
      <c r="AY569" s="117"/>
      <c r="AZ569" s="118"/>
      <c r="BA569" s="119"/>
      <c r="BB569" s="119"/>
      <c r="BC569" s="119"/>
      <c r="BD569" s="119"/>
      <c r="BE569" s="119"/>
      <c r="BF569" s="119"/>
      <c r="BG569" s="120"/>
      <c r="BH569" s="121"/>
      <c r="BI569" s="119"/>
      <c r="BJ569" s="121"/>
      <c r="BK569" s="121"/>
      <c r="BL569" s="119"/>
      <c r="BM569" s="121"/>
      <c r="BN569" s="121"/>
      <c r="BO569" s="121"/>
      <c r="BP569" s="119"/>
      <c r="BQ569" s="119"/>
      <c r="BR569" s="119"/>
      <c r="BS569" s="119"/>
      <c r="BT569" s="119"/>
      <c r="BU569" s="119"/>
    </row>
    <row r="570">
      <c r="A570" s="113"/>
      <c r="B570" s="114"/>
      <c r="C570" s="114"/>
      <c r="D570" s="115"/>
      <c r="E570" s="116"/>
      <c r="F570" s="116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  <c r="AM570" s="117"/>
      <c r="AN570" s="117"/>
      <c r="AO570" s="117"/>
      <c r="AP570" s="117"/>
      <c r="AQ570" s="117"/>
      <c r="AR570" s="117"/>
      <c r="AS570" s="117"/>
      <c r="AT570" s="117"/>
      <c r="AU570" s="117"/>
      <c r="AV570" s="117"/>
      <c r="AW570" s="117"/>
      <c r="AX570" s="117"/>
      <c r="AY570" s="117"/>
      <c r="AZ570" s="118"/>
      <c r="BA570" s="119"/>
      <c r="BB570" s="119"/>
      <c r="BC570" s="119"/>
      <c r="BD570" s="119"/>
      <c r="BE570" s="119"/>
      <c r="BF570" s="119"/>
      <c r="BG570" s="120"/>
      <c r="BH570" s="121"/>
      <c r="BI570" s="119"/>
      <c r="BJ570" s="121"/>
      <c r="BK570" s="121"/>
      <c r="BL570" s="119"/>
      <c r="BM570" s="121"/>
      <c r="BN570" s="121"/>
      <c r="BO570" s="121"/>
      <c r="BP570" s="119"/>
      <c r="BQ570" s="119"/>
      <c r="BR570" s="119"/>
      <c r="BS570" s="119"/>
      <c r="BT570" s="119"/>
      <c r="BU570" s="119"/>
    </row>
    <row r="571">
      <c r="A571" s="113"/>
      <c r="B571" s="114"/>
      <c r="C571" s="114"/>
      <c r="D571" s="115"/>
      <c r="E571" s="116"/>
      <c r="F571" s="116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7"/>
      <c r="AM571" s="117"/>
      <c r="AN571" s="117"/>
      <c r="AO571" s="117"/>
      <c r="AP571" s="117"/>
      <c r="AQ571" s="117"/>
      <c r="AR571" s="117"/>
      <c r="AS571" s="117"/>
      <c r="AT571" s="117"/>
      <c r="AU571" s="117"/>
      <c r="AV571" s="117"/>
      <c r="AW571" s="117"/>
      <c r="AX571" s="117"/>
      <c r="AY571" s="117"/>
      <c r="AZ571" s="118"/>
      <c r="BA571" s="119"/>
      <c r="BB571" s="119"/>
      <c r="BC571" s="119"/>
      <c r="BD571" s="119"/>
      <c r="BE571" s="119"/>
      <c r="BF571" s="119"/>
      <c r="BG571" s="120"/>
      <c r="BH571" s="121"/>
      <c r="BI571" s="119"/>
      <c r="BJ571" s="121"/>
      <c r="BK571" s="121"/>
      <c r="BL571" s="119"/>
      <c r="BM571" s="121"/>
      <c r="BN571" s="121"/>
      <c r="BO571" s="121"/>
      <c r="BP571" s="119"/>
      <c r="BQ571" s="119"/>
      <c r="BR571" s="119"/>
      <c r="BS571" s="119"/>
      <c r="BT571" s="119"/>
      <c r="BU571" s="119"/>
    </row>
    <row r="572">
      <c r="A572" s="113"/>
      <c r="B572" s="114"/>
      <c r="C572" s="114"/>
      <c r="D572" s="115"/>
      <c r="E572" s="116"/>
      <c r="F572" s="116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7"/>
      <c r="AM572" s="117"/>
      <c r="AN572" s="117"/>
      <c r="AO572" s="117"/>
      <c r="AP572" s="117"/>
      <c r="AQ572" s="117"/>
      <c r="AR572" s="117"/>
      <c r="AS572" s="117"/>
      <c r="AT572" s="117"/>
      <c r="AU572" s="117"/>
      <c r="AV572" s="117"/>
      <c r="AW572" s="117"/>
      <c r="AX572" s="117"/>
      <c r="AY572" s="117"/>
      <c r="AZ572" s="118"/>
      <c r="BA572" s="119"/>
      <c r="BB572" s="119"/>
      <c r="BC572" s="119"/>
      <c r="BD572" s="119"/>
      <c r="BE572" s="119"/>
      <c r="BF572" s="119"/>
      <c r="BG572" s="120"/>
      <c r="BH572" s="121"/>
      <c r="BI572" s="119"/>
      <c r="BJ572" s="121"/>
      <c r="BK572" s="121"/>
      <c r="BL572" s="119"/>
      <c r="BM572" s="121"/>
      <c r="BN572" s="121"/>
      <c r="BO572" s="121"/>
      <c r="BP572" s="119"/>
      <c r="BQ572" s="119"/>
      <c r="BR572" s="119"/>
      <c r="BS572" s="119"/>
      <c r="BT572" s="119"/>
      <c r="BU572" s="119"/>
    </row>
    <row r="573">
      <c r="A573" s="113"/>
      <c r="B573" s="114"/>
      <c r="C573" s="114"/>
      <c r="D573" s="115"/>
      <c r="E573" s="116"/>
      <c r="F573" s="116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7"/>
      <c r="AM573" s="117"/>
      <c r="AN573" s="117"/>
      <c r="AO573" s="117"/>
      <c r="AP573" s="117"/>
      <c r="AQ573" s="117"/>
      <c r="AR573" s="117"/>
      <c r="AS573" s="117"/>
      <c r="AT573" s="117"/>
      <c r="AU573" s="117"/>
      <c r="AV573" s="117"/>
      <c r="AW573" s="117"/>
      <c r="AX573" s="117"/>
      <c r="AY573" s="117"/>
      <c r="AZ573" s="118"/>
      <c r="BA573" s="119"/>
      <c r="BB573" s="119"/>
      <c r="BC573" s="119"/>
      <c r="BD573" s="119"/>
      <c r="BE573" s="119"/>
      <c r="BF573" s="119"/>
      <c r="BG573" s="120"/>
      <c r="BH573" s="121"/>
      <c r="BI573" s="119"/>
      <c r="BJ573" s="121"/>
      <c r="BK573" s="121"/>
      <c r="BL573" s="119"/>
      <c r="BM573" s="121"/>
      <c r="BN573" s="121"/>
      <c r="BO573" s="121"/>
      <c r="BP573" s="119"/>
      <c r="BQ573" s="119"/>
      <c r="BR573" s="119"/>
      <c r="BS573" s="119"/>
      <c r="BT573" s="119"/>
      <c r="BU573" s="119"/>
    </row>
    <row r="574">
      <c r="A574" s="113"/>
      <c r="B574" s="114"/>
      <c r="C574" s="114"/>
      <c r="D574" s="115"/>
      <c r="E574" s="116"/>
      <c r="F574" s="116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7"/>
      <c r="AM574" s="117"/>
      <c r="AN574" s="117"/>
      <c r="AO574" s="117"/>
      <c r="AP574" s="117"/>
      <c r="AQ574" s="117"/>
      <c r="AR574" s="117"/>
      <c r="AS574" s="117"/>
      <c r="AT574" s="117"/>
      <c r="AU574" s="117"/>
      <c r="AV574" s="117"/>
      <c r="AW574" s="117"/>
      <c r="AX574" s="117"/>
      <c r="AY574" s="117"/>
      <c r="AZ574" s="118"/>
      <c r="BA574" s="119"/>
      <c r="BB574" s="119"/>
      <c r="BC574" s="119"/>
      <c r="BD574" s="119"/>
      <c r="BE574" s="119"/>
      <c r="BF574" s="119"/>
      <c r="BG574" s="120"/>
      <c r="BH574" s="121"/>
      <c r="BI574" s="119"/>
      <c r="BJ574" s="121"/>
      <c r="BK574" s="121"/>
      <c r="BL574" s="119"/>
      <c r="BM574" s="121"/>
      <c r="BN574" s="121"/>
      <c r="BO574" s="121"/>
      <c r="BP574" s="119"/>
      <c r="BQ574" s="119"/>
      <c r="BR574" s="119"/>
      <c r="BS574" s="119"/>
      <c r="BT574" s="119"/>
      <c r="BU574" s="119"/>
    </row>
    <row r="575">
      <c r="A575" s="113"/>
      <c r="B575" s="114"/>
      <c r="C575" s="114"/>
      <c r="D575" s="115"/>
      <c r="E575" s="116"/>
      <c r="F575" s="116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7"/>
      <c r="AM575" s="117"/>
      <c r="AN575" s="117"/>
      <c r="AO575" s="117"/>
      <c r="AP575" s="117"/>
      <c r="AQ575" s="117"/>
      <c r="AR575" s="117"/>
      <c r="AS575" s="117"/>
      <c r="AT575" s="117"/>
      <c r="AU575" s="117"/>
      <c r="AV575" s="117"/>
      <c r="AW575" s="117"/>
      <c r="AX575" s="117"/>
      <c r="AY575" s="117"/>
      <c r="AZ575" s="118"/>
      <c r="BA575" s="119"/>
      <c r="BB575" s="119"/>
      <c r="BC575" s="119"/>
      <c r="BD575" s="119"/>
      <c r="BE575" s="119"/>
      <c r="BF575" s="119"/>
      <c r="BG575" s="120"/>
      <c r="BH575" s="121"/>
      <c r="BI575" s="119"/>
      <c r="BJ575" s="121"/>
      <c r="BK575" s="121"/>
      <c r="BL575" s="119"/>
      <c r="BM575" s="121"/>
      <c r="BN575" s="121"/>
      <c r="BO575" s="121"/>
      <c r="BP575" s="119"/>
      <c r="BQ575" s="119"/>
      <c r="BR575" s="119"/>
      <c r="BS575" s="119"/>
      <c r="BT575" s="119"/>
      <c r="BU575" s="119"/>
    </row>
    <row r="576">
      <c r="A576" s="113"/>
      <c r="B576" s="114"/>
      <c r="C576" s="114"/>
      <c r="D576" s="115"/>
      <c r="E576" s="116"/>
      <c r="F576" s="116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7"/>
      <c r="AM576" s="117"/>
      <c r="AN576" s="117"/>
      <c r="AO576" s="117"/>
      <c r="AP576" s="117"/>
      <c r="AQ576" s="117"/>
      <c r="AR576" s="117"/>
      <c r="AS576" s="117"/>
      <c r="AT576" s="117"/>
      <c r="AU576" s="117"/>
      <c r="AV576" s="117"/>
      <c r="AW576" s="117"/>
      <c r="AX576" s="117"/>
      <c r="AY576" s="117"/>
      <c r="AZ576" s="118"/>
      <c r="BA576" s="119"/>
      <c r="BB576" s="119"/>
      <c r="BC576" s="119"/>
      <c r="BD576" s="119"/>
      <c r="BE576" s="119"/>
      <c r="BF576" s="119"/>
      <c r="BG576" s="120"/>
      <c r="BH576" s="121"/>
      <c r="BI576" s="119"/>
      <c r="BJ576" s="121"/>
      <c r="BK576" s="121"/>
      <c r="BL576" s="119"/>
      <c r="BM576" s="121"/>
      <c r="BN576" s="121"/>
      <c r="BO576" s="121"/>
      <c r="BP576" s="119"/>
      <c r="BQ576" s="119"/>
      <c r="BR576" s="119"/>
      <c r="BS576" s="119"/>
      <c r="BT576" s="119"/>
      <c r="BU576" s="119"/>
    </row>
    <row r="577">
      <c r="A577" s="113"/>
      <c r="B577" s="114"/>
      <c r="C577" s="114"/>
      <c r="D577" s="115"/>
      <c r="E577" s="116"/>
      <c r="F577" s="116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  <c r="AL577" s="117"/>
      <c r="AM577" s="117"/>
      <c r="AN577" s="117"/>
      <c r="AO577" s="117"/>
      <c r="AP577" s="117"/>
      <c r="AQ577" s="117"/>
      <c r="AR577" s="117"/>
      <c r="AS577" s="117"/>
      <c r="AT577" s="117"/>
      <c r="AU577" s="117"/>
      <c r="AV577" s="117"/>
      <c r="AW577" s="117"/>
      <c r="AX577" s="117"/>
      <c r="AY577" s="117"/>
      <c r="AZ577" s="118"/>
      <c r="BA577" s="119"/>
      <c r="BB577" s="119"/>
      <c r="BC577" s="119"/>
      <c r="BD577" s="119"/>
      <c r="BE577" s="119"/>
      <c r="BF577" s="119"/>
      <c r="BG577" s="120"/>
      <c r="BH577" s="121"/>
      <c r="BI577" s="119"/>
      <c r="BJ577" s="121"/>
      <c r="BK577" s="121"/>
      <c r="BL577" s="119"/>
      <c r="BM577" s="121"/>
      <c r="BN577" s="121"/>
      <c r="BO577" s="121"/>
      <c r="BP577" s="119"/>
      <c r="BQ577" s="119"/>
      <c r="BR577" s="119"/>
      <c r="BS577" s="119"/>
      <c r="BT577" s="119"/>
      <c r="BU577" s="119"/>
    </row>
    <row r="578">
      <c r="A578" s="113"/>
      <c r="B578" s="114"/>
      <c r="C578" s="114"/>
      <c r="D578" s="115"/>
      <c r="E578" s="116"/>
      <c r="F578" s="116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7"/>
      <c r="AM578" s="117"/>
      <c r="AN578" s="117"/>
      <c r="AO578" s="117"/>
      <c r="AP578" s="117"/>
      <c r="AQ578" s="117"/>
      <c r="AR578" s="117"/>
      <c r="AS578" s="117"/>
      <c r="AT578" s="117"/>
      <c r="AU578" s="117"/>
      <c r="AV578" s="117"/>
      <c r="AW578" s="117"/>
      <c r="AX578" s="117"/>
      <c r="AY578" s="117"/>
      <c r="AZ578" s="118"/>
      <c r="BA578" s="119"/>
      <c r="BB578" s="119"/>
      <c r="BC578" s="119"/>
      <c r="BD578" s="119"/>
      <c r="BE578" s="119"/>
      <c r="BF578" s="119"/>
      <c r="BG578" s="120"/>
      <c r="BH578" s="121"/>
      <c r="BI578" s="119"/>
      <c r="BJ578" s="121"/>
      <c r="BK578" s="121"/>
      <c r="BL578" s="119"/>
      <c r="BM578" s="121"/>
      <c r="BN578" s="121"/>
      <c r="BO578" s="121"/>
      <c r="BP578" s="119"/>
      <c r="BQ578" s="119"/>
      <c r="BR578" s="119"/>
      <c r="BS578" s="119"/>
      <c r="BT578" s="119"/>
      <c r="BU578" s="119"/>
    </row>
    <row r="579">
      <c r="A579" s="113"/>
      <c r="B579" s="114"/>
      <c r="C579" s="114"/>
      <c r="D579" s="115"/>
      <c r="E579" s="116"/>
      <c r="F579" s="116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7"/>
      <c r="AM579" s="117"/>
      <c r="AN579" s="117"/>
      <c r="AO579" s="117"/>
      <c r="AP579" s="117"/>
      <c r="AQ579" s="117"/>
      <c r="AR579" s="117"/>
      <c r="AS579" s="117"/>
      <c r="AT579" s="117"/>
      <c r="AU579" s="117"/>
      <c r="AV579" s="117"/>
      <c r="AW579" s="117"/>
      <c r="AX579" s="117"/>
      <c r="AY579" s="117"/>
      <c r="AZ579" s="118"/>
      <c r="BA579" s="119"/>
      <c r="BB579" s="119"/>
      <c r="BC579" s="119"/>
      <c r="BD579" s="119"/>
      <c r="BE579" s="119"/>
      <c r="BF579" s="119"/>
      <c r="BG579" s="120"/>
      <c r="BH579" s="121"/>
      <c r="BI579" s="119"/>
      <c r="BJ579" s="121"/>
      <c r="BK579" s="121"/>
      <c r="BL579" s="119"/>
      <c r="BM579" s="121"/>
      <c r="BN579" s="121"/>
      <c r="BO579" s="121"/>
      <c r="BP579" s="119"/>
      <c r="BQ579" s="119"/>
      <c r="BR579" s="119"/>
      <c r="BS579" s="119"/>
      <c r="BT579" s="119"/>
      <c r="BU579" s="119"/>
    </row>
    <row r="580">
      <c r="A580" s="113"/>
      <c r="B580" s="114"/>
      <c r="C580" s="114"/>
      <c r="D580" s="115"/>
      <c r="E580" s="116"/>
      <c r="F580" s="116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7"/>
      <c r="AM580" s="117"/>
      <c r="AN580" s="117"/>
      <c r="AO580" s="117"/>
      <c r="AP580" s="117"/>
      <c r="AQ580" s="117"/>
      <c r="AR580" s="117"/>
      <c r="AS580" s="117"/>
      <c r="AT580" s="117"/>
      <c r="AU580" s="117"/>
      <c r="AV580" s="117"/>
      <c r="AW580" s="117"/>
      <c r="AX580" s="117"/>
      <c r="AY580" s="117"/>
      <c r="AZ580" s="118"/>
      <c r="BA580" s="119"/>
      <c r="BB580" s="119"/>
      <c r="BC580" s="119"/>
      <c r="BD580" s="119"/>
      <c r="BE580" s="119"/>
      <c r="BF580" s="119"/>
      <c r="BG580" s="120"/>
      <c r="BH580" s="121"/>
      <c r="BI580" s="119"/>
      <c r="BJ580" s="121"/>
      <c r="BK580" s="121"/>
      <c r="BL580" s="119"/>
      <c r="BM580" s="121"/>
      <c r="BN580" s="121"/>
      <c r="BO580" s="121"/>
      <c r="BP580" s="119"/>
      <c r="BQ580" s="119"/>
      <c r="BR580" s="119"/>
      <c r="BS580" s="119"/>
      <c r="BT580" s="119"/>
      <c r="BU580" s="119"/>
    </row>
    <row r="581">
      <c r="A581" s="113"/>
      <c r="B581" s="114"/>
      <c r="C581" s="114"/>
      <c r="D581" s="115"/>
      <c r="E581" s="116"/>
      <c r="F581" s="116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7"/>
      <c r="AM581" s="117"/>
      <c r="AN581" s="117"/>
      <c r="AO581" s="117"/>
      <c r="AP581" s="117"/>
      <c r="AQ581" s="117"/>
      <c r="AR581" s="117"/>
      <c r="AS581" s="117"/>
      <c r="AT581" s="117"/>
      <c r="AU581" s="117"/>
      <c r="AV581" s="117"/>
      <c r="AW581" s="117"/>
      <c r="AX581" s="117"/>
      <c r="AY581" s="117"/>
      <c r="AZ581" s="118"/>
      <c r="BA581" s="119"/>
      <c r="BB581" s="119"/>
      <c r="BC581" s="119"/>
      <c r="BD581" s="119"/>
      <c r="BE581" s="119"/>
      <c r="BF581" s="119"/>
      <c r="BG581" s="120"/>
      <c r="BH581" s="121"/>
      <c r="BI581" s="119"/>
      <c r="BJ581" s="121"/>
      <c r="BK581" s="121"/>
      <c r="BL581" s="119"/>
      <c r="BM581" s="121"/>
      <c r="BN581" s="121"/>
      <c r="BO581" s="121"/>
      <c r="BP581" s="119"/>
      <c r="BQ581" s="119"/>
      <c r="BR581" s="119"/>
      <c r="BS581" s="119"/>
      <c r="BT581" s="119"/>
      <c r="BU581" s="119"/>
    </row>
    <row r="582">
      <c r="A582" s="113"/>
      <c r="B582" s="114"/>
      <c r="C582" s="114"/>
      <c r="D582" s="115"/>
      <c r="E582" s="116"/>
      <c r="F582" s="116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  <c r="AM582" s="117"/>
      <c r="AN582" s="117"/>
      <c r="AO582" s="117"/>
      <c r="AP582" s="117"/>
      <c r="AQ582" s="117"/>
      <c r="AR582" s="117"/>
      <c r="AS582" s="117"/>
      <c r="AT582" s="117"/>
      <c r="AU582" s="117"/>
      <c r="AV582" s="117"/>
      <c r="AW582" s="117"/>
      <c r="AX582" s="117"/>
      <c r="AY582" s="117"/>
      <c r="AZ582" s="118"/>
      <c r="BA582" s="119"/>
      <c r="BB582" s="119"/>
      <c r="BC582" s="119"/>
      <c r="BD582" s="119"/>
      <c r="BE582" s="119"/>
      <c r="BF582" s="119"/>
      <c r="BG582" s="120"/>
      <c r="BH582" s="121"/>
      <c r="BI582" s="119"/>
      <c r="BJ582" s="121"/>
      <c r="BK582" s="121"/>
      <c r="BL582" s="119"/>
      <c r="BM582" s="121"/>
      <c r="BN582" s="121"/>
      <c r="BO582" s="121"/>
      <c r="BP582" s="119"/>
      <c r="BQ582" s="119"/>
      <c r="BR582" s="119"/>
      <c r="BS582" s="119"/>
      <c r="BT582" s="119"/>
      <c r="BU582" s="119"/>
    </row>
    <row r="583">
      <c r="A583" s="113"/>
      <c r="B583" s="114"/>
      <c r="C583" s="114"/>
      <c r="D583" s="115"/>
      <c r="E583" s="116"/>
      <c r="F583" s="116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7"/>
      <c r="AM583" s="117"/>
      <c r="AN583" s="117"/>
      <c r="AO583" s="117"/>
      <c r="AP583" s="117"/>
      <c r="AQ583" s="117"/>
      <c r="AR583" s="117"/>
      <c r="AS583" s="117"/>
      <c r="AT583" s="117"/>
      <c r="AU583" s="117"/>
      <c r="AV583" s="117"/>
      <c r="AW583" s="117"/>
      <c r="AX583" s="117"/>
      <c r="AY583" s="117"/>
      <c r="AZ583" s="118"/>
      <c r="BA583" s="119"/>
      <c r="BB583" s="119"/>
      <c r="BC583" s="119"/>
      <c r="BD583" s="119"/>
      <c r="BE583" s="119"/>
      <c r="BF583" s="119"/>
      <c r="BG583" s="120"/>
      <c r="BH583" s="121"/>
      <c r="BI583" s="119"/>
      <c r="BJ583" s="121"/>
      <c r="BK583" s="121"/>
      <c r="BL583" s="119"/>
      <c r="BM583" s="121"/>
      <c r="BN583" s="121"/>
      <c r="BO583" s="121"/>
      <c r="BP583" s="119"/>
      <c r="BQ583" s="119"/>
      <c r="BR583" s="119"/>
      <c r="BS583" s="119"/>
      <c r="BT583" s="119"/>
      <c r="BU583" s="119"/>
    </row>
    <row r="584">
      <c r="A584" s="113"/>
      <c r="B584" s="114"/>
      <c r="C584" s="114"/>
      <c r="D584" s="115"/>
      <c r="E584" s="116"/>
      <c r="F584" s="116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  <c r="AM584" s="117"/>
      <c r="AN584" s="117"/>
      <c r="AO584" s="117"/>
      <c r="AP584" s="117"/>
      <c r="AQ584" s="117"/>
      <c r="AR584" s="117"/>
      <c r="AS584" s="117"/>
      <c r="AT584" s="117"/>
      <c r="AU584" s="117"/>
      <c r="AV584" s="117"/>
      <c r="AW584" s="117"/>
      <c r="AX584" s="117"/>
      <c r="AY584" s="117"/>
      <c r="AZ584" s="118"/>
      <c r="BA584" s="119"/>
      <c r="BB584" s="119"/>
      <c r="BC584" s="119"/>
      <c r="BD584" s="119"/>
      <c r="BE584" s="119"/>
      <c r="BF584" s="119"/>
      <c r="BG584" s="120"/>
      <c r="BH584" s="121"/>
      <c r="BI584" s="119"/>
      <c r="BJ584" s="121"/>
      <c r="BK584" s="121"/>
      <c r="BL584" s="119"/>
      <c r="BM584" s="121"/>
      <c r="BN584" s="121"/>
      <c r="BO584" s="121"/>
      <c r="BP584" s="119"/>
      <c r="BQ584" s="119"/>
      <c r="BR584" s="119"/>
      <c r="BS584" s="119"/>
      <c r="BT584" s="119"/>
      <c r="BU584" s="119"/>
    </row>
    <row r="585">
      <c r="A585" s="113"/>
      <c r="B585" s="114"/>
      <c r="C585" s="114"/>
      <c r="D585" s="115"/>
      <c r="E585" s="116"/>
      <c r="F585" s="116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  <c r="AM585" s="117"/>
      <c r="AN585" s="117"/>
      <c r="AO585" s="117"/>
      <c r="AP585" s="117"/>
      <c r="AQ585" s="117"/>
      <c r="AR585" s="117"/>
      <c r="AS585" s="117"/>
      <c r="AT585" s="117"/>
      <c r="AU585" s="117"/>
      <c r="AV585" s="117"/>
      <c r="AW585" s="117"/>
      <c r="AX585" s="117"/>
      <c r="AY585" s="117"/>
      <c r="AZ585" s="118"/>
      <c r="BA585" s="119"/>
      <c r="BB585" s="119"/>
      <c r="BC585" s="119"/>
      <c r="BD585" s="119"/>
      <c r="BE585" s="119"/>
      <c r="BF585" s="119"/>
      <c r="BG585" s="120"/>
      <c r="BH585" s="121"/>
      <c r="BI585" s="119"/>
      <c r="BJ585" s="121"/>
      <c r="BK585" s="121"/>
      <c r="BL585" s="119"/>
      <c r="BM585" s="121"/>
      <c r="BN585" s="121"/>
      <c r="BO585" s="121"/>
      <c r="BP585" s="119"/>
      <c r="BQ585" s="119"/>
      <c r="BR585" s="119"/>
      <c r="BS585" s="119"/>
      <c r="BT585" s="119"/>
      <c r="BU585" s="119"/>
    </row>
    <row r="586">
      <c r="A586" s="113"/>
      <c r="B586" s="114"/>
      <c r="C586" s="114"/>
      <c r="D586" s="115"/>
      <c r="E586" s="116"/>
      <c r="F586" s="116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  <c r="AW586" s="117"/>
      <c r="AX586" s="117"/>
      <c r="AY586" s="117"/>
      <c r="AZ586" s="118"/>
      <c r="BA586" s="119"/>
      <c r="BB586" s="119"/>
      <c r="BC586" s="119"/>
      <c r="BD586" s="119"/>
      <c r="BE586" s="119"/>
      <c r="BF586" s="119"/>
      <c r="BG586" s="120"/>
      <c r="BH586" s="121"/>
      <c r="BI586" s="119"/>
      <c r="BJ586" s="121"/>
      <c r="BK586" s="121"/>
      <c r="BL586" s="119"/>
      <c r="BM586" s="121"/>
      <c r="BN586" s="121"/>
      <c r="BO586" s="121"/>
      <c r="BP586" s="119"/>
      <c r="BQ586" s="119"/>
      <c r="BR586" s="119"/>
      <c r="BS586" s="119"/>
      <c r="BT586" s="119"/>
      <c r="BU586" s="119"/>
    </row>
    <row r="587">
      <c r="A587" s="113"/>
      <c r="B587" s="114"/>
      <c r="C587" s="114"/>
      <c r="D587" s="115"/>
      <c r="E587" s="116"/>
      <c r="F587" s="116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7"/>
      <c r="AM587" s="117"/>
      <c r="AN587" s="117"/>
      <c r="AO587" s="117"/>
      <c r="AP587" s="117"/>
      <c r="AQ587" s="117"/>
      <c r="AR587" s="117"/>
      <c r="AS587" s="117"/>
      <c r="AT587" s="117"/>
      <c r="AU587" s="117"/>
      <c r="AV587" s="117"/>
      <c r="AW587" s="117"/>
      <c r="AX587" s="117"/>
      <c r="AY587" s="117"/>
      <c r="AZ587" s="118"/>
      <c r="BA587" s="119"/>
      <c r="BB587" s="119"/>
      <c r="BC587" s="119"/>
      <c r="BD587" s="119"/>
      <c r="BE587" s="119"/>
      <c r="BF587" s="119"/>
      <c r="BG587" s="120"/>
      <c r="BH587" s="121"/>
      <c r="BI587" s="119"/>
      <c r="BJ587" s="121"/>
      <c r="BK587" s="121"/>
      <c r="BL587" s="119"/>
      <c r="BM587" s="121"/>
      <c r="BN587" s="121"/>
      <c r="BO587" s="121"/>
      <c r="BP587" s="119"/>
      <c r="BQ587" s="119"/>
      <c r="BR587" s="119"/>
      <c r="BS587" s="119"/>
      <c r="BT587" s="119"/>
      <c r="BU587" s="119"/>
    </row>
    <row r="588">
      <c r="A588" s="113"/>
      <c r="B588" s="114"/>
      <c r="C588" s="114"/>
      <c r="D588" s="115"/>
      <c r="E588" s="116"/>
      <c r="F588" s="116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7"/>
      <c r="AM588" s="117"/>
      <c r="AN588" s="117"/>
      <c r="AO588" s="117"/>
      <c r="AP588" s="117"/>
      <c r="AQ588" s="117"/>
      <c r="AR588" s="117"/>
      <c r="AS588" s="117"/>
      <c r="AT588" s="117"/>
      <c r="AU588" s="117"/>
      <c r="AV588" s="117"/>
      <c r="AW588" s="117"/>
      <c r="AX588" s="117"/>
      <c r="AY588" s="117"/>
      <c r="AZ588" s="118"/>
      <c r="BA588" s="119"/>
      <c r="BB588" s="119"/>
      <c r="BC588" s="119"/>
      <c r="BD588" s="119"/>
      <c r="BE588" s="119"/>
      <c r="BF588" s="119"/>
      <c r="BG588" s="120"/>
      <c r="BH588" s="121"/>
      <c r="BI588" s="119"/>
      <c r="BJ588" s="121"/>
      <c r="BK588" s="121"/>
      <c r="BL588" s="119"/>
      <c r="BM588" s="121"/>
      <c r="BN588" s="121"/>
      <c r="BO588" s="121"/>
      <c r="BP588" s="119"/>
      <c r="BQ588" s="119"/>
      <c r="BR588" s="119"/>
      <c r="BS588" s="119"/>
      <c r="BT588" s="119"/>
      <c r="BU588" s="119"/>
    </row>
    <row r="589">
      <c r="A589" s="113"/>
      <c r="B589" s="114"/>
      <c r="C589" s="114"/>
      <c r="D589" s="115"/>
      <c r="E589" s="116"/>
      <c r="F589" s="116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  <c r="AL589" s="117"/>
      <c r="AM589" s="117"/>
      <c r="AN589" s="117"/>
      <c r="AO589" s="117"/>
      <c r="AP589" s="117"/>
      <c r="AQ589" s="117"/>
      <c r="AR589" s="117"/>
      <c r="AS589" s="117"/>
      <c r="AT589" s="117"/>
      <c r="AU589" s="117"/>
      <c r="AV589" s="117"/>
      <c r="AW589" s="117"/>
      <c r="AX589" s="117"/>
      <c r="AY589" s="117"/>
      <c r="AZ589" s="118"/>
      <c r="BA589" s="119"/>
      <c r="BB589" s="119"/>
      <c r="BC589" s="119"/>
      <c r="BD589" s="119"/>
      <c r="BE589" s="119"/>
      <c r="BF589" s="119"/>
      <c r="BG589" s="120"/>
      <c r="BH589" s="121"/>
      <c r="BI589" s="119"/>
      <c r="BJ589" s="121"/>
      <c r="BK589" s="121"/>
      <c r="BL589" s="119"/>
      <c r="BM589" s="121"/>
      <c r="BN589" s="121"/>
      <c r="BO589" s="121"/>
      <c r="BP589" s="119"/>
      <c r="BQ589" s="119"/>
      <c r="BR589" s="119"/>
      <c r="BS589" s="119"/>
      <c r="BT589" s="119"/>
      <c r="BU589" s="119"/>
    </row>
    <row r="590">
      <c r="A590" s="113"/>
      <c r="B590" s="114"/>
      <c r="C590" s="114"/>
      <c r="D590" s="115"/>
      <c r="E590" s="116"/>
      <c r="F590" s="116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7"/>
      <c r="AM590" s="117"/>
      <c r="AN590" s="117"/>
      <c r="AO590" s="117"/>
      <c r="AP590" s="117"/>
      <c r="AQ590" s="117"/>
      <c r="AR590" s="117"/>
      <c r="AS590" s="117"/>
      <c r="AT590" s="117"/>
      <c r="AU590" s="117"/>
      <c r="AV590" s="117"/>
      <c r="AW590" s="117"/>
      <c r="AX590" s="117"/>
      <c r="AY590" s="117"/>
      <c r="AZ590" s="118"/>
      <c r="BA590" s="119"/>
      <c r="BB590" s="119"/>
      <c r="BC590" s="119"/>
      <c r="BD590" s="119"/>
      <c r="BE590" s="119"/>
      <c r="BF590" s="119"/>
      <c r="BG590" s="120"/>
      <c r="BH590" s="121"/>
      <c r="BI590" s="119"/>
      <c r="BJ590" s="121"/>
      <c r="BK590" s="121"/>
      <c r="BL590" s="119"/>
      <c r="BM590" s="121"/>
      <c r="BN590" s="121"/>
      <c r="BO590" s="121"/>
      <c r="BP590" s="119"/>
      <c r="BQ590" s="119"/>
      <c r="BR590" s="119"/>
      <c r="BS590" s="119"/>
      <c r="BT590" s="119"/>
      <c r="BU590" s="119"/>
    </row>
    <row r="591">
      <c r="A591" s="113"/>
      <c r="B591" s="114"/>
      <c r="C591" s="114"/>
      <c r="D591" s="115"/>
      <c r="E591" s="116"/>
      <c r="F591" s="116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7"/>
      <c r="AM591" s="117"/>
      <c r="AN591" s="117"/>
      <c r="AO591" s="117"/>
      <c r="AP591" s="117"/>
      <c r="AQ591" s="117"/>
      <c r="AR591" s="117"/>
      <c r="AS591" s="117"/>
      <c r="AT591" s="117"/>
      <c r="AU591" s="117"/>
      <c r="AV591" s="117"/>
      <c r="AW591" s="117"/>
      <c r="AX591" s="117"/>
      <c r="AY591" s="117"/>
      <c r="AZ591" s="118"/>
      <c r="BA591" s="119"/>
      <c r="BB591" s="119"/>
      <c r="BC591" s="119"/>
      <c r="BD591" s="119"/>
      <c r="BE591" s="119"/>
      <c r="BF591" s="119"/>
      <c r="BG591" s="120"/>
      <c r="BH591" s="121"/>
      <c r="BI591" s="119"/>
      <c r="BJ591" s="121"/>
      <c r="BK591" s="121"/>
      <c r="BL591" s="119"/>
      <c r="BM591" s="121"/>
      <c r="BN591" s="121"/>
      <c r="BO591" s="121"/>
      <c r="BP591" s="119"/>
      <c r="BQ591" s="119"/>
      <c r="BR591" s="119"/>
      <c r="BS591" s="119"/>
      <c r="BT591" s="119"/>
      <c r="BU591" s="119"/>
    </row>
    <row r="592">
      <c r="A592" s="113"/>
      <c r="B592" s="114"/>
      <c r="C592" s="114"/>
      <c r="D592" s="115"/>
      <c r="E592" s="116"/>
      <c r="F592" s="116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7"/>
      <c r="AM592" s="117"/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8"/>
      <c r="BA592" s="119"/>
      <c r="BB592" s="119"/>
      <c r="BC592" s="119"/>
      <c r="BD592" s="119"/>
      <c r="BE592" s="119"/>
      <c r="BF592" s="119"/>
      <c r="BG592" s="120"/>
      <c r="BH592" s="121"/>
      <c r="BI592" s="119"/>
      <c r="BJ592" s="121"/>
      <c r="BK592" s="121"/>
      <c r="BL592" s="119"/>
      <c r="BM592" s="121"/>
      <c r="BN592" s="121"/>
      <c r="BO592" s="121"/>
      <c r="BP592" s="119"/>
      <c r="BQ592" s="119"/>
      <c r="BR592" s="119"/>
      <c r="BS592" s="119"/>
      <c r="BT592" s="119"/>
      <c r="BU592" s="119"/>
    </row>
    <row r="593">
      <c r="A593" s="113"/>
      <c r="B593" s="114"/>
      <c r="C593" s="114"/>
      <c r="D593" s="115"/>
      <c r="E593" s="116"/>
      <c r="F593" s="116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7"/>
      <c r="AM593" s="117"/>
      <c r="AN593" s="117"/>
      <c r="AO593" s="117"/>
      <c r="AP593" s="117"/>
      <c r="AQ593" s="117"/>
      <c r="AR593" s="117"/>
      <c r="AS593" s="117"/>
      <c r="AT593" s="117"/>
      <c r="AU593" s="117"/>
      <c r="AV593" s="117"/>
      <c r="AW593" s="117"/>
      <c r="AX593" s="117"/>
      <c r="AY593" s="117"/>
      <c r="AZ593" s="118"/>
      <c r="BA593" s="119"/>
      <c r="BB593" s="119"/>
      <c r="BC593" s="119"/>
      <c r="BD593" s="119"/>
      <c r="BE593" s="119"/>
      <c r="BF593" s="119"/>
      <c r="BG593" s="120"/>
      <c r="BH593" s="121"/>
      <c r="BI593" s="119"/>
      <c r="BJ593" s="121"/>
      <c r="BK593" s="121"/>
      <c r="BL593" s="119"/>
      <c r="BM593" s="121"/>
      <c r="BN593" s="121"/>
      <c r="BO593" s="121"/>
      <c r="BP593" s="119"/>
      <c r="BQ593" s="119"/>
      <c r="BR593" s="119"/>
      <c r="BS593" s="119"/>
      <c r="BT593" s="119"/>
      <c r="BU593" s="119"/>
    </row>
    <row r="594">
      <c r="A594" s="113"/>
      <c r="B594" s="114"/>
      <c r="C594" s="114"/>
      <c r="D594" s="115"/>
      <c r="E594" s="116"/>
      <c r="F594" s="116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7"/>
      <c r="AM594" s="117"/>
      <c r="AN594" s="117"/>
      <c r="AO594" s="117"/>
      <c r="AP594" s="117"/>
      <c r="AQ594" s="117"/>
      <c r="AR594" s="117"/>
      <c r="AS594" s="117"/>
      <c r="AT594" s="117"/>
      <c r="AU594" s="117"/>
      <c r="AV594" s="117"/>
      <c r="AW594" s="117"/>
      <c r="AX594" s="117"/>
      <c r="AY594" s="117"/>
      <c r="AZ594" s="118"/>
      <c r="BA594" s="119"/>
      <c r="BB594" s="119"/>
      <c r="BC594" s="119"/>
      <c r="BD594" s="119"/>
      <c r="BE594" s="119"/>
      <c r="BF594" s="119"/>
      <c r="BG594" s="120"/>
      <c r="BH594" s="121"/>
      <c r="BI594" s="119"/>
      <c r="BJ594" s="121"/>
      <c r="BK594" s="121"/>
      <c r="BL594" s="119"/>
      <c r="BM594" s="121"/>
      <c r="BN594" s="121"/>
      <c r="BO594" s="121"/>
      <c r="BP594" s="119"/>
      <c r="BQ594" s="119"/>
      <c r="BR594" s="119"/>
      <c r="BS594" s="119"/>
      <c r="BT594" s="119"/>
      <c r="BU594" s="119"/>
    </row>
    <row r="595">
      <c r="A595" s="113"/>
      <c r="B595" s="114"/>
      <c r="C595" s="114"/>
      <c r="D595" s="115"/>
      <c r="E595" s="116"/>
      <c r="F595" s="116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  <c r="AL595" s="117"/>
      <c r="AM595" s="117"/>
      <c r="AN595" s="117"/>
      <c r="AO595" s="117"/>
      <c r="AP595" s="117"/>
      <c r="AQ595" s="117"/>
      <c r="AR595" s="117"/>
      <c r="AS595" s="117"/>
      <c r="AT595" s="117"/>
      <c r="AU595" s="117"/>
      <c r="AV595" s="117"/>
      <c r="AW595" s="117"/>
      <c r="AX595" s="117"/>
      <c r="AY595" s="117"/>
      <c r="AZ595" s="118"/>
      <c r="BA595" s="119"/>
      <c r="BB595" s="119"/>
      <c r="BC595" s="119"/>
      <c r="BD595" s="119"/>
      <c r="BE595" s="119"/>
      <c r="BF595" s="119"/>
      <c r="BG595" s="120"/>
      <c r="BH595" s="121"/>
      <c r="BI595" s="119"/>
      <c r="BJ595" s="121"/>
      <c r="BK595" s="121"/>
      <c r="BL595" s="119"/>
      <c r="BM595" s="121"/>
      <c r="BN595" s="121"/>
      <c r="BO595" s="121"/>
      <c r="BP595" s="119"/>
      <c r="BQ595" s="119"/>
      <c r="BR595" s="119"/>
      <c r="BS595" s="119"/>
      <c r="BT595" s="119"/>
      <c r="BU595" s="119"/>
    </row>
    <row r="596">
      <c r="A596" s="113"/>
      <c r="B596" s="114"/>
      <c r="C596" s="114"/>
      <c r="D596" s="115"/>
      <c r="E596" s="116"/>
      <c r="F596" s="116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7"/>
      <c r="AM596" s="117"/>
      <c r="AN596" s="117"/>
      <c r="AO596" s="117"/>
      <c r="AP596" s="117"/>
      <c r="AQ596" s="117"/>
      <c r="AR596" s="117"/>
      <c r="AS596" s="117"/>
      <c r="AT596" s="117"/>
      <c r="AU596" s="117"/>
      <c r="AV596" s="117"/>
      <c r="AW596" s="117"/>
      <c r="AX596" s="117"/>
      <c r="AY596" s="117"/>
      <c r="AZ596" s="118"/>
      <c r="BA596" s="119"/>
      <c r="BB596" s="119"/>
      <c r="BC596" s="119"/>
      <c r="BD596" s="119"/>
      <c r="BE596" s="119"/>
      <c r="BF596" s="119"/>
      <c r="BG596" s="120"/>
      <c r="BH596" s="121"/>
      <c r="BI596" s="119"/>
      <c r="BJ596" s="121"/>
      <c r="BK596" s="121"/>
      <c r="BL596" s="119"/>
      <c r="BM596" s="121"/>
      <c r="BN596" s="121"/>
      <c r="BO596" s="121"/>
      <c r="BP596" s="119"/>
      <c r="BQ596" s="119"/>
      <c r="BR596" s="119"/>
      <c r="BS596" s="119"/>
      <c r="BT596" s="119"/>
      <c r="BU596" s="119"/>
    </row>
    <row r="597">
      <c r="A597" s="113"/>
      <c r="B597" s="114"/>
      <c r="C597" s="114"/>
      <c r="D597" s="115"/>
      <c r="E597" s="116"/>
      <c r="F597" s="116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7"/>
      <c r="AM597" s="117"/>
      <c r="AN597" s="117"/>
      <c r="AO597" s="117"/>
      <c r="AP597" s="117"/>
      <c r="AQ597" s="117"/>
      <c r="AR597" s="117"/>
      <c r="AS597" s="117"/>
      <c r="AT597" s="117"/>
      <c r="AU597" s="117"/>
      <c r="AV597" s="117"/>
      <c r="AW597" s="117"/>
      <c r="AX597" s="117"/>
      <c r="AY597" s="117"/>
      <c r="AZ597" s="118"/>
      <c r="BA597" s="119"/>
      <c r="BB597" s="119"/>
      <c r="BC597" s="119"/>
      <c r="BD597" s="119"/>
      <c r="BE597" s="119"/>
      <c r="BF597" s="119"/>
      <c r="BG597" s="120"/>
      <c r="BH597" s="121"/>
      <c r="BI597" s="119"/>
      <c r="BJ597" s="121"/>
      <c r="BK597" s="121"/>
      <c r="BL597" s="119"/>
      <c r="BM597" s="121"/>
      <c r="BN597" s="121"/>
      <c r="BO597" s="121"/>
      <c r="BP597" s="119"/>
      <c r="BQ597" s="119"/>
      <c r="BR597" s="119"/>
      <c r="BS597" s="119"/>
      <c r="BT597" s="119"/>
      <c r="BU597" s="119"/>
    </row>
    <row r="598">
      <c r="A598" s="113"/>
      <c r="B598" s="114"/>
      <c r="C598" s="114"/>
      <c r="D598" s="115"/>
      <c r="E598" s="116"/>
      <c r="F598" s="116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  <c r="AM598" s="117"/>
      <c r="AN598" s="117"/>
      <c r="AO598" s="117"/>
      <c r="AP598" s="117"/>
      <c r="AQ598" s="117"/>
      <c r="AR598" s="117"/>
      <c r="AS598" s="117"/>
      <c r="AT598" s="117"/>
      <c r="AU598" s="117"/>
      <c r="AV598" s="117"/>
      <c r="AW598" s="117"/>
      <c r="AX598" s="117"/>
      <c r="AY598" s="117"/>
      <c r="AZ598" s="118"/>
      <c r="BA598" s="119"/>
      <c r="BB598" s="119"/>
      <c r="BC598" s="119"/>
      <c r="BD598" s="119"/>
      <c r="BE598" s="119"/>
      <c r="BF598" s="119"/>
      <c r="BG598" s="120"/>
      <c r="BH598" s="121"/>
      <c r="BI598" s="119"/>
      <c r="BJ598" s="121"/>
      <c r="BK598" s="121"/>
      <c r="BL598" s="119"/>
      <c r="BM598" s="121"/>
      <c r="BN598" s="121"/>
      <c r="BO598" s="121"/>
      <c r="BP598" s="119"/>
      <c r="BQ598" s="119"/>
      <c r="BR598" s="119"/>
      <c r="BS598" s="119"/>
      <c r="BT598" s="119"/>
      <c r="BU598" s="119"/>
    </row>
    <row r="599">
      <c r="A599" s="113"/>
      <c r="B599" s="114"/>
      <c r="C599" s="114"/>
      <c r="D599" s="115"/>
      <c r="E599" s="116"/>
      <c r="F599" s="116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7"/>
      <c r="AM599" s="117"/>
      <c r="AN599" s="117"/>
      <c r="AO599" s="117"/>
      <c r="AP599" s="117"/>
      <c r="AQ599" s="117"/>
      <c r="AR599" s="117"/>
      <c r="AS599" s="117"/>
      <c r="AT599" s="117"/>
      <c r="AU599" s="117"/>
      <c r="AV599" s="117"/>
      <c r="AW599" s="117"/>
      <c r="AX599" s="117"/>
      <c r="AY599" s="117"/>
      <c r="AZ599" s="118"/>
      <c r="BA599" s="119"/>
      <c r="BB599" s="119"/>
      <c r="BC599" s="119"/>
      <c r="BD599" s="119"/>
      <c r="BE599" s="119"/>
      <c r="BF599" s="119"/>
      <c r="BG599" s="120"/>
      <c r="BH599" s="121"/>
      <c r="BI599" s="119"/>
      <c r="BJ599" s="121"/>
      <c r="BK599" s="121"/>
      <c r="BL599" s="119"/>
      <c r="BM599" s="121"/>
      <c r="BN599" s="121"/>
      <c r="BO599" s="121"/>
      <c r="BP599" s="119"/>
      <c r="BQ599" s="119"/>
      <c r="BR599" s="119"/>
      <c r="BS599" s="119"/>
      <c r="BT599" s="119"/>
      <c r="BU599" s="119"/>
    </row>
    <row r="600">
      <c r="A600" s="113"/>
      <c r="B600" s="114"/>
      <c r="C600" s="114"/>
      <c r="D600" s="115"/>
      <c r="E600" s="116"/>
      <c r="F600" s="116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7"/>
      <c r="AM600" s="117"/>
      <c r="AN600" s="117"/>
      <c r="AO600" s="117"/>
      <c r="AP600" s="117"/>
      <c r="AQ600" s="117"/>
      <c r="AR600" s="117"/>
      <c r="AS600" s="117"/>
      <c r="AT600" s="117"/>
      <c r="AU600" s="117"/>
      <c r="AV600" s="117"/>
      <c r="AW600" s="117"/>
      <c r="AX600" s="117"/>
      <c r="AY600" s="117"/>
      <c r="AZ600" s="118"/>
      <c r="BA600" s="119"/>
      <c r="BB600" s="119"/>
      <c r="BC600" s="119"/>
      <c r="BD600" s="119"/>
      <c r="BE600" s="119"/>
      <c r="BF600" s="119"/>
      <c r="BG600" s="120"/>
      <c r="BH600" s="121"/>
      <c r="BI600" s="119"/>
      <c r="BJ600" s="121"/>
      <c r="BK600" s="121"/>
      <c r="BL600" s="119"/>
      <c r="BM600" s="121"/>
      <c r="BN600" s="121"/>
      <c r="BO600" s="121"/>
      <c r="BP600" s="119"/>
      <c r="BQ600" s="119"/>
      <c r="BR600" s="119"/>
      <c r="BS600" s="119"/>
      <c r="BT600" s="119"/>
      <c r="BU600" s="119"/>
    </row>
    <row r="601">
      <c r="A601" s="113"/>
      <c r="B601" s="114"/>
      <c r="C601" s="114"/>
      <c r="D601" s="115"/>
      <c r="E601" s="116"/>
      <c r="F601" s="116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  <c r="AM601" s="117"/>
      <c r="AN601" s="117"/>
      <c r="AO601" s="117"/>
      <c r="AP601" s="117"/>
      <c r="AQ601" s="117"/>
      <c r="AR601" s="117"/>
      <c r="AS601" s="117"/>
      <c r="AT601" s="117"/>
      <c r="AU601" s="117"/>
      <c r="AV601" s="117"/>
      <c r="AW601" s="117"/>
      <c r="AX601" s="117"/>
      <c r="AY601" s="117"/>
      <c r="AZ601" s="118"/>
      <c r="BA601" s="119"/>
      <c r="BB601" s="119"/>
      <c r="BC601" s="119"/>
      <c r="BD601" s="119"/>
      <c r="BE601" s="119"/>
      <c r="BF601" s="119"/>
      <c r="BG601" s="120"/>
      <c r="BH601" s="121"/>
      <c r="BI601" s="119"/>
      <c r="BJ601" s="121"/>
      <c r="BK601" s="121"/>
      <c r="BL601" s="119"/>
      <c r="BM601" s="121"/>
      <c r="BN601" s="121"/>
      <c r="BO601" s="121"/>
      <c r="BP601" s="119"/>
      <c r="BQ601" s="119"/>
      <c r="BR601" s="119"/>
      <c r="BS601" s="119"/>
      <c r="BT601" s="119"/>
      <c r="BU601" s="119"/>
    </row>
    <row r="602">
      <c r="A602" s="113"/>
      <c r="B602" s="114"/>
      <c r="C602" s="114"/>
      <c r="D602" s="115"/>
      <c r="E602" s="116"/>
      <c r="F602" s="116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  <c r="AL602" s="117"/>
      <c r="AM602" s="117"/>
      <c r="AN602" s="117"/>
      <c r="AO602" s="117"/>
      <c r="AP602" s="117"/>
      <c r="AQ602" s="117"/>
      <c r="AR602" s="117"/>
      <c r="AS602" s="117"/>
      <c r="AT602" s="117"/>
      <c r="AU602" s="117"/>
      <c r="AV602" s="117"/>
      <c r="AW602" s="117"/>
      <c r="AX602" s="117"/>
      <c r="AY602" s="117"/>
      <c r="AZ602" s="118"/>
      <c r="BA602" s="119"/>
      <c r="BB602" s="119"/>
      <c r="BC602" s="119"/>
      <c r="BD602" s="119"/>
      <c r="BE602" s="119"/>
      <c r="BF602" s="119"/>
      <c r="BG602" s="120"/>
      <c r="BH602" s="121"/>
      <c r="BI602" s="119"/>
      <c r="BJ602" s="121"/>
      <c r="BK602" s="121"/>
      <c r="BL602" s="119"/>
      <c r="BM602" s="121"/>
      <c r="BN602" s="121"/>
      <c r="BO602" s="121"/>
      <c r="BP602" s="119"/>
      <c r="BQ602" s="119"/>
      <c r="BR602" s="119"/>
      <c r="BS602" s="119"/>
      <c r="BT602" s="119"/>
      <c r="BU602" s="119"/>
    </row>
    <row r="603">
      <c r="A603" s="113"/>
      <c r="B603" s="114"/>
      <c r="C603" s="114"/>
      <c r="D603" s="115"/>
      <c r="E603" s="116"/>
      <c r="F603" s="116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7"/>
      <c r="AM603" s="117"/>
      <c r="AN603" s="117"/>
      <c r="AO603" s="117"/>
      <c r="AP603" s="117"/>
      <c r="AQ603" s="117"/>
      <c r="AR603" s="117"/>
      <c r="AS603" s="117"/>
      <c r="AT603" s="117"/>
      <c r="AU603" s="117"/>
      <c r="AV603" s="117"/>
      <c r="AW603" s="117"/>
      <c r="AX603" s="117"/>
      <c r="AY603" s="117"/>
      <c r="AZ603" s="118"/>
      <c r="BA603" s="119"/>
      <c r="BB603" s="119"/>
      <c r="BC603" s="119"/>
      <c r="BD603" s="119"/>
      <c r="BE603" s="119"/>
      <c r="BF603" s="119"/>
      <c r="BG603" s="120"/>
      <c r="BH603" s="121"/>
      <c r="BI603" s="119"/>
      <c r="BJ603" s="121"/>
      <c r="BK603" s="121"/>
      <c r="BL603" s="119"/>
      <c r="BM603" s="121"/>
      <c r="BN603" s="121"/>
      <c r="BO603" s="121"/>
      <c r="BP603" s="119"/>
      <c r="BQ603" s="119"/>
      <c r="BR603" s="119"/>
      <c r="BS603" s="119"/>
      <c r="BT603" s="119"/>
      <c r="BU603" s="119"/>
    </row>
    <row r="604">
      <c r="A604" s="113"/>
      <c r="B604" s="114"/>
      <c r="C604" s="114"/>
      <c r="D604" s="115"/>
      <c r="E604" s="116"/>
      <c r="F604" s="116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  <c r="AL604" s="117"/>
      <c r="AM604" s="117"/>
      <c r="AN604" s="117"/>
      <c r="AO604" s="117"/>
      <c r="AP604" s="117"/>
      <c r="AQ604" s="117"/>
      <c r="AR604" s="117"/>
      <c r="AS604" s="117"/>
      <c r="AT604" s="117"/>
      <c r="AU604" s="117"/>
      <c r="AV604" s="117"/>
      <c r="AW604" s="117"/>
      <c r="AX604" s="117"/>
      <c r="AY604" s="117"/>
      <c r="AZ604" s="118"/>
      <c r="BA604" s="119"/>
      <c r="BB604" s="119"/>
      <c r="BC604" s="119"/>
      <c r="BD604" s="119"/>
      <c r="BE604" s="119"/>
      <c r="BF604" s="119"/>
      <c r="BG604" s="120"/>
      <c r="BH604" s="121"/>
      <c r="BI604" s="119"/>
      <c r="BJ604" s="121"/>
      <c r="BK604" s="121"/>
      <c r="BL604" s="119"/>
      <c r="BM604" s="121"/>
      <c r="BN604" s="121"/>
      <c r="BO604" s="121"/>
      <c r="BP604" s="119"/>
      <c r="BQ604" s="119"/>
      <c r="BR604" s="119"/>
      <c r="BS604" s="119"/>
      <c r="BT604" s="119"/>
      <c r="BU604" s="119"/>
    </row>
    <row r="605">
      <c r="A605" s="113"/>
      <c r="B605" s="114"/>
      <c r="C605" s="114"/>
      <c r="D605" s="115"/>
      <c r="E605" s="116"/>
      <c r="F605" s="116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7"/>
      <c r="AM605" s="117"/>
      <c r="AN605" s="117"/>
      <c r="AO605" s="117"/>
      <c r="AP605" s="117"/>
      <c r="AQ605" s="117"/>
      <c r="AR605" s="117"/>
      <c r="AS605" s="117"/>
      <c r="AT605" s="117"/>
      <c r="AU605" s="117"/>
      <c r="AV605" s="117"/>
      <c r="AW605" s="117"/>
      <c r="AX605" s="117"/>
      <c r="AY605" s="117"/>
      <c r="AZ605" s="118"/>
      <c r="BA605" s="119"/>
      <c r="BB605" s="119"/>
      <c r="BC605" s="119"/>
      <c r="BD605" s="119"/>
      <c r="BE605" s="119"/>
      <c r="BF605" s="119"/>
      <c r="BG605" s="120"/>
      <c r="BH605" s="121"/>
      <c r="BI605" s="119"/>
      <c r="BJ605" s="121"/>
      <c r="BK605" s="121"/>
      <c r="BL605" s="119"/>
      <c r="BM605" s="121"/>
      <c r="BN605" s="121"/>
      <c r="BO605" s="121"/>
      <c r="BP605" s="119"/>
      <c r="BQ605" s="119"/>
      <c r="BR605" s="119"/>
      <c r="BS605" s="119"/>
      <c r="BT605" s="119"/>
      <c r="BU605" s="119"/>
    </row>
    <row r="606">
      <c r="A606" s="113"/>
      <c r="B606" s="114"/>
      <c r="C606" s="114"/>
      <c r="D606" s="115"/>
      <c r="E606" s="116"/>
      <c r="F606" s="116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7"/>
      <c r="AM606" s="117"/>
      <c r="AN606" s="117"/>
      <c r="AO606" s="117"/>
      <c r="AP606" s="117"/>
      <c r="AQ606" s="117"/>
      <c r="AR606" s="117"/>
      <c r="AS606" s="117"/>
      <c r="AT606" s="117"/>
      <c r="AU606" s="117"/>
      <c r="AV606" s="117"/>
      <c r="AW606" s="117"/>
      <c r="AX606" s="117"/>
      <c r="AY606" s="117"/>
      <c r="AZ606" s="118"/>
      <c r="BA606" s="119"/>
      <c r="BB606" s="119"/>
      <c r="BC606" s="119"/>
      <c r="BD606" s="119"/>
      <c r="BE606" s="119"/>
      <c r="BF606" s="119"/>
      <c r="BG606" s="120"/>
      <c r="BH606" s="121"/>
      <c r="BI606" s="119"/>
      <c r="BJ606" s="121"/>
      <c r="BK606" s="121"/>
      <c r="BL606" s="119"/>
      <c r="BM606" s="121"/>
      <c r="BN606" s="121"/>
      <c r="BO606" s="121"/>
      <c r="BP606" s="119"/>
      <c r="BQ606" s="119"/>
      <c r="BR606" s="119"/>
      <c r="BS606" s="119"/>
      <c r="BT606" s="119"/>
      <c r="BU606" s="119"/>
    </row>
    <row r="607">
      <c r="A607" s="113"/>
      <c r="B607" s="114"/>
      <c r="C607" s="114"/>
      <c r="D607" s="115"/>
      <c r="E607" s="116"/>
      <c r="F607" s="116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  <c r="AL607" s="117"/>
      <c r="AM607" s="117"/>
      <c r="AN607" s="117"/>
      <c r="AO607" s="117"/>
      <c r="AP607" s="117"/>
      <c r="AQ607" s="117"/>
      <c r="AR607" s="117"/>
      <c r="AS607" s="117"/>
      <c r="AT607" s="117"/>
      <c r="AU607" s="117"/>
      <c r="AV607" s="117"/>
      <c r="AW607" s="117"/>
      <c r="AX607" s="117"/>
      <c r="AY607" s="117"/>
      <c r="AZ607" s="118"/>
      <c r="BA607" s="119"/>
      <c r="BB607" s="119"/>
      <c r="BC607" s="119"/>
      <c r="BD607" s="119"/>
      <c r="BE607" s="119"/>
      <c r="BF607" s="119"/>
      <c r="BG607" s="120"/>
      <c r="BH607" s="121"/>
      <c r="BI607" s="119"/>
      <c r="BJ607" s="121"/>
      <c r="BK607" s="121"/>
      <c r="BL607" s="119"/>
      <c r="BM607" s="121"/>
      <c r="BN607" s="121"/>
      <c r="BO607" s="121"/>
      <c r="BP607" s="119"/>
      <c r="BQ607" s="119"/>
      <c r="BR607" s="119"/>
      <c r="BS607" s="119"/>
      <c r="BT607" s="119"/>
      <c r="BU607" s="119"/>
    </row>
    <row r="608">
      <c r="A608" s="113"/>
      <c r="B608" s="114"/>
      <c r="C608" s="114"/>
      <c r="D608" s="115"/>
      <c r="E608" s="116"/>
      <c r="F608" s="116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7"/>
      <c r="AM608" s="117"/>
      <c r="AN608" s="117"/>
      <c r="AO608" s="117"/>
      <c r="AP608" s="117"/>
      <c r="AQ608" s="117"/>
      <c r="AR608" s="117"/>
      <c r="AS608" s="117"/>
      <c r="AT608" s="117"/>
      <c r="AU608" s="117"/>
      <c r="AV608" s="117"/>
      <c r="AW608" s="117"/>
      <c r="AX608" s="117"/>
      <c r="AY608" s="117"/>
      <c r="AZ608" s="118"/>
      <c r="BA608" s="119"/>
      <c r="BB608" s="119"/>
      <c r="BC608" s="119"/>
      <c r="BD608" s="119"/>
      <c r="BE608" s="119"/>
      <c r="BF608" s="119"/>
      <c r="BG608" s="120"/>
      <c r="BH608" s="121"/>
      <c r="BI608" s="119"/>
      <c r="BJ608" s="121"/>
      <c r="BK608" s="121"/>
      <c r="BL608" s="119"/>
      <c r="BM608" s="121"/>
      <c r="BN608" s="121"/>
      <c r="BO608" s="121"/>
      <c r="BP608" s="119"/>
      <c r="BQ608" s="119"/>
      <c r="BR608" s="119"/>
      <c r="BS608" s="119"/>
      <c r="BT608" s="119"/>
      <c r="BU608" s="119"/>
    </row>
    <row r="609">
      <c r="A609" s="113"/>
      <c r="B609" s="114"/>
      <c r="C609" s="114"/>
      <c r="D609" s="115"/>
      <c r="E609" s="116"/>
      <c r="F609" s="116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7"/>
      <c r="AM609" s="117"/>
      <c r="AN609" s="117"/>
      <c r="AO609" s="117"/>
      <c r="AP609" s="117"/>
      <c r="AQ609" s="117"/>
      <c r="AR609" s="117"/>
      <c r="AS609" s="117"/>
      <c r="AT609" s="117"/>
      <c r="AU609" s="117"/>
      <c r="AV609" s="117"/>
      <c r="AW609" s="117"/>
      <c r="AX609" s="117"/>
      <c r="AY609" s="117"/>
      <c r="AZ609" s="118"/>
      <c r="BA609" s="119"/>
      <c r="BB609" s="119"/>
      <c r="BC609" s="119"/>
      <c r="BD609" s="119"/>
      <c r="BE609" s="119"/>
      <c r="BF609" s="119"/>
      <c r="BG609" s="120"/>
      <c r="BH609" s="121"/>
      <c r="BI609" s="119"/>
      <c r="BJ609" s="121"/>
      <c r="BK609" s="121"/>
      <c r="BL609" s="119"/>
      <c r="BM609" s="121"/>
      <c r="BN609" s="121"/>
      <c r="BO609" s="121"/>
      <c r="BP609" s="119"/>
      <c r="BQ609" s="119"/>
      <c r="BR609" s="119"/>
      <c r="BS609" s="119"/>
      <c r="BT609" s="119"/>
      <c r="BU609" s="119"/>
    </row>
    <row r="610">
      <c r="A610" s="113"/>
      <c r="B610" s="114"/>
      <c r="C610" s="114"/>
      <c r="D610" s="115"/>
      <c r="E610" s="116"/>
      <c r="F610" s="116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7"/>
      <c r="AM610" s="117"/>
      <c r="AN610" s="117"/>
      <c r="AO610" s="117"/>
      <c r="AP610" s="117"/>
      <c r="AQ610" s="117"/>
      <c r="AR610" s="117"/>
      <c r="AS610" s="117"/>
      <c r="AT610" s="117"/>
      <c r="AU610" s="117"/>
      <c r="AV610" s="117"/>
      <c r="AW610" s="117"/>
      <c r="AX610" s="117"/>
      <c r="AY610" s="117"/>
      <c r="AZ610" s="118"/>
      <c r="BA610" s="119"/>
      <c r="BB610" s="119"/>
      <c r="BC610" s="119"/>
      <c r="BD610" s="119"/>
      <c r="BE610" s="119"/>
      <c r="BF610" s="119"/>
      <c r="BG610" s="120"/>
      <c r="BH610" s="121"/>
      <c r="BI610" s="119"/>
      <c r="BJ610" s="121"/>
      <c r="BK610" s="121"/>
      <c r="BL610" s="119"/>
      <c r="BM610" s="121"/>
      <c r="BN610" s="121"/>
      <c r="BO610" s="121"/>
      <c r="BP610" s="119"/>
      <c r="BQ610" s="119"/>
      <c r="BR610" s="119"/>
      <c r="BS610" s="119"/>
      <c r="BT610" s="119"/>
      <c r="BU610" s="119"/>
    </row>
    <row r="611">
      <c r="A611" s="113"/>
      <c r="B611" s="114"/>
      <c r="C611" s="114"/>
      <c r="D611" s="115"/>
      <c r="E611" s="116"/>
      <c r="F611" s="116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7"/>
      <c r="AM611" s="117"/>
      <c r="AN611" s="117"/>
      <c r="AO611" s="117"/>
      <c r="AP611" s="117"/>
      <c r="AQ611" s="117"/>
      <c r="AR611" s="117"/>
      <c r="AS611" s="117"/>
      <c r="AT611" s="117"/>
      <c r="AU611" s="117"/>
      <c r="AV611" s="117"/>
      <c r="AW611" s="117"/>
      <c r="AX611" s="117"/>
      <c r="AY611" s="117"/>
      <c r="AZ611" s="118"/>
      <c r="BA611" s="119"/>
      <c r="BB611" s="119"/>
      <c r="BC611" s="119"/>
      <c r="BD611" s="119"/>
      <c r="BE611" s="119"/>
      <c r="BF611" s="119"/>
      <c r="BG611" s="120"/>
      <c r="BH611" s="121"/>
      <c r="BI611" s="119"/>
      <c r="BJ611" s="121"/>
      <c r="BK611" s="121"/>
      <c r="BL611" s="119"/>
      <c r="BM611" s="121"/>
      <c r="BN611" s="121"/>
      <c r="BO611" s="121"/>
      <c r="BP611" s="119"/>
      <c r="BQ611" s="119"/>
      <c r="BR611" s="119"/>
      <c r="BS611" s="119"/>
      <c r="BT611" s="119"/>
      <c r="BU611" s="119"/>
    </row>
    <row r="612">
      <c r="A612" s="113"/>
      <c r="B612" s="114"/>
      <c r="C612" s="114"/>
      <c r="D612" s="115"/>
      <c r="E612" s="116"/>
      <c r="F612" s="116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7"/>
      <c r="AM612" s="117"/>
      <c r="AN612" s="117"/>
      <c r="AO612" s="117"/>
      <c r="AP612" s="117"/>
      <c r="AQ612" s="117"/>
      <c r="AR612" s="117"/>
      <c r="AS612" s="117"/>
      <c r="AT612" s="117"/>
      <c r="AU612" s="117"/>
      <c r="AV612" s="117"/>
      <c r="AW612" s="117"/>
      <c r="AX612" s="117"/>
      <c r="AY612" s="117"/>
      <c r="AZ612" s="118"/>
      <c r="BA612" s="119"/>
      <c r="BB612" s="119"/>
      <c r="BC612" s="119"/>
      <c r="BD612" s="119"/>
      <c r="BE612" s="119"/>
      <c r="BF612" s="119"/>
      <c r="BG612" s="120"/>
      <c r="BH612" s="121"/>
      <c r="BI612" s="119"/>
      <c r="BJ612" s="121"/>
      <c r="BK612" s="121"/>
      <c r="BL612" s="119"/>
      <c r="BM612" s="121"/>
      <c r="BN612" s="121"/>
      <c r="BO612" s="121"/>
      <c r="BP612" s="119"/>
      <c r="BQ612" s="119"/>
      <c r="BR612" s="119"/>
      <c r="BS612" s="119"/>
      <c r="BT612" s="119"/>
      <c r="BU612" s="119"/>
    </row>
    <row r="613">
      <c r="A613" s="113"/>
      <c r="B613" s="114"/>
      <c r="C613" s="114"/>
      <c r="D613" s="115"/>
      <c r="E613" s="116"/>
      <c r="F613" s="116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  <c r="AI613" s="117"/>
      <c r="AJ613" s="117"/>
      <c r="AK613" s="117"/>
      <c r="AL613" s="117"/>
      <c r="AM613" s="117"/>
      <c r="AN613" s="117"/>
      <c r="AO613" s="117"/>
      <c r="AP613" s="117"/>
      <c r="AQ613" s="117"/>
      <c r="AR613" s="117"/>
      <c r="AS613" s="117"/>
      <c r="AT613" s="117"/>
      <c r="AU613" s="117"/>
      <c r="AV613" s="117"/>
      <c r="AW613" s="117"/>
      <c r="AX613" s="117"/>
      <c r="AY613" s="117"/>
      <c r="AZ613" s="118"/>
      <c r="BA613" s="119"/>
      <c r="BB613" s="119"/>
      <c r="BC613" s="119"/>
      <c r="BD613" s="119"/>
      <c r="BE613" s="119"/>
      <c r="BF613" s="119"/>
      <c r="BG613" s="120"/>
      <c r="BH613" s="121"/>
      <c r="BI613" s="119"/>
      <c r="BJ613" s="121"/>
      <c r="BK613" s="121"/>
      <c r="BL613" s="119"/>
      <c r="BM613" s="121"/>
      <c r="BN613" s="121"/>
      <c r="BO613" s="121"/>
      <c r="BP613" s="119"/>
      <c r="BQ613" s="119"/>
      <c r="BR613" s="119"/>
      <c r="BS613" s="119"/>
      <c r="BT613" s="119"/>
      <c r="BU613" s="119"/>
    </row>
    <row r="614">
      <c r="A614" s="113"/>
      <c r="B614" s="114"/>
      <c r="C614" s="114"/>
      <c r="D614" s="115"/>
      <c r="E614" s="116"/>
      <c r="F614" s="116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/>
      <c r="AL614" s="117"/>
      <c r="AM614" s="117"/>
      <c r="AN614" s="117"/>
      <c r="AO614" s="117"/>
      <c r="AP614" s="117"/>
      <c r="AQ614" s="117"/>
      <c r="AR614" s="117"/>
      <c r="AS614" s="117"/>
      <c r="AT614" s="117"/>
      <c r="AU614" s="117"/>
      <c r="AV614" s="117"/>
      <c r="AW614" s="117"/>
      <c r="AX614" s="117"/>
      <c r="AY614" s="117"/>
      <c r="AZ614" s="118"/>
      <c r="BA614" s="119"/>
      <c r="BB614" s="119"/>
      <c r="BC614" s="119"/>
      <c r="BD614" s="119"/>
      <c r="BE614" s="119"/>
      <c r="BF614" s="119"/>
      <c r="BG614" s="120"/>
      <c r="BH614" s="121"/>
      <c r="BI614" s="119"/>
      <c r="BJ614" s="121"/>
      <c r="BK614" s="121"/>
      <c r="BL614" s="119"/>
      <c r="BM614" s="121"/>
      <c r="BN614" s="121"/>
      <c r="BO614" s="121"/>
      <c r="BP614" s="119"/>
      <c r="BQ614" s="119"/>
      <c r="BR614" s="119"/>
      <c r="BS614" s="119"/>
      <c r="BT614" s="119"/>
      <c r="BU614" s="119"/>
    </row>
    <row r="615">
      <c r="A615" s="113"/>
      <c r="B615" s="114"/>
      <c r="C615" s="114"/>
      <c r="D615" s="115"/>
      <c r="E615" s="116"/>
      <c r="F615" s="116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7"/>
      <c r="AM615" s="117"/>
      <c r="AN615" s="117"/>
      <c r="AO615" s="117"/>
      <c r="AP615" s="117"/>
      <c r="AQ615" s="117"/>
      <c r="AR615" s="117"/>
      <c r="AS615" s="117"/>
      <c r="AT615" s="117"/>
      <c r="AU615" s="117"/>
      <c r="AV615" s="117"/>
      <c r="AW615" s="117"/>
      <c r="AX615" s="117"/>
      <c r="AY615" s="117"/>
      <c r="AZ615" s="118"/>
      <c r="BA615" s="119"/>
      <c r="BB615" s="119"/>
      <c r="BC615" s="119"/>
      <c r="BD615" s="119"/>
      <c r="BE615" s="119"/>
      <c r="BF615" s="119"/>
      <c r="BG615" s="120"/>
      <c r="BH615" s="121"/>
      <c r="BI615" s="119"/>
      <c r="BJ615" s="121"/>
      <c r="BK615" s="121"/>
      <c r="BL615" s="119"/>
      <c r="BM615" s="121"/>
      <c r="BN615" s="121"/>
      <c r="BO615" s="121"/>
      <c r="BP615" s="119"/>
      <c r="BQ615" s="119"/>
      <c r="BR615" s="119"/>
      <c r="BS615" s="119"/>
      <c r="BT615" s="119"/>
      <c r="BU615" s="119"/>
    </row>
    <row r="616">
      <c r="A616" s="113"/>
      <c r="B616" s="114"/>
      <c r="C616" s="114"/>
      <c r="D616" s="115"/>
      <c r="E616" s="116"/>
      <c r="F616" s="116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  <c r="AL616" s="117"/>
      <c r="AM616" s="117"/>
      <c r="AN616" s="117"/>
      <c r="AO616" s="117"/>
      <c r="AP616" s="117"/>
      <c r="AQ616" s="117"/>
      <c r="AR616" s="117"/>
      <c r="AS616" s="117"/>
      <c r="AT616" s="117"/>
      <c r="AU616" s="117"/>
      <c r="AV616" s="117"/>
      <c r="AW616" s="117"/>
      <c r="AX616" s="117"/>
      <c r="AY616" s="117"/>
      <c r="AZ616" s="118"/>
      <c r="BA616" s="119"/>
      <c r="BB616" s="119"/>
      <c r="BC616" s="119"/>
      <c r="BD616" s="119"/>
      <c r="BE616" s="119"/>
      <c r="BF616" s="119"/>
      <c r="BG616" s="120"/>
      <c r="BH616" s="121"/>
      <c r="BI616" s="119"/>
      <c r="BJ616" s="121"/>
      <c r="BK616" s="121"/>
      <c r="BL616" s="119"/>
      <c r="BM616" s="121"/>
      <c r="BN616" s="121"/>
      <c r="BO616" s="121"/>
      <c r="BP616" s="119"/>
      <c r="BQ616" s="119"/>
      <c r="BR616" s="119"/>
      <c r="BS616" s="119"/>
      <c r="BT616" s="119"/>
      <c r="BU616" s="119"/>
    </row>
    <row r="617">
      <c r="A617" s="113"/>
      <c r="B617" s="114"/>
      <c r="C617" s="114"/>
      <c r="D617" s="115"/>
      <c r="E617" s="116"/>
      <c r="F617" s="116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/>
      <c r="AL617" s="117"/>
      <c r="AM617" s="117"/>
      <c r="AN617" s="117"/>
      <c r="AO617" s="117"/>
      <c r="AP617" s="117"/>
      <c r="AQ617" s="117"/>
      <c r="AR617" s="117"/>
      <c r="AS617" s="117"/>
      <c r="AT617" s="117"/>
      <c r="AU617" s="117"/>
      <c r="AV617" s="117"/>
      <c r="AW617" s="117"/>
      <c r="AX617" s="117"/>
      <c r="AY617" s="117"/>
      <c r="AZ617" s="118"/>
      <c r="BA617" s="119"/>
      <c r="BB617" s="119"/>
      <c r="BC617" s="119"/>
      <c r="BD617" s="119"/>
      <c r="BE617" s="119"/>
      <c r="BF617" s="119"/>
      <c r="BG617" s="120"/>
      <c r="BH617" s="121"/>
      <c r="BI617" s="119"/>
      <c r="BJ617" s="121"/>
      <c r="BK617" s="121"/>
      <c r="BL617" s="119"/>
      <c r="BM617" s="121"/>
      <c r="BN617" s="121"/>
      <c r="BO617" s="121"/>
      <c r="BP617" s="119"/>
      <c r="BQ617" s="119"/>
      <c r="BR617" s="119"/>
      <c r="BS617" s="119"/>
      <c r="BT617" s="119"/>
      <c r="BU617" s="119"/>
    </row>
    <row r="618">
      <c r="A618" s="113"/>
      <c r="B618" s="114"/>
      <c r="C618" s="114"/>
      <c r="D618" s="115"/>
      <c r="E618" s="116"/>
      <c r="F618" s="116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7"/>
      <c r="AM618" s="117"/>
      <c r="AN618" s="117"/>
      <c r="AO618" s="117"/>
      <c r="AP618" s="117"/>
      <c r="AQ618" s="117"/>
      <c r="AR618" s="117"/>
      <c r="AS618" s="117"/>
      <c r="AT618" s="117"/>
      <c r="AU618" s="117"/>
      <c r="AV618" s="117"/>
      <c r="AW618" s="117"/>
      <c r="AX618" s="117"/>
      <c r="AY618" s="117"/>
      <c r="AZ618" s="118"/>
      <c r="BA618" s="119"/>
      <c r="BB618" s="119"/>
      <c r="BC618" s="119"/>
      <c r="BD618" s="119"/>
      <c r="BE618" s="119"/>
      <c r="BF618" s="119"/>
      <c r="BG618" s="120"/>
      <c r="BH618" s="121"/>
      <c r="BI618" s="119"/>
      <c r="BJ618" s="121"/>
      <c r="BK618" s="121"/>
      <c r="BL618" s="119"/>
      <c r="BM618" s="121"/>
      <c r="BN618" s="121"/>
      <c r="BO618" s="121"/>
      <c r="BP618" s="119"/>
      <c r="BQ618" s="119"/>
      <c r="BR618" s="119"/>
      <c r="BS618" s="119"/>
      <c r="BT618" s="119"/>
      <c r="BU618" s="119"/>
    </row>
    <row r="619">
      <c r="A619" s="113"/>
      <c r="B619" s="114"/>
      <c r="C619" s="114"/>
      <c r="D619" s="115"/>
      <c r="E619" s="116"/>
      <c r="F619" s="116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/>
      <c r="AL619" s="117"/>
      <c r="AM619" s="117"/>
      <c r="AN619" s="117"/>
      <c r="AO619" s="117"/>
      <c r="AP619" s="117"/>
      <c r="AQ619" s="117"/>
      <c r="AR619" s="117"/>
      <c r="AS619" s="117"/>
      <c r="AT619" s="117"/>
      <c r="AU619" s="117"/>
      <c r="AV619" s="117"/>
      <c r="AW619" s="117"/>
      <c r="AX619" s="117"/>
      <c r="AY619" s="117"/>
      <c r="AZ619" s="118"/>
      <c r="BA619" s="119"/>
      <c r="BB619" s="119"/>
      <c r="BC619" s="119"/>
      <c r="BD619" s="119"/>
      <c r="BE619" s="119"/>
      <c r="BF619" s="119"/>
      <c r="BG619" s="120"/>
      <c r="BH619" s="121"/>
      <c r="BI619" s="119"/>
      <c r="BJ619" s="121"/>
      <c r="BK619" s="121"/>
      <c r="BL619" s="119"/>
      <c r="BM619" s="121"/>
      <c r="BN619" s="121"/>
      <c r="BO619" s="121"/>
      <c r="BP619" s="119"/>
      <c r="BQ619" s="119"/>
      <c r="BR619" s="119"/>
      <c r="BS619" s="119"/>
      <c r="BT619" s="119"/>
      <c r="BU619" s="119"/>
    </row>
    <row r="620">
      <c r="A620" s="113"/>
      <c r="B620" s="114"/>
      <c r="C620" s="114"/>
      <c r="D620" s="115"/>
      <c r="E620" s="116"/>
      <c r="F620" s="116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  <c r="AI620" s="117"/>
      <c r="AJ620" s="117"/>
      <c r="AK620" s="117"/>
      <c r="AL620" s="117"/>
      <c r="AM620" s="117"/>
      <c r="AN620" s="117"/>
      <c r="AO620" s="117"/>
      <c r="AP620" s="117"/>
      <c r="AQ620" s="117"/>
      <c r="AR620" s="117"/>
      <c r="AS620" s="117"/>
      <c r="AT620" s="117"/>
      <c r="AU620" s="117"/>
      <c r="AV620" s="117"/>
      <c r="AW620" s="117"/>
      <c r="AX620" s="117"/>
      <c r="AY620" s="117"/>
      <c r="AZ620" s="118"/>
      <c r="BA620" s="119"/>
      <c r="BB620" s="119"/>
      <c r="BC620" s="119"/>
      <c r="BD620" s="119"/>
      <c r="BE620" s="119"/>
      <c r="BF620" s="119"/>
      <c r="BG620" s="120"/>
      <c r="BH620" s="121"/>
      <c r="BI620" s="119"/>
      <c r="BJ620" s="121"/>
      <c r="BK620" s="121"/>
      <c r="BL620" s="119"/>
      <c r="BM620" s="121"/>
      <c r="BN620" s="121"/>
      <c r="BO620" s="121"/>
      <c r="BP620" s="119"/>
      <c r="BQ620" s="119"/>
      <c r="BR620" s="119"/>
      <c r="BS620" s="119"/>
      <c r="BT620" s="119"/>
      <c r="BU620" s="119"/>
    </row>
    <row r="621">
      <c r="A621" s="113"/>
      <c r="B621" s="114"/>
      <c r="C621" s="114"/>
      <c r="D621" s="115"/>
      <c r="E621" s="116"/>
      <c r="F621" s="116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7"/>
      <c r="AM621" s="117"/>
      <c r="AN621" s="117"/>
      <c r="AO621" s="117"/>
      <c r="AP621" s="117"/>
      <c r="AQ621" s="117"/>
      <c r="AR621" s="117"/>
      <c r="AS621" s="117"/>
      <c r="AT621" s="117"/>
      <c r="AU621" s="117"/>
      <c r="AV621" s="117"/>
      <c r="AW621" s="117"/>
      <c r="AX621" s="117"/>
      <c r="AY621" s="117"/>
      <c r="AZ621" s="118"/>
      <c r="BA621" s="119"/>
      <c r="BB621" s="119"/>
      <c r="BC621" s="119"/>
      <c r="BD621" s="119"/>
      <c r="BE621" s="119"/>
      <c r="BF621" s="119"/>
      <c r="BG621" s="120"/>
      <c r="BH621" s="121"/>
      <c r="BI621" s="119"/>
      <c r="BJ621" s="121"/>
      <c r="BK621" s="121"/>
      <c r="BL621" s="119"/>
      <c r="BM621" s="121"/>
      <c r="BN621" s="121"/>
      <c r="BO621" s="121"/>
      <c r="BP621" s="119"/>
      <c r="BQ621" s="119"/>
      <c r="BR621" s="119"/>
      <c r="BS621" s="119"/>
      <c r="BT621" s="119"/>
      <c r="BU621" s="119"/>
    </row>
    <row r="622">
      <c r="A622" s="113"/>
      <c r="B622" s="114"/>
      <c r="C622" s="114"/>
      <c r="D622" s="115"/>
      <c r="E622" s="116"/>
      <c r="F622" s="116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  <c r="AI622" s="117"/>
      <c r="AJ622" s="117"/>
      <c r="AK622" s="117"/>
      <c r="AL622" s="117"/>
      <c r="AM622" s="117"/>
      <c r="AN622" s="117"/>
      <c r="AO622" s="117"/>
      <c r="AP622" s="117"/>
      <c r="AQ622" s="117"/>
      <c r="AR622" s="117"/>
      <c r="AS622" s="117"/>
      <c r="AT622" s="117"/>
      <c r="AU622" s="117"/>
      <c r="AV622" s="117"/>
      <c r="AW622" s="117"/>
      <c r="AX622" s="117"/>
      <c r="AY622" s="117"/>
      <c r="AZ622" s="118"/>
      <c r="BA622" s="119"/>
      <c r="BB622" s="119"/>
      <c r="BC622" s="119"/>
      <c r="BD622" s="119"/>
      <c r="BE622" s="119"/>
      <c r="BF622" s="119"/>
      <c r="BG622" s="120"/>
      <c r="BH622" s="121"/>
      <c r="BI622" s="119"/>
      <c r="BJ622" s="121"/>
      <c r="BK622" s="121"/>
      <c r="BL622" s="119"/>
      <c r="BM622" s="121"/>
      <c r="BN622" s="121"/>
      <c r="BO622" s="121"/>
      <c r="BP622" s="119"/>
      <c r="BQ622" s="119"/>
      <c r="BR622" s="119"/>
      <c r="BS622" s="119"/>
      <c r="BT622" s="119"/>
      <c r="BU622" s="119"/>
    </row>
    <row r="623">
      <c r="A623" s="113"/>
      <c r="B623" s="114"/>
      <c r="C623" s="114"/>
      <c r="D623" s="115"/>
      <c r="E623" s="116"/>
      <c r="F623" s="116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  <c r="AL623" s="117"/>
      <c r="AM623" s="117"/>
      <c r="AN623" s="117"/>
      <c r="AO623" s="117"/>
      <c r="AP623" s="117"/>
      <c r="AQ623" s="117"/>
      <c r="AR623" s="117"/>
      <c r="AS623" s="117"/>
      <c r="AT623" s="117"/>
      <c r="AU623" s="117"/>
      <c r="AV623" s="117"/>
      <c r="AW623" s="117"/>
      <c r="AX623" s="117"/>
      <c r="AY623" s="117"/>
      <c r="AZ623" s="118"/>
      <c r="BA623" s="119"/>
      <c r="BB623" s="119"/>
      <c r="BC623" s="119"/>
      <c r="BD623" s="119"/>
      <c r="BE623" s="119"/>
      <c r="BF623" s="119"/>
      <c r="BG623" s="120"/>
      <c r="BH623" s="121"/>
      <c r="BI623" s="119"/>
      <c r="BJ623" s="121"/>
      <c r="BK623" s="121"/>
      <c r="BL623" s="119"/>
      <c r="BM623" s="121"/>
      <c r="BN623" s="121"/>
      <c r="BO623" s="121"/>
      <c r="BP623" s="119"/>
      <c r="BQ623" s="119"/>
      <c r="BR623" s="119"/>
      <c r="BS623" s="119"/>
      <c r="BT623" s="119"/>
      <c r="BU623" s="119"/>
    </row>
    <row r="624">
      <c r="A624" s="113"/>
      <c r="B624" s="114"/>
      <c r="C624" s="114"/>
      <c r="D624" s="115"/>
      <c r="E624" s="116"/>
      <c r="F624" s="116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  <c r="AL624" s="117"/>
      <c r="AM624" s="117"/>
      <c r="AN624" s="117"/>
      <c r="AO624" s="117"/>
      <c r="AP624" s="117"/>
      <c r="AQ624" s="117"/>
      <c r="AR624" s="117"/>
      <c r="AS624" s="117"/>
      <c r="AT624" s="117"/>
      <c r="AU624" s="117"/>
      <c r="AV624" s="117"/>
      <c r="AW624" s="117"/>
      <c r="AX624" s="117"/>
      <c r="AY624" s="117"/>
      <c r="AZ624" s="118"/>
      <c r="BA624" s="119"/>
      <c r="BB624" s="119"/>
      <c r="BC624" s="119"/>
      <c r="BD624" s="119"/>
      <c r="BE624" s="119"/>
      <c r="BF624" s="119"/>
      <c r="BG624" s="120"/>
      <c r="BH624" s="121"/>
      <c r="BI624" s="119"/>
      <c r="BJ624" s="121"/>
      <c r="BK624" s="121"/>
      <c r="BL624" s="119"/>
      <c r="BM624" s="121"/>
      <c r="BN624" s="121"/>
      <c r="BO624" s="121"/>
      <c r="BP624" s="119"/>
      <c r="BQ624" s="119"/>
      <c r="BR624" s="119"/>
      <c r="BS624" s="119"/>
      <c r="BT624" s="119"/>
      <c r="BU624" s="119"/>
    </row>
    <row r="625">
      <c r="A625" s="113"/>
      <c r="B625" s="114"/>
      <c r="C625" s="114"/>
      <c r="D625" s="115"/>
      <c r="E625" s="116"/>
      <c r="F625" s="116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7"/>
      <c r="AL625" s="117"/>
      <c r="AM625" s="117"/>
      <c r="AN625" s="117"/>
      <c r="AO625" s="117"/>
      <c r="AP625" s="117"/>
      <c r="AQ625" s="117"/>
      <c r="AR625" s="117"/>
      <c r="AS625" s="117"/>
      <c r="AT625" s="117"/>
      <c r="AU625" s="117"/>
      <c r="AV625" s="117"/>
      <c r="AW625" s="117"/>
      <c r="AX625" s="117"/>
      <c r="AY625" s="117"/>
      <c r="AZ625" s="118"/>
      <c r="BA625" s="119"/>
      <c r="BB625" s="119"/>
      <c r="BC625" s="119"/>
      <c r="BD625" s="119"/>
      <c r="BE625" s="119"/>
      <c r="BF625" s="119"/>
      <c r="BG625" s="120"/>
      <c r="BH625" s="121"/>
      <c r="BI625" s="119"/>
      <c r="BJ625" s="121"/>
      <c r="BK625" s="121"/>
      <c r="BL625" s="119"/>
      <c r="BM625" s="121"/>
      <c r="BN625" s="121"/>
      <c r="BO625" s="121"/>
      <c r="BP625" s="119"/>
      <c r="BQ625" s="119"/>
      <c r="BR625" s="119"/>
      <c r="BS625" s="119"/>
      <c r="BT625" s="119"/>
      <c r="BU625" s="119"/>
    </row>
    <row r="626">
      <c r="A626" s="113"/>
      <c r="B626" s="114"/>
      <c r="C626" s="114"/>
      <c r="D626" s="115"/>
      <c r="E626" s="116"/>
      <c r="F626" s="116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  <c r="AL626" s="117"/>
      <c r="AM626" s="117"/>
      <c r="AN626" s="117"/>
      <c r="AO626" s="117"/>
      <c r="AP626" s="117"/>
      <c r="AQ626" s="117"/>
      <c r="AR626" s="117"/>
      <c r="AS626" s="117"/>
      <c r="AT626" s="117"/>
      <c r="AU626" s="117"/>
      <c r="AV626" s="117"/>
      <c r="AW626" s="117"/>
      <c r="AX626" s="117"/>
      <c r="AY626" s="117"/>
      <c r="AZ626" s="118"/>
      <c r="BA626" s="119"/>
      <c r="BB626" s="119"/>
      <c r="BC626" s="119"/>
      <c r="BD626" s="119"/>
      <c r="BE626" s="119"/>
      <c r="BF626" s="119"/>
      <c r="BG626" s="120"/>
      <c r="BH626" s="121"/>
      <c r="BI626" s="119"/>
      <c r="BJ626" s="121"/>
      <c r="BK626" s="121"/>
      <c r="BL626" s="119"/>
      <c r="BM626" s="121"/>
      <c r="BN626" s="121"/>
      <c r="BO626" s="121"/>
      <c r="BP626" s="119"/>
      <c r="BQ626" s="119"/>
      <c r="BR626" s="119"/>
      <c r="BS626" s="119"/>
      <c r="BT626" s="119"/>
      <c r="BU626" s="119"/>
    </row>
    <row r="627">
      <c r="A627" s="113"/>
      <c r="B627" s="114"/>
      <c r="C627" s="114"/>
      <c r="D627" s="115"/>
      <c r="E627" s="116"/>
      <c r="F627" s="116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  <c r="AL627" s="117"/>
      <c r="AM627" s="117"/>
      <c r="AN627" s="117"/>
      <c r="AO627" s="117"/>
      <c r="AP627" s="117"/>
      <c r="AQ627" s="117"/>
      <c r="AR627" s="117"/>
      <c r="AS627" s="117"/>
      <c r="AT627" s="117"/>
      <c r="AU627" s="117"/>
      <c r="AV627" s="117"/>
      <c r="AW627" s="117"/>
      <c r="AX627" s="117"/>
      <c r="AY627" s="117"/>
      <c r="AZ627" s="118"/>
      <c r="BA627" s="119"/>
      <c r="BB627" s="119"/>
      <c r="BC627" s="119"/>
      <c r="BD627" s="119"/>
      <c r="BE627" s="119"/>
      <c r="BF627" s="119"/>
      <c r="BG627" s="120"/>
      <c r="BH627" s="121"/>
      <c r="BI627" s="119"/>
      <c r="BJ627" s="121"/>
      <c r="BK627" s="121"/>
      <c r="BL627" s="119"/>
      <c r="BM627" s="121"/>
      <c r="BN627" s="121"/>
      <c r="BO627" s="121"/>
      <c r="BP627" s="119"/>
      <c r="BQ627" s="119"/>
      <c r="BR627" s="119"/>
      <c r="BS627" s="119"/>
      <c r="BT627" s="119"/>
      <c r="BU627" s="119"/>
    </row>
    <row r="628">
      <c r="A628" s="113"/>
      <c r="B628" s="114"/>
      <c r="C628" s="114"/>
      <c r="D628" s="115"/>
      <c r="E628" s="116"/>
      <c r="F628" s="116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  <c r="AL628" s="117"/>
      <c r="AM628" s="117"/>
      <c r="AN628" s="117"/>
      <c r="AO628" s="117"/>
      <c r="AP628" s="117"/>
      <c r="AQ628" s="117"/>
      <c r="AR628" s="117"/>
      <c r="AS628" s="117"/>
      <c r="AT628" s="117"/>
      <c r="AU628" s="117"/>
      <c r="AV628" s="117"/>
      <c r="AW628" s="117"/>
      <c r="AX628" s="117"/>
      <c r="AY628" s="117"/>
      <c r="AZ628" s="118"/>
      <c r="BA628" s="119"/>
      <c r="BB628" s="119"/>
      <c r="BC628" s="119"/>
      <c r="BD628" s="119"/>
      <c r="BE628" s="119"/>
      <c r="BF628" s="119"/>
      <c r="BG628" s="120"/>
      <c r="BH628" s="121"/>
      <c r="BI628" s="119"/>
      <c r="BJ628" s="121"/>
      <c r="BK628" s="121"/>
      <c r="BL628" s="119"/>
      <c r="BM628" s="121"/>
      <c r="BN628" s="121"/>
      <c r="BO628" s="121"/>
      <c r="BP628" s="119"/>
      <c r="BQ628" s="119"/>
      <c r="BR628" s="119"/>
      <c r="BS628" s="119"/>
      <c r="BT628" s="119"/>
      <c r="BU628" s="119"/>
    </row>
    <row r="629">
      <c r="A629" s="113"/>
      <c r="B629" s="114"/>
      <c r="C629" s="114"/>
      <c r="D629" s="115"/>
      <c r="E629" s="116"/>
      <c r="F629" s="116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  <c r="AL629" s="117"/>
      <c r="AM629" s="117"/>
      <c r="AN629" s="117"/>
      <c r="AO629" s="117"/>
      <c r="AP629" s="117"/>
      <c r="AQ629" s="117"/>
      <c r="AR629" s="117"/>
      <c r="AS629" s="117"/>
      <c r="AT629" s="117"/>
      <c r="AU629" s="117"/>
      <c r="AV629" s="117"/>
      <c r="AW629" s="117"/>
      <c r="AX629" s="117"/>
      <c r="AY629" s="117"/>
      <c r="AZ629" s="118"/>
      <c r="BA629" s="119"/>
      <c r="BB629" s="119"/>
      <c r="BC629" s="119"/>
      <c r="BD629" s="119"/>
      <c r="BE629" s="119"/>
      <c r="BF629" s="119"/>
      <c r="BG629" s="120"/>
      <c r="BH629" s="121"/>
      <c r="BI629" s="119"/>
      <c r="BJ629" s="121"/>
      <c r="BK629" s="121"/>
      <c r="BL629" s="119"/>
      <c r="BM629" s="121"/>
      <c r="BN629" s="121"/>
      <c r="BO629" s="121"/>
      <c r="BP629" s="119"/>
      <c r="BQ629" s="119"/>
      <c r="BR629" s="119"/>
      <c r="BS629" s="119"/>
      <c r="BT629" s="119"/>
      <c r="BU629" s="119"/>
    </row>
    <row r="630">
      <c r="A630" s="113"/>
      <c r="B630" s="114"/>
      <c r="C630" s="114"/>
      <c r="D630" s="115"/>
      <c r="E630" s="116"/>
      <c r="F630" s="116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7"/>
      <c r="AM630" s="117"/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8"/>
      <c r="BA630" s="119"/>
      <c r="BB630" s="119"/>
      <c r="BC630" s="119"/>
      <c r="BD630" s="119"/>
      <c r="BE630" s="119"/>
      <c r="BF630" s="119"/>
      <c r="BG630" s="120"/>
      <c r="BH630" s="121"/>
      <c r="BI630" s="119"/>
      <c r="BJ630" s="121"/>
      <c r="BK630" s="121"/>
      <c r="BL630" s="119"/>
      <c r="BM630" s="121"/>
      <c r="BN630" s="121"/>
      <c r="BO630" s="121"/>
      <c r="BP630" s="119"/>
      <c r="BQ630" s="119"/>
      <c r="BR630" s="119"/>
      <c r="BS630" s="119"/>
      <c r="BT630" s="119"/>
      <c r="BU630" s="119"/>
    </row>
    <row r="631">
      <c r="A631" s="113"/>
      <c r="B631" s="114"/>
      <c r="C631" s="114"/>
      <c r="D631" s="115"/>
      <c r="E631" s="116"/>
      <c r="F631" s="116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  <c r="AL631" s="117"/>
      <c r="AM631" s="117"/>
      <c r="AN631" s="117"/>
      <c r="AO631" s="117"/>
      <c r="AP631" s="117"/>
      <c r="AQ631" s="117"/>
      <c r="AR631" s="117"/>
      <c r="AS631" s="117"/>
      <c r="AT631" s="117"/>
      <c r="AU631" s="117"/>
      <c r="AV631" s="117"/>
      <c r="AW631" s="117"/>
      <c r="AX631" s="117"/>
      <c r="AY631" s="117"/>
      <c r="AZ631" s="118"/>
      <c r="BA631" s="119"/>
      <c r="BB631" s="119"/>
      <c r="BC631" s="119"/>
      <c r="BD631" s="119"/>
      <c r="BE631" s="119"/>
      <c r="BF631" s="119"/>
      <c r="BG631" s="120"/>
      <c r="BH631" s="121"/>
      <c r="BI631" s="119"/>
      <c r="BJ631" s="121"/>
      <c r="BK631" s="121"/>
      <c r="BL631" s="119"/>
      <c r="BM631" s="121"/>
      <c r="BN631" s="121"/>
      <c r="BO631" s="121"/>
      <c r="BP631" s="119"/>
      <c r="BQ631" s="119"/>
      <c r="BR631" s="119"/>
      <c r="BS631" s="119"/>
      <c r="BT631" s="119"/>
      <c r="BU631" s="119"/>
    </row>
    <row r="632">
      <c r="A632" s="113"/>
      <c r="B632" s="114"/>
      <c r="C632" s="114"/>
      <c r="D632" s="115"/>
      <c r="E632" s="116"/>
      <c r="F632" s="116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117"/>
      <c r="AJ632" s="117"/>
      <c r="AK632" s="117"/>
      <c r="AL632" s="117"/>
      <c r="AM632" s="117"/>
      <c r="AN632" s="117"/>
      <c r="AO632" s="117"/>
      <c r="AP632" s="117"/>
      <c r="AQ632" s="117"/>
      <c r="AR632" s="117"/>
      <c r="AS632" s="117"/>
      <c r="AT632" s="117"/>
      <c r="AU632" s="117"/>
      <c r="AV632" s="117"/>
      <c r="AW632" s="117"/>
      <c r="AX632" s="117"/>
      <c r="AY632" s="117"/>
      <c r="AZ632" s="118"/>
      <c r="BA632" s="119"/>
      <c r="BB632" s="119"/>
      <c r="BC632" s="119"/>
      <c r="BD632" s="119"/>
      <c r="BE632" s="119"/>
      <c r="BF632" s="119"/>
      <c r="BG632" s="120"/>
      <c r="BH632" s="121"/>
      <c r="BI632" s="119"/>
      <c r="BJ632" s="121"/>
      <c r="BK632" s="121"/>
      <c r="BL632" s="119"/>
      <c r="BM632" s="121"/>
      <c r="BN632" s="121"/>
      <c r="BO632" s="121"/>
      <c r="BP632" s="119"/>
      <c r="BQ632" s="119"/>
      <c r="BR632" s="119"/>
      <c r="BS632" s="119"/>
      <c r="BT632" s="119"/>
      <c r="BU632" s="119"/>
    </row>
    <row r="633">
      <c r="A633" s="113"/>
      <c r="B633" s="114"/>
      <c r="C633" s="114"/>
      <c r="D633" s="115"/>
      <c r="E633" s="116"/>
      <c r="F633" s="116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  <c r="AL633" s="117"/>
      <c r="AM633" s="117"/>
      <c r="AN633" s="117"/>
      <c r="AO633" s="117"/>
      <c r="AP633" s="117"/>
      <c r="AQ633" s="117"/>
      <c r="AR633" s="117"/>
      <c r="AS633" s="117"/>
      <c r="AT633" s="117"/>
      <c r="AU633" s="117"/>
      <c r="AV633" s="117"/>
      <c r="AW633" s="117"/>
      <c r="AX633" s="117"/>
      <c r="AY633" s="117"/>
      <c r="AZ633" s="118"/>
      <c r="BA633" s="119"/>
      <c r="BB633" s="119"/>
      <c r="BC633" s="119"/>
      <c r="BD633" s="119"/>
      <c r="BE633" s="119"/>
      <c r="BF633" s="119"/>
      <c r="BG633" s="120"/>
      <c r="BH633" s="121"/>
      <c r="BI633" s="119"/>
      <c r="BJ633" s="121"/>
      <c r="BK633" s="121"/>
      <c r="BL633" s="119"/>
      <c r="BM633" s="121"/>
      <c r="BN633" s="121"/>
      <c r="BO633" s="121"/>
      <c r="BP633" s="119"/>
      <c r="BQ633" s="119"/>
      <c r="BR633" s="119"/>
      <c r="BS633" s="119"/>
      <c r="BT633" s="119"/>
      <c r="BU633" s="119"/>
    </row>
    <row r="634">
      <c r="A634" s="113"/>
      <c r="B634" s="114"/>
      <c r="C634" s="114"/>
      <c r="D634" s="115"/>
      <c r="E634" s="116"/>
      <c r="F634" s="116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  <c r="AL634" s="117"/>
      <c r="AM634" s="117"/>
      <c r="AN634" s="117"/>
      <c r="AO634" s="117"/>
      <c r="AP634" s="117"/>
      <c r="AQ634" s="117"/>
      <c r="AR634" s="117"/>
      <c r="AS634" s="117"/>
      <c r="AT634" s="117"/>
      <c r="AU634" s="117"/>
      <c r="AV634" s="117"/>
      <c r="AW634" s="117"/>
      <c r="AX634" s="117"/>
      <c r="AY634" s="117"/>
      <c r="AZ634" s="118"/>
      <c r="BA634" s="119"/>
      <c r="BB634" s="119"/>
      <c r="BC634" s="119"/>
      <c r="BD634" s="119"/>
      <c r="BE634" s="119"/>
      <c r="BF634" s="119"/>
      <c r="BG634" s="120"/>
      <c r="BH634" s="121"/>
      <c r="BI634" s="119"/>
      <c r="BJ634" s="121"/>
      <c r="BK634" s="121"/>
      <c r="BL634" s="119"/>
      <c r="BM634" s="121"/>
      <c r="BN634" s="121"/>
      <c r="BO634" s="121"/>
      <c r="BP634" s="119"/>
      <c r="BQ634" s="119"/>
      <c r="BR634" s="119"/>
      <c r="BS634" s="119"/>
      <c r="BT634" s="119"/>
      <c r="BU634" s="119"/>
    </row>
    <row r="635">
      <c r="A635" s="113"/>
      <c r="B635" s="114"/>
      <c r="C635" s="114"/>
      <c r="D635" s="115"/>
      <c r="E635" s="116"/>
      <c r="F635" s="116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  <c r="AL635" s="117"/>
      <c r="AM635" s="117"/>
      <c r="AN635" s="117"/>
      <c r="AO635" s="117"/>
      <c r="AP635" s="117"/>
      <c r="AQ635" s="117"/>
      <c r="AR635" s="117"/>
      <c r="AS635" s="117"/>
      <c r="AT635" s="117"/>
      <c r="AU635" s="117"/>
      <c r="AV635" s="117"/>
      <c r="AW635" s="117"/>
      <c r="AX635" s="117"/>
      <c r="AY635" s="117"/>
      <c r="AZ635" s="118"/>
      <c r="BA635" s="119"/>
      <c r="BB635" s="119"/>
      <c r="BC635" s="119"/>
      <c r="BD635" s="119"/>
      <c r="BE635" s="119"/>
      <c r="BF635" s="119"/>
      <c r="BG635" s="120"/>
      <c r="BH635" s="121"/>
      <c r="BI635" s="119"/>
      <c r="BJ635" s="121"/>
      <c r="BK635" s="121"/>
      <c r="BL635" s="119"/>
      <c r="BM635" s="121"/>
      <c r="BN635" s="121"/>
      <c r="BO635" s="121"/>
      <c r="BP635" s="119"/>
      <c r="BQ635" s="119"/>
      <c r="BR635" s="119"/>
      <c r="BS635" s="119"/>
      <c r="BT635" s="119"/>
      <c r="BU635" s="119"/>
    </row>
    <row r="636">
      <c r="A636" s="113"/>
      <c r="B636" s="114"/>
      <c r="C636" s="114"/>
      <c r="D636" s="115"/>
      <c r="E636" s="116"/>
      <c r="F636" s="116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7"/>
      <c r="AM636" s="117"/>
      <c r="AN636" s="117"/>
      <c r="AO636" s="117"/>
      <c r="AP636" s="117"/>
      <c r="AQ636" s="117"/>
      <c r="AR636" s="117"/>
      <c r="AS636" s="117"/>
      <c r="AT636" s="117"/>
      <c r="AU636" s="117"/>
      <c r="AV636" s="117"/>
      <c r="AW636" s="117"/>
      <c r="AX636" s="117"/>
      <c r="AY636" s="117"/>
      <c r="AZ636" s="118"/>
      <c r="BA636" s="119"/>
      <c r="BB636" s="119"/>
      <c r="BC636" s="119"/>
      <c r="BD636" s="119"/>
      <c r="BE636" s="119"/>
      <c r="BF636" s="119"/>
      <c r="BG636" s="120"/>
      <c r="BH636" s="121"/>
      <c r="BI636" s="119"/>
      <c r="BJ636" s="121"/>
      <c r="BK636" s="121"/>
      <c r="BL636" s="119"/>
      <c r="BM636" s="121"/>
      <c r="BN636" s="121"/>
      <c r="BO636" s="121"/>
      <c r="BP636" s="119"/>
      <c r="BQ636" s="119"/>
      <c r="BR636" s="119"/>
      <c r="BS636" s="119"/>
      <c r="BT636" s="119"/>
      <c r="BU636" s="119"/>
    </row>
    <row r="637">
      <c r="A637" s="113"/>
      <c r="B637" s="114"/>
      <c r="C637" s="114"/>
      <c r="D637" s="115"/>
      <c r="E637" s="116"/>
      <c r="F637" s="116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7"/>
      <c r="AL637" s="117"/>
      <c r="AM637" s="117"/>
      <c r="AN637" s="117"/>
      <c r="AO637" s="117"/>
      <c r="AP637" s="117"/>
      <c r="AQ637" s="117"/>
      <c r="AR637" s="117"/>
      <c r="AS637" s="117"/>
      <c r="AT637" s="117"/>
      <c r="AU637" s="117"/>
      <c r="AV637" s="117"/>
      <c r="AW637" s="117"/>
      <c r="AX637" s="117"/>
      <c r="AY637" s="117"/>
      <c r="AZ637" s="118"/>
      <c r="BA637" s="119"/>
      <c r="BB637" s="119"/>
      <c r="BC637" s="119"/>
      <c r="BD637" s="119"/>
      <c r="BE637" s="119"/>
      <c r="BF637" s="119"/>
      <c r="BG637" s="120"/>
      <c r="BH637" s="121"/>
      <c r="BI637" s="119"/>
      <c r="BJ637" s="121"/>
      <c r="BK637" s="121"/>
      <c r="BL637" s="119"/>
      <c r="BM637" s="121"/>
      <c r="BN637" s="121"/>
      <c r="BO637" s="121"/>
      <c r="BP637" s="119"/>
      <c r="BQ637" s="119"/>
      <c r="BR637" s="119"/>
      <c r="BS637" s="119"/>
      <c r="BT637" s="119"/>
      <c r="BU637" s="119"/>
    </row>
    <row r="638">
      <c r="A638" s="113"/>
      <c r="B638" s="114"/>
      <c r="C638" s="114"/>
      <c r="D638" s="115"/>
      <c r="E638" s="116"/>
      <c r="F638" s="116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  <c r="AL638" s="117"/>
      <c r="AM638" s="117"/>
      <c r="AN638" s="117"/>
      <c r="AO638" s="117"/>
      <c r="AP638" s="117"/>
      <c r="AQ638" s="117"/>
      <c r="AR638" s="117"/>
      <c r="AS638" s="117"/>
      <c r="AT638" s="117"/>
      <c r="AU638" s="117"/>
      <c r="AV638" s="117"/>
      <c r="AW638" s="117"/>
      <c r="AX638" s="117"/>
      <c r="AY638" s="117"/>
      <c r="AZ638" s="118"/>
      <c r="BA638" s="119"/>
      <c r="BB638" s="119"/>
      <c r="BC638" s="119"/>
      <c r="BD638" s="119"/>
      <c r="BE638" s="119"/>
      <c r="BF638" s="119"/>
      <c r="BG638" s="120"/>
      <c r="BH638" s="121"/>
      <c r="BI638" s="119"/>
      <c r="BJ638" s="121"/>
      <c r="BK638" s="121"/>
      <c r="BL638" s="119"/>
      <c r="BM638" s="121"/>
      <c r="BN638" s="121"/>
      <c r="BO638" s="121"/>
      <c r="BP638" s="119"/>
      <c r="BQ638" s="119"/>
      <c r="BR638" s="119"/>
      <c r="BS638" s="119"/>
      <c r="BT638" s="119"/>
      <c r="BU638" s="119"/>
    </row>
    <row r="639">
      <c r="A639" s="113"/>
      <c r="B639" s="114"/>
      <c r="C639" s="114"/>
      <c r="D639" s="115"/>
      <c r="E639" s="116"/>
      <c r="F639" s="116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  <c r="AL639" s="117"/>
      <c r="AM639" s="117"/>
      <c r="AN639" s="117"/>
      <c r="AO639" s="117"/>
      <c r="AP639" s="117"/>
      <c r="AQ639" s="117"/>
      <c r="AR639" s="117"/>
      <c r="AS639" s="117"/>
      <c r="AT639" s="117"/>
      <c r="AU639" s="117"/>
      <c r="AV639" s="117"/>
      <c r="AW639" s="117"/>
      <c r="AX639" s="117"/>
      <c r="AY639" s="117"/>
      <c r="AZ639" s="118"/>
      <c r="BA639" s="119"/>
      <c r="BB639" s="119"/>
      <c r="BC639" s="119"/>
      <c r="BD639" s="119"/>
      <c r="BE639" s="119"/>
      <c r="BF639" s="119"/>
      <c r="BG639" s="120"/>
      <c r="BH639" s="121"/>
      <c r="BI639" s="119"/>
      <c r="BJ639" s="121"/>
      <c r="BK639" s="121"/>
      <c r="BL639" s="119"/>
      <c r="BM639" s="121"/>
      <c r="BN639" s="121"/>
      <c r="BO639" s="121"/>
      <c r="BP639" s="119"/>
      <c r="BQ639" s="119"/>
      <c r="BR639" s="119"/>
      <c r="BS639" s="119"/>
      <c r="BT639" s="119"/>
      <c r="BU639" s="119"/>
    </row>
    <row r="640">
      <c r="A640" s="113"/>
      <c r="B640" s="114"/>
      <c r="C640" s="114"/>
      <c r="D640" s="115"/>
      <c r="E640" s="116"/>
      <c r="F640" s="116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  <c r="AL640" s="117"/>
      <c r="AM640" s="117"/>
      <c r="AN640" s="117"/>
      <c r="AO640" s="117"/>
      <c r="AP640" s="117"/>
      <c r="AQ640" s="117"/>
      <c r="AR640" s="117"/>
      <c r="AS640" s="117"/>
      <c r="AT640" s="117"/>
      <c r="AU640" s="117"/>
      <c r="AV640" s="117"/>
      <c r="AW640" s="117"/>
      <c r="AX640" s="117"/>
      <c r="AY640" s="117"/>
      <c r="AZ640" s="118"/>
      <c r="BA640" s="119"/>
      <c r="BB640" s="119"/>
      <c r="BC640" s="119"/>
      <c r="BD640" s="119"/>
      <c r="BE640" s="119"/>
      <c r="BF640" s="119"/>
      <c r="BG640" s="120"/>
      <c r="BH640" s="121"/>
      <c r="BI640" s="119"/>
      <c r="BJ640" s="121"/>
      <c r="BK640" s="121"/>
      <c r="BL640" s="119"/>
      <c r="BM640" s="121"/>
      <c r="BN640" s="121"/>
      <c r="BO640" s="121"/>
      <c r="BP640" s="119"/>
      <c r="BQ640" s="119"/>
      <c r="BR640" s="119"/>
      <c r="BS640" s="119"/>
      <c r="BT640" s="119"/>
      <c r="BU640" s="119"/>
    </row>
    <row r="641">
      <c r="A641" s="113"/>
      <c r="B641" s="114"/>
      <c r="C641" s="114"/>
      <c r="D641" s="115"/>
      <c r="E641" s="116"/>
      <c r="F641" s="116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  <c r="AL641" s="117"/>
      <c r="AM641" s="117"/>
      <c r="AN641" s="117"/>
      <c r="AO641" s="117"/>
      <c r="AP641" s="117"/>
      <c r="AQ641" s="117"/>
      <c r="AR641" s="117"/>
      <c r="AS641" s="117"/>
      <c r="AT641" s="117"/>
      <c r="AU641" s="117"/>
      <c r="AV641" s="117"/>
      <c r="AW641" s="117"/>
      <c r="AX641" s="117"/>
      <c r="AY641" s="117"/>
      <c r="AZ641" s="118"/>
      <c r="BA641" s="119"/>
      <c r="BB641" s="119"/>
      <c r="BC641" s="119"/>
      <c r="BD641" s="119"/>
      <c r="BE641" s="119"/>
      <c r="BF641" s="119"/>
      <c r="BG641" s="120"/>
      <c r="BH641" s="121"/>
      <c r="BI641" s="119"/>
      <c r="BJ641" s="121"/>
      <c r="BK641" s="121"/>
      <c r="BL641" s="119"/>
      <c r="BM641" s="121"/>
      <c r="BN641" s="121"/>
      <c r="BO641" s="121"/>
      <c r="BP641" s="119"/>
      <c r="BQ641" s="119"/>
      <c r="BR641" s="119"/>
      <c r="BS641" s="119"/>
      <c r="BT641" s="119"/>
      <c r="BU641" s="119"/>
    </row>
    <row r="642">
      <c r="A642" s="113"/>
      <c r="B642" s="114"/>
      <c r="C642" s="114"/>
      <c r="D642" s="115"/>
      <c r="E642" s="116"/>
      <c r="F642" s="116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7"/>
      <c r="AM642" s="117"/>
      <c r="AN642" s="117"/>
      <c r="AO642" s="117"/>
      <c r="AP642" s="117"/>
      <c r="AQ642" s="117"/>
      <c r="AR642" s="117"/>
      <c r="AS642" s="117"/>
      <c r="AT642" s="117"/>
      <c r="AU642" s="117"/>
      <c r="AV642" s="117"/>
      <c r="AW642" s="117"/>
      <c r="AX642" s="117"/>
      <c r="AY642" s="117"/>
      <c r="AZ642" s="118"/>
      <c r="BA642" s="119"/>
      <c r="BB642" s="119"/>
      <c r="BC642" s="119"/>
      <c r="BD642" s="119"/>
      <c r="BE642" s="119"/>
      <c r="BF642" s="119"/>
      <c r="BG642" s="120"/>
      <c r="BH642" s="121"/>
      <c r="BI642" s="119"/>
      <c r="BJ642" s="121"/>
      <c r="BK642" s="121"/>
      <c r="BL642" s="119"/>
      <c r="BM642" s="121"/>
      <c r="BN642" s="121"/>
      <c r="BO642" s="121"/>
      <c r="BP642" s="119"/>
      <c r="BQ642" s="119"/>
      <c r="BR642" s="119"/>
      <c r="BS642" s="119"/>
      <c r="BT642" s="119"/>
      <c r="BU642" s="119"/>
    </row>
    <row r="643">
      <c r="A643" s="113"/>
      <c r="B643" s="114"/>
      <c r="C643" s="114"/>
      <c r="D643" s="115"/>
      <c r="E643" s="116"/>
      <c r="F643" s="116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/>
      <c r="AL643" s="117"/>
      <c r="AM643" s="117"/>
      <c r="AN643" s="117"/>
      <c r="AO643" s="117"/>
      <c r="AP643" s="117"/>
      <c r="AQ643" s="117"/>
      <c r="AR643" s="117"/>
      <c r="AS643" s="117"/>
      <c r="AT643" s="117"/>
      <c r="AU643" s="117"/>
      <c r="AV643" s="117"/>
      <c r="AW643" s="117"/>
      <c r="AX643" s="117"/>
      <c r="AY643" s="117"/>
      <c r="AZ643" s="118"/>
      <c r="BA643" s="119"/>
      <c r="BB643" s="119"/>
      <c r="BC643" s="119"/>
      <c r="BD643" s="119"/>
      <c r="BE643" s="119"/>
      <c r="BF643" s="119"/>
      <c r="BG643" s="120"/>
      <c r="BH643" s="121"/>
      <c r="BI643" s="119"/>
      <c r="BJ643" s="121"/>
      <c r="BK643" s="121"/>
      <c r="BL643" s="119"/>
      <c r="BM643" s="121"/>
      <c r="BN643" s="121"/>
      <c r="BO643" s="121"/>
      <c r="BP643" s="119"/>
      <c r="BQ643" s="119"/>
      <c r="BR643" s="119"/>
      <c r="BS643" s="119"/>
      <c r="BT643" s="119"/>
      <c r="BU643" s="119"/>
    </row>
    <row r="644">
      <c r="A644" s="113"/>
      <c r="B644" s="114"/>
      <c r="C644" s="114"/>
      <c r="D644" s="115"/>
      <c r="E644" s="116"/>
      <c r="F644" s="116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7"/>
      <c r="AM644" s="117"/>
      <c r="AN644" s="117"/>
      <c r="AO644" s="117"/>
      <c r="AP644" s="117"/>
      <c r="AQ644" s="117"/>
      <c r="AR644" s="117"/>
      <c r="AS644" s="117"/>
      <c r="AT644" s="117"/>
      <c r="AU644" s="117"/>
      <c r="AV644" s="117"/>
      <c r="AW644" s="117"/>
      <c r="AX644" s="117"/>
      <c r="AY644" s="117"/>
      <c r="AZ644" s="118"/>
      <c r="BA644" s="119"/>
      <c r="BB644" s="119"/>
      <c r="BC644" s="119"/>
      <c r="BD644" s="119"/>
      <c r="BE644" s="119"/>
      <c r="BF644" s="119"/>
      <c r="BG644" s="120"/>
      <c r="BH644" s="121"/>
      <c r="BI644" s="119"/>
      <c r="BJ644" s="121"/>
      <c r="BK644" s="121"/>
      <c r="BL644" s="119"/>
      <c r="BM644" s="121"/>
      <c r="BN644" s="121"/>
      <c r="BO644" s="121"/>
      <c r="BP644" s="119"/>
      <c r="BQ644" s="119"/>
      <c r="BR644" s="119"/>
      <c r="BS644" s="119"/>
      <c r="BT644" s="119"/>
      <c r="BU644" s="119"/>
    </row>
    <row r="645">
      <c r="A645" s="113"/>
      <c r="B645" s="114"/>
      <c r="C645" s="114"/>
      <c r="D645" s="115"/>
      <c r="E645" s="116"/>
      <c r="F645" s="116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7"/>
      <c r="AM645" s="117"/>
      <c r="AN645" s="117"/>
      <c r="AO645" s="117"/>
      <c r="AP645" s="117"/>
      <c r="AQ645" s="117"/>
      <c r="AR645" s="117"/>
      <c r="AS645" s="117"/>
      <c r="AT645" s="117"/>
      <c r="AU645" s="117"/>
      <c r="AV645" s="117"/>
      <c r="AW645" s="117"/>
      <c r="AX645" s="117"/>
      <c r="AY645" s="117"/>
      <c r="AZ645" s="118"/>
      <c r="BA645" s="119"/>
      <c r="BB645" s="119"/>
      <c r="BC645" s="119"/>
      <c r="BD645" s="119"/>
      <c r="BE645" s="119"/>
      <c r="BF645" s="119"/>
      <c r="BG645" s="120"/>
      <c r="BH645" s="121"/>
      <c r="BI645" s="119"/>
      <c r="BJ645" s="121"/>
      <c r="BK645" s="121"/>
      <c r="BL645" s="119"/>
      <c r="BM645" s="121"/>
      <c r="BN645" s="121"/>
      <c r="BO645" s="121"/>
      <c r="BP645" s="119"/>
      <c r="BQ645" s="119"/>
      <c r="BR645" s="119"/>
      <c r="BS645" s="119"/>
      <c r="BT645" s="119"/>
      <c r="BU645" s="119"/>
    </row>
    <row r="646">
      <c r="A646" s="113"/>
      <c r="B646" s="114"/>
      <c r="C646" s="114"/>
      <c r="D646" s="115"/>
      <c r="E646" s="116"/>
      <c r="F646" s="116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  <c r="AL646" s="117"/>
      <c r="AM646" s="117"/>
      <c r="AN646" s="117"/>
      <c r="AO646" s="117"/>
      <c r="AP646" s="117"/>
      <c r="AQ646" s="117"/>
      <c r="AR646" s="117"/>
      <c r="AS646" s="117"/>
      <c r="AT646" s="117"/>
      <c r="AU646" s="117"/>
      <c r="AV646" s="117"/>
      <c r="AW646" s="117"/>
      <c r="AX646" s="117"/>
      <c r="AY646" s="117"/>
      <c r="AZ646" s="118"/>
      <c r="BA646" s="119"/>
      <c r="BB646" s="119"/>
      <c r="BC646" s="119"/>
      <c r="BD646" s="119"/>
      <c r="BE646" s="119"/>
      <c r="BF646" s="119"/>
      <c r="BG646" s="120"/>
      <c r="BH646" s="121"/>
      <c r="BI646" s="119"/>
      <c r="BJ646" s="121"/>
      <c r="BK646" s="121"/>
      <c r="BL646" s="119"/>
      <c r="BM646" s="121"/>
      <c r="BN646" s="121"/>
      <c r="BO646" s="121"/>
      <c r="BP646" s="119"/>
      <c r="BQ646" s="119"/>
      <c r="BR646" s="119"/>
      <c r="BS646" s="119"/>
      <c r="BT646" s="119"/>
      <c r="BU646" s="119"/>
    </row>
    <row r="647">
      <c r="A647" s="113"/>
      <c r="B647" s="114"/>
      <c r="C647" s="114"/>
      <c r="D647" s="115"/>
      <c r="E647" s="116"/>
      <c r="F647" s="116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7"/>
      <c r="AL647" s="117"/>
      <c r="AM647" s="117"/>
      <c r="AN647" s="117"/>
      <c r="AO647" s="117"/>
      <c r="AP647" s="117"/>
      <c r="AQ647" s="117"/>
      <c r="AR647" s="117"/>
      <c r="AS647" s="117"/>
      <c r="AT647" s="117"/>
      <c r="AU647" s="117"/>
      <c r="AV647" s="117"/>
      <c r="AW647" s="117"/>
      <c r="AX647" s="117"/>
      <c r="AY647" s="117"/>
      <c r="AZ647" s="118"/>
      <c r="BA647" s="119"/>
      <c r="BB647" s="119"/>
      <c r="BC647" s="119"/>
      <c r="BD647" s="119"/>
      <c r="BE647" s="119"/>
      <c r="BF647" s="119"/>
      <c r="BG647" s="120"/>
      <c r="BH647" s="121"/>
      <c r="BI647" s="119"/>
      <c r="BJ647" s="121"/>
      <c r="BK647" s="121"/>
      <c r="BL647" s="119"/>
      <c r="BM647" s="121"/>
      <c r="BN647" s="121"/>
      <c r="BO647" s="121"/>
      <c r="BP647" s="119"/>
      <c r="BQ647" s="119"/>
      <c r="BR647" s="119"/>
      <c r="BS647" s="119"/>
      <c r="BT647" s="119"/>
      <c r="BU647" s="119"/>
    </row>
    <row r="648">
      <c r="A648" s="113"/>
      <c r="B648" s="114"/>
      <c r="C648" s="114"/>
      <c r="D648" s="115"/>
      <c r="E648" s="116"/>
      <c r="F648" s="116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7"/>
      <c r="AL648" s="117"/>
      <c r="AM648" s="117"/>
      <c r="AN648" s="117"/>
      <c r="AO648" s="117"/>
      <c r="AP648" s="117"/>
      <c r="AQ648" s="117"/>
      <c r="AR648" s="117"/>
      <c r="AS648" s="117"/>
      <c r="AT648" s="117"/>
      <c r="AU648" s="117"/>
      <c r="AV648" s="117"/>
      <c r="AW648" s="117"/>
      <c r="AX648" s="117"/>
      <c r="AY648" s="117"/>
      <c r="AZ648" s="118"/>
      <c r="BA648" s="119"/>
      <c r="BB648" s="119"/>
      <c r="BC648" s="119"/>
      <c r="BD648" s="119"/>
      <c r="BE648" s="119"/>
      <c r="BF648" s="119"/>
      <c r="BG648" s="120"/>
      <c r="BH648" s="121"/>
      <c r="BI648" s="119"/>
      <c r="BJ648" s="121"/>
      <c r="BK648" s="121"/>
      <c r="BL648" s="119"/>
      <c r="BM648" s="121"/>
      <c r="BN648" s="121"/>
      <c r="BO648" s="121"/>
      <c r="BP648" s="119"/>
      <c r="BQ648" s="119"/>
      <c r="BR648" s="119"/>
      <c r="BS648" s="119"/>
      <c r="BT648" s="119"/>
      <c r="BU648" s="119"/>
    </row>
    <row r="649">
      <c r="A649" s="113"/>
      <c r="B649" s="114"/>
      <c r="C649" s="114"/>
      <c r="D649" s="115"/>
      <c r="E649" s="116"/>
      <c r="F649" s="116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  <c r="AI649" s="117"/>
      <c r="AJ649" s="117"/>
      <c r="AK649" s="117"/>
      <c r="AL649" s="117"/>
      <c r="AM649" s="117"/>
      <c r="AN649" s="117"/>
      <c r="AO649" s="117"/>
      <c r="AP649" s="117"/>
      <c r="AQ649" s="117"/>
      <c r="AR649" s="117"/>
      <c r="AS649" s="117"/>
      <c r="AT649" s="117"/>
      <c r="AU649" s="117"/>
      <c r="AV649" s="117"/>
      <c r="AW649" s="117"/>
      <c r="AX649" s="117"/>
      <c r="AY649" s="117"/>
      <c r="AZ649" s="118"/>
      <c r="BA649" s="119"/>
      <c r="BB649" s="119"/>
      <c r="BC649" s="119"/>
      <c r="BD649" s="119"/>
      <c r="BE649" s="119"/>
      <c r="BF649" s="119"/>
      <c r="BG649" s="120"/>
      <c r="BH649" s="121"/>
      <c r="BI649" s="119"/>
      <c r="BJ649" s="121"/>
      <c r="BK649" s="121"/>
      <c r="BL649" s="119"/>
      <c r="BM649" s="121"/>
      <c r="BN649" s="121"/>
      <c r="BO649" s="121"/>
      <c r="BP649" s="119"/>
      <c r="BQ649" s="119"/>
      <c r="BR649" s="119"/>
      <c r="BS649" s="119"/>
      <c r="BT649" s="119"/>
      <c r="BU649" s="119"/>
    </row>
    <row r="650">
      <c r="A650" s="113"/>
      <c r="B650" s="114"/>
      <c r="C650" s="114"/>
      <c r="D650" s="115"/>
      <c r="E650" s="116"/>
      <c r="F650" s="116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7"/>
      <c r="AL650" s="117"/>
      <c r="AM650" s="117"/>
      <c r="AN650" s="117"/>
      <c r="AO650" s="117"/>
      <c r="AP650" s="117"/>
      <c r="AQ650" s="117"/>
      <c r="AR650" s="117"/>
      <c r="AS650" s="117"/>
      <c r="AT650" s="117"/>
      <c r="AU650" s="117"/>
      <c r="AV650" s="117"/>
      <c r="AW650" s="117"/>
      <c r="AX650" s="117"/>
      <c r="AY650" s="117"/>
      <c r="AZ650" s="118"/>
      <c r="BA650" s="119"/>
      <c r="BB650" s="119"/>
      <c r="BC650" s="119"/>
      <c r="BD650" s="119"/>
      <c r="BE650" s="119"/>
      <c r="BF650" s="119"/>
      <c r="BG650" s="120"/>
      <c r="BH650" s="121"/>
      <c r="BI650" s="119"/>
      <c r="BJ650" s="121"/>
      <c r="BK650" s="121"/>
      <c r="BL650" s="119"/>
      <c r="BM650" s="121"/>
      <c r="BN650" s="121"/>
      <c r="BO650" s="121"/>
      <c r="BP650" s="119"/>
      <c r="BQ650" s="119"/>
      <c r="BR650" s="119"/>
      <c r="BS650" s="119"/>
      <c r="BT650" s="119"/>
      <c r="BU650" s="119"/>
    </row>
    <row r="651">
      <c r="A651" s="113"/>
      <c r="B651" s="114"/>
      <c r="C651" s="114"/>
      <c r="D651" s="115"/>
      <c r="E651" s="116"/>
      <c r="F651" s="116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  <c r="AL651" s="117"/>
      <c r="AM651" s="117"/>
      <c r="AN651" s="117"/>
      <c r="AO651" s="117"/>
      <c r="AP651" s="117"/>
      <c r="AQ651" s="117"/>
      <c r="AR651" s="117"/>
      <c r="AS651" s="117"/>
      <c r="AT651" s="117"/>
      <c r="AU651" s="117"/>
      <c r="AV651" s="117"/>
      <c r="AW651" s="117"/>
      <c r="AX651" s="117"/>
      <c r="AY651" s="117"/>
      <c r="AZ651" s="118"/>
      <c r="BA651" s="119"/>
      <c r="BB651" s="119"/>
      <c r="BC651" s="119"/>
      <c r="BD651" s="119"/>
      <c r="BE651" s="119"/>
      <c r="BF651" s="119"/>
      <c r="BG651" s="120"/>
      <c r="BH651" s="121"/>
      <c r="BI651" s="119"/>
      <c r="BJ651" s="121"/>
      <c r="BK651" s="121"/>
      <c r="BL651" s="119"/>
      <c r="BM651" s="121"/>
      <c r="BN651" s="121"/>
      <c r="BO651" s="121"/>
      <c r="BP651" s="119"/>
      <c r="BQ651" s="119"/>
      <c r="BR651" s="119"/>
      <c r="BS651" s="119"/>
      <c r="BT651" s="119"/>
      <c r="BU651" s="119"/>
    </row>
    <row r="652">
      <c r="A652" s="113"/>
      <c r="B652" s="114"/>
      <c r="C652" s="114"/>
      <c r="D652" s="115"/>
      <c r="E652" s="116"/>
      <c r="F652" s="116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/>
      <c r="AL652" s="117"/>
      <c r="AM652" s="117"/>
      <c r="AN652" s="117"/>
      <c r="AO652" s="117"/>
      <c r="AP652" s="117"/>
      <c r="AQ652" s="117"/>
      <c r="AR652" s="117"/>
      <c r="AS652" s="117"/>
      <c r="AT652" s="117"/>
      <c r="AU652" s="117"/>
      <c r="AV652" s="117"/>
      <c r="AW652" s="117"/>
      <c r="AX652" s="117"/>
      <c r="AY652" s="117"/>
      <c r="AZ652" s="118"/>
      <c r="BA652" s="119"/>
      <c r="BB652" s="119"/>
      <c r="BC652" s="119"/>
      <c r="BD652" s="119"/>
      <c r="BE652" s="119"/>
      <c r="BF652" s="119"/>
      <c r="BG652" s="120"/>
      <c r="BH652" s="121"/>
      <c r="BI652" s="119"/>
      <c r="BJ652" s="121"/>
      <c r="BK652" s="121"/>
      <c r="BL652" s="119"/>
      <c r="BM652" s="121"/>
      <c r="BN652" s="121"/>
      <c r="BO652" s="121"/>
      <c r="BP652" s="119"/>
      <c r="BQ652" s="119"/>
      <c r="BR652" s="119"/>
      <c r="BS652" s="119"/>
      <c r="BT652" s="119"/>
      <c r="BU652" s="119"/>
    </row>
    <row r="653">
      <c r="A653" s="113"/>
      <c r="B653" s="114"/>
      <c r="C653" s="114"/>
      <c r="D653" s="115"/>
      <c r="E653" s="116"/>
      <c r="F653" s="116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  <c r="AL653" s="117"/>
      <c r="AM653" s="117"/>
      <c r="AN653" s="117"/>
      <c r="AO653" s="117"/>
      <c r="AP653" s="117"/>
      <c r="AQ653" s="117"/>
      <c r="AR653" s="117"/>
      <c r="AS653" s="117"/>
      <c r="AT653" s="117"/>
      <c r="AU653" s="117"/>
      <c r="AV653" s="117"/>
      <c r="AW653" s="117"/>
      <c r="AX653" s="117"/>
      <c r="AY653" s="117"/>
      <c r="AZ653" s="118"/>
      <c r="BA653" s="119"/>
      <c r="BB653" s="119"/>
      <c r="BC653" s="119"/>
      <c r="BD653" s="119"/>
      <c r="BE653" s="119"/>
      <c r="BF653" s="119"/>
      <c r="BG653" s="120"/>
      <c r="BH653" s="121"/>
      <c r="BI653" s="119"/>
      <c r="BJ653" s="121"/>
      <c r="BK653" s="121"/>
      <c r="BL653" s="119"/>
      <c r="BM653" s="121"/>
      <c r="BN653" s="121"/>
      <c r="BO653" s="121"/>
      <c r="BP653" s="119"/>
      <c r="BQ653" s="119"/>
      <c r="BR653" s="119"/>
      <c r="BS653" s="119"/>
      <c r="BT653" s="119"/>
      <c r="BU653" s="119"/>
    </row>
    <row r="654">
      <c r="A654" s="113"/>
      <c r="B654" s="114"/>
      <c r="C654" s="114"/>
      <c r="D654" s="115"/>
      <c r="E654" s="116"/>
      <c r="F654" s="116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7"/>
      <c r="AL654" s="117"/>
      <c r="AM654" s="117"/>
      <c r="AN654" s="117"/>
      <c r="AO654" s="117"/>
      <c r="AP654" s="117"/>
      <c r="AQ654" s="117"/>
      <c r="AR654" s="117"/>
      <c r="AS654" s="117"/>
      <c r="AT654" s="117"/>
      <c r="AU654" s="117"/>
      <c r="AV654" s="117"/>
      <c r="AW654" s="117"/>
      <c r="AX654" s="117"/>
      <c r="AY654" s="117"/>
      <c r="AZ654" s="118"/>
      <c r="BA654" s="119"/>
      <c r="BB654" s="119"/>
      <c r="BC654" s="119"/>
      <c r="BD654" s="119"/>
      <c r="BE654" s="119"/>
      <c r="BF654" s="119"/>
      <c r="BG654" s="120"/>
      <c r="BH654" s="121"/>
      <c r="BI654" s="119"/>
      <c r="BJ654" s="121"/>
      <c r="BK654" s="121"/>
      <c r="BL654" s="119"/>
      <c r="BM654" s="121"/>
      <c r="BN654" s="121"/>
      <c r="BO654" s="121"/>
      <c r="BP654" s="119"/>
      <c r="BQ654" s="119"/>
      <c r="BR654" s="119"/>
      <c r="BS654" s="119"/>
      <c r="BT654" s="119"/>
      <c r="BU654" s="119"/>
    </row>
    <row r="655">
      <c r="A655" s="113"/>
      <c r="B655" s="114"/>
      <c r="C655" s="114"/>
      <c r="D655" s="115"/>
      <c r="E655" s="116"/>
      <c r="F655" s="116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7"/>
      <c r="AL655" s="117"/>
      <c r="AM655" s="117"/>
      <c r="AN655" s="117"/>
      <c r="AO655" s="117"/>
      <c r="AP655" s="117"/>
      <c r="AQ655" s="117"/>
      <c r="AR655" s="117"/>
      <c r="AS655" s="117"/>
      <c r="AT655" s="117"/>
      <c r="AU655" s="117"/>
      <c r="AV655" s="117"/>
      <c r="AW655" s="117"/>
      <c r="AX655" s="117"/>
      <c r="AY655" s="117"/>
      <c r="AZ655" s="118"/>
      <c r="BA655" s="119"/>
      <c r="BB655" s="119"/>
      <c r="BC655" s="119"/>
      <c r="BD655" s="119"/>
      <c r="BE655" s="119"/>
      <c r="BF655" s="119"/>
      <c r="BG655" s="120"/>
      <c r="BH655" s="121"/>
      <c r="BI655" s="119"/>
      <c r="BJ655" s="121"/>
      <c r="BK655" s="121"/>
      <c r="BL655" s="119"/>
      <c r="BM655" s="121"/>
      <c r="BN655" s="121"/>
      <c r="BO655" s="121"/>
      <c r="BP655" s="119"/>
      <c r="BQ655" s="119"/>
      <c r="BR655" s="119"/>
      <c r="BS655" s="119"/>
      <c r="BT655" s="119"/>
      <c r="BU655" s="119"/>
    </row>
    <row r="656">
      <c r="A656" s="113"/>
      <c r="B656" s="114"/>
      <c r="C656" s="114"/>
      <c r="D656" s="115"/>
      <c r="E656" s="116"/>
      <c r="F656" s="116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7"/>
      <c r="AL656" s="117"/>
      <c r="AM656" s="117"/>
      <c r="AN656" s="117"/>
      <c r="AO656" s="117"/>
      <c r="AP656" s="117"/>
      <c r="AQ656" s="117"/>
      <c r="AR656" s="117"/>
      <c r="AS656" s="117"/>
      <c r="AT656" s="117"/>
      <c r="AU656" s="117"/>
      <c r="AV656" s="117"/>
      <c r="AW656" s="117"/>
      <c r="AX656" s="117"/>
      <c r="AY656" s="117"/>
      <c r="AZ656" s="118"/>
      <c r="BA656" s="119"/>
      <c r="BB656" s="119"/>
      <c r="BC656" s="119"/>
      <c r="BD656" s="119"/>
      <c r="BE656" s="119"/>
      <c r="BF656" s="119"/>
      <c r="BG656" s="120"/>
      <c r="BH656" s="121"/>
      <c r="BI656" s="119"/>
      <c r="BJ656" s="121"/>
      <c r="BK656" s="121"/>
      <c r="BL656" s="119"/>
      <c r="BM656" s="121"/>
      <c r="BN656" s="121"/>
      <c r="BO656" s="121"/>
      <c r="BP656" s="119"/>
      <c r="BQ656" s="119"/>
      <c r="BR656" s="119"/>
      <c r="BS656" s="119"/>
      <c r="BT656" s="119"/>
      <c r="BU656" s="119"/>
    </row>
    <row r="657">
      <c r="A657" s="113"/>
      <c r="B657" s="114"/>
      <c r="C657" s="114"/>
      <c r="D657" s="115"/>
      <c r="E657" s="116"/>
      <c r="F657" s="116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7"/>
      <c r="AL657" s="117"/>
      <c r="AM657" s="117"/>
      <c r="AN657" s="117"/>
      <c r="AO657" s="117"/>
      <c r="AP657" s="117"/>
      <c r="AQ657" s="117"/>
      <c r="AR657" s="117"/>
      <c r="AS657" s="117"/>
      <c r="AT657" s="117"/>
      <c r="AU657" s="117"/>
      <c r="AV657" s="117"/>
      <c r="AW657" s="117"/>
      <c r="AX657" s="117"/>
      <c r="AY657" s="117"/>
      <c r="AZ657" s="118"/>
      <c r="BA657" s="119"/>
      <c r="BB657" s="119"/>
      <c r="BC657" s="119"/>
      <c r="BD657" s="119"/>
      <c r="BE657" s="119"/>
      <c r="BF657" s="119"/>
      <c r="BG657" s="120"/>
      <c r="BH657" s="121"/>
      <c r="BI657" s="119"/>
      <c r="BJ657" s="121"/>
      <c r="BK657" s="121"/>
      <c r="BL657" s="119"/>
      <c r="BM657" s="121"/>
      <c r="BN657" s="121"/>
      <c r="BO657" s="121"/>
      <c r="BP657" s="119"/>
      <c r="BQ657" s="119"/>
      <c r="BR657" s="119"/>
      <c r="BS657" s="119"/>
      <c r="BT657" s="119"/>
      <c r="BU657" s="119"/>
    </row>
    <row r="658">
      <c r="A658" s="113"/>
      <c r="B658" s="114"/>
      <c r="C658" s="114"/>
      <c r="D658" s="115"/>
      <c r="E658" s="116"/>
      <c r="F658" s="116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7"/>
      <c r="AL658" s="117"/>
      <c r="AM658" s="117"/>
      <c r="AN658" s="117"/>
      <c r="AO658" s="117"/>
      <c r="AP658" s="117"/>
      <c r="AQ658" s="117"/>
      <c r="AR658" s="117"/>
      <c r="AS658" s="117"/>
      <c r="AT658" s="117"/>
      <c r="AU658" s="117"/>
      <c r="AV658" s="117"/>
      <c r="AW658" s="117"/>
      <c r="AX658" s="117"/>
      <c r="AY658" s="117"/>
      <c r="AZ658" s="118"/>
      <c r="BA658" s="119"/>
      <c r="BB658" s="119"/>
      <c r="BC658" s="119"/>
      <c r="BD658" s="119"/>
      <c r="BE658" s="119"/>
      <c r="BF658" s="119"/>
      <c r="BG658" s="120"/>
      <c r="BH658" s="121"/>
      <c r="BI658" s="119"/>
      <c r="BJ658" s="121"/>
      <c r="BK658" s="121"/>
      <c r="BL658" s="119"/>
      <c r="BM658" s="121"/>
      <c r="BN658" s="121"/>
      <c r="BO658" s="121"/>
      <c r="BP658" s="119"/>
      <c r="BQ658" s="119"/>
      <c r="BR658" s="119"/>
      <c r="BS658" s="119"/>
      <c r="BT658" s="119"/>
      <c r="BU658" s="119"/>
    </row>
    <row r="659">
      <c r="A659" s="113"/>
      <c r="B659" s="114"/>
      <c r="C659" s="114"/>
      <c r="D659" s="115"/>
      <c r="E659" s="116"/>
      <c r="F659" s="116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7"/>
      <c r="AL659" s="117"/>
      <c r="AM659" s="117"/>
      <c r="AN659" s="117"/>
      <c r="AO659" s="117"/>
      <c r="AP659" s="117"/>
      <c r="AQ659" s="117"/>
      <c r="AR659" s="117"/>
      <c r="AS659" s="117"/>
      <c r="AT659" s="117"/>
      <c r="AU659" s="117"/>
      <c r="AV659" s="117"/>
      <c r="AW659" s="117"/>
      <c r="AX659" s="117"/>
      <c r="AY659" s="117"/>
      <c r="AZ659" s="118"/>
      <c r="BA659" s="119"/>
      <c r="BB659" s="119"/>
      <c r="BC659" s="119"/>
      <c r="BD659" s="119"/>
      <c r="BE659" s="119"/>
      <c r="BF659" s="119"/>
      <c r="BG659" s="120"/>
      <c r="BH659" s="121"/>
      <c r="BI659" s="119"/>
      <c r="BJ659" s="121"/>
      <c r="BK659" s="121"/>
      <c r="BL659" s="119"/>
      <c r="BM659" s="121"/>
      <c r="BN659" s="121"/>
      <c r="BO659" s="121"/>
      <c r="BP659" s="119"/>
      <c r="BQ659" s="119"/>
      <c r="BR659" s="119"/>
      <c r="BS659" s="119"/>
      <c r="BT659" s="119"/>
      <c r="BU659" s="119"/>
    </row>
    <row r="660">
      <c r="A660" s="113"/>
      <c r="B660" s="114"/>
      <c r="C660" s="114"/>
      <c r="D660" s="115"/>
      <c r="E660" s="116"/>
      <c r="F660" s="116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7"/>
      <c r="AL660" s="117"/>
      <c r="AM660" s="117"/>
      <c r="AN660" s="117"/>
      <c r="AO660" s="117"/>
      <c r="AP660" s="117"/>
      <c r="AQ660" s="117"/>
      <c r="AR660" s="117"/>
      <c r="AS660" s="117"/>
      <c r="AT660" s="117"/>
      <c r="AU660" s="117"/>
      <c r="AV660" s="117"/>
      <c r="AW660" s="117"/>
      <c r="AX660" s="117"/>
      <c r="AY660" s="117"/>
      <c r="AZ660" s="118"/>
      <c r="BA660" s="119"/>
      <c r="BB660" s="119"/>
      <c r="BC660" s="119"/>
      <c r="BD660" s="119"/>
      <c r="BE660" s="119"/>
      <c r="BF660" s="119"/>
      <c r="BG660" s="120"/>
      <c r="BH660" s="121"/>
      <c r="BI660" s="119"/>
      <c r="BJ660" s="121"/>
      <c r="BK660" s="121"/>
      <c r="BL660" s="119"/>
      <c r="BM660" s="121"/>
      <c r="BN660" s="121"/>
      <c r="BO660" s="121"/>
      <c r="BP660" s="119"/>
      <c r="BQ660" s="119"/>
      <c r="BR660" s="119"/>
      <c r="BS660" s="119"/>
      <c r="BT660" s="119"/>
      <c r="BU660" s="119"/>
    </row>
    <row r="661">
      <c r="A661" s="113"/>
      <c r="B661" s="114"/>
      <c r="C661" s="114"/>
      <c r="D661" s="115"/>
      <c r="E661" s="116"/>
      <c r="F661" s="116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  <c r="AI661" s="117"/>
      <c r="AJ661" s="117"/>
      <c r="AK661" s="117"/>
      <c r="AL661" s="117"/>
      <c r="AM661" s="117"/>
      <c r="AN661" s="117"/>
      <c r="AO661" s="117"/>
      <c r="AP661" s="117"/>
      <c r="AQ661" s="117"/>
      <c r="AR661" s="117"/>
      <c r="AS661" s="117"/>
      <c r="AT661" s="117"/>
      <c r="AU661" s="117"/>
      <c r="AV661" s="117"/>
      <c r="AW661" s="117"/>
      <c r="AX661" s="117"/>
      <c r="AY661" s="117"/>
      <c r="AZ661" s="118"/>
      <c r="BA661" s="119"/>
      <c r="BB661" s="119"/>
      <c r="BC661" s="119"/>
      <c r="BD661" s="119"/>
      <c r="BE661" s="119"/>
      <c r="BF661" s="119"/>
      <c r="BG661" s="120"/>
      <c r="BH661" s="121"/>
      <c r="BI661" s="119"/>
      <c r="BJ661" s="121"/>
      <c r="BK661" s="121"/>
      <c r="BL661" s="119"/>
      <c r="BM661" s="121"/>
      <c r="BN661" s="121"/>
      <c r="BO661" s="121"/>
      <c r="BP661" s="119"/>
      <c r="BQ661" s="119"/>
      <c r="BR661" s="119"/>
      <c r="BS661" s="119"/>
      <c r="BT661" s="119"/>
      <c r="BU661" s="119"/>
    </row>
    <row r="662">
      <c r="A662" s="113"/>
      <c r="B662" s="114"/>
      <c r="C662" s="114"/>
      <c r="D662" s="115"/>
      <c r="E662" s="116"/>
      <c r="F662" s="116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7"/>
      <c r="AL662" s="117"/>
      <c r="AM662" s="117"/>
      <c r="AN662" s="117"/>
      <c r="AO662" s="117"/>
      <c r="AP662" s="117"/>
      <c r="AQ662" s="117"/>
      <c r="AR662" s="117"/>
      <c r="AS662" s="117"/>
      <c r="AT662" s="117"/>
      <c r="AU662" s="117"/>
      <c r="AV662" s="117"/>
      <c r="AW662" s="117"/>
      <c r="AX662" s="117"/>
      <c r="AY662" s="117"/>
      <c r="AZ662" s="118"/>
      <c r="BA662" s="119"/>
      <c r="BB662" s="119"/>
      <c r="BC662" s="119"/>
      <c r="BD662" s="119"/>
      <c r="BE662" s="119"/>
      <c r="BF662" s="119"/>
      <c r="BG662" s="120"/>
      <c r="BH662" s="121"/>
      <c r="BI662" s="119"/>
      <c r="BJ662" s="121"/>
      <c r="BK662" s="121"/>
      <c r="BL662" s="119"/>
      <c r="BM662" s="121"/>
      <c r="BN662" s="121"/>
      <c r="BO662" s="121"/>
      <c r="BP662" s="119"/>
      <c r="BQ662" s="119"/>
      <c r="BR662" s="119"/>
      <c r="BS662" s="119"/>
      <c r="BT662" s="119"/>
      <c r="BU662" s="119"/>
    </row>
    <row r="663">
      <c r="A663" s="113"/>
      <c r="B663" s="114"/>
      <c r="C663" s="114"/>
      <c r="D663" s="115"/>
      <c r="E663" s="116"/>
      <c r="F663" s="116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7"/>
      <c r="AL663" s="117"/>
      <c r="AM663" s="117"/>
      <c r="AN663" s="117"/>
      <c r="AO663" s="117"/>
      <c r="AP663" s="117"/>
      <c r="AQ663" s="117"/>
      <c r="AR663" s="117"/>
      <c r="AS663" s="117"/>
      <c r="AT663" s="117"/>
      <c r="AU663" s="117"/>
      <c r="AV663" s="117"/>
      <c r="AW663" s="117"/>
      <c r="AX663" s="117"/>
      <c r="AY663" s="117"/>
      <c r="AZ663" s="118"/>
      <c r="BA663" s="119"/>
      <c r="BB663" s="119"/>
      <c r="BC663" s="119"/>
      <c r="BD663" s="119"/>
      <c r="BE663" s="119"/>
      <c r="BF663" s="119"/>
      <c r="BG663" s="120"/>
      <c r="BH663" s="121"/>
      <c r="BI663" s="119"/>
      <c r="BJ663" s="121"/>
      <c r="BK663" s="121"/>
      <c r="BL663" s="119"/>
      <c r="BM663" s="121"/>
      <c r="BN663" s="121"/>
      <c r="BO663" s="121"/>
      <c r="BP663" s="119"/>
      <c r="BQ663" s="119"/>
      <c r="BR663" s="119"/>
      <c r="BS663" s="119"/>
      <c r="BT663" s="119"/>
      <c r="BU663" s="119"/>
    </row>
    <row r="664">
      <c r="A664" s="113"/>
      <c r="B664" s="114"/>
      <c r="C664" s="114"/>
      <c r="D664" s="115"/>
      <c r="E664" s="116"/>
      <c r="F664" s="116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  <c r="AI664" s="117"/>
      <c r="AJ664" s="117"/>
      <c r="AK664" s="117"/>
      <c r="AL664" s="117"/>
      <c r="AM664" s="117"/>
      <c r="AN664" s="117"/>
      <c r="AO664" s="117"/>
      <c r="AP664" s="117"/>
      <c r="AQ664" s="117"/>
      <c r="AR664" s="117"/>
      <c r="AS664" s="117"/>
      <c r="AT664" s="117"/>
      <c r="AU664" s="117"/>
      <c r="AV664" s="117"/>
      <c r="AW664" s="117"/>
      <c r="AX664" s="117"/>
      <c r="AY664" s="117"/>
      <c r="AZ664" s="118"/>
      <c r="BA664" s="119"/>
      <c r="BB664" s="119"/>
      <c r="BC664" s="119"/>
      <c r="BD664" s="119"/>
      <c r="BE664" s="119"/>
      <c r="BF664" s="119"/>
      <c r="BG664" s="120"/>
      <c r="BH664" s="121"/>
      <c r="BI664" s="119"/>
      <c r="BJ664" s="121"/>
      <c r="BK664" s="121"/>
      <c r="BL664" s="119"/>
      <c r="BM664" s="121"/>
      <c r="BN664" s="121"/>
      <c r="BO664" s="121"/>
      <c r="BP664" s="119"/>
      <c r="BQ664" s="119"/>
      <c r="BR664" s="119"/>
      <c r="BS664" s="119"/>
      <c r="BT664" s="119"/>
      <c r="BU664" s="119"/>
    </row>
    <row r="665">
      <c r="A665" s="113"/>
      <c r="B665" s="114"/>
      <c r="C665" s="114"/>
      <c r="D665" s="115"/>
      <c r="E665" s="116"/>
      <c r="F665" s="116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7"/>
      <c r="AL665" s="117"/>
      <c r="AM665" s="117"/>
      <c r="AN665" s="117"/>
      <c r="AO665" s="117"/>
      <c r="AP665" s="117"/>
      <c r="AQ665" s="117"/>
      <c r="AR665" s="117"/>
      <c r="AS665" s="117"/>
      <c r="AT665" s="117"/>
      <c r="AU665" s="117"/>
      <c r="AV665" s="117"/>
      <c r="AW665" s="117"/>
      <c r="AX665" s="117"/>
      <c r="AY665" s="117"/>
      <c r="AZ665" s="118"/>
      <c r="BA665" s="119"/>
      <c r="BB665" s="119"/>
      <c r="BC665" s="119"/>
      <c r="BD665" s="119"/>
      <c r="BE665" s="119"/>
      <c r="BF665" s="119"/>
      <c r="BG665" s="120"/>
      <c r="BH665" s="121"/>
      <c r="BI665" s="119"/>
      <c r="BJ665" s="121"/>
      <c r="BK665" s="121"/>
      <c r="BL665" s="119"/>
      <c r="BM665" s="121"/>
      <c r="BN665" s="121"/>
      <c r="BO665" s="121"/>
      <c r="BP665" s="119"/>
      <c r="BQ665" s="119"/>
      <c r="BR665" s="119"/>
      <c r="BS665" s="119"/>
      <c r="BT665" s="119"/>
      <c r="BU665" s="119"/>
    </row>
    <row r="666">
      <c r="A666" s="113"/>
      <c r="B666" s="114"/>
      <c r="C666" s="114"/>
      <c r="D666" s="115"/>
      <c r="E666" s="116"/>
      <c r="F666" s="116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7"/>
      <c r="AL666" s="117"/>
      <c r="AM666" s="117"/>
      <c r="AN666" s="117"/>
      <c r="AO666" s="117"/>
      <c r="AP666" s="117"/>
      <c r="AQ666" s="117"/>
      <c r="AR666" s="117"/>
      <c r="AS666" s="117"/>
      <c r="AT666" s="117"/>
      <c r="AU666" s="117"/>
      <c r="AV666" s="117"/>
      <c r="AW666" s="117"/>
      <c r="AX666" s="117"/>
      <c r="AY666" s="117"/>
      <c r="AZ666" s="118"/>
      <c r="BA666" s="119"/>
      <c r="BB666" s="119"/>
      <c r="BC666" s="119"/>
      <c r="BD666" s="119"/>
      <c r="BE666" s="119"/>
      <c r="BF666" s="119"/>
      <c r="BG666" s="120"/>
      <c r="BH666" s="121"/>
      <c r="BI666" s="119"/>
      <c r="BJ666" s="121"/>
      <c r="BK666" s="121"/>
      <c r="BL666" s="119"/>
      <c r="BM666" s="121"/>
      <c r="BN666" s="121"/>
      <c r="BO666" s="121"/>
      <c r="BP666" s="119"/>
      <c r="BQ666" s="119"/>
      <c r="BR666" s="119"/>
      <c r="BS666" s="119"/>
      <c r="BT666" s="119"/>
      <c r="BU666" s="119"/>
    </row>
    <row r="667">
      <c r="A667" s="113"/>
      <c r="B667" s="114"/>
      <c r="C667" s="114"/>
      <c r="D667" s="115"/>
      <c r="E667" s="116"/>
      <c r="F667" s="116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7"/>
      <c r="AL667" s="117"/>
      <c r="AM667" s="117"/>
      <c r="AN667" s="117"/>
      <c r="AO667" s="117"/>
      <c r="AP667" s="117"/>
      <c r="AQ667" s="117"/>
      <c r="AR667" s="117"/>
      <c r="AS667" s="117"/>
      <c r="AT667" s="117"/>
      <c r="AU667" s="117"/>
      <c r="AV667" s="117"/>
      <c r="AW667" s="117"/>
      <c r="AX667" s="117"/>
      <c r="AY667" s="117"/>
      <c r="AZ667" s="118"/>
      <c r="BA667" s="119"/>
      <c r="BB667" s="119"/>
      <c r="BC667" s="119"/>
      <c r="BD667" s="119"/>
      <c r="BE667" s="119"/>
      <c r="BF667" s="119"/>
      <c r="BG667" s="120"/>
      <c r="BH667" s="121"/>
      <c r="BI667" s="119"/>
      <c r="BJ667" s="121"/>
      <c r="BK667" s="121"/>
      <c r="BL667" s="119"/>
      <c r="BM667" s="121"/>
      <c r="BN667" s="121"/>
      <c r="BO667" s="121"/>
      <c r="BP667" s="119"/>
      <c r="BQ667" s="119"/>
      <c r="BR667" s="119"/>
      <c r="BS667" s="119"/>
      <c r="BT667" s="119"/>
      <c r="BU667" s="119"/>
    </row>
    <row r="668">
      <c r="A668" s="113"/>
      <c r="B668" s="114"/>
      <c r="C668" s="114"/>
      <c r="D668" s="115"/>
      <c r="E668" s="116"/>
      <c r="F668" s="116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7"/>
      <c r="AL668" s="117"/>
      <c r="AM668" s="117"/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8"/>
      <c r="BA668" s="119"/>
      <c r="BB668" s="119"/>
      <c r="BC668" s="119"/>
      <c r="BD668" s="119"/>
      <c r="BE668" s="119"/>
      <c r="BF668" s="119"/>
      <c r="BG668" s="120"/>
      <c r="BH668" s="121"/>
      <c r="BI668" s="119"/>
      <c r="BJ668" s="121"/>
      <c r="BK668" s="121"/>
      <c r="BL668" s="119"/>
      <c r="BM668" s="121"/>
      <c r="BN668" s="121"/>
      <c r="BO668" s="121"/>
      <c r="BP668" s="119"/>
      <c r="BQ668" s="119"/>
      <c r="BR668" s="119"/>
      <c r="BS668" s="119"/>
      <c r="BT668" s="119"/>
      <c r="BU668" s="119"/>
    </row>
    <row r="669">
      <c r="A669" s="113"/>
      <c r="B669" s="114"/>
      <c r="C669" s="114"/>
      <c r="D669" s="115"/>
      <c r="E669" s="116"/>
      <c r="F669" s="116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7"/>
      <c r="AL669" s="117"/>
      <c r="AM669" s="117"/>
      <c r="AN669" s="117"/>
      <c r="AO669" s="117"/>
      <c r="AP669" s="117"/>
      <c r="AQ669" s="117"/>
      <c r="AR669" s="117"/>
      <c r="AS669" s="117"/>
      <c r="AT669" s="117"/>
      <c r="AU669" s="117"/>
      <c r="AV669" s="117"/>
      <c r="AW669" s="117"/>
      <c r="AX669" s="117"/>
      <c r="AY669" s="117"/>
      <c r="AZ669" s="118"/>
      <c r="BA669" s="119"/>
      <c r="BB669" s="119"/>
      <c r="BC669" s="119"/>
      <c r="BD669" s="119"/>
      <c r="BE669" s="119"/>
      <c r="BF669" s="119"/>
      <c r="BG669" s="120"/>
      <c r="BH669" s="121"/>
      <c r="BI669" s="119"/>
      <c r="BJ669" s="121"/>
      <c r="BK669" s="121"/>
      <c r="BL669" s="119"/>
      <c r="BM669" s="121"/>
      <c r="BN669" s="121"/>
      <c r="BO669" s="121"/>
      <c r="BP669" s="119"/>
      <c r="BQ669" s="119"/>
      <c r="BR669" s="119"/>
      <c r="BS669" s="119"/>
      <c r="BT669" s="119"/>
      <c r="BU669" s="119"/>
    </row>
    <row r="670">
      <c r="A670" s="113"/>
      <c r="B670" s="114"/>
      <c r="C670" s="114"/>
      <c r="D670" s="115"/>
      <c r="E670" s="116"/>
      <c r="F670" s="116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7"/>
      <c r="AL670" s="117"/>
      <c r="AM670" s="117"/>
      <c r="AN670" s="117"/>
      <c r="AO670" s="117"/>
      <c r="AP670" s="117"/>
      <c r="AQ670" s="117"/>
      <c r="AR670" s="117"/>
      <c r="AS670" s="117"/>
      <c r="AT670" s="117"/>
      <c r="AU670" s="117"/>
      <c r="AV670" s="117"/>
      <c r="AW670" s="117"/>
      <c r="AX670" s="117"/>
      <c r="AY670" s="117"/>
      <c r="AZ670" s="118"/>
      <c r="BA670" s="119"/>
      <c r="BB670" s="119"/>
      <c r="BC670" s="119"/>
      <c r="BD670" s="119"/>
      <c r="BE670" s="119"/>
      <c r="BF670" s="119"/>
      <c r="BG670" s="120"/>
      <c r="BH670" s="121"/>
      <c r="BI670" s="119"/>
      <c r="BJ670" s="121"/>
      <c r="BK670" s="121"/>
      <c r="BL670" s="119"/>
      <c r="BM670" s="121"/>
      <c r="BN670" s="121"/>
      <c r="BO670" s="121"/>
      <c r="BP670" s="119"/>
      <c r="BQ670" s="119"/>
      <c r="BR670" s="119"/>
      <c r="BS670" s="119"/>
      <c r="BT670" s="119"/>
      <c r="BU670" s="119"/>
    </row>
    <row r="671">
      <c r="A671" s="113"/>
      <c r="B671" s="114"/>
      <c r="C671" s="114"/>
      <c r="D671" s="115"/>
      <c r="E671" s="116"/>
      <c r="F671" s="116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7"/>
      <c r="AL671" s="117"/>
      <c r="AM671" s="117"/>
      <c r="AN671" s="117"/>
      <c r="AO671" s="117"/>
      <c r="AP671" s="117"/>
      <c r="AQ671" s="117"/>
      <c r="AR671" s="117"/>
      <c r="AS671" s="117"/>
      <c r="AT671" s="117"/>
      <c r="AU671" s="117"/>
      <c r="AV671" s="117"/>
      <c r="AW671" s="117"/>
      <c r="AX671" s="117"/>
      <c r="AY671" s="117"/>
      <c r="AZ671" s="118"/>
      <c r="BA671" s="119"/>
      <c r="BB671" s="119"/>
      <c r="BC671" s="119"/>
      <c r="BD671" s="119"/>
      <c r="BE671" s="119"/>
      <c r="BF671" s="119"/>
      <c r="BG671" s="120"/>
      <c r="BH671" s="121"/>
      <c r="BI671" s="119"/>
      <c r="BJ671" s="121"/>
      <c r="BK671" s="121"/>
      <c r="BL671" s="119"/>
      <c r="BM671" s="121"/>
      <c r="BN671" s="121"/>
      <c r="BO671" s="121"/>
      <c r="BP671" s="119"/>
      <c r="BQ671" s="119"/>
      <c r="BR671" s="119"/>
      <c r="BS671" s="119"/>
      <c r="BT671" s="119"/>
      <c r="BU671" s="119"/>
    </row>
    <row r="672">
      <c r="A672" s="113"/>
      <c r="B672" s="114"/>
      <c r="C672" s="114"/>
      <c r="D672" s="115"/>
      <c r="E672" s="116"/>
      <c r="F672" s="116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7"/>
      <c r="AL672" s="117"/>
      <c r="AM672" s="117"/>
      <c r="AN672" s="117"/>
      <c r="AO672" s="117"/>
      <c r="AP672" s="117"/>
      <c r="AQ672" s="117"/>
      <c r="AR672" s="117"/>
      <c r="AS672" s="117"/>
      <c r="AT672" s="117"/>
      <c r="AU672" s="117"/>
      <c r="AV672" s="117"/>
      <c r="AW672" s="117"/>
      <c r="AX672" s="117"/>
      <c r="AY672" s="117"/>
      <c r="AZ672" s="118"/>
      <c r="BA672" s="119"/>
      <c r="BB672" s="119"/>
      <c r="BC672" s="119"/>
      <c r="BD672" s="119"/>
      <c r="BE672" s="119"/>
      <c r="BF672" s="119"/>
      <c r="BG672" s="120"/>
      <c r="BH672" s="121"/>
      <c r="BI672" s="119"/>
      <c r="BJ672" s="121"/>
      <c r="BK672" s="121"/>
      <c r="BL672" s="119"/>
      <c r="BM672" s="121"/>
      <c r="BN672" s="121"/>
      <c r="BO672" s="121"/>
      <c r="BP672" s="119"/>
      <c r="BQ672" s="119"/>
      <c r="BR672" s="119"/>
      <c r="BS672" s="119"/>
      <c r="BT672" s="119"/>
      <c r="BU672" s="119"/>
    </row>
    <row r="673">
      <c r="A673" s="113"/>
      <c r="B673" s="114"/>
      <c r="C673" s="114"/>
      <c r="D673" s="115"/>
      <c r="E673" s="116"/>
      <c r="F673" s="116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  <c r="AI673" s="117"/>
      <c r="AJ673" s="117"/>
      <c r="AK673" s="117"/>
      <c r="AL673" s="117"/>
      <c r="AM673" s="117"/>
      <c r="AN673" s="117"/>
      <c r="AO673" s="117"/>
      <c r="AP673" s="117"/>
      <c r="AQ673" s="117"/>
      <c r="AR673" s="117"/>
      <c r="AS673" s="117"/>
      <c r="AT673" s="117"/>
      <c r="AU673" s="117"/>
      <c r="AV673" s="117"/>
      <c r="AW673" s="117"/>
      <c r="AX673" s="117"/>
      <c r="AY673" s="117"/>
      <c r="AZ673" s="118"/>
      <c r="BA673" s="119"/>
      <c r="BB673" s="119"/>
      <c r="BC673" s="119"/>
      <c r="BD673" s="119"/>
      <c r="BE673" s="119"/>
      <c r="BF673" s="119"/>
      <c r="BG673" s="120"/>
      <c r="BH673" s="121"/>
      <c r="BI673" s="119"/>
      <c r="BJ673" s="121"/>
      <c r="BK673" s="121"/>
      <c r="BL673" s="119"/>
      <c r="BM673" s="121"/>
      <c r="BN673" s="121"/>
      <c r="BO673" s="121"/>
      <c r="BP673" s="119"/>
      <c r="BQ673" s="119"/>
      <c r="BR673" s="119"/>
      <c r="BS673" s="119"/>
      <c r="BT673" s="119"/>
      <c r="BU673" s="119"/>
    </row>
    <row r="674">
      <c r="A674" s="113"/>
      <c r="B674" s="114"/>
      <c r="C674" s="114"/>
      <c r="D674" s="115"/>
      <c r="E674" s="116"/>
      <c r="F674" s="116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7"/>
      <c r="AL674" s="117"/>
      <c r="AM674" s="117"/>
      <c r="AN674" s="117"/>
      <c r="AO674" s="117"/>
      <c r="AP674" s="117"/>
      <c r="AQ674" s="117"/>
      <c r="AR674" s="117"/>
      <c r="AS674" s="117"/>
      <c r="AT674" s="117"/>
      <c r="AU674" s="117"/>
      <c r="AV674" s="117"/>
      <c r="AW674" s="117"/>
      <c r="AX674" s="117"/>
      <c r="AY674" s="117"/>
      <c r="AZ674" s="118"/>
      <c r="BA674" s="119"/>
      <c r="BB674" s="119"/>
      <c r="BC674" s="119"/>
      <c r="BD674" s="119"/>
      <c r="BE674" s="119"/>
      <c r="BF674" s="119"/>
      <c r="BG674" s="120"/>
      <c r="BH674" s="121"/>
      <c r="BI674" s="119"/>
      <c r="BJ674" s="121"/>
      <c r="BK674" s="121"/>
      <c r="BL674" s="119"/>
      <c r="BM674" s="121"/>
      <c r="BN674" s="121"/>
      <c r="BO674" s="121"/>
      <c r="BP674" s="119"/>
      <c r="BQ674" s="119"/>
      <c r="BR674" s="119"/>
      <c r="BS674" s="119"/>
      <c r="BT674" s="119"/>
      <c r="BU674" s="119"/>
    </row>
    <row r="675">
      <c r="A675" s="113"/>
      <c r="B675" s="114"/>
      <c r="C675" s="114"/>
      <c r="D675" s="115"/>
      <c r="E675" s="116"/>
      <c r="F675" s="116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7"/>
      <c r="AL675" s="117"/>
      <c r="AM675" s="117"/>
      <c r="AN675" s="117"/>
      <c r="AO675" s="117"/>
      <c r="AP675" s="117"/>
      <c r="AQ675" s="117"/>
      <c r="AR675" s="117"/>
      <c r="AS675" s="117"/>
      <c r="AT675" s="117"/>
      <c r="AU675" s="117"/>
      <c r="AV675" s="117"/>
      <c r="AW675" s="117"/>
      <c r="AX675" s="117"/>
      <c r="AY675" s="117"/>
      <c r="AZ675" s="118"/>
      <c r="BA675" s="119"/>
      <c r="BB675" s="119"/>
      <c r="BC675" s="119"/>
      <c r="BD675" s="119"/>
      <c r="BE675" s="119"/>
      <c r="BF675" s="119"/>
      <c r="BG675" s="120"/>
      <c r="BH675" s="121"/>
      <c r="BI675" s="119"/>
      <c r="BJ675" s="121"/>
      <c r="BK675" s="121"/>
      <c r="BL675" s="119"/>
      <c r="BM675" s="121"/>
      <c r="BN675" s="121"/>
      <c r="BO675" s="121"/>
      <c r="BP675" s="119"/>
      <c r="BQ675" s="119"/>
      <c r="BR675" s="119"/>
      <c r="BS675" s="119"/>
      <c r="BT675" s="119"/>
      <c r="BU675" s="119"/>
    </row>
    <row r="676">
      <c r="A676" s="113"/>
      <c r="B676" s="114"/>
      <c r="C676" s="114"/>
      <c r="D676" s="115"/>
      <c r="E676" s="116"/>
      <c r="F676" s="116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7"/>
      <c r="AL676" s="117"/>
      <c r="AM676" s="117"/>
      <c r="AN676" s="117"/>
      <c r="AO676" s="117"/>
      <c r="AP676" s="117"/>
      <c r="AQ676" s="117"/>
      <c r="AR676" s="117"/>
      <c r="AS676" s="117"/>
      <c r="AT676" s="117"/>
      <c r="AU676" s="117"/>
      <c r="AV676" s="117"/>
      <c r="AW676" s="117"/>
      <c r="AX676" s="117"/>
      <c r="AY676" s="117"/>
      <c r="AZ676" s="118"/>
      <c r="BA676" s="119"/>
      <c r="BB676" s="119"/>
      <c r="BC676" s="119"/>
      <c r="BD676" s="119"/>
      <c r="BE676" s="119"/>
      <c r="BF676" s="119"/>
      <c r="BG676" s="120"/>
      <c r="BH676" s="121"/>
      <c r="BI676" s="119"/>
      <c r="BJ676" s="121"/>
      <c r="BK676" s="121"/>
      <c r="BL676" s="119"/>
      <c r="BM676" s="121"/>
      <c r="BN676" s="121"/>
      <c r="BO676" s="121"/>
      <c r="BP676" s="119"/>
      <c r="BQ676" s="119"/>
      <c r="BR676" s="119"/>
      <c r="BS676" s="119"/>
      <c r="BT676" s="119"/>
      <c r="BU676" s="119"/>
    </row>
    <row r="677">
      <c r="A677" s="113"/>
      <c r="B677" s="114"/>
      <c r="C677" s="114"/>
      <c r="D677" s="115"/>
      <c r="E677" s="116"/>
      <c r="F677" s="116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7"/>
      <c r="AL677" s="117"/>
      <c r="AM677" s="117"/>
      <c r="AN677" s="117"/>
      <c r="AO677" s="117"/>
      <c r="AP677" s="117"/>
      <c r="AQ677" s="117"/>
      <c r="AR677" s="117"/>
      <c r="AS677" s="117"/>
      <c r="AT677" s="117"/>
      <c r="AU677" s="117"/>
      <c r="AV677" s="117"/>
      <c r="AW677" s="117"/>
      <c r="AX677" s="117"/>
      <c r="AY677" s="117"/>
      <c r="AZ677" s="118"/>
      <c r="BA677" s="119"/>
      <c r="BB677" s="119"/>
      <c r="BC677" s="119"/>
      <c r="BD677" s="119"/>
      <c r="BE677" s="119"/>
      <c r="BF677" s="119"/>
      <c r="BG677" s="120"/>
      <c r="BH677" s="121"/>
      <c r="BI677" s="119"/>
      <c r="BJ677" s="121"/>
      <c r="BK677" s="121"/>
      <c r="BL677" s="119"/>
      <c r="BM677" s="121"/>
      <c r="BN677" s="121"/>
      <c r="BO677" s="121"/>
      <c r="BP677" s="119"/>
      <c r="BQ677" s="119"/>
      <c r="BR677" s="119"/>
      <c r="BS677" s="119"/>
      <c r="BT677" s="119"/>
      <c r="BU677" s="119"/>
    </row>
    <row r="678">
      <c r="A678" s="113"/>
      <c r="B678" s="114"/>
      <c r="C678" s="114"/>
      <c r="D678" s="115"/>
      <c r="E678" s="116"/>
      <c r="F678" s="116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7"/>
      <c r="AL678" s="117"/>
      <c r="AM678" s="117"/>
      <c r="AN678" s="117"/>
      <c r="AO678" s="117"/>
      <c r="AP678" s="117"/>
      <c r="AQ678" s="117"/>
      <c r="AR678" s="117"/>
      <c r="AS678" s="117"/>
      <c r="AT678" s="117"/>
      <c r="AU678" s="117"/>
      <c r="AV678" s="117"/>
      <c r="AW678" s="117"/>
      <c r="AX678" s="117"/>
      <c r="AY678" s="117"/>
      <c r="AZ678" s="118"/>
      <c r="BA678" s="119"/>
      <c r="BB678" s="119"/>
      <c r="BC678" s="119"/>
      <c r="BD678" s="119"/>
      <c r="BE678" s="119"/>
      <c r="BF678" s="119"/>
      <c r="BG678" s="120"/>
      <c r="BH678" s="121"/>
      <c r="BI678" s="119"/>
      <c r="BJ678" s="121"/>
      <c r="BK678" s="121"/>
      <c r="BL678" s="119"/>
      <c r="BM678" s="121"/>
      <c r="BN678" s="121"/>
      <c r="BO678" s="121"/>
      <c r="BP678" s="119"/>
      <c r="BQ678" s="119"/>
      <c r="BR678" s="119"/>
      <c r="BS678" s="119"/>
      <c r="BT678" s="119"/>
      <c r="BU678" s="119"/>
    </row>
    <row r="679">
      <c r="A679" s="113"/>
      <c r="B679" s="114"/>
      <c r="C679" s="114"/>
      <c r="D679" s="115"/>
      <c r="E679" s="116"/>
      <c r="F679" s="116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7"/>
      <c r="AL679" s="117"/>
      <c r="AM679" s="117"/>
      <c r="AN679" s="117"/>
      <c r="AO679" s="117"/>
      <c r="AP679" s="117"/>
      <c r="AQ679" s="117"/>
      <c r="AR679" s="117"/>
      <c r="AS679" s="117"/>
      <c r="AT679" s="117"/>
      <c r="AU679" s="117"/>
      <c r="AV679" s="117"/>
      <c r="AW679" s="117"/>
      <c r="AX679" s="117"/>
      <c r="AY679" s="117"/>
      <c r="AZ679" s="118"/>
      <c r="BA679" s="119"/>
      <c r="BB679" s="119"/>
      <c r="BC679" s="119"/>
      <c r="BD679" s="119"/>
      <c r="BE679" s="119"/>
      <c r="BF679" s="119"/>
      <c r="BG679" s="120"/>
      <c r="BH679" s="121"/>
      <c r="BI679" s="119"/>
      <c r="BJ679" s="121"/>
      <c r="BK679" s="121"/>
      <c r="BL679" s="119"/>
      <c r="BM679" s="121"/>
      <c r="BN679" s="121"/>
      <c r="BO679" s="121"/>
      <c r="BP679" s="119"/>
      <c r="BQ679" s="119"/>
      <c r="BR679" s="119"/>
      <c r="BS679" s="119"/>
      <c r="BT679" s="119"/>
      <c r="BU679" s="119"/>
    </row>
    <row r="680">
      <c r="A680" s="113"/>
      <c r="B680" s="114"/>
      <c r="C680" s="114"/>
      <c r="D680" s="115"/>
      <c r="E680" s="116"/>
      <c r="F680" s="116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7"/>
      <c r="AL680" s="117"/>
      <c r="AM680" s="117"/>
      <c r="AN680" s="117"/>
      <c r="AO680" s="117"/>
      <c r="AP680" s="117"/>
      <c r="AQ680" s="117"/>
      <c r="AR680" s="117"/>
      <c r="AS680" s="117"/>
      <c r="AT680" s="117"/>
      <c r="AU680" s="117"/>
      <c r="AV680" s="117"/>
      <c r="AW680" s="117"/>
      <c r="AX680" s="117"/>
      <c r="AY680" s="117"/>
      <c r="AZ680" s="118"/>
      <c r="BA680" s="119"/>
      <c r="BB680" s="119"/>
      <c r="BC680" s="119"/>
      <c r="BD680" s="119"/>
      <c r="BE680" s="119"/>
      <c r="BF680" s="119"/>
      <c r="BG680" s="120"/>
      <c r="BH680" s="121"/>
      <c r="BI680" s="119"/>
      <c r="BJ680" s="121"/>
      <c r="BK680" s="121"/>
      <c r="BL680" s="119"/>
      <c r="BM680" s="121"/>
      <c r="BN680" s="121"/>
      <c r="BO680" s="121"/>
      <c r="BP680" s="119"/>
      <c r="BQ680" s="119"/>
      <c r="BR680" s="119"/>
      <c r="BS680" s="119"/>
      <c r="BT680" s="119"/>
      <c r="BU680" s="119"/>
    </row>
    <row r="681">
      <c r="A681" s="113"/>
      <c r="B681" s="114"/>
      <c r="C681" s="114"/>
      <c r="D681" s="115"/>
      <c r="E681" s="116"/>
      <c r="F681" s="116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7"/>
      <c r="AL681" s="117"/>
      <c r="AM681" s="117"/>
      <c r="AN681" s="117"/>
      <c r="AO681" s="117"/>
      <c r="AP681" s="117"/>
      <c r="AQ681" s="117"/>
      <c r="AR681" s="117"/>
      <c r="AS681" s="117"/>
      <c r="AT681" s="117"/>
      <c r="AU681" s="117"/>
      <c r="AV681" s="117"/>
      <c r="AW681" s="117"/>
      <c r="AX681" s="117"/>
      <c r="AY681" s="117"/>
      <c r="AZ681" s="118"/>
      <c r="BA681" s="119"/>
      <c r="BB681" s="119"/>
      <c r="BC681" s="119"/>
      <c r="BD681" s="119"/>
      <c r="BE681" s="119"/>
      <c r="BF681" s="119"/>
      <c r="BG681" s="120"/>
      <c r="BH681" s="121"/>
      <c r="BI681" s="119"/>
      <c r="BJ681" s="121"/>
      <c r="BK681" s="121"/>
      <c r="BL681" s="119"/>
      <c r="BM681" s="121"/>
      <c r="BN681" s="121"/>
      <c r="BO681" s="121"/>
      <c r="BP681" s="119"/>
      <c r="BQ681" s="119"/>
      <c r="BR681" s="119"/>
      <c r="BS681" s="119"/>
      <c r="BT681" s="119"/>
      <c r="BU681" s="119"/>
    </row>
    <row r="682">
      <c r="A682" s="113"/>
      <c r="B682" s="114"/>
      <c r="C682" s="114"/>
      <c r="D682" s="115"/>
      <c r="E682" s="116"/>
      <c r="F682" s="116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  <c r="AL682" s="117"/>
      <c r="AM682" s="117"/>
      <c r="AN682" s="117"/>
      <c r="AO682" s="117"/>
      <c r="AP682" s="117"/>
      <c r="AQ682" s="117"/>
      <c r="AR682" s="117"/>
      <c r="AS682" s="117"/>
      <c r="AT682" s="117"/>
      <c r="AU682" s="117"/>
      <c r="AV682" s="117"/>
      <c r="AW682" s="117"/>
      <c r="AX682" s="117"/>
      <c r="AY682" s="117"/>
      <c r="AZ682" s="118"/>
      <c r="BA682" s="119"/>
      <c r="BB682" s="119"/>
      <c r="BC682" s="119"/>
      <c r="BD682" s="119"/>
      <c r="BE682" s="119"/>
      <c r="BF682" s="119"/>
      <c r="BG682" s="120"/>
      <c r="BH682" s="121"/>
      <c r="BI682" s="119"/>
      <c r="BJ682" s="121"/>
      <c r="BK682" s="121"/>
      <c r="BL682" s="119"/>
      <c r="BM682" s="121"/>
      <c r="BN682" s="121"/>
      <c r="BO682" s="121"/>
      <c r="BP682" s="119"/>
      <c r="BQ682" s="119"/>
      <c r="BR682" s="119"/>
      <c r="BS682" s="119"/>
      <c r="BT682" s="119"/>
      <c r="BU682" s="119"/>
    </row>
    <row r="683">
      <c r="A683" s="113"/>
      <c r="B683" s="114"/>
      <c r="C683" s="114"/>
      <c r="D683" s="115"/>
      <c r="E683" s="116"/>
      <c r="F683" s="116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7"/>
      <c r="AL683" s="117"/>
      <c r="AM683" s="117"/>
      <c r="AN683" s="117"/>
      <c r="AO683" s="117"/>
      <c r="AP683" s="117"/>
      <c r="AQ683" s="117"/>
      <c r="AR683" s="117"/>
      <c r="AS683" s="117"/>
      <c r="AT683" s="117"/>
      <c r="AU683" s="117"/>
      <c r="AV683" s="117"/>
      <c r="AW683" s="117"/>
      <c r="AX683" s="117"/>
      <c r="AY683" s="117"/>
      <c r="AZ683" s="118"/>
      <c r="BA683" s="119"/>
      <c r="BB683" s="119"/>
      <c r="BC683" s="119"/>
      <c r="BD683" s="119"/>
      <c r="BE683" s="119"/>
      <c r="BF683" s="119"/>
      <c r="BG683" s="120"/>
      <c r="BH683" s="121"/>
      <c r="BI683" s="119"/>
      <c r="BJ683" s="121"/>
      <c r="BK683" s="121"/>
      <c r="BL683" s="119"/>
      <c r="BM683" s="121"/>
      <c r="BN683" s="121"/>
      <c r="BO683" s="121"/>
      <c r="BP683" s="119"/>
      <c r="BQ683" s="119"/>
      <c r="BR683" s="119"/>
      <c r="BS683" s="119"/>
      <c r="BT683" s="119"/>
      <c r="BU683" s="119"/>
    </row>
    <row r="684">
      <c r="A684" s="113"/>
      <c r="B684" s="114"/>
      <c r="C684" s="114"/>
      <c r="D684" s="115"/>
      <c r="E684" s="116"/>
      <c r="F684" s="116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7"/>
      <c r="AM684" s="117"/>
      <c r="AN684" s="117"/>
      <c r="AO684" s="117"/>
      <c r="AP684" s="117"/>
      <c r="AQ684" s="117"/>
      <c r="AR684" s="117"/>
      <c r="AS684" s="117"/>
      <c r="AT684" s="117"/>
      <c r="AU684" s="117"/>
      <c r="AV684" s="117"/>
      <c r="AW684" s="117"/>
      <c r="AX684" s="117"/>
      <c r="AY684" s="117"/>
      <c r="AZ684" s="118"/>
      <c r="BA684" s="119"/>
      <c r="BB684" s="119"/>
      <c r="BC684" s="119"/>
      <c r="BD684" s="119"/>
      <c r="BE684" s="119"/>
      <c r="BF684" s="119"/>
      <c r="BG684" s="120"/>
      <c r="BH684" s="121"/>
      <c r="BI684" s="119"/>
      <c r="BJ684" s="121"/>
      <c r="BK684" s="121"/>
      <c r="BL684" s="119"/>
      <c r="BM684" s="121"/>
      <c r="BN684" s="121"/>
      <c r="BO684" s="121"/>
      <c r="BP684" s="119"/>
      <c r="BQ684" s="119"/>
      <c r="BR684" s="119"/>
      <c r="BS684" s="119"/>
      <c r="BT684" s="119"/>
      <c r="BU684" s="119"/>
    </row>
    <row r="685">
      <c r="A685" s="113"/>
      <c r="B685" s="114"/>
      <c r="C685" s="114"/>
      <c r="D685" s="115"/>
      <c r="E685" s="116"/>
      <c r="F685" s="116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  <c r="AI685" s="117"/>
      <c r="AJ685" s="117"/>
      <c r="AK685" s="117"/>
      <c r="AL685" s="117"/>
      <c r="AM685" s="117"/>
      <c r="AN685" s="117"/>
      <c r="AO685" s="117"/>
      <c r="AP685" s="117"/>
      <c r="AQ685" s="117"/>
      <c r="AR685" s="117"/>
      <c r="AS685" s="117"/>
      <c r="AT685" s="117"/>
      <c r="AU685" s="117"/>
      <c r="AV685" s="117"/>
      <c r="AW685" s="117"/>
      <c r="AX685" s="117"/>
      <c r="AY685" s="117"/>
      <c r="AZ685" s="118"/>
      <c r="BA685" s="119"/>
      <c r="BB685" s="119"/>
      <c r="BC685" s="119"/>
      <c r="BD685" s="119"/>
      <c r="BE685" s="119"/>
      <c r="BF685" s="119"/>
      <c r="BG685" s="120"/>
      <c r="BH685" s="121"/>
      <c r="BI685" s="119"/>
      <c r="BJ685" s="121"/>
      <c r="BK685" s="121"/>
      <c r="BL685" s="119"/>
      <c r="BM685" s="121"/>
      <c r="BN685" s="121"/>
      <c r="BO685" s="121"/>
      <c r="BP685" s="119"/>
      <c r="BQ685" s="119"/>
      <c r="BR685" s="119"/>
      <c r="BS685" s="119"/>
      <c r="BT685" s="119"/>
      <c r="BU685" s="119"/>
    </row>
    <row r="686">
      <c r="A686" s="113"/>
      <c r="B686" s="114"/>
      <c r="C686" s="114"/>
      <c r="D686" s="115"/>
      <c r="E686" s="116"/>
      <c r="F686" s="116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7"/>
      <c r="AL686" s="117"/>
      <c r="AM686" s="117"/>
      <c r="AN686" s="117"/>
      <c r="AO686" s="117"/>
      <c r="AP686" s="117"/>
      <c r="AQ686" s="117"/>
      <c r="AR686" s="117"/>
      <c r="AS686" s="117"/>
      <c r="AT686" s="117"/>
      <c r="AU686" s="117"/>
      <c r="AV686" s="117"/>
      <c r="AW686" s="117"/>
      <c r="AX686" s="117"/>
      <c r="AY686" s="117"/>
      <c r="AZ686" s="118"/>
      <c r="BA686" s="119"/>
      <c r="BB686" s="119"/>
      <c r="BC686" s="119"/>
      <c r="BD686" s="119"/>
      <c r="BE686" s="119"/>
      <c r="BF686" s="119"/>
      <c r="BG686" s="120"/>
      <c r="BH686" s="121"/>
      <c r="BI686" s="119"/>
      <c r="BJ686" s="121"/>
      <c r="BK686" s="121"/>
      <c r="BL686" s="119"/>
      <c r="BM686" s="121"/>
      <c r="BN686" s="121"/>
      <c r="BO686" s="121"/>
      <c r="BP686" s="119"/>
      <c r="BQ686" s="119"/>
      <c r="BR686" s="119"/>
      <c r="BS686" s="119"/>
      <c r="BT686" s="119"/>
      <c r="BU686" s="119"/>
    </row>
    <row r="687">
      <c r="A687" s="113"/>
      <c r="B687" s="114"/>
      <c r="C687" s="114"/>
      <c r="D687" s="115"/>
      <c r="E687" s="116"/>
      <c r="F687" s="116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7"/>
      <c r="AL687" s="117"/>
      <c r="AM687" s="117"/>
      <c r="AN687" s="117"/>
      <c r="AO687" s="117"/>
      <c r="AP687" s="117"/>
      <c r="AQ687" s="117"/>
      <c r="AR687" s="117"/>
      <c r="AS687" s="117"/>
      <c r="AT687" s="117"/>
      <c r="AU687" s="117"/>
      <c r="AV687" s="117"/>
      <c r="AW687" s="117"/>
      <c r="AX687" s="117"/>
      <c r="AY687" s="117"/>
      <c r="AZ687" s="118"/>
      <c r="BA687" s="119"/>
      <c r="BB687" s="119"/>
      <c r="BC687" s="119"/>
      <c r="BD687" s="119"/>
      <c r="BE687" s="119"/>
      <c r="BF687" s="119"/>
      <c r="BG687" s="120"/>
      <c r="BH687" s="121"/>
      <c r="BI687" s="119"/>
      <c r="BJ687" s="121"/>
      <c r="BK687" s="121"/>
      <c r="BL687" s="119"/>
      <c r="BM687" s="121"/>
      <c r="BN687" s="121"/>
      <c r="BO687" s="121"/>
      <c r="BP687" s="119"/>
      <c r="BQ687" s="119"/>
      <c r="BR687" s="119"/>
      <c r="BS687" s="119"/>
      <c r="BT687" s="119"/>
      <c r="BU687" s="119"/>
    </row>
    <row r="688">
      <c r="A688" s="113"/>
      <c r="B688" s="114"/>
      <c r="C688" s="114"/>
      <c r="D688" s="115"/>
      <c r="E688" s="116"/>
      <c r="F688" s="116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7"/>
      <c r="AL688" s="117"/>
      <c r="AM688" s="117"/>
      <c r="AN688" s="117"/>
      <c r="AO688" s="117"/>
      <c r="AP688" s="117"/>
      <c r="AQ688" s="117"/>
      <c r="AR688" s="117"/>
      <c r="AS688" s="117"/>
      <c r="AT688" s="117"/>
      <c r="AU688" s="117"/>
      <c r="AV688" s="117"/>
      <c r="AW688" s="117"/>
      <c r="AX688" s="117"/>
      <c r="AY688" s="117"/>
      <c r="AZ688" s="118"/>
      <c r="BA688" s="119"/>
      <c r="BB688" s="119"/>
      <c r="BC688" s="119"/>
      <c r="BD688" s="119"/>
      <c r="BE688" s="119"/>
      <c r="BF688" s="119"/>
      <c r="BG688" s="120"/>
      <c r="BH688" s="121"/>
      <c r="BI688" s="119"/>
      <c r="BJ688" s="121"/>
      <c r="BK688" s="121"/>
      <c r="BL688" s="119"/>
      <c r="BM688" s="121"/>
      <c r="BN688" s="121"/>
      <c r="BO688" s="121"/>
      <c r="BP688" s="119"/>
      <c r="BQ688" s="119"/>
      <c r="BR688" s="119"/>
      <c r="BS688" s="119"/>
      <c r="BT688" s="119"/>
      <c r="BU688" s="119"/>
    </row>
    <row r="689">
      <c r="A689" s="113"/>
      <c r="B689" s="114"/>
      <c r="C689" s="114"/>
      <c r="D689" s="115"/>
      <c r="E689" s="116"/>
      <c r="F689" s="116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7"/>
      <c r="AL689" s="117"/>
      <c r="AM689" s="117"/>
      <c r="AN689" s="117"/>
      <c r="AO689" s="117"/>
      <c r="AP689" s="117"/>
      <c r="AQ689" s="117"/>
      <c r="AR689" s="117"/>
      <c r="AS689" s="117"/>
      <c r="AT689" s="117"/>
      <c r="AU689" s="117"/>
      <c r="AV689" s="117"/>
      <c r="AW689" s="117"/>
      <c r="AX689" s="117"/>
      <c r="AY689" s="117"/>
      <c r="AZ689" s="118"/>
      <c r="BA689" s="119"/>
      <c r="BB689" s="119"/>
      <c r="BC689" s="119"/>
      <c r="BD689" s="119"/>
      <c r="BE689" s="119"/>
      <c r="BF689" s="119"/>
      <c r="BG689" s="120"/>
      <c r="BH689" s="121"/>
      <c r="BI689" s="119"/>
      <c r="BJ689" s="121"/>
      <c r="BK689" s="121"/>
      <c r="BL689" s="119"/>
      <c r="BM689" s="121"/>
      <c r="BN689" s="121"/>
      <c r="BO689" s="121"/>
      <c r="BP689" s="119"/>
      <c r="BQ689" s="119"/>
      <c r="BR689" s="119"/>
      <c r="BS689" s="119"/>
      <c r="BT689" s="119"/>
      <c r="BU689" s="119"/>
    </row>
    <row r="690">
      <c r="A690" s="113"/>
      <c r="B690" s="114"/>
      <c r="C690" s="114"/>
      <c r="D690" s="115"/>
      <c r="E690" s="116"/>
      <c r="F690" s="116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7"/>
      <c r="AL690" s="117"/>
      <c r="AM690" s="117"/>
      <c r="AN690" s="117"/>
      <c r="AO690" s="117"/>
      <c r="AP690" s="117"/>
      <c r="AQ690" s="117"/>
      <c r="AR690" s="117"/>
      <c r="AS690" s="117"/>
      <c r="AT690" s="117"/>
      <c r="AU690" s="117"/>
      <c r="AV690" s="117"/>
      <c r="AW690" s="117"/>
      <c r="AX690" s="117"/>
      <c r="AY690" s="117"/>
      <c r="AZ690" s="118"/>
      <c r="BA690" s="119"/>
      <c r="BB690" s="119"/>
      <c r="BC690" s="119"/>
      <c r="BD690" s="119"/>
      <c r="BE690" s="119"/>
      <c r="BF690" s="119"/>
      <c r="BG690" s="120"/>
      <c r="BH690" s="121"/>
      <c r="BI690" s="119"/>
      <c r="BJ690" s="121"/>
      <c r="BK690" s="121"/>
      <c r="BL690" s="119"/>
      <c r="BM690" s="121"/>
      <c r="BN690" s="121"/>
      <c r="BO690" s="121"/>
      <c r="BP690" s="119"/>
      <c r="BQ690" s="119"/>
      <c r="BR690" s="119"/>
      <c r="BS690" s="119"/>
      <c r="BT690" s="119"/>
      <c r="BU690" s="119"/>
    </row>
    <row r="691">
      <c r="A691" s="113"/>
      <c r="B691" s="114"/>
      <c r="C691" s="114"/>
      <c r="D691" s="115"/>
      <c r="E691" s="116"/>
      <c r="F691" s="116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7"/>
      <c r="AL691" s="117"/>
      <c r="AM691" s="117"/>
      <c r="AN691" s="117"/>
      <c r="AO691" s="117"/>
      <c r="AP691" s="117"/>
      <c r="AQ691" s="117"/>
      <c r="AR691" s="117"/>
      <c r="AS691" s="117"/>
      <c r="AT691" s="117"/>
      <c r="AU691" s="117"/>
      <c r="AV691" s="117"/>
      <c r="AW691" s="117"/>
      <c r="AX691" s="117"/>
      <c r="AY691" s="117"/>
      <c r="AZ691" s="118"/>
      <c r="BA691" s="119"/>
      <c r="BB691" s="119"/>
      <c r="BC691" s="119"/>
      <c r="BD691" s="119"/>
      <c r="BE691" s="119"/>
      <c r="BF691" s="119"/>
      <c r="BG691" s="120"/>
      <c r="BH691" s="121"/>
      <c r="BI691" s="119"/>
      <c r="BJ691" s="121"/>
      <c r="BK691" s="121"/>
      <c r="BL691" s="119"/>
      <c r="BM691" s="121"/>
      <c r="BN691" s="121"/>
      <c r="BO691" s="121"/>
      <c r="BP691" s="119"/>
      <c r="BQ691" s="119"/>
      <c r="BR691" s="119"/>
      <c r="BS691" s="119"/>
      <c r="BT691" s="119"/>
      <c r="BU691" s="119"/>
    </row>
    <row r="692">
      <c r="A692" s="113"/>
      <c r="B692" s="114"/>
      <c r="C692" s="114"/>
      <c r="D692" s="115"/>
      <c r="E692" s="116"/>
      <c r="F692" s="116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7"/>
      <c r="AL692" s="117"/>
      <c r="AM692" s="117"/>
      <c r="AN692" s="117"/>
      <c r="AO692" s="117"/>
      <c r="AP692" s="117"/>
      <c r="AQ692" s="117"/>
      <c r="AR692" s="117"/>
      <c r="AS692" s="117"/>
      <c r="AT692" s="117"/>
      <c r="AU692" s="117"/>
      <c r="AV692" s="117"/>
      <c r="AW692" s="117"/>
      <c r="AX692" s="117"/>
      <c r="AY692" s="117"/>
      <c r="AZ692" s="118"/>
      <c r="BA692" s="119"/>
      <c r="BB692" s="119"/>
      <c r="BC692" s="119"/>
      <c r="BD692" s="119"/>
      <c r="BE692" s="119"/>
      <c r="BF692" s="119"/>
      <c r="BG692" s="120"/>
      <c r="BH692" s="121"/>
      <c r="BI692" s="119"/>
      <c r="BJ692" s="121"/>
      <c r="BK692" s="121"/>
      <c r="BL692" s="119"/>
      <c r="BM692" s="121"/>
      <c r="BN692" s="121"/>
      <c r="BO692" s="121"/>
      <c r="BP692" s="119"/>
      <c r="BQ692" s="119"/>
      <c r="BR692" s="119"/>
      <c r="BS692" s="119"/>
      <c r="BT692" s="119"/>
      <c r="BU692" s="119"/>
    </row>
    <row r="693">
      <c r="A693" s="113"/>
      <c r="B693" s="114"/>
      <c r="C693" s="114"/>
      <c r="D693" s="115"/>
      <c r="E693" s="116"/>
      <c r="F693" s="116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  <c r="AL693" s="117"/>
      <c r="AM693" s="117"/>
      <c r="AN693" s="117"/>
      <c r="AO693" s="117"/>
      <c r="AP693" s="117"/>
      <c r="AQ693" s="117"/>
      <c r="AR693" s="117"/>
      <c r="AS693" s="117"/>
      <c r="AT693" s="117"/>
      <c r="AU693" s="117"/>
      <c r="AV693" s="117"/>
      <c r="AW693" s="117"/>
      <c r="AX693" s="117"/>
      <c r="AY693" s="117"/>
      <c r="AZ693" s="118"/>
      <c r="BA693" s="119"/>
      <c r="BB693" s="119"/>
      <c r="BC693" s="119"/>
      <c r="BD693" s="119"/>
      <c r="BE693" s="119"/>
      <c r="BF693" s="119"/>
      <c r="BG693" s="120"/>
      <c r="BH693" s="121"/>
      <c r="BI693" s="119"/>
      <c r="BJ693" s="121"/>
      <c r="BK693" s="121"/>
      <c r="BL693" s="119"/>
      <c r="BM693" s="121"/>
      <c r="BN693" s="121"/>
      <c r="BO693" s="121"/>
      <c r="BP693" s="119"/>
      <c r="BQ693" s="119"/>
      <c r="BR693" s="119"/>
      <c r="BS693" s="119"/>
      <c r="BT693" s="119"/>
      <c r="BU693" s="119"/>
    </row>
    <row r="694">
      <c r="A694" s="113"/>
      <c r="B694" s="114"/>
      <c r="C694" s="114"/>
      <c r="D694" s="115"/>
      <c r="E694" s="116"/>
      <c r="F694" s="116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7"/>
      <c r="AL694" s="117"/>
      <c r="AM694" s="117"/>
      <c r="AN694" s="117"/>
      <c r="AO694" s="117"/>
      <c r="AP694" s="117"/>
      <c r="AQ694" s="117"/>
      <c r="AR694" s="117"/>
      <c r="AS694" s="117"/>
      <c r="AT694" s="117"/>
      <c r="AU694" s="117"/>
      <c r="AV694" s="117"/>
      <c r="AW694" s="117"/>
      <c r="AX694" s="117"/>
      <c r="AY694" s="117"/>
      <c r="AZ694" s="118"/>
      <c r="BA694" s="119"/>
      <c r="BB694" s="119"/>
      <c r="BC694" s="119"/>
      <c r="BD694" s="119"/>
      <c r="BE694" s="119"/>
      <c r="BF694" s="119"/>
      <c r="BG694" s="120"/>
      <c r="BH694" s="121"/>
      <c r="BI694" s="119"/>
      <c r="BJ694" s="121"/>
      <c r="BK694" s="121"/>
      <c r="BL694" s="119"/>
      <c r="BM694" s="121"/>
      <c r="BN694" s="121"/>
      <c r="BO694" s="121"/>
      <c r="BP694" s="119"/>
      <c r="BQ694" s="119"/>
      <c r="BR694" s="119"/>
      <c r="BS694" s="119"/>
      <c r="BT694" s="119"/>
      <c r="BU694" s="119"/>
    </row>
    <row r="695">
      <c r="A695" s="113"/>
      <c r="B695" s="114"/>
      <c r="C695" s="114"/>
      <c r="D695" s="115"/>
      <c r="E695" s="116"/>
      <c r="F695" s="116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  <c r="AL695" s="117"/>
      <c r="AM695" s="117"/>
      <c r="AN695" s="117"/>
      <c r="AO695" s="117"/>
      <c r="AP695" s="117"/>
      <c r="AQ695" s="117"/>
      <c r="AR695" s="117"/>
      <c r="AS695" s="117"/>
      <c r="AT695" s="117"/>
      <c r="AU695" s="117"/>
      <c r="AV695" s="117"/>
      <c r="AW695" s="117"/>
      <c r="AX695" s="117"/>
      <c r="AY695" s="117"/>
      <c r="AZ695" s="118"/>
      <c r="BA695" s="119"/>
      <c r="BB695" s="119"/>
      <c r="BC695" s="119"/>
      <c r="BD695" s="119"/>
      <c r="BE695" s="119"/>
      <c r="BF695" s="119"/>
      <c r="BG695" s="120"/>
      <c r="BH695" s="121"/>
      <c r="BI695" s="119"/>
      <c r="BJ695" s="121"/>
      <c r="BK695" s="121"/>
      <c r="BL695" s="119"/>
      <c r="BM695" s="121"/>
      <c r="BN695" s="121"/>
      <c r="BO695" s="121"/>
      <c r="BP695" s="119"/>
      <c r="BQ695" s="119"/>
      <c r="BR695" s="119"/>
      <c r="BS695" s="119"/>
      <c r="BT695" s="119"/>
      <c r="BU695" s="119"/>
    </row>
    <row r="696">
      <c r="A696" s="113"/>
      <c r="B696" s="114"/>
      <c r="C696" s="114"/>
      <c r="D696" s="115"/>
      <c r="E696" s="116"/>
      <c r="F696" s="116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7"/>
      <c r="AM696" s="117"/>
      <c r="AN696" s="117"/>
      <c r="AO696" s="117"/>
      <c r="AP696" s="117"/>
      <c r="AQ696" s="117"/>
      <c r="AR696" s="117"/>
      <c r="AS696" s="117"/>
      <c r="AT696" s="117"/>
      <c r="AU696" s="117"/>
      <c r="AV696" s="117"/>
      <c r="AW696" s="117"/>
      <c r="AX696" s="117"/>
      <c r="AY696" s="117"/>
      <c r="AZ696" s="118"/>
      <c r="BA696" s="119"/>
      <c r="BB696" s="119"/>
      <c r="BC696" s="119"/>
      <c r="BD696" s="119"/>
      <c r="BE696" s="119"/>
      <c r="BF696" s="119"/>
      <c r="BG696" s="120"/>
      <c r="BH696" s="121"/>
      <c r="BI696" s="119"/>
      <c r="BJ696" s="121"/>
      <c r="BK696" s="121"/>
      <c r="BL696" s="119"/>
      <c r="BM696" s="121"/>
      <c r="BN696" s="121"/>
      <c r="BO696" s="121"/>
      <c r="BP696" s="119"/>
      <c r="BQ696" s="119"/>
      <c r="BR696" s="119"/>
      <c r="BS696" s="119"/>
      <c r="BT696" s="119"/>
      <c r="BU696" s="119"/>
    </row>
    <row r="697">
      <c r="A697" s="113"/>
      <c r="B697" s="114"/>
      <c r="C697" s="114"/>
      <c r="D697" s="115"/>
      <c r="E697" s="116"/>
      <c r="F697" s="116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  <c r="AI697" s="117"/>
      <c r="AJ697" s="117"/>
      <c r="AK697" s="117"/>
      <c r="AL697" s="117"/>
      <c r="AM697" s="117"/>
      <c r="AN697" s="117"/>
      <c r="AO697" s="117"/>
      <c r="AP697" s="117"/>
      <c r="AQ697" s="117"/>
      <c r="AR697" s="117"/>
      <c r="AS697" s="117"/>
      <c r="AT697" s="117"/>
      <c r="AU697" s="117"/>
      <c r="AV697" s="117"/>
      <c r="AW697" s="117"/>
      <c r="AX697" s="117"/>
      <c r="AY697" s="117"/>
      <c r="AZ697" s="118"/>
      <c r="BA697" s="119"/>
      <c r="BB697" s="119"/>
      <c r="BC697" s="119"/>
      <c r="BD697" s="119"/>
      <c r="BE697" s="119"/>
      <c r="BF697" s="119"/>
      <c r="BG697" s="120"/>
      <c r="BH697" s="121"/>
      <c r="BI697" s="119"/>
      <c r="BJ697" s="121"/>
      <c r="BK697" s="121"/>
      <c r="BL697" s="119"/>
      <c r="BM697" s="121"/>
      <c r="BN697" s="121"/>
      <c r="BO697" s="121"/>
      <c r="BP697" s="119"/>
      <c r="BQ697" s="119"/>
      <c r="BR697" s="119"/>
      <c r="BS697" s="119"/>
      <c r="BT697" s="119"/>
      <c r="BU697" s="119"/>
    </row>
    <row r="698">
      <c r="A698" s="113"/>
      <c r="B698" s="114"/>
      <c r="C698" s="114"/>
      <c r="D698" s="115"/>
      <c r="E698" s="116"/>
      <c r="F698" s="116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  <c r="AL698" s="117"/>
      <c r="AM698" s="117"/>
      <c r="AN698" s="117"/>
      <c r="AO698" s="117"/>
      <c r="AP698" s="117"/>
      <c r="AQ698" s="117"/>
      <c r="AR698" s="117"/>
      <c r="AS698" s="117"/>
      <c r="AT698" s="117"/>
      <c r="AU698" s="117"/>
      <c r="AV698" s="117"/>
      <c r="AW698" s="117"/>
      <c r="AX698" s="117"/>
      <c r="AY698" s="117"/>
      <c r="AZ698" s="118"/>
      <c r="BA698" s="119"/>
      <c r="BB698" s="119"/>
      <c r="BC698" s="119"/>
      <c r="BD698" s="119"/>
      <c r="BE698" s="119"/>
      <c r="BF698" s="119"/>
      <c r="BG698" s="120"/>
      <c r="BH698" s="121"/>
      <c r="BI698" s="119"/>
      <c r="BJ698" s="121"/>
      <c r="BK698" s="121"/>
      <c r="BL698" s="119"/>
      <c r="BM698" s="121"/>
      <c r="BN698" s="121"/>
      <c r="BO698" s="121"/>
      <c r="BP698" s="119"/>
      <c r="BQ698" s="119"/>
      <c r="BR698" s="119"/>
      <c r="BS698" s="119"/>
      <c r="BT698" s="119"/>
      <c r="BU698" s="119"/>
    </row>
    <row r="699">
      <c r="A699" s="113"/>
      <c r="B699" s="114"/>
      <c r="C699" s="114"/>
      <c r="D699" s="115"/>
      <c r="E699" s="116"/>
      <c r="F699" s="116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  <c r="AL699" s="117"/>
      <c r="AM699" s="117"/>
      <c r="AN699" s="117"/>
      <c r="AO699" s="117"/>
      <c r="AP699" s="117"/>
      <c r="AQ699" s="117"/>
      <c r="AR699" s="117"/>
      <c r="AS699" s="117"/>
      <c r="AT699" s="117"/>
      <c r="AU699" s="117"/>
      <c r="AV699" s="117"/>
      <c r="AW699" s="117"/>
      <c r="AX699" s="117"/>
      <c r="AY699" s="117"/>
      <c r="AZ699" s="118"/>
      <c r="BA699" s="119"/>
      <c r="BB699" s="119"/>
      <c r="BC699" s="119"/>
      <c r="BD699" s="119"/>
      <c r="BE699" s="119"/>
      <c r="BF699" s="119"/>
      <c r="BG699" s="120"/>
      <c r="BH699" s="121"/>
      <c r="BI699" s="119"/>
      <c r="BJ699" s="121"/>
      <c r="BK699" s="121"/>
      <c r="BL699" s="119"/>
      <c r="BM699" s="121"/>
      <c r="BN699" s="121"/>
      <c r="BO699" s="121"/>
      <c r="BP699" s="119"/>
      <c r="BQ699" s="119"/>
      <c r="BR699" s="119"/>
      <c r="BS699" s="119"/>
      <c r="BT699" s="119"/>
      <c r="BU699" s="119"/>
    </row>
    <row r="700">
      <c r="A700" s="113"/>
      <c r="B700" s="114"/>
      <c r="C700" s="114"/>
      <c r="D700" s="115"/>
      <c r="E700" s="116"/>
      <c r="F700" s="116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  <c r="AL700" s="117"/>
      <c r="AM700" s="117"/>
      <c r="AN700" s="117"/>
      <c r="AO700" s="117"/>
      <c r="AP700" s="117"/>
      <c r="AQ700" s="117"/>
      <c r="AR700" s="117"/>
      <c r="AS700" s="117"/>
      <c r="AT700" s="117"/>
      <c r="AU700" s="117"/>
      <c r="AV700" s="117"/>
      <c r="AW700" s="117"/>
      <c r="AX700" s="117"/>
      <c r="AY700" s="117"/>
      <c r="AZ700" s="118"/>
      <c r="BA700" s="119"/>
      <c r="BB700" s="119"/>
      <c r="BC700" s="119"/>
      <c r="BD700" s="119"/>
      <c r="BE700" s="119"/>
      <c r="BF700" s="119"/>
      <c r="BG700" s="120"/>
      <c r="BH700" s="121"/>
      <c r="BI700" s="119"/>
      <c r="BJ700" s="121"/>
      <c r="BK700" s="121"/>
      <c r="BL700" s="119"/>
      <c r="BM700" s="121"/>
      <c r="BN700" s="121"/>
      <c r="BO700" s="121"/>
      <c r="BP700" s="119"/>
      <c r="BQ700" s="119"/>
      <c r="BR700" s="119"/>
      <c r="BS700" s="119"/>
      <c r="BT700" s="119"/>
      <c r="BU700" s="119"/>
    </row>
    <row r="701">
      <c r="A701" s="113"/>
      <c r="B701" s="114"/>
      <c r="C701" s="114"/>
      <c r="D701" s="115"/>
      <c r="E701" s="116"/>
      <c r="F701" s="116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/>
      <c r="AL701" s="117"/>
      <c r="AM701" s="117"/>
      <c r="AN701" s="117"/>
      <c r="AO701" s="117"/>
      <c r="AP701" s="117"/>
      <c r="AQ701" s="117"/>
      <c r="AR701" s="117"/>
      <c r="AS701" s="117"/>
      <c r="AT701" s="117"/>
      <c r="AU701" s="117"/>
      <c r="AV701" s="117"/>
      <c r="AW701" s="117"/>
      <c r="AX701" s="117"/>
      <c r="AY701" s="117"/>
      <c r="AZ701" s="118"/>
      <c r="BA701" s="119"/>
      <c r="BB701" s="119"/>
      <c r="BC701" s="119"/>
      <c r="BD701" s="119"/>
      <c r="BE701" s="119"/>
      <c r="BF701" s="119"/>
      <c r="BG701" s="120"/>
      <c r="BH701" s="121"/>
      <c r="BI701" s="119"/>
      <c r="BJ701" s="121"/>
      <c r="BK701" s="121"/>
      <c r="BL701" s="119"/>
      <c r="BM701" s="121"/>
      <c r="BN701" s="121"/>
      <c r="BO701" s="121"/>
      <c r="BP701" s="119"/>
      <c r="BQ701" s="119"/>
      <c r="BR701" s="119"/>
      <c r="BS701" s="119"/>
      <c r="BT701" s="119"/>
      <c r="BU701" s="119"/>
    </row>
    <row r="702">
      <c r="A702" s="113"/>
      <c r="B702" s="114"/>
      <c r="C702" s="114"/>
      <c r="D702" s="115"/>
      <c r="E702" s="116"/>
      <c r="F702" s="116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  <c r="AL702" s="117"/>
      <c r="AM702" s="117"/>
      <c r="AN702" s="117"/>
      <c r="AO702" s="117"/>
      <c r="AP702" s="117"/>
      <c r="AQ702" s="117"/>
      <c r="AR702" s="117"/>
      <c r="AS702" s="117"/>
      <c r="AT702" s="117"/>
      <c r="AU702" s="117"/>
      <c r="AV702" s="117"/>
      <c r="AW702" s="117"/>
      <c r="AX702" s="117"/>
      <c r="AY702" s="117"/>
      <c r="AZ702" s="118"/>
      <c r="BA702" s="119"/>
      <c r="BB702" s="119"/>
      <c r="BC702" s="119"/>
      <c r="BD702" s="119"/>
      <c r="BE702" s="119"/>
      <c r="BF702" s="119"/>
      <c r="BG702" s="120"/>
      <c r="BH702" s="121"/>
      <c r="BI702" s="119"/>
      <c r="BJ702" s="121"/>
      <c r="BK702" s="121"/>
      <c r="BL702" s="119"/>
      <c r="BM702" s="121"/>
      <c r="BN702" s="121"/>
      <c r="BO702" s="121"/>
      <c r="BP702" s="119"/>
      <c r="BQ702" s="119"/>
      <c r="BR702" s="119"/>
      <c r="BS702" s="119"/>
      <c r="BT702" s="119"/>
      <c r="BU702" s="119"/>
    </row>
    <row r="703">
      <c r="A703" s="113"/>
      <c r="B703" s="114"/>
      <c r="C703" s="114"/>
      <c r="D703" s="115"/>
      <c r="E703" s="116"/>
      <c r="F703" s="116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  <c r="AL703" s="117"/>
      <c r="AM703" s="117"/>
      <c r="AN703" s="117"/>
      <c r="AO703" s="117"/>
      <c r="AP703" s="117"/>
      <c r="AQ703" s="117"/>
      <c r="AR703" s="117"/>
      <c r="AS703" s="117"/>
      <c r="AT703" s="117"/>
      <c r="AU703" s="117"/>
      <c r="AV703" s="117"/>
      <c r="AW703" s="117"/>
      <c r="AX703" s="117"/>
      <c r="AY703" s="117"/>
      <c r="AZ703" s="118"/>
      <c r="BA703" s="119"/>
      <c r="BB703" s="119"/>
      <c r="BC703" s="119"/>
      <c r="BD703" s="119"/>
      <c r="BE703" s="119"/>
      <c r="BF703" s="119"/>
      <c r="BG703" s="120"/>
      <c r="BH703" s="121"/>
      <c r="BI703" s="119"/>
      <c r="BJ703" s="121"/>
      <c r="BK703" s="121"/>
      <c r="BL703" s="119"/>
      <c r="BM703" s="121"/>
      <c r="BN703" s="121"/>
      <c r="BO703" s="121"/>
      <c r="BP703" s="119"/>
      <c r="BQ703" s="119"/>
      <c r="BR703" s="119"/>
      <c r="BS703" s="119"/>
      <c r="BT703" s="119"/>
      <c r="BU703" s="119"/>
    </row>
    <row r="704">
      <c r="A704" s="113"/>
      <c r="B704" s="114"/>
      <c r="C704" s="114"/>
      <c r="D704" s="115"/>
      <c r="E704" s="116"/>
      <c r="F704" s="116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7"/>
      <c r="AM704" s="117"/>
      <c r="AN704" s="117"/>
      <c r="AO704" s="117"/>
      <c r="AP704" s="117"/>
      <c r="AQ704" s="117"/>
      <c r="AR704" s="117"/>
      <c r="AS704" s="117"/>
      <c r="AT704" s="117"/>
      <c r="AU704" s="117"/>
      <c r="AV704" s="117"/>
      <c r="AW704" s="117"/>
      <c r="AX704" s="117"/>
      <c r="AY704" s="117"/>
      <c r="AZ704" s="118"/>
      <c r="BA704" s="119"/>
      <c r="BB704" s="119"/>
      <c r="BC704" s="119"/>
      <c r="BD704" s="119"/>
      <c r="BE704" s="119"/>
      <c r="BF704" s="119"/>
      <c r="BG704" s="120"/>
      <c r="BH704" s="121"/>
      <c r="BI704" s="119"/>
      <c r="BJ704" s="121"/>
      <c r="BK704" s="121"/>
      <c r="BL704" s="119"/>
      <c r="BM704" s="121"/>
      <c r="BN704" s="121"/>
      <c r="BO704" s="121"/>
      <c r="BP704" s="119"/>
      <c r="BQ704" s="119"/>
      <c r="BR704" s="119"/>
      <c r="BS704" s="119"/>
      <c r="BT704" s="119"/>
      <c r="BU704" s="119"/>
    </row>
    <row r="705">
      <c r="A705" s="113"/>
      <c r="B705" s="114"/>
      <c r="C705" s="114"/>
      <c r="D705" s="115"/>
      <c r="E705" s="116"/>
      <c r="F705" s="116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  <c r="AL705" s="117"/>
      <c r="AM705" s="117"/>
      <c r="AN705" s="117"/>
      <c r="AO705" s="117"/>
      <c r="AP705" s="117"/>
      <c r="AQ705" s="117"/>
      <c r="AR705" s="117"/>
      <c r="AS705" s="117"/>
      <c r="AT705" s="117"/>
      <c r="AU705" s="117"/>
      <c r="AV705" s="117"/>
      <c r="AW705" s="117"/>
      <c r="AX705" s="117"/>
      <c r="AY705" s="117"/>
      <c r="AZ705" s="118"/>
      <c r="BA705" s="119"/>
      <c r="BB705" s="119"/>
      <c r="BC705" s="119"/>
      <c r="BD705" s="119"/>
      <c r="BE705" s="119"/>
      <c r="BF705" s="119"/>
      <c r="BG705" s="120"/>
      <c r="BH705" s="121"/>
      <c r="BI705" s="119"/>
      <c r="BJ705" s="121"/>
      <c r="BK705" s="121"/>
      <c r="BL705" s="119"/>
      <c r="BM705" s="121"/>
      <c r="BN705" s="121"/>
      <c r="BO705" s="121"/>
      <c r="BP705" s="119"/>
      <c r="BQ705" s="119"/>
      <c r="BR705" s="119"/>
      <c r="BS705" s="119"/>
      <c r="BT705" s="119"/>
      <c r="BU705" s="119"/>
    </row>
    <row r="706">
      <c r="A706" s="113"/>
      <c r="B706" s="114"/>
      <c r="C706" s="114"/>
      <c r="D706" s="115"/>
      <c r="E706" s="116"/>
      <c r="F706" s="116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  <c r="AL706" s="117"/>
      <c r="AM706" s="117"/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8"/>
      <c r="BA706" s="119"/>
      <c r="BB706" s="119"/>
      <c r="BC706" s="119"/>
      <c r="BD706" s="119"/>
      <c r="BE706" s="119"/>
      <c r="BF706" s="119"/>
      <c r="BG706" s="120"/>
      <c r="BH706" s="121"/>
      <c r="BI706" s="119"/>
      <c r="BJ706" s="121"/>
      <c r="BK706" s="121"/>
      <c r="BL706" s="119"/>
      <c r="BM706" s="121"/>
      <c r="BN706" s="121"/>
      <c r="BO706" s="121"/>
      <c r="BP706" s="119"/>
      <c r="BQ706" s="119"/>
      <c r="BR706" s="119"/>
      <c r="BS706" s="119"/>
      <c r="BT706" s="119"/>
      <c r="BU706" s="119"/>
    </row>
    <row r="707">
      <c r="A707" s="113"/>
      <c r="B707" s="114"/>
      <c r="C707" s="114"/>
      <c r="D707" s="115"/>
      <c r="E707" s="116"/>
      <c r="F707" s="116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  <c r="AL707" s="117"/>
      <c r="AM707" s="117"/>
      <c r="AN707" s="117"/>
      <c r="AO707" s="117"/>
      <c r="AP707" s="117"/>
      <c r="AQ707" s="117"/>
      <c r="AR707" s="117"/>
      <c r="AS707" s="117"/>
      <c r="AT707" s="117"/>
      <c r="AU707" s="117"/>
      <c r="AV707" s="117"/>
      <c r="AW707" s="117"/>
      <c r="AX707" s="117"/>
      <c r="AY707" s="117"/>
      <c r="AZ707" s="118"/>
      <c r="BA707" s="119"/>
      <c r="BB707" s="119"/>
      <c r="BC707" s="119"/>
      <c r="BD707" s="119"/>
      <c r="BE707" s="119"/>
      <c r="BF707" s="119"/>
      <c r="BG707" s="120"/>
      <c r="BH707" s="121"/>
      <c r="BI707" s="119"/>
      <c r="BJ707" s="121"/>
      <c r="BK707" s="121"/>
      <c r="BL707" s="119"/>
      <c r="BM707" s="121"/>
      <c r="BN707" s="121"/>
      <c r="BO707" s="121"/>
      <c r="BP707" s="119"/>
      <c r="BQ707" s="119"/>
      <c r="BR707" s="119"/>
      <c r="BS707" s="119"/>
      <c r="BT707" s="119"/>
      <c r="BU707" s="119"/>
    </row>
    <row r="708">
      <c r="A708" s="113"/>
      <c r="B708" s="114"/>
      <c r="C708" s="114"/>
      <c r="D708" s="115"/>
      <c r="E708" s="116"/>
      <c r="F708" s="116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  <c r="AL708" s="117"/>
      <c r="AM708" s="117"/>
      <c r="AN708" s="117"/>
      <c r="AO708" s="117"/>
      <c r="AP708" s="117"/>
      <c r="AQ708" s="117"/>
      <c r="AR708" s="117"/>
      <c r="AS708" s="117"/>
      <c r="AT708" s="117"/>
      <c r="AU708" s="117"/>
      <c r="AV708" s="117"/>
      <c r="AW708" s="117"/>
      <c r="AX708" s="117"/>
      <c r="AY708" s="117"/>
      <c r="AZ708" s="118"/>
      <c r="BA708" s="119"/>
      <c r="BB708" s="119"/>
      <c r="BC708" s="119"/>
      <c r="BD708" s="119"/>
      <c r="BE708" s="119"/>
      <c r="BF708" s="119"/>
      <c r="BG708" s="120"/>
      <c r="BH708" s="121"/>
      <c r="BI708" s="119"/>
      <c r="BJ708" s="121"/>
      <c r="BK708" s="121"/>
      <c r="BL708" s="119"/>
      <c r="BM708" s="121"/>
      <c r="BN708" s="121"/>
      <c r="BO708" s="121"/>
      <c r="BP708" s="119"/>
      <c r="BQ708" s="119"/>
      <c r="BR708" s="119"/>
      <c r="BS708" s="119"/>
      <c r="BT708" s="119"/>
      <c r="BU708" s="119"/>
    </row>
    <row r="709">
      <c r="A709" s="113"/>
      <c r="B709" s="114"/>
      <c r="C709" s="114"/>
      <c r="D709" s="115"/>
      <c r="E709" s="116"/>
      <c r="F709" s="116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7"/>
      <c r="AL709" s="117"/>
      <c r="AM709" s="117"/>
      <c r="AN709" s="117"/>
      <c r="AO709" s="117"/>
      <c r="AP709" s="117"/>
      <c r="AQ709" s="117"/>
      <c r="AR709" s="117"/>
      <c r="AS709" s="117"/>
      <c r="AT709" s="117"/>
      <c r="AU709" s="117"/>
      <c r="AV709" s="117"/>
      <c r="AW709" s="117"/>
      <c r="AX709" s="117"/>
      <c r="AY709" s="117"/>
      <c r="AZ709" s="118"/>
      <c r="BA709" s="119"/>
      <c r="BB709" s="119"/>
      <c r="BC709" s="119"/>
      <c r="BD709" s="119"/>
      <c r="BE709" s="119"/>
      <c r="BF709" s="119"/>
      <c r="BG709" s="120"/>
      <c r="BH709" s="121"/>
      <c r="BI709" s="119"/>
      <c r="BJ709" s="121"/>
      <c r="BK709" s="121"/>
      <c r="BL709" s="119"/>
      <c r="BM709" s="121"/>
      <c r="BN709" s="121"/>
      <c r="BO709" s="121"/>
      <c r="BP709" s="119"/>
      <c r="BQ709" s="119"/>
      <c r="BR709" s="119"/>
      <c r="BS709" s="119"/>
      <c r="BT709" s="119"/>
      <c r="BU709" s="119"/>
    </row>
    <row r="710">
      <c r="A710" s="113"/>
      <c r="B710" s="114"/>
      <c r="C710" s="114"/>
      <c r="D710" s="115"/>
      <c r="E710" s="116"/>
      <c r="F710" s="116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/>
      <c r="AL710" s="117"/>
      <c r="AM710" s="117"/>
      <c r="AN710" s="117"/>
      <c r="AO710" s="117"/>
      <c r="AP710" s="117"/>
      <c r="AQ710" s="117"/>
      <c r="AR710" s="117"/>
      <c r="AS710" s="117"/>
      <c r="AT710" s="117"/>
      <c r="AU710" s="117"/>
      <c r="AV710" s="117"/>
      <c r="AW710" s="117"/>
      <c r="AX710" s="117"/>
      <c r="AY710" s="117"/>
      <c r="AZ710" s="118"/>
      <c r="BA710" s="119"/>
      <c r="BB710" s="119"/>
      <c r="BC710" s="119"/>
      <c r="BD710" s="119"/>
      <c r="BE710" s="119"/>
      <c r="BF710" s="119"/>
      <c r="BG710" s="120"/>
      <c r="BH710" s="121"/>
      <c r="BI710" s="119"/>
      <c r="BJ710" s="121"/>
      <c r="BK710" s="121"/>
      <c r="BL710" s="119"/>
      <c r="BM710" s="121"/>
      <c r="BN710" s="121"/>
      <c r="BO710" s="121"/>
      <c r="BP710" s="119"/>
      <c r="BQ710" s="119"/>
      <c r="BR710" s="119"/>
      <c r="BS710" s="119"/>
      <c r="BT710" s="119"/>
      <c r="BU710" s="119"/>
    </row>
    <row r="711">
      <c r="A711" s="113"/>
      <c r="B711" s="114"/>
      <c r="C711" s="114"/>
      <c r="D711" s="115"/>
      <c r="E711" s="116"/>
      <c r="F711" s="116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7"/>
      <c r="AM711" s="117"/>
      <c r="AN711" s="117"/>
      <c r="AO711" s="117"/>
      <c r="AP711" s="117"/>
      <c r="AQ711" s="117"/>
      <c r="AR711" s="117"/>
      <c r="AS711" s="117"/>
      <c r="AT711" s="117"/>
      <c r="AU711" s="117"/>
      <c r="AV711" s="117"/>
      <c r="AW711" s="117"/>
      <c r="AX711" s="117"/>
      <c r="AY711" s="117"/>
      <c r="AZ711" s="118"/>
      <c r="BA711" s="119"/>
      <c r="BB711" s="119"/>
      <c r="BC711" s="119"/>
      <c r="BD711" s="119"/>
      <c r="BE711" s="119"/>
      <c r="BF711" s="119"/>
      <c r="BG711" s="120"/>
      <c r="BH711" s="121"/>
      <c r="BI711" s="119"/>
      <c r="BJ711" s="121"/>
      <c r="BK711" s="121"/>
      <c r="BL711" s="119"/>
      <c r="BM711" s="121"/>
      <c r="BN711" s="121"/>
      <c r="BO711" s="121"/>
      <c r="BP711" s="119"/>
      <c r="BQ711" s="119"/>
      <c r="BR711" s="119"/>
      <c r="BS711" s="119"/>
      <c r="BT711" s="119"/>
      <c r="BU711" s="119"/>
    </row>
    <row r="712">
      <c r="A712" s="113"/>
      <c r="B712" s="114"/>
      <c r="C712" s="114"/>
      <c r="D712" s="115"/>
      <c r="E712" s="116"/>
      <c r="F712" s="116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7"/>
      <c r="AM712" s="117"/>
      <c r="AN712" s="117"/>
      <c r="AO712" s="117"/>
      <c r="AP712" s="117"/>
      <c r="AQ712" s="117"/>
      <c r="AR712" s="117"/>
      <c r="AS712" s="117"/>
      <c r="AT712" s="117"/>
      <c r="AU712" s="117"/>
      <c r="AV712" s="117"/>
      <c r="AW712" s="117"/>
      <c r="AX712" s="117"/>
      <c r="AY712" s="117"/>
      <c r="AZ712" s="118"/>
      <c r="BA712" s="119"/>
      <c r="BB712" s="119"/>
      <c r="BC712" s="119"/>
      <c r="BD712" s="119"/>
      <c r="BE712" s="119"/>
      <c r="BF712" s="119"/>
      <c r="BG712" s="120"/>
      <c r="BH712" s="121"/>
      <c r="BI712" s="119"/>
      <c r="BJ712" s="121"/>
      <c r="BK712" s="121"/>
      <c r="BL712" s="119"/>
      <c r="BM712" s="121"/>
      <c r="BN712" s="121"/>
      <c r="BO712" s="121"/>
      <c r="BP712" s="119"/>
      <c r="BQ712" s="119"/>
      <c r="BR712" s="119"/>
      <c r="BS712" s="119"/>
      <c r="BT712" s="119"/>
      <c r="BU712" s="119"/>
    </row>
    <row r="713">
      <c r="A713" s="113"/>
      <c r="B713" s="114"/>
      <c r="C713" s="114"/>
      <c r="D713" s="115"/>
      <c r="E713" s="116"/>
      <c r="F713" s="116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7"/>
      <c r="AM713" s="117"/>
      <c r="AN713" s="117"/>
      <c r="AO713" s="117"/>
      <c r="AP713" s="117"/>
      <c r="AQ713" s="117"/>
      <c r="AR713" s="117"/>
      <c r="AS713" s="117"/>
      <c r="AT713" s="117"/>
      <c r="AU713" s="117"/>
      <c r="AV713" s="117"/>
      <c r="AW713" s="117"/>
      <c r="AX713" s="117"/>
      <c r="AY713" s="117"/>
      <c r="AZ713" s="118"/>
      <c r="BA713" s="119"/>
      <c r="BB713" s="119"/>
      <c r="BC713" s="119"/>
      <c r="BD713" s="119"/>
      <c r="BE713" s="119"/>
      <c r="BF713" s="119"/>
      <c r="BG713" s="120"/>
      <c r="BH713" s="121"/>
      <c r="BI713" s="119"/>
      <c r="BJ713" s="121"/>
      <c r="BK713" s="121"/>
      <c r="BL713" s="119"/>
      <c r="BM713" s="121"/>
      <c r="BN713" s="121"/>
      <c r="BO713" s="121"/>
      <c r="BP713" s="119"/>
      <c r="BQ713" s="119"/>
      <c r="BR713" s="119"/>
      <c r="BS713" s="119"/>
      <c r="BT713" s="119"/>
      <c r="BU713" s="119"/>
    </row>
    <row r="714">
      <c r="A714" s="113"/>
      <c r="B714" s="114"/>
      <c r="C714" s="114"/>
      <c r="D714" s="115"/>
      <c r="E714" s="116"/>
      <c r="F714" s="116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  <c r="AL714" s="117"/>
      <c r="AM714" s="117"/>
      <c r="AN714" s="117"/>
      <c r="AO714" s="117"/>
      <c r="AP714" s="117"/>
      <c r="AQ714" s="117"/>
      <c r="AR714" s="117"/>
      <c r="AS714" s="117"/>
      <c r="AT714" s="117"/>
      <c r="AU714" s="117"/>
      <c r="AV714" s="117"/>
      <c r="AW714" s="117"/>
      <c r="AX714" s="117"/>
      <c r="AY714" s="117"/>
      <c r="AZ714" s="118"/>
      <c r="BA714" s="119"/>
      <c r="BB714" s="119"/>
      <c r="BC714" s="119"/>
      <c r="BD714" s="119"/>
      <c r="BE714" s="119"/>
      <c r="BF714" s="119"/>
      <c r="BG714" s="120"/>
      <c r="BH714" s="121"/>
      <c r="BI714" s="119"/>
      <c r="BJ714" s="121"/>
      <c r="BK714" s="121"/>
      <c r="BL714" s="119"/>
      <c r="BM714" s="121"/>
      <c r="BN714" s="121"/>
      <c r="BO714" s="121"/>
      <c r="BP714" s="119"/>
      <c r="BQ714" s="119"/>
      <c r="BR714" s="119"/>
      <c r="BS714" s="119"/>
      <c r="BT714" s="119"/>
      <c r="BU714" s="119"/>
    </row>
    <row r="715">
      <c r="A715" s="113"/>
      <c r="B715" s="114"/>
      <c r="C715" s="114"/>
      <c r="D715" s="115"/>
      <c r="E715" s="116"/>
      <c r="F715" s="116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7"/>
      <c r="AM715" s="117"/>
      <c r="AN715" s="117"/>
      <c r="AO715" s="117"/>
      <c r="AP715" s="117"/>
      <c r="AQ715" s="117"/>
      <c r="AR715" s="117"/>
      <c r="AS715" s="117"/>
      <c r="AT715" s="117"/>
      <c r="AU715" s="117"/>
      <c r="AV715" s="117"/>
      <c r="AW715" s="117"/>
      <c r="AX715" s="117"/>
      <c r="AY715" s="117"/>
      <c r="AZ715" s="118"/>
      <c r="BA715" s="119"/>
      <c r="BB715" s="119"/>
      <c r="BC715" s="119"/>
      <c r="BD715" s="119"/>
      <c r="BE715" s="119"/>
      <c r="BF715" s="119"/>
      <c r="BG715" s="120"/>
      <c r="BH715" s="121"/>
      <c r="BI715" s="119"/>
      <c r="BJ715" s="121"/>
      <c r="BK715" s="121"/>
      <c r="BL715" s="119"/>
      <c r="BM715" s="121"/>
      <c r="BN715" s="121"/>
      <c r="BO715" s="121"/>
      <c r="BP715" s="119"/>
      <c r="BQ715" s="119"/>
      <c r="BR715" s="119"/>
      <c r="BS715" s="119"/>
      <c r="BT715" s="119"/>
      <c r="BU715" s="119"/>
    </row>
    <row r="716">
      <c r="A716" s="113"/>
      <c r="B716" s="114"/>
      <c r="C716" s="114"/>
      <c r="D716" s="115"/>
      <c r="E716" s="116"/>
      <c r="F716" s="116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/>
      <c r="AL716" s="117"/>
      <c r="AM716" s="117"/>
      <c r="AN716" s="117"/>
      <c r="AO716" s="117"/>
      <c r="AP716" s="117"/>
      <c r="AQ716" s="117"/>
      <c r="AR716" s="117"/>
      <c r="AS716" s="117"/>
      <c r="AT716" s="117"/>
      <c r="AU716" s="117"/>
      <c r="AV716" s="117"/>
      <c r="AW716" s="117"/>
      <c r="AX716" s="117"/>
      <c r="AY716" s="117"/>
      <c r="AZ716" s="118"/>
      <c r="BA716" s="119"/>
      <c r="BB716" s="119"/>
      <c r="BC716" s="119"/>
      <c r="BD716" s="119"/>
      <c r="BE716" s="119"/>
      <c r="BF716" s="119"/>
      <c r="BG716" s="120"/>
      <c r="BH716" s="121"/>
      <c r="BI716" s="119"/>
      <c r="BJ716" s="121"/>
      <c r="BK716" s="121"/>
      <c r="BL716" s="119"/>
      <c r="BM716" s="121"/>
      <c r="BN716" s="121"/>
      <c r="BO716" s="121"/>
      <c r="BP716" s="119"/>
      <c r="BQ716" s="119"/>
      <c r="BR716" s="119"/>
      <c r="BS716" s="119"/>
      <c r="BT716" s="119"/>
      <c r="BU716" s="119"/>
    </row>
    <row r="717">
      <c r="A717" s="113"/>
      <c r="B717" s="114"/>
      <c r="C717" s="114"/>
      <c r="D717" s="115"/>
      <c r="E717" s="116"/>
      <c r="F717" s="116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  <c r="AL717" s="117"/>
      <c r="AM717" s="117"/>
      <c r="AN717" s="117"/>
      <c r="AO717" s="117"/>
      <c r="AP717" s="117"/>
      <c r="AQ717" s="117"/>
      <c r="AR717" s="117"/>
      <c r="AS717" s="117"/>
      <c r="AT717" s="117"/>
      <c r="AU717" s="117"/>
      <c r="AV717" s="117"/>
      <c r="AW717" s="117"/>
      <c r="AX717" s="117"/>
      <c r="AY717" s="117"/>
      <c r="AZ717" s="118"/>
      <c r="BA717" s="119"/>
      <c r="BB717" s="119"/>
      <c r="BC717" s="119"/>
      <c r="BD717" s="119"/>
      <c r="BE717" s="119"/>
      <c r="BF717" s="119"/>
      <c r="BG717" s="120"/>
      <c r="BH717" s="121"/>
      <c r="BI717" s="119"/>
      <c r="BJ717" s="121"/>
      <c r="BK717" s="121"/>
      <c r="BL717" s="119"/>
      <c r="BM717" s="121"/>
      <c r="BN717" s="121"/>
      <c r="BO717" s="121"/>
      <c r="BP717" s="119"/>
      <c r="BQ717" s="119"/>
      <c r="BR717" s="119"/>
      <c r="BS717" s="119"/>
      <c r="BT717" s="119"/>
      <c r="BU717" s="119"/>
    </row>
    <row r="718">
      <c r="A718" s="113"/>
      <c r="B718" s="114"/>
      <c r="C718" s="114"/>
      <c r="D718" s="115"/>
      <c r="E718" s="116"/>
      <c r="F718" s="116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  <c r="AL718" s="117"/>
      <c r="AM718" s="117"/>
      <c r="AN718" s="117"/>
      <c r="AO718" s="117"/>
      <c r="AP718" s="117"/>
      <c r="AQ718" s="117"/>
      <c r="AR718" s="117"/>
      <c r="AS718" s="117"/>
      <c r="AT718" s="117"/>
      <c r="AU718" s="117"/>
      <c r="AV718" s="117"/>
      <c r="AW718" s="117"/>
      <c r="AX718" s="117"/>
      <c r="AY718" s="117"/>
      <c r="AZ718" s="118"/>
      <c r="BA718" s="119"/>
      <c r="BB718" s="119"/>
      <c r="BC718" s="119"/>
      <c r="BD718" s="119"/>
      <c r="BE718" s="119"/>
      <c r="BF718" s="119"/>
      <c r="BG718" s="120"/>
      <c r="BH718" s="121"/>
      <c r="BI718" s="119"/>
      <c r="BJ718" s="121"/>
      <c r="BK718" s="121"/>
      <c r="BL718" s="119"/>
      <c r="BM718" s="121"/>
      <c r="BN718" s="121"/>
      <c r="BO718" s="121"/>
      <c r="BP718" s="119"/>
      <c r="BQ718" s="119"/>
      <c r="BR718" s="119"/>
      <c r="BS718" s="119"/>
      <c r="BT718" s="119"/>
      <c r="BU718" s="119"/>
    </row>
    <row r="719">
      <c r="A719" s="113"/>
      <c r="B719" s="114"/>
      <c r="C719" s="114"/>
      <c r="D719" s="115"/>
      <c r="E719" s="116"/>
      <c r="F719" s="116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  <c r="AL719" s="117"/>
      <c r="AM719" s="117"/>
      <c r="AN719" s="117"/>
      <c r="AO719" s="117"/>
      <c r="AP719" s="117"/>
      <c r="AQ719" s="117"/>
      <c r="AR719" s="117"/>
      <c r="AS719" s="117"/>
      <c r="AT719" s="117"/>
      <c r="AU719" s="117"/>
      <c r="AV719" s="117"/>
      <c r="AW719" s="117"/>
      <c r="AX719" s="117"/>
      <c r="AY719" s="117"/>
      <c r="AZ719" s="118"/>
      <c r="BA719" s="119"/>
      <c r="BB719" s="119"/>
      <c r="BC719" s="119"/>
      <c r="BD719" s="119"/>
      <c r="BE719" s="119"/>
      <c r="BF719" s="119"/>
      <c r="BG719" s="120"/>
      <c r="BH719" s="121"/>
      <c r="BI719" s="119"/>
      <c r="BJ719" s="121"/>
      <c r="BK719" s="121"/>
      <c r="BL719" s="119"/>
      <c r="BM719" s="121"/>
      <c r="BN719" s="121"/>
      <c r="BO719" s="121"/>
      <c r="BP719" s="119"/>
      <c r="BQ719" s="119"/>
      <c r="BR719" s="119"/>
      <c r="BS719" s="119"/>
      <c r="BT719" s="119"/>
      <c r="BU719" s="119"/>
    </row>
    <row r="720">
      <c r="A720" s="113"/>
      <c r="B720" s="114"/>
      <c r="C720" s="114"/>
      <c r="D720" s="115"/>
      <c r="E720" s="116"/>
      <c r="F720" s="116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  <c r="AL720" s="117"/>
      <c r="AM720" s="117"/>
      <c r="AN720" s="117"/>
      <c r="AO720" s="117"/>
      <c r="AP720" s="117"/>
      <c r="AQ720" s="117"/>
      <c r="AR720" s="117"/>
      <c r="AS720" s="117"/>
      <c r="AT720" s="117"/>
      <c r="AU720" s="117"/>
      <c r="AV720" s="117"/>
      <c r="AW720" s="117"/>
      <c r="AX720" s="117"/>
      <c r="AY720" s="117"/>
      <c r="AZ720" s="118"/>
      <c r="BA720" s="119"/>
      <c r="BB720" s="119"/>
      <c r="BC720" s="119"/>
      <c r="BD720" s="119"/>
      <c r="BE720" s="119"/>
      <c r="BF720" s="119"/>
      <c r="BG720" s="120"/>
      <c r="BH720" s="121"/>
      <c r="BI720" s="119"/>
      <c r="BJ720" s="121"/>
      <c r="BK720" s="121"/>
      <c r="BL720" s="119"/>
      <c r="BM720" s="121"/>
      <c r="BN720" s="121"/>
      <c r="BO720" s="121"/>
      <c r="BP720" s="119"/>
      <c r="BQ720" s="119"/>
      <c r="BR720" s="119"/>
      <c r="BS720" s="119"/>
      <c r="BT720" s="119"/>
      <c r="BU720" s="119"/>
    </row>
    <row r="721">
      <c r="A721" s="113"/>
      <c r="B721" s="114"/>
      <c r="C721" s="114"/>
      <c r="D721" s="115"/>
      <c r="E721" s="116"/>
      <c r="F721" s="116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  <c r="AI721" s="117"/>
      <c r="AJ721" s="117"/>
      <c r="AK721" s="117"/>
      <c r="AL721" s="117"/>
      <c r="AM721" s="117"/>
      <c r="AN721" s="117"/>
      <c r="AO721" s="117"/>
      <c r="AP721" s="117"/>
      <c r="AQ721" s="117"/>
      <c r="AR721" s="117"/>
      <c r="AS721" s="117"/>
      <c r="AT721" s="117"/>
      <c r="AU721" s="117"/>
      <c r="AV721" s="117"/>
      <c r="AW721" s="117"/>
      <c r="AX721" s="117"/>
      <c r="AY721" s="117"/>
      <c r="AZ721" s="118"/>
      <c r="BA721" s="119"/>
      <c r="BB721" s="119"/>
      <c r="BC721" s="119"/>
      <c r="BD721" s="119"/>
      <c r="BE721" s="119"/>
      <c r="BF721" s="119"/>
      <c r="BG721" s="120"/>
      <c r="BH721" s="121"/>
      <c r="BI721" s="119"/>
      <c r="BJ721" s="121"/>
      <c r="BK721" s="121"/>
      <c r="BL721" s="119"/>
      <c r="BM721" s="121"/>
      <c r="BN721" s="121"/>
      <c r="BO721" s="121"/>
      <c r="BP721" s="119"/>
      <c r="BQ721" s="119"/>
      <c r="BR721" s="119"/>
      <c r="BS721" s="119"/>
      <c r="BT721" s="119"/>
      <c r="BU721" s="119"/>
    </row>
    <row r="722">
      <c r="A722" s="113"/>
      <c r="B722" s="114"/>
      <c r="C722" s="114"/>
      <c r="D722" s="115"/>
      <c r="E722" s="116"/>
      <c r="F722" s="116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  <c r="AL722" s="117"/>
      <c r="AM722" s="117"/>
      <c r="AN722" s="117"/>
      <c r="AO722" s="117"/>
      <c r="AP722" s="117"/>
      <c r="AQ722" s="117"/>
      <c r="AR722" s="117"/>
      <c r="AS722" s="117"/>
      <c r="AT722" s="117"/>
      <c r="AU722" s="117"/>
      <c r="AV722" s="117"/>
      <c r="AW722" s="117"/>
      <c r="AX722" s="117"/>
      <c r="AY722" s="117"/>
      <c r="AZ722" s="118"/>
      <c r="BA722" s="119"/>
      <c r="BB722" s="119"/>
      <c r="BC722" s="119"/>
      <c r="BD722" s="119"/>
      <c r="BE722" s="119"/>
      <c r="BF722" s="119"/>
      <c r="BG722" s="120"/>
      <c r="BH722" s="121"/>
      <c r="BI722" s="119"/>
      <c r="BJ722" s="121"/>
      <c r="BK722" s="121"/>
      <c r="BL722" s="119"/>
      <c r="BM722" s="121"/>
      <c r="BN722" s="121"/>
      <c r="BO722" s="121"/>
      <c r="BP722" s="119"/>
      <c r="BQ722" s="119"/>
      <c r="BR722" s="119"/>
      <c r="BS722" s="119"/>
      <c r="BT722" s="119"/>
      <c r="BU722" s="119"/>
    </row>
    <row r="723">
      <c r="A723" s="113"/>
      <c r="B723" s="114"/>
      <c r="C723" s="114"/>
      <c r="D723" s="115"/>
      <c r="E723" s="116"/>
      <c r="F723" s="116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  <c r="AL723" s="117"/>
      <c r="AM723" s="117"/>
      <c r="AN723" s="117"/>
      <c r="AO723" s="117"/>
      <c r="AP723" s="117"/>
      <c r="AQ723" s="117"/>
      <c r="AR723" s="117"/>
      <c r="AS723" s="117"/>
      <c r="AT723" s="117"/>
      <c r="AU723" s="117"/>
      <c r="AV723" s="117"/>
      <c r="AW723" s="117"/>
      <c r="AX723" s="117"/>
      <c r="AY723" s="117"/>
      <c r="AZ723" s="118"/>
      <c r="BA723" s="119"/>
      <c r="BB723" s="119"/>
      <c r="BC723" s="119"/>
      <c r="BD723" s="119"/>
      <c r="BE723" s="119"/>
      <c r="BF723" s="119"/>
      <c r="BG723" s="120"/>
      <c r="BH723" s="121"/>
      <c r="BI723" s="119"/>
      <c r="BJ723" s="121"/>
      <c r="BK723" s="121"/>
      <c r="BL723" s="119"/>
      <c r="BM723" s="121"/>
      <c r="BN723" s="121"/>
      <c r="BO723" s="121"/>
      <c r="BP723" s="119"/>
      <c r="BQ723" s="119"/>
      <c r="BR723" s="119"/>
      <c r="BS723" s="119"/>
      <c r="BT723" s="119"/>
      <c r="BU723" s="119"/>
    </row>
    <row r="724">
      <c r="A724" s="113"/>
      <c r="B724" s="114"/>
      <c r="C724" s="114"/>
      <c r="D724" s="115"/>
      <c r="E724" s="116"/>
      <c r="F724" s="116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  <c r="AI724" s="117"/>
      <c r="AJ724" s="117"/>
      <c r="AK724" s="117"/>
      <c r="AL724" s="117"/>
      <c r="AM724" s="117"/>
      <c r="AN724" s="117"/>
      <c r="AO724" s="117"/>
      <c r="AP724" s="117"/>
      <c r="AQ724" s="117"/>
      <c r="AR724" s="117"/>
      <c r="AS724" s="117"/>
      <c r="AT724" s="117"/>
      <c r="AU724" s="117"/>
      <c r="AV724" s="117"/>
      <c r="AW724" s="117"/>
      <c r="AX724" s="117"/>
      <c r="AY724" s="117"/>
      <c r="AZ724" s="118"/>
      <c r="BA724" s="119"/>
      <c r="BB724" s="119"/>
      <c r="BC724" s="119"/>
      <c r="BD724" s="119"/>
      <c r="BE724" s="119"/>
      <c r="BF724" s="119"/>
      <c r="BG724" s="120"/>
      <c r="BH724" s="121"/>
      <c r="BI724" s="119"/>
      <c r="BJ724" s="121"/>
      <c r="BK724" s="121"/>
      <c r="BL724" s="119"/>
      <c r="BM724" s="121"/>
      <c r="BN724" s="121"/>
      <c r="BO724" s="121"/>
      <c r="BP724" s="119"/>
      <c r="BQ724" s="119"/>
      <c r="BR724" s="119"/>
      <c r="BS724" s="119"/>
      <c r="BT724" s="119"/>
      <c r="BU724" s="119"/>
    </row>
    <row r="725">
      <c r="A725" s="113"/>
      <c r="B725" s="114"/>
      <c r="C725" s="114"/>
      <c r="D725" s="115"/>
      <c r="E725" s="116"/>
      <c r="F725" s="116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  <c r="AL725" s="117"/>
      <c r="AM725" s="117"/>
      <c r="AN725" s="117"/>
      <c r="AO725" s="117"/>
      <c r="AP725" s="117"/>
      <c r="AQ725" s="117"/>
      <c r="AR725" s="117"/>
      <c r="AS725" s="117"/>
      <c r="AT725" s="117"/>
      <c r="AU725" s="117"/>
      <c r="AV725" s="117"/>
      <c r="AW725" s="117"/>
      <c r="AX725" s="117"/>
      <c r="AY725" s="117"/>
      <c r="AZ725" s="118"/>
      <c r="BA725" s="119"/>
      <c r="BB725" s="119"/>
      <c r="BC725" s="119"/>
      <c r="BD725" s="119"/>
      <c r="BE725" s="119"/>
      <c r="BF725" s="119"/>
      <c r="BG725" s="120"/>
      <c r="BH725" s="121"/>
      <c r="BI725" s="119"/>
      <c r="BJ725" s="121"/>
      <c r="BK725" s="121"/>
      <c r="BL725" s="119"/>
      <c r="BM725" s="121"/>
      <c r="BN725" s="121"/>
      <c r="BO725" s="121"/>
      <c r="BP725" s="119"/>
      <c r="BQ725" s="119"/>
      <c r="BR725" s="119"/>
      <c r="BS725" s="119"/>
      <c r="BT725" s="119"/>
      <c r="BU725" s="119"/>
    </row>
    <row r="726">
      <c r="A726" s="113"/>
      <c r="B726" s="114"/>
      <c r="C726" s="114"/>
      <c r="D726" s="115"/>
      <c r="E726" s="116"/>
      <c r="F726" s="116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7"/>
      <c r="AM726" s="117"/>
      <c r="AN726" s="117"/>
      <c r="AO726" s="117"/>
      <c r="AP726" s="117"/>
      <c r="AQ726" s="117"/>
      <c r="AR726" s="117"/>
      <c r="AS726" s="117"/>
      <c r="AT726" s="117"/>
      <c r="AU726" s="117"/>
      <c r="AV726" s="117"/>
      <c r="AW726" s="117"/>
      <c r="AX726" s="117"/>
      <c r="AY726" s="117"/>
      <c r="AZ726" s="118"/>
      <c r="BA726" s="119"/>
      <c r="BB726" s="119"/>
      <c r="BC726" s="119"/>
      <c r="BD726" s="119"/>
      <c r="BE726" s="119"/>
      <c r="BF726" s="119"/>
      <c r="BG726" s="120"/>
      <c r="BH726" s="121"/>
      <c r="BI726" s="119"/>
      <c r="BJ726" s="121"/>
      <c r="BK726" s="121"/>
      <c r="BL726" s="119"/>
      <c r="BM726" s="121"/>
      <c r="BN726" s="121"/>
      <c r="BO726" s="121"/>
      <c r="BP726" s="119"/>
      <c r="BQ726" s="119"/>
      <c r="BR726" s="119"/>
      <c r="BS726" s="119"/>
      <c r="BT726" s="119"/>
      <c r="BU726" s="119"/>
    </row>
    <row r="727">
      <c r="A727" s="113"/>
      <c r="B727" s="114"/>
      <c r="C727" s="114"/>
      <c r="D727" s="115"/>
      <c r="E727" s="116"/>
      <c r="F727" s="116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  <c r="AI727" s="117"/>
      <c r="AJ727" s="117"/>
      <c r="AK727" s="117"/>
      <c r="AL727" s="117"/>
      <c r="AM727" s="117"/>
      <c r="AN727" s="117"/>
      <c r="AO727" s="117"/>
      <c r="AP727" s="117"/>
      <c r="AQ727" s="117"/>
      <c r="AR727" s="117"/>
      <c r="AS727" s="117"/>
      <c r="AT727" s="117"/>
      <c r="AU727" s="117"/>
      <c r="AV727" s="117"/>
      <c r="AW727" s="117"/>
      <c r="AX727" s="117"/>
      <c r="AY727" s="117"/>
      <c r="AZ727" s="118"/>
      <c r="BA727" s="119"/>
      <c r="BB727" s="119"/>
      <c r="BC727" s="119"/>
      <c r="BD727" s="119"/>
      <c r="BE727" s="119"/>
      <c r="BF727" s="119"/>
      <c r="BG727" s="120"/>
      <c r="BH727" s="121"/>
      <c r="BI727" s="119"/>
      <c r="BJ727" s="121"/>
      <c r="BK727" s="121"/>
      <c r="BL727" s="119"/>
      <c r="BM727" s="121"/>
      <c r="BN727" s="121"/>
      <c r="BO727" s="121"/>
      <c r="BP727" s="119"/>
      <c r="BQ727" s="119"/>
      <c r="BR727" s="119"/>
      <c r="BS727" s="119"/>
      <c r="BT727" s="119"/>
      <c r="BU727" s="119"/>
    </row>
    <row r="728">
      <c r="A728" s="113"/>
      <c r="B728" s="114"/>
      <c r="C728" s="114"/>
      <c r="D728" s="115"/>
      <c r="E728" s="116"/>
      <c r="F728" s="116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  <c r="AL728" s="117"/>
      <c r="AM728" s="117"/>
      <c r="AN728" s="117"/>
      <c r="AO728" s="117"/>
      <c r="AP728" s="117"/>
      <c r="AQ728" s="117"/>
      <c r="AR728" s="117"/>
      <c r="AS728" s="117"/>
      <c r="AT728" s="117"/>
      <c r="AU728" s="117"/>
      <c r="AV728" s="117"/>
      <c r="AW728" s="117"/>
      <c r="AX728" s="117"/>
      <c r="AY728" s="117"/>
      <c r="AZ728" s="118"/>
      <c r="BA728" s="119"/>
      <c r="BB728" s="119"/>
      <c r="BC728" s="119"/>
      <c r="BD728" s="119"/>
      <c r="BE728" s="119"/>
      <c r="BF728" s="119"/>
      <c r="BG728" s="120"/>
      <c r="BH728" s="121"/>
      <c r="BI728" s="119"/>
      <c r="BJ728" s="121"/>
      <c r="BK728" s="121"/>
      <c r="BL728" s="119"/>
      <c r="BM728" s="121"/>
      <c r="BN728" s="121"/>
      <c r="BO728" s="121"/>
      <c r="BP728" s="119"/>
      <c r="BQ728" s="119"/>
      <c r="BR728" s="119"/>
      <c r="BS728" s="119"/>
      <c r="BT728" s="119"/>
      <c r="BU728" s="119"/>
    </row>
    <row r="729">
      <c r="A729" s="113"/>
      <c r="B729" s="114"/>
      <c r="C729" s="114"/>
      <c r="D729" s="115"/>
      <c r="E729" s="116"/>
      <c r="F729" s="116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  <c r="AL729" s="117"/>
      <c r="AM729" s="117"/>
      <c r="AN729" s="117"/>
      <c r="AO729" s="117"/>
      <c r="AP729" s="117"/>
      <c r="AQ729" s="117"/>
      <c r="AR729" s="117"/>
      <c r="AS729" s="117"/>
      <c r="AT729" s="117"/>
      <c r="AU729" s="117"/>
      <c r="AV729" s="117"/>
      <c r="AW729" s="117"/>
      <c r="AX729" s="117"/>
      <c r="AY729" s="117"/>
      <c r="AZ729" s="118"/>
      <c r="BA729" s="119"/>
      <c r="BB729" s="119"/>
      <c r="BC729" s="119"/>
      <c r="BD729" s="119"/>
      <c r="BE729" s="119"/>
      <c r="BF729" s="119"/>
      <c r="BG729" s="120"/>
      <c r="BH729" s="121"/>
      <c r="BI729" s="119"/>
      <c r="BJ729" s="121"/>
      <c r="BK729" s="121"/>
      <c r="BL729" s="119"/>
      <c r="BM729" s="121"/>
      <c r="BN729" s="121"/>
      <c r="BO729" s="121"/>
      <c r="BP729" s="119"/>
      <c r="BQ729" s="119"/>
      <c r="BR729" s="119"/>
      <c r="BS729" s="119"/>
      <c r="BT729" s="119"/>
      <c r="BU729" s="119"/>
    </row>
    <row r="730">
      <c r="A730" s="113"/>
      <c r="B730" s="114"/>
      <c r="C730" s="114"/>
      <c r="D730" s="115"/>
      <c r="E730" s="116"/>
      <c r="F730" s="116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  <c r="AL730" s="117"/>
      <c r="AM730" s="117"/>
      <c r="AN730" s="117"/>
      <c r="AO730" s="117"/>
      <c r="AP730" s="117"/>
      <c r="AQ730" s="117"/>
      <c r="AR730" s="117"/>
      <c r="AS730" s="117"/>
      <c r="AT730" s="117"/>
      <c r="AU730" s="117"/>
      <c r="AV730" s="117"/>
      <c r="AW730" s="117"/>
      <c r="AX730" s="117"/>
      <c r="AY730" s="117"/>
      <c r="AZ730" s="118"/>
      <c r="BA730" s="119"/>
      <c r="BB730" s="119"/>
      <c r="BC730" s="119"/>
      <c r="BD730" s="119"/>
      <c r="BE730" s="119"/>
      <c r="BF730" s="119"/>
      <c r="BG730" s="120"/>
      <c r="BH730" s="121"/>
      <c r="BI730" s="119"/>
      <c r="BJ730" s="121"/>
      <c r="BK730" s="121"/>
      <c r="BL730" s="119"/>
      <c r="BM730" s="121"/>
      <c r="BN730" s="121"/>
      <c r="BO730" s="121"/>
      <c r="BP730" s="119"/>
      <c r="BQ730" s="119"/>
      <c r="BR730" s="119"/>
      <c r="BS730" s="119"/>
      <c r="BT730" s="119"/>
      <c r="BU730" s="119"/>
    </row>
    <row r="731">
      <c r="A731" s="113"/>
      <c r="B731" s="114"/>
      <c r="C731" s="114"/>
      <c r="D731" s="115"/>
      <c r="E731" s="116"/>
      <c r="F731" s="116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  <c r="AL731" s="117"/>
      <c r="AM731" s="117"/>
      <c r="AN731" s="117"/>
      <c r="AO731" s="117"/>
      <c r="AP731" s="117"/>
      <c r="AQ731" s="117"/>
      <c r="AR731" s="117"/>
      <c r="AS731" s="117"/>
      <c r="AT731" s="117"/>
      <c r="AU731" s="117"/>
      <c r="AV731" s="117"/>
      <c r="AW731" s="117"/>
      <c r="AX731" s="117"/>
      <c r="AY731" s="117"/>
      <c r="AZ731" s="118"/>
      <c r="BA731" s="119"/>
      <c r="BB731" s="119"/>
      <c r="BC731" s="119"/>
      <c r="BD731" s="119"/>
      <c r="BE731" s="119"/>
      <c r="BF731" s="119"/>
      <c r="BG731" s="120"/>
      <c r="BH731" s="121"/>
      <c r="BI731" s="119"/>
      <c r="BJ731" s="121"/>
      <c r="BK731" s="121"/>
      <c r="BL731" s="119"/>
      <c r="BM731" s="121"/>
      <c r="BN731" s="121"/>
      <c r="BO731" s="121"/>
      <c r="BP731" s="119"/>
      <c r="BQ731" s="119"/>
      <c r="BR731" s="119"/>
      <c r="BS731" s="119"/>
      <c r="BT731" s="119"/>
      <c r="BU731" s="119"/>
    </row>
    <row r="732">
      <c r="A732" s="113"/>
      <c r="B732" s="114"/>
      <c r="C732" s="114"/>
      <c r="D732" s="115"/>
      <c r="E732" s="116"/>
      <c r="F732" s="116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  <c r="AL732" s="117"/>
      <c r="AM732" s="117"/>
      <c r="AN732" s="117"/>
      <c r="AO732" s="117"/>
      <c r="AP732" s="117"/>
      <c r="AQ732" s="117"/>
      <c r="AR732" s="117"/>
      <c r="AS732" s="117"/>
      <c r="AT732" s="117"/>
      <c r="AU732" s="117"/>
      <c r="AV732" s="117"/>
      <c r="AW732" s="117"/>
      <c r="AX732" s="117"/>
      <c r="AY732" s="117"/>
      <c r="AZ732" s="118"/>
      <c r="BA732" s="119"/>
      <c r="BB732" s="119"/>
      <c r="BC732" s="119"/>
      <c r="BD732" s="119"/>
      <c r="BE732" s="119"/>
      <c r="BF732" s="119"/>
      <c r="BG732" s="120"/>
      <c r="BH732" s="121"/>
      <c r="BI732" s="119"/>
      <c r="BJ732" s="121"/>
      <c r="BK732" s="121"/>
      <c r="BL732" s="119"/>
      <c r="BM732" s="121"/>
      <c r="BN732" s="121"/>
      <c r="BO732" s="121"/>
      <c r="BP732" s="119"/>
      <c r="BQ732" s="119"/>
      <c r="BR732" s="119"/>
      <c r="BS732" s="119"/>
      <c r="BT732" s="119"/>
      <c r="BU732" s="119"/>
    </row>
    <row r="733">
      <c r="A733" s="113"/>
      <c r="B733" s="114"/>
      <c r="C733" s="114"/>
      <c r="D733" s="115"/>
      <c r="E733" s="116"/>
      <c r="F733" s="116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  <c r="AI733" s="117"/>
      <c r="AJ733" s="117"/>
      <c r="AK733" s="117"/>
      <c r="AL733" s="117"/>
      <c r="AM733" s="117"/>
      <c r="AN733" s="117"/>
      <c r="AO733" s="117"/>
      <c r="AP733" s="117"/>
      <c r="AQ733" s="117"/>
      <c r="AR733" s="117"/>
      <c r="AS733" s="117"/>
      <c r="AT733" s="117"/>
      <c r="AU733" s="117"/>
      <c r="AV733" s="117"/>
      <c r="AW733" s="117"/>
      <c r="AX733" s="117"/>
      <c r="AY733" s="117"/>
      <c r="AZ733" s="118"/>
      <c r="BA733" s="119"/>
      <c r="BB733" s="119"/>
      <c r="BC733" s="119"/>
      <c r="BD733" s="119"/>
      <c r="BE733" s="119"/>
      <c r="BF733" s="119"/>
      <c r="BG733" s="120"/>
      <c r="BH733" s="121"/>
      <c r="BI733" s="119"/>
      <c r="BJ733" s="121"/>
      <c r="BK733" s="121"/>
      <c r="BL733" s="119"/>
      <c r="BM733" s="121"/>
      <c r="BN733" s="121"/>
      <c r="BO733" s="121"/>
      <c r="BP733" s="119"/>
      <c r="BQ733" s="119"/>
      <c r="BR733" s="119"/>
      <c r="BS733" s="119"/>
      <c r="BT733" s="119"/>
      <c r="BU733" s="119"/>
    </row>
    <row r="734">
      <c r="A734" s="113"/>
      <c r="B734" s="114"/>
      <c r="C734" s="114"/>
      <c r="D734" s="115"/>
      <c r="E734" s="116"/>
      <c r="F734" s="116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  <c r="AL734" s="117"/>
      <c r="AM734" s="117"/>
      <c r="AN734" s="117"/>
      <c r="AO734" s="117"/>
      <c r="AP734" s="117"/>
      <c r="AQ734" s="117"/>
      <c r="AR734" s="117"/>
      <c r="AS734" s="117"/>
      <c r="AT734" s="117"/>
      <c r="AU734" s="117"/>
      <c r="AV734" s="117"/>
      <c r="AW734" s="117"/>
      <c r="AX734" s="117"/>
      <c r="AY734" s="117"/>
      <c r="AZ734" s="118"/>
      <c r="BA734" s="119"/>
      <c r="BB734" s="119"/>
      <c r="BC734" s="119"/>
      <c r="BD734" s="119"/>
      <c r="BE734" s="119"/>
      <c r="BF734" s="119"/>
      <c r="BG734" s="120"/>
      <c r="BH734" s="121"/>
      <c r="BI734" s="119"/>
      <c r="BJ734" s="121"/>
      <c r="BK734" s="121"/>
      <c r="BL734" s="119"/>
      <c r="BM734" s="121"/>
      <c r="BN734" s="121"/>
      <c r="BO734" s="121"/>
      <c r="BP734" s="119"/>
      <c r="BQ734" s="119"/>
      <c r="BR734" s="119"/>
      <c r="BS734" s="119"/>
      <c r="BT734" s="119"/>
      <c r="BU734" s="119"/>
    </row>
    <row r="735">
      <c r="A735" s="113"/>
      <c r="B735" s="114"/>
      <c r="C735" s="114"/>
      <c r="D735" s="115"/>
      <c r="E735" s="116"/>
      <c r="F735" s="116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  <c r="AL735" s="117"/>
      <c r="AM735" s="117"/>
      <c r="AN735" s="117"/>
      <c r="AO735" s="117"/>
      <c r="AP735" s="117"/>
      <c r="AQ735" s="117"/>
      <c r="AR735" s="117"/>
      <c r="AS735" s="117"/>
      <c r="AT735" s="117"/>
      <c r="AU735" s="117"/>
      <c r="AV735" s="117"/>
      <c r="AW735" s="117"/>
      <c r="AX735" s="117"/>
      <c r="AY735" s="117"/>
      <c r="AZ735" s="118"/>
      <c r="BA735" s="119"/>
      <c r="BB735" s="119"/>
      <c r="BC735" s="119"/>
      <c r="BD735" s="119"/>
      <c r="BE735" s="119"/>
      <c r="BF735" s="119"/>
      <c r="BG735" s="120"/>
      <c r="BH735" s="121"/>
      <c r="BI735" s="119"/>
      <c r="BJ735" s="121"/>
      <c r="BK735" s="121"/>
      <c r="BL735" s="119"/>
      <c r="BM735" s="121"/>
      <c r="BN735" s="121"/>
      <c r="BO735" s="121"/>
      <c r="BP735" s="119"/>
      <c r="BQ735" s="119"/>
      <c r="BR735" s="119"/>
      <c r="BS735" s="119"/>
      <c r="BT735" s="119"/>
      <c r="BU735" s="119"/>
    </row>
    <row r="736">
      <c r="A736" s="113"/>
      <c r="B736" s="114"/>
      <c r="C736" s="114"/>
      <c r="D736" s="115"/>
      <c r="E736" s="116"/>
      <c r="F736" s="116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  <c r="AL736" s="117"/>
      <c r="AM736" s="117"/>
      <c r="AN736" s="117"/>
      <c r="AO736" s="117"/>
      <c r="AP736" s="117"/>
      <c r="AQ736" s="117"/>
      <c r="AR736" s="117"/>
      <c r="AS736" s="117"/>
      <c r="AT736" s="117"/>
      <c r="AU736" s="117"/>
      <c r="AV736" s="117"/>
      <c r="AW736" s="117"/>
      <c r="AX736" s="117"/>
      <c r="AY736" s="117"/>
      <c r="AZ736" s="118"/>
      <c r="BA736" s="119"/>
      <c r="BB736" s="119"/>
      <c r="BC736" s="119"/>
      <c r="BD736" s="119"/>
      <c r="BE736" s="119"/>
      <c r="BF736" s="119"/>
      <c r="BG736" s="120"/>
      <c r="BH736" s="121"/>
      <c r="BI736" s="119"/>
      <c r="BJ736" s="121"/>
      <c r="BK736" s="121"/>
      <c r="BL736" s="119"/>
      <c r="BM736" s="121"/>
      <c r="BN736" s="121"/>
      <c r="BO736" s="121"/>
      <c r="BP736" s="119"/>
      <c r="BQ736" s="119"/>
      <c r="BR736" s="119"/>
      <c r="BS736" s="119"/>
      <c r="BT736" s="119"/>
      <c r="BU736" s="119"/>
    </row>
    <row r="737">
      <c r="A737" s="113"/>
      <c r="B737" s="114"/>
      <c r="C737" s="114"/>
      <c r="D737" s="115"/>
      <c r="E737" s="116"/>
      <c r="F737" s="116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  <c r="AL737" s="117"/>
      <c r="AM737" s="117"/>
      <c r="AN737" s="117"/>
      <c r="AO737" s="117"/>
      <c r="AP737" s="117"/>
      <c r="AQ737" s="117"/>
      <c r="AR737" s="117"/>
      <c r="AS737" s="117"/>
      <c r="AT737" s="117"/>
      <c r="AU737" s="117"/>
      <c r="AV737" s="117"/>
      <c r="AW737" s="117"/>
      <c r="AX737" s="117"/>
      <c r="AY737" s="117"/>
      <c r="AZ737" s="118"/>
      <c r="BA737" s="119"/>
      <c r="BB737" s="119"/>
      <c r="BC737" s="119"/>
      <c r="BD737" s="119"/>
      <c r="BE737" s="119"/>
      <c r="BF737" s="119"/>
      <c r="BG737" s="120"/>
      <c r="BH737" s="121"/>
      <c r="BI737" s="119"/>
      <c r="BJ737" s="121"/>
      <c r="BK737" s="121"/>
      <c r="BL737" s="119"/>
      <c r="BM737" s="121"/>
      <c r="BN737" s="121"/>
      <c r="BO737" s="121"/>
      <c r="BP737" s="119"/>
      <c r="BQ737" s="119"/>
      <c r="BR737" s="119"/>
      <c r="BS737" s="119"/>
      <c r="BT737" s="119"/>
      <c r="BU737" s="119"/>
    </row>
    <row r="738">
      <c r="A738" s="113"/>
      <c r="B738" s="114"/>
      <c r="C738" s="114"/>
      <c r="D738" s="115"/>
      <c r="E738" s="116"/>
      <c r="F738" s="116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  <c r="AL738" s="117"/>
      <c r="AM738" s="117"/>
      <c r="AN738" s="117"/>
      <c r="AO738" s="117"/>
      <c r="AP738" s="117"/>
      <c r="AQ738" s="117"/>
      <c r="AR738" s="117"/>
      <c r="AS738" s="117"/>
      <c r="AT738" s="117"/>
      <c r="AU738" s="117"/>
      <c r="AV738" s="117"/>
      <c r="AW738" s="117"/>
      <c r="AX738" s="117"/>
      <c r="AY738" s="117"/>
      <c r="AZ738" s="118"/>
      <c r="BA738" s="119"/>
      <c r="BB738" s="119"/>
      <c r="BC738" s="119"/>
      <c r="BD738" s="119"/>
      <c r="BE738" s="119"/>
      <c r="BF738" s="119"/>
      <c r="BG738" s="120"/>
      <c r="BH738" s="121"/>
      <c r="BI738" s="119"/>
      <c r="BJ738" s="121"/>
      <c r="BK738" s="121"/>
      <c r="BL738" s="119"/>
      <c r="BM738" s="121"/>
      <c r="BN738" s="121"/>
      <c r="BO738" s="121"/>
      <c r="BP738" s="119"/>
      <c r="BQ738" s="119"/>
      <c r="BR738" s="119"/>
      <c r="BS738" s="119"/>
      <c r="BT738" s="119"/>
      <c r="BU738" s="119"/>
    </row>
    <row r="739">
      <c r="A739" s="113"/>
      <c r="B739" s="114"/>
      <c r="C739" s="114"/>
      <c r="D739" s="115"/>
      <c r="E739" s="116"/>
      <c r="F739" s="116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  <c r="AL739" s="117"/>
      <c r="AM739" s="117"/>
      <c r="AN739" s="117"/>
      <c r="AO739" s="117"/>
      <c r="AP739" s="117"/>
      <c r="AQ739" s="117"/>
      <c r="AR739" s="117"/>
      <c r="AS739" s="117"/>
      <c r="AT739" s="117"/>
      <c r="AU739" s="117"/>
      <c r="AV739" s="117"/>
      <c r="AW739" s="117"/>
      <c r="AX739" s="117"/>
      <c r="AY739" s="117"/>
      <c r="AZ739" s="118"/>
      <c r="BA739" s="119"/>
      <c r="BB739" s="119"/>
      <c r="BC739" s="119"/>
      <c r="BD739" s="119"/>
      <c r="BE739" s="119"/>
      <c r="BF739" s="119"/>
      <c r="BG739" s="120"/>
      <c r="BH739" s="121"/>
      <c r="BI739" s="119"/>
      <c r="BJ739" s="121"/>
      <c r="BK739" s="121"/>
      <c r="BL739" s="119"/>
      <c r="BM739" s="121"/>
      <c r="BN739" s="121"/>
      <c r="BO739" s="121"/>
      <c r="BP739" s="119"/>
      <c r="BQ739" s="119"/>
      <c r="BR739" s="119"/>
      <c r="BS739" s="119"/>
      <c r="BT739" s="119"/>
      <c r="BU739" s="119"/>
    </row>
    <row r="740">
      <c r="A740" s="113"/>
      <c r="B740" s="114"/>
      <c r="C740" s="114"/>
      <c r="D740" s="115"/>
      <c r="E740" s="116"/>
      <c r="F740" s="116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  <c r="AL740" s="117"/>
      <c r="AM740" s="117"/>
      <c r="AN740" s="117"/>
      <c r="AO740" s="117"/>
      <c r="AP740" s="117"/>
      <c r="AQ740" s="117"/>
      <c r="AR740" s="117"/>
      <c r="AS740" s="117"/>
      <c r="AT740" s="117"/>
      <c r="AU740" s="117"/>
      <c r="AV740" s="117"/>
      <c r="AW740" s="117"/>
      <c r="AX740" s="117"/>
      <c r="AY740" s="117"/>
      <c r="AZ740" s="118"/>
      <c r="BA740" s="119"/>
      <c r="BB740" s="119"/>
      <c r="BC740" s="119"/>
      <c r="BD740" s="119"/>
      <c r="BE740" s="119"/>
      <c r="BF740" s="119"/>
      <c r="BG740" s="120"/>
      <c r="BH740" s="121"/>
      <c r="BI740" s="119"/>
      <c r="BJ740" s="121"/>
      <c r="BK740" s="121"/>
      <c r="BL740" s="119"/>
      <c r="BM740" s="121"/>
      <c r="BN740" s="121"/>
      <c r="BO740" s="121"/>
      <c r="BP740" s="119"/>
      <c r="BQ740" s="119"/>
      <c r="BR740" s="119"/>
      <c r="BS740" s="119"/>
      <c r="BT740" s="119"/>
      <c r="BU740" s="119"/>
    </row>
    <row r="741">
      <c r="A741" s="113"/>
      <c r="B741" s="114"/>
      <c r="C741" s="114"/>
      <c r="D741" s="115"/>
      <c r="E741" s="116"/>
      <c r="F741" s="116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  <c r="AL741" s="117"/>
      <c r="AM741" s="117"/>
      <c r="AN741" s="117"/>
      <c r="AO741" s="117"/>
      <c r="AP741" s="117"/>
      <c r="AQ741" s="117"/>
      <c r="AR741" s="117"/>
      <c r="AS741" s="117"/>
      <c r="AT741" s="117"/>
      <c r="AU741" s="117"/>
      <c r="AV741" s="117"/>
      <c r="AW741" s="117"/>
      <c r="AX741" s="117"/>
      <c r="AY741" s="117"/>
      <c r="AZ741" s="118"/>
      <c r="BA741" s="119"/>
      <c r="BB741" s="119"/>
      <c r="BC741" s="119"/>
      <c r="BD741" s="119"/>
      <c r="BE741" s="119"/>
      <c r="BF741" s="119"/>
      <c r="BG741" s="120"/>
      <c r="BH741" s="121"/>
      <c r="BI741" s="119"/>
      <c r="BJ741" s="121"/>
      <c r="BK741" s="121"/>
      <c r="BL741" s="119"/>
      <c r="BM741" s="121"/>
      <c r="BN741" s="121"/>
      <c r="BO741" s="121"/>
      <c r="BP741" s="119"/>
      <c r="BQ741" s="119"/>
      <c r="BR741" s="119"/>
      <c r="BS741" s="119"/>
      <c r="BT741" s="119"/>
      <c r="BU741" s="119"/>
    </row>
    <row r="742">
      <c r="A742" s="113"/>
      <c r="B742" s="114"/>
      <c r="C742" s="114"/>
      <c r="D742" s="115"/>
      <c r="E742" s="116"/>
      <c r="F742" s="116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  <c r="AL742" s="117"/>
      <c r="AM742" s="117"/>
      <c r="AN742" s="117"/>
      <c r="AO742" s="117"/>
      <c r="AP742" s="117"/>
      <c r="AQ742" s="117"/>
      <c r="AR742" s="117"/>
      <c r="AS742" s="117"/>
      <c r="AT742" s="117"/>
      <c r="AU742" s="117"/>
      <c r="AV742" s="117"/>
      <c r="AW742" s="117"/>
      <c r="AX742" s="117"/>
      <c r="AY742" s="117"/>
      <c r="AZ742" s="118"/>
      <c r="BA742" s="119"/>
      <c r="BB742" s="119"/>
      <c r="BC742" s="119"/>
      <c r="BD742" s="119"/>
      <c r="BE742" s="119"/>
      <c r="BF742" s="119"/>
      <c r="BG742" s="120"/>
      <c r="BH742" s="121"/>
      <c r="BI742" s="119"/>
      <c r="BJ742" s="121"/>
      <c r="BK742" s="121"/>
      <c r="BL742" s="119"/>
      <c r="BM742" s="121"/>
      <c r="BN742" s="121"/>
      <c r="BO742" s="121"/>
      <c r="BP742" s="119"/>
      <c r="BQ742" s="119"/>
      <c r="BR742" s="119"/>
      <c r="BS742" s="119"/>
      <c r="BT742" s="119"/>
      <c r="BU742" s="119"/>
    </row>
    <row r="743">
      <c r="A743" s="113"/>
      <c r="B743" s="114"/>
      <c r="C743" s="114"/>
      <c r="D743" s="115"/>
      <c r="E743" s="116"/>
      <c r="F743" s="116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7"/>
      <c r="AM743" s="117"/>
      <c r="AN743" s="117"/>
      <c r="AO743" s="117"/>
      <c r="AP743" s="117"/>
      <c r="AQ743" s="117"/>
      <c r="AR743" s="117"/>
      <c r="AS743" s="117"/>
      <c r="AT743" s="117"/>
      <c r="AU743" s="117"/>
      <c r="AV743" s="117"/>
      <c r="AW743" s="117"/>
      <c r="AX743" s="117"/>
      <c r="AY743" s="117"/>
      <c r="AZ743" s="118"/>
      <c r="BA743" s="119"/>
      <c r="BB743" s="119"/>
      <c r="BC743" s="119"/>
      <c r="BD743" s="119"/>
      <c r="BE743" s="119"/>
      <c r="BF743" s="119"/>
      <c r="BG743" s="120"/>
      <c r="BH743" s="121"/>
      <c r="BI743" s="119"/>
      <c r="BJ743" s="121"/>
      <c r="BK743" s="121"/>
      <c r="BL743" s="119"/>
      <c r="BM743" s="121"/>
      <c r="BN743" s="121"/>
      <c r="BO743" s="121"/>
      <c r="BP743" s="119"/>
      <c r="BQ743" s="119"/>
      <c r="BR743" s="119"/>
      <c r="BS743" s="119"/>
      <c r="BT743" s="119"/>
      <c r="BU743" s="119"/>
    </row>
    <row r="744">
      <c r="A744" s="113"/>
      <c r="B744" s="114"/>
      <c r="C744" s="114"/>
      <c r="D744" s="115"/>
      <c r="E744" s="116"/>
      <c r="F744" s="116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  <c r="AL744" s="117"/>
      <c r="AM744" s="117"/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8"/>
      <c r="BA744" s="119"/>
      <c r="BB744" s="119"/>
      <c r="BC744" s="119"/>
      <c r="BD744" s="119"/>
      <c r="BE744" s="119"/>
      <c r="BF744" s="119"/>
      <c r="BG744" s="120"/>
      <c r="BH744" s="121"/>
      <c r="BI744" s="119"/>
      <c r="BJ744" s="121"/>
      <c r="BK744" s="121"/>
      <c r="BL744" s="119"/>
      <c r="BM744" s="121"/>
      <c r="BN744" s="121"/>
      <c r="BO744" s="121"/>
      <c r="BP744" s="119"/>
      <c r="BQ744" s="119"/>
      <c r="BR744" s="119"/>
      <c r="BS744" s="119"/>
      <c r="BT744" s="119"/>
      <c r="BU744" s="119"/>
    </row>
    <row r="745">
      <c r="A745" s="113"/>
      <c r="B745" s="114"/>
      <c r="C745" s="114"/>
      <c r="D745" s="115"/>
      <c r="E745" s="116"/>
      <c r="F745" s="116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  <c r="AI745" s="117"/>
      <c r="AJ745" s="117"/>
      <c r="AK745" s="117"/>
      <c r="AL745" s="117"/>
      <c r="AM745" s="117"/>
      <c r="AN745" s="117"/>
      <c r="AO745" s="117"/>
      <c r="AP745" s="117"/>
      <c r="AQ745" s="117"/>
      <c r="AR745" s="117"/>
      <c r="AS745" s="117"/>
      <c r="AT745" s="117"/>
      <c r="AU745" s="117"/>
      <c r="AV745" s="117"/>
      <c r="AW745" s="117"/>
      <c r="AX745" s="117"/>
      <c r="AY745" s="117"/>
      <c r="AZ745" s="118"/>
      <c r="BA745" s="119"/>
      <c r="BB745" s="119"/>
      <c r="BC745" s="119"/>
      <c r="BD745" s="119"/>
      <c r="BE745" s="119"/>
      <c r="BF745" s="119"/>
      <c r="BG745" s="120"/>
      <c r="BH745" s="121"/>
      <c r="BI745" s="119"/>
      <c r="BJ745" s="121"/>
      <c r="BK745" s="121"/>
      <c r="BL745" s="119"/>
      <c r="BM745" s="121"/>
      <c r="BN745" s="121"/>
      <c r="BO745" s="121"/>
      <c r="BP745" s="119"/>
      <c r="BQ745" s="119"/>
      <c r="BR745" s="119"/>
      <c r="BS745" s="119"/>
      <c r="BT745" s="119"/>
      <c r="BU745" s="119"/>
    </row>
    <row r="746">
      <c r="A746" s="113"/>
      <c r="B746" s="114"/>
      <c r="C746" s="114"/>
      <c r="D746" s="115"/>
      <c r="E746" s="116"/>
      <c r="F746" s="116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  <c r="AL746" s="117"/>
      <c r="AM746" s="117"/>
      <c r="AN746" s="117"/>
      <c r="AO746" s="117"/>
      <c r="AP746" s="117"/>
      <c r="AQ746" s="117"/>
      <c r="AR746" s="117"/>
      <c r="AS746" s="117"/>
      <c r="AT746" s="117"/>
      <c r="AU746" s="117"/>
      <c r="AV746" s="117"/>
      <c r="AW746" s="117"/>
      <c r="AX746" s="117"/>
      <c r="AY746" s="117"/>
      <c r="AZ746" s="118"/>
      <c r="BA746" s="119"/>
      <c r="BB746" s="119"/>
      <c r="BC746" s="119"/>
      <c r="BD746" s="119"/>
      <c r="BE746" s="119"/>
      <c r="BF746" s="119"/>
      <c r="BG746" s="120"/>
      <c r="BH746" s="121"/>
      <c r="BI746" s="119"/>
      <c r="BJ746" s="121"/>
      <c r="BK746" s="121"/>
      <c r="BL746" s="119"/>
      <c r="BM746" s="121"/>
      <c r="BN746" s="121"/>
      <c r="BO746" s="121"/>
      <c r="BP746" s="119"/>
      <c r="BQ746" s="119"/>
      <c r="BR746" s="119"/>
      <c r="BS746" s="119"/>
      <c r="BT746" s="119"/>
      <c r="BU746" s="119"/>
    </row>
    <row r="747">
      <c r="A747" s="113"/>
      <c r="B747" s="114"/>
      <c r="C747" s="114"/>
      <c r="D747" s="115"/>
      <c r="E747" s="116"/>
      <c r="F747" s="116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  <c r="AL747" s="117"/>
      <c r="AM747" s="117"/>
      <c r="AN747" s="117"/>
      <c r="AO747" s="117"/>
      <c r="AP747" s="117"/>
      <c r="AQ747" s="117"/>
      <c r="AR747" s="117"/>
      <c r="AS747" s="117"/>
      <c r="AT747" s="117"/>
      <c r="AU747" s="117"/>
      <c r="AV747" s="117"/>
      <c r="AW747" s="117"/>
      <c r="AX747" s="117"/>
      <c r="AY747" s="117"/>
      <c r="AZ747" s="118"/>
      <c r="BA747" s="119"/>
      <c r="BB747" s="119"/>
      <c r="BC747" s="119"/>
      <c r="BD747" s="119"/>
      <c r="BE747" s="119"/>
      <c r="BF747" s="119"/>
      <c r="BG747" s="120"/>
      <c r="BH747" s="121"/>
      <c r="BI747" s="119"/>
      <c r="BJ747" s="121"/>
      <c r="BK747" s="121"/>
      <c r="BL747" s="119"/>
      <c r="BM747" s="121"/>
      <c r="BN747" s="121"/>
      <c r="BO747" s="121"/>
      <c r="BP747" s="119"/>
      <c r="BQ747" s="119"/>
      <c r="BR747" s="119"/>
      <c r="BS747" s="119"/>
      <c r="BT747" s="119"/>
      <c r="BU747" s="119"/>
    </row>
    <row r="748">
      <c r="A748" s="113"/>
      <c r="B748" s="114"/>
      <c r="C748" s="114"/>
      <c r="D748" s="115"/>
      <c r="E748" s="116"/>
      <c r="F748" s="116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  <c r="AL748" s="117"/>
      <c r="AM748" s="117"/>
      <c r="AN748" s="117"/>
      <c r="AO748" s="117"/>
      <c r="AP748" s="117"/>
      <c r="AQ748" s="117"/>
      <c r="AR748" s="117"/>
      <c r="AS748" s="117"/>
      <c r="AT748" s="117"/>
      <c r="AU748" s="117"/>
      <c r="AV748" s="117"/>
      <c r="AW748" s="117"/>
      <c r="AX748" s="117"/>
      <c r="AY748" s="117"/>
      <c r="AZ748" s="118"/>
      <c r="BA748" s="119"/>
      <c r="BB748" s="119"/>
      <c r="BC748" s="119"/>
      <c r="BD748" s="119"/>
      <c r="BE748" s="119"/>
      <c r="BF748" s="119"/>
      <c r="BG748" s="120"/>
      <c r="BH748" s="121"/>
      <c r="BI748" s="119"/>
      <c r="BJ748" s="121"/>
      <c r="BK748" s="121"/>
      <c r="BL748" s="119"/>
      <c r="BM748" s="121"/>
      <c r="BN748" s="121"/>
      <c r="BO748" s="121"/>
      <c r="BP748" s="119"/>
      <c r="BQ748" s="119"/>
      <c r="BR748" s="119"/>
      <c r="BS748" s="119"/>
      <c r="BT748" s="119"/>
      <c r="BU748" s="119"/>
    </row>
    <row r="749">
      <c r="A749" s="113"/>
      <c r="B749" s="114"/>
      <c r="C749" s="114"/>
      <c r="D749" s="115"/>
      <c r="E749" s="116"/>
      <c r="F749" s="116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  <c r="AL749" s="117"/>
      <c r="AM749" s="117"/>
      <c r="AN749" s="117"/>
      <c r="AO749" s="117"/>
      <c r="AP749" s="117"/>
      <c r="AQ749" s="117"/>
      <c r="AR749" s="117"/>
      <c r="AS749" s="117"/>
      <c r="AT749" s="117"/>
      <c r="AU749" s="117"/>
      <c r="AV749" s="117"/>
      <c r="AW749" s="117"/>
      <c r="AX749" s="117"/>
      <c r="AY749" s="117"/>
      <c r="AZ749" s="118"/>
      <c r="BA749" s="119"/>
      <c r="BB749" s="119"/>
      <c r="BC749" s="119"/>
      <c r="BD749" s="119"/>
      <c r="BE749" s="119"/>
      <c r="BF749" s="119"/>
      <c r="BG749" s="120"/>
      <c r="BH749" s="121"/>
      <c r="BI749" s="119"/>
      <c r="BJ749" s="121"/>
      <c r="BK749" s="121"/>
      <c r="BL749" s="119"/>
      <c r="BM749" s="121"/>
      <c r="BN749" s="121"/>
      <c r="BO749" s="121"/>
      <c r="BP749" s="119"/>
      <c r="BQ749" s="119"/>
      <c r="BR749" s="119"/>
      <c r="BS749" s="119"/>
      <c r="BT749" s="119"/>
      <c r="BU749" s="119"/>
    </row>
    <row r="750">
      <c r="A750" s="113"/>
      <c r="B750" s="114"/>
      <c r="C750" s="114"/>
      <c r="D750" s="115"/>
      <c r="E750" s="116"/>
      <c r="F750" s="116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  <c r="AL750" s="117"/>
      <c r="AM750" s="117"/>
      <c r="AN750" s="117"/>
      <c r="AO750" s="117"/>
      <c r="AP750" s="117"/>
      <c r="AQ750" s="117"/>
      <c r="AR750" s="117"/>
      <c r="AS750" s="117"/>
      <c r="AT750" s="117"/>
      <c r="AU750" s="117"/>
      <c r="AV750" s="117"/>
      <c r="AW750" s="117"/>
      <c r="AX750" s="117"/>
      <c r="AY750" s="117"/>
      <c r="AZ750" s="118"/>
      <c r="BA750" s="119"/>
      <c r="BB750" s="119"/>
      <c r="BC750" s="119"/>
      <c r="BD750" s="119"/>
      <c r="BE750" s="119"/>
      <c r="BF750" s="119"/>
      <c r="BG750" s="120"/>
      <c r="BH750" s="121"/>
      <c r="BI750" s="119"/>
      <c r="BJ750" s="121"/>
      <c r="BK750" s="121"/>
      <c r="BL750" s="119"/>
      <c r="BM750" s="121"/>
      <c r="BN750" s="121"/>
      <c r="BO750" s="121"/>
      <c r="BP750" s="119"/>
      <c r="BQ750" s="119"/>
      <c r="BR750" s="119"/>
      <c r="BS750" s="119"/>
      <c r="BT750" s="119"/>
      <c r="BU750" s="119"/>
    </row>
    <row r="751">
      <c r="A751" s="113"/>
      <c r="B751" s="114"/>
      <c r="C751" s="114"/>
      <c r="D751" s="115"/>
      <c r="E751" s="116"/>
      <c r="F751" s="116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  <c r="AL751" s="117"/>
      <c r="AM751" s="117"/>
      <c r="AN751" s="117"/>
      <c r="AO751" s="117"/>
      <c r="AP751" s="117"/>
      <c r="AQ751" s="117"/>
      <c r="AR751" s="117"/>
      <c r="AS751" s="117"/>
      <c r="AT751" s="117"/>
      <c r="AU751" s="117"/>
      <c r="AV751" s="117"/>
      <c r="AW751" s="117"/>
      <c r="AX751" s="117"/>
      <c r="AY751" s="117"/>
      <c r="AZ751" s="118"/>
      <c r="BA751" s="119"/>
      <c r="BB751" s="119"/>
      <c r="BC751" s="119"/>
      <c r="BD751" s="119"/>
      <c r="BE751" s="119"/>
      <c r="BF751" s="119"/>
      <c r="BG751" s="120"/>
      <c r="BH751" s="121"/>
      <c r="BI751" s="119"/>
      <c r="BJ751" s="121"/>
      <c r="BK751" s="121"/>
      <c r="BL751" s="119"/>
      <c r="BM751" s="121"/>
      <c r="BN751" s="121"/>
      <c r="BO751" s="121"/>
      <c r="BP751" s="119"/>
      <c r="BQ751" s="119"/>
      <c r="BR751" s="119"/>
      <c r="BS751" s="119"/>
      <c r="BT751" s="119"/>
      <c r="BU751" s="119"/>
    </row>
    <row r="752">
      <c r="A752" s="113"/>
      <c r="B752" s="114"/>
      <c r="C752" s="114"/>
      <c r="D752" s="115"/>
      <c r="E752" s="116"/>
      <c r="F752" s="116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  <c r="AL752" s="117"/>
      <c r="AM752" s="117"/>
      <c r="AN752" s="117"/>
      <c r="AO752" s="117"/>
      <c r="AP752" s="117"/>
      <c r="AQ752" s="117"/>
      <c r="AR752" s="117"/>
      <c r="AS752" s="117"/>
      <c r="AT752" s="117"/>
      <c r="AU752" s="117"/>
      <c r="AV752" s="117"/>
      <c r="AW752" s="117"/>
      <c r="AX752" s="117"/>
      <c r="AY752" s="117"/>
      <c r="AZ752" s="118"/>
      <c r="BA752" s="119"/>
      <c r="BB752" s="119"/>
      <c r="BC752" s="119"/>
      <c r="BD752" s="119"/>
      <c r="BE752" s="119"/>
      <c r="BF752" s="119"/>
      <c r="BG752" s="120"/>
      <c r="BH752" s="121"/>
      <c r="BI752" s="119"/>
      <c r="BJ752" s="121"/>
      <c r="BK752" s="121"/>
      <c r="BL752" s="119"/>
      <c r="BM752" s="121"/>
      <c r="BN752" s="121"/>
      <c r="BO752" s="121"/>
      <c r="BP752" s="119"/>
      <c r="BQ752" s="119"/>
      <c r="BR752" s="119"/>
      <c r="BS752" s="119"/>
      <c r="BT752" s="119"/>
      <c r="BU752" s="119"/>
    </row>
    <row r="753">
      <c r="A753" s="113"/>
      <c r="B753" s="114"/>
      <c r="C753" s="114"/>
      <c r="D753" s="115"/>
      <c r="E753" s="116"/>
      <c r="F753" s="116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  <c r="AL753" s="117"/>
      <c r="AM753" s="117"/>
      <c r="AN753" s="117"/>
      <c r="AO753" s="117"/>
      <c r="AP753" s="117"/>
      <c r="AQ753" s="117"/>
      <c r="AR753" s="117"/>
      <c r="AS753" s="117"/>
      <c r="AT753" s="117"/>
      <c r="AU753" s="117"/>
      <c r="AV753" s="117"/>
      <c r="AW753" s="117"/>
      <c r="AX753" s="117"/>
      <c r="AY753" s="117"/>
      <c r="AZ753" s="118"/>
      <c r="BA753" s="119"/>
      <c r="BB753" s="119"/>
      <c r="BC753" s="119"/>
      <c r="BD753" s="119"/>
      <c r="BE753" s="119"/>
      <c r="BF753" s="119"/>
      <c r="BG753" s="120"/>
      <c r="BH753" s="121"/>
      <c r="BI753" s="119"/>
      <c r="BJ753" s="121"/>
      <c r="BK753" s="121"/>
      <c r="BL753" s="119"/>
      <c r="BM753" s="121"/>
      <c r="BN753" s="121"/>
      <c r="BO753" s="121"/>
      <c r="BP753" s="119"/>
      <c r="BQ753" s="119"/>
      <c r="BR753" s="119"/>
      <c r="BS753" s="119"/>
      <c r="BT753" s="119"/>
      <c r="BU753" s="119"/>
    </row>
    <row r="754">
      <c r="A754" s="113"/>
      <c r="B754" s="114"/>
      <c r="C754" s="114"/>
      <c r="D754" s="115"/>
      <c r="E754" s="116"/>
      <c r="F754" s="116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7"/>
      <c r="AM754" s="117"/>
      <c r="AN754" s="117"/>
      <c r="AO754" s="117"/>
      <c r="AP754" s="117"/>
      <c r="AQ754" s="117"/>
      <c r="AR754" s="117"/>
      <c r="AS754" s="117"/>
      <c r="AT754" s="117"/>
      <c r="AU754" s="117"/>
      <c r="AV754" s="117"/>
      <c r="AW754" s="117"/>
      <c r="AX754" s="117"/>
      <c r="AY754" s="117"/>
      <c r="AZ754" s="118"/>
      <c r="BA754" s="119"/>
      <c r="BB754" s="119"/>
      <c r="BC754" s="119"/>
      <c r="BD754" s="119"/>
      <c r="BE754" s="119"/>
      <c r="BF754" s="119"/>
      <c r="BG754" s="120"/>
      <c r="BH754" s="121"/>
      <c r="BI754" s="119"/>
      <c r="BJ754" s="121"/>
      <c r="BK754" s="121"/>
      <c r="BL754" s="119"/>
      <c r="BM754" s="121"/>
      <c r="BN754" s="121"/>
      <c r="BO754" s="121"/>
      <c r="BP754" s="119"/>
      <c r="BQ754" s="119"/>
      <c r="BR754" s="119"/>
      <c r="BS754" s="119"/>
      <c r="BT754" s="119"/>
      <c r="BU754" s="119"/>
    </row>
    <row r="755">
      <c r="A755" s="113"/>
      <c r="B755" s="114"/>
      <c r="C755" s="114"/>
      <c r="D755" s="115"/>
      <c r="E755" s="116"/>
      <c r="F755" s="116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  <c r="AL755" s="117"/>
      <c r="AM755" s="117"/>
      <c r="AN755" s="117"/>
      <c r="AO755" s="117"/>
      <c r="AP755" s="117"/>
      <c r="AQ755" s="117"/>
      <c r="AR755" s="117"/>
      <c r="AS755" s="117"/>
      <c r="AT755" s="117"/>
      <c r="AU755" s="117"/>
      <c r="AV755" s="117"/>
      <c r="AW755" s="117"/>
      <c r="AX755" s="117"/>
      <c r="AY755" s="117"/>
      <c r="AZ755" s="118"/>
      <c r="BA755" s="119"/>
      <c r="BB755" s="119"/>
      <c r="BC755" s="119"/>
      <c r="BD755" s="119"/>
      <c r="BE755" s="119"/>
      <c r="BF755" s="119"/>
      <c r="BG755" s="120"/>
      <c r="BH755" s="121"/>
      <c r="BI755" s="119"/>
      <c r="BJ755" s="121"/>
      <c r="BK755" s="121"/>
      <c r="BL755" s="119"/>
      <c r="BM755" s="121"/>
      <c r="BN755" s="121"/>
      <c r="BO755" s="121"/>
      <c r="BP755" s="119"/>
      <c r="BQ755" s="119"/>
      <c r="BR755" s="119"/>
      <c r="BS755" s="119"/>
      <c r="BT755" s="119"/>
      <c r="BU755" s="119"/>
    </row>
    <row r="756">
      <c r="A756" s="113"/>
      <c r="B756" s="114"/>
      <c r="C756" s="114"/>
      <c r="D756" s="115"/>
      <c r="E756" s="116"/>
      <c r="F756" s="116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7"/>
      <c r="AL756" s="117"/>
      <c r="AM756" s="117"/>
      <c r="AN756" s="117"/>
      <c r="AO756" s="117"/>
      <c r="AP756" s="117"/>
      <c r="AQ756" s="117"/>
      <c r="AR756" s="117"/>
      <c r="AS756" s="117"/>
      <c r="AT756" s="117"/>
      <c r="AU756" s="117"/>
      <c r="AV756" s="117"/>
      <c r="AW756" s="117"/>
      <c r="AX756" s="117"/>
      <c r="AY756" s="117"/>
      <c r="AZ756" s="118"/>
      <c r="BA756" s="119"/>
      <c r="BB756" s="119"/>
      <c r="BC756" s="119"/>
      <c r="BD756" s="119"/>
      <c r="BE756" s="119"/>
      <c r="BF756" s="119"/>
      <c r="BG756" s="120"/>
      <c r="BH756" s="121"/>
      <c r="BI756" s="119"/>
      <c r="BJ756" s="121"/>
      <c r="BK756" s="121"/>
      <c r="BL756" s="119"/>
      <c r="BM756" s="121"/>
      <c r="BN756" s="121"/>
      <c r="BO756" s="121"/>
      <c r="BP756" s="119"/>
      <c r="BQ756" s="119"/>
      <c r="BR756" s="119"/>
      <c r="BS756" s="119"/>
      <c r="BT756" s="119"/>
      <c r="BU756" s="119"/>
    </row>
    <row r="757">
      <c r="A757" s="113"/>
      <c r="B757" s="114"/>
      <c r="C757" s="114"/>
      <c r="D757" s="115"/>
      <c r="E757" s="116"/>
      <c r="F757" s="116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  <c r="AI757" s="117"/>
      <c r="AJ757" s="117"/>
      <c r="AK757" s="117"/>
      <c r="AL757" s="117"/>
      <c r="AM757" s="117"/>
      <c r="AN757" s="117"/>
      <c r="AO757" s="117"/>
      <c r="AP757" s="117"/>
      <c r="AQ757" s="117"/>
      <c r="AR757" s="117"/>
      <c r="AS757" s="117"/>
      <c r="AT757" s="117"/>
      <c r="AU757" s="117"/>
      <c r="AV757" s="117"/>
      <c r="AW757" s="117"/>
      <c r="AX757" s="117"/>
      <c r="AY757" s="117"/>
      <c r="AZ757" s="118"/>
      <c r="BA757" s="119"/>
      <c r="BB757" s="119"/>
      <c r="BC757" s="119"/>
      <c r="BD757" s="119"/>
      <c r="BE757" s="119"/>
      <c r="BF757" s="119"/>
      <c r="BG757" s="120"/>
      <c r="BH757" s="121"/>
      <c r="BI757" s="119"/>
      <c r="BJ757" s="121"/>
      <c r="BK757" s="121"/>
      <c r="BL757" s="119"/>
      <c r="BM757" s="121"/>
      <c r="BN757" s="121"/>
      <c r="BO757" s="121"/>
      <c r="BP757" s="119"/>
      <c r="BQ757" s="119"/>
      <c r="BR757" s="119"/>
      <c r="BS757" s="119"/>
      <c r="BT757" s="119"/>
      <c r="BU757" s="119"/>
    </row>
    <row r="758">
      <c r="A758" s="113"/>
      <c r="B758" s="114"/>
      <c r="C758" s="114"/>
      <c r="D758" s="115"/>
      <c r="E758" s="116"/>
      <c r="F758" s="116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  <c r="AI758" s="117"/>
      <c r="AJ758" s="117"/>
      <c r="AK758" s="117"/>
      <c r="AL758" s="117"/>
      <c r="AM758" s="117"/>
      <c r="AN758" s="117"/>
      <c r="AO758" s="117"/>
      <c r="AP758" s="117"/>
      <c r="AQ758" s="117"/>
      <c r="AR758" s="117"/>
      <c r="AS758" s="117"/>
      <c r="AT758" s="117"/>
      <c r="AU758" s="117"/>
      <c r="AV758" s="117"/>
      <c r="AW758" s="117"/>
      <c r="AX758" s="117"/>
      <c r="AY758" s="117"/>
      <c r="AZ758" s="118"/>
      <c r="BA758" s="119"/>
      <c r="BB758" s="119"/>
      <c r="BC758" s="119"/>
      <c r="BD758" s="119"/>
      <c r="BE758" s="119"/>
      <c r="BF758" s="119"/>
      <c r="BG758" s="120"/>
      <c r="BH758" s="121"/>
      <c r="BI758" s="119"/>
      <c r="BJ758" s="121"/>
      <c r="BK758" s="121"/>
      <c r="BL758" s="119"/>
      <c r="BM758" s="121"/>
      <c r="BN758" s="121"/>
      <c r="BO758" s="121"/>
      <c r="BP758" s="119"/>
      <c r="BQ758" s="119"/>
      <c r="BR758" s="119"/>
      <c r="BS758" s="119"/>
      <c r="BT758" s="119"/>
      <c r="BU758" s="119"/>
    </row>
    <row r="759">
      <c r="A759" s="113"/>
      <c r="B759" s="114"/>
      <c r="C759" s="114"/>
      <c r="D759" s="115"/>
      <c r="E759" s="116"/>
      <c r="F759" s="116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7"/>
      <c r="AL759" s="117"/>
      <c r="AM759" s="117"/>
      <c r="AN759" s="117"/>
      <c r="AO759" s="117"/>
      <c r="AP759" s="117"/>
      <c r="AQ759" s="117"/>
      <c r="AR759" s="117"/>
      <c r="AS759" s="117"/>
      <c r="AT759" s="117"/>
      <c r="AU759" s="117"/>
      <c r="AV759" s="117"/>
      <c r="AW759" s="117"/>
      <c r="AX759" s="117"/>
      <c r="AY759" s="117"/>
      <c r="AZ759" s="118"/>
      <c r="BA759" s="119"/>
      <c r="BB759" s="119"/>
      <c r="BC759" s="119"/>
      <c r="BD759" s="119"/>
      <c r="BE759" s="119"/>
      <c r="BF759" s="119"/>
      <c r="BG759" s="120"/>
      <c r="BH759" s="121"/>
      <c r="BI759" s="119"/>
      <c r="BJ759" s="121"/>
      <c r="BK759" s="121"/>
      <c r="BL759" s="119"/>
      <c r="BM759" s="121"/>
      <c r="BN759" s="121"/>
      <c r="BO759" s="121"/>
      <c r="BP759" s="119"/>
      <c r="BQ759" s="119"/>
      <c r="BR759" s="119"/>
      <c r="BS759" s="119"/>
      <c r="BT759" s="119"/>
      <c r="BU759" s="119"/>
    </row>
    <row r="760">
      <c r="A760" s="113"/>
      <c r="B760" s="114"/>
      <c r="C760" s="114"/>
      <c r="D760" s="115"/>
      <c r="E760" s="116"/>
      <c r="F760" s="116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7"/>
      <c r="AL760" s="117"/>
      <c r="AM760" s="117"/>
      <c r="AN760" s="117"/>
      <c r="AO760" s="117"/>
      <c r="AP760" s="117"/>
      <c r="AQ760" s="117"/>
      <c r="AR760" s="117"/>
      <c r="AS760" s="117"/>
      <c r="AT760" s="117"/>
      <c r="AU760" s="117"/>
      <c r="AV760" s="117"/>
      <c r="AW760" s="117"/>
      <c r="AX760" s="117"/>
      <c r="AY760" s="117"/>
      <c r="AZ760" s="118"/>
      <c r="BA760" s="119"/>
      <c r="BB760" s="119"/>
      <c r="BC760" s="119"/>
      <c r="BD760" s="119"/>
      <c r="BE760" s="119"/>
      <c r="BF760" s="119"/>
      <c r="BG760" s="120"/>
      <c r="BH760" s="121"/>
      <c r="BI760" s="119"/>
      <c r="BJ760" s="121"/>
      <c r="BK760" s="121"/>
      <c r="BL760" s="119"/>
      <c r="BM760" s="121"/>
      <c r="BN760" s="121"/>
      <c r="BO760" s="121"/>
      <c r="BP760" s="119"/>
      <c r="BQ760" s="119"/>
      <c r="BR760" s="119"/>
      <c r="BS760" s="119"/>
      <c r="BT760" s="119"/>
      <c r="BU760" s="119"/>
    </row>
    <row r="761">
      <c r="A761" s="113"/>
      <c r="B761" s="114"/>
      <c r="C761" s="114"/>
      <c r="D761" s="115"/>
      <c r="E761" s="116"/>
      <c r="F761" s="116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  <c r="AI761" s="117"/>
      <c r="AJ761" s="117"/>
      <c r="AK761" s="117"/>
      <c r="AL761" s="117"/>
      <c r="AM761" s="117"/>
      <c r="AN761" s="117"/>
      <c r="AO761" s="117"/>
      <c r="AP761" s="117"/>
      <c r="AQ761" s="117"/>
      <c r="AR761" s="117"/>
      <c r="AS761" s="117"/>
      <c r="AT761" s="117"/>
      <c r="AU761" s="117"/>
      <c r="AV761" s="117"/>
      <c r="AW761" s="117"/>
      <c r="AX761" s="117"/>
      <c r="AY761" s="117"/>
      <c r="AZ761" s="118"/>
      <c r="BA761" s="119"/>
      <c r="BB761" s="119"/>
      <c r="BC761" s="119"/>
      <c r="BD761" s="119"/>
      <c r="BE761" s="119"/>
      <c r="BF761" s="119"/>
      <c r="BG761" s="120"/>
      <c r="BH761" s="121"/>
      <c r="BI761" s="119"/>
      <c r="BJ761" s="121"/>
      <c r="BK761" s="121"/>
      <c r="BL761" s="119"/>
      <c r="BM761" s="121"/>
      <c r="BN761" s="121"/>
      <c r="BO761" s="121"/>
      <c r="BP761" s="119"/>
      <c r="BQ761" s="119"/>
      <c r="BR761" s="119"/>
      <c r="BS761" s="119"/>
      <c r="BT761" s="119"/>
      <c r="BU761" s="119"/>
    </row>
    <row r="762">
      <c r="A762" s="113"/>
      <c r="B762" s="114"/>
      <c r="C762" s="114"/>
      <c r="D762" s="115"/>
      <c r="E762" s="116"/>
      <c r="F762" s="116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7"/>
      <c r="AL762" s="117"/>
      <c r="AM762" s="117"/>
      <c r="AN762" s="117"/>
      <c r="AO762" s="117"/>
      <c r="AP762" s="117"/>
      <c r="AQ762" s="117"/>
      <c r="AR762" s="117"/>
      <c r="AS762" s="117"/>
      <c r="AT762" s="117"/>
      <c r="AU762" s="117"/>
      <c r="AV762" s="117"/>
      <c r="AW762" s="117"/>
      <c r="AX762" s="117"/>
      <c r="AY762" s="117"/>
      <c r="AZ762" s="118"/>
      <c r="BA762" s="119"/>
      <c r="BB762" s="119"/>
      <c r="BC762" s="119"/>
      <c r="BD762" s="119"/>
      <c r="BE762" s="119"/>
      <c r="BF762" s="119"/>
      <c r="BG762" s="120"/>
      <c r="BH762" s="121"/>
      <c r="BI762" s="119"/>
      <c r="BJ762" s="121"/>
      <c r="BK762" s="121"/>
      <c r="BL762" s="119"/>
      <c r="BM762" s="121"/>
      <c r="BN762" s="121"/>
      <c r="BO762" s="121"/>
      <c r="BP762" s="119"/>
      <c r="BQ762" s="119"/>
      <c r="BR762" s="119"/>
      <c r="BS762" s="119"/>
      <c r="BT762" s="119"/>
      <c r="BU762" s="119"/>
    </row>
    <row r="763">
      <c r="A763" s="113"/>
      <c r="B763" s="114"/>
      <c r="C763" s="114"/>
      <c r="D763" s="115"/>
      <c r="E763" s="116"/>
      <c r="F763" s="116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7"/>
      <c r="AL763" s="117"/>
      <c r="AM763" s="117"/>
      <c r="AN763" s="117"/>
      <c r="AO763" s="117"/>
      <c r="AP763" s="117"/>
      <c r="AQ763" s="117"/>
      <c r="AR763" s="117"/>
      <c r="AS763" s="117"/>
      <c r="AT763" s="117"/>
      <c r="AU763" s="117"/>
      <c r="AV763" s="117"/>
      <c r="AW763" s="117"/>
      <c r="AX763" s="117"/>
      <c r="AY763" s="117"/>
      <c r="AZ763" s="118"/>
      <c r="BA763" s="119"/>
      <c r="BB763" s="119"/>
      <c r="BC763" s="119"/>
      <c r="BD763" s="119"/>
      <c r="BE763" s="119"/>
      <c r="BF763" s="119"/>
      <c r="BG763" s="120"/>
      <c r="BH763" s="121"/>
      <c r="BI763" s="119"/>
      <c r="BJ763" s="121"/>
      <c r="BK763" s="121"/>
      <c r="BL763" s="119"/>
      <c r="BM763" s="121"/>
      <c r="BN763" s="121"/>
      <c r="BO763" s="121"/>
      <c r="BP763" s="119"/>
      <c r="BQ763" s="119"/>
      <c r="BR763" s="119"/>
      <c r="BS763" s="119"/>
      <c r="BT763" s="119"/>
      <c r="BU763" s="119"/>
    </row>
    <row r="764">
      <c r="A764" s="113"/>
      <c r="B764" s="114"/>
      <c r="C764" s="114"/>
      <c r="D764" s="115"/>
      <c r="E764" s="116"/>
      <c r="F764" s="116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  <c r="AI764" s="117"/>
      <c r="AJ764" s="117"/>
      <c r="AK764" s="117"/>
      <c r="AL764" s="117"/>
      <c r="AM764" s="117"/>
      <c r="AN764" s="117"/>
      <c r="AO764" s="117"/>
      <c r="AP764" s="117"/>
      <c r="AQ764" s="117"/>
      <c r="AR764" s="117"/>
      <c r="AS764" s="117"/>
      <c r="AT764" s="117"/>
      <c r="AU764" s="117"/>
      <c r="AV764" s="117"/>
      <c r="AW764" s="117"/>
      <c r="AX764" s="117"/>
      <c r="AY764" s="117"/>
      <c r="AZ764" s="118"/>
      <c r="BA764" s="119"/>
      <c r="BB764" s="119"/>
      <c r="BC764" s="119"/>
      <c r="BD764" s="119"/>
      <c r="BE764" s="119"/>
      <c r="BF764" s="119"/>
      <c r="BG764" s="120"/>
      <c r="BH764" s="121"/>
      <c r="BI764" s="119"/>
      <c r="BJ764" s="121"/>
      <c r="BK764" s="121"/>
      <c r="BL764" s="119"/>
      <c r="BM764" s="121"/>
      <c r="BN764" s="121"/>
      <c r="BO764" s="121"/>
      <c r="BP764" s="119"/>
      <c r="BQ764" s="119"/>
      <c r="BR764" s="119"/>
      <c r="BS764" s="119"/>
      <c r="BT764" s="119"/>
      <c r="BU764" s="119"/>
    </row>
    <row r="765">
      <c r="A765" s="113"/>
      <c r="B765" s="114"/>
      <c r="C765" s="114"/>
      <c r="D765" s="115"/>
      <c r="E765" s="116"/>
      <c r="F765" s="116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  <c r="AL765" s="117"/>
      <c r="AM765" s="117"/>
      <c r="AN765" s="117"/>
      <c r="AO765" s="117"/>
      <c r="AP765" s="117"/>
      <c r="AQ765" s="117"/>
      <c r="AR765" s="117"/>
      <c r="AS765" s="117"/>
      <c r="AT765" s="117"/>
      <c r="AU765" s="117"/>
      <c r="AV765" s="117"/>
      <c r="AW765" s="117"/>
      <c r="AX765" s="117"/>
      <c r="AY765" s="117"/>
      <c r="AZ765" s="118"/>
      <c r="BA765" s="119"/>
      <c r="BB765" s="119"/>
      <c r="BC765" s="119"/>
      <c r="BD765" s="119"/>
      <c r="BE765" s="119"/>
      <c r="BF765" s="119"/>
      <c r="BG765" s="120"/>
      <c r="BH765" s="121"/>
      <c r="BI765" s="119"/>
      <c r="BJ765" s="121"/>
      <c r="BK765" s="121"/>
      <c r="BL765" s="119"/>
      <c r="BM765" s="121"/>
      <c r="BN765" s="121"/>
      <c r="BO765" s="121"/>
      <c r="BP765" s="119"/>
      <c r="BQ765" s="119"/>
      <c r="BR765" s="119"/>
      <c r="BS765" s="119"/>
      <c r="BT765" s="119"/>
      <c r="BU765" s="119"/>
    </row>
    <row r="766">
      <c r="A766" s="113"/>
      <c r="B766" s="114"/>
      <c r="C766" s="114"/>
      <c r="D766" s="115"/>
      <c r="E766" s="116"/>
      <c r="F766" s="116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7"/>
      <c r="AL766" s="117"/>
      <c r="AM766" s="117"/>
      <c r="AN766" s="117"/>
      <c r="AO766" s="117"/>
      <c r="AP766" s="117"/>
      <c r="AQ766" s="117"/>
      <c r="AR766" s="117"/>
      <c r="AS766" s="117"/>
      <c r="AT766" s="117"/>
      <c r="AU766" s="117"/>
      <c r="AV766" s="117"/>
      <c r="AW766" s="117"/>
      <c r="AX766" s="117"/>
      <c r="AY766" s="117"/>
      <c r="AZ766" s="118"/>
      <c r="BA766" s="119"/>
      <c r="BB766" s="119"/>
      <c r="BC766" s="119"/>
      <c r="BD766" s="119"/>
      <c r="BE766" s="119"/>
      <c r="BF766" s="119"/>
      <c r="BG766" s="120"/>
      <c r="BH766" s="121"/>
      <c r="BI766" s="119"/>
      <c r="BJ766" s="121"/>
      <c r="BK766" s="121"/>
      <c r="BL766" s="119"/>
      <c r="BM766" s="121"/>
      <c r="BN766" s="121"/>
      <c r="BO766" s="121"/>
      <c r="BP766" s="119"/>
      <c r="BQ766" s="119"/>
      <c r="BR766" s="119"/>
      <c r="BS766" s="119"/>
      <c r="BT766" s="119"/>
      <c r="BU766" s="119"/>
    </row>
    <row r="767">
      <c r="A767" s="113"/>
      <c r="B767" s="114"/>
      <c r="C767" s="114"/>
      <c r="D767" s="115"/>
      <c r="E767" s="116"/>
      <c r="F767" s="116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7"/>
      <c r="AL767" s="117"/>
      <c r="AM767" s="117"/>
      <c r="AN767" s="117"/>
      <c r="AO767" s="117"/>
      <c r="AP767" s="117"/>
      <c r="AQ767" s="117"/>
      <c r="AR767" s="117"/>
      <c r="AS767" s="117"/>
      <c r="AT767" s="117"/>
      <c r="AU767" s="117"/>
      <c r="AV767" s="117"/>
      <c r="AW767" s="117"/>
      <c r="AX767" s="117"/>
      <c r="AY767" s="117"/>
      <c r="AZ767" s="118"/>
      <c r="BA767" s="119"/>
      <c r="BB767" s="119"/>
      <c r="BC767" s="119"/>
      <c r="BD767" s="119"/>
      <c r="BE767" s="119"/>
      <c r="BF767" s="119"/>
      <c r="BG767" s="120"/>
      <c r="BH767" s="121"/>
      <c r="BI767" s="119"/>
      <c r="BJ767" s="121"/>
      <c r="BK767" s="121"/>
      <c r="BL767" s="119"/>
      <c r="BM767" s="121"/>
      <c r="BN767" s="121"/>
      <c r="BO767" s="121"/>
      <c r="BP767" s="119"/>
      <c r="BQ767" s="119"/>
      <c r="BR767" s="119"/>
      <c r="BS767" s="119"/>
      <c r="BT767" s="119"/>
      <c r="BU767" s="119"/>
    </row>
    <row r="768">
      <c r="A768" s="113"/>
      <c r="B768" s="114"/>
      <c r="C768" s="114"/>
      <c r="D768" s="115"/>
      <c r="E768" s="116"/>
      <c r="F768" s="116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7"/>
      <c r="AL768" s="117"/>
      <c r="AM768" s="117"/>
      <c r="AN768" s="117"/>
      <c r="AO768" s="117"/>
      <c r="AP768" s="117"/>
      <c r="AQ768" s="117"/>
      <c r="AR768" s="117"/>
      <c r="AS768" s="117"/>
      <c r="AT768" s="117"/>
      <c r="AU768" s="117"/>
      <c r="AV768" s="117"/>
      <c r="AW768" s="117"/>
      <c r="AX768" s="117"/>
      <c r="AY768" s="117"/>
      <c r="AZ768" s="118"/>
      <c r="BA768" s="119"/>
      <c r="BB768" s="119"/>
      <c r="BC768" s="119"/>
      <c r="BD768" s="119"/>
      <c r="BE768" s="119"/>
      <c r="BF768" s="119"/>
      <c r="BG768" s="120"/>
      <c r="BH768" s="121"/>
      <c r="BI768" s="119"/>
      <c r="BJ768" s="121"/>
      <c r="BK768" s="121"/>
      <c r="BL768" s="119"/>
      <c r="BM768" s="121"/>
      <c r="BN768" s="121"/>
      <c r="BO768" s="121"/>
      <c r="BP768" s="119"/>
      <c r="BQ768" s="119"/>
      <c r="BR768" s="119"/>
      <c r="BS768" s="119"/>
      <c r="BT768" s="119"/>
      <c r="BU768" s="119"/>
    </row>
    <row r="769">
      <c r="A769" s="113"/>
      <c r="B769" s="114"/>
      <c r="C769" s="114"/>
      <c r="D769" s="115"/>
      <c r="E769" s="116"/>
      <c r="F769" s="116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  <c r="AI769" s="117"/>
      <c r="AJ769" s="117"/>
      <c r="AK769" s="117"/>
      <c r="AL769" s="117"/>
      <c r="AM769" s="117"/>
      <c r="AN769" s="117"/>
      <c r="AO769" s="117"/>
      <c r="AP769" s="117"/>
      <c r="AQ769" s="117"/>
      <c r="AR769" s="117"/>
      <c r="AS769" s="117"/>
      <c r="AT769" s="117"/>
      <c r="AU769" s="117"/>
      <c r="AV769" s="117"/>
      <c r="AW769" s="117"/>
      <c r="AX769" s="117"/>
      <c r="AY769" s="117"/>
      <c r="AZ769" s="118"/>
      <c r="BA769" s="119"/>
      <c r="BB769" s="119"/>
      <c r="BC769" s="119"/>
      <c r="BD769" s="119"/>
      <c r="BE769" s="119"/>
      <c r="BF769" s="119"/>
      <c r="BG769" s="120"/>
      <c r="BH769" s="121"/>
      <c r="BI769" s="119"/>
      <c r="BJ769" s="121"/>
      <c r="BK769" s="121"/>
      <c r="BL769" s="119"/>
      <c r="BM769" s="121"/>
      <c r="BN769" s="121"/>
      <c r="BO769" s="121"/>
      <c r="BP769" s="119"/>
      <c r="BQ769" s="119"/>
      <c r="BR769" s="119"/>
      <c r="BS769" s="119"/>
      <c r="BT769" s="119"/>
      <c r="BU769" s="119"/>
    </row>
    <row r="770">
      <c r="A770" s="113"/>
      <c r="B770" s="114"/>
      <c r="C770" s="114"/>
      <c r="D770" s="115"/>
      <c r="E770" s="116"/>
      <c r="F770" s="116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7"/>
      <c r="AL770" s="117"/>
      <c r="AM770" s="117"/>
      <c r="AN770" s="117"/>
      <c r="AO770" s="117"/>
      <c r="AP770" s="117"/>
      <c r="AQ770" s="117"/>
      <c r="AR770" s="117"/>
      <c r="AS770" s="117"/>
      <c r="AT770" s="117"/>
      <c r="AU770" s="117"/>
      <c r="AV770" s="117"/>
      <c r="AW770" s="117"/>
      <c r="AX770" s="117"/>
      <c r="AY770" s="117"/>
      <c r="AZ770" s="118"/>
      <c r="BA770" s="119"/>
      <c r="BB770" s="119"/>
      <c r="BC770" s="119"/>
      <c r="BD770" s="119"/>
      <c r="BE770" s="119"/>
      <c r="BF770" s="119"/>
      <c r="BG770" s="120"/>
      <c r="BH770" s="121"/>
      <c r="BI770" s="119"/>
      <c r="BJ770" s="121"/>
      <c r="BK770" s="121"/>
      <c r="BL770" s="119"/>
      <c r="BM770" s="121"/>
      <c r="BN770" s="121"/>
      <c r="BO770" s="121"/>
      <c r="BP770" s="119"/>
      <c r="BQ770" s="119"/>
      <c r="BR770" s="119"/>
      <c r="BS770" s="119"/>
      <c r="BT770" s="119"/>
      <c r="BU770" s="119"/>
    </row>
    <row r="771">
      <c r="A771" s="113"/>
      <c r="B771" s="114"/>
      <c r="C771" s="114"/>
      <c r="D771" s="115"/>
      <c r="E771" s="116"/>
      <c r="F771" s="116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7"/>
      <c r="AL771" s="117"/>
      <c r="AM771" s="117"/>
      <c r="AN771" s="117"/>
      <c r="AO771" s="117"/>
      <c r="AP771" s="117"/>
      <c r="AQ771" s="117"/>
      <c r="AR771" s="117"/>
      <c r="AS771" s="117"/>
      <c r="AT771" s="117"/>
      <c r="AU771" s="117"/>
      <c r="AV771" s="117"/>
      <c r="AW771" s="117"/>
      <c r="AX771" s="117"/>
      <c r="AY771" s="117"/>
      <c r="AZ771" s="118"/>
      <c r="BA771" s="119"/>
      <c r="BB771" s="119"/>
      <c r="BC771" s="119"/>
      <c r="BD771" s="119"/>
      <c r="BE771" s="119"/>
      <c r="BF771" s="119"/>
      <c r="BG771" s="120"/>
      <c r="BH771" s="121"/>
      <c r="BI771" s="119"/>
      <c r="BJ771" s="121"/>
      <c r="BK771" s="121"/>
      <c r="BL771" s="119"/>
      <c r="BM771" s="121"/>
      <c r="BN771" s="121"/>
      <c r="BO771" s="121"/>
      <c r="BP771" s="119"/>
      <c r="BQ771" s="119"/>
      <c r="BR771" s="119"/>
      <c r="BS771" s="119"/>
      <c r="BT771" s="119"/>
      <c r="BU771" s="119"/>
    </row>
    <row r="772">
      <c r="A772" s="113"/>
      <c r="B772" s="114"/>
      <c r="C772" s="114"/>
      <c r="D772" s="115"/>
      <c r="E772" s="116"/>
      <c r="F772" s="116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7"/>
      <c r="AL772" s="117"/>
      <c r="AM772" s="117"/>
      <c r="AN772" s="117"/>
      <c r="AO772" s="117"/>
      <c r="AP772" s="117"/>
      <c r="AQ772" s="117"/>
      <c r="AR772" s="117"/>
      <c r="AS772" s="117"/>
      <c r="AT772" s="117"/>
      <c r="AU772" s="117"/>
      <c r="AV772" s="117"/>
      <c r="AW772" s="117"/>
      <c r="AX772" s="117"/>
      <c r="AY772" s="117"/>
      <c r="AZ772" s="118"/>
      <c r="BA772" s="119"/>
      <c r="BB772" s="119"/>
      <c r="BC772" s="119"/>
      <c r="BD772" s="119"/>
      <c r="BE772" s="119"/>
      <c r="BF772" s="119"/>
      <c r="BG772" s="120"/>
      <c r="BH772" s="121"/>
      <c r="BI772" s="119"/>
      <c r="BJ772" s="121"/>
      <c r="BK772" s="121"/>
      <c r="BL772" s="119"/>
      <c r="BM772" s="121"/>
      <c r="BN772" s="121"/>
      <c r="BO772" s="121"/>
      <c r="BP772" s="119"/>
      <c r="BQ772" s="119"/>
      <c r="BR772" s="119"/>
      <c r="BS772" s="119"/>
      <c r="BT772" s="119"/>
      <c r="BU772" s="119"/>
    </row>
    <row r="773">
      <c r="A773" s="113"/>
      <c r="B773" s="114"/>
      <c r="C773" s="114"/>
      <c r="D773" s="115"/>
      <c r="E773" s="116"/>
      <c r="F773" s="116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7"/>
      <c r="AL773" s="117"/>
      <c r="AM773" s="117"/>
      <c r="AN773" s="117"/>
      <c r="AO773" s="117"/>
      <c r="AP773" s="117"/>
      <c r="AQ773" s="117"/>
      <c r="AR773" s="117"/>
      <c r="AS773" s="117"/>
      <c r="AT773" s="117"/>
      <c r="AU773" s="117"/>
      <c r="AV773" s="117"/>
      <c r="AW773" s="117"/>
      <c r="AX773" s="117"/>
      <c r="AY773" s="117"/>
      <c r="AZ773" s="118"/>
      <c r="BA773" s="119"/>
      <c r="BB773" s="119"/>
      <c r="BC773" s="119"/>
      <c r="BD773" s="119"/>
      <c r="BE773" s="119"/>
      <c r="BF773" s="119"/>
      <c r="BG773" s="120"/>
      <c r="BH773" s="121"/>
      <c r="BI773" s="119"/>
      <c r="BJ773" s="121"/>
      <c r="BK773" s="121"/>
      <c r="BL773" s="119"/>
      <c r="BM773" s="121"/>
      <c r="BN773" s="121"/>
      <c r="BO773" s="121"/>
      <c r="BP773" s="119"/>
      <c r="BQ773" s="119"/>
      <c r="BR773" s="119"/>
      <c r="BS773" s="119"/>
      <c r="BT773" s="119"/>
      <c r="BU773" s="119"/>
    </row>
    <row r="774">
      <c r="A774" s="113"/>
      <c r="B774" s="114"/>
      <c r="C774" s="114"/>
      <c r="D774" s="115"/>
      <c r="E774" s="116"/>
      <c r="F774" s="116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7"/>
      <c r="AL774" s="117"/>
      <c r="AM774" s="117"/>
      <c r="AN774" s="117"/>
      <c r="AO774" s="117"/>
      <c r="AP774" s="117"/>
      <c r="AQ774" s="117"/>
      <c r="AR774" s="117"/>
      <c r="AS774" s="117"/>
      <c r="AT774" s="117"/>
      <c r="AU774" s="117"/>
      <c r="AV774" s="117"/>
      <c r="AW774" s="117"/>
      <c r="AX774" s="117"/>
      <c r="AY774" s="117"/>
      <c r="AZ774" s="118"/>
      <c r="BA774" s="119"/>
      <c r="BB774" s="119"/>
      <c r="BC774" s="119"/>
      <c r="BD774" s="119"/>
      <c r="BE774" s="119"/>
      <c r="BF774" s="119"/>
      <c r="BG774" s="120"/>
      <c r="BH774" s="121"/>
      <c r="BI774" s="119"/>
      <c r="BJ774" s="121"/>
      <c r="BK774" s="121"/>
      <c r="BL774" s="119"/>
      <c r="BM774" s="121"/>
      <c r="BN774" s="121"/>
      <c r="BO774" s="121"/>
      <c r="BP774" s="119"/>
      <c r="BQ774" s="119"/>
      <c r="BR774" s="119"/>
      <c r="BS774" s="119"/>
      <c r="BT774" s="119"/>
      <c r="BU774" s="119"/>
    </row>
    <row r="775">
      <c r="A775" s="113"/>
      <c r="B775" s="114"/>
      <c r="C775" s="114"/>
      <c r="D775" s="115"/>
      <c r="E775" s="116"/>
      <c r="F775" s="116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7"/>
      <c r="AL775" s="117"/>
      <c r="AM775" s="117"/>
      <c r="AN775" s="117"/>
      <c r="AO775" s="117"/>
      <c r="AP775" s="117"/>
      <c r="AQ775" s="117"/>
      <c r="AR775" s="117"/>
      <c r="AS775" s="117"/>
      <c r="AT775" s="117"/>
      <c r="AU775" s="117"/>
      <c r="AV775" s="117"/>
      <c r="AW775" s="117"/>
      <c r="AX775" s="117"/>
      <c r="AY775" s="117"/>
      <c r="AZ775" s="118"/>
      <c r="BA775" s="119"/>
      <c r="BB775" s="119"/>
      <c r="BC775" s="119"/>
      <c r="BD775" s="119"/>
      <c r="BE775" s="119"/>
      <c r="BF775" s="119"/>
      <c r="BG775" s="120"/>
      <c r="BH775" s="121"/>
      <c r="BI775" s="119"/>
      <c r="BJ775" s="121"/>
      <c r="BK775" s="121"/>
      <c r="BL775" s="119"/>
      <c r="BM775" s="121"/>
      <c r="BN775" s="121"/>
      <c r="BO775" s="121"/>
      <c r="BP775" s="119"/>
      <c r="BQ775" s="119"/>
      <c r="BR775" s="119"/>
      <c r="BS775" s="119"/>
      <c r="BT775" s="119"/>
      <c r="BU775" s="119"/>
    </row>
    <row r="776">
      <c r="A776" s="113"/>
      <c r="B776" s="114"/>
      <c r="C776" s="114"/>
      <c r="D776" s="115"/>
      <c r="E776" s="116"/>
      <c r="F776" s="116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  <c r="AL776" s="117"/>
      <c r="AM776" s="117"/>
      <c r="AN776" s="117"/>
      <c r="AO776" s="117"/>
      <c r="AP776" s="117"/>
      <c r="AQ776" s="117"/>
      <c r="AR776" s="117"/>
      <c r="AS776" s="117"/>
      <c r="AT776" s="117"/>
      <c r="AU776" s="117"/>
      <c r="AV776" s="117"/>
      <c r="AW776" s="117"/>
      <c r="AX776" s="117"/>
      <c r="AY776" s="117"/>
      <c r="AZ776" s="118"/>
      <c r="BA776" s="119"/>
      <c r="BB776" s="119"/>
      <c r="BC776" s="119"/>
      <c r="BD776" s="119"/>
      <c r="BE776" s="119"/>
      <c r="BF776" s="119"/>
      <c r="BG776" s="120"/>
      <c r="BH776" s="121"/>
      <c r="BI776" s="119"/>
      <c r="BJ776" s="121"/>
      <c r="BK776" s="121"/>
      <c r="BL776" s="119"/>
      <c r="BM776" s="121"/>
      <c r="BN776" s="121"/>
      <c r="BO776" s="121"/>
      <c r="BP776" s="119"/>
      <c r="BQ776" s="119"/>
      <c r="BR776" s="119"/>
      <c r="BS776" s="119"/>
      <c r="BT776" s="119"/>
      <c r="BU776" s="119"/>
    </row>
    <row r="777">
      <c r="A777" s="113"/>
      <c r="B777" s="114"/>
      <c r="C777" s="114"/>
      <c r="D777" s="115"/>
      <c r="E777" s="116"/>
      <c r="F777" s="116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  <c r="AL777" s="117"/>
      <c r="AM777" s="117"/>
      <c r="AN777" s="117"/>
      <c r="AO777" s="117"/>
      <c r="AP777" s="117"/>
      <c r="AQ777" s="117"/>
      <c r="AR777" s="117"/>
      <c r="AS777" s="117"/>
      <c r="AT777" s="117"/>
      <c r="AU777" s="117"/>
      <c r="AV777" s="117"/>
      <c r="AW777" s="117"/>
      <c r="AX777" s="117"/>
      <c r="AY777" s="117"/>
      <c r="AZ777" s="118"/>
      <c r="BA777" s="119"/>
      <c r="BB777" s="119"/>
      <c r="BC777" s="119"/>
      <c r="BD777" s="119"/>
      <c r="BE777" s="119"/>
      <c r="BF777" s="119"/>
      <c r="BG777" s="120"/>
      <c r="BH777" s="121"/>
      <c r="BI777" s="119"/>
      <c r="BJ777" s="121"/>
      <c r="BK777" s="121"/>
      <c r="BL777" s="119"/>
      <c r="BM777" s="121"/>
      <c r="BN777" s="121"/>
      <c r="BO777" s="121"/>
      <c r="BP777" s="119"/>
      <c r="BQ777" s="119"/>
      <c r="BR777" s="119"/>
      <c r="BS777" s="119"/>
      <c r="BT777" s="119"/>
      <c r="BU777" s="119"/>
    </row>
    <row r="778">
      <c r="A778" s="113"/>
      <c r="B778" s="114"/>
      <c r="C778" s="114"/>
      <c r="D778" s="115"/>
      <c r="E778" s="116"/>
      <c r="F778" s="116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7"/>
      <c r="AL778" s="117"/>
      <c r="AM778" s="117"/>
      <c r="AN778" s="117"/>
      <c r="AO778" s="117"/>
      <c r="AP778" s="117"/>
      <c r="AQ778" s="117"/>
      <c r="AR778" s="117"/>
      <c r="AS778" s="117"/>
      <c r="AT778" s="117"/>
      <c r="AU778" s="117"/>
      <c r="AV778" s="117"/>
      <c r="AW778" s="117"/>
      <c r="AX778" s="117"/>
      <c r="AY778" s="117"/>
      <c r="AZ778" s="118"/>
      <c r="BA778" s="119"/>
      <c r="BB778" s="119"/>
      <c r="BC778" s="119"/>
      <c r="BD778" s="119"/>
      <c r="BE778" s="119"/>
      <c r="BF778" s="119"/>
      <c r="BG778" s="120"/>
      <c r="BH778" s="121"/>
      <c r="BI778" s="119"/>
      <c r="BJ778" s="121"/>
      <c r="BK778" s="121"/>
      <c r="BL778" s="119"/>
      <c r="BM778" s="121"/>
      <c r="BN778" s="121"/>
      <c r="BO778" s="121"/>
      <c r="BP778" s="119"/>
      <c r="BQ778" s="119"/>
      <c r="BR778" s="119"/>
      <c r="BS778" s="119"/>
      <c r="BT778" s="119"/>
      <c r="BU778" s="119"/>
    </row>
    <row r="779">
      <c r="A779" s="113"/>
      <c r="B779" s="114"/>
      <c r="C779" s="114"/>
      <c r="D779" s="115"/>
      <c r="E779" s="116"/>
      <c r="F779" s="116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7"/>
      <c r="AL779" s="117"/>
      <c r="AM779" s="117"/>
      <c r="AN779" s="117"/>
      <c r="AO779" s="117"/>
      <c r="AP779" s="117"/>
      <c r="AQ779" s="117"/>
      <c r="AR779" s="117"/>
      <c r="AS779" s="117"/>
      <c r="AT779" s="117"/>
      <c r="AU779" s="117"/>
      <c r="AV779" s="117"/>
      <c r="AW779" s="117"/>
      <c r="AX779" s="117"/>
      <c r="AY779" s="117"/>
      <c r="AZ779" s="118"/>
      <c r="BA779" s="119"/>
      <c r="BB779" s="119"/>
      <c r="BC779" s="119"/>
      <c r="BD779" s="119"/>
      <c r="BE779" s="119"/>
      <c r="BF779" s="119"/>
      <c r="BG779" s="120"/>
      <c r="BH779" s="121"/>
      <c r="BI779" s="119"/>
      <c r="BJ779" s="121"/>
      <c r="BK779" s="121"/>
      <c r="BL779" s="119"/>
      <c r="BM779" s="121"/>
      <c r="BN779" s="121"/>
      <c r="BO779" s="121"/>
      <c r="BP779" s="119"/>
      <c r="BQ779" s="119"/>
      <c r="BR779" s="119"/>
      <c r="BS779" s="119"/>
      <c r="BT779" s="119"/>
      <c r="BU779" s="119"/>
    </row>
    <row r="780">
      <c r="A780" s="113"/>
      <c r="B780" s="114"/>
      <c r="C780" s="114"/>
      <c r="D780" s="115"/>
      <c r="E780" s="116"/>
      <c r="F780" s="116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7"/>
      <c r="AL780" s="117"/>
      <c r="AM780" s="117"/>
      <c r="AN780" s="117"/>
      <c r="AO780" s="117"/>
      <c r="AP780" s="117"/>
      <c r="AQ780" s="117"/>
      <c r="AR780" s="117"/>
      <c r="AS780" s="117"/>
      <c r="AT780" s="117"/>
      <c r="AU780" s="117"/>
      <c r="AV780" s="117"/>
      <c r="AW780" s="117"/>
      <c r="AX780" s="117"/>
      <c r="AY780" s="117"/>
      <c r="AZ780" s="118"/>
      <c r="BA780" s="119"/>
      <c r="BB780" s="119"/>
      <c r="BC780" s="119"/>
      <c r="BD780" s="119"/>
      <c r="BE780" s="119"/>
      <c r="BF780" s="119"/>
      <c r="BG780" s="120"/>
      <c r="BH780" s="121"/>
      <c r="BI780" s="119"/>
      <c r="BJ780" s="121"/>
      <c r="BK780" s="121"/>
      <c r="BL780" s="119"/>
      <c r="BM780" s="121"/>
      <c r="BN780" s="121"/>
      <c r="BO780" s="121"/>
      <c r="BP780" s="119"/>
      <c r="BQ780" s="119"/>
      <c r="BR780" s="119"/>
      <c r="BS780" s="119"/>
      <c r="BT780" s="119"/>
      <c r="BU780" s="119"/>
    </row>
    <row r="781">
      <c r="A781" s="113"/>
      <c r="B781" s="114"/>
      <c r="C781" s="114"/>
      <c r="D781" s="115"/>
      <c r="E781" s="116"/>
      <c r="F781" s="116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  <c r="AI781" s="117"/>
      <c r="AJ781" s="117"/>
      <c r="AK781" s="117"/>
      <c r="AL781" s="117"/>
      <c r="AM781" s="117"/>
      <c r="AN781" s="117"/>
      <c r="AO781" s="117"/>
      <c r="AP781" s="117"/>
      <c r="AQ781" s="117"/>
      <c r="AR781" s="117"/>
      <c r="AS781" s="117"/>
      <c r="AT781" s="117"/>
      <c r="AU781" s="117"/>
      <c r="AV781" s="117"/>
      <c r="AW781" s="117"/>
      <c r="AX781" s="117"/>
      <c r="AY781" s="117"/>
      <c r="AZ781" s="118"/>
      <c r="BA781" s="119"/>
      <c r="BB781" s="119"/>
      <c r="BC781" s="119"/>
      <c r="BD781" s="119"/>
      <c r="BE781" s="119"/>
      <c r="BF781" s="119"/>
      <c r="BG781" s="120"/>
      <c r="BH781" s="121"/>
      <c r="BI781" s="119"/>
      <c r="BJ781" s="121"/>
      <c r="BK781" s="121"/>
      <c r="BL781" s="119"/>
      <c r="BM781" s="121"/>
      <c r="BN781" s="121"/>
      <c r="BO781" s="121"/>
      <c r="BP781" s="119"/>
      <c r="BQ781" s="119"/>
      <c r="BR781" s="119"/>
      <c r="BS781" s="119"/>
      <c r="BT781" s="119"/>
      <c r="BU781" s="119"/>
    </row>
    <row r="782">
      <c r="A782" s="113"/>
      <c r="B782" s="114"/>
      <c r="C782" s="114"/>
      <c r="D782" s="115"/>
      <c r="E782" s="116"/>
      <c r="F782" s="116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7"/>
      <c r="AL782" s="117"/>
      <c r="AM782" s="117"/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8"/>
      <c r="BA782" s="119"/>
      <c r="BB782" s="119"/>
      <c r="BC782" s="119"/>
      <c r="BD782" s="119"/>
      <c r="BE782" s="119"/>
      <c r="BF782" s="119"/>
      <c r="BG782" s="120"/>
      <c r="BH782" s="121"/>
      <c r="BI782" s="119"/>
      <c r="BJ782" s="121"/>
      <c r="BK782" s="121"/>
      <c r="BL782" s="119"/>
      <c r="BM782" s="121"/>
      <c r="BN782" s="121"/>
      <c r="BO782" s="121"/>
      <c r="BP782" s="119"/>
      <c r="BQ782" s="119"/>
      <c r="BR782" s="119"/>
      <c r="BS782" s="119"/>
      <c r="BT782" s="119"/>
      <c r="BU782" s="119"/>
    </row>
    <row r="783">
      <c r="A783" s="113"/>
      <c r="B783" s="114"/>
      <c r="C783" s="114"/>
      <c r="D783" s="115"/>
      <c r="E783" s="116"/>
      <c r="F783" s="116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7"/>
      <c r="AL783" s="117"/>
      <c r="AM783" s="117"/>
      <c r="AN783" s="117"/>
      <c r="AO783" s="117"/>
      <c r="AP783" s="117"/>
      <c r="AQ783" s="117"/>
      <c r="AR783" s="117"/>
      <c r="AS783" s="117"/>
      <c r="AT783" s="117"/>
      <c r="AU783" s="117"/>
      <c r="AV783" s="117"/>
      <c r="AW783" s="117"/>
      <c r="AX783" s="117"/>
      <c r="AY783" s="117"/>
      <c r="AZ783" s="118"/>
      <c r="BA783" s="119"/>
      <c r="BB783" s="119"/>
      <c r="BC783" s="119"/>
      <c r="BD783" s="119"/>
      <c r="BE783" s="119"/>
      <c r="BF783" s="119"/>
      <c r="BG783" s="120"/>
      <c r="BH783" s="121"/>
      <c r="BI783" s="119"/>
      <c r="BJ783" s="121"/>
      <c r="BK783" s="121"/>
      <c r="BL783" s="119"/>
      <c r="BM783" s="121"/>
      <c r="BN783" s="121"/>
      <c r="BO783" s="121"/>
      <c r="BP783" s="119"/>
      <c r="BQ783" s="119"/>
      <c r="BR783" s="119"/>
      <c r="BS783" s="119"/>
      <c r="BT783" s="119"/>
      <c r="BU783" s="119"/>
    </row>
    <row r="784">
      <c r="A784" s="113"/>
      <c r="B784" s="114"/>
      <c r="C784" s="114"/>
      <c r="D784" s="115"/>
      <c r="E784" s="116"/>
      <c r="F784" s="116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  <c r="AI784" s="117"/>
      <c r="AJ784" s="117"/>
      <c r="AK784" s="117"/>
      <c r="AL784" s="117"/>
      <c r="AM784" s="117"/>
      <c r="AN784" s="117"/>
      <c r="AO784" s="117"/>
      <c r="AP784" s="117"/>
      <c r="AQ784" s="117"/>
      <c r="AR784" s="117"/>
      <c r="AS784" s="117"/>
      <c r="AT784" s="117"/>
      <c r="AU784" s="117"/>
      <c r="AV784" s="117"/>
      <c r="AW784" s="117"/>
      <c r="AX784" s="117"/>
      <c r="AY784" s="117"/>
      <c r="AZ784" s="118"/>
      <c r="BA784" s="119"/>
      <c r="BB784" s="119"/>
      <c r="BC784" s="119"/>
      <c r="BD784" s="119"/>
      <c r="BE784" s="119"/>
      <c r="BF784" s="119"/>
      <c r="BG784" s="120"/>
      <c r="BH784" s="121"/>
      <c r="BI784" s="119"/>
      <c r="BJ784" s="121"/>
      <c r="BK784" s="121"/>
      <c r="BL784" s="119"/>
      <c r="BM784" s="121"/>
      <c r="BN784" s="121"/>
      <c r="BO784" s="121"/>
      <c r="BP784" s="119"/>
      <c r="BQ784" s="119"/>
      <c r="BR784" s="119"/>
      <c r="BS784" s="119"/>
      <c r="BT784" s="119"/>
      <c r="BU784" s="119"/>
    </row>
    <row r="785">
      <c r="A785" s="113"/>
      <c r="B785" s="114"/>
      <c r="C785" s="114"/>
      <c r="D785" s="115"/>
      <c r="E785" s="116"/>
      <c r="F785" s="116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7"/>
      <c r="AL785" s="117"/>
      <c r="AM785" s="117"/>
      <c r="AN785" s="117"/>
      <c r="AO785" s="117"/>
      <c r="AP785" s="117"/>
      <c r="AQ785" s="117"/>
      <c r="AR785" s="117"/>
      <c r="AS785" s="117"/>
      <c r="AT785" s="117"/>
      <c r="AU785" s="117"/>
      <c r="AV785" s="117"/>
      <c r="AW785" s="117"/>
      <c r="AX785" s="117"/>
      <c r="AY785" s="117"/>
      <c r="AZ785" s="118"/>
      <c r="BA785" s="119"/>
      <c r="BB785" s="119"/>
      <c r="BC785" s="119"/>
      <c r="BD785" s="119"/>
      <c r="BE785" s="119"/>
      <c r="BF785" s="119"/>
      <c r="BG785" s="120"/>
      <c r="BH785" s="121"/>
      <c r="BI785" s="119"/>
      <c r="BJ785" s="121"/>
      <c r="BK785" s="121"/>
      <c r="BL785" s="119"/>
      <c r="BM785" s="121"/>
      <c r="BN785" s="121"/>
      <c r="BO785" s="121"/>
      <c r="BP785" s="119"/>
      <c r="BQ785" s="119"/>
      <c r="BR785" s="119"/>
      <c r="BS785" s="119"/>
      <c r="BT785" s="119"/>
      <c r="BU785" s="119"/>
    </row>
    <row r="786">
      <c r="A786" s="113"/>
      <c r="B786" s="114"/>
      <c r="C786" s="114"/>
      <c r="D786" s="115"/>
      <c r="E786" s="116"/>
      <c r="F786" s="116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7"/>
      <c r="AL786" s="117"/>
      <c r="AM786" s="117"/>
      <c r="AN786" s="117"/>
      <c r="AO786" s="117"/>
      <c r="AP786" s="117"/>
      <c r="AQ786" s="117"/>
      <c r="AR786" s="117"/>
      <c r="AS786" s="117"/>
      <c r="AT786" s="117"/>
      <c r="AU786" s="117"/>
      <c r="AV786" s="117"/>
      <c r="AW786" s="117"/>
      <c r="AX786" s="117"/>
      <c r="AY786" s="117"/>
      <c r="AZ786" s="118"/>
      <c r="BA786" s="119"/>
      <c r="BB786" s="119"/>
      <c r="BC786" s="119"/>
      <c r="BD786" s="119"/>
      <c r="BE786" s="119"/>
      <c r="BF786" s="119"/>
      <c r="BG786" s="120"/>
      <c r="BH786" s="121"/>
      <c r="BI786" s="119"/>
      <c r="BJ786" s="121"/>
      <c r="BK786" s="121"/>
      <c r="BL786" s="119"/>
      <c r="BM786" s="121"/>
      <c r="BN786" s="121"/>
      <c r="BO786" s="121"/>
      <c r="BP786" s="119"/>
      <c r="BQ786" s="119"/>
      <c r="BR786" s="119"/>
      <c r="BS786" s="119"/>
      <c r="BT786" s="119"/>
      <c r="BU786" s="119"/>
    </row>
    <row r="787">
      <c r="A787" s="113"/>
      <c r="B787" s="114"/>
      <c r="C787" s="114"/>
      <c r="D787" s="115"/>
      <c r="E787" s="116"/>
      <c r="F787" s="116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  <c r="AL787" s="117"/>
      <c r="AM787" s="117"/>
      <c r="AN787" s="117"/>
      <c r="AO787" s="117"/>
      <c r="AP787" s="117"/>
      <c r="AQ787" s="117"/>
      <c r="AR787" s="117"/>
      <c r="AS787" s="117"/>
      <c r="AT787" s="117"/>
      <c r="AU787" s="117"/>
      <c r="AV787" s="117"/>
      <c r="AW787" s="117"/>
      <c r="AX787" s="117"/>
      <c r="AY787" s="117"/>
      <c r="AZ787" s="118"/>
      <c r="BA787" s="119"/>
      <c r="BB787" s="119"/>
      <c r="BC787" s="119"/>
      <c r="BD787" s="119"/>
      <c r="BE787" s="119"/>
      <c r="BF787" s="119"/>
      <c r="BG787" s="120"/>
      <c r="BH787" s="121"/>
      <c r="BI787" s="119"/>
      <c r="BJ787" s="121"/>
      <c r="BK787" s="121"/>
      <c r="BL787" s="119"/>
      <c r="BM787" s="121"/>
      <c r="BN787" s="121"/>
      <c r="BO787" s="121"/>
      <c r="BP787" s="119"/>
      <c r="BQ787" s="119"/>
      <c r="BR787" s="119"/>
      <c r="BS787" s="119"/>
      <c r="BT787" s="119"/>
      <c r="BU787" s="119"/>
    </row>
    <row r="788">
      <c r="A788" s="113"/>
      <c r="B788" s="114"/>
      <c r="C788" s="114"/>
      <c r="D788" s="115"/>
      <c r="E788" s="116"/>
      <c r="F788" s="116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7"/>
      <c r="AL788" s="117"/>
      <c r="AM788" s="117"/>
      <c r="AN788" s="117"/>
      <c r="AO788" s="117"/>
      <c r="AP788" s="117"/>
      <c r="AQ788" s="117"/>
      <c r="AR788" s="117"/>
      <c r="AS788" s="117"/>
      <c r="AT788" s="117"/>
      <c r="AU788" s="117"/>
      <c r="AV788" s="117"/>
      <c r="AW788" s="117"/>
      <c r="AX788" s="117"/>
      <c r="AY788" s="117"/>
      <c r="AZ788" s="118"/>
      <c r="BA788" s="119"/>
      <c r="BB788" s="119"/>
      <c r="BC788" s="119"/>
      <c r="BD788" s="119"/>
      <c r="BE788" s="119"/>
      <c r="BF788" s="119"/>
      <c r="BG788" s="120"/>
      <c r="BH788" s="121"/>
      <c r="BI788" s="119"/>
      <c r="BJ788" s="121"/>
      <c r="BK788" s="121"/>
      <c r="BL788" s="119"/>
      <c r="BM788" s="121"/>
      <c r="BN788" s="121"/>
      <c r="BO788" s="121"/>
      <c r="BP788" s="119"/>
      <c r="BQ788" s="119"/>
      <c r="BR788" s="119"/>
      <c r="BS788" s="119"/>
      <c r="BT788" s="119"/>
      <c r="BU788" s="119"/>
    </row>
    <row r="789">
      <c r="A789" s="113"/>
      <c r="B789" s="114"/>
      <c r="C789" s="114"/>
      <c r="D789" s="115"/>
      <c r="E789" s="116"/>
      <c r="F789" s="116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7"/>
      <c r="AL789" s="117"/>
      <c r="AM789" s="117"/>
      <c r="AN789" s="117"/>
      <c r="AO789" s="117"/>
      <c r="AP789" s="117"/>
      <c r="AQ789" s="117"/>
      <c r="AR789" s="117"/>
      <c r="AS789" s="117"/>
      <c r="AT789" s="117"/>
      <c r="AU789" s="117"/>
      <c r="AV789" s="117"/>
      <c r="AW789" s="117"/>
      <c r="AX789" s="117"/>
      <c r="AY789" s="117"/>
      <c r="AZ789" s="118"/>
      <c r="BA789" s="119"/>
      <c r="BB789" s="119"/>
      <c r="BC789" s="119"/>
      <c r="BD789" s="119"/>
      <c r="BE789" s="119"/>
      <c r="BF789" s="119"/>
      <c r="BG789" s="120"/>
      <c r="BH789" s="121"/>
      <c r="BI789" s="119"/>
      <c r="BJ789" s="121"/>
      <c r="BK789" s="121"/>
      <c r="BL789" s="119"/>
      <c r="BM789" s="121"/>
      <c r="BN789" s="121"/>
      <c r="BO789" s="121"/>
      <c r="BP789" s="119"/>
      <c r="BQ789" s="119"/>
      <c r="BR789" s="119"/>
      <c r="BS789" s="119"/>
      <c r="BT789" s="119"/>
      <c r="BU789" s="119"/>
    </row>
    <row r="790">
      <c r="A790" s="113"/>
      <c r="B790" s="114"/>
      <c r="C790" s="114"/>
      <c r="D790" s="115"/>
      <c r="E790" s="116"/>
      <c r="F790" s="116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7"/>
      <c r="AL790" s="117"/>
      <c r="AM790" s="117"/>
      <c r="AN790" s="117"/>
      <c r="AO790" s="117"/>
      <c r="AP790" s="117"/>
      <c r="AQ790" s="117"/>
      <c r="AR790" s="117"/>
      <c r="AS790" s="117"/>
      <c r="AT790" s="117"/>
      <c r="AU790" s="117"/>
      <c r="AV790" s="117"/>
      <c r="AW790" s="117"/>
      <c r="AX790" s="117"/>
      <c r="AY790" s="117"/>
      <c r="AZ790" s="118"/>
      <c r="BA790" s="119"/>
      <c r="BB790" s="119"/>
      <c r="BC790" s="119"/>
      <c r="BD790" s="119"/>
      <c r="BE790" s="119"/>
      <c r="BF790" s="119"/>
      <c r="BG790" s="120"/>
      <c r="BH790" s="121"/>
      <c r="BI790" s="119"/>
      <c r="BJ790" s="121"/>
      <c r="BK790" s="121"/>
      <c r="BL790" s="119"/>
      <c r="BM790" s="121"/>
      <c r="BN790" s="121"/>
      <c r="BO790" s="121"/>
      <c r="BP790" s="119"/>
      <c r="BQ790" s="119"/>
      <c r="BR790" s="119"/>
      <c r="BS790" s="119"/>
      <c r="BT790" s="119"/>
      <c r="BU790" s="119"/>
    </row>
    <row r="791">
      <c r="A791" s="113"/>
      <c r="B791" s="114"/>
      <c r="C791" s="114"/>
      <c r="D791" s="115"/>
      <c r="E791" s="116"/>
      <c r="F791" s="116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7"/>
      <c r="AL791" s="117"/>
      <c r="AM791" s="117"/>
      <c r="AN791" s="117"/>
      <c r="AO791" s="117"/>
      <c r="AP791" s="117"/>
      <c r="AQ791" s="117"/>
      <c r="AR791" s="117"/>
      <c r="AS791" s="117"/>
      <c r="AT791" s="117"/>
      <c r="AU791" s="117"/>
      <c r="AV791" s="117"/>
      <c r="AW791" s="117"/>
      <c r="AX791" s="117"/>
      <c r="AY791" s="117"/>
      <c r="AZ791" s="118"/>
      <c r="BA791" s="119"/>
      <c r="BB791" s="119"/>
      <c r="BC791" s="119"/>
      <c r="BD791" s="119"/>
      <c r="BE791" s="119"/>
      <c r="BF791" s="119"/>
      <c r="BG791" s="120"/>
      <c r="BH791" s="121"/>
      <c r="BI791" s="119"/>
      <c r="BJ791" s="121"/>
      <c r="BK791" s="121"/>
      <c r="BL791" s="119"/>
      <c r="BM791" s="121"/>
      <c r="BN791" s="121"/>
      <c r="BO791" s="121"/>
      <c r="BP791" s="119"/>
      <c r="BQ791" s="119"/>
      <c r="BR791" s="119"/>
      <c r="BS791" s="119"/>
      <c r="BT791" s="119"/>
      <c r="BU791" s="119"/>
    </row>
    <row r="792">
      <c r="A792" s="113"/>
      <c r="B792" s="114"/>
      <c r="C792" s="114"/>
      <c r="D792" s="115"/>
      <c r="E792" s="116"/>
      <c r="F792" s="116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7"/>
      <c r="AL792" s="117"/>
      <c r="AM792" s="117"/>
      <c r="AN792" s="117"/>
      <c r="AO792" s="117"/>
      <c r="AP792" s="117"/>
      <c r="AQ792" s="117"/>
      <c r="AR792" s="117"/>
      <c r="AS792" s="117"/>
      <c r="AT792" s="117"/>
      <c r="AU792" s="117"/>
      <c r="AV792" s="117"/>
      <c r="AW792" s="117"/>
      <c r="AX792" s="117"/>
      <c r="AY792" s="117"/>
      <c r="AZ792" s="118"/>
      <c r="BA792" s="119"/>
      <c r="BB792" s="119"/>
      <c r="BC792" s="119"/>
      <c r="BD792" s="119"/>
      <c r="BE792" s="119"/>
      <c r="BF792" s="119"/>
      <c r="BG792" s="120"/>
      <c r="BH792" s="121"/>
      <c r="BI792" s="119"/>
      <c r="BJ792" s="121"/>
      <c r="BK792" s="121"/>
      <c r="BL792" s="119"/>
      <c r="BM792" s="121"/>
      <c r="BN792" s="121"/>
      <c r="BO792" s="121"/>
      <c r="BP792" s="119"/>
      <c r="BQ792" s="119"/>
      <c r="BR792" s="119"/>
      <c r="BS792" s="119"/>
      <c r="BT792" s="119"/>
      <c r="BU792" s="119"/>
    </row>
    <row r="793">
      <c r="A793" s="113"/>
      <c r="B793" s="114"/>
      <c r="C793" s="114"/>
      <c r="D793" s="115"/>
      <c r="E793" s="116"/>
      <c r="F793" s="116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  <c r="AI793" s="117"/>
      <c r="AJ793" s="117"/>
      <c r="AK793" s="117"/>
      <c r="AL793" s="117"/>
      <c r="AM793" s="117"/>
      <c r="AN793" s="117"/>
      <c r="AO793" s="117"/>
      <c r="AP793" s="117"/>
      <c r="AQ793" s="117"/>
      <c r="AR793" s="117"/>
      <c r="AS793" s="117"/>
      <c r="AT793" s="117"/>
      <c r="AU793" s="117"/>
      <c r="AV793" s="117"/>
      <c r="AW793" s="117"/>
      <c r="AX793" s="117"/>
      <c r="AY793" s="117"/>
      <c r="AZ793" s="118"/>
      <c r="BA793" s="119"/>
      <c r="BB793" s="119"/>
      <c r="BC793" s="119"/>
      <c r="BD793" s="119"/>
      <c r="BE793" s="119"/>
      <c r="BF793" s="119"/>
      <c r="BG793" s="120"/>
      <c r="BH793" s="121"/>
      <c r="BI793" s="119"/>
      <c r="BJ793" s="121"/>
      <c r="BK793" s="121"/>
      <c r="BL793" s="119"/>
      <c r="BM793" s="121"/>
      <c r="BN793" s="121"/>
      <c r="BO793" s="121"/>
      <c r="BP793" s="119"/>
      <c r="BQ793" s="119"/>
      <c r="BR793" s="119"/>
      <c r="BS793" s="119"/>
      <c r="BT793" s="119"/>
      <c r="BU793" s="119"/>
    </row>
    <row r="794">
      <c r="A794" s="113"/>
      <c r="B794" s="114"/>
      <c r="C794" s="114"/>
      <c r="D794" s="115"/>
      <c r="E794" s="116"/>
      <c r="F794" s="116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  <c r="AL794" s="117"/>
      <c r="AM794" s="117"/>
      <c r="AN794" s="117"/>
      <c r="AO794" s="117"/>
      <c r="AP794" s="117"/>
      <c r="AQ794" s="117"/>
      <c r="AR794" s="117"/>
      <c r="AS794" s="117"/>
      <c r="AT794" s="117"/>
      <c r="AU794" s="117"/>
      <c r="AV794" s="117"/>
      <c r="AW794" s="117"/>
      <c r="AX794" s="117"/>
      <c r="AY794" s="117"/>
      <c r="AZ794" s="118"/>
      <c r="BA794" s="119"/>
      <c r="BB794" s="119"/>
      <c r="BC794" s="119"/>
      <c r="BD794" s="119"/>
      <c r="BE794" s="119"/>
      <c r="BF794" s="119"/>
      <c r="BG794" s="120"/>
      <c r="BH794" s="121"/>
      <c r="BI794" s="119"/>
      <c r="BJ794" s="121"/>
      <c r="BK794" s="121"/>
      <c r="BL794" s="119"/>
      <c r="BM794" s="121"/>
      <c r="BN794" s="121"/>
      <c r="BO794" s="121"/>
      <c r="BP794" s="119"/>
      <c r="BQ794" s="119"/>
      <c r="BR794" s="119"/>
      <c r="BS794" s="119"/>
      <c r="BT794" s="119"/>
      <c r="BU794" s="119"/>
    </row>
    <row r="795">
      <c r="A795" s="113"/>
      <c r="B795" s="114"/>
      <c r="C795" s="114"/>
      <c r="D795" s="115"/>
      <c r="E795" s="116"/>
      <c r="F795" s="116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  <c r="AL795" s="117"/>
      <c r="AM795" s="117"/>
      <c r="AN795" s="117"/>
      <c r="AO795" s="117"/>
      <c r="AP795" s="117"/>
      <c r="AQ795" s="117"/>
      <c r="AR795" s="117"/>
      <c r="AS795" s="117"/>
      <c r="AT795" s="117"/>
      <c r="AU795" s="117"/>
      <c r="AV795" s="117"/>
      <c r="AW795" s="117"/>
      <c r="AX795" s="117"/>
      <c r="AY795" s="117"/>
      <c r="AZ795" s="118"/>
      <c r="BA795" s="119"/>
      <c r="BB795" s="119"/>
      <c r="BC795" s="119"/>
      <c r="BD795" s="119"/>
      <c r="BE795" s="119"/>
      <c r="BF795" s="119"/>
      <c r="BG795" s="120"/>
      <c r="BH795" s="121"/>
      <c r="BI795" s="119"/>
      <c r="BJ795" s="121"/>
      <c r="BK795" s="121"/>
      <c r="BL795" s="119"/>
      <c r="BM795" s="121"/>
      <c r="BN795" s="121"/>
      <c r="BO795" s="121"/>
      <c r="BP795" s="119"/>
      <c r="BQ795" s="119"/>
      <c r="BR795" s="119"/>
      <c r="BS795" s="119"/>
      <c r="BT795" s="119"/>
      <c r="BU795" s="119"/>
    </row>
    <row r="796">
      <c r="A796" s="113"/>
      <c r="B796" s="114"/>
      <c r="C796" s="114"/>
      <c r="D796" s="115"/>
      <c r="E796" s="116"/>
      <c r="F796" s="116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  <c r="AI796" s="117"/>
      <c r="AJ796" s="117"/>
      <c r="AK796" s="117"/>
      <c r="AL796" s="117"/>
      <c r="AM796" s="117"/>
      <c r="AN796" s="117"/>
      <c r="AO796" s="117"/>
      <c r="AP796" s="117"/>
      <c r="AQ796" s="117"/>
      <c r="AR796" s="117"/>
      <c r="AS796" s="117"/>
      <c r="AT796" s="117"/>
      <c r="AU796" s="117"/>
      <c r="AV796" s="117"/>
      <c r="AW796" s="117"/>
      <c r="AX796" s="117"/>
      <c r="AY796" s="117"/>
      <c r="AZ796" s="118"/>
      <c r="BA796" s="119"/>
      <c r="BB796" s="119"/>
      <c r="BC796" s="119"/>
      <c r="BD796" s="119"/>
      <c r="BE796" s="119"/>
      <c r="BF796" s="119"/>
      <c r="BG796" s="120"/>
      <c r="BH796" s="121"/>
      <c r="BI796" s="119"/>
      <c r="BJ796" s="121"/>
      <c r="BK796" s="121"/>
      <c r="BL796" s="119"/>
      <c r="BM796" s="121"/>
      <c r="BN796" s="121"/>
      <c r="BO796" s="121"/>
      <c r="BP796" s="119"/>
      <c r="BQ796" s="119"/>
      <c r="BR796" s="119"/>
      <c r="BS796" s="119"/>
      <c r="BT796" s="119"/>
      <c r="BU796" s="119"/>
    </row>
    <row r="797">
      <c r="A797" s="113"/>
      <c r="B797" s="114"/>
      <c r="C797" s="114"/>
      <c r="D797" s="115"/>
      <c r="E797" s="116"/>
      <c r="F797" s="116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  <c r="AL797" s="117"/>
      <c r="AM797" s="117"/>
      <c r="AN797" s="117"/>
      <c r="AO797" s="117"/>
      <c r="AP797" s="117"/>
      <c r="AQ797" s="117"/>
      <c r="AR797" s="117"/>
      <c r="AS797" s="117"/>
      <c r="AT797" s="117"/>
      <c r="AU797" s="117"/>
      <c r="AV797" s="117"/>
      <c r="AW797" s="117"/>
      <c r="AX797" s="117"/>
      <c r="AY797" s="117"/>
      <c r="AZ797" s="118"/>
      <c r="BA797" s="119"/>
      <c r="BB797" s="119"/>
      <c r="BC797" s="119"/>
      <c r="BD797" s="119"/>
      <c r="BE797" s="119"/>
      <c r="BF797" s="119"/>
      <c r="BG797" s="120"/>
      <c r="BH797" s="121"/>
      <c r="BI797" s="119"/>
      <c r="BJ797" s="121"/>
      <c r="BK797" s="121"/>
      <c r="BL797" s="119"/>
      <c r="BM797" s="121"/>
      <c r="BN797" s="121"/>
      <c r="BO797" s="121"/>
      <c r="BP797" s="119"/>
      <c r="BQ797" s="119"/>
      <c r="BR797" s="119"/>
      <c r="BS797" s="119"/>
      <c r="BT797" s="119"/>
      <c r="BU797" s="119"/>
    </row>
    <row r="798">
      <c r="A798" s="113"/>
      <c r="B798" s="114"/>
      <c r="C798" s="114"/>
      <c r="D798" s="115"/>
      <c r="E798" s="116"/>
      <c r="F798" s="116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  <c r="AL798" s="117"/>
      <c r="AM798" s="117"/>
      <c r="AN798" s="117"/>
      <c r="AO798" s="117"/>
      <c r="AP798" s="117"/>
      <c r="AQ798" s="117"/>
      <c r="AR798" s="117"/>
      <c r="AS798" s="117"/>
      <c r="AT798" s="117"/>
      <c r="AU798" s="117"/>
      <c r="AV798" s="117"/>
      <c r="AW798" s="117"/>
      <c r="AX798" s="117"/>
      <c r="AY798" s="117"/>
      <c r="AZ798" s="118"/>
      <c r="BA798" s="119"/>
      <c r="BB798" s="119"/>
      <c r="BC798" s="119"/>
      <c r="BD798" s="119"/>
      <c r="BE798" s="119"/>
      <c r="BF798" s="119"/>
      <c r="BG798" s="120"/>
      <c r="BH798" s="121"/>
      <c r="BI798" s="119"/>
      <c r="BJ798" s="121"/>
      <c r="BK798" s="121"/>
      <c r="BL798" s="119"/>
      <c r="BM798" s="121"/>
      <c r="BN798" s="121"/>
      <c r="BO798" s="121"/>
      <c r="BP798" s="119"/>
      <c r="BQ798" s="119"/>
      <c r="BR798" s="119"/>
      <c r="BS798" s="119"/>
      <c r="BT798" s="119"/>
      <c r="BU798" s="119"/>
    </row>
    <row r="799">
      <c r="A799" s="113"/>
      <c r="B799" s="114"/>
      <c r="C799" s="114"/>
      <c r="D799" s="115"/>
      <c r="E799" s="116"/>
      <c r="F799" s="116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7"/>
      <c r="AM799" s="117"/>
      <c r="AN799" s="117"/>
      <c r="AO799" s="117"/>
      <c r="AP799" s="117"/>
      <c r="AQ799" s="117"/>
      <c r="AR799" s="117"/>
      <c r="AS799" s="117"/>
      <c r="AT799" s="117"/>
      <c r="AU799" s="117"/>
      <c r="AV799" s="117"/>
      <c r="AW799" s="117"/>
      <c r="AX799" s="117"/>
      <c r="AY799" s="117"/>
      <c r="AZ799" s="118"/>
      <c r="BA799" s="119"/>
      <c r="BB799" s="119"/>
      <c r="BC799" s="119"/>
      <c r="BD799" s="119"/>
      <c r="BE799" s="119"/>
      <c r="BF799" s="119"/>
      <c r="BG799" s="120"/>
      <c r="BH799" s="121"/>
      <c r="BI799" s="119"/>
      <c r="BJ799" s="121"/>
      <c r="BK799" s="121"/>
      <c r="BL799" s="119"/>
      <c r="BM799" s="121"/>
      <c r="BN799" s="121"/>
      <c r="BO799" s="121"/>
      <c r="BP799" s="119"/>
      <c r="BQ799" s="119"/>
      <c r="BR799" s="119"/>
      <c r="BS799" s="119"/>
      <c r="BT799" s="119"/>
      <c r="BU799" s="119"/>
    </row>
    <row r="800">
      <c r="A800" s="113"/>
      <c r="B800" s="114"/>
      <c r="C800" s="114"/>
      <c r="D800" s="115"/>
      <c r="E800" s="116"/>
      <c r="F800" s="116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  <c r="AL800" s="117"/>
      <c r="AM800" s="117"/>
      <c r="AN800" s="117"/>
      <c r="AO800" s="117"/>
      <c r="AP800" s="117"/>
      <c r="AQ800" s="117"/>
      <c r="AR800" s="117"/>
      <c r="AS800" s="117"/>
      <c r="AT800" s="117"/>
      <c r="AU800" s="117"/>
      <c r="AV800" s="117"/>
      <c r="AW800" s="117"/>
      <c r="AX800" s="117"/>
      <c r="AY800" s="117"/>
      <c r="AZ800" s="118"/>
      <c r="BA800" s="119"/>
      <c r="BB800" s="119"/>
      <c r="BC800" s="119"/>
      <c r="BD800" s="119"/>
      <c r="BE800" s="119"/>
      <c r="BF800" s="119"/>
      <c r="BG800" s="120"/>
      <c r="BH800" s="121"/>
      <c r="BI800" s="119"/>
      <c r="BJ800" s="121"/>
      <c r="BK800" s="121"/>
      <c r="BL800" s="119"/>
      <c r="BM800" s="121"/>
      <c r="BN800" s="121"/>
      <c r="BO800" s="121"/>
      <c r="BP800" s="119"/>
      <c r="BQ800" s="119"/>
      <c r="BR800" s="119"/>
      <c r="BS800" s="119"/>
      <c r="BT800" s="119"/>
      <c r="BU800" s="119"/>
    </row>
    <row r="801">
      <c r="A801" s="113"/>
      <c r="B801" s="114"/>
      <c r="C801" s="114"/>
      <c r="D801" s="115"/>
      <c r="E801" s="116"/>
      <c r="F801" s="116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  <c r="AL801" s="117"/>
      <c r="AM801" s="117"/>
      <c r="AN801" s="117"/>
      <c r="AO801" s="117"/>
      <c r="AP801" s="117"/>
      <c r="AQ801" s="117"/>
      <c r="AR801" s="117"/>
      <c r="AS801" s="117"/>
      <c r="AT801" s="117"/>
      <c r="AU801" s="117"/>
      <c r="AV801" s="117"/>
      <c r="AW801" s="117"/>
      <c r="AX801" s="117"/>
      <c r="AY801" s="117"/>
      <c r="AZ801" s="118"/>
      <c r="BA801" s="119"/>
      <c r="BB801" s="119"/>
      <c r="BC801" s="119"/>
      <c r="BD801" s="119"/>
      <c r="BE801" s="119"/>
      <c r="BF801" s="119"/>
      <c r="BG801" s="120"/>
      <c r="BH801" s="121"/>
      <c r="BI801" s="119"/>
      <c r="BJ801" s="121"/>
      <c r="BK801" s="121"/>
      <c r="BL801" s="119"/>
      <c r="BM801" s="121"/>
      <c r="BN801" s="121"/>
      <c r="BO801" s="121"/>
      <c r="BP801" s="119"/>
      <c r="BQ801" s="119"/>
      <c r="BR801" s="119"/>
      <c r="BS801" s="119"/>
      <c r="BT801" s="119"/>
      <c r="BU801" s="119"/>
    </row>
    <row r="802">
      <c r="A802" s="113"/>
      <c r="B802" s="114"/>
      <c r="C802" s="114"/>
      <c r="D802" s="115"/>
      <c r="E802" s="116"/>
      <c r="F802" s="116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  <c r="AL802" s="117"/>
      <c r="AM802" s="117"/>
      <c r="AN802" s="117"/>
      <c r="AO802" s="117"/>
      <c r="AP802" s="117"/>
      <c r="AQ802" s="117"/>
      <c r="AR802" s="117"/>
      <c r="AS802" s="117"/>
      <c r="AT802" s="117"/>
      <c r="AU802" s="117"/>
      <c r="AV802" s="117"/>
      <c r="AW802" s="117"/>
      <c r="AX802" s="117"/>
      <c r="AY802" s="117"/>
      <c r="AZ802" s="118"/>
      <c r="BA802" s="119"/>
      <c r="BB802" s="119"/>
      <c r="BC802" s="119"/>
      <c r="BD802" s="119"/>
      <c r="BE802" s="119"/>
      <c r="BF802" s="119"/>
      <c r="BG802" s="120"/>
      <c r="BH802" s="121"/>
      <c r="BI802" s="119"/>
      <c r="BJ802" s="121"/>
      <c r="BK802" s="121"/>
      <c r="BL802" s="119"/>
      <c r="BM802" s="121"/>
      <c r="BN802" s="121"/>
      <c r="BO802" s="121"/>
      <c r="BP802" s="119"/>
      <c r="BQ802" s="119"/>
      <c r="BR802" s="119"/>
      <c r="BS802" s="119"/>
      <c r="BT802" s="119"/>
      <c r="BU802" s="119"/>
    </row>
    <row r="803">
      <c r="A803" s="113"/>
      <c r="B803" s="114"/>
      <c r="C803" s="114"/>
      <c r="D803" s="115"/>
      <c r="E803" s="116"/>
      <c r="F803" s="116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7"/>
      <c r="AM803" s="117"/>
      <c r="AN803" s="117"/>
      <c r="AO803" s="117"/>
      <c r="AP803" s="117"/>
      <c r="AQ803" s="117"/>
      <c r="AR803" s="117"/>
      <c r="AS803" s="117"/>
      <c r="AT803" s="117"/>
      <c r="AU803" s="117"/>
      <c r="AV803" s="117"/>
      <c r="AW803" s="117"/>
      <c r="AX803" s="117"/>
      <c r="AY803" s="117"/>
      <c r="AZ803" s="118"/>
      <c r="BA803" s="119"/>
      <c r="BB803" s="119"/>
      <c r="BC803" s="119"/>
      <c r="BD803" s="119"/>
      <c r="BE803" s="119"/>
      <c r="BF803" s="119"/>
      <c r="BG803" s="120"/>
      <c r="BH803" s="121"/>
      <c r="BI803" s="119"/>
      <c r="BJ803" s="121"/>
      <c r="BK803" s="121"/>
      <c r="BL803" s="119"/>
      <c r="BM803" s="121"/>
      <c r="BN803" s="121"/>
      <c r="BO803" s="121"/>
      <c r="BP803" s="119"/>
      <c r="BQ803" s="119"/>
      <c r="BR803" s="119"/>
      <c r="BS803" s="119"/>
      <c r="BT803" s="119"/>
      <c r="BU803" s="119"/>
    </row>
    <row r="804">
      <c r="A804" s="113"/>
      <c r="B804" s="114"/>
      <c r="C804" s="114"/>
      <c r="D804" s="115"/>
      <c r="E804" s="116"/>
      <c r="F804" s="116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  <c r="AL804" s="117"/>
      <c r="AM804" s="117"/>
      <c r="AN804" s="117"/>
      <c r="AO804" s="117"/>
      <c r="AP804" s="117"/>
      <c r="AQ804" s="117"/>
      <c r="AR804" s="117"/>
      <c r="AS804" s="117"/>
      <c r="AT804" s="117"/>
      <c r="AU804" s="117"/>
      <c r="AV804" s="117"/>
      <c r="AW804" s="117"/>
      <c r="AX804" s="117"/>
      <c r="AY804" s="117"/>
      <c r="AZ804" s="118"/>
      <c r="BA804" s="119"/>
      <c r="BB804" s="119"/>
      <c r="BC804" s="119"/>
      <c r="BD804" s="119"/>
      <c r="BE804" s="119"/>
      <c r="BF804" s="119"/>
      <c r="BG804" s="120"/>
      <c r="BH804" s="121"/>
      <c r="BI804" s="119"/>
      <c r="BJ804" s="121"/>
      <c r="BK804" s="121"/>
      <c r="BL804" s="119"/>
      <c r="BM804" s="121"/>
      <c r="BN804" s="121"/>
      <c r="BO804" s="121"/>
      <c r="BP804" s="119"/>
      <c r="BQ804" s="119"/>
      <c r="BR804" s="119"/>
      <c r="BS804" s="119"/>
      <c r="BT804" s="119"/>
      <c r="BU804" s="119"/>
    </row>
    <row r="805">
      <c r="A805" s="113"/>
      <c r="B805" s="114"/>
      <c r="C805" s="114"/>
      <c r="D805" s="115"/>
      <c r="E805" s="116"/>
      <c r="F805" s="116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  <c r="AI805" s="117"/>
      <c r="AJ805" s="117"/>
      <c r="AK805" s="117"/>
      <c r="AL805" s="117"/>
      <c r="AM805" s="117"/>
      <c r="AN805" s="117"/>
      <c r="AO805" s="117"/>
      <c r="AP805" s="117"/>
      <c r="AQ805" s="117"/>
      <c r="AR805" s="117"/>
      <c r="AS805" s="117"/>
      <c r="AT805" s="117"/>
      <c r="AU805" s="117"/>
      <c r="AV805" s="117"/>
      <c r="AW805" s="117"/>
      <c r="AX805" s="117"/>
      <c r="AY805" s="117"/>
      <c r="AZ805" s="118"/>
      <c r="BA805" s="119"/>
      <c r="BB805" s="119"/>
      <c r="BC805" s="119"/>
      <c r="BD805" s="119"/>
      <c r="BE805" s="119"/>
      <c r="BF805" s="119"/>
      <c r="BG805" s="120"/>
      <c r="BH805" s="121"/>
      <c r="BI805" s="119"/>
      <c r="BJ805" s="121"/>
      <c r="BK805" s="121"/>
      <c r="BL805" s="119"/>
      <c r="BM805" s="121"/>
      <c r="BN805" s="121"/>
      <c r="BO805" s="121"/>
      <c r="BP805" s="119"/>
      <c r="BQ805" s="119"/>
      <c r="BR805" s="119"/>
      <c r="BS805" s="119"/>
      <c r="BT805" s="119"/>
      <c r="BU805" s="119"/>
    </row>
    <row r="806">
      <c r="A806" s="113"/>
      <c r="B806" s="114"/>
      <c r="C806" s="114"/>
      <c r="D806" s="115"/>
      <c r="E806" s="116"/>
      <c r="F806" s="116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7"/>
      <c r="AL806" s="117"/>
      <c r="AM806" s="117"/>
      <c r="AN806" s="117"/>
      <c r="AO806" s="117"/>
      <c r="AP806" s="117"/>
      <c r="AQ806" s="117"/>
      <c r="AR806" s="117"/>
      <c r="AS806" s="117"/>
      <c r="AT806" s="117"/>
      <c r="AU806" s="117"/>
      <c r="AV806" s="117"/>
      <c r="AW806" s="117"/>
      <c r="AX806" s="117"/>
      <c r="AY806" s="117"/>
      <c r="AZ806" s="118"/>
      <c r="BA806" s="119"/>
      <c r="BB806" s="119"/>
      <c r="BC806" s="119"/>
      <c r="BD806" s="119"/>
      <c r="BE806" s="119"/>
      <c r="BF806" s="119"/>
      <c r="BG806" s="120"/>
      <c r="BH806" s="121"/>
      <c r="BI806" s="119"/>
      <c r="BJ806" s="121"/>
      <c r="BK806" s="121"/>
      <c r="BL806" s="119"/>
      <c r="BM806" s="121"/>
      <c r="BN806" s="121"/>
      <c r="BO806" s="121"/>
      <c r="BP806" s="119"/>
      <c r="BQ806" s="119"/>
      <c r="BR806" s="119"/>
      <c r="BS806" s="119"/>
      <c r="BT806" s="119"/>
      <c r="BU806" s="119"/>
    </row>
    <row r="807">
      <c r="A807" s="113"/>
      <c r="B807" s="114"/>
      <c r="C807" s="114"/>
      <c r="D807" s="115"/>
      <c r="E807" s="116"/>
      <c r="F807" s="116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7"/>
      <c r="AL807" s="117"/>
      <c r="AM807" s="117"/>
      <c r="AN807" s="117"/>
      <c r="AO807" s="117"/>
      <c r="AP807" s="117"/>
      <c r="AQ807" s="117"/>
      <c r="AR807" s="117"/>
      <c r="AS807" s="117"/>
      <c r="AT807" s="117"/>
      <c r="AU807" s="117"/>
      <c r="AV807" s="117"/>
      <c r="AW807" s="117"/>
      <c r="AX807" s="117"/>
      <c r="AY807" s="117"/>
      <c r="AZ807" s="118"/>
      <c r="BA807" s="119"/>
      <c r="BB807" s="119"/>
      <c r="BC807" s="119"/>
      <c r="BD807" s="119"/>
      <c r="BE807" s="119"/>
      <c r="BF807" s="119"/>
      <c r="BG807" s="120"/>
      <c r="BH807" s="121"/>
      <c r="BI807" s="119"/>
      <c r="BJ807" s="121"/>
      <c r="BK807" s="121"/>
      <c r="BL807" s="119"/>
      <c r="BM807" s="121"/>
      <c r="BN807" s="121"/>
      <c r="BO807" s="121"/>
      <c r="BP807" s="119"/>
      <c r="BQ807" s="119"/>
      <c r="BR807" s="119"/>
      <c r="BS807" s="119"/>
      <c r="BT807" s="119"/>
      <c r="BU807" s="119"/>
    </row>
    <row r="808">
      <c r="A808" s="113"/>
      <c r="B808" s="114"/>
      <c r="C808" s="114"/>
      <c r="D808" s="115"/>
      <c r="E808" s="116"/>
      <c r="F808" s="116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7"/>
      <c r="AL808" s="117"/>
      <c r="AM808" s="117"/>
      <c r="AN808" s="117"/>
      <c r="AO808" s="117"/>
      <c r="AP808" s="117"/>
      <c r="AQ808" s="117"/>
      <c r="AR808" s="117"/>
      <c r="AS808" s="117"/>
      <c r="AT808" s="117"/>
      <c r="AU808" s="117"/>
      <c r="AV808" s="117"/>
      <c r="AW808" s="117"/>
      <c r="AX808" s="117"/>
      <c r="AY808" s="117"/>
      <c r="AZ808" s="118"/>
      <c r="BA808" s="119"/>
      <c r="BB808" s="119"/>
      <c r="BC808" s="119"/>
      <c r="BD808" s="119"/>
      <c r="BE808" s="119"/>
      <c r="BF808" s="119"/>
      <c r="BG808" s="120"/>
      <c r="BH808" s="121"/>
      <c r="BI808" s="119"/>
      <c r="BJ808" s="121"/>
      <c r="BK808" s="121"/>
      <c r="BL808" s="119"/>
      <c r="BM808" s="121"/>
      <c r="BN808" s="121"/>
      <c r="BO808" s="121"/>
      <c r="BP808" s="119"/>
      <c r="BQ808" s="119"/>
      <c r="BR808" s="119"/>
      <c r="BS808" s="119"/>
      <c r="BT808" s="119"/>
      <c r="BU808" s="119"/>
    </row>
    <row r="809">
      <c r="A809" s="113"/>
      <c r="B809" s="114"/>
      <c r="C809" s="114"/>
      <c r="D809" s="115"/>
      <c r="E809" s="116"/>
      <c r="F809" s="116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7"/>
      <c r="AL809" s="117"/>
      <c r="AM809" s="117"/>
      <c r="AN809" s="117"/>
      <c r="AO809" s="117"/>
      <c r="AP809" s="117"/>
      <c r="AQ809" s="117"/>
      <c r="AR809" s="117"/>
      <c r="AS809" s="117"/>
      <c r="AT809" s="117"/>
      <c r="AU809" s="117"/>
      <c r="AV809" s="117"/>
      <c r="AW809" s="117"/>
      <c r="AX809" s="117"/>
      <c r="AY809" s="117"/>
      <c r="AZ809" s="118"/>
      <c r="BA809" s="119"/>
      <c r="BB809" s="119"/>
      <c r="BC809" s="119"/>
      <c r="BD809" s="119"/>
      <c r="BE809" s="119"/>
      <c r="BF809" s="119"/>
      <c r="BG809" s="120"/>
      <c r="BH809" s="121"/>
      <c r="BI809" s="119"/>
      <c r="BJ809" s="121"/>
      <c r="BK809" s="121"/>
      <c r="BL809" s="119"/>
      <c r="BM809" s="121"/>
      <c r="BN809" s="121"/>
      <c r="BO809" s="121"/>
      <c r="BP809" s="119"/>
      <c r="BQ809" s="119"/>
      <c r="BR809" s="119"/>
      <c r="BS809" s="119"/>
      <c r="BT809" s="119"/>
      <c r="BU809" s="119"/>
    </row>
    <row r="810">
      <c r="A810" s="113"/>
      <c r="B810" s="114"/>
      <c r="C810" s="114"/>
      <c r="D810" s="115"/>
      <c r="E810" s="116"/>
      <c r="F810" s="116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7"/>
      <c r="AM810" s="117"/>
      <c r="AN810" s="117"/>
      <c r="AO810" s="117"/>
      <c r="AP810" s="117"/>
      <c r="AQ810" s="117"/>
      <c r="AR810" s="117"/>
      <c r="AS810" s="117"/>
      <c r="AT810" s="117"/>
      <c r="AU810" s="117"/>
      <c r="AV810" s="117"/>
      <c r="AW810" s="117"/>
      <c r="AX810" s="117"/>
      <c r="AY810" s="117"/>
      <c r="AZ810" s="118"/>
      <c r="BA810" s="119"/>
      <c r="BB810" s="119"/>
      <c r="BC810" s="119"/>
      <c r="BD810" s="119"/>
      <c r="BE810" s="119"/>
      <c r="BF810" s="119"/>
      <c r="BG810" s="120"/>
      <c r="BH810" s="121"/>
      <c r="BI810" s="119"/>
      <c r="BJ810" s="121"/>
      <c r="BK810" s="121"/>
      <c r="BL810" s="119"/>
      <c r="BM810" s="121"/>
      <c r="BN810" s="121"/>
      <c r="BO810" s="121"/>
      <c r="BP810" s="119"/>
      <c r="BQ810" s="119"/>
      <c r="BR810" s="119"/>
      <c r="BS810" s="119"/>
      <c r="BT810" s="119"/>
      <c r="BU810" s="119"/>
    </row>
    <row r="811">
      <c r="A811" s="113"/>
      <c r="B811" s="114"/>
      <c r="C811" s="114"/>
      <c r="D811" s="115"/>
      <c r="E811" s="116"/>
      <c r="F811" s="116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  <c r="AI811" s="117"/>
      <c r="AJ811" s="117"/>
      <c r="AK811" s="117"/>
      <c r="AL811" s="117"/>
      <c r="AM811" s="117"/>
      <c r="AN811" s="117"/>
      <c r="AO811" s="117"/>
      <c r="AP811" s="117"/>
      <c r="AQ811" s="117"/>
      <c r="AR811" s="117"/>
      <c r="AS811" s="117"/>
      <c r="AT811" s="117"/>
      <c r="AU811" s="117"/>
      <c r="AV811" s="117"/>
      <c r="AW811" s="117"/>
      <c r="AX811" s="117"/>
      <c r="AY811" s="117"/>
      <c r="AZ811" s="118"/>
      <c r="BA811" s="119"/>
      <c r="BB811" s="119"/>
      <c r="BC811" s="119"/>
      <c r="BD811" s="119"/>
      <c r="BE811" s="119"/>
      <c r="BF811" s="119"/>
      <c r="BG811" s="120"/>
      <c r="BH811" s="121"/>
      <c r="BI811" s="119"/>
      <c r="BJ811" s="121"/>
      <c r="BK811" s="121"/>
      <c r="BL811" s="119"/>
      <c r="BM811" s="121"/>
      <c r="BN811" s="121"/>
      <c r="BO811" s="121"/>
      <c r="BP811" s="119"/>
      <c r="BQ811" s="119"/>
      <c r="BR811" s="119"/>
      <c r="BS811" s="119"/>
      <c r="BT811" s="119"/>
      <c r="BU811" s="119"/>
    </row>
    <row r="812">
      <c r="A812" s="113"/>
      <c r="B812" s="114"/>
      <c r="C812" s="114"/>
      <c r="D812" s="115"/>
      <c r="E812" s="116"/>
      <c r="F812" s="116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7"/>
      <c r="AL812" s="117"/>
      <c r="AM812" s="117"/>
      <c r="AN812" s="117"/>
      <c r="AO812" s="117"/>
      <c r="AP812" s="117"/>
      <c r="AQ812" s="117"/>
      <c r="AR812" s="117"/>
      <c r="AS812" s="117"/>
      <c r="AT812" s="117"/>
      <c r="AU812" s="117"/>
      <c r="AV812" s="117"/>
      <c r="AW812" s="117"/>
      <c r="AX812" s="117"/>
      <c r="AY812" s="117"/>
      <c r="AZ812" s="118"/>
      <c r="BA812" s="119"/>
      <c r="BB812" s="119"/>
      <c r="BC812" s="119"/>
      <c r="BD812" s="119"/>
      <c r="BE812" s="119"/>
      <c r="BF812" s="119"/>
      <c r="BG812" s="120"/>
      <c r="BH812" s="121"/>
      <c r="BI812" s="119"/>
      <c r="BJ812" s="121"/>
      <c r="BK812" s="121"/>
      <c r="BL812" s="119"/>
      <c r="BM812" s="121"/>
      <c r="BN812" s="121"/>
      <c r="BO812" s="121"/>
      <c r="BP812" s="119"/>
      <c r="BQ812" s="119"/>
      <c r="BR812" s="119"/>
      <c r="BS812" s="119"/>
      <c r="BT812" s="119"/>
      <c r="BU812" s="119"/>
    </row>
    <row r="813">
      <c r="A813" s="113"/>
      <c r="B813" s="114"/>
      <c r="C813" s="114"/>
      <c r="D813" s="115"/>
      <c r="E813" s="116"/>
      <c r="F813" s="116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7"/>
      <c r="AL813" s="117"/>
      <c r="AM813" s="117"/>
      <c r="AN813" s="117"/>
      <c r="AO813" s="117"/>
      <c r="AP813" s="117"/>
      <c r="AQ813" s="117"/>
      <c r="AR813" s="117"/>
      <c r="AS813" s="117"/>
      <c r="AT813" s="117"/>
      <c r="AU813" s="117"/>
      <c r="AV813" s="117"/>
      <c r="AW813" s="117"/>
      <c r="AX813" s="117"/>
      <c r="AY813" s="117"/>
      <c r="AZ813" s="118"/>
      <c r="BA813" s="119"/>
      <c r="BB813" s="119"/>
      <c r="BC813" s="119"/>
      <c r="BD813" s="119"/>
      <c r="BE813" s="119"/>
      <c r="BF813" s="119"/>
      <c r="BG813" s="120"/>
      <c r="BH813" s="121"/>
      <c r="BI813" s="119"/>
      <c r="BJ813" s="121"/>
      <c r="BK813" s="121"/>
      <c r="BL813" s="119"/>
      <c r="BM813" s="121"/>
      <c r="BN813" s="121"/>
      <c r="BO813" s="121"/>
      <c r="BP813" s="119"/>
      <c r="BQ813" s="119"/>
      <c r="BR813" s="119"/>
      <c r="BS813" s="119"/>
      <c r="BT813" s="119"/>
      <c r="BU813" s="119"/>
    </row>
    <row r="814">
      <c r="A814" s="113"/>
      <c r="B814" s="114"/>
      <c r="C814" s="114"/>
      <c r="D814" s="115"/>
      <c r="E814" s="116"/>
      <c r="F814" s="116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  <c r="AI814" s="117"/>
      <c r="AJ814" s="117"/>
      <c r="AK814" s="117"/>
      <c r="AL814" s="117"/>
      <c r="AM814" s="117"/>
      <c r="AN814" s="117"/>
      <c r="AO814" s="117"/>
      <c r="AP814" s="117"/>
      <c r="AQ814" s="117"/>
      <c r="AR814" s="117"/>
      <c r="AS814" s="117"/>
      <c r="AT814" s="117"/>
      <c r="AU814" s="117"/>
      <c r="AV814" s="117"/>
      <c r="AW814" s="117"/>
      <c r="AX814" s="117"/>
      <c r="AY814" s="117"/>
      <c r="AZ814" s="118"/>
      <c r="BA814" s="119"/>
      <c r="BB814" s="119"/>
      <c r="BC814" s="119"/>
      <c r="BD814" s="119"/>
      <c r="BE814" s="119"/>
      <c r="BF814" s="119"/>
      <c r="BG814" s="120"/>
      <c r="BH814" s="121"/>
      <c r="BI814" s="119"/>
      <c r="BJ814" s="121"/>
      <c r="BK814" s="121"/>
      <c r="BL814" s="119"/>
      <c r="BM814" s="121"/>
      <c r="BN814" s="121"/>
      <c r="BO814" s="121"/>
      <c r="BP814" s="119"/>
      <c r="BQ814" s="119"/>
      <c r="BR814" s="119"/>
      <c r="BS814" s="119"/>
      <c r="BT814" s="119"/>
      <c r="BU814" s="119"/>
    </row>
    <row r="815">
      <c r="A815" s="113"/>
      <c r="B815" s="114"/>
      <c r="C815" s="114"/>
      <c r="D815" s="115"/>
      <c r="E815" s="116"/>
      <c r="F815" s="116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7"/>
      <c r="AL815" s="117"/>
      <c r="AM815" s="117"/>
      <c r="AN815" s="117"/>
      <c r="AO815" s="117"/>
      <c r="AP815" s="117"/>
      <c r="AQ815" s="117"/>
      <c r="AR815" s="117"/>
      <c r="AS815" s="117"/>
      <c r="AT815" s="117"/>
      <c r="AU815" s="117"/>
      <c r="AV815" s="117"/>
      <c r="AW815" s="117"/>
      <c r="AX815" s="117"/>
      <c r="AY815" s="117"/>
      <c r="AZ815" s="118"/>
      <c r="BA815" s="119"/>
      <c r="BB815" s="119"/>
      <c r="BC815" s="119"/>
      <c r="BD815" s="119"/>
      <c r="BE815" s="119"/>
      <c r="BF815" s="119"/>
      <c r="BG815" s="120"/>
      <c r="BH815" s="121"/>
      <c r="BI815" s="119"/>
      <c r="BJ815" s="121"/>
      <c r="BK815" s="121"/>
      <c r="BL815" s="119"/>
      <c r="BM815" s="121"/>
      <c r="BN815" s="121"/>
      <c r="BO815" s="121"/>
      <c r="BP815" s="119"/>
      <c r="BQ815" s="119"/>
      <c r="BR815" s="119"/>
      <c r="BS815" s="119"/>
      <c r="BT815" s="119"/>
      <c r="BU815" s="119"/>
    </row>
    <row r="816">
      <c r="A816" s="113"/>
      <c r="B816" s="114"/>
      <c r="C816" s="114"/>
      <c r="D816" s="115"/>
      <c r="E816" s="116"/>
      <c r="F816" s="116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7"/>
      <c r="AL816" s="117"/>
      <c r="AM816" s="117"/>
      <c r="AN816" s="117"/>
      <c r="AO816" s="117"/>
      <c r="AP816" s="117"/>
      <c r="AQ816" s="117"/>
      <c r="AR816" s="117"/>
      <c r="AS816" s="117"/>
      <c r="AT816" s="117"/>
      <c r="AU816" s="117"/>
      <c r="AV816" s="117"/>
      <c r="AW816" s="117"/>
      <c r="AX816" s="117"/>
      <c r="AY816" s="117"/>
      <c r="AZ816" s="118"/>
      <c r="BA816" s="119"/>
      <c r="BB816" s="119"/>
      <c r="BC816" s="119"/>
      <c r="BD816" s="119"/>
      <c r="BE816" s="119"/>
      <c r="BF816" s="119"/>
      <c r="BG816" s="120"/>
      <c r="BH816" s="121"/>
      <c r="BI816" s="119"/>
      <c r="BJ816" s="121"/>
      <c r="BK816" s="121"/>
      <c r="BL816" s="119"/>
      <c r="BM816" s="121"/>
      <c r="BN816" s="121"/>
      <c r="BO816" s="121"/>
      <c r="BP816" s="119"/>
      <c r="BQ816" s="119"/>
      <c r="BR816" s="119"/>
      <c r="BS816" s="119"/>
      <c r="BT816" s="119"/>
      <c r="BU816" s="119"/>
    </row>
    <row r="817">
      <c r="A817" s="113"/>
      <c r="B817" s="114"/>
      <c r="C817" s="114"/>
      <c r="D817" s="115"/>
      <c r="E817" s="116"/>
      <c r="F817" s="116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  <c r="AI817" s="117"/>
      <c r="AJ817" s="117"/>
      <c r="AK817" s="117"/>
      <c r="AL817" s="117"/>
      <c r="AM817" s="117"/>
      <c r="AN817" s="117"/>
      <c r="AO817" s="117"/>
      <c r="AP817" s="117"/>
      <c r="AQ817" s="117"/>
      <c r="AR817" s="117"/>
      <c r="AS817" s="117"/>
      <c r="AT817" s="117"/>
      <c r="AU817" s="117"/>
      <c r="AV817" s="117"/>
      <c r="AW817" s="117"/>
      <c r="AX817" s="117"/>
      <c r="AY817" s="117"/>
      <c r="AZ817" s="118"/>
      <c r="BA817" s="119"/>
      <c r="BB817" s="119"/>
      <c r="BC817" s="119"/>
      <c r="BD817" s="119"/>
      <c r="BE817" s="119"/>
      <c r="BF817" s="119"/>
      <c r="BG817" s="120"/>
      <c r="BH817" s="121"/>
      <c r="BI817" s="119"/>
      <c r="BJ817" s="121"/>
      <c r="BK817" s="121"/>
      <c r="BL817" s="119"/>
      <c r="BM817" s="121"/>
      <c r="BN817" s="121"/>
      <c r="BO817" s="121"/>
      <c r="BP817" s="119"/>
      <c r="BQ817" s="119"/>
      <c r="BR817" s="119"/>
      <c r="BS817" s="119"/>
      <c r="BT817" s="119"/>
      <c r="BU817" s="119"/>
    </row>
    <row r="818">
      <c r="A818" s="113"/>
      <c r="B818" s="114"/>
      <c r="C818" s="114"/>
      <c r="D818" s="115"/>
      <c r="E818" s="116"/>
      <c r="F818" s="116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7"/>
      <c r="AL818" s="117"/>
      <c r="AM818" s="117"/>
      <c r="AN818" s="117"/>
      <c r="AO818" s="117"/>
      <c r="AP818" s="117"/>
      <c r="AQ818" s="117"/>
      <c r="AR818" s="117"/>
      <c r="AS818" s="117"/>
      <c r="AT818" s="117"/>
      <c r="AU818" s="117"/>
      <c r="AV818" s="117"/>
      <c r="AW818" s="117"/>
      <c r="AX818" s="117"/>
      <c r="AY818" s="117"/>
      <c r="AZ818" s="118"/>
      <c r="BA818" s="119"/>
      <c r="BB818" s="119"/>
      <c r="BC818" s="119"/>
      <c r="BD818" s="119"/>
      <c r="BE818" s="119"/>
      <c r="BF818" s="119"/>
      <c r="BG818" s="120"/>
      <c r="BH818" s="121"/>
      <c r="BI818" s="119"/>
      <c r="BJ818" s="121"/>
      <c r="BK818" s="121"/>
      <c r="BL818" s="119"/>
      <c r="BM818" s="121"/>
      <c r="BN818" s="121"/>
      <c r="BO818" s="121"/>
      <c r="BP818" s="119"/>
      <c r="BQ818" s="119"/>
      <c r="BR818" s="119"/>
      <c r="BS818" s="119"/>
      <c r="BT818" s="119"/>
      <c r="BU818" s="119"/>
    </row>
    <row r="819">
      <c r="A819" s="113"/>
      <c r="B819" s="114"/>
      <c r="C819" s="114"/>
      <c r="D819" s="115"/>
      <c r="E819" s="116"/>
      <c r="F819" s="116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7"/>
      <c r="AL819" s="117"/>
      <c r="AM819" s="117"/>
      <c r="AN819" s="117"/>
      <c r="AO819" s="117"/>
      <c r="AP819" s="117"/>
      <c r="AQ819" s="117"/>
      <c r="AR819" s="117"/>
      <c r="AS819" s="117"/>
      <c r="AT819" s="117"/>
      <c r="AU819" s="117"/>
      <c r="AV819" s="117"/>
      <c r="AW819" s="117"/>
      <c r="AX819" s="117"/>
      <c r="AY819" s="117"/>
      <c r="AZ819" s="118"/>
      <c r="BA819" s="119"/>
      <c r="BB819" s="119"/>
      <c r="BC819" s="119"/>
      <c r="BD819" s="119"/>
      <c r="BE819" s="119"/>
      <c r="BF819" s="119"/>
      <c r="BG819" s="120"/>
      <c r="BH819" s="121"/>
      <c r="BI819" s="119"/>
      <c r="BJ819" s="121"/>
      <c r="BK819" s="121"/>
      <c r="BL819" s="119"/>
      <c r="BM819" s="121"/>
      <c r="BN819" s="121"/>
      <c r="BO819" s="121"/>
      <c r="BP819" s="119"/>
      <c r="BQ819" s="119"/>
      <c r="BR819" s="119"/>
      <c r="BS819" s="119"/>
      <c r="BT819" s="119"/>
      <c r="BU819" s="119"/>
    </row>
    <row r="820">
      <c r="A820" s="113"/>
      <c r="B820" s="114"/>
      <c r="C820" s="114"/>
      <c r="D820" s="115"/>
      <c r="E820" s="116"/>
      <c r="F820" s="116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7"/>
      <c r="AL820" s="117"/>
      <c r="AM820" s="117"/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8"/>
      <c r="BA820" s="119"/>
      <c r="BB820" s="119"/>
      <c r="BC820" s="119"/>
      <c r="BD820" s="119"/>
      <c r="BE820" s="119"/>
      <c r="BF820" s="119"/>
      <c r="BG820" s="120"/>
      <c r="BH820" s="121"/>
      <c r="BI820" s="119"/>
      <c r="BJ820" s="121"/>
      <c r="BK820" s="121"/>
      <c r="BL820" s="119"/>
      <c r="BM820" s="121"/>
      <c r="BN820" s="121"/>
      <c r="BO820" s="121"/>
      <c r="BP820" s="119"/>
      <c r="BQ820" s="119"/>
      <c r="BR820" s="119"/>
      <c r="BS820" s="119"/>
      <c r="BT820" s="119"/>
      <c r="BU820" s="119"/>
    </row>
    <row r="821">
      <c r="A821" s="113"/>
      <c r="B821" s="114"/>
      <c r="C821" s="114"/>
      <c r="D821" s="115"/>
      <c r="E821" s="116"/>
      <c r="F821" s="116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  <c r="AL821" s="117"/>
      <c r="AM821" s="117"/>
      <c r="AN821" s="117"/>
      <c r="AO821" s="117"/>
      <c r="AP821" s="117"/>
      <c r="AQ821" s="117"/>
      <c r="AR821" s="117"/>
      <c r="AS821" s="117"/>
      <c r="AT821" s="117"/>
      <c r="AU821" s="117"/>
      <c r="AV821" s="117"/>
      <c r="AW821" s="117"/>
      <c r="AX821" s="117"/>
      <c r="AY821" s="117"/>
      <c r="AZ821" s="118"/>
      <c r="BA821" s="119"/>
      <c r="BB821" s="119"/>
      <c r="BC821" s="119"/>
      <c r="BD821" s="119"/>
      <c r="BE821" s="119"/>
      <c r="BF821" s="119"/>
      <c r="BG821" s="120"/>
      <c r="BH821" s="121"/>
      <c r="BI821" s="119"/>
      <c r="BJ821" s="121"/>
      <c r="BK821" s="121"/>
      <c r="BL821" s="119"/>
      <c r="BM821" s="121"/>
      <c r="BN821" s="121"/>
      <c r="BO821" s="121"/>
      <c r="BP821" s="119"/>
      <c r="BQ821" s="119"/>
      <c r="BR821" s="119"/>
      <c r="BS821" s="119"/>
      <c r="BT821" s="119"/>
      <c r="BU821" s="119"/>
    </row>
    <row r="822">
      <c r="A822" s="113"/>
      <c r="B822" s="114"/>
      <c r="C822" s="114"/>
      <c r="D822" s="115"/>
      <c r="E822" s="116"/>
      <c r="F822" s="116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7"/>
      <c r="AL822" s="117"/>
      <c r="AM822" s="117"/>
      <c r="AN822" s="117"/>
      <c r="AO822" s="117"/>
      <c r="AP822" s="117"/>
      <c r="AQ822" s="117"/>
      <c r="AR822" s="117"/>
      <c r="AS822" s="117"/>
      <c r="AT822" s="117"/>
      <c r="AU822" s="117"/>
      <c r="AV822" s="117"/>
      <c r="AW822" s="117"/>
      <c r="AX822" s="117"/>
      <c r="AY822" s="117"/>
      <c r="AZ822" s="118"/>
      <c r="BA822" s="119"/>
      <c r="BB822" s="119"/>
      <c r="BC822" s="119"/>
      <c r="BD822" s="119"/>
      <c r="BE822" s="119"/>
      <c r="BF822" s="119"/>
      <c r="BG822" s="120"/>
      <c r="BH822" s="121"/>
      <c r="BI822" s="119"/>
      <c r="BJ822" s="121"/>
      <c r="BK822" s="121"/>
      <c r="BL822" s="119"/>
      <c r="BM822" s="121"/>
      <c r="BN822" s="121"/>
      <c r="BO822" s="121"/>
      <c r="BP822" s="119"/>
      <c r="BQ822" s="119"/>
      <c r="BR822" s="119"/>
      <c r="BS822" s="119"/>
      <c r="BT822" s="119"/>
      <c r="BU822" s="119"/>
    </row>
    <row r="823">
      <c r="A823" s="113"/>
      <c r="B823" s="114"/>
      <c r="C823" s="114"/>
      <c r="D823" s="115"/>
      <c r="E823" s="116"/>
      <c r="F823" s="116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7"/>
      <c r="AL823" s="117"/>
      <c r="AM823" s="117"/>
      <c r="AN823" s="117"/>
      <c r="AO823" s="117"/>
      <c r="AP823" s="117"/>
      <c r="AQ823" s="117"/>
      <c r="AR823" s="117"/>
      <c r="AS823" s="117"/>
      <c r="AT823" s="117"/>
      <c r="AU823" s="117"/>
      <c r="AV823" s="117"/>
      <c r="AW823" s="117"/>
      <c r="AX823" s="117"/>
      <c r="AY823" s="117"/>
      <c r="AZ823" s="118"/>
      <c r="BA823" s="119"/>
      <c r="BB823" s="119"/>
      <c r="BC823" s="119"/>
      <c r="BD823" s="119"/>
      <c r="BE823" s="119"/>
      <c r="BF823" s="119"/>
      <c r="BG823" s="120"/>
      <c r="BH823" s="121"/>
      <c r="BI823" s="119"/>
      <c r="BJ823" s="121"/>
      <c r="BK823" s="121"/>
      <c r="BL823" s="119"/>
      <c r="BM823" s="121"/>
      <c r="BN823" s="121"/>
      <c r="BO823" s="121"/>
      <c r="BP823" s="119"/>
      <c r="BQ823" s="119"/>
      <c r="BR823" s="119"/>
      <c r="BS823" s="119"/>
      <c r="BT823" s="119"/>
      <c r="BU823" s="119"/>
    </row>
    <row r="824">
      <c r="A824" s="113"/>
      <c r="B824" s="114"/>
      <c r="C824" s="114"/>
      <c r="D824" s="115"/>
      <c r="E824" s="116"/>
      <c r="F824" s="116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7"/>
      <c r="AL824" s="117"/>
      <c r="AM824" s="117"/>
      <c r="AN824" s="117"/>
      <c r="AO824" s="117"/>
      <c r="AP824" s="117"/>
      <c r="AQ824" s="117"/>
      <c r="AR824" s="117"/>
      <c r="AS824" s="117"/>
      <c r="AT824" s="117"/>
      <c r="AU824" s="117"/>
      <c r="AV824" s="117"/>
      <c r="AW824" s="117"/>
      <c r="AX824" s="117"/>
      <c r="AY824" s="117"/>
      <c r="AZ824" s="118"/>
      <c r="BA824" s="119"/>
      <c r="BB824" s="119"/>
      <c r="BC824" s="119"/>
      <c r="BD824" s="119"/>
      <c r="BE824" s="119"/>
      <c r="BF824" s="119"/>
      <c r="BG824" s="120"/>
      <c r="BH824" s="121"/>
      <c r="BI824" s="119"/>
      <c r="BJ824" s="121"/>
      <c r="BK824" s="121"/>
      <c r="BL824" s="119"/>
      <c r="BM824" s="121"/>
      <c r="BN824" s="121"/>
      <c r="BO824" s="121"/>
      <c r="BP824" s="119"/>
      <c r="BQ824" s="119"/>
      <c r="BR824" s="119"/>
      <c r="BS824" s="119"/>
      <c r="BT824" s="119"/>
      <c r="BU824" s="119"/>
    </row>
    <row r="825">
      <c r="A825" s="113"/>
      <c r="B825" s="114"/>
      <c r="C825" s="114"/>
      <c r="D825" s="115"/>
      <c r="E825" s="116"/>
      <c r="F825" s="116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  <c r="AL825" s="117"/>
      <c r="AM825" s="117"/>
      <c r="AN825" s="117"/>
      <c r="AO825" s="117"/>
      <c r="AP825" s="117"/>
      <c r="AQ825" s="117"/>
      <c r="AR825" s="117"/>
      <c r="AS825" s="117"/>
      <c r="AT825" s="117"/>
      <c r="AU825" s="117"/>
      <c r="AV825" s="117"/>
      <c r="AW825" s="117"/>
      <c r="AX825" s="117"/>
      <c r="AY825" s="117"/>
      <c r="AZ825" s="118"/>
      <c r="BA825" s="119"/>
      <c r="BB825" s="119"/>
      <c r="BC825" s="119"/>
      <c r="BD825" s="119"/>
      <c r="BE825" s="119"/>
      <c r="BF825" s="119"/>
      <c r="BG825" s="120"/>
      <c r="BH825" s="121"/>
      <c r="BI825" s="119"/>
      <c r="BJ825" s="121"/>
      <c r="BK825" s="121"/>
      <c r="BL825" s="119"/>
      <c r="BM825" s="121"/>
      <c r="BN825" s="121"/>
      <c r="BO825" s="121"/>
      <c r="BP825" s="119"/>
      <c r="BQ825" s="119"/>
      <c r="BR825" s="119"/>
      <c r="BS825" s="119"/>
      <c r="BT825" s="119"/>
      <c r="BU825" s="119"/>
    </row>
    <row r="826">
      <c r="A826" s="113"/>
      <c r="B826" s="114"/>
      <c r="C826" s="114"/>
      <c r="D826" s="115"/>
      <c r="E826" s="116"/>
      <c r="F826" s="116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7"/>
      <c r="AL826" s="117"/>
      <c r="AM826" s="117"/>
      <c r="AN826" s="117"/>
      <c r="AO826" s="117"/>
      <c r="AP826" s="117"/>
      <c r="AQ826" s="117"/>
      <c r="AR826" s="117"/>
      <c r="AS826" s="117"/>
      <c r="AT826" s="117"/>
      <c r="AU826" s="117"/>
      <c r="AV826" s="117"/>
      <c r="AW826" s="117"/>
      <c r="AX826" s="117"/>
      <c r="AY826" s="117"/>
      <c r="AZ826" s="118"/>
      <c r="BA826" s="119"/>
      <c r="BB826" s="119"/>
      <c r="BC826" s="119"/>
      <c r="BD826" s="119"/>
      <c r="BE826" s="119"/>
      <c r="BF826" s="119"/>
      <c r="BG826" s="120"/>
      <c r="BH826" s="121"/>
      <c r="BI826" s="119"/>
      <c r="BJ826" s="121"/>
      <c r="BK826" s="121"/>
      <c r="BL826" s="119"/>
      <c r="BM826" s="121"/>
      <c r="BN826" s="121"/>
      <c r="BO826" s="121"/>
      <c r="BP826" s="119"/>
      <c r="BQ826" s="119"/>
      <c r="BR826" s="119"/>
      <c r="BS826" s="119"/>
      <c r="BT826" s="119"/>
      <c r="BU826" s="119"/>
    </row>
    <row r="827">
      <c r="A827" s="113"/>
      <c r="B827" s="114"/>
      <c r="C827" s="114"/>
      <c r="D827" s="115"/>
      <c r="E827" s="116"/>
      <c r="F827" s="116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7"/>
      <c r="AL827" s="117"/>
      <c r="AM827" s="117"/>
      <c r="AN827" s="117"/>
      <c r="AO827" s="117"/>
      <c r="AP827" s="117"/>
      <c r="AQ827" s="117"/>
      <c r="AR827" s="117"/>
      <c r="AS827" s="117"/>
      <c r="AT827" s="117"/>
      <c r="AU827" s="117"/>
      <c r="AV827" s="117"/>
      <c r="AW827" s="117"/>
      <c r="AX827" s="117"/>
      <c r="AY827" s="117"/>
      <c r="AZ827" s="118"/>
      <c r="BA827" s="119"/>
      <c r="BB827" s="119"/>
      <c r="BC827" s="119"/>
      <c r="BD827" s="119"/>
      <c r="BE827" s="119"/>
      <c r="BF827" s="119"/>
      <c r="BG827" s="120"/>
      <c r="BH827" s="121"/>
      <c r="BI827" s="119"/>
      <c r="BJ827" s="121"/>
      <c r="BK827" s="121"/>
      <c r="BL827" s="119"/>
      <c r="BM827" s="121"/>
      <c r="BN827" s="121"/>
      <c r="BO827" s="121"/>
      <c r="BP827" s="119"/>
      <c r="BQ827" s="119"/>
      <c r="BR827" s="119"/>
      <c r="BS827" s="119"/>
      <c r="BT827" s="119"/>
      <c r="BU827" s="119"/>
    </row>
    <row r="828">
      <c r="A828" s="113"/>
      <c r="B828" s="114"/>
      <c r="C828" s="114"/>
      <c r="D828" s="115"/>
      <c r="E828" s="116"/>
      <c r="F828" s="116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7"/>
      <c r="AL828" s="117"/>
      <c r="AM828" s="117"/>
      <c r="AN828" s="117"/>
      <c r="AO828" s="117"/>
      <c r="AP828" s="117"/>
      <c r="AQ828" s="117"/>
      <c r="AR828" s="117"/>
      <c r="AS828" s="117"/>
      <c r="AT828" s="117"/>
      <c r="AU828" s="117"/>
      <c r="AV828" s="117"/>
      <c r="AW828" s="117"/>
      <c r="AX828" s="117"/>
      <c r="AY828" s="117"/>
      <c r="AZ828" s="118"/>
      <c r="BA828" s="119"/>
      <c r="BB828" s="119"/>
      <c r="BC828" s="119"/>
      <c r="BD828" s="119"/>
      <c r="BE828" s="119"/>
      <c r="BF828" s="119"/>
      <c r="BG828" s="120"/>
      <c r="BH828" s="121"/>
      <c r="BI828" s="119"/>
      <c r="BJ828" s="121"/>
      <c r="BK828" s="121"/>
      <c r="BL828" s="119"/>
      <c r="BM828" s="121"/>
      <c r="BN828" s="121"/>
      <c r="BO828" s="121"/>
      <c r="BP828" s="119"/>
      <c r="BQ828" s="119"/>
      <c r="BR828" s="119"/>
      <c r="BS828" s="119"/>
      <c r="BT828" s="119"/>
      <c r="BU828" s="119"/>
    </row>
    <row r="829">
      <c r="A829" s="113"/>
      <c r="B829" s="114"/>
      <c r="C829" s="114"/>
      <c r="D829" s="115"/>
      <c r="E829" s="116"/>
      <c r="F829" s="116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  <c r="AI829" s="117"/>
      <c r="AJ829" s="117"/>
      <c r="AK829" s="117"/>
      <c r="AL829" s="117"/>
      <c r="AM829" s="117"/>
      <c r="AN829" s="117"/>
      <c r="AO829" s="117"/>
      <c r="AP829" s="117"/>
      <c r="AQ829" s="117"/>
      <c r="AR829" s="117"/>
      <c r="AS829" s="117"/>
      <c r="AT829" s="117"/>
      <c r="AU829" s="117"/>
      <c r="AV829" s="117"/>
      <c r="AW829" s="117"/>
      <c r="AX829" s="117"/>
      <c r="AY829" s="117"/>
      <c r="AZ829" s="118"/>
      <c r="BA829" s="119"/>
      <c r="BB829" s="119"/>
      <c r="BC829" s="119"/>
      <c r="BD829" s="119"/>
      <c r="BE829" s="119"/>
      <c r="BF829" s="119"/>
      <c r="BG829" s="120"/>
      <c r="BH829" s="121"/>
      <c r="BI829" s="119"/>
      <c r="BJ829" s="121"/>
      <c r="BK829" s="121"/>
      <c r="BL829" s="119"/>
      <c r="BM829" s="121"/>
      <c r="BN829" s="121"/>
      <c r="BO829" s="121"/>
      <c r="BP829" s="119"/>
      <c r="BQ829" s="119"/>
      <c r="BR829" s="119"/>
      <c r="BS829" s="119"/>
      <c r="BT829" s="119"/>
      <c r="BU829" s="119"/>
    </row>
    <row r="830">
      <c r="A830" s="113"/>
      <c r="B830" s="114"/>
      <c r="C830" s="114"/>
      <c r="D830" s="115"/>
      <c r="E830" s="116"/>
      <c r="F830" s="116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7"/>
      <c r="AL830" s="117"/>
      <c r="AM830" s="117"/>
      <c r="AN830" s="117"/>
      <c r="AO830" s="117"/>
      <c r="AP830" s="117"/>
      <c r="AQ830" s="117"/>
      <c r="AR830" s="117"/>
      <c r="AS830" s="117"/>
      <c r="AT830" s="117"/>
      <c r="AU830" s="117"/>
      <c r="AV830" s="117"/>
      <c r="AW830" s="117"/>
      <c r="AX830" s="117"/>
      <c r="AY830" s="117"/>
      <c r="AZ830" s="118"/>
      <c r="BA830" s="119"/>
      <c r="BB830" s="119"/>
      <c r="BC830" s="119"/>
      <c r="BD830" s="119"/>
      <c r="BE830" s="119"/>
      <c r="BF830" s="119"/>
      <c r="BG830" s="120"/>
      <c r="BH830" s="121"/>
      <c r="BI830" s="119"/>
      <c r="BJ830" s="121"/>
      <c r="BK830" s="121"/>
      <c r="BL830" s="119"/>
      <c r="BM830" s="121"/>
      <c r="BN830" s="121"/>
      <c r="BO830" s="121"/>
      <c r="BP830" s="119"/>
      <c r="BQ830" s="119"/>
      <c r="BR830" s="119"/>
      <c r="BS830" s="119"/>
      <c r="BT830" s="119"/>
      <c r="BU830" s="119"/>
    </row>
    <row r="831">
      <c r="A831" s="113"/>
      <c r="B831" s="114"/>
      <c r="C831" s="114"/>
      <c r="D831" s="115"/>
      <c r="E831" s="116"/>
      <c r="F831" s="116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7"/>
      <c r="AL831" s="117"/>
      <c r="AM831" s="117"/>
      <c r="AN831" s="117"/>
      <c r="AO831" s="117"/>
      <c r="AP831" s="117"/>
      <c r="AQ831" s="117"/>
      <c r="AR831" s="117"/>
      <c r="AS831" s="117"/>
      <c r="AT831" s="117"/>
      <c r="AU831" s="117"/>
      <c r="AV831" s="117"/>
      <c r="AW831" s="117"/>
      <c r="AX831" s="117"/>
      <c r="AY831" s="117"/>
      <c r="AZ831" s="118"/>
      <c r="BA831" s="119"/>
      <c r="BB831" s="119"/>
      <c r="BC831" s="119"/>
      <c r="BD831" s="119"/>
      <c r="BE831" s="119"/>
      <c r="BF831" s="119"/>
      <c r="BG831" s="120"/>
      <c r="BH831" s="121"/>
      <c r="BI831" s="119"/>
      <c r="BJ831" s="121"/>
      <c r="BK831" s="121"/>
      <c r="BL831" s="119"/>
      <c r="BM831" s="121"/>
      <c r="BN831" s="121"/>
      <c r="BO831" s="121"/>
      <c r="BP831" s="119"/>
      <c r="BQ831" s="119"/>
      <c r="BR831" s="119"/>
      <c r="BS831" s="119"/>
      <c r="BT831" s="119"/>
      <c r="BU831" s="119"/>
    </row>
    <row r="832">
      <c r="A832" s="113"/>
      <c r="B832" s="114"/>
      <c r="C832" s="114"/>
      <c r="D832" s="115"/>
      <c r="E832" s="116"/>
      <c r="F832" s="116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  <c r="AL832" s="117"/>
      <c r="AM832" s="117"/>
      <c r="AN832" s="117"/>
      <c r="AO832" s="117"/>
      <c r="AP832" s="117"/>
      <c r="AQ832" s="117"/>
      <c r="AR832" s="117"/>
      <c r="AS832" s="117"/>
      <c r="AT832" s="117"/>
      <c r="AU832" s="117"/>
      <c r="AV832" s="117"/>
      <c r="AW832" s="117"/>
      <c r="AX832" s="117"/>
      <c r="AY832" s="117"/>
      <c r="AZ832" s="118"/>
      <c r="BA832" s="119"/>
      <c r="BB832" s="119"/>
      <c r="BC832" s="119"/>
      <c r="BD832" s="119"/>
      <c r="BE832" s="119"/>
      <c r="BF832" s="119"/>
      <c r="BG832" s="120"/>
      <c r="BH832" s="121"/>
      <c r="BI832" s="119"/>
      <c r="BJ832" s="121"/>
      <c r="BK832" s="121"/>
      <c r="BL832" s="119"/>
      <c r="BM832" s="121"/>
      <c r="BN832" s="121"/>
      <c r="BO832" s="121"/>
      <c r="BP832" s="119"/>
      <c r="BQ832" s="119"/>
      <c r="BR832" s="119"/>
      <c r="BS832" s="119"/>
      <c r="BT832" s="119"/>
      <c r="BU832" s="119"/>
    </row>
    <row r="833">
      <c r="A833" s="113"/>
      <c r="B833" s="114"/>
      <c r="C833" s="114"/>
      <c r="D833" s="115"/>
      <c r="E833" s="116"/>
      <c r="F833" s="116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  <c r="AI833" s="117"/>
      <c r="AJ833" s="117"/>
      <c r="AK833" s="117"/>
      <c r="AL833" s="117"/>
      <c r="AM833" s="117"/>
      <c r="AN833" s="117"/>
      <c r="AO833" s="117"/>
      <c r="AP833" s="117"/>
      <c r="AQ833" s="117"/>
      <c r="AR833" s="117"/>
      <c r="AS833" s="117"/>
      <c r="AT833" s="117"/>
      <c r="AU833" s="117"/>
      <c r="AV833" s="117"/>
      <c r="AW833" s="117"/>
      <c r="AX833" s="117"/>
      <c r="AY833" s="117"/>
      <c r="AZ833" s="118"/>
      <c r="BA833" s="119"/>
      <c r="BB833" s="119"/>
      <c r="BC833" s="119"/>
      <c r="BD833" s="119"/>
      <c r="BE833" s="119"/>
      <c r="BF833" s="119"/>
      <c r="BG833" s="120"/>
      <c r="BH833" s="121"/>
      <c r="BI833" s="119"/>
      <c r="BJ833" s="121"/>
      <c r="BK833" s="121"/>
      <c r="BL833" s="119"/>
      <c r="BM833" s="121"/>
      <c r="BN833" s="121"/>
      <c r="BO833" s="121"/>
      <c r="BP833" s="119"/>
      <c r="BQ833" s="119"/>
      <c r="BR833" s="119"/>
      <c r="BS833" s="119"/>
      <c r="BT833" s="119"/>
      <c r="BU833" s="119"/>
    </row>
    <row r="834">
      <c r="A834" s="113"/>
      <c r="B834" s="114"/>
      <c r="C834" s="114"/>
      <c r="D834" s="115"/>
      <c r="E834" s="116"/>
      <c r="F834" s="116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7"/>
      <c r="AL834" s="117"/>
      <c r="AM834" s="117"/>
      <c r="AN834" s="117"/>
      <c r="AO834" s="117"/>
      <c r="AP834" s="117"/>
      <c r="AQ834" s="117"/>
      <c r="AR834" s="117"/>
      <c r="AS834" s="117"/>
      <c r="AT834" s="117"/>
      <c r="AU834" s="117"/>
      <c r="AV834" s="117"/>
      <c r="AW834" s="117"/>
      <c r="AX834" s="117"/>
      <c r="AY834" s="117"/>
      <c r="AZ834" s="118"/>
      <c r="BA834" s="119"/>
      <c r="BB834" s="119"/>
      <c r="BC834" s="119"/>
      <c r="BD834" s="119"/>
      <c r="BE834" s="119"/>
      <c r="BF834" s="119"/>
      <c r="BG834" s="120"/>
      <c r="BH834" s="121"/>
      <c r="BI834" s="119"/>
      <c r="BJ834" s="121"/>
      <c r="BK834" s="121"/>
      <c r="BL834" s="119"/>
      <c r="BM834" s="121"/>
      <c r="BN834" s="121"/>
      <c r="BO834" s="121"/>
      <c r="BP834" s="119"/>
      <c r="BQ834" s="119"/>
      <c r="BR834" s="119"/>
      <c r="BS834" s="119"/>
      <c r="BT834" s="119"/>
      <c r="BU834" s="119"/>
    </row>
    <row r="835">
      <c r="A835" s="113"/>
      <c r="B835" s="114"/>
      <c r="C835" s="114"/>
      <c r="D835" s="115"/>
      <c r="E835" s="116"/>
      <c r="F835" s="116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7"/>
      <c r="AL835" s="117"/>
      <c r="AM835" s="117"/>
      <c r="AN835" s="117"/>
      <c r="AO835" s="117"/>
      <c r="AP835" s="117"/>
      <c r="AQ835" s="117"/>
      <c r="AR835" s="117"/>
      <c r="AS835" s="117"/>
      <c r="AT835" s="117"/>
      <c r="AU835" s="117"/>
      <c r="AV835" s="117"/>
      <c r="AW835" s="117"/>
      <c r="AX835" s="117"/>
      <c r="AY835" s="117"/>
      <c r="AZ835" s="118"/>
      <c r="BA835" s="119"/>
      <c r="BB835" s="119"/>
      <c r="BC835" s="119"/>
      <c r="BD835" s="119"/>
      <c r="BE835" s="119"/>
      <c r="BF835" s="119"/>
      <c r="BG835" s="120"/>
      <c r="BH835" s="121"/>
      <c r="BI835" s="119"/>
      <c r="BJ835" s="121"/>
      <c r="BK835" s="121"/>
      <c r="BL835" s="119"/>
      <c r="BM835" s="121"/>
      <c r="BN835" s="121"/>
      <c r="BO835" s="121"/>
      <c r="BP835" s="119"/>
      <c r="BQ835" s="119"/>
      <c r="BR835" s="119"/>
      <c r="BS835" s="119"/>
      <c r="BT835" s="119"/>
      <c r="BU835" s="119"/>
    </row>
    <row r="836">
      <c r="A836" s="113"/>
      <c r="B836" s="114"/>
      <c r="C836" s="114"/>
      <c r="D836" s="115"/>
      <c r="E836" s="116"/>
      <c r="F836" s="116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7"/>
      <c r="AL836" s="117"/>
      <c r="AM836" s="117"/>
      <c r="AN836" s="117"/>
      <c r="AO836" s="117"/>
      <c r="AP836" s="117"/>
      <c r="AQ836" s="117"/>
      <c r="AR836" s="117"/>
      <c r="AS836" s="117"/>
      <c r="AT836" s="117"/>
      <c r="AU836" s="117"/>
      <c r="AV836" s="117"/>
      <c r="AW836" s="117"/>
      <c r="AX836" s="117"/>
      <c r="AY836" s="117"/>
      <c r="AZ836" s="118"/>
      <c r="BA836" s="119"/>
      <c r="BB836" s="119"/>
      <c r="BC836" s="119"/>
      <c r="BD836" s="119"/>
      <c r="BE836" s="119"/>
      <c r="BF836" s="119"/>
      <c r="BG836" s="120"/>
      <c r="BH836" s="121"/>
      <c r="BI836" s="119"/>
      <c r="BJ836" s="121"/>
      <c r="BK836" s="121"/>
      <c r="BL836" s="119"/>
      <c r="BM836" s="121"/>
      <c r="BN836" s="121"/>
      <c r="BO836" s="121"/>
      <c r="BP836" s="119"/>
      <c r="BQ836" s="119"/>
      <c r="BR836" s="119"/>
      <c r="BS836" s="119"/>
      <c r="BT836" s="119"/>
      <c r="BU836" s="119"/>
    </row>
    <row r="837">
      <c r="A837" s="113"/>
      <c r="B837" s="114"/>
      <c r="C837" s="114"/>
      <c r="D837" s="115"/>
      <c r="E837" s="116"/>
      <c r="F837" s="116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7"/>
      <c r="AL837" s="117"/>
      <c r="AM837" s="117"/>
      <c r="AN837" s="117"/>
      <c r="AO837" s="117"/>
      <c r="AP837" s="117"/>
      <c r="AQ837" s="117"/>
      <c r="AR837" s="117"/>
      <c r="AS837" s="117"/>
      <c r="AT837" s="117"/>
      <c r="AU837" s="117"/>
      <c r="AV837" s="117"/>
      <c r="AW837" s="117"/>
      <c r="AX837" s="117"/>
      <c r="AY837" s="117"/>
      <c r="AZ837" s="118"/>
      <c r="BA837" s="119"/>
      <c r="BB837" s="119"/>
      <c r="BC837" s="119"/>
      <c r="BD837" s="119"/>
      <c r="BE837" s="119"/>
      <c r="BF837" s="119"/>
      <c r="BG837" s="120"/>
      <c r="BH837" s="121"/>
      <c r="BI837" s="119"/>
      <c r="BJ837" s="121"/>
      <c r="BK837" s="121"/>
      <c r="BL837" s="119"/>
      <c r="BM837" s="121"/>
      <c r="BN837" s="121"/>
      <c r="BO837" s="121"/>
      <c r="BP837" s="119"/>
      <c r="BQ837" s="119"/>
      <c r="BR837" s="119"/>
      <c r="BS837" s="119"/>
      <c r="BT837" s="119"/>
      <c r="BU837" s="119"/>
    </row>
    <row r="838">
      <c r="A838" s="113"/>
      <c r="B838" s="114"/>
      <c r="C838" s="114"/>
      <c r="D838" s="115"/>
      <c r="E838" s="116"/>
      <c r="F838" s="116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7"/>
      <c r="AL838" s="117"/>
      <c r="AM838" s="117"/>
      <c r="AN838" s="117"/>
      <c r="AO838" s="117"/>
      <c r="AP838" s="117"/>
      <c r="AQ838" s="117"/>
      <c r="AR838" s="117"/>
      <c r="AS838" s="117"/>
      <c r="AT838" s="117"/>
      <c r="AU838" s="117"/>
      <c r="AV838" s="117"/>
      <c r="AW838" s="117"/>
      <c r="AX838" s="117"/>
      <c r="AY838" s="117"/>
      <c r="AZ838" s="118"/>
      <c r="BA838" s="119"/>
      <c r="BB838" s="119"/>
      <c r="BC838" s="119"/>
      <c r="BD838" s="119"/>
      <c r="BE838" s="119"/>
      <c r="BF838" s="119"/>
      <c r="BG838" s="120"/>
      <c r="BH838" s="121"/>
      <c r="BI838" s="119"/>
      <c r="BJ838" s="121"/>
      <c r="BK838" s="121"/>
      <c r="BL838" s="119"/>
      <c r="BM838" s="121"/>
      <c r="BN838" s="121"/>
      <c r="BO838" s="121"/>
      <c r="BP838" s="119"/>
      <c r="BQ838" s="119"/>
      <c r="BR838" s="119"/>
      <c r="BS838" s="119"/>
      <c r="BT838" s="119"/>
      <c r="BU838" s="119"/>
    </row>
    <row r="839">
      <c r="A839" s="113"/>
      <c r="B839" s="114"/>
      <c r="C839" s="114"/>
      <c r="D839" s="115"/>
      <c r="E839" s="116"/>
      <c r="F839" s="116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7"/>
      <c r="AL839" s="117"/>
      <c r="AM839" s="117"/>
      <c r="AN839" s="117"/>
      <c r="AO839" s="117"/>
      <c r="AP839" s="117"/>
      <c r="AQ839" s="117"/>
      <c r="AR839" s="117"/>
      <c r="AS839" s="117"/>
      <c r="AT839" s="117"/>
      <c r="AU839" s="117"/>
      <c r="AV839" s="117"/>
      <c r="AW839" s="117"/>
      <c r="AX839" s="117"/>
      <c r="AY839" s="117"/>
      <c r="AZ839" s="118"/>
      <c r="BA839" s="119"/>
      <c r="BB839" s="119"/>
      <c r="BC839" s="119"/>
      <c r="BD839" s="119"/>
      <c r="BE839" s="119"/>
      <c r="BF839" s="119"/>
      <c r="BG839" s="120"/>
      <c r="BH839" s="121"/>
      <c r="BI839" s="119"/>
      <c r="BJ839" s="121"/>
      <c r="BK839" s="121"/>
      <c r="BL839" s="119"/>
      <c r="BM839" s="121"/>
      <c r="BN839" s="121"/>
      <c r="BO839" s="121"/>
      <c r="BP839" s="119"/>
      <c r="BQ839" s="119"/>
      <c r="BR839" s="119"/>
      <c r="BS839" s="119"/>
      <c r="BT839" s="119"/>
      <c r="BU839" s="119"/>
    </row>
    <row r="840">
      <c r="A840" s="113"/>
      <c r="B840" s="114"/>
      <c r="C840" s="114"/>
      <c r="D840" s="115"/>
      <c r="E840" s="116"/>
      <c r="F840" s="116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7"/>
      <c r="AL840" s="117"/>
      <c r="AM840" s="117"/>
      <c r="AN840" s="117"/>
      <c r="AO840" s="117"/>
      <c r="AP840" s="117"/>
      <c r="AQ840" s="117"/>
      <c r="AR840" s="117"/>
      <c r="AS840" s="117"/>
      <c r="AT840" s="117"/>
      <c r="AU840" s="117"/>
      <c r="AV840" s="117"/>
      <c r="AW840" s="117"/>
      <c r="AX840" s="117"/>
      <c r="AY840" s="117"/>
      <c r="AZ840" s="118"/>
      <c r="BA840" s="119"/>
      <c r="BB840" s="119"/>
      <c r="BC840" s="119"/>
      <c r="BD840" s="119"/>
      <c r="BE840" s="119"/>
      <c r="BF840" s="119"/>
      <c r="BG840" s="120"/>
      <c r="BH840" s="121"/>
      <c r="BI840" s="119"/>
      <c r="BJ840" s="121"/>
      <c r="BK840" s="121"/>
      <c r="BL840" s="119"/>
      <c r="BM840" s="121"/>
      <c r="BN840" s="121"/>
      <c r="BO840" s="121"/>
      <c r="BP840" s="119"/>
      <c r="BQ840" s="119"/>
      <c r="BR840" s="119"/>
      <c r="BS840" s="119"/>
      <c r="BT840" s="119"/>
      <c r="BU840" s="119"/>
    </row>
    <row r="841">
      <c r="A841" s="113"/>
      <c r="B841" s="114"/>
      <c r="C841" s="114"/>
      <c r="D841" s="115"/>
      <c r="E841" s="116"/>
      <c r="F841" s="116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  <c r="AI841" s="117"/>
      <c r="AJ841" s="117"/>
      <c r="AK841" s="117"/>
      <c r="AL841" s="117"/>
      <c r="AM841" s="117"/>
      <c r="AN841" s="117"/>
      <c r="AO841" s="117"/>
      <c r="AP841" s="117"/>
      <c r="AQ841" s="117"/>
      <c r="AR841" s="117"/>
      <c r="AS841" s="117"/>
      <c r="AT841" s="117"/>
      <c r="AU841" s="117"/>
      <c r="AV841" s="117"/>
      <c r="AW841" s="117"/>
      <c r="AX841" s="117"/>
      <c r="AY841" s="117"/>
      <c r="AZ841" s="118"/>
      <c r="BA841" s="119"/>
      <c r="BB841" s="119"/>
      <c r="BC841" s="119"/>
      <c r="BD841" s="119"/>
      <c r="BE841" s="119"/>
      <c r="BF841" s="119"/>
      <c r="BG841" s="120"/>
      <c r="BH841" s="121"/>
      <c r="BI841" s="119"/>
      <c r="BJ841" s="121"/>
      <c r="BK841" s="121"/>
      <c r="BL841" s="119"/>
      <c r="BM841" s="121"/>
      <c r="BN841" s="121"/>
      <c r="BO841" s="121"/>
      <c r="BP841" s="119"/>
      <c r="BQ841" s="119"/>
      <c r="BR841" s="119"/>
      <c r="BS841" s="119"/>
      <c r="BT841" s="119"/>
      <c r="BU841" s="119"/>
    </row>
    <row r="842">
      <c r="A842" s="113"/>
      <c r="B842" s="114"/>
      <c r="C842" s="114"/>
      <c r="D842" s="115"/>
      <c r="E842" s="116"/>
      <c r="F842" s="116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7"/>
      <c r="AL842" s="117"/>
      <c r="AM842" s="117"/>
      <c r="AN842" s="117"/>
      <c r="AO842" s="117"/>
      <c r="AP842" s="117"/>
      <c r="AQ842" s="117"/>
      <c r="AR842" s="117"/>
      <c r="AS842" s="117"/>
      <c r="AT842" s="117"/>
      <c r="AU842" s="117"/>
      <c r="AV842" s="117"/>
      <c r="AW842" s="117"/>
      <c r="AX842" s="117"/>
      <c r="AY842" s="117"/>
      <c r="AZ842" s="118"/>
      <c r="BA842" s="119"/>
      <c r="BB842" s="119"/>
      <c r="BC842" s="119"/>
      <c r="BD842" s="119"/>
      <c r="BE842" s="119"/>
      <c r="BF842" s="119"/>
      <c r="BG842" s="120"/>
      <c r="BH842" s="121"/>
      <c r="BI842" s="119"/>
      <c r="BJ842" s="121"/>
      <c r="BK842" s="121"/>
      <c r="BL842" s="119"/>
      <c r="BM842" s="121"/>
      <c r="BN842" s="121"/>
      <c r="BO842" s="121"/>
      <c r="BP842" s="119"/>
      <c r="BQ842" s="119"/>
      <c r="BR842" s="119"/>
      <c r="BS842" s="119"/>
      <c r="BT842" s="119"/>
      <c r="BU842" s="119"/>
    </row>
    <row r="843">
      <c r="A843" s="113"/>
      <c r="B843" s="114"/>
      <c r="C843" s="114"/>
      <c r="D843" s="115"/>
      <c r="E843" s="116"/>
      <c r="F843" s="116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  <c r="AL843" s="117"/>
      <c r="AM843" s="117"/>
      <c r="AN843" s="117"/>
      <c r="AO843" s="117"/>
      <c r="AP843" s="117"/>
      <c r="AQ843" s="117"/>
      <c r="AR843" s="117"/>
      <c r="AS843" s="117"/>
      <c r="AT843" s="117"/>
      <c r="AU843" s="117"/>
      <c r="AV843" s="117"/>
      <c r="AW843" s="117"/>
      <c r="AX843" s="117"/>
      <c r="AY843" s="117"/>
      <c r="AZ843" s="118"/>
      <c r="BA843" s="119"/>
      <c r="BB843" s="119"/>
      <c r="BC843" s="119"/>
      <c r="BD843" s="119"/>
      <c r="BE843" s="119"/>
      <c r="BF843" s="119"/>
      <c r="BG843" s="120"/>
      <c r="BH843" s="121"/>
      <c r="BI843" s="119"/>
      <c r="BJ843" s="121"/>
      <c r="BK843" s="121"/>
      <c r="BL843" s="119"/>
      <c r="BM843" s="121"/>
      <c r="BN843" s="121"/>
      <c r="BO843" s="121"/>
      <c r="BP843" s="119"/>
      <c r="BQ843" s="119"/>
      <c r="BR843" s="119"/>
      <c r="BS843" s="119"/>
      <c r="BT843" s="119"/>
      <c r="BU843" s="119"/>
    </row>
    <row r="844">
      <c r="A844" s="113"/>
      <c r="B844" s="114"/>
      <c r="C844" s="114"/>
      <c r="D844" s="115"/>
      <c r="E844" s="116"/>
      <c r="F844" s="116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7"/>
      <c r="AL844" s="117"/>
      <c r="AM844" s="117"/>
      <c r="AN844" s="117"/>
      <c r="AO844" s="117"/>
      <c r="AP844" s="117"/>
      <c r="AQ844" s="117"/>
      <c r="AR844" s="117"/>
      <c r="AS844" s="117"/>
      <c r="AT844" s="117"/>
      <c r="AU844" s="117"/>
      <c r="AV844" s="117"/>
      <c r="AW844" s="117"/>
      <c r="AX844" s="117"/>
      <c r="AY844" s="117"/>
      <c r="AZ844" s="118"/>
      <c r="BA844" s="119"/>
      <c r="BB844" s="119"/>
      <c r="BC844" s="119"/>
      <c r="BD844" s="119"/>
      <c r="BE844" s="119"/>
      <c r="BF844" s="119"/>
      <c r="BG844" s="120"/>
      <c r="BH844" s="121"/>
      <c r="BI844" s="119"/>
      <c r="BJ844" s="121"/>
      <c r="BK844" s="121"/>
      <c r="BL844" s="119"/>
      <c r="BM844" s="121"/>
      <c r="BN844" s="121"/>
      <c r="BO844" s="121"/>
      <c r="BP844" s="119"/>
      <c r="BQ844" s="119"/>
      <c r="BR844" s="119"/>
      <c r="BS844" s="119"/>
      <c r="BT844" s="119"/>
      <c r="BU844" s="119"/>
    </row>
    <row r="845">
      <c r="A845" s="113"/>
      <c r="B845" s="114"/>
      <c r="C845" s="114"/>
      <c r="D845" s="115"/>
      <c r="E845" s="116"/>
      <c r="F845" s="116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7"/>
      <c r="AL845" s="117"/>
      <c r="AM845" s="117"/>
      <c r="AN845" s="117"/>
      <c r="AO845" s="117"/>
      <c r="AP845" s="117"/>
      <c r="AQ845" s="117"/>
      <c r="AR845" s="117"/>
      <c r="AS845" s="117"/>
      <c r="AT845" s="117"/>
      <c r="AU845" s="117"/>
      <c r="AV845" s="117"/>
      <c r="AW845" s="117"/>
      <c r="AX845" s="117"/>
      <c r="AY845" s="117"/>
      <c r="AZ845" s="118"/>
      <c r="BA845" s="119"/>
      <c r="BB845" s="119"/>
      <c r="BC845" s="119"/>
      <c r="BD845" s="119"/>
      <c r="BE845" s="119"/>
      <c r="BF845" s="119"/>
      <c r="BG845" s="120"/>
      <c r="BH845" s="121"/>
      <c r="BI845" s="119"/>
      <c r="BJ845" s="121"/>
      <c r="BK845" s="121"/>
      <c r="BL845" s="119"/>
      <c r="BM845" s="121"/>
      <c r="BN845" s="121"/>
      <c r="BO845" s="121"/>
      <c r="BP845" s="119"/>
      <c r="BQ845" s="119"/>
      <c r="BR845" s="119"/>
      <c r="BS845" s="119"/>
      <c r="BT845" s="119"/>
      <c r="BU845" s="119"/>
    </row>
    <row r="846">
      <c r="A846" s="113"/>
      <c r="B846" s="114"/>
      <c r="C846" s="114"/>
      <c r="D846" s="115"/>
      <c r="E846" s="116"/>
      <c r="F846" s="116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7"/>
      <c r="AL846" s="117"/>
      <c r="AM846" s="117"/>
      <c r="AN846" s="117"/>
      <c r="AO846" s="117"/>
      <c r="AP846" s="117"/>
      <c r="AQ846" s="117"/>
      <c r="AR846" s="117"/>
      <c r="AS846" s="117"/>
      <c r="AT846" s="117"/>
      <c r="AU846" s="117"/>
      <c r="AV846" s="117"/>
      <c r="AW846" s="117"/>
      <c r="AX846" s="117"/>
      <c r="AY846" s="117"/>
      <c r="AZ846" s="118"/>
      <c r="BA846" s="119"/>
      <c r="BB846" s="119"/>
      <c r="BC846" s="119"/>
      <c r="BD846" s="119"/>
      <c r="BE846" s="119"/>
      <c r="BF846" s="119"/>
      <c r="BG846" s="120"/>
      <c r="BH846" s="121"/>
      <c r="BI846" s="119"/>
      <c r="BJ846" s="121"/>
      <c r="BK846" s="121"/>
      <c r="BL846" s="119"/>
      <c r="BM846" s="121"/>
      <c r="BN846" s="121"/>
      <c r="BO846" s="121"/>
      <c r="BP846" s="119"/>
      <c r="BQ846" s="119"/>
      <c r="BR846" s="119"/>
      <c r="BS846" s="119"/>
      <c r="BT846" s="119"/>
      <c r="BU846" s="119"/>
    </row>
    <row r="847">
      <c r="A847" s="113"/>
      <c r="B847" s="114"/>
      <c r="C847" s="114"/>
      <c r="D847" s="115"/>
      <c r="E847" s="116"/>
      <c r="F847" s="116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7"/>
      <c r="AL847" s="117"/>
      <c r="AM847" s="117"/>
      <c r="AN847" s="117"/>
      <c r="AO847" s="117"/>
      <c r="AP847" s="117"/>
      <c r="AQ847" s="117"/>
      <c r="AR847" s="117"/>
      <c r="AS847" s="117"/>
      <c r="AT847" s="117"/>
      <c r="AU847" s="117"/>
      <c r="AV847" s="117"/>
      <c r="AW847" s="117"/>
      <c r="AX847" s="117"/>
      <c r="AY847" s="117"/>
      <c r="AZ847" s="118"/>
      <c r="BA847" s="119"/>
      <c r="BB847" s="119"/>
      <c r="BC847" s="119"/>
      <c r="BD847" s="119"/>
      <c r="BE847" s="119"/>
      <c r="BF847" s="119"/>
      <c r="BG847" s="120"/>
      <c r="BH847" s="121"/>
      <c r="BI847" s="119"/>
      <c r="BJ847" s="121"/>
      <c r="BK847" s="121"/>
      <c r="BL847" s="119"/>
      <c r="BM847" s="121"/>
      <c r="BN847" s="121"/>
      <c r="BO847" s="121"/>
      <c r="BP847" s="119"/>
      <c r="BQ847" s="119"/>
      <c r="BR847" s="119"/>
      <c r="BS847" s="119"/>
      <c r="BT847" s="119"/>
      <c r="BU847" s="119"/>
    </row>
    <row r="848">
      <c r="A848" s="113"/>
      <c r="B848" s="114"/>
      <c r="C848" s="114"/>
      <c r="D848" s="115"/>
      <c r="E848" s="116"/>
      <c r="F848" s="116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7"/>
      <c r="AL848" s="117"/>
      <c r="AM848" s="117"/>
      <c r="AN848" s="117"/>
      <c r="AO848" s="117"/>
      <c r="AP848" s="117"/>
      <c r="AQ848" s="117"/>
      <c r="AR848" s="117"/>
      <c r="AS848" s="117"/>
      <c r="AT848" s="117"/>
      <c r="AU848" s="117"/>
      <c r="AV848" s="117"/>
      <c r="AW848" s="117"/>
      <c r="AX848" s="117"/>
      <c r="AY848" s="117"/>
      <c r="AZ848" s="118"/>
      <c r="BA848" s="119"/>
      <c r="BB848" s="119"/>
      <c r="BC848" s="119"/>
      <c r="BD848" s="119"/>
      <c r="BE848" s="119"/>
      <c r="BF848" s="119"/>
      <c r="BG848" s="120"/>
      <c r="BH848" s="121"/>
      <c r="BI848" s="119"/>
      <c r="BJ848" s="121"/>
      <c r="BK848" s="121"/>
      <c r="BL848" s="119"/>
      <c r="BM848" s="121"/>
      <c r="BN848" s="121"/>
      <c r="BO848" s="121"/>
      <c r="BP848" s="119"/>
      <c r="BQ848" s="119"/>
      <c r="BR848" s="119"/>
      <c r="BS848" s="119"/>
      <c r="BT848" s="119"/>
      <c r="BU848" s="119"/>
    </row>
    <row r="849">
      <c r="A849" s="113"/>
      <c r="B849" s="114"/>
      <c r="C849" s="114"/>
      <c r="D849" s="115"/>
      <c r="E849" s="116"/>
      <c r="F849" s="116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7"/>
      <c r="AL849" s="117"/>
      <c r="AM849" s="117"/>
      <c r="AN849" s="117"/>
      <c r="AO849" s="117"/>
      <c r="AP849" s="117"/>
      <c r="AQ849" s="117"/>
      <c r="AR849" s="117"/>
      <c r="AS849" s="117"/>
      <c r="AT849" s="117"/>
      <c r="AU849" s="117"/>
      <c r="AV849" s="117"/>
      <c r="AW849" s="117"/>
      <c r="AX849" s="117"/>
      <c r="AY849" s="117"/>
      <c r="AZ849" s="118"/>
      <c r="BA849" s="119"/>
      <c r="BB849" s="119"/>
      <c r="BC849" s="119"/>
      <c r="BD849" s="119"/>
      <c r="BE849" s="119"/>
      <c r="BF849" s="119"/>
      <c r="BG849" s="120"/>
      <c r="BH849" s="121"/>
      <c r="BI849" s="119"/>
      <c r="BJ849" s="121"/>
      <c r="BK849" s="121"/>
      <c r="BL849" s="119"/>
      <c r="BM849" s="121"/>
      <c r="BN849" s="121"/>
      <c r="BO849" s="121"/>
      <c r="BP849" s="119"/>
      <c r="BQ849" s="119"/>
      <c r="BR849" s="119"/>
      <c r="BS849" s="119"/>
      <c r="BT849" s="119"/>
      <c r="BU849" s="119"/>
    </row>
    <row r="850">
      <c r="A850" s="113"/>
      <c r="B850" s="114"/>
      <c r="C850" s="114"/>
      <c r="D850" s="115"/>
      <c r="E850" s="116"/>
      <c r="F850" s="116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7"/>
      <c r="AL850" s="117"/>
      <c r="AM850" s="117"/>
      <c r="AN850" s="117"/>
      <c r="AO850" s="117"/>
      <c r="AP850" s="117"/>
      <c r="AQ850" s="117"/>
      <c r="AR850" s="117"/>
      <c r="AS850" s="117"/>
      <c r="AT850" s="117"/>
      <c r="AU850" s="117"/>
      <c r="AV850" s="117"/>
      <c r="AW850" s="117"/>
      <c r="AX850" s="117"/>
      <c r="AY850" s="117"/>
      <c r="AZ850" s="118"/>
      <c r="BA850" s="119"/>
      <c r="BB850" s="119"/>
      <c r="BC850" s="119"/>
      <c r="BD850" s="119"/>
      <c r="BE850" s="119"/>
      <c r="BF850" s="119"/>
      <c r="BG850" s="120"/>
      <c r="BH850" s="121"/>
      <c r="BI850" s="119"/>
      <c r="BJ850" s="121"/>
      <c r="BK850" s="121"/>
      <c r="BL850" s="119"/>
      <c r="BM850" s="121"/>
      <c r="BN850" s="121"/>
      <c r="BO850" s="121"/>
      <c r="BP850" s="119"/>
      <c r="BQ850" s="119"/>
      <c r="BR850" s="119"/>
      <c r="BS850" s="119"/>
      <c r="BT850" s="119"/>
      <c r="BU850" s="119"/>
    </row>
    <row r="851">
      <c r="A851" s="113"/>
      <c r="B851" s="114"/>
      <c r="C851" s="114"/>
      <c r="D851" s="115"/>
      <c r="E851" s="116"/>
      <c r="F851" s="116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7"/>
      <c r="AL851" s="117"/>
      <c r="AM851" s="117"/>
      <c r="AN851" s="117"/>
      <c r="AO851" s="117"/>
      <c r="AP851" s="117"/>
      <c r="AQ851" s="117"/>
      <c r="AR851" s="117"/>
      <c r="AS851" s="117"/>
      <c r="AT851" s="117"/>
      <c r="AU851" s="117"/>
      <c r="AV851" s="117"/>
      <c r="AW851" s="117"/>
      <c r="AX851" s="117"/>
      <c r="AY851" s="117"/>
      <c r="AZ851" s="118"/>
      <c r="BA851" s="119"/>
      <c r="BB851" s="119"/>
      <c r="BC851" s="119"/>
      <c r="BD851" s="119"/>
      <c r="BE851" s="119"/>
      <c r="BF851" s="119"/>
      <c r="BG851" s="120"/>
      <c r="BH851" s="121"/>
      <c r="BI851" s="119"/>
      <c r="BJ851" s="121"/>
      <c r="BK851" s="121"/>
      <c r="BL851" s="119"/>
      <c r="BM851" s="121"/>
      <c r="BN851" s="121"/>
      <c r="BO851" s="121"/>
      <c r="BP851" s="119"/>
      <c r="BQ851" s="119"/>
      <c r="BR851" s="119"/>
      <c r="BS851" s="119"/>
      <c r="BT851" s="119"/>
      <c r="BU851" s="119"/>
    </row>
    <row r="852">
      <c r="A852" s="113"/>
      <c r="B852" s="114"/>
      <c r="C852" s="114"/>
      <c r="D852" s="115"/>
      <c r="E852" s="116"/>
      <c r="F852" s="116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7"/>
      <c r="AL852" s="117"/>
      <c r="AM852" s="117"/>
      <c r="AN852" s="117"/>
      <c r="AO852" s="117"/>
      <c r="AP852" s="117"/>
      <c r="AQ852" s="117"/>
      <c r="AR852" s="117"/>
      <c r="AS852" s="117"/>
      <c r="AT852" s="117"/>
      <c r="AU852" s="117"/>
      <c r="AV852" s="117"/>
      <c r="AW852" s="117"/>
      <c r="AX852" s="117"/>
      <c r="AY852" s="117"/>
      <c r="AZ852" s="118"/>
      <c r="BA852" s="119"/>
      <c r="BB852" s="119"/>
      <c r="BC852" s="119"/>
      <c r="BD852" s="119"/>
      <c r="BE852" s="119"/>
      <c r="BF852" s="119"/>
      <c r="BG852" s="120"/>
      <c r="BH852" s="121"/>
      <c r="BI852" s="119"/>
      <c r="BJ852" s="121"/>
      <c r="BK852" s="121"/>
      <c r="BL852" s="119"/>
      <c r="BM852" s="121"/>
      <c r="BN852" s="121"/>
      <c r="BO852" s="121"/>
      <c r="BP852" s="119"/>
      <c r="BQ852" s="119"/>
      <c r="BR852" s="119"/>
      <c r="BS852" s="119"/>
      <c r="BT852" s="119"/>
      <c r="BU852" s="119"/>
    </row>
    <row r="853">
      <c r="A853" s="113"/>
      <c r="B853" s="114"/>
      <c r="C853" s="114"/>
      <c r="D853" s="115"/>
      <c r="E853" s="116"/>
      <c r="F853" s="116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  <c r="AI853" s="117"/>
      <c r="AJ853" s="117"/>
      <c r="AK853" s="117"/>
      <c r="AL853" s="117"/>
      <c r="AM853" s="117"/>
      <c r="AN853" s="117"/>
      <c r="AO853" s="117"/>
      <c r="AP853" s="117"/>
      <c r="AQ853" s="117"/>
      <c r="AR853" s="117"/>
      <c r="AS853" s="117"/>
      <c r="AT853" s="117"/>
      <c r="AU853" s="117"/>
      <c r="AV853" s="117"/>
      <c r="AW853" s="117"/>
      <c r="AX853" s="117"/>
      <c r="AY853" s="117"/>
      <c r="AZ853" s="118"/>
      <c r="BA853" s="119"/>
      <c r="BB853" s="119"/>
      <c r="BC853" s="119"/>
      <c r="BD853" s="119"/>
      <c r="BE853" s="119"/>
      <c r="BF853" s="119"/>
      <c r="BG853" s="120"/>
      <c r="BH853" s="121"/>
      <c r="BI853" s="119"/>
      <c r="BJ853" s="121"/>
      <c r="BK853" s="121"/>
      <c r="BL853" s="119"/>
      <c r="BM853" s="121"/>
      <c r="BN853" s="121"/>
      <c r="BO853" s="121"/>
      <c r="BP853" s="119"/>
      <c r="BQ853" s="119"/>
      <c r="BR853" s="119"/>
      <c r="BS853" s="119"/>
      <c r="BT853" s="119"/>
      <c r="BU853" s="119"/>
    </row>
    <row r="854">
      <c r="A854" s="113"/>
      <c r="B854" s="114"/>
      <c r="C854" s="114"/>
      <c r="D854" s="115"/>
      <c r="E854" s="116"/>
      <c r="F854" s="116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  <c r="AL854" s="117"/>
      <c r="AM854" s="117"/>
      <c r="AN854" s="117"/>
      <c r="AO854" s="117"/>
      <c r="AP854" s="117"/>
      <c r="AQ854" s="117"/>
      <c r="AR854" s="117"/>
      <c r="AS854" s="117"/>
      <c r="AT854" s="117"/>
      <c r="AU854" s="117"/>
      <c r="AV854" s="117"/>
      <c r="AW854" s="117"/>
      <c r="AX854" s="117"/>
      <c r="AY854" s="117"/>
      <c r="AZ854" s="118"/>
      <c r="BA854" s="119"/>
      <c r="BB854" s="119"/>
      <c r="BC854" s="119"/>
      <c r="BD854" s="119"/>
      <c r="BE854" s="119"/>
      <c r="BF854" s="119"/>
      <c r="BG854" s="120"/>
      <c r="BH854" s="121"/>
      <c r="BI854" s="119"/>
      <c r="BJ854" s="121"/>
      <c r="BK854" s="121"/>
      <c r="BL854" s="119"/>
      <c r="BM854" s="121"/>
      <c r="BN854" s="121"/>
      <c r="BO854" s="121"/>
      <c r="BP854" s="119"/>
      <c r="BQ854" s="119"/>
      <c r="BR854" s="119"/>
      <c r="BS854" s="119"/>
      <c r="BT854" s="119"/>
      <c r="BU854" s="119"/>
    </row>
    <row r="855">
      <c r="A855" s="113"/>
      <c r="B855" s="114"/>
      <c r="C855" s="114"/>
      <c r="D855" s="115"/>
      <c r="E855" s="116"/>
      <c r="F855" s="116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7"/>
      <c r="AL855" s="117"/>
      <c r="AM855" s="117"/>
      <c r="AN855" s="117"/>
      <c r="AO855" s="117"/>
      <c r="AP855" s="117"/>
      <c r="AQ855" s="117"/>
      <c r="AR855" s="117"/>
      <c r="AS855" s="117"/>
      <c r="AT855" s="117"/>
      <c r="AU855" s="117"/>
      <c r="AV855" s="117"/>
      <c r="AW855" s="117"/>
      <c r="AX855" s="117"/>
      <c r="AY855" s="117"/>
      <c r="AZ855" s="118"/>
      <c r="BA855" s="119"/>
      <c r="BB855" s="119"/>
      <c r="BC855" s="119"/>
      <c r="BD855" s="119"/>
      <c r="BE855" s="119"/>
      <c r="BF855" s="119"/>
      <c r="BG855" s="120"/>
      <c r="BH855" s="121"/>
      <c r="BI855" s="119"/>
      <c r="BJ855" s="121"/>
      <c r="BK855" s="121"/>
      <c r="BL855" s="119"/>
      <c r="BM855" s="121"/>
      <c r="BN855" s="121"/>
      <c r="BO855" s="121"/>
      <c r="BP855" s="119"/>
      <c r="BQ855" s="119"/>
      <c r="BR855" s="119"/>
      <c r="BS855" s="119"/>
      <c r="BT855" s="119"/>
      <c r="BU855" s="119"/>
    </row>
    <row r="856">
      <c r="A856" s="113"/>
      <c r="B856" s="114"/>
      <c r="C856" s="114"/>
      <c r="D856" s="115"/>
      <c r="E856" s="116"/>
      <c r="F856" s="116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7"/>
      <c r="AL856" s="117"/>
      <c r="AM856" s="117"/>
      <c r="AN856" s="117"/>
      <c r="AO856" s="117"/>
      <c r="AP856" s="117"/>
      <c r="AQ856" s="117"/>
      <c r="AR856" s="117"/>
      <c r="AS856" s="117"/>
      <c r="AT856" s="117"/>
      <c r="AU856" s="117"/>
      <c r="AV856" s="117"/>
      <c r="AW856" s="117"/>
      <c r="AX856" s="117"/>
      <c r="AY856" s="117"/>
      <c r="AZ856" s="118"/>
      <c r="BA856" s="119"/>
      <c r="BB856" s="119"/>
      <c r="BC856" s="119"/>
      <c r="BD856" s="119"/>
      <c r="BE856" s="119"/>
      <c r="BF856" s="119"/>
      <c r="BG856" s="120"/>
      <c r="BH856" s="121"/>
      <c r="BI856" s="119"/>
      <c r="BJ856" s="121"/>
      <c r="BK856" s="121"/>
      <c r="BL856" s="119"/>
      <c r="BM856" s="121"/>
      <c r="BN856" s="121"/>
      <c r="BO856" s="121"/>
      <c r="BP856" s="119"/>
      <c r="BQ856" s="119"/>
      <c r="BR856" s="119"/>
      <c r="BS856" s="119"/>
      <c r="BT856" s="119"/>
      <c r="BU856" s="119"/>
    </row>
    <row r="857">
      <c r="A857" s="113"/>
      <c r="B857" s="114"/>
      <c r="C857" s="114"/>
      <c r="D857" s="115"/>
      <c r="E857" s="116"/>
      <c r="F857" s="116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  <c r="AL857" s="117"/>
      <c r="AM857" s="117"/>
      <c r="AN857" s="117"/>
      <c r="AO857" s="117"/>
      <c r="AP857" s="117"/>
      <c r="AQ857" s="117"/>
      <c r="AR857" s="117"/>
      <c r="AS857" s="117"/>
      <c r="AT857" s="117"/>
      <c r="AU857" s="117"/>
      <c r="AV857" s="117"/>
      <c r="AW857" s="117"/>
      <c r="AX857" s="117"/>
      <c r="AY857" s="117"/>
      <c r="AZ857" s="118"/>
      <c r="BA857" s="119"/>
      <c r="BB857" s="119"/>
      <c r="BC857" s="119"/>
      <c r="BD857" s="119"/>
      <c r="BE857" s="119"/>
      <c r="BF857" s="119"/>
      <c r="BG857" s="120"/>
      <c r="BH857" s="121"/>
      <c r="BI857" s="119"/>
      <c r="BJ857" s="121"/>
      <c r="BK857" s="121"/>
      <c r="BL857" s="119"/>
      <c r="BM857" s="121"/>
      <c r="BN857" s="121"/>
      <c r="BO857" s="121"/>
      <c r="BP857" s="119"/>
      <c r="BQ857" s="119"/>
      <c r="BR857" s="119"/>
      <c r="BS857" s="119"/>
      <c r="BT857" s="119"/>
      <c r="BU857" s="119"/>
    </row>
    <row r="858">
      <c r="A858" s="113"/>
      <c r="B858" s="114"/>
      <c r="C858" s="114"/>
      <c r="D858" s="115"/>
      <c r="E858" s="116"/>
      <c r="F858" s="116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7"/>
      <c r="AL858" s="117"/>
      <c r="AM858" s="117"/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8"/>
      <c r="BA858" s="119"/>
      <c r="BB858" s="119"/>
      <c r="BC858" s="119"/>
      <c r="BD858" s="119"/>
      <c r="BE858" s="119"/>
      <c r="BF858" s="119"/>
      <c r="BG858" s="120"/>
      <c r="BH858" s="121"/>
      <c r="BI858" s="119"/>
      <c r="BJ858" s="121"/>
      <c r="BK858" s="121"/>
      <c r="BL858" s="119"/>
      <c r="BM858" s="121"/>
      <c r="BN858" s="121"/>
      <c r="BO858" s="121"/>
      <c r="BP858" s="119"/>
      <c r="BQ858" s="119"/>
      <c r="BR858" s="119"/>
      <c r="BS858" s="119"/>
      <c r="BT858" s="119"/>
      <c r="BU858" s="119"/>
    </row>
    <row r="859">
      <c r="A859" s="113"/>
      <c r="B859" s="114"/>
      <c r="C859" s="114"/>
      <c r="D859" s="115"/>
      <c r="E859" s="116"/>
      <c r="F859" s="116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7"/>
      <c r="AL859" s="117"/>
      <c r="AM859" s="117"/>
      <c r="AN859" s="117"/>
      <c r="AO859" s="117"/>
      <c r="AP859" s="117"/>
      <c r="AQ859" s="117"/>
      <c r="AR859" s="117"/>
      <c r="AS859" s="117"/>
      <c r="AT859" s="117"/>
      <c r="AU859" s="117"/>
      <c r="AV859" s="117"/>
      <c r="AW859" s="117"/>
      <c r="AX859" s="117"/>
      <c r="AY859" s="117"/>
      <c r="AZ859" s="118"/>
      <c r="BA859" s="119"/>
      <c r="BB859" s="119"/>
      <c r="BC859" s="119"/>
      <c r="BD859" s="119"/>
      <c r="BE859" s="119"/>
      <c r="BF859" s="119"/>
      <c r="BG859" s="120"/>
      <c r="BH859" s="121"/>
      <c r="BI859" s="119"/>
      <c r="BJ859" s="121"/>
      <c r="BK859" s="121"/>
      <c r="BL859" s="119"/>
      <c r="BM859" s="121"/>
      <c r="BN859" s="121"/>
      <c r="BO859" s="121"/>
      <c r="BP859" s="119"/>
      <c r="BQ859" s="119"/>
      <c r="BR859" s="119"/>
      <c r="BS859" s="119"/>
      <c r="BT859" s="119"/>
      <c r="BU859" s="119"/>
    </row>
    <row r="860">
      <c r="A860" s="113"/>
      <c r="B860" s="114"/>
      <c r="C860" s="114"/>
      <c r="D860" s="115"/>
      <c r="E860" s="116"/>
      <c r="F860" s="116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7"/>
      <c r="AL860" s="117"/>
      <c r="AM860" s="117"/>
      <c r="AN860" s="117"/>
      <c r="AO860" s="117"/>
      <c r="AP860" s="117"/>
      <c r="AQ860" s="117"/>
      <c r="AR860" s="117"/>
      <c r="AS860" s="117"/>
      <c r="AT860" s="117"/>
      <c r="AU860" s="117"/>
      <c r="AV860" s="117"/>
      <c r="AW860" s="117"/>
      <c r="AX860" s="117"/>
      <c r="AY860" s="117"/>
      <c r="AZ860" s="118"/>
      <c r="BA860" s="119"/>
      <c r="BB860" s="119"/>
      <c r="BC860" s="119"/>
      <c r="BD860" s="119"/>
      <c r="BE860" s="119"/>
      <c r="BF860" s="119"/>
      <c r="BG860" s="120"/>
      <c r="BH860" s="121"/>
      <c r="BI860" s="119"/>
      <c r="BJ860" s="121"/>
      <c r="BK860" s="121"/>
      <c r="BL860" s="119"/>
      <c r="BM860" s="121"/>
      <c r="BN860" s="121"/>
      <c r="BO860" s="121"/>
      <c r="BP860" s="119"/>
      <c r="BQ860" s="119"/>
      <c r="BR860" s="119"/>
      <c r="BS860" s="119"/>
      <c r="BT860" s="119"/>
      <c r="BU860" s="119"/>
    </row>
    <row r="861">
      <c r="A861" s="113"/>
      <c r="B861" s="114"/>
      <c r="C861" s="114"/>
      <c r="D861" s="115"/>
      <c r="E861" s="116"/>
      <c r="F861" s="116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7"/>
      <c r="AL861" s="117"/>
      <c r="AM861" s="117"/>
      <c r="AN861" s="117"/>
      <c r="AO861" s="117"/>
      <c r="AP861" s="117"/>
      <c r="AQ861" s="117"/>
      <c r="AR861" s="117"/>
      <c r="AS861" s="117"/>
      <c r="AT861" s="117"/>
      <c r="AU861" s="117"/>
      <c r="AV861" s="117"/>
      <c r="AW861" s="117"/>
      <c r="AX861" s="117"/>
      <c r="AY861" s="117"/>
      <c r="AZ861" s="118"/>
      <c r="BA861" s="119"/>
      <c r="BB861" s="119"/>
      <c r="BC861" s="119"/>
      <c r="BD861" s="119"/>
      <c r="BE861" s="119"/>
      <c r="BF861" s="119"/>
      <c r="BG861" s="120"/>
      <c r="BH861" s="121"/>
      <c r="BI861" s="119"/>
      <c r="BJ861" s="121"/>
      <c r="BK861" s="121"/>
      <c r="BL861" s="119"/>
      <c r="BM861" s="121"/>
      <c r="BN861" s="121"/>
      <c r="BO861" s="121"/>
      <c r="BP861" s="119"/>
      <c r="BQ861" s="119"/>
      <c r="BR861" s="119"/>
      <c r="BS861" s="119"/>
      <c r="BT861" s="119"/>
      <c r="BU861" s="119"/>
    </row>
    <row r="862">
      <c r="A862" s="113"/>
      <c r="B862" s="114"/>
      <c r="C862" s="114"/>
      <c r="D862" s="115"/>
      <c r="E862" s="116"/>
      <c r="F862" s="116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  <c r="AI862" s="117"/>
      <c r="AJ862" s="117"/>
      <c r="AK862" s="117"/>
      <c r="AL862" s="117"/>
      <c r="AM862" s="117"/>
      <c r="AN862" s="117"/>
      <c r="AO862" s="117"/>
      <c r="AP862" s="117"/>
      <c r="AQ862" s="117"/>
      <c r="AR862" s="117"/>
      <c r="AS862" s="117"/>
      <c r="AT862" s="117"/>
      <c r="AU862" s="117"/>
      <c r="AV862" s="117"/>
      <c r="AW862" s="117"/>
      <c r="AX862" s="117"/>
      <c r="AY862" s="117"/>
      <c r="AZ862" s="118"/>
      <c r="BA862" s="119"/>
      <c r="BB862" s="119"/>
      <c r="BC862" s="119"/>
      <c r="BD862" s="119"/>
      <c r="BE862" s="119"/>
      <c r="BF862" s="119"/>
      <c r="BG862" s="120"/>
      <c r="BH862" s="121"/>
      <c r="BI862" s="119"/>
      <c r="BJ862" s="121"/>
      <c r="BK862" s="121"/>
      <c r="BL862" s="119"/>
      <c r="BM862" s="121"/>
      <c r="BN862" s="121"/>
      <c r="BO862" s="121"/>
      <c r="BP862" s="119"/>
      <c r="BQ862" s="119"/>
      <c r="BR862" s="119"/>
      <c r="BS862" s="119"/>
      <c r="BT862" s="119"/>
      <c r="BU862" s="119"/>
    </row>
    <row r="863">
      <c r="A863" s="113"/>
      <c r="B863" s="114"/>
      <c r="C863" s="114"/>
      <c r="D863" s="115"/>
      <c r="E863" s="116"/>
      <c r="F863" s="116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7"/>
      <c r="AL863" s="117"/>
      <c r="AM863" s="117"/>
      <c r="AN863" s="117"/>
      <c r="AO863" s="117"/>
      <c r="AP863" s="117"/>
      <c r="AQ863" s="117"/>
      <c r="AR863" s="117"/>
      <c r="AS863" s="117"/>
      <c r="AT863" s="117"/>
      <c r="AU863" s="117"/>
      <c r="AV863" s="117"/>
      <c r="AW863" s="117"/>
      <c r="AX863" s="117"/>
      <c r="AY863" s="117"/>
      <c r="AZ863" s="118"/>
      <c r="BA863" s="119"/>
      <c r="BB863" s="119"/>
      <c r="BC863" s="119"/>
      <c r="BD863" s="119"/>
      <c r="BE863" s="119"/>
      <c r="BF863" s="119"/>
      <c r="BG863" s="120"/>
      <c r="BH863" s="121"/>
      <c r="BI863" s="119"/>
      <c r="BJ863" s="121"/>
      <c r="BK863" s="121"/>
      <c r="BL863" s="119"/>
      <c r="BM863" s="121"/>
      <c r="BN863" s="121"/>
      <c r="BO863" s="121"/>
      <c r="BP863" s="119"/>
      <c r="BQ863" s="119"/>
      <c r="BR863" s="119"/>
      <c r="BS863" s="119"/>
      <c r="BT863" s="119"/>
      <c r="BU863" s="119"/>
    </row>
    <row r="864">
      <c r="A864" s="113"/>
      <c r="B864" s="114"/>
      <c r="C864" s="114"/>
      <c r="D864" s="115"/>
      <c r="E864" s="116"/>
      <c r="F864" s="116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7"/>
      <c r="AL864" s="117"/>
      <c r="AM864" s="117"/>
      <c r="AN864" s="117"/>
      <c r="AO864" s="117"/>
      <c r="AP864" s="117"/>
      <c r="AQ864" s="117"/>
      <c r="AR864" s="117"/>
      <c r="AS864" s="117"/>
      <c r="AT864" s="117"/>
      <c r="AU864" s="117"/>
      <c r="AV864" s="117"/>
      <c r="AW864" s="117"/>
      <c r="AX864" s="117"/>
      <c r="AY864" s="117"/>
      <c r="AZ864" s="118"/>
      <c r="BA864" s="119"/>
      <c r="BB864" s="119"/>
      <c r="BC864" s="119"/>
      <c r="BD864" s="119"/>
      <c r="BE864" s="119"/>
      <c r="BF864" s="119"/>
      <c r="BG864" s="120"/>
      <c r="BH864" s="121"/>
      <c r="BI864" s="119"/>
      <c r="BJ864" s="121"/>
      <c r="BK864" s="121"/>
      <c r="BL864" s="119"/>
      <c r="BM864" s="121"/>
      <c r="BN864" s="121"/>
      <c r="BO864" s="121"/>
      <c r="BP864" s="119"/>
      <c r="BQ864" s="119"/>
      <c r="BR864" s="119"/>
      <c r="BS864" s="119"/>
      <c r="BT864" s="119"/>
      <c r="BU864" s="119"/>
    </row>
    <row r="865">
      <c r="A865" s="113"/>
      <c r="B865" s="114"/>
      <c r="C865" s="114"/>
      <c r="D865" s="115"/>
      <c r="E865" s="116"/>
      <c r="F865" s="116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  <c r="AI865" s="117"/>
      <c r="AJ865" s="117"/>
      <c r="AK865" s="117"/>
      <c r="AL865" s="117"/>
      <c r="AM865" s="117"/>
      <c r="AN865" s="117"/>
      <c r="AO865" s="117"/>
      <c r="AP865" s="117"/>
      <c r="AQ865" s="117"/>
      <c r="AR865" s="117"/>
      <c r="AS865" s="117"/>
      <c r="AT865" s="117"/>
      <c r="AU865" s="117"/>
      <c r="AV865" s="117"/>
      <c r="AW865" s="117"/>
      <c r="AX865" s="117"/>
      <c r="AY865" s="117"/>
      <c r="AZ865" s="118"/>
      <c r="BA865" s="119"/>
      <c r="BB865" s="119"/>
      <c r="BC865" s="119"/>
      <c r="BD865" s="119"/>
      <c r="BE865" s="119"/>
      <c r="BF865" s="119"/>
      <c r="BG865" s="120"/>
      <c r="BH865" s="121"/>
      <c r="BI865" s="119"/>
      <c r="BJ865" s="121"/>
      <c r="BK865" s="121"/>
      <c r="BL865" s="119"/>
      <c r="BM865" s="121"/>
      <c r="BN865" s="121"/>
      <c r="BO865" s="121"/>
      <c r="BP865" s="119"/>
      <c r="BQ865" s="119"/>
      <c r="BR865" s="119"/>
      <c r="BS865" s="119"/>
      <c r="BT865" s="119"/>
      <c r="BU865" s="119"/>
    </row>
    <row r="866">
      <c r="A866" s="113"/>
      <c r="B866" s="114"/>
      <c r="C866" s="114"/>
      <c r="D866" s="115"/>
      <c r="E866" s="116"/>
      <c r="F866" s="116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7"/>
      <c r="AL866" s="117"/>
      <c r="AM866" s="117"/>
      <c r="AN866" s="117"/>
      <c r="AO866" s="117"/>
      <c r="AP866" s="117"/>
      <c r="AQ866" s="117"/>
      <c r="AR866" s="117"/>
      <c r="AS866" s="117"/>
      <c r="AT866" s="117"/>
      <c r="AU866" s="117"/>
      <c r="AV866" s="117"/>
      <c r="AW866" s="117"/>
      <c r="AX866" s="117"/>
      <c r="AY866" s="117"/>
      <c r="AZ866" s="118"/>
      <c r="BA866" s="119"/>
      <c r="BB866" s="119"/>
      <c r="BC866" s="119"/>
      <c r="BD866" s="119"/>
      <c r="BE866" s="119"/>
      <c r="BF866" s="119"/>
      <c r="BG866" s="120"/>
      <c r="BH866" s="121"/>
      <c r="BI866" s="119"/>
      <c r="BJ866" s="121"/>
      <c r="BK866" s="121"/>
      <c r="BL866" s="119"/>
      <c r="BM866" s="121"/>
      <c r="BN866" s="121"/>
      <c r="BO866" s="121"/>
      <c r="BP866" s="119"/>
      <c r="BQ866" s="119"/>
      <c r="BR866" s="119"/>
      <c r="BS866" s="119"/>
      <c r="BT866" s="119"/>
      <c r="BU866" s="119"/>
    </row>
    <row r="867">
      <c r="A867" s="113"/>
      <c r="B867" s="114"/>
      <c r="C867" s="114"/>
      <c r="D867" s="115"/>
      <c r="E867" s="116"/>
      <c r="F867" s="116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7"/>
      <c r="AL867" s="117"/>
      <c r="AM867" s="117"/>
      <c r="AN867" s="117"/>
      <c r="AO867" s="117"/>
      <c r="AP867" s="117"/>
      <c r="AQ867" s="117"/>
      <c r="AR867" s="117"/>
      <c r="AS867" s="117"/>
      <c r="AT867" s="117"/>
      <c r="AU867" s="117"/>
      <c r="AV867" s="117"/>
      <c r="AW867" s="117"/>
      <c r="AX867" s="117"/>
      <c r="AY867" s="117"/>
      <c r="AZ867" s="118"/>
      <c r="BA867" s="119"/>
      <c r="BB867" s="119"/>
      <c r="BC867" s="119"/>
      <c r="BD867" s="119"/>
      <c r="BE867" s="119"/>
      <c r="BF867" s="119"/>
      <c r="BG867" s="120"/>
      <c r="BH867" s="121"/>
      <c r="BI867" s="119"/>
      <c r="BJ867" s="121"/>
      <c r="BK867" s="121"/>
      <c r="BL867" s="119"/>
      <c r="BM867" s="121"/>
      <c r="BN867" s="121"/>
      <c r="BO867" s="121"/>
      <c r="BP867" s="119"/>
      <c r="BQ867" s="119"/>
      <c r="BR867" s="119"/>
      <c r="BS867" s="119"/>
      <c r="BT867" s="119"/>
      <c r="BU867" s="119"/>
    </row>
    <row r="868">
      <c r="A868" s="113"/>
      <c r="B868" s="114"/>
      <c r="C868" s="114"/>
      <c r="D868" s="115"/>
      <c r="E868" s="116"/>
      <c r="F868" s="116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7"/>
      <c r="AL868" s="117"/>
      <c r="AM868" s="117"/>
      <c r="AN868" s="117"/>
      <c r="AO868" s="117"/>
      <c r="AP868" s="117"/>
      <c r="AQ868" s="117"/>
      <c r="AR868" s="117"/>
      <c r="AS868" s="117"/>
      <c r="AT868" s="117"/>
      <c r="AU868" s="117"/>
      <c r="AV868" s="117"/>
      <c r="AW868" s="117"/>
      <c r="AX868" s="117"/>
      <c r="AY868" s="117"/>
      <c r="AZ868" s="118"/>
      <c r="BA868" s="119"/>
      <c r="BB868" s="119"/>
      <c r="BC868" s="119"/>
      <c r="BD868" s="119"/>
      <c r="BE868" s="119"/>
      <c r="BF868" s="119"/>
      <c r="BG868" s="120"/>
      <c r="BH868" s="121"/>
      <c r="BI868" s="119"/>
      <c r="BJ868" s="121"/>
      <c r="BK868" s="121"/>
      <c r="BL868" s="119"/>
      <c r="BM868" s="121"/>
      <c r="BN868" s="121"/>
      <c r="BO868" s="121"/>
      <c r="BP868" s="119"/>
      <c r="BQ868" s="119"/>
      <c r="BR868" s="119"/>
      <c r="BS868" s="119"/>
      <c r="BT868" s="119"/>
      <c r="BU868" s="119"/>
    </row>
    <row r="869">
      <c r="A869" s="113"/>
      <c r="B869" s="114"/>
      <c r="C869" s="114"/>
      <c r="D869" s="115"/>
      <c r="E869" s="116"/>
      <c r="F869" s="116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7"/>
      <c r="AL869" s="117"/>
      <c r="AM869" s="117"/>
      <c r="AN869" s="117"/>
      <c r="AO869" s="117"/>
      <c r="AP869" s="117"/>
      <c r="AQ869" s="117"/>
      <c r="AR869" s="117"/>
      <c r="AS869" s="117"/>
      <c r="AT869" s="117"/>
      <c r="AU869" s="117"/>
      <c r="AV869" s="117"/>
      <c r="AW869" s="117"/>
      <c r="AX869" s="117"/>
      <c r="AY869" s="117"/>
      <c r="AZ869" s="118"/>
      <c r="BA869" s="119"/>
      <c r="BB869" s="119"/>
      <c r="BC869" s="119"/>
      <c r="BD869" s="119"/>
      <c r="BE869" s="119"/>
      <c r="BF869" s="119"/>
      <c r="BG869" s="120"/>
      <c r="BH869" s="121"/>
      <c r="BI869" s="119"/>
      <c r="BJ869" s="121"/>
      <c r="BK869" s="121"/>
      <c r="BL869" s="119"/>
      <c r="BM869" s="121"/>
      <c r="BN869" s="121"/>
      <c r="BO869" s="121"/>
      <c r="BP869" s="119"/>
      <c r="BQ869" s="119"/>
      <c r="BR869" s="119"/>
      <c r="BS869" s="119"/>
      <c r="BT869" s="119"/>
      <c r="BU869" s="119"/>
    </row>
    <row r="870">
      <c r="A870" s="113"/>
      <c r="B870" s="114"/>
      <c r="C870" s="114"/>
      <c r="D870" s="115"/>
      <c r="E870" s="116"/>
      <c r="F870" s="116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7"/>
      <c r="AL870" s="117"/>
      <c r="AM870" s="117"/>
      <c r="AN870" s="117"/>
      <c r="AO870" s="117"/>
      <c r="AP870" s="117"/>
      <c r="AQ870" s="117"/>
      <c r="AR870" s="117"/>
      <c r="AS870" s="117"/>
      <c r="AT870" s="117"/>
      <c r="AU870" s="117"/>
      <c r="AV870" s="117"/>
      <c r="AW870" s="117"/>
      <c r="AX870" s="117"/>
      <c r="AY870" s="117"/>
      <c r="AZ870" s="118"/>
      <c r="BA870" s="119"/>
      <c r="BB870" s="119"/>
      <c r="BC870" s="119"/>
      <c r="BD870" s="119"/>
      <c r="BE870" s="119"/>
      <c r="BF870" s="119"/>
      <c r="BG870" s="120"/>
      <c r="BH870" s="121"/>
      <c r="BI870" s="119"/>
      <c r="BJ870" s="121"/>
      <c r="BK870" s="121"/>
      <c r="BL870" s="119"/>
      <c r="BM870" s="121"/>
      <c r="BN870" s="121"/>
      <c r="BO870" s="121"/>
      <c r="BP870" s="119"/>
      <c r="BQ870" s="119"/>
      <c r="BR870" s="119"/>
      <c r="BS870" s="119"/>
      <c r="BT870" s="119"/>
      <c r="BU870" s="119"/>
    </row>
    <row r="871">
      <c r="A871" s="113"/>
      <c r="B871" s="114"/>
      <c r="C871" s="114"/>
      <c r="D871" s="115"/>
      <c r="E871" s="116"/>
      <c r="F871" s="116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7"/>
      <c r="AL871" s="117"/>
      <c r="AM871" s="117"/>
      <c r="AN871" s="117"/>
      <c r="AO871" s="117"/>
      <c r="AP871" s="117"/>
      <c r="AQ871" s="117"/>
      <c r="AR871" s="117"/>
      <c r="AS871" s="117"/>
      <c r="AT871" s="117"/>
      <c r="AU871" s="117"/>
      <c r="AV871" s="117"/>
      <c r="AW871" s="117"/>
      <c r="AX871" s="117"/>
      <c r="AY871" s="117"/>
      <c r="AZ871" s="118"/>
      <c r="BA871" s="119"/>
      <c r="BB871" s="119"/>
      <c r="BC871" s="119"/>
      <c r="BD871" s="119"/>
      <c r="BE871" s="119"/>
      <c r="BF871" s="119"/>
      <c r="BG871" s="120"/>
      <c r="BH871" s="121"/>
      <c r="BI871" s="119"/>
      <c r="BJ871" s="121"/>
      <c r="BK871" s="121"/>
      <c r="BL871" s="119"/>
      <c r="BM871" s="121"/>
      <c r="BN871" s="121"/>
      <c r="BO871" s="121"/>
      <c r="BP871" s="119"/>
      <c r="BQ871" s="119"/>
      <c r="BR871" s="119"/>
      <c r="BS871" s="119"/>
      <c r="BT871" s="119"/>
      <c r="BU871" s="119"/>
    </row>
    <row r="872">
      <c r="A872" s="113"/>
      <c r="B872" s="114"/>
      <c r="C872" s="114"/>
      <c r="D872" s="115"/>
      <c r="E872" s="116"/>
      <c r="F872" s="116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7"/>
      <c r="AL872" s="117"/>
      <c r="AM872" s="117"/>
      <c r="AN872" s="117"/>
      <c r="AO872" s="117"/>
      <c r="AP872" s="117"/>
      <c r="AQ872" s="117"/>
      <c r="AR872" s="117"/>
      <c r="AS872" s="117"/>
      <c r="AT872" s="117"/>
      <c r="AU872" s="117"/>
      <c r="AV872" s="117"/>
      <c r="AW872" s="117"/>
      <c r="AX872" s="117"/>
      <c r="AY872" s="117"/>
      <c r="AZ872" s="118"/>
      <c r="BA872" s="119"/>
      <c r="BB872" s="119"/>
      <c r="BC872" s="119"/>
      <c r="BD872" s="119"/>
      <c r="BE872" s="119"/>
      <c r="BF872" s="119"/>
      <c r="BG872" s="120"/>
      <c r="BH872" s="121"/>
      <c r="BI872" s="119"/>
      <c r="BJ872" s="121"/>
      <c r="BK872" s="121"/>
      <c r="BL872" s="119"/>
      <c r="BM872" s="121"/>
      <c r="BN872" s="121"/>
      <c r="BO872" s="121"/>
      <c r="BP872" s="119"/>
      <c r="BQ872" s="119"/>
      <c r="BR872" s="119"/>
      <c r="BS872" s="119"/>
      <c r="BT872" s="119"/>
      <c r="BU872" s="119"/>
    </row>
    <row r="873">
      <c r="A873" s="113"/>
      <c r="B873" s="114"/>
      <c r="C873" s="114"/>
      <c r="D873" s="115"/>
      <c r="E873" s="116"/>
      <c r="F873" s="116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7"/>
      <c r="AL873" s="117"/>
      <c r="AM873" s="117"/>
      <c r="AN873" s="117"/>
      <c r="AO873" s="117"/>
      <c r="AP873" s="117"/>
      <c r="AQ873" s="117"/>
      <c r="AR873" s="117"/>
      <c r="AS873" s="117"/>
      <c r="AT873" s="117"/>
      <c r="AU873" s="117"/>
      <c r="AV873" s="117"/>
      <c r="AW873" s="117"/>
      <c r="AX873" s="117"/>
      <c r="AY873" s="117"/>
      <c r="AZ873" s="118"/>
      <c r="BA873" s="119"/>
      <c r="BB873" s="119"/>
      <c r="BC873" s="119"/>
      <c r="BD873" s="119"/>
      <c r="BE873" s="119"/>
      <c r="BF873" s="119"/>
      <c r="BG873" s="120"/>
      <c r="BH873" s="121"/>
      <c r="BI873" s="119"/>
      <c r="BJ873" s="121"/>
      <c r="BK873" s="121"/>
      <c r="BL873" s="119"/>
      <c r="BM873" s="121"/>
      <c r="BN873" s="121"/>
      <c r="BO873" s="121"/>
      <c r="BP873" s="119"/>
      <c r="BQ873" s="119"/>
      <c r="BR873" s="119"/>
      <c r="BS873" s="119"/>
      <c r="BT873" s="119"/>
      <c r="BU873" s="119"/>
    </row>
    <row r="874">
      <c r="A874" s="113"/>
      <c r="B874" s="114"/>
      <c r="C874" s="114"/>
      <c r="D874" s="115"/>
      <c r="E874" s="116"/>
      <c r="F874" s="116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7"/>
      <c r="AL874" s="117"/>
      <c r="AM874" s="117"/>
      <c r="AN874" s="117"/>
      <c r="AO874" s="117"/>
      <c r="AP874" s="117"/>
      <c r="AQ874" s="117"/>
      <c r="AR874" s="117"/>
      <c r="AS874" s="117"/>
      <c r="AT874" s="117"/>
      <c r="AU874" s="117"/>
      <c r="AV874" s="117"/>
      <c r="AW874" s="117"/>
      <c r="AX874" s="117"/>
      <c r="AY874" s="117"/>
      <c r="AZ874" s="118"/>
      <c r="BA874" s="119"/>
      <c r="BB874" s="119"/>
      <c r="BC874" s="119"/>
      <c r="BD874" s="119"/>
      <c r="BE874" s="119"/>
      <c r="BF874" s="119"/>
      <c r="BG874" s="120"/>
      <c r="BH874" s="121"/>
      <c r="BI874" s="119"/>
      <c r="BJ874" s="121"/>
      <c r="BK874" s="121"/>
      <c r="BL874" s="119"/>
      <c r="BM874" s="121"/>
      <c r="BN874" s="121"/>
      <c r="BO874" s="121"/>
      <c r="BP874" s="119"/>
      <c r="BQ874" s="119"/>
      <c r="BR874" s="119"/>
      <c r="BS874" s="119"/>
      <c r="BT874" s="119"/>
      <c r="BU874" s="119"/>
    </row>
    <row r="875">
      <c r="A875" s="113"/>
      <c r="B875" s="114"/>
      <c r="C875" s="114"/>
      <c r="D875" s="115"/>
      <c r="E875" s="116"/>
      <c r="F875" s="116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7"/>
      <c r="AL875" s="117"/>
      <c r="AM875" s="117"/>
      <c r="AN875" s="117"/>
      <c r="AO875" s="117"/>
      <c r="AP875" s="117"/>
      <c r="AQ875" s="117"/>
      <c r="AR875" s="117"/>
      <c r="AS875" s="117"/>
      <c r="AT875" s="117"/>
      <c r="AU875" s="117"/>
      <c r="AV875" s="117"/>
      <c r="AW875" s="117"/>
      <c r="AX875" s="117"/>
      <c r="AY875" s="117"/>
      <c r="AZ875" s="118"/>
      <c r="BA875" s="119"/>
      <c r="BB875" s="119"/>
      <c r="BC875" s="119"/>
      <c r="BD875" s="119"/>
      <c r="BE875" s="119"/>
      <c r="BF875" s="119"/>
      <c r="BG875" s="120"/>
      <c r="BH875" s="121"/>
      <c r="BI875" s="119"/>
      <c r="BJ875" s="121"/>
      <c r="BK875" s="121"/>
      <c r="BL875" s="119"/>
      <c r="BM875" s="121"/>
      <c r="BN875" s="121"/>
      <c r="BO875" s="121"/>
      <c r="BP875" s="119"/>
      <c r="BQ875" s="119"/>
      <c r="BR875" s="119"/>
      <c r="BS875" s="119"/>
      <c r="BT875" s="119"/>
      <c r="BU875" s="119"/>
    </row>
    <row r="876">
      <c r="A876" s="113"/>
      <c r="B876" s="114"/>
      <c r="C876" s="114"/>
      <c r="D876" s="115"/>
      <c r="E876" s="116"/>
      <c r="F876" s="116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  <c r="AL876" s="117"/>
      <c r="AM876" s="117"/>
      <c r="AN876" s="117"/>
      <c r="AO876" s="117"/>
      <c r="AP876" s="117"/>
      <c r="AQ876" s="117"/>
      <c r="AR876" s="117"/>
      <c r="AS876" s="117"/>
      <c r="AT876" s="117"/>
      <c r="AU876" s="117"/>
      <c r="AV876" s="117"/>
      <c r="AW876" s="117"/>
      <c r="AX876" s="117"/>
      <c r="AY876" s="117"/>
      <c r="AZ876" s="118"/>
      <c r="BA876" s="119"/>
      <c r="BB876" s="119"/>
      <c r="BC876" s="119"/>
      <c r="BD876" s="119"/>
      <c r="BE876" s="119"/>
      <c r="BF876" s="119"/>
      <c r="BG876" s="120"/>
      <c r="BH876" s="121"/>
      <c r="BI876" s="119"/>
      <c r="BJ876" s="121"/>
      <c r="BK876" s="121"/>
      <c r="BL876" s="119"/>
      <c r="BM876" s="121"/>
      <c r="BN876" s="121"/>
      <c r="BO876" s="121"/>
      <c r="BP876" s="119"/>
      <c r="BQ876" s="119"/>
      <c r="BR876" s="119"/>
      <c r="BS876" s="119"/>
      <c r="BT876" s="119"/>
      <c r="BU876" s="119"/>
    </row>
    <row r="877">
      <c r="A877" s="113"/>
      <c r="B877" s="114"/>
      <c r="C877" s="114"/>
      <c r="D877" s="115"/>
      <c r="E877" s="116"/>
      <c r="F877" s="116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  <c r="AI877" s="117"/>
      <c r="AJ877" s="117"/>
      <c r="AK877" s="117"/>
      <c r="AL877" s="117"/>
      <c r="AM877" s="117"/>
      <c r="AN877" s="117"/>
      <c r="AO877" s="117"/>
      <c r="AP877" s="117"/>
      <c r="AQ877" s="117"/>
      <c r="AR877" s="117"/>
      <c r="AS877" s="117"/>
      <c r="AT877" s="117"/>
      <c r="AU877" s="117"/>
      <c r="AV877" s="117"/>
      <c r="AW877" s="117"/>
      <c r="AX877" s="117"/>
      <c r="AY877" s="117"/>
      <c r="AZ877" s="118"/>
      <c r="BA877" s="119"/>
      <c r="BB877" s="119"/>
      <c r="BC877" s="119"/>
      <c r="BD877" s="119"/>
      <c r="BE877" s="119"/>
      <c r="BF877" s="119"/>
      <c r="BG877" s="120"/>
      <c r="BH877" s="121"/>
      <c r="BI877" s="119"/>
      <c r="BJ877" s="121"/>
      <c r="BK877" s="121"/>
      <c r="BL877" s="119"/>
      <c r="BM877" s="121"/>
      <c r="BN877" s="121"/>
      <c r="BO877" s="121"/>
      <c r="BP877" s="119"/>
      <c r="BQ877" s="119"/>
      <c r="BR877" s="119"/>
      <c r="BS877" s="119"/>
      <c r="BT877" s="119"/>
      <c r="BU877" s="119"/>
    </row>
    <row r="878">
      <c r="A878" s="113"/>
      <c r="B878" s="114"/>
      <c r="C878" s="114"/>
      <c r="D878" s="115"/>
      <c r="E878" s="116"/>
      <c r="F878" s="116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7"/>
      <c r="AL878" s="117"/>
      <c r="AM878" s="117"/>
      <c r="AN878" s="117"/>
      <c r="AO878" s="117"/>
      <c r="AP878" s="117"/>
      <c r="AQ878" s="117"/>
      <c r="AR878" s="117"/>
      <c r="AS878" s="117"/>
      <c r="AT878" s="117"/>
      <c r="AU878" s="117"/>
      <c r="AV878" s="117"/>
      <c r="AW878" s="117"/>
      <c r="AX878" s="117"/>
      <c r="AY878" s="117"/>
      <c r="AZ878" s="118"/>
      <c r="BA878" s="119"/>
      <c r="BB878" s="119"/>
      <c r="BC878" s="119"/>
      <c r="BD878" s="119"/>
      <c r="BE878" s="119"/>
      <c r="BF878" s="119"/>
      <c r="BG878" s="120"/>
      <c r="BH878" s="121"/>
      <c r="BI878" s="119"/>
      <c r="BJ878" s="121"/>
      <c r="BK878" s="121"/>
      <c r="BL878" s="119"/>
      <c r="BM878" s="121"/>
      <c r="BN878" s="121"/>
      <c r="BO878" s="121"/>
      <c r="BP878" s="119"/>
      <c r="BQ878" s="119"/>
      <c r="BR878" s="119"/>
      <c r="BS878" s="119"/>
      <c r="BT878" s="119"/>
      <c r="BU878" s="119"/>
    </row>
    <row r="879">
      <c r="A879" s="113"/>
      <c r="B879" s="114"/>
      <c r="C879" s="114"/>
      <c r="D879" s="115"/>
      <c r="E879" s="116"/>
      <c r="F879" s="116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7"/>
      <c r="AL879" s="117"/>
      <c r="AM879" s="117"/>
      <c r="AN879" s="117"/>
      <c r="AO879" s="117"/>
      <c r="AP879" s="117"/>
      <c r="AQ879" s="117"/>
      <c r="AR879" s="117"/>
      <c r="AS879" s="117"/>
      <c r="AT879" s="117"/>
      <c r="AU879" s="117"/>
      <c r="AV879" s="117"/>
      <c r="AW879" s="117"/>
      <c r="AX879" s="117"/>
      <c r="AY879" s="117"/>
      <c r="AZ879" s="118"/>
      <c r="BA879" s="119"/>
      <c r="BB879" s="119"/>
      <c r="BC879" s="119"/>
      <c r="BD879" s="119"/>
      <c r="BE879" s="119"/>
      <c r="BF879" s="119"/>
      <c r="BG879" s="120"/>
      <c r="BH879" s="121"/>
      <c r="BI879" s="119"/>
      <c r="BJ879" s="121"/>
      <c r="BK879" s="121"/>
      <c r="BL879" s="119"/>
      <c r="BM879" s="121"/>
      <c r="BN879" s="121"/>
      <c r="BO879" s="121"/>
      <c r="BP879" s="119"/>
      <c r="BQ879" s="119"/>
      <c r="BR879" s="119"/>
      <c r="BS879" s="119"/>
      <c r="BT879" s="119"/>
      <c r="BU879" s="119"/>
    </row>
    <row r="880">
      <c r="A880" s="113"/>
      <c r="B880" s="114"/>
      <c r="C880" s="114"/>
      <c r="D880" s="115"/>
      <c r="E880" s="116"/>
      <c r="F880" s="116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7"/>
      <c r="AL880" s="117"/>
      <c r="AM880" s="117"/>
      <c r="AN880" s="117"/>
      <c r="AO880" s="117"/>
      <c r="AP880" s="117"/>
      <c r="AQ880" s="117"/>
      <c r="AR880" s="117"/>
      <c r="AS880" s="117"/>
      <c r="AT880" s="117"/>
      <c r="AU880" s="117"/>
      <c r="AV880" s="117"/>
      <c r="AW880" s="117"/>
      <c r="AX880" s="117"/>
      <c r="AY880" s="117"/>
      <c r="AZ880" s="118"/>
      <c r="BA880" s="119"/>
      <c r="BB880" s="119"/>
      <c r="BC880" s="119"/>
      <c r="BD880" s="119"/>
      <c r="BE880" s="119"/>
      <c r="BF880" s="119"/>
      <c r="BG880" s="120"/>
      <c r="BH880" s="121"/>
      <c r="BI880" s="119"/>
      <c r="BJ880" s="121"/>
      <c r="BK880" s="121"/>
      <c r="BL880" s="119"/>
      <c r="BM880" s="121"/>
      <c r="BN880" s="121"/>
      <c r="BO880" s="121"/>
      <c r="BP880" s="119"/>
      <c r="BQ880" s="119"/>
      <c r="BR880" s="119"/>
      <c r="BS880" s="119"/>
      <c r="BT880" s="119"/>
      <c r="BU880" s="119"/>
    </row>
    <row r="881">
      <c r="A881" s="113"/>
      <c r="B881" s="114"/>
      <c r="C881" s="114"/>
      <c r="D881" s="115"/>
      <c r="E881" s="116"/>
      <c r="F881" s="116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7"/>
      <c r="AL881" s="117"/>
      <c r="AM881" s="117"/>
      <c r="AN881" s="117"/>
      <c r="AO881" s="117"/>
      <c r="AP881" s="117"/>
      <c r="AQ881" s="117"/>
      <c r="AR881" s="117"/>
      <c r="AS881" s="117"/>
      <c r="AT881" s="117"/>
      <c r="AU881" s="117"/>
      <c r="AV881" s="117"/>
      <c r="AW881" s="117"/>
      <c r="AX881" s="117"/>
      <c r="AY881" s="117"/>
      <c r="AZ881" s="118"/>
      <c r="BA881" s="119"/>
      <c r="BB881" s="119"/>
      <c r="BC881" s="119"/>
      <c r="BD881" s="119"/>
      <c r="BE881" s="119"/>
      <c r="BF881" s="119"/>
      <c r="BG881" s="120"/>
      <c r="BH881" s="121"/>
      <c r="BI881" s="119"/>
      <c r="BJ881" s="121"/>
      <c r="BK881" s="121"/>
      <c r="BL881" s="119"/>
      <c r="BM881" s="121"/>
      <c r="BN881" s="121"/>
      <c r="BO881" s="121"/>
      <c r="BP881" s="119"/>
      <c r="BQ881" s="119"/>
      <c r="BR881" s="119"/>
      <c r="BS881" s="119"/>
      <c r="BT881" s="119"/>
      <c r="BU881" s="119"/>
    </row>
    <row r="882">
      <c r="A882" s="113"/>
      <c r="B882" s="114"/>
      <c r="C882" s="114"/>
      <c r="D882" s="115"/>
      <c r="E882" s="116"/>
      <c r="F882" s="116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7"/>
      <c r="AL882" s="117"/>
      <c r="AM882" s="117"/>
      <c r="AN882" s="117"/>
      <c r="AO882" s="117"/>
      <c r="AP882" s="117"/>
      <c r="AQ882" s="117"/>
      <c r="AR882" s="117"/>
      <c r="AS882" s="117"/>
      <c r="AT882" s="117"/>
      <c r="AU882" s="117"/>
      <c r="AV882" s="117"/>
      <c r="AW882" s="117"/>
      <c r="AX882" s="117"/>
      <c r="AY882" s="117"/>
      <c r="AZ882" s="118"/>
      <c r="BA882" s="119"/>
      <c r="BB882" s="119"/>
      <c r="BC882" s="119"/>
      <c r="BD882" s="119"/>
      <c r="BE882" s="119"/>
      <c r="BF882" s="119"/>
      <c r="BG882" s="120"/>
      <c r="BH882" s="121"/>
      <c r="BI882" s="119"/>
      <c r="BJ882" s="121"/>
      <c r="BK882" s="121"/>
      <c r="BL882" s="119"/>
      <c r="BM882" s="121"/>
      <c r="BN882" s="121"/>
      <c r="BO882" s="121"/>
      <c r="BP882" s="119"/>
      <c r="BQ882" s="119"/>
      <c r="BR882" s="119"/>
      <c r="BS882" s="119"/>
      <c r="BT882" s="119"/>
      <c r="BU882" s="119"/>
    </row>
    <row r="883">
      <c r="A883" s="113"/>
      <c r="B883" s="114"/>
      <c r="C883" s="114"/>
      <c r="D883" s="115"/>
      <c r="E883" s="116"/>
      <c r="F883" s="116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  <c r="AL883" s="117"/>
      <c r="AM883" s="117"/>
      <c r="AN883" s="117"/>
      <c r="AO883" s="117"/>
      <c r="AP883" s="117"/>
      <c r="AQ883" s="117"/>
      <c r="AR883" s="117"/>
      <c r="AS883" s="117"/>
      <c r="AT883" s="117"/>
      <c r="AU883" s="117"/>
      <c r="AV883" s="117"/>
      <c r="AW883" s="117"/>
      <c r="AX883" s="117"/>
      <c r="AY883" s="117"/>
      <c r="AZ883" s="118"/>
      <c r="BA883" s="119"/>
      <c r="BB883" s="119"/>
      <c r="BC883" s="119"/>
      <c r="BD883" s="119"/>
      <c r="BE883" s="119"/>
      <c r="BF883" s="119"/>
      <c r="BG883" s="120"/>
      <c r="BH883" s="121"/>
      <c r="BI883" s="119"/>
      <c r="BJ883" s="121"/>
      <c r="BK883" s="121"/>
      <c r="BL883" s="119"/>
      <c r="BM883" s="121"/>
      <c r="BN883" s="121"/>
      <c r="BO883" s="121"/>
      <c r="BP883" s="119"/>
      <c r="BQ883" s="119"/>
      <c r="BR883" s="119"/>
      <c r="BS883" s="119"/>
      <c r="BT883" s="119"/>
      <c r="BU883" s="119"/>
    </row>
    <row r="884">
      <c r="A884" s="113"/>
      <c r="B884" s="114"/>
      <c r="C884" s="114"/>
      <c r="D884" s="115"/>
      <c r="E884" s="116"/>
      <c r="F884" s="116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7"/>
      <c r="AL884" s="117"/>
      <c r="AM884" s="117"/>
      <c r="AN884" s="117"/>
      <c r="AO884" s="117"/>
      <c r="AP884" s="117"/>
      <c r="AQ884" s="117"/>
      <c r="AR884" s="117"/>
      <c r="AS884" s="117"/>
      <c r="AT884" s="117"/>
      <c r="AU884" s="117"/>
      <c r="AV884" s="117"/>
      <c r="AW884" s="117"/>
      <c r="AX884" s="117"/>
      <c r="AY884" s="117"/>
      <c r="AZ884" s="118"/>
      <c r="BA884" s="119"/>
      <c r="BB884" s="119"/>
      <c r="BC884" s="119"/>
      <c r="BD884" s="119"/>
      <c r="BE884" s="119"/>
      <c r="BF884" s="119"/>
      <c r="BG884" s="120"/>
      <c r="BH884" s="121"/>
      <c r="BI884" s="119"/>
      <c r="BJ884" s="121"/>
      <c r="BK884" s="121"/>
      <c r="BL884" s="119"/>
      <c r="BM884" s="121"/>
      <c r="BN884" s="121"/>
      <c r="BO884" s="121"/>
      <c r="BP884" s="119"/>
      <c r="BQ884" s="119"/>
      <c r="BR884" s="119"/>
      <c r="BS884" s="119"/>
      <c r="BT884" s="119"/>
      <c r="BU884" s="119"/>
    </row>
    <row r="885">
      <c r="A885" s="113"/>
      <c r="B885" s="114"/>
      <c r="C885" s="114"/>
      <c r="D885" s="115"/>
      <c r="E885" s="116"/>
      <c r="F885" s="116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7"/>
      <c r="AL885" s="117"/>
      <c r="AM885" s="117"/>
      <c r="AN885" s="117"/>
      <c r="AO885" s="117"/>
      <c r="AP885" s="117"/>
      <c r="AQ885" s="117"/>
      <c r="AR885" s="117"/>
      <c r="AS885" s="117"/>
      <c r="AT885" s="117"/>
      <c r="AU885" s="117"/>
      <c r="AV885" s="117"/>
      <c r="AW885" s="117"/>
      <c r="AX885" s="117"/>
      <c r="AY885" s="117"/>
      <c r="AZ885" s="118"/>
      <c r="BA885" s="119"/>
      <c r="BB885" s="119"/>
      <c r="BC885" s="119"/>
      <c r="BD885" s="119"/>
      <c r="BE885" s="119"/>
      <c r="BF885" s="119"/>
      <c r="BG885" s="120"/>
      <c r="BH885" s="121"/>
      <c r="BI885" s="119"/>
      <c r="BJ885" s="121"/>
      <c r="BK885" s="121"/>
      <c r="BL885" s="119"/>
      <c r="BM885" s="121"/>
      <c r="BN885" s="121"/>
      <c r="BO885" s="121"/>
      <c r="BP885" s="119"/>
      <c r="BQ885" s="119"/>
      <c r="BR885" s="119"/>
      <c r="BS885" s="119"/>
      <c r="BT885" s="119"/>
      <c r="BU885" s="119"/>
    </row>
    <row r="886">
      <c r="A886" s="113"/>
      <c r="B886" s="114"/>
      <c r="C886" s="114"/>
      <c r="D886" s="115"/>
      <c r="E886" s="116"/>
      <c r="F886" s="116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7"/>
      <c r="AL886" s="117"/>
      <c r="AM886" s="117"/>
      <c r="AN886" s="117"/>
      <c r="AO886" s="117"/>
      <c r="AP886" s="117"/>
      <c r="AQ886" s="117"/>
      <c r="AR886" s="117"/>
      <c r="AS886" s="117"/>
      <c r="AT886" s="117"/>
      <c r="AU886" s="117"/>
      <c r="AV886" s="117"/>
      <c r="AW886" s="117"/>
      <c r="AX886" s="117"/>
      <c r="AY886" s="117"/>
      <c r="AZ886" s="118"/>
      <c r="BA886" s="119"/>
      <c r="BB886" s="119"/>
      <c r="BC886" s="119"/>
      <c r="BD886" s="119"/>
      <c r="BE886" s="119"/>
      <c r="BF886" s="119"/>
      <c r="BG886" s="120"/>
      <c r="BH886" s="121"/>
      <c r="BI886" s="119"/>
      <c r="BJ886" s="121"/>
      <c r="BK886" s="121"/>
      <c r="BL886" s="119"/>
      <c r="BM886" s="121"/>
      <c r="BN886" s="121"/>
      <c r="BO886" s="121"/>
      <c r="BP886" s="119"/>
      <c r="BQ886" s="119"/>
      <c r="BR886" s="119"/>
      <c r="BS886" s="119"/>
      <c r="BT886" s="119"/>
      <c r="BU886" s="119"/>
    </row>
    <row r="887">
      <c r="A887" s="113"/>
      <c r="B887" s="114"/>
      <c r="C887" s="114"/>
      <c r="D887" s="115"/>
      <c r="E887" s="116"/>
      <c r="F887" s="116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7"/>
      <c r="AL887" s="117"/>
      <c r="AM887" s="117"/>
      <c r="AN887" s="117"/>
      <c r="AO887" s="117"/>
      <c r="AP887" s="117"/>
      <c r="AQ887" s="117"/>
      <c r="AR887" s="117"/>
      <c r="AS887" s="117"/>
      <c r="AT887" s="117"/>
      <c r="AU887" s="117"/>
      <c r="AV887" s="117"/>
      <c r="AW887" s="117"/>
      <c r="AX887" s="117"/>
      <c r="AY887" s="117"/>
      <c r="AZ887" s="118"/>
      <c r="BA887" s="119"/>
      <c r="BB887" s="119"/>
      <c r="BC887" s="119"/>
      <c r="BD887" s="119"/>
      <c r="BE887" s="119"/>
      <c r="BF887" s="119"/>
      <c r="BG887" s="120"/>
      <c r="BH887" s="121"/>
      <c r="BI887" s="119"/>
      <c r="BJ887" s="121"/>
      <c r="BK887" s="121"/>
      <c r="BL887" s="119"/>
      <c r="BM887" s="121"/>
      <c r="BN887" s="121"/>
      <c r="BO887" s="121"/>
      <c r="BP887" s="119"/>
      <c r="BQ887" s="119"/>
      <c r="BR887" s="119"/>
      <c r="BS887" s="119"/>
      <c r="BT887" s="119"/>
      <c r="BU887" s="119"/>
    </row>
    <row r="888">
      <c r="A888" s="113"/>
      <c r="B888" s="114"/>
      <c r="C888" s="114"/>
      <c r="D888" s="115"/>
      <c r="E888" s="116"/>
      <c r="F888" s="116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7"/>
      <c r="AL888" s="117"/>
      <c r="AM888" s="117"/>
      <c r="AN888" s="117"/>
      <c r="AO888" s="117"/>
      <c r="AP888" s="117"/>
      <c r="AQ888" s="117"/>
      <c r="AR888" s="117"/>
      <c r="AS888" s="117"/>
      <c r="AT888" s="117"/>
      <c r="AU888" s="117"/>
      <c r="AV888" s="117"/>
      <c r="AW888" s="117"/>
      <c r="AX888" s="117"/>
      <c r="AY888" s="117"/>
      <c r="AZ888" s="118"/>
      <c r="BA888" s="119"/>
      <c r="BB888" s="119"/>
      <c r="BC888" s="119"/>
      <c r="BD888" s="119"/>
      <c r="BE888" s="119"/>
      <c r="BF888" s="119"/>
      <c r="BG888" s="120"/>
      <c r="BH888" s="121"/>
      <c r="BI888" s="119"/>
      <c r="BJ888" s="121"/>
      <c r="BK888" s="121"/>
      <c r="BL888" s="119"/>
      <c r="BM888" s="121"/>
      <c r="BN888" s="121"/>
      <c r="BO888" s="121"/>
      <c r="BP888" s="119"/>
      <c r="BQ888" s="119"/>
      <c r="BR888" s="119"/>
      <c r="BS888" s="119"/>
      <c r="BT888" s="119"/>
      <c r="BU888" s="119"/>
    </row>
    <row r="889">
      <c r="A889" s="113"/>
      <c r="B889" s="114"/>
      <c r="C889" s="114"/>
      <c r="D889" s="115"/>
      <c r="E889" s="116"/>
      <c r="F889" s="116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  <c r="AI889" s="117"/>
      <c r="AJ889" s="117"/>
      <c r="AK889" s="117"/>
      <c r="AL889" s="117"/>
      <c r="AM889" s="117"/>
      <c r="AN889" s="117"/>
      <c r="AO889" s="117"/>
      <c r="AP889" s="117"/>
      <c r="AQ889" s="117"/>
      <c r="AR889" s="117"/>
      <c r="AS889" s="117"/>
      <c r="AT889" s="117"/>
      <c r="AU889" s="117"/>
      <c r="AV889" s="117"/>
      <c r="AW889" s="117"/>
      <c r="AX889" s="117"/>
      <c r="AY889" s="117"/>
      <c r="AZ889" s="118"/>
      <c r="BA889" s="119"/>
      <c r="BB889" s="119"/>
      <c r="BC889" s="119"/>
      <c r="BD889" s="119"/>
      <c r="BE889" s="119"/>
      <c r="BF889" s="119"/>
      <c r="BG889" s="120"/>
      <c r="BH889" s="121"/>
      <c r="BI889" s="119"/>
      <c r="BJ889" s="121"/>
      <c r="BK889" s="121"/>
      <c r="BL889" s="119"/>
      <c r="BM889" s="121"/>
      <c r="BN889" s="121"/>
      <c r="BO889" s="121"/>
      <c r="BP889" s="119"/>
      <c r="BQ889" s="119"/>
      <c r="BR889" s="119"/>
      <c r="BS889" s="119"/>
      <c r="BT889" s="119"/>
      <c r="BU889" s="119"/>
    </row>
    <row r="890">
      <c r="A890" s="113"/>
      <c r="B890" s="114"/>
      <c r="C890" s="114"/>
      <c r="D890" s="115"/>
      <c r="E890" s="116"/>
      <c r="F890" s="116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7"/>
      <c r="AL890" s="117"/>
      <c r="AM890" s="117"/>
      <c r="AN890" s="117"/>
      <c r="AO890" s="117"/>
      <c r="AP890" s="117"/>
      <c r="AQ890" s="117"/>
      <c r="AR890" s="117"/>
      <c r="AS890" s="117"/>
      <c r="AT890" s="117"/>
      <c r="AU890" s="117"/>
      <c r="AV890" s="117"/>
      <c r="AW890" s="117"/>
      <c r="AX890" s="117"/>
      <c r="AY890" s="117"/>
      <c r="AZ890" s="118"/>
      <c r="BA890" s="119"/>
      <c r="BB890" s="119"/>
      <c r="BC890" s="119"/>
      <c r="BD890" s="119"/>
      <c r="BE890" s="119"/>
      <c r="BF890" s="119"/>
      <c r="BG890" s="120"/>
      <c r="BH890" s="121"/>
      <c r="BI890" s="119"/>
      <c r="BJ890" s="121"/>
      <c r="BK890" s="121"/>
      <c r="BL890" s="119"/>
      <c r="BM890" s="121"/>
      <c r="BN890" s="121"/>
      <c r="BO890" s="121"/>
      <c r="BP890" s="119"/>
      <c r="BQ890" s="119"/>
      <c r="BR890" s="119"/>
      <c r="BS890" s="119"/>
      <c r="BT890" s="119"/>
      <c r="BU890" s="119"/>
    </row>
    <row r="891">
      <c r="A891" s="113"/>
      <c r="B891" s="114"/>
      <c r="C891" s="114"/>
      <c r="D891" s="115"/>
      <c r="E891" s="116"/>
      <c r="F891" s="116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7"/>
      <c r="AL891" s="117"/>
      <c r="AM891" s="117"/>
      <c r="AN891" s="117"/>
      <c r="AO891" s="117"/>
      <c r="AP891" s="117"/>
      <c r="AQ891" s="117"/>
      <c r="AR891" s="117"/>
      <c r="AS891" s="117"/>
      <c r="AT891" s="117"/>
      <c r="AU891" s="117"/>
      <c r="AV891" s="117"/>
      <c r="AW891" s="117"/>
      <c r="AX891" s="117"/>
      <c r="AY891" s="117"/>
      <c r="AZ891" s="118"/>
      <c r="BA891" s="119"/>
      <c r="BB891" s="119"/>
      <c r="BC891" s="119"/>
      <c r="BD891" s="119"/>
      <c r="BE891" s="119"/>
      <c r="BF891" s="119"/>
      <c r="BG891" s="120"/>
      <c r="BH891" s="121"/>
      <c r="BI891" s="119"/>
      <c r="BJ891" s="121"/>
      <c r="BK891" s="121"/>
      <c r="BL891" s="119"/>
      <c r="BM891" s="121"/>
      <c r="BN891" s="121"/>
      <c r="BO891" s="121"/>
      <c r="BP891" s="119"/>
      <c r="BQ891" s="119"/>
      <c r="BR891" s="119"/>
      <c r="BS891" s="119"/>
      <c r="BT891" s="119"/>
      <c r="BU891" s="119"/>
    </row>
    <row r="892">
      <c r="A892" s="113"/>
      <c r="B892" s="114"/>
      <c r="C892" s="114"/>
      <c r="D892" s="115"/>
      <c r="E892" s="116"/>
      <c r="F892" s="116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  <c r="AL892" s="117"/>
      <c r="AM892" s="117"/>
      <c r="AN892" s="117"/>
      <c r="AO892" s="117"/>
      <c r="AP892" s="117"/>
      <c r="AQ892" s="117"/>
      <c r="AR892" s="117"/>
      <c r="AS892" s="117"/>
      <c r="AT892" s="117"/>
      <c r="AU892" s="117"/>
      <c r="AV892" s="117"/>
      <c r="AW892" s="117"/>
      <c r="AX892" s="117"/>
      <c r="AY892" s="117"/>
      <c r="AZ892" s="118"/>
      <c r="BA892" s="119"/>
      <c r="BB892" s="119"/>
      <c r="BC892" s="119"/>
      <c r="BD892" s="119"/>
      <c r="BE892" s="119"/>
      <c r="BF892" s="119"/>
      <c r="BG892" s="120"/>
      <c r="BH892" s="121"/>
      <c r="BI892" s="119"/>
      <c r="BJ892" s="121"/>
      <c r="BK892" s="121"/>
      <c r="BL892" s="119"/>
      <c r="BM892" s="121"/>
      <c r="BN892" s="121"/>
      <c r="BO892" s="121"/>
      <c r="BP892" s="119"/>
      <c r="BQ892" s="119"/>
      <c r="BR892" s="119"/>
      <c r="BS892" s="119"/>
      <c r="BT892" s="119"/>
      <c r="BU892" s="119"/>
    </row>
    <row r="893">
      <c r="A893" s="113"/>
      <c r="B893" s="114"/>
      <c r="C893" s="114"/>
      <c r="D893" s="115"/>
      <c r="E893" s="116"/>
      <c r="F893" s="116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  <c r="AI893" s="117"/>
      <c r="AJ893" s="117"/>
      <c r="AK893" s="117"/>
      <c r="AL893" s="117"/>
      <c r="AM893" s="117"/>
      <c r="AN893" s="117"/>
      <c r="AO893" s="117"/>
      <c r="AP893" s="117"/>
      <c r="AQ893" s="117"/>
      <c r="AR893" s="117"/>
      <c r="AS893" s="117"/>
      <c r="AT893" s="117"/>
      <c r="AU893" s="117"/>
      <c r="AV893" s="117"/>
      <c r="AW893" s="117"/>
      <c r="AX893" s="117"/>
      <c r="AY893" s="117"/>
      <c r="AZ893" s="118"/>
      <c r="BA893" s="119"/>
      <c r="BB893" s="119"/>
      <c r="BC893" s="119"/>
      <c r="BD893" s="119"/>
      <c r="BE893" s="119"/>
      <c r="BF893" s="119"/>
      <c r="BG893" s="120"/>
      <c r="BH893" s="121"/>
      <c r="BI893" s="119"/>
      <c r="BJ893" s="121"/>
      <c r="BK893" s="121"/>
      <c r="BL893" s="119"/>
      <c r="BM893" s="121"/>
      <c r="BN893" s="121"/>
      <c r="BO893" s="121"/>
      <c r="BP893" s="119"/>
      <c r="BQ893" s="119"/>
      <c r="BR893" s="119"/>
      <c r="BS893" s="119"/>
      <c r="BT893" s="119"/>
      <c r="BU893" s="119"/>
    </row>
    <row r="894">
      <c r="A894" s="113"/>
      <c r="B894" s="114"/>
      <c r="C894" s="114"/>
      <c r="D894" s="115"/>
      <c r="E894" s="116"/>
      <c r="F894" s="116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7"/>
      <c r="AL894" s="117"/>
      <c r="AM894" s="117"/>
      <c r="AN894" s="117"/>
      <c r="AO894" s="117"/>
      <c r="AP894" s="117"/>
      <c r="AQ894" s="117"/>
      <c r="AR894" s="117"/>
      <c r="AS894" s="117"/>
      <c r="AT894" s="117"/>
      <c r="AU894" s="117"/>
      <c r="AV894" s="117"/>
      <c r="AW894" s="117"/>
      <c r="AX894" s="117"/>
      <c r="AY894" s="117"/>
      <c r="AZ894" s="118"/>
      <c r="BA894" s="119"/>
      <c r="BB894" s="119"/>
      <c r="BC894" s="119"/>
      <c r="BD894" s="119"/>
      <c r="BE894" s="119"/>
      <c r="BF894" s="119"/>
      <c r="BG894" s="120"/>
      <c r="BH894" s="121"/>
      <c r="BI894" s="119"/>
      <c r="BJ894" s="121"/>
      <c r="BK894" s="121"/>
      <c r="BL894" s="119"/>
      <c r="BM894" s="121"/>
      <c r="BN894" s="121"/>
      <c r="BO894" s="121"/>
      <c r="BP894" s="119"/>
      <c r="BQ894" s="119"/>
      <c r="BR894" s="119"/>
      <c r="BS894" s="119"/>
      <c r="BT894" s="119"/>
      <c r="BU894" s="119"/>
    </row>
    <row r="895">
      <c r="A895" s="113"/>
      <c r="B895" s="114"/>
      <c r="C895" s="114"/>
      <c r="D895" s="115"/>
      <c r="E895" s="116"/>
      <c r="F895" s="116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7"/>
      <c r="AL895" s="117"/>
      <c r="AM895" s="117"/>
      <c r="AN895" s="117"/>
      <c r="AO895" s="117"/>
      <c r="AP895" s="117"/>
      <c r="AQ895" s="117"/>
      <c r="AR895" s="117"/>
      <c r="AS895" s="117"/>
      <c r="AT895" s="117"/>
      <c r="AU895" s="117"/>
      <c r="AV895" s="117"/>
      <c r="AW895" s="117"/>
      <c r="AX895" s="117"/>
      <c r="AY895" s="117"/>
      <c r="AZ895" s="118"/>
      <c r="BA895" s="119"/>
      <c r="BB895" s="119"/>
      <c r="BC895" s="119"/>
      <c r="BD895" s="119"/>
      <c r="BE895" s="119"/>
      <c r="BF895" s="119"/>
      <c r="BG895" s="120"/>
      <c r="BH895" s="121"/>
      <c r="BI895" s="119"/>
      <c r="BJ895" s="121"/>
      <c r="BK895" s="121"/>
      <c r="BL895" s="119"/>
      <c r="BM895" s="121"/>
      <c r="BN895" s="121"/>
      <c r="BO895" s="121"/>
      <c r="BP895" s="119"/>
      <c r="BQ895" s="119"/>
      <c r="BR895" s="119"/>
      <c r="BS895" s="119"/>
      <c r="BT895" s="119"/>
      <c r="BU895" s="119"/>
    </row>
    <row r="896">
      <c r="A896" s="113"/>
      <c r="B896" s="114"/>
      <c r="C896" s="114"/>
      <c r="D896" s="115"/>
      <c r="E896" s="116"/>
      <c r="F896" s="116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  <c r="AI896" s="117"/>
      <c r="AJ896" s="117"/>
      <c r="AK896" s="117"/>
      <c r="AL896" s="117"/>
      <c r="AM896" s="117"/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8"/>
      <c r="BA896" s="119"/>
      <c r="BB896" s="119"/>
      <c r="BC896" s="119"/>
      <c r="BD896" s="119"/>
      <c r="BE896" s="119"/>
      <c r="BF896" s="119"/>
      <c r="BG896" s="120"/>
      <c r="BH896" s="121"/>
      <c r="BI896" s="119"/>
      <c r="BJ896" s="121"/>
      <c r="BK896" s="121"/>
      <c r="BL896" s="119"/>
      <c r="BM896" s="121"/>
      <c r="BN896" s="121"/>
      <c r="BO896" s="121"/>
      <c r="BP896" s="119"/>
      <c r="BQ896" s="119"/>
      <c r="BR896" s="119"/>
      <c r="BS896" s="119"/>
      <c r="BT896" s="119"/>
      <c r="BU896" s="119"/>
    </row>
    <row r="897">
      <c r="A897" s="113"/>
      <c r="B897" s="114"/>
      <c r="C897" s="114"/>
      <c r="D897" s="115"/>
      <c r="E897" s="116"/>
      <c r="F897" s="116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7"/>
      <c r="AL897" s="117"/>
      <c r="AM897" s="117"/>
      <c r="AN897" s="117"/>
      <c r="AO897" s="117"/>
      <c r="AP897" s="117"/>
      <c r="AQ897" s="117"/>
      <c r="AR897" s="117"/>
      <c r="AS897" s="117"/>
      <c r="AT897" s="117"/>
      <c r="AU897" s="117"/>
      <c r="AV897" s="117"/>
      <c r="AW897" s="117"/>
      <c r="AX897" s="117"/>
      <c r="AY897" s="117"/>
      <c r="AZ897" s="118"/>
      <c r="BA897" s="119"/>
      <c r="BB897" s="119"/>
      <c r="BC897" s="119"/>
      <c r="BD897" s="119"/>
      <c r="BE897" s="119"/>
      <c r="BF897" s="119"/>
      <c r="BG897" s="120"/>
      <c r="BH897" s="121"/>
      <c r="BI897" s="119"/>
      <c r="BJ897" s="121"/>
      <c r="BK897" s="121"/>
      <c r="BL897" s="119"/>
      <c r="BM897" s="121"/>
      <c r="BN897" s="121"/>
      <c r="BO897" s="121"/>
      <c r="BP897" s="119"/>
      <c r="BQ897" s="119"/>
      <c r="BR897" s="119"/>
      <c r="BS897" s="119"/>
      <c r="BT897" s="119"/>
      <c r="BU897" s="119"/>
    </row>
    <row r="898">
      <c r="A898" s="113"/>
      <c r="B898" s="114"/>
      <c r="C898" s="114"/>
      <c r="D898" s="115"/>
      <c r="E898" s="116"/>
      <c r="F898" s="116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7"/>
      <c r="AL898" s="117"/>
      <c r="AM898" s="117"/>
      <c r="AN898" s="117"/>
      <c r="AO898" s="117"/>
      <c r="AP898" s="117"/>
      <c r="AQ898" s="117"/>
      <c r="AR898" s="117"/>
      <c r="AS898" s="117"/>
      <c r="AT898" s="117"/>
      <c r="AU898" s="117"/>
      <c r="AV898" s="117"/>
      <c r="AW898" s="117"/>
      <c r="AX898" s="117"/>
      <c r="AY898" s="117"/>
      <c r="AZ898" s="118"/>
      <c r="BA898" s="119"/>
      <c r="BB898" s="119"/>
      <c r="BC898" s="119"/>
      <c r="BD898" s="119"/>
      <c r="BE898" s="119"/>
      <c r="BF898" s="119"/>
      <c r="BG898" s="120"/>
      <c r="BH898" s="121"/>
      <c r="BI898" s="119"/>
      <c r="BJ898" s="121"/>
      <c r="BK898" s="121"/>
      <c r="BL898" s="119"/>
      <c r="BM898" s="121"/>
      <c r="BN898" s="121"/>
      <c r="BO898" s="121"/>
      <c r="BP898" s="119"/>
      <c r="BQ898" s="119"/>
      <c r="BR898" s="119"/>
      <c r="BS898" s="119"/>
      <c r="BT898" s="119"/>
      <c r="BU898" s="119"/>
    </row>
    <row r="899">
      <c r="A899" s="113"/>
      <c r="B899" s="114"/>
      <c r="C899" s="114"/>
      <c r="D899" s="115"/>
      <c r="E899" s="116"/>
      <c r="F899" s="116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7"/>
      <c r="AL899" s="117"/>
      <c r="AM899" s="117"/>
      <c r="AN899" s="117"/>
      <c r="AO899" s="117"/>
      <c r="AP899" s="117"/>
      <c r="AQ899" s="117"/>
      <c r="AR899" s="117"/>
      <c r="AS899" s="117"/>
      <c r="AT899" s="117"/>
      <c r="AU899" s="117"/>
      <c r="AV899" s="117"/>
      <c r="AW899" s="117"/>
      <c r="AX899" s="117"/>
      <c r="AY899" s="117"/>
      <c r="AZ899" s="118"/>
      <c r="BA899" s="119"/>
      <c r="BB899" s="119"/>
      <c r="BC899" s="119"/>
      <c r="BD899" s="119"/>
      <c r="BE899" s="119"/>
      <c r="BF899" s="119"/>
      <c r="BG899" s="120"/>
      <c r="BH899" s="121"/>
      <c r="BI899" s="119"/>
      <c r="BJ899" s="121"/>
      <c r="BK899" s="121"/>
      <c r="BL899" s="119"/>
      <c r="BM899" s="121"/>
      <c r="BN899" s="121"/>
      <c r="BO899" s="121"/>
      <c r="BP899" s="119"/>
      <c r="BQ899" s="119"/>
      <c r="BR899" s="119"/>
      <c r="BS899" s="119"/>
      <c r="BT899" s="119"/>
      <c r="BU899" s="119"/>
    </row>
    <row r="900">
      <c r="A900" s="113"/>
      <c r="B900" s="114"/>
      <c r="C900" s="114"/>
      <c r="D900" s="115"/>
      <c r="E900" s="116"/>
      <c r="F900" s="116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7"/>
      <c r="AL900" s="117"/>
      <c r="AM900" s="117"/>
      <c r="AN900" s="117"/>
      <c r="AO900" s="117"/>
      <c r="AP900" s="117"/>
      <c r="AQ900" s="117"/>
      <c r="AR900" s="117"/>
      <c r="AS900" s="117"/>
      <c r="AT900" s="117"/>
      <c r="AU900" s="117"/>
      <c r="AV900" s="117"/>
      <c r="AW900" s="117"/>
      <c r="AX900" s="117"/>
      <c r="AY900" s="117"/>
      <c r="AZ900" s="118"/>
      <c r="BA900" s="119"/>
      <c r="BB900" s="119"/>
      <c r="BC900" s="119"/>
      <c r="BD900" s="119"/>
      <c r="BE900" s="119"/>
      <c r="BF900" s="119"/>
      <c r="BG900" s="120"/>
      <c r="BH900" s="121"/>
      <c r="BI900" s="119"/>
      <c r="BJ900" s="121"/>
      <c r="BK900" s="121"/>
      <c r="BL900" s="119"/>
      <c r="BM900" s="121"/>
      <c r="BN900" s="121"/>
      <c r="BO900" s="121"/>
      <c r="BP900" s="119"/>
      <c r="BQ900" s="119"/>
      <c r="BR900" s="119"/>
      <c r="BS900" s="119"/>
      <c r="BT900" s="119"/>
      <c r="BU900" s="119"/>
    </row>
    <row r="901">
      <c r="A901" s="113"/>
      <c r="B901" s="114"/>
      <c r="C901" s="114"/>
      <c r="D901" s="115"/>
      <c r="E901" s="116"/>
      <c r="F901" s="116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  <c r="AI901" s="117"/>
      <c r="AJ901" s="117"/>
      <c r="AK901" s="117"/>
      <c r="AL901" s="117"/>
      <c r="AM901" s="117"/>
      <c r="AN901" s="117"/>
      <c r="AO901" s="117"/>
      <c r="AP901" s="117"/>
      <c r="AQ901" s="117"/>
      <c r="AR901" s="117"/>
      <c r="AS901" s="117"/>
      <c r="AT901" s="117"/>
      <c r="AU901" s="117"/>
      <c r="AV901" s="117"/>
      <c r="AW901" s="117"/>
      <c r="AX901" s="117"/>
      <c r="AY901" s="117"/>
      <c r="AZ901" s="118"/>
      <c r="BA901" s="119"/>
      <c r="BB901" s="119"/>
      <c r="BC901" s="119"/>
      <c r="BD901" s="119"/>
      <c r="BE901" s="119"/>
      <c r="BF901" s="119"/>
      <c r="BG901" s="120"/>
      <c r="BH901" s="121"/>
      <c r="BI901" s="119"/>
      <c r="BJ901" s="121"/>
      <c r="BK901" s="121"/>
      <c r="BL901" s="119"/>
      <c r="BM901" s="121"/>
      <c r="BN901" s="121"/>
      <c r="BO901" s="121"/>
      <c r="BP901" s="119"/>
      <c r="BQ901" s="119"/>
      <c r="BR901" s="119"/>
      <c r="BS901" s="119"/>
      <c r="BT901" s="119"/>
      <c r="BU901" s="119"/>
    </row>
    <row r="902">
      <c r="A902" s="113"/>
      <c r="B902" s="114"/>
      <c r="C902" s="114"/>
      <c r="D902" s="115"/>
      <c r="E902" s="116"/>
      <c r="F902" s="116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7"/>
      <c r="AL902" s="117"/>
      <c r="AM902" s="117"/>
      <c r="AN902" s="117"/>
      <c r="AO902" s="117"/>
      <c r="AP902" s="117"/>
      <c r="AQ902" s="117"/>
      <c r="AR902" s="117"/>
      <c r="AS902" s="117"/>
      <c r="AT902" s="117"/>
      <c r="AU902" s="117"/>
      <c r="AV902" s="117"/>
      <c r="AW902" s="117"/>
      <c r="AX902" s="117"/>
      <c r="AY902" s="117"/>
      <c r="AZ902" s="118"/>
      <c r="BA902" s="119"/>
      <c r="BB902" s="119"/>
      <c r="BC902" s="119"/>
      <c r="BD902" s="119"/>
      <c r="BE902" s="119"/>
      <c r="BF902" s="119"/>
      <c r="BG902" s="120"/>
      <c r="BH902" s="121"/>
      <c r="BI902" s="119"/>
      <c r="BJ902" s="121"/>
      <c r="BK902" s="121"/>
      <c r="BL902" s="119"/>
      <c r="BM902" s="121"/>
      <c r="BN902" s="121"/>
      <c r="BO902" s="121"/>
      <c r="BP902" s="119"/>
      <c r="BQ902" s="119"/>
      <c r="BR902" s="119"/>
      <c r="BS902" s="119"/>
      <c r="BT902" s="119"/>
      <c r="BU902" s="119"/>
    </row>
    <row r="903">
      <c r="A903" s="113"/>
      <c r="B903" s="114"/>
      <c r="C903" s="114"/>
      <c r="D903" s="115"/>
      <c r="E903" s="116"/>
      <c r="F903" s="116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7"/>
      <c r="AL903" s="117"/>
      <c r="AM903" s="117"/>
      <c r="AN903" s="117"/>
      <c r="AO903" s="117"/>
      <c r="AP903" s="117"/>
      <c r="AQ903" s="117"/>
      <c r="AR903" s="117"/>
      <c r="AS903" s="117"/>
      <c r="AT903" s="117"/>
      <c r="AU903" s="117"/>
      <c r="AV903" s="117"/>
      <c r="AW903" s="117"/>
      <c r="AX903" s="117"/>
      <c r="AY903" s="117"/>
      <c r="AZ903" s="118"/>
      <c r="BA903" s="119"/>
      <c r="BB903" s="119"/>
      <c r="BC903" s="119"/>
      <c r="BD903" s="119"/>
      <c r="BE903" s="119"/>
      <c r="BF903" s="119"/>
      <c r="BG903" s="120"/>
      <c r="BH903" s="121"/>
      <c r="BI903" s="119"/>
      <c r="BJ903" s="121"/>
      <c r="BK903" s="121"/>
      <c r="BL903" s="119"/>
      <c r="BM903" s="121"/>
      <c r="BN903" s="121"/>
      <c r="BO903" s="121"/>
      <c r="BP903" s="119"/>
      <c r="BQ903" s="119"/>
      <c r="BR903" s="119"/>
      <c r="BS903" s="119"/>
      <c r="BT903" s="119"/>
      <c r="BU903" s="119"/>
    </row>
    <row r="904">
      <c r="A904" s="113"/>
      <c r="B904" s="114"/>
      <c r="C904" s="114"/>
      <c r="D904" s="115"/>
      <c r="E904" s="116"/>
      <c r="F904" s="116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  <c r="AL904" s="117"/>
      <c r="AM904" s="117"/>
      <c r="AN904" s="117"/>
      <c r="AO904" s="117"/>
      <c r="AP904" s="117"/>
      <c r="AQ904" s="117"/>
      <c r="AR904" s="117"/>
      <c r="AS904" s="117"/>
      <c r="AT904" s="117"/>
      <c r="AU904" s="117"/>
      <c r="AV904" s="117"/>
      <c r="AW904" s="117"/>
      <c r="AX904" s="117"/>
      <c r="AY904" s="117"/>
      <c r="AZ904" s="118"/>
      <c r="BA904" s="119"/>
      <c r="BB904" s="119"/>
      <c r="BC904" s="119"/>
      <c r="BD904" s="119"/>
      <c r="BE904" s="119"/>
      <c r="BF904" s="119"/>
      <c r="BG904" s="120"/>
      <c r="BH904" s="121"/>
      <c r="BI904" s="119"/>
      <c r="BJ904" s="121"/>
      <c r="BK904" s="121"/>
      <c r="BL904" s="119"/>
      <c r="BM904" s="121"/>
      <c r="BN904" s="121"/>
      <c r="BO904" s="121"/>
      <c r="BP904" s="119"/>
      <c r="BQ904" s="119"/>
      <c r="BR904" s="119"/>
      <c r="BS904" s="119"/>
      <c r="BT904" s="119"/>
      <c r="BU904" s="119"/>
    </row>
    <row r="905">
      <c r="A905" s="113"/>
      <c r="B905" s="114"/>
      <c r="C905" s="114"/>
      <c r="D905" s="115"/>
      <c r="E905" s="116"/>
      <c r="F905" s="116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7"/>
      <c r="AL905" s="117"/>
      <c r="AM905" s="117"/>
      <c r="AN905" s="117"/>
      <c r="AO905" s="117"/>
      <c r="AP905" s="117"/>
      <c r="AQ905" s="117"/>
      <c r="AR905" s="117"/>
      <c r="AS905" s="117"/>
      <c r="AT905" s="117"/>
      <c r="AU905" s="117"/>
      <c r="AV905" s="117"/>
      <c r="AW905" s="117"/>
      <c r="AX905" s="117"/>
      <c r="AY905" s="117"/>
      <c r="AZ905" s="118"/>
      <c r="BA905" s="119"/>
      <c r="BB905" s="119"/>
      <c r="BC905" s="119"/>
      <c r="BD905" s="119"/>
      <c r="BE905" s="119"/>
      <c r="BF905" s="119"/>
      <c r="BG905" s="120"/>
      <c r="BH905" s="121"/>
      <c r="BI905" s="119"/>
      <c r="BJ905" s="121"/>
      <c r="BK905" s="121"/>
      <c r="BL905" s="119"/>
      <c r="BM905" s="121"/>
      <c r="BN905" s="121"/>
      <c r="BO905" s="121"/>
      <c r="BP905" s="119"/>
      <c r="BQ905" s="119"/>
      <c r="BR905" s="119"/>
      <c r="BS905" s="119"/>
      <c r="BT905" s="119"/>
      <c r="BU905" s="119"/>
    </row>
    <row r="906">
      <c r="A906" s="113"/>
      <c r="B906" s="114"/>
      <c r="C906" s="114"/>
      <c r="D906" s="115"/>
      <c r="E906" s="116"/>
      <c r="F906" s="116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7"/>
      <c r="AL906" s="117"/>
      <c r="AM906" s="117"/>
      <c r="AN906" s="117"/>
      <c r="AO906" s="117"/>
      <c r="AP906" s="117"/>
      <c r="AQ906" s="117"/>
      <c r="AR906" s="117"/>
      <c r="AS906" s="117"/>
      <c r="AT906" s="117"/>
      <c r="AU906" s="117"/>
      <c r="AV906" s="117"/>
      <c r="AW906" s="117"/>
      <c r="AX906" s="117"/>
      <c r="AY906" s="117"/>
      <c r="AZ906" s="118"/>
      <c r="BA906" s="119"/>
      <c r="BB906" s="119"/>
      <c r="BC906" s="119"/>
      <c r="BD906" s="119"/>
      <c r="BE906" s="119"/>
      <c r="BF906" s="119"/>
      <c r="BG906" s="120"/>
      <c r="BH906" s="121"/>
      <c r="BI906" s="119"/>
      <c r="BJ906" s="121"/>
      <c r="BK906" s="121"/>
      <c r="BL906" s="119"/>
      <c r="BM906" s="121"/>
      <c r="BN906" s="121"/>
      <c r="BO906" s="121"/>
      <c r="BP906" s="119"/>
      <c r="BQ906" s="119"/>
      <c r="BR906" s="119"/>
      <c r="BS906" s="119"/>
      <c r="BT906" s="119"/>
      <c r="BU906" s="119"/>
    </row>
    <row r="907">
      <c r="A907" s="113"/>
      <c r="B907" s="114"/>
      <c r="C907" s="114"/>
      <c r="D907" s="115"/>
      <c r="E907" s="116"/>
      <c r="F907" s="116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7"/>
      <c r="AL907" s="117"/>
      <c r="AM907" s="117"/>
      <c r="AN907" s="117"/>
      <c r="AO907" s="117"/>
      <c r="AP907" s="117"/>
      <c r="AQ907" s="117"/>
      <c r="AR907" s="117"/>
      <c r="AS907" s="117"/>
      <c r="AT907" s="117"/>
      <c r="AU907" s="117"/>
      <c r="AV907" s="117"/>
      <c r="AW907" s="117"/>
      <c r="AX907" s="117"/>
      <c r="AY907" s="117"/>
      <c r="AZ907" s="118"/>
      <c r="BA907" s="119"/>
      <c r="BB907" s="119"/>
      <c r="BC907" s="119"/>
      <c r="BD907" s="119"/>
      <c r="BE907" s="119"/>
      <c r="BF907" s="119"/>
      <c r="BG907" s="120"/>
      <c r="BH907" s="121"/>
      <c r="BI907" s="119"/>
      <c r="BJ907" s="121"/>
      <c r="BK907" s="121"/>
      <c r="BL907" s="119"/>
      <c r="BM907" s="121"/>
      <c r="BN907" s="121"/>
      <c r="BO907" s="121"/>
      <c r="BP907" s="119"/>
      <c r="BQ907" s="119"/>
      <c r="BR907" s="119"/>
      <c r="BS907" s="119"/>
      <c r="BT907" s="119"/>
      <c r="BU907" s="119"/>
    </row>
    <row r="908">
      <c r="A908" s="113"/>
      <c r="B908" s="114"/>
      <c r="C908" s="114"/>
      <c r="D908" s="115"/>
      <c r="E908" s="116"/>
      <c r="F908" s="116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7"/>
      <c r="AL908" s="117"/>
      <c r="AM908" s="117"/>
      <c r="AN908" s="117"/>
      <c r="AO908" s="117"/>
      <c r="AP908" s="117"/>
      <c r="AQ908" s="117"/>
      <c r="AR908" s="117"/>
      <c r="AS908" s="117"/>
      <c r="AT908" s="117"/>
      <c r="AU908" s="117"/>
      <c r="AV908" s="117"/>
      <c r="AW908" s="117"/>
      <c r="AX908" s="117"/>
      <c r="AY908" s="117"/>
      <c r="AZ908" s="118"/>
      <c r="BA908" s="119"/>
      <c r="BB908" s="119"/>
      <c r="BC908" s="119"/>
      <c r="BD908" s="119"/>
      <c r="BE908" s="119"/>
      <c r="BF908" s="119"/>
      <c r="BG908" s="120"/>
      <c r="BH908" s="121"/>
      <c r="BI908" s="119"/>
      <c r="BJ908" s="121"/>
      <c r="BK908" s="121"/>
      <c r="BL908" s="119"/>
      <c r="BM908" s="121"/>
      <c r="BN908" s="121"/>
      <c r="BO908" s="121"/>
      <c r="BP908" s="119"/>
      <c r="BQ908" s="119"/>
      <c r="BR908" s="119"/>
      <c r="BS908" s="119"/>
      <c r="BT908" s="119"/>
      <c r="BU908" s="119"/>
    </row>
    <row r="909">
      <c r="A909" s="113"/>
      <c r="B909" s="114"/>
      <c r="C909" s="114"/>
      <c r="D909" s="115"/>
      <c r="E909" s="116"/>
      <c r="F909" s="116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  <c r="AL909" s="117"/>
      <c r="AM909" s="117"/>
      <c r="AN909" s="117"/>
      <c r="AO909" s="117"/>
      <c r="AP909" s="117"/>
      <c r="AQ909" s="117"/>
      <c r="AR909" s="117"/>
      <c r="AS909" s="117"/>
      <c r="AT909" s="117"/>
      <c r="AU909" s="117"/>
      <c r="AV909" s="117"/>
      <c r="AW909" s="117"/>
      <c r="AX909" s="117"/>
      <c r="AY909" s="117"/>
      <c r="AZ909" s="118"/>
      <c r="BA909" s="119"/>
      <c r="BB909" s="119"/>
      <c r="BC909" s="119"/>
      <c r="BD909" s="119"/>
      <c r="BE909" s="119"/>
      <c r="BF909" s="119"/>
      <c r="BG909" s="120"/>
      <c r="BH909" s="121"/>
      <c r="BI909" s="119"/>
      <c r="BJ909" s="121"/>
      <c r="BK909" s="121"/>
      <c r="BL909" s="119"/>
      <c r="BM909" s="121"/>
      <c r="BN909" s="121"/>
      <c r="BO909" s="121"/>
      <c r="BP909" s="119"/>
      <c r="BQ909" s="119"/>
      <c r="BR909" s="119"/>
      <c r="BS909" s="119"/>
      <c r="BT909" s="119"/>
      <c r="BU909" s="119"/>
    </row>
    <row r="910">
      <c r="A910" s="113"/>
      <c r="B910" s="114"/>
      <c r="C910" s="114"/>
      <c r="D910" s="115"/>
      <c r="E910" s="116"/>
      <c r="F910" s="116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7"/>
      <c r="AL910" s="117"/>
      <c r="AM910" s="117"/>
      <c r="AN910" s="117"/>
      <c r="AO910" s="117"/>
      <c r="AP910" s="117"/>
      <c r="AQ910" s="117"/>
      <c r="AR910" s="117"/>
      <c r="AS910" s="117"/>
      <c r="AT910" s="117"/>
      <c r="AU910" s="117"/>
      <c r="AV910" s="117"/>
      <c r="AW910" s="117"/>
      <c r="AX910" s="117"/>
      <c r="AY910" s="117"/>
      <c r="AZ910" s="118"/>
      <c r="BA910" s="119"/>
      <c r="BB910" s="119"/>
      <c r="BC910" s="119"/>
      <c r="BD910" s="119"/>
      <c r="BE910" s="119"/>
      <c r="BF910" s="119"/>
      <c r="BG910" s="120"/>
      <c r="BH910" s="121"/>
      <c r="BI910" s="119"/>
      <c r="BJ910" s="121"/>
      <c r="BK910" s="121"/>
      <c r="BL910" s="119"/>
      <c r="BM910" s="121"/>
      <c r="BN910" s="121"/>
      <c r="BO910" s="121"/>
      <c r="BP910" s="119"/>
      <c r="BQ910" s="119"/>
      <c r="BR910" s="119"/>
      <c r="BS910" s="119"/>
      <c r="BT910" s="119"/>
      <c r="BU910" s="119"/>
    </row>
    <row r="911">
      <c r="A911" s="113"/>
      <c r="B911" s="114"/>
      <c r="C911" s="114"/>
      <c r="D911" s="115"/>
      <c r="E911" s="116"/>
      <c r="F911" s="116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7"/>
      <c r="AL911" s="117"/>
      <c r="AM911" s="117"/>
      <c r="AN911" s="117"/>
      <c r="AO911" s="117"/>
      <c r="AP911" s="117"/>
      <c r="AQ911" s="117"/>
      <c r="AR911" s="117"/>
      <c r="AS911" s="117"/>
      <c r="AT911" s="117"/>
      <c r="AU911" s="117"/>
      <c r="AV911" s="117"/>
      <c r="AW911" s="117"/>
      <c r="AX911" s="117"/>
      <c r="AY911" s="117"/>
      <c r="AZ911" s="118"/>
      <c r="BA911" s="119"/>
      <c r="BB911" s="119"/>
      <c r="BC911" s="119"/>
      <c r="BD911" s="119"/>
      <c r="BE911" s="119"/>
      <c r="BF911" s="119"/>
      <c r="BG911" s="120"/>
      <c r="BH911" s="121"/>
      <c r="BI911" s="119"/>
      <c r="BJ911" s="121"/>
      <c r="BK911" s="121"/>
      <c r="BL911" s="119"/>
      <c r="BM911" s="121"/>
      <c r="BN911" s="121"/>
      <c r="BO911" s="121"/>
      <c r="BP911" s="119"/>
      <c r="BQ911" s="119"/>
      <c r="BR911" s="119"/>
      <c r="BS911" s="119"/>
      <c r="BT911" s="119"/>
      <c r="BU911" s="119"/>
    </row>
    <row r="912">
      <c r="A912" s="113"/>
      <c r="B912" s="114"/>
      <c r="C912" s="114"/>
      <c r="D912" s="115"/>
      <c r="E912" s="116"/>
      <c r="F912" s="116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7"/>
      <c r="AL912" s="117"/>
      <c r="AM912" s="117"/>
      <c r="AN912" s="117"/>
      <c r="AO912" s="117"/>
      <c r="AP912" s="117"/>
      <c r="AQ912" s="117"/>
      <c r="AR912" s="117"/>
      <c r="AS912" s="117"/>
      <c r="AT912" s="117"/>
      <c r="AU912" s="117"/>
      <c r="AV912" s="117"/>
      <c r="AW912" s="117"/>
      <c r="AX912" s="117"/>
      <c r="AY912" s="117"/>
      <c r="AZ912" s="118"/>
      <c r="BA912" s="119"/>
      <c r="BB912" s="119"/>
      <c r="BC912" s="119"/>
      <c r="BD912" s="119"/>
      <c r="BE912" s="119"/>
      <c r="BF912" s="119"/>
      <c r="BG912" s="120"/>
      <c r="BH912" s="121"/>
      <c r="BI912" s="119"/>
      <c r="BJ912" s="121"/>
      <c r="BK912" s="121"/>
      <c r="BL912" s="119"/>
      <c r="BM912" s="121"/>
      <c r="BN912" s="121"/>
      <c r="BO912" s="121"/>
      <c r="BP912" s="119"/>
      <c r="BQ912" s="119"/>
      <c r="BR912" s="119"/>
      <c r="BS912" s="119"/>
      <c r="BT912" s="119"/>
      <c r="BU912" s="119"/>
    </row>
    <row r="913">
      <c r="A913" s="113"/>
      <c r="B913" s="114"/>
      <c r="C913" s="114"/>
      <c r="D913" s="115"/>
      <c r="E913" s="116"/>
      <c r="F913" s="116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  <c r="AI913" s="117"/>
      <c r="AJ913" s="117"/>
      <c r="AK913" s="117"/>
      <c r="AL913" s="117"/>
      <c r="AM913" s="117"/>
      <c r="AN913" s="117"/>
      <c r="AO913" s="117"/>
      <c r="AP913" s="117"/>
      <c r="AQ913" s="117"/>
      <c r="AR913" s="117"/>
      <c r="AS913" s="117"/>
      <c r="AT913" s="117"/>
      <c r="AU913" s="117"/>
      <c r="AV913" s="117"/>
      <c r="AW913" s="117"/>
      <c r="AX913" s="117"/>
      <c r="AY913" s="117"/>
      <c r="AZ913" s="118"/>
      <c r="BA913" s="119"/>
      <c r="BB913" s="119"/>
      <c r="BC913" s="119"/>
      <c r="BD913" s="119"/>
      <c r="BE913" s="119"/>
      <c r="BF913" s="119"/>
      <c r="BG913" s="120"/>
      <c r="BH913" s="121"/>
      <c r="BI913" s="119"/>
      <c r="BJ913" s="121"/>
      <c r="BK913" s="121"/>
      <c r="BL913" s="119"/>
      <c r="BM913" s="121"/>
      <c r="BN913" s="121"/>
      <c r="BO913" s="121"/>
      <c r="BP913" s="119"/>
      <c r="BQ913" s="119"/>
      <c r="BR913" s="119"/>
      <c r="BS913" s="119"/>
      <c r="BT913" s="119"/>
      <c r="BU913" s="119"/>
    </row>
    <row r="914">
      <c r="A914" s="113"/>
      <c r="B914" s="114"/>
      <c r="C914" s="114"/>
      <c r="D914" s="115"/>
      <c r="E914" s="116"/>
      <c r="F914" s="116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  <c r="AI914" s="117"/>
      <c r="AJ914" s="117"/>
      <c r="AK914" s="117"/>
      <c r="AL914" s="117"/>
      <c r="AM914" s="117"/>
      <c r="AN914" s="117"/>
      <c r="AO914" s="117"/>
      <c r="AP914" s="117"/>
      <c r="AQ914" s="117"/>
      <c r="AR914" s="117"/>
      <c r="AS914" s="117"/>
      <c r="AT914" s="117"/>
      <c r="AU914" s="117"/>
      <c r="AV914" s="117"/>
      <c r="AW914" s="117"/>
      <c r="AX914" s="117"/>
      <c r="AY914" s="117"/>
      <c r="AZ914" s="118"/>
      <c r="BA914" s="119"/>
      <c r="BB914" s="119"/>
      <c r="BC914" s="119"/>
      <c r="BD914" s="119"/>
      <c r="BE914" s="119"/>
      <c r="BF914" s="119"/>
      <c r="BG914" s="120"/>
      <c r="BH914" s="121"/>
      <c r="BI914" s="119"/>
      <c r="BJ914" s="121"/>
      <c r="BK914" s="121"/>
      <c r="BL914" s="119"/>
      <c r="BM914" s="121"/>
      <c r="BN914" s="121"/>
      <c r="BO914" s="121"/>
      <c r="BP914" s="119"/>
      <c r="BQ914" s="119"/>
      <c r="BR914" s="119"/>
      <c r="BS914" s="119"/>
      <c r="BT914" s="119"/>
      <c r="BU914" s="119"/>
    </row>
    <row r="915">
      <c r="A915" s="113"/>
      <c r="B915" s="114"/>
      <c r="C915" s="114"/>
      <c r="D915" s="115"/>
      <c r="E915" s="116"/>
      <c r="F915" s="116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7"/>
      <c r="AL915" s="117"/>
      <c r="AM915" s="117"/>
      <c r="AN915" s="117"/>
      <c r="AO915" s="117"/>
      <c r="AP915" s="117"/>
      <c r="AQ915" s="117"/>
      <c r="AR915" s="117"/>
      <c r="AS915" s="117"/>
      <c r="AT915" s="117"/>
      <c r="AU915" s="117"/>
      <c r="AV915" s="117"/>
      <c r="AW915" s="117"/>
      <c r="AX915" s="117"/>
      <c r="AY915" s="117"/>
      <c r="AZ915" s="118"/>
      <c r="BA915" s="119"/>
      <c r="BB915" s="119"/>
      <c r="BC915" s="119"/>
      <c r="BD915" s="119"/>
      <c r="BE915" s="119"/>
      <c r="BF915" s="119"/>
      <c r="BG915" s="120"/>
      <c r="BH915" s="121"/>
      <c r="BI915" s="119"/>
      <c r="BJ915" s="121"/>
      <c r="BK915" s="121"/>
      <c r="BL915" s="119"/>
      <c r="BM915" s="121"/>
      <c r="BN915" s="121"/>
      <c r="BO915" s="121"/>
      <c r="BP915" s="119"/>
      <c r="BQ915" s="119"/>
      <c r="BR915" s="119"/>
      <c r="BS915" s="119"/>
      <c r="BT915" s="119"/>
      <c r="BU915" s="119"/>
    </row>
    <row r="916">
      <c r="A916" s="113"/>
      <c r="B916" s="114"/>
      <c r="C916" s="114"/>
      <c r="D916" s="115"/>
      <c r="E916" s="116"/>
      <c r="F916" s="116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  <c r="AI916" s="117"/>
      <c r="AJ916" s="117"/>
      <c r="AK916" s="117"/>
      <c r="AL916" s="117"/>
      <c r="AM916" s="117"/>
      <c r="AN916" s="117"/>
      <c r="AO916" s="117"/>
      <c r="AP916" s="117"/>
      <c r="AQ916" s="117"/>
      <c r="AR916" s="117"/>
      <c r="AS916" s="117"/>
      <c r="AT916" s="117"/>
      <c r="AU916" s="117"/>
      <c r="AV916" s="117"/>
      <c r="AW916" s="117"/>
      <c r="AX916" s="117"/>
      <c r="AY916" s="117"/>
      <c r="AZ916" s="118"/>
      <c r="BA916" s="119"/>
      <c r="BB916" s="119"/>
      <c r="BC916" s="119"/>
      <c r="BD916" s="119"/>
      <c r="BE916" s="119"/>
      <c r="BF916" s="119"/>
      <c r="BG916" s="120"/>
      <c r="BH916" s="121"/>
      <c r="BI916" s="119"/>
      <c r="BJ916" s="121"/>
      <c r="BK916" s="121"/>
      <c r="BL916" s="119"/>
      <c r="BM916" s="121"/>
      <c r="BN916" s="121"/>
      <c r="BO916" s="121"/>
      <c r="BP916" s="119"/>
      <c r="BQ916" s="119"/>
      <c r="BR916" s="119"/>
      <c r="BS916" s="119"/>
      <c r="BT916" s="119"/>
      <c r="BU916" s="119"/>
    </row>
    <row r="917">
      <c r="A917" s="113"/>
      <c r="B917" s="114"/>
      <c r="C917" s="114"/>
      <c r="D917" s="115"/>
      <c r="E917" s="116"/>
      <c r="F917" s="116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7"/>
      <c r="AL917" s="117"/>
      <c r="AM917" s="117"/>
      <c r="AN917" s="117"/>
      <c r="AO917" s="117"/>
      <c r="AP917" s="117"/>
      <c r="AQ917" s="117"/>
      <c r="AR917" s="117"/>
      <c r="AS917" s="117"/>
      <c r="AT917" s="117"/>
      <c r="AU917" s="117"/>
      <c r="AV917" s="117"/>
      <c r="AW917" s="117"/>
      <c r="AX917" s="117"/>
      <c r="AY917" s="117"/>
      <c r="AZ917" s="118"/>
      <c r="BA917" s="119"/>
      <c r="BB917" s="119"/>
      <c r="BC917" s="119"/>
      <c r="BD917" s="119"/>
      <c r="BE917" s="119"/>
      <c r="BF917" s="119"/>
      <c r="BG917" s="120"/>
      <c r="BH917" s="121"/>
      <c r="BI917" s="119"/>
      <c r="BJ917" s="121"/>
      <c r="BK917" s="121"/>
      <c r="BL917" s="119"/>
      <c r="BM917" s="121"/>
      <c r="BN917" s="121"/>
      <c r="BO917" s="121"/>
      <c r="BP917" s="119"/>
      <c r="BQ917" s="119"/>
      <c r="BR917" s="119"/>
      <c r="BS917" s="119"/>
      <c r="BT917" s="119"/>
      <c r="BU917" s="119"/>
    </row>
    <row r="918">
      <c r="A918" s="113"/>
      <c r="B918" s="114"/>
      <c r="C918" s="114"/>
      <c r="D918" s="115"/>
      <c r="E918" s="116"/>
      <c r="F918" s="116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7"/>
      <c r="AL918" s="117"/>
      <c r="AM918" s="117"/>
      <c r="AN918" s="117"/>
      <c r="AO918" s="117"/>
      <c r="AP918" s="117"/>
      <c r="AQ918" s="117"/>
      <c r="AR918" s="117"/>
      <c r="AS918" s="117"/>
      <c r="AT918" s="117"/>
      <c r="AU918" s="117"/>
      <c r="AV918" s="117"/>
      <c r="AW918" s="117"/>
      <c r="AX918" s="117"/>
      <c r="AY918" s="117"/>
      <c r="AZ918" s="118"/>
      <c r="BA918" s="119"/>
      <c r="BB918" s="119"/>
      <c r="BC918" s="119"/>
      <c r="BD918" s="119"/>
      <c r="BE918" s="119"/>
      <c r="BF918" s="119"/>
      <c r="BG918" s="120"/>
      <c r="BH918" s="121"/>
      <c r="BI918" s="119"/>
      <c r="BJ918" s="121"/>
      <c r="BK918" s="121"/>
      <c r="BL918" s="119"/>
      <c r="BM918" s="121"/>
      <c r="BN918" s="121"/>
      <c r="BO918" s="121"/>
      <c r="BP918" s="119"/>
      <c r="BQ918" s="119"/>
      <c r="BR918" s="119"/>
      <c r="BS918" s="119"/>
      <c r="BT918" s="119"/>
      <c r="BU918" s="119"/>
    </row>
    <row r="919">
      <c r="A919" s="113"/>
      <c r="B919" s="114"/>
      <c r="C919" s="114"/>
      <c r="D919" s="115"/>
      <c r="E919" s="116"/>
      <c r="F919" s="116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7"/>
      <c r="AL919" s="117"/>
      <c r="AM919" s="117"/>
      <c r="AN919" s="117"/>
      <c r="AO919" s="117"/>
      <c r="AP919" s="117"/>
      <c r="AQ919" s="117"/>
      <c r="AR919" s="117"/>
      <c r="AS919" s="117"/>
      <c r="AT919" s="117"/>
      <c r="AU919" s="117"/>
      <c r="AV919" s="117"/>
      <c r="AW919" s="117"/>
      <c r="AX919" s="117"/>
      <c r="AY919" s="117"/>
      <c r="AZ919" s="118"/>
      <c r="BA919" s="119"/>
      <c r="BB919" s="119"/>
      <c r="BC919" s="119"/>
      <c r="BD919" s="119"/>
      <c r="BE919" s="119"/>
      <c r="BF919" s="119"/>
      <c r="BG919" s="120"/>
      <c r="BH919" s="121"/>
      <c r="BI919" s="119"/>
      <c r="BJ919" s="121"/>
      <c r="BK919" s="121"/>
      <c r="BL919" s="119"/>
      <c r="BM919" s="121"/>
      <c r="BN919" s="121"/>
      <c r="BO919" s="121"/>
      <c r="BP919" s="119"/>
      <c r="BQ919" s="119"/>
      <c r="BR919" s="119"/>
      <c r="BS919" s="119"/>
      <c r="BT919" s="119"/>
      <c r="BU919" s="119"/>
    </row>
    <row r="920">
      <c r="A920" s="113"/>
      <c r="B920" s="114"/>
      <c r="C920" s="114"/>
      <c r="D920" s="115"/>
      <c r="E920" s="116"/>
      <c r="F920" s="116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7"/>
      <c r="AL920" s="117"/>
      <c r="AM920" s="117"/>
      <c r="AN920" s="117"/>
      <c r="AO920" s="117"/>
      <c r="AP920" s="117"/>
      <c r="AQ920" s="117"/>
      <c r="AR920" s="117"/>
      <c r="AS920" s="117"/>
      <c r="AT920" s="117"/>
      <c r="AU920" s="117"/>
      <c r="AV920" s="117"/>
      <c r="AW920" s="117"/>
      <c r="AX920" s="117"/>
      <c r="AY920" s="117"/>
      <c r="AZ920" s="118"/>
      <c r="BA920" s="119"/>
      <c r="BB920" s="119"/>
      <c r="BC920" s="119"/>
      <c r="BD920" s="119"/>
      <c r="BE920" s="119"/>
      <c r="BF920" s="119"/>
      <c r="BG920" s="120"/>
      <c r="BH920" s="121"/>
      <c r="BI920" s="119"/>
      <c r="BJ920" s="121"/>
      <c r="BK920" s="121"/>
      <c r="BL920" s="119"/>
      <c r="BM920" s="121"/>
      <c r="BN920" s="121"/>
      <c r="BO920" s="121"/>
      <c r="BP920" s="119"/>
      <c r="BQ920" s="119"/>
      <c r="BR920" s="119"/>
      <c r="BS920" s="119"/>
      <c r="BT920" s="119"/>
      <c r="BU920" s="119"/>
    </row>
    <row r="921">
      <c r="A921" s="113"/>
      <c r="B921" s="114"/>
      <c r="C921" s="114"/>
      <c r="D921" s="115"/>
      <c r="E921" s="116"/>
      <c r="F921" s="116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7"/>
      <c r="AL921" s="117"/>
      <c r="AM921" s="117"/>
      <c r="AN921" s="117"/>
      <c r="AO921" s="117"/>
      <c r="AP921" s="117"/>
      <c r="AQ921" s="117"/>
      <c r="AR921" s="117"/>
      <c r="AS921" s="117"/>
      <c r="AT921" s="117"/>
      <c r="AU921" s="117"/>
      <c r="AV921" s="117"/>
      <c r="AW921" s="117"/>
      <c r="AX921" s="117"/>
      <c r="AY921" s="117"/>
      <c r="AZ921" s="118"/>
      <c r="BA921" s="119"/>
      <c r="BB921" s="119"/>
      <c r="BC921" s="119"/>
      <c r="BD921" s="119"/>
      <c r="BE921" s="119"/>
      <c r="BF921" s="119"/>
      <c r="BG921" s="120"/>
      <c r="BH921" s="121"/>
      <c r="BI921" s="119"/>
      <c r="BJ921" s="121"/>
      <c r="BK921" s="121"/>
      <c r="BL921" s="119"/>
      <c r="BM921" s="121"/>
      <c r="BN921" s="121"/>
      <c r="BO921" s="121"/>
      <c r="BP921" s="119"/>
      <c r="BQ921" s="119"/>
      <c r="BR921" s="119"/>
      <c r="BS921" s="119"/>
      <c r="BT921" s="119"/>
      <c r="BU921" s="119"/>
    </row>
    <row r="922">
      <c r="A922" s="113"/>
      <c r="B922" s="114"/>
      <c r="C922" s="114"/>
      <c r="D922" s="115"/>
      <c r="E922" s="116"/>
      <c r="F922" s="116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7"/>
      <c r="AL922" s="117"/>
      <c r="AM922" s="117"/>
      <c r="AN922" s="117"/>
      <c r="AO922" s="117"/>
      <c r="AP922" s="117"/>
      <c r="AQ922" s="117"/>
      <c r="AR922" s="117"/>
      <c r="AS922" s="117"/>
      <c r="AT922" s="117"/>
      <c r="AU922" s="117"/>
      <c r="AV922" s="117"/>
      <c r="AW922" s="117"/>
      <c r="AX922" s="117"/>
      <c r="AY922" s="117"/>
      <c r="AZ922" s="118"/>
      <c r="BA922" s="119"/>
      <c r="BB922" s="119"/>
      <c r="BC922" s="119"/>
      <c r="BD922" s="119"/>
      <c r="BE922" s="119"/>
      <c r="BF922" s="119"/>
      <c r="BG922" s="120"/>
      <c r="BH922" s="121"/>
      <c r="BI922" s="119"/>
      <c r="BJ922" s="121"/>
      <c r="BK922" s="121"/>
      <c r="BL922" s="119"/>
      <c r="BM922" s="121"/>
      <c r="BN922" s="121"/>
      <c r="BO922" s="121"/>
      <c r="BP922" s="119"/>
      <c r="BQ922" s="119"/>
      <c r="BR922" s="119"/>
      <c r="BS922" s="119"/>
      <c r="BT922" s="119"/>
      <c r="BU922" s="119"/>
    </row>
    <row r="923">
      <c r="A923" s="113"/>
      <c r="B923" s="114"/>
      <c r="C923" s="114"/>
      <c r="D923" s="115"/>
      <c r="E923" s="116"/>
      <c r="F923" s="116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7"/>
      <c r="AL923" s="117"/>
      <c r="AM923" s="117"/>
      <c r="AN923" s="117"/>
      <c r="AO923" s="117"/>
      <c r="AP923" s="117"/>
      <c r="AQ923" s="117"/>
      <c r="AR923" s="117"/>
      <c r="AS923" s="117"/>
      <c r="AT923" s="117"/>
      <c r="AU923" s="117"/>
      <c r="AV923" s="117"/>
      <c r="AW923" s="117"/>
      <c r="AX923" s="117"/>
      <c r="AY923" s="117"/>
      <c r="AZ923" s="118"/>
      <c r="BA923" s="119"/>
      <c r="BB923" s="119"/>
      <c r="BC923" s="119"/>
      <c r="BD923" s="119"/>
      <c r="BE923" s="119"/>
      <c r="BF923" s="119"/>
      <c r="BG923" s="120"/>
      <c r="BH923" s="121"/>
      <c r="BI923" s="119"/>
      <c r="BJ923" s="121"/>
      <c r="BK923" s="121"/>
      <c r="BL923" s="119"/>
      <c r="BM923" s="121"/>
      <c r="BN923" s="121"/>
      <c r="BO923" s="121"/>
      <c r="BP923" s="119"/>
      <c r="BQ923" s="119"/>
      <c r="BR923" s="119"/>
      <c r="BS923" s="119"/>
      <c r="BT923" s="119"/>
      <c r="BU923" s="119"/>
    </row>
    <row r="924">
      <c r="A924" s="113"/>
      <c r="B924" s="114"/>
      <c r="C924" s="114"/>
      <c r="D924" s="115"/>
      <c r="E924" s="116"/>
      <c r="F924" s="116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7"/>
      <c r="AL924" s="117"/>
      <c r="AM924" s="117"/>
      <c r="AN924" s="117"/>
      <c r="AO924" s="117"/>
      <c r="AP924" s="117"/>
      <c r="AQ924" s="117"/>
      <c r="AR924" s="117"/>
      <c r="AS924" s="117"/>
      <c r="AT924" s="117"/>
      <c r="AU924" s="117"/>
      <c r="AV924" s="117"/>
      <c r="AW924" s="117"/>
      <c r="AX924" s="117"/>
      <c r="AY924" s="117"/>
      <c r="AZ924" s="118"/>
      <c r="BA924" s="119"/>
      <c r="BB924" s="119"/>
      <c r="BC924" s="119"/>
      <c r="BD924" s="119"/>
      <c r="BE924" s="119"/>
      <c r="BF924" s="119"/>
      <c r="BG924" s="120"/>
      <c r="BH924" s="121"/>
      <c r="BI924" s="119"/>
      <c r="BJ924" s="121"/>
      <c r="BK924" s="121"/>
      <c r="BL924" s="119"/>
      <c r="BM924" s="121"/>
      <c r="BN924" s="121"/>
      <c r="BO924" s="121"/>
      <c r="BP924" s="119"/>
      <c r="BQ924" s="119"/>
      <c r="BR924" s="119"/>
      <c r="BS924" s="119"/>
      <c r="BT924" s="119"/>
      <c r="BU924" s="119"/>
    </row>
    <row r="925">
      <c r="A925" s="113"/>
      <c r="B925" s="114"/>
      <c r="C925" s="114"/>
      <c r="D925" s="115"/>
      <c r="E925" s="116"/>
      <c r="F925" s="116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  <c r="AI925" s="117"/>
      <c r="AJ925" s="117"/>
      <c r="AK925" s="117"/>
      <c r="AL925" s="117"/>
      <c r="AM925" s="117"/>
      <c r="AN925" s="117"/>
      <c r="AO925" s="117"/>
      <c r="AP925" s="117"/>
      <c r="AQ925" s="117"/>
      <c r="AR925" s="117"/>
      <c r="AS925" s="117"/>
      <c r="AT925" s="117"/>
      <c r="AU925" s="117"/>
      <c r="AV925" s="117"/>
      <c r="AW925" s="117"/>
      <c r="AX925" s="117"/>
      <c r="AY925" s="117"/>
      <c r="AZ925" s="118"/>
      <c r="BA925" s="119"/>
      <c r="BB925" s="119"/>
      <c r="BC925" s="119"/>
      <c r="BD925" s="119"/>
      <c r="BE925" s="119"/>
      <c r="BF925" s="119"/>
      <c r="BG925" s="120"/>
      <c r="BH925" s="121"/>
      <c r="BI925" s="119"/>
      <c r="BJ925" s="121"/>
      <c r="BK925" s="121"/>
      <c r="BL925" s="119"/>
      <c r="BM925" s="121"/>
      <c r="BN925" s="121"/>
      <c r="BO925" s="121"/>
      <c r="BP925" s="119"/>
      <c r="BQ925" s="119"/>
      <c r="BR925" s="119"/>
      <c r="BS925" s="119"/>
      <c r="BT925" s="119"/>
      <c r="BU925" s="119"/>
    </row>
    <row r="926">
      <c r="A926" s="113"/>
      <c r="B926" s="114"/>
      <c r="C926" s="114"/>
      <c r="D926" s="115"/>
      <c r="E926" s="116"/>
      <c r="F926" s="116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7"/>
      <c r="AL926" s="117"/>
      <c r="AM926" s="117"/>
      <c r="AN926" s="117"/>
      <c r="AO926" s="117"/>
      <c r="AP926" s="117"/>
      <c r="AQ926" s="117"/>
      <c r="AR926" s="117"/>
      <c r="AS926" s="117"/>
      <c r="AT926" s="117"/>
      <c r="AU926" s="117"/>
      <c r="AV926" s="117"/>
      <c r="AW926" s="117"/>
      <c r="AX926" s="117"/>
      <c r="AY926" s="117"/>
      <c r="AZ926" s="118"/>
      <c r="BA926" s="119"/>
      <c r="BB926" s="119"/>
      <c r="BC926" s="119"/>
      <c r="BD926" s="119"/>
      <c r="BE926" s="119"/>
      <c r="BF926" s="119"/>
      <c r="BG926" s="120"/>
      <c r="BH926" s="121"/>
      <c r="BI926" s="119"/>
      <c r="BJ926" s="121"/>
      <c r="BK926" s="121"/>
      <c r="BL926" s="119"/>
      <c r="BM926" s="121"/>
      <c r="BN926" s="121"/>
      <c r="BO926" s="121"/>
      <c r="BP926" s="119"/>
      <c r="BQ926" s="119"/>
      <c r="BR926" s="119"/>
      <c r="BS926" s="119"/>
      <c r="BT926" s="119"/>
      <c r="BU926" s="119"/>
    </row>
    <row r="927">
      <c r="A927" s="113"/>
      <c r="B927" s="114"/>
      <c r="C927" s="114"/>
      <c r="D927" s="115"/>
      <c r="E927" s="116"/>
      <c r="F927" s="116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7"/>
      <c r="AL927" s="117"/>
      <c r="AM927" s="117"/>
      <c r="AN927" s="117"/>
      <c r="AO927" s="117"/>
      <c r="AP927" s="117"/>
      <c r="AQ927" s="117"/>
      <c r="AR927" s="117"/>
      <c r="AS927" s="117"/>
      <c r="AT927" s="117"/>
      <c r="AU927" s="117"/>
      <c r="AV927" s="117"/>
      <c r="AW927" s="117"/>
      <c r="AX927" s="117"/>
      <c r="AY927" s="117"/>
      <c r="AZ927" s="118"/>
      <c r="BA927" s="119"/>
      <c r="BB927" s="119"/>
      <c r="BC927" s="119"/>
      <c r="BD927" s="119"/>
      <c r="BE927" s="119"/>
      <c r="BF927" s="119"/>
      <c r="BG927" s="120"/>
      <c r="BH927" s="121"/>
      <c r="BI927" s="119"/>
      <c r="BJ927" s="121"/>
      <c r="BK927" s="121"/>
      <c r="BL927" s="119"/>
      <c r="BM927" s="121"/>
      <c r="BN927" s="121"/>
      <c r="BO927" s="121"/>
      <c r="BP927" s="119"/>
      <c r="BQ927" s="119"/>
      <c r="BR927" s="119"/>
      <c r="BS927" s="119"/>
      <c r="BT927" s="119"/>
      <c r="BU927" s="119"/>
    </row>
    <row r="928">
      <c r="A928" s="113"/>
      <c r="B928" s="114"/>
      <c r="C928" s="114"/>
      <c r="D928" s="115"/>
      <c r="E928" s="116"/>
      <c r="F928" s="116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7"/>
      <c r="AL928" s="117"/>
      <c r="AM928" s="117"/>
      <c r="AN928" s="117"/>
      <c r="AO928" s="117"/>
      <c r="AP928" s="117"/>
      <c r="AQ928" s="117"/>
      <c r="AR928" s="117"/>
      <c r="AS928" s="117"/>
      <c r="AT928" s="117"/>
      <c r="AU928" s="117"/>
      <c r="AV928" s="117"/>
      <c r="AW928" s="117"/>
      <c r="AX928" s="117"/>
      <c r="AY928" s="117"/>
      <c r="AZ928" s="118"/>
      <c r="BA928" s="119"/>
      <c r="BB928" s="119"/>
      <c r="BC928" s="119"/>
      <c r="BD928" s="119"/>
      <c r="BE928" s="119"/>
      <c r="BF928" s="119"/>
      <c r="BG928" s="120"/>
      <c r="BH928" s="121"/>
      <c r="BI928" s="119"/>
      <c r="BJ928" s="121"/>
      <c r="BK928" s="121"/>
      <c r="BL928" s="119"/>
      <c r="BM928" s="121"/>
      <c r="BN928" s="121"/>
      <c r="BO928" s="121"/>
      <c r="BP928" s="119"/>
      <c r="BQ928" s="119"/>
      <c r="BR928" s="119"/>
      <c r="BS928" s="119"/>
      <c r="BT928" s="119"/>
      <c r="BU928" s="119"/>
    </row>
    <row r="929">
      <c r="A929" s="113"/>
      <c r="B929" s="114"/>
      <c r="C929" s="114"/>
      <c r="D929" s="115"/>
      <c r="E929" s="116"/>
      <c r="F929" s="116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  <c r="AI929" s="117"/>
      <c r="AJ929" s="117"/>
      <c r="AK929" s="117"/>
      <c r="AL929" s="117"/>
      <c r="AM929" s="117"/>
      <c r="AN929" s="117"/>
      <c r="AO929" s="117"/>
      <c r="AP929" s="117"/>
      <c r="AQ929" s="117"/>
      <c r="AR929" s="117"/>
      <c r="AS929" s="117"/>
      <c r="AT929" s="117"/>
      <c r="AU929" s="117"/>
      <c r="AV929" s="117"/>
      <c r="AW929" s="117"/>
      <c r="AX929" s="117"/>
      <c r="AY929" s="117"/>
      <c r="AZ929" s="118"/>
      <c r="BA929" s="119"/>
      <c r="BB929" s="119"/>
      <c r="BC929" s="119"/>
      <c r="BD929" s="119"/>
      <c r="BE929" s="119"/>
      <c r="BF929" s="119"/>
      <c r="BG929" s="120"/>
      <c r="BH929" s="121"/>
      <c r="BI929" s="119"/>
      <c r="BJ929" s="121"/>
      <c r="BK929" s="121"/>
      <c r="BL929" s="119"/>
      <c r="BM929" s="121"/>
      <c r="BN929" s="121"/>
      <c r="BO929" s="121"/>
      <c r="BP929" s="119"/>
      <c r="BQ929" s="119"/>
      <c r="BR929" s="119"/>
      <c r="BS929" s="119"/>
      <c r="BT929" s="119"/>
      <c r="BU929" s="119"/>
    </row>
    <row r="930">
      <c r="A930" s="113"/>
      <c r="B930" s="114"/>
      <c r="C930" s="114"/>
      <c r="D930" s="115"/>
      <c r="E930" s="116"/>
      <c r="F930" s="116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7"/>
      <c r="AL930" s="117"/>
      <c r="AM930" s="117"/>
      <c r="AN930" s="117"/>
      <c r="AO930" s="117"/>
      <c r="AP930" s="117"/>
      <c r="AQ930" s="117"/>
      <c r="AR930" s="117"/>
      <c r="AS930" s="117"/>
      <c r="AT930" s="117"/>
      <c r="AU930" s="117"/>
      <c r="AV930" s="117"/>
      <c r="AW930" s="117"/>
      <c r="AX930" s="117"/>
      <c r="AY930" s="117"/>
      <c r="AZ930" s="118"/>
      <c r="BA930" s="119"/>
      <c r="BB930" s="119"/>
      <c r="BC930" s="119"/>
      <c r="BD930" s="119"/>
      <c r="BE930" s="119"/>
      <c r="BF930" s="119"/>
      <c r="BG930" s="120"/>
      <c r="BH930" s="121"/>
      <c r="BI930" s="119"/>
      <c r="BJ930" s="121"/>
      <c r="BK930" s="121"/>
      <c r="BL930" s="119"/>
      <c r="BM930" s="121"/>
      <c r="BN930" s="121"/>
      <c r="BO930" s="121"/>
      <c r="BP930" s="119"/>
      <c r="BQ930" s="119"/>
      <c r="BR930" s="119"/>
      <c r="BS930" s="119"/>
      <c r="BT930" s="119"/>
      <c r="BU930" s="119"/>
    </row>
    <row r="931">
      <c r="A931" s="113"/>
      <c r="B931" s="114"/>
      <c r="C931" s="114"/>
      <c r="D931" s="115"/>
      <c r="E931" s="116"/>
      <c r="F931" s="116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7"/>
      <c r="AL931" s="117"/>
      <c r="AM931" s="117"/>
      <c r="AN931" s="117"/>
      <c r="AO931" s="117"/>
      <c r="AP931" s="117"/>
      <c r="AQ931" s="117"/>
      <c r="AR931" s="117"/>
      <c r="AS931" s="117"/>
      <c r="AT931" s="117"/>
      <c r="AU931" s="117"/>
      <c r="AV931" s="117"/>
      <c r="AW931" s="117"/>
      <c r="AX931" s="117"/>
      <c r="AY931" s="117"/>
      <c r="AZ931" s="118"/>
      <c r="BA931" s="119"/>
      <c r="BB931" s="119"/>
      <c r="BC931" s="119"/>
      <c r="BD931" s="119"/>
      <c r="BE931" s="119"/>
      <c r="BF931" s="119"/>
      <c r="BG931" s="120"/>
      <c r="BH931" s="121"/>
      <c r="BI931" s="119"/>
      <c r="BJ931" s="121"/>
      <c r="BK931" s="121"/>
      <c r="BL931" s="119"/>
      <c r="BM931" s="121"/>
      <c r="BN931" s="121"/>
      <c r="BO931" s="121"/>
      <c r="BP931" s="119"/>
      <c r="BQ931" s="119"/>
      <c r="BR931" s="119"/>
      <c r="BS931" s="119"/>
      <c r="BT931" s="119"/>
      <c r="BU931" s="119"/>
    </row>
    <row r="932">
      <c r="A932" s="113"/>
      <c r="B932" s="114"/>
      <c r="C932" s="114"/>
      <c r="D932" s="115"/>
      <c r="E932" s="116"/>
      <c r="F932" s="116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7"/>
      <c r="AL932" s="117"/>
      <c r="AM932" s="117"/>
      <c r="AN932" s="117"/>
      <c r="AO932" s="117"/>
      <c r="AP932" s="117"/>
      <c r="AQ932" s="117"/>
      <c r="AR932" s="117"/>
      <c r="AS932" s="117"/>
      <c r="AT932" s="117"/>
      <c r="AU932" s="117"/>
      <c r="AV932" s="117"/>
      <c r="AW932" s="117"/>
      <c r="AX932" s="117"/>
      <c r="AY932" s="117"/>
      <c r="AZ932" s="118"/>
      <c r="BA932" s="119"/>
      <c r="BB932" s="119"/>
      <c r="BC932" s="119"/>
      <c r="BD932" s="119"/>
      <c r="BE932" s="119"/>
      <c r="BF932" s="119"/>
      <c r="BG932" s="120"/>
      <c r="BH932" s="121"/>
      <c r="BI932" s="119"/>
      <c r="BJ932" s="121"/>
      <c r="BK932" s="121"/>
      <c r="BL932" s="119"/>
      <c r="BM932" s="121"/>
      <c r="BN932" s="121"/>
      <c r="BO932" s="121"/>
      <c r="BP932" s="119"/>
      <c r="BQ932" s="119"/>
      <c r="BR932" s="119"/>
      <c r="BS932" s="119"/>
      <c r="BT932" s="119"/>
      <c r="BU932" s="119"/>
    </row>
    <row r="933">
      <c r="A933" s="113"/>
      <c r="B933" s="114"/>
      <c r="C933" s="114"/>
      <c r="D933" s="115"/>
      <c r="E933" s="116"/>
      <c r="F933" s="116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7"/>
      <c r="AL933" s="117"/>
      <c r="AM933" s="117"/>
      <c r="AN933" s="117"/>
      <c r="AO933" s="117"/>
      <c r="AP933" s="117"/>
      <c r="AQ933" s="117"/>
      <c r="AR933" s="117"/>
      <c r="AS933" s="117"/>
      <c r="AT933" s="117"/>
      <c r="AU933" s="117"/>
      <c r="AV933" s="117"/>
      <c r="AW933" s="117"/>
      <c r="AX933" s="117"/>
      <c r="AY933" s="117"/>
      <c r="AZ933" s="118"/>
      <c r="BA933" s="119"/>
      <c r="BB933" s="119"/>
      <c r="BC933" s="119"/>
      <c r="BD933" s="119"/>
      <c r="BE933" s="119"/>
      <c r="BF933" s="119"/>
      <c r="BG933" s="120"/>
      <c r="BH933" s="121"/>
      <c r="BI933" s="119"/>
      <c r="BJ933" s="121"/>
      <c r="BK933" s="121"/>
      <c r="BL933" s="119"/>
      <c r="BM933" s="121"/>
      <c r="BN933" s="121"/>
      <c r="BO933" s="121"/>
      <c r="BP933" s="119"/>
      <c r="BQ933" s="119"/>
      <c r="BR933" s="119"/>
      <c r="BS933" s="119"/>
      <c r="BT933" s="119"/>
      <c r="BU933" s="119"/>
    </row>
    <row r="934">
      <c r="A934" s="113"/>
      <c r="B934" s="114"/>
      <c r="C934" s="114"/>
      <c r="D934" s="115"/>
      <c r="E934" s="116"/>
      <c r="F934" s="116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7"/>
      <c r="AL934" s="117"/>
      <c r="AM934" s="117"/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8"/>
      <c r="BA934" s="119"/>
      <c r="BB934" s="119"/>
      <c r="BC934" s="119"/>
      <c r="BD934" s="119"/>
      <c r="BE934" s="119"/>
      <c r="BF934" s="119"/>
      <c r="BG934" s="120"/>
      <c r="BH934" s="121"/>
      <c r="BI934" s="119"/>
      <c r="BJ934" s="121"/>
      <c r="BK934" s="121"/>
      <c r="BL934" s="119"/>
      <c r="BM934" s="121"/>
      <c r="BN934" s="121"/>
      <c r="BO934" s="121"/>
      <c r="BP934" s="119"/>
      <c r="BQ934" s="119"/>
      <c r="BR934" s="119"/>
      <c r="BS934" s="119"/>
      <c r="BT934" s="119"/>
      <c r="BU934" s="119"/>
    </row>
    <row r="935">
      <c r="A935" s="113"/>
      <c r="B935" s="114"/>
      <c r="C935" s="114"/>
      <c r="D935" s="115"/>
      <c r="E935" s="116"/>
      <c r="F935" s="116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7"/>
      <c r="AL935" s="117"/>
      <c r="AM935" s="117"/>
      <c r="AN935" s="117"/>
      <c r="AO935" s="117"/>
      <c r="AP935" s="117"/>
      <c r="AQ935" s="117"/>
      <c r="AR935" s="117"/>
      <c r="AS935" s="117"/>
      <c r="AT935" s="117"/>
      <c r="AU935" s="117"/>
      <c r="AV935" s="117"/>
      <c r="AW935" s="117"/>
      <c r="AX935" s="117"/>
      <c r="AY935" s="117"/>
      <c r="AZ935" s="118"/>
      <c r="BA935" s="119"/>
      <c r="BB935" s="119"/>
      <c r="BC935" s="119"/>
      <c r="BD935" s="119"/>
      <c r="BE935" s="119"/>
      <c r="BF935" s="119"/>
      <c r="BG935" s="120"/>
      <c r="BH935" s="121"/>
      <c r="BI935" s="119"/>
      <c r="BJ935" s="121"/>
      <c r="BK935" s="121"/>
      <c r="BL935" s="119"/>
      <c r="BM935" s="121"/>
      <c r="BN935" s="121"/>
      <c r="BO935" s="121"/>
      <c r="BP935" s="119"/>
      <c r="BQ935" s="119"/>
      <c r="BR935" s="119"/>
      <c r="BS935" s="119"/>
      <c r="BT935" s="119"/>
      <c r="BU935" s="119"/>
    </row>
    <row r="936">
      <c r="A936" s="113"/>
      <c r="B936" s="114"/>
      <c r="C936" s="114"/>
      <c r="D936" s="115"/>
      <c r="E936" s="116"/>
      <c r="F936" s="116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7"/>
      <c r="AL936" s="117"/>
      <c r="AM936" s="117"/>
      <c r="AN936" s="117"/>
      <c r="AO936" s="117"/>
      <c r="AP936" s="117"/>
      <c r="AQ936" s="117"/>
      <c r="AR936" s="117"/>
      <c r="AS936" s="117"/>
      <c r="AT936" s="117"/>
      <c r="AU936" s="117"/>
      <c r="AV936" s="117"/>
      <c r="AW936" s="117"/>
      <c r="AX936" s="117"/>
      <c r="AY936" s="117"/>
      <c r="AZ936" s="118"/>
      <c r="BA936" s="119"/>
      <c r="BB936" s="119"/>
      <c r="BC936" s="119"/>
      <c r="BD936" s="119"/>
      <c r="BE936" s="119"/>
      <c r="BF936" s="119"/>
      <c r="BG936" s="120"/>
      <c r="BH936" s="121"/>
      <c r="BI936" s="119"/>
      <c r="BJ936" s="121"/>
      <c r="BK936" s="121"/>
      <c r="BL936" s="119"/>
      <c r="BM936" s="121"/>
      <c r="BN936" s="121"/>
      <c r="BO936" s="121"/>
      <c r="BP936" s="119"/>
      <c r="BQ936" s="119"/>
      <c r="BR936" s="119"/>
      <c r="BS936" s="119"/>
      <c r="BT936" s="119"/>
      <c r="BU936" s="119"/>
    </row>
    <row r="937">
      <c r="A937" s="113"/>
      <c r="B937" s="114"/>
      <c r="C937" s="114"/>
      <c r="D937" s="115"/>
      <c r="E937" s="116"/>
      <c r="F937" s="116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  <c r="AI937" s="117"/>
      <c r="AJ937" s="117"/>
      <c r="AK937" s="117"/>
      <c r="AL937" s="117"/>
      <c r="AM937" s="117"/>
      <c r="AN937" s="117"/>
      <c r="AO937" s="117"/>
      <c r="AP937" s="117"/>
      <c r="AQ937" s="117"/>
      <c r="AR937" s="117"/>
      <c r="AS937" s="117"/>
      <c r="AT937" s="117"/>
      <c r="AU937" s="117"/>
      <c r="AV937" s="117"/>
      <c r="AW937" s="117"/>
      <c r="AX937" s="117"/>
      <c r="AY937" s="117"/>
      <c r="AZ937" s="118"/>
      <c r="BA937" s="119"/>
      <c r="BB937" s="119"/>
      <c r="BC937" s="119"/>
      <c r="BD937" s="119"/>
      <c r="BE937" s="119"/>
      <c r="BF937" s="119"/>
      <c r="BG937" s="120"/>
      <c r="BH937" s="121"/>
      <c r="BI937" s="119"/>
      <c r="BJ937" s="121"/>
      <c r="BK937" s="121"/>
      <c r="BL937" s="119"/>
      <c r="BM937" s="121"/>
      <c r="BN937" s="121"/>
      <c r="BO937" s="121"/>
      <c r="BP937" s="119"/>
      <c r="BQ937" s="119"/>
      <c r="BR937" s="119"/>
      <c r="BS937" s="119"/>
      <c r="BT937" s="119"/>
      <c r="BU937" s="119"/>
    </row>
    <row r="938">
      <c r="A938" s="113"/>
      <c r="B938" s="114"/>
      <c r="C938" s="114"/>
      <c r="D938" s="115"/>
      <c r="E938" s="116"/>
      <c r="F938" s="116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7"/>
      <c r="AL938" s="117"/>
      <c r="AM938" s="117"/>
      <c r="AN938" s="117"/>
      <c r="AO938" s="117"/>
      <c r="AP938" s="117"/>
      <c r="AQ938" s="117"/>
      <c r="AR938" s="117"/>
      <c r="AS938" s="117"/>
      <c r="AT938" s="117"/>
      <c r="AU938" s="117"/>
      <c r="AV938" s="117"/>
      <c r="AW938" s="117"/>
      <c r="AX938" s="117"/>
      <c r="AY938" s="117"/>
      <c r="AZ938" s="118"/>
      <c r="BA938" s="119"/>
      <c r="BB938" s="119"/>
      <c r="BC938" s="119"/>
      <c r="BD938" s="119"/>
      <c r="BE938" s="119"/>
      <c r="BF938" s="119"/>
      <c r="BG938" s="120"/>
      <c r="BH938" s="121"/>
      <c r="BI938" s="119"/>
      <c r="BJ938" s="121"/>
      <c r="BK938" s="121"/>
      <c r="BL938" s="119"/>
      <c r="BM938" s="121"/>
      <c r="BN938" s="121"/>
      <c r="BO938" s="121"/>
      <c r="BP938" s="119"/>
      <c r="BQ938" s="119"/>
      <c r="BR938" s="119"/>
      <c r="BS938" s="119"/>
      <c r="BT938" s="119"/>
      <c r="BU938" s="119"/>
    </row>
    <row r="939">
      <c r="A939" s="113"/>
      <c r="B939" s="114"/>
      <c r="C939" s="114"/>
      <c r="D939" s="115"/>
      <c r="E939" s="116"/>
      <c r="F939" s="116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7"/>
      <c r="AL939" s="117"/>
      <c r="AM939" s="117"/>
      <c r="AN939" s="117"/>
      <c r="AO939" s="117"/>
      <c r="AP939" s="117"/>
      <c r="AQ939" s="117"/>
      <c r="AR939" s="117"/>
      <c r="AS939" s="117"/>
      <c r="AT939" s="117"/>
      <c r="AU939" s="117"/>
      <c r="AV939" s="117"/>
      <c r="AW939" s="117"/>
      <c r="AX939" s="117"/>
      <c r="AY939" s="117"/>
      <c r="AZ939" s="118"/>
      <c r="BA939" s="119"/>
      <c r="BB939" s="119"/>
      <c r="BC939" s="119"/>
      <c r="BD939" s="119"/>
      <c r="BE939" s="119"/>
      <c r="BF939" s="119"/>
      <c r="BG939" s="120"/>
      <c r="BH939" s="121"/>
      <c r="BI939" s="119"/>
      <c r="BJ939" s="121"/>
      <c r="BK939" s="121"/>
      <c r="BL939" s="119"/>
      <c r="BM939" s="121"/>
      <c r="BN939" s="121"/>
      <c r="BO939" s="121"/>
      <c r="BP939" s="119"/>
      <c r="BQ939" s="119"/>
      <c r="BR939" s="119"/>
      <c r="BS939" s="119"/>
      <c r="BT939" s="119"/>
      <c r="BU939" s="119"/>
    </row>
    <row r="940">
      <c r="A940" s="113"/>
      <c r="B940" s="114"/>
      <c r="C940" s="114"/>
      <c r="D940" s="115"/>
      <c r="E940" s="116"/>
      <c r="F940" s="116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7"/>
      <c r="AL940" s="117"/>
      <c r="AM940" s="117"/>
      <c r="AN940" s="117"/>
      <c r="AO940" s="117"/>
      <c r="AP940" s="117"/>
      <c r="AQ940" s="117"/>
      <c r="AR940" s="117"/>
      <c r="AS940" s="117"/>
      <c r="AT940" s="117"/>
      <c r="AU940" s="117"/>
      <c r="AV940" s="117"/>
      <c r="AW940" s="117"/>
      <c r="AX940" s="117"/>
      <c r="AY940" s="117"/>
      <c r="AZ940" s="118"/>
      <c r="BA940" s="119"/>
      <c r="BB940" s="119"/>
      <c r="BC940" s="119"/>
      <c r="BD940" s="119"/>
      <c r="BE940" s="119"/>
      <c r="BF940" s="119"/>
      <c r="BG940" s="120"/>
      <c r="BH940" s="121"/>
      <c r="BI940" s="119"/>
      <c r="BJ940" s="121"/>
      <c r="BK940" s="121"/>
      <c r="BL940" s="119"/>
      <c r="BM940" s="121"/>
      <c r="BN940" s="121"/>
      <c r="BO940" s="121"/>
      <c r="BP940" s="119"/>
      <c r="BQ940" s="119"/>
      <c r="BR940" s="119"/>
      <c r="BS940" s="119"/>
      <c r="BT940" s="119"/>
      <c r="BU940" s="119"/>
    </row>
    <row r="941">
      <c r="A941" s="113"/>
      <c r="B941" s="114"/>
      <c r="C941" s="114"/>
      <c r="D941" s="115"/>
      <c r="E941" s="116"/>
      <c r="F941" s="116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  <c r="AL941" s="117"/>
      <c r="AM941" s="117"/>
      <c r="AN941" s="117"/>
      <c r="AO941" s="117"/>
      <c r="AP941" s="117"/>
      <c r="AQ941" s="117"/>
      <c r="AR941" s="117"/>
      <c r="AS941" s="117"/>
      <c r="AT941" s="117"/>
      <c r="AU941" s="117"/>
      <c r="AV941" s="117"/>
      <c r="AW941" s="117"/>
      <c r="AX941" s="117"/>
      <c r="AY941" s="117"/>
      <c r="AZ941" s="118"/>
      <c r="BA941" s="119"/>
      <c r="BB941" s="119"/>
      <c r="BC941" s="119"/>
      <c r="BD941" s="119"/>
      <c r="BE941" s="119"/>
      <c r="BF941" s="119"/>
      <c r="BG941" s="120"/>
      <c r="BH941" s="121"/>
      <c r="BI941" s="119"/>
      <c r="BJ941" s="121"/>
      <c r="BK941" s="121"/>
      <c r="BL941" s="119"/>
      <c r="BM941" s="121"/>
      <c r="BN941" s="121"/>
      <c r="BO941" s="121"/>
      <c r="BP941" s="119"/>
      <c r="BQ941" s="119"/>
      <c r="BR941" s="119"/>
      <c r="BS941" s="119"/>
      <c r="BT941" s="119"/>
      <c r="BU941" s="119"/>
    </row>
    <row r="942">
      <c r="A942" s="113"/>
      <c r="B942" s="114"/>
      <c r="C942" s="114"/>
      <c r="D942" s="115"/>
      <c r="E942" s="116"/>
      <c r="F942" s="116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7"/>
      <c r="AL942" s="117"/>
      <c r="AM942" s="117"/>
      <c r="AN942" s="117"/>
      <c r="AO942" s="117"/>
      <c r="AP942" s="117"/>
      <c r="AQ942" s="117"/>
      <c r="AR942" s="117"/>
      <c r="AS942" s="117"/>
      <c r="AT942" s="117"/>
      <c r="AU942" s="117"/>
      <c r="AV942" s="117"/>
      <c r="AW942" s="117"/>
      <c r="AX942" s="117"/>
      <c r="AY942" s="117"/>
      <c r="AZ942" s="118"/>
      <c r="BA942" s="119"/>
      <c r="BB942" s="119"/>
      <c r="BC942" s="119"/>
      <c r="BD942" s="119"/>
      <c r="BE942" s="119"/>
      <c r="BF942" s="119"/>
      <c r="BG942" s="120"/>
      <c r="BH942" s="121"/>
      <c r="BI942" s="119"/>
      <c r="BJ942" s="121"/>
      <c r="BK942" s="121"/>
      <c r="BL942" s="119"/>
      <c r="BM942" s="121"/>
      <c r="BN942" s="121"/>
      <c r="BO942" s="121"/>
      <c r="BP942" s="119"/>
      <c r="BQ942" s="119"/>
      <c r="BR942" s="119"/>
      <c r="BS942" s="119"/>
      <c r="BT942" s="119"/>
      <c r="BU942" s="119"/>
    </row>
    <row r="943">
      <c r="A943" s="113"/>
      <c r="B943" s="114"/>
      <c r="C943" s="114"/>
      <c r="D943" s="115"/>
      <c r="E943" s="116"/>
      <c r="F943" s="116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  <c r="AI943" s="117"/>
      <c r="AJ943" s="117"/>
      <c r="AK943" s="117"/>
      <c r="AL943" s="117"/>
      <c r="AM943" s="117"/>
      <c r="AN943" s="117"/>
      <c r="AO943" s="117"/>
      <c r="AP943" s="117"/>
      <c r="AQ943" s="117"/>
      <c r="AR943" s="117"/>
      <c r="AS943" s="117"/>
      <c r="AT943" s="117"/>
      <c r="AU943" s="117"/>
      <c r="AV943" s="117"/>
      <c r="AW943" s="117"/>
      <c r="AX943" s="117"/>
      <c r="AY943" s="117"/>
      <c r="AZ943" s="118"/>
      <c r="BA943" s="119"/>
      <c r="BB943" s="119"/>
      <c r="BC943" s="119"/>
      <c r="BD943" s="119"/>
      <c r="BE943" s="119"/>
      <c r="BF943" s="119"/>
      <c r="BG943" s="120"/>
      <c r="BH943" s="121"/>
      <c r="BI943" s="119"/>
      <c r="BJ943" s="121"/>
      <c r="BK943" s="121"/>
      <c r="BL943" s="119"/>
      <c r="BM943" s="121"/>
      <c r="BN943" s="121"/>
      <c r="BO943" s="121"/>
      <c r="BP943" s="119"/>
      <c r="BQ943" s="119"/>
      <c r="BR943" s="119"/>
      <c r="BS943" s="119"/>
      <c r="BT943" s="119"/>
      <c r="BU943" s="119"/>
    </row>
    <row r="944">
      <c r="A944" s="113"/>
      <c r="B944" s="114"/>
      <c r="C944" s="114"/>
      <c r="D944" s="115"/>
      <c r="E944" s="116"/>
      <c r="F944" s="116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7"/>
      <c r="AL944" s="117"/>
      <c r="AM944" s="117"/>
      <c r="AN944" s="117"/>
      <c r="AO944" s="117"/>
      <c r="AP944" s="117"/>
      <c r="AQ944" s="117"/>
      <c r="AR944" s="117"/>
      <c r="AS944" s="117"/>
      <c r="AT944" s="117"/>
      <c r="AU944" s="117"/>
      <c r="AV944" s="117"/>
      <c r="AW944" s="117"/>
      <c r="AX944" s="117"/>
      <c r="AY944" s="117"/>
      <c r="AZ944" s="118"/>
      <c r="BA944" s="119"/>
      <c r="BB944" s="119"/>
      <c r="BC944" s="119"/>
      <c r="BD944" s="119"/>
      <c r="BE944" s="119"/>
      <c r="BF944" s="119"/>
      <c r="BG944" s="120"/>
      <c r="BH944" s="121"/>
      <c r="BI944" s="119"/>
      <c r="BJ944" s="121"/>
      <c r="BK944" s="121"/>
      <c r="BL944" s="119"/>
      <c r="BM944" s="121"/>
      <c r="BN944" s="121"/>
      <c r="BO944" s="121"/>
      <c r="BP944" s="119"/>
      <c r="BQ944" s="119"/>
      <c r="BR944" s="119"/>
      <c r="BS944" s="119"/>
      <c r="BT944" s="119"/>
      <c r="BU944" s="119"/>
    </row>
    <row r="945">
      <c r="A945" s="113"/>
      <c r="B945" s="114"/>
      <c r="C945" s="114"/>
      <c r="D945" s="115"/>
      <c r="E945" s="116"/>
      <c r="F945" s="116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7"/>
      <c r="AL945" s="117"/>
      <c r="AM945" s="117"/>
      <c r="AN945" s="117"/>
      <c r="AO945" s="117"/>
      <c r="AP945" s="117"/>
      <c r="AQ945" s="117"/>
      <c r="AR945" s="117"/>
      <c r="AS945" s="117"/>
      <c r="AT945" s="117"/>
      <c r="AU945" s="117"/>
      <c r="AV945" s="117"/>
      <c r="AW945" s="117"/>
      <c r="AX945" s="117"/>
      <c r="AY945" s="117"/>
      <c r="AZ945" s="118"/>
      <c r="BA945" s="119"/>
      <c r="BB945" s="119"/>
      <c r="BC945" s="119"/>
      <c r="BD945" s="119"/>
      <c r="BE945" s="119"/>
      <c r="BF945" s="119"/>
      <c r="BG945" s="120"/>
      <c r="BH945" s="121"/>
      <c r="BI945" s="119"/>
      <c r="BJ945" s="121"/>
      <c r="BK945" s="121"/>
      <c r="BL945" s="119"/>
      <c r="BM945" s="121"/>
      <c r="BN945" s="121"/>
      <c r="BO945" s="121"/>
      <c r="BP945" s="119"/>
      <c r="BQ945" s="119"/>
      <c r="BR945" s="119"/>
      <c r="BS945" s="119"/>
      <c r="BT945" s="119"/>
      <c r="BU945" s="119"/>
    </row>
    <row r="946">
      <c r="A946" s="113"/>
      <c r="B946" s="114"/>
      <c r="C946" s="114"/>
      <c r="D946" s="115"/>
      <c r="E946" s="116"/>
      <c r="F946" s="116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7"/>
      <c r="AL946" s="117"/>
      <c r="AM946" s="117"/>
      <c r="AN946" s="117"/>
      <c r="AO946" s="117"/>
      <c r="AP946" s="117"/>
      <c r="AQ946" s="117"/>
      <c r="AR946" s="117"/>
      <c r="AS946" s="117"/>
      <c r="AT946" s="117"/>
      <c r="AU946" s="117"/>
      <c r="AV946" s="117"/>
      <c r="AW946" s="117"/>
      <c r="AX946" s="117"/>
      <c r="AY946" s="117"/>
      <c r="AZ946" s="118"/>
      <c r="BA946" s="119"/>
      <c r="BB946" s="119"/>
      <c r="BC946" s="119"/>
      <c r="BD946" s="119"/>
      <c r="BE946" s="119"/>
      <c r="BF946" s="119"/>
      <c r="BG946" s="120"/>
      <c r="BH946" s="121"/>
      <c r="BI946" s="119"/>
      <c r="BJ946" s="121"/>
      <c r="BK946" s="121"/>
      <c r="BL946" s="119"/>
      <c r="BM946" s="121"/>
      <c r="BN946" s="121"/>
      <c r="BO946" s="121"/>
      <c r="BP946" s="119"/>
      <c r="BQ946" s="119"/>
      <c r="BR946" s="119"/>
      <c r="BS946" s="119"/>
      <c r="BT946" s="119"/>
      <c r="BU946" s="119"/>
    </row>
    <row r="947">
      <c r="A947" s="113"/>
      <c r="B947" s="114"/>
      <c r="C947" s="114"/>
      <c r="D947" s="115"/>
      <c r="E947" s="116"/>
      <c r="F947" s="116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7"/>
      <c r="AL947" s="117"/>
      <c r="AM947" s="117"/>
      <c r="AN947" s="117"/>
      <c r="AO947" s="117"/>
      <c r="AP947" s="117"/>
      <c r="AQ947" s="117"/>
      <c r="AR947" s="117"/>
      <c r="AS947" s="117"/>
      <c r="AT947" s="117"/>
      <c r="AU947" s="117"/>
      <c r="AV947" s="117"/>
      <c r="AW947" s="117"/>
      <c r="AX947" s="117"/>
      <c r="AY947" s="117"/>
      <c r="AZ947" s="118"/>
      <c r="BA947" s="119"/>
      <c r="BB947" s="119"/>
      <c r="BC947" s="119"/>
      <c r="BD947" s="119"/>
      <c r="BE947" s="119"/>
      <c r="BF947" s="119"/>
      <c r="BG947" s="120"/>
      <c r="BH947" s="121"/>
      <c r="BI947" s="119"/>
      <c r="BJ947" s="121"/>
      <c r="BK947" s="121"/>
      <c r="BL947" s="119"/>
      <c r="BM947" s="121"/>
      <c r="BN947" s="121"/>
      <c r="BO947" s="121"/>
      <c r="BP947" s="119"/>
      <c r="BQ947" s="119"/>
      <c r="BR947" s="119"/>
      <c r="BS947" s="119"/>
      <c r="BT947" s="119"/>
      <c r="BU947" s="119"/>
    </row>
    <row r="948">
      <c r="A948" s="113"/>
      <c r="B948" s="114"/>
      <c r="C948" s="114"/>
      <c r="D948" s="115"/>
      <c r="E948" s="116"/>
      <c r="F948" s="116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7"/>
      <c r="AL948" s="117"/>
      <c r="AM948" s="117"/>
      <c r="AN948" s="117"/>
      <c r="AO948" s="117"/>
      <c r="AP948" s="117"/>
      <c r="AQ948" s="117"/>
      <c r="AR948" s="117"/>
      <c r="AS948" s="117"/>
      <c r="AT948" s="117"/>
      <c r="AU948" s="117"/>
      <c r="AV948" s="117"/>
      <c r="AW948" s="117"/>
      <c r="AX948" s="117"/>
      <c r="AY948" s="117"/>
      <c r="AZ948" s="118"/>
      <c r="BA948" s="119"/>
      <c r="BB948" s="119"/>
      <c r="BC948" s="119"/>
      <c r="BD948" s="119"/>
      <c r="BE948" s="119"/>
      <c r="BF948" s="119"/>
      <c r="BG948" s="120"/>
      <c r="BH948" s="121"/>
      <c r="BI948" s="119"/>
      <c r="BJ948" s="121"/>
      <c r="BK948" s="121"/>
      <c r="BL948" s="119"/>
      <c r="BM948" s="121"/>
      <c r="BN948" s="121"/>
      <c r="BO948" s="121"/>
      <c r="BP948" s="119"/>
      <c r="BQ948" s="119"/>
      <c r="BR948" s="119"/>
      <c r="BS948" s="119"/>
      <c r="BT948" s="119"/>
      <c r="BU948" s="119"/>
    </row>
    <row r="949">
      <c r="A949" s="113"/>
      <c r="B949" s="114"/>
      <c r="C949" s="114"/>
      <c r="D949" s="115"/>
      <c r="E949" s="116"/>
      <c r="F949" s="116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  <c r="AI949" s="117"/>
      <c r="AJ949" s="117"/>
      <c r="AK949" s="117"/>
      <c r="AL949" s="117"/>
      <c r="AM949" s="117"/>
      <c r="AN949" s="117"/>
      <c r="AO949" s="117"/>
      <c r="AP949" s="117"/>
      <c r="AQ949" s="117"/>
      <c r="AR949" s="117"/>
      <c r="AS949" s="117"/>
      <c r="AT949" s="117"/>
      <c r="AU949" s="117"/>
      <c r="AV949" s="117"/>
      <c r="AW949" s="117"/>
      <c r="AX949" s="117"/>
      <c r="AY949" s="117"/>
      <c r="AZ949" s="118"/>
      <c r="BA949" s="119"/>
      <c r="BB949" s="119"/>
      <c r="BC949" s="119"/>
      <c r="BD949" s="119"/>
      <c r="BE949" s="119"/>
      <c r="BF949" s="119"/>
      <c r="BG949" s="120"/>
      <c r="BH949" s="121"/>
      <c r="BI949" s="119"/>
      <c r="BJ949" s="121"/>
      <c r="BK949" s="121"/>
      <c r="BL949" s="119"/>
      <c r="BM949" s="121"/>
      <c r="BN949" s="121"/>
      <c r="BO949" s="121"/>
      <c r="BP949" s="119"/>
      <c r="BQ949" s="119"/>
      <c r="BR949" s="119"/>
      <c r="BS949" s="119"/>
      <c r="BT949" s="119"/>
      <c r="BU949" s="119"/>
    </row>
    <row r="950">
      <c r="A950" s="113"/>
      <c r="B950" s="114"/>
      <c r="C950" s="114"/>
      <c r="D950" s="115"/>
      <c r="E950" s="116"/>
      <c r="F950" s="116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7"/>
      <c r="AL950" s="117"/>
      <c r="AM950" s="117"/>
      <c r="AN950" s="117"/>
      <c r="AO950" s="117"/>
      <c r="AP950" s="117"/>
      <c r="AQ950" s="117"/>
      <c r="AR950" s="117"/>
      <c r="AS950" s="117"/>
      <c r="AT950" s="117"/>
      <c r="AU950" s="117"/>
      <c r="AV950" s="117"/>
      <c r="AW950" s="117"/>
      <c r="AX950" s="117"/>
      <c r="AY950" s="117"/>
      <c r="AZ950" s="118"/>
      <c r="BA950" s="119"/>
      <c r="BB950" s="119"/>
      <c r="BC950" s="119"/>
      <c r="BD950" s="119"/>
      <c r="BE950" s="119"/>
      <c r="BF950" s="119"/>
      <c r="BG950" s="120"/>
      <c r="BH950" s="121"/>
      <c r="BI950" s="119"/>
      <c r="BJ950" s="121"/>
      <c r="BK950" s="121"/>
      <c r="BL950" s="119"/>
      <c r="BM950" s="121"/>
      <c r="BN950" s="121"/>
      <c r="BO950" s="121"/>
      <c r="BP950" s="119"/>
      <c r="BQ950" s="119"/>
      <c r="BR950" s="119"/>
      <c r="BS950" s="119"/>
      <c r="BT950" s="119"/>
      <c r="BU950" s="119"/>
    </row>
    <row r="951">
      <c r="A951" s="113"/>
      <c r="B951" s="114"/>
      <c r="C951" s="114"/>
      <c r="D951" s="115"/>
      <c r="E951" s="116"/>
      <c r="F951" s="116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7"/>
      <c r="AL951" s="117"/>
      <c r="AM951" s="117"/>
      <c r="AN951" s="117"/>
      <c r="AO951" s="117"/>
      <c r="AP951" s="117"/>
      <c r="AQ951" s="117"/>
      <c r="AR951" s="117"/>
      <c r="AS951" s="117"/>
      <c r="AT951" s="117"/>
      <c r="AU951" s="117"/>
      <c r="AV951" s="117"/>
      <c r="AW951" s="117"/>
      <c r="AX951" s="117"/>
      <c r="AY951" s="117"/>
      <c r="AZ951" s="118"/>
      <c r="BA951" s="119"/>
      <c r="BB951" s="119"/>
      <c r="BC951" s="119"/>
      <c r="BD951" s="119"/>
      <c r="BE951" s="119"/>
      <c r="BF951" s="119"/>
      <c r="BG951" s="120"/>
      <c r="BH951" s="121"/>
      <c r="BI951" s="119"/>
      <c r="BJ951" s="121"/>
      <c r="BK951" s="121"/>
      <c r="BL951" s="119"/>
      <c r="BM951" s="121"/>
      <c r="BN951" s="121"/>
      <c r="BO951" s="121"/>
      <c r="BP951" s="119"/>
      <c r="BQ951" s="119"/>
      <c r="BR951" s="119"/>
      <c r="BS951" s="119"/>
      <c r="BT951" s="119"/>
      <c r="BU951" s="119"/>
    </row>
    <row r="952">
      <c r="A952" s="113"/>
      <c r="B952" s="114"/>
      <c r="C952" s="114"/>
      <c r="D952" s="115"/>
      <c r="E952" s="116"/>
      <c r="F952" s="116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  <c r="AL952" s="117"/>
      <c r="AM952" s="117"/>
      <c r="AN952" s="117"/>
      <c r="AO952" s="117"/>
      <c r="AP952" s="117"/>
      <c r="AQ952" s="117"/>
      <c r="AR952" s="117"/>
      <c r="AS952" s="117"/>
      <c r="AT952" s="117"/>
      <c r="AU952" s="117"/>
      <c r="AV952" s="117"/>
      <c r="AW952" s="117"/>
      <c r="AX952" s="117"/>
      <c r="AY952" s="117"/>
      <c r="AZ952" s="118"/>
      <c r="BA952" s="119"/>
      <c r="BB952" s="119"/>
      <c r="BC952" s="119"/>
      <c r="BD952" s="119"/>
      <c r="BE952" s="119"/>
      <c r="BF952" s="119"/>
      <c r="BG952" s="120"/>
      <c r="BH952" s="121"/>
      <c r="BI952" s="119"/>
      <c r="BJ952" s="121"/>
      <c r="BK952" s="121"/>
      <c r="BL952" s="119"/>
      <c r="BM952" s="121"/>
      <c r="BN952" s="121"/>
      <c r="BO952" s="121"/>
      <c r="BP952" s="119"/>
      <c r="BQ952" s="119"/>
      <c r="BR952" s="119"/>
      <c r="BS952" s="119"/>
      <c r="BT952" s="119"/>
      <c r="BU952" s="119"/>
    </row>
    <row r="953">
      <c r="A953" s="113"/>
      <c r="B953" s="114"/>
      <c r="C953" s="114"/>
      <c r="D953" s="115"/>
      <c r="E953" s="116"/>
      <c r="F953" s="116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7"/>
      <c r="AL953" s="117"/>
      <c r="AM953" s="117"/>
      <c r="AN953" s="117"/>
      <c r="AO953" s="117"/>
      <c r="AP953" s="117"/>
      <c r="AQ953" s="117"/>
      <c r="AR953" s="117"/>
      <c r="AS953" s="117"/>
      <c r="AT953" s="117"/>
      <c r="AU953" s="117"/>
      <c r="AV953" s="117"/>
      <c r="AW953" s="117"/>
      <c r="AX953" s="117"/>
      <c r="AY953" s="117"/>
      <c r="AZ953" s="118"/>
      <c r="BA953" s="119"/>
      <c r="BB953" s="119"/>
      <c r="BC953" s="119"/>
      <c r="BD953" s="119"/>
      <c r="BE953" s="119"/>
      <c r="BF953" s="119"/>
      <c r="BG953" s="120"/>
      <c r="BH953" s="121"/>
      <c r="BI953" s="119"/>
      <c r="BJ953" s="121"/>
      <c r="BK953" s="121"/>
      <c r="BL953" s="119"/>
      <c r="BM953" s="121"/>
      <c r="BN953" s="121"/>
      <c r="BO953" s="121"/>
      <c r="BP953" s="119"/>
      <c r="BQ953" s="119"/>
      <c r="BR953" s="119"/>
      <c r="BS953" s="119"/>
      <c r="BT953" s="119"/>
      <c r="BU953" s="119"/>
    </row>
    <row r="954">
      <c r="A954" s="113"/>
      <c r="B954" s="114"/>
      <c r="C954" s="114"/>
      <c r="D954" s="115"/>
      <c r="E954" s="116"/>
      <c r="F954" s="116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7"/>
      <c r="AL954" s="117"/>
      <c r="AM954" s="117"/>
      <c r="AN954" s="117"/>
      <c r="AO954" s="117"/>
      <c r="AP954" s="117"/>
      <c r="AQ954" s="117"/>
      <c r="AR954" s="117"/>
      <c r="AS954" s="117"/>
      <c r="AT954" s="117"/>
      <c r="AU954" s="117"/>
      <c r="AV954" s="117"/>
      <c r="AW954" s="117"/>
      <c r="AX954" s="117"/>
      <c r="AY954" s="117"/>
      <c r="AZ954" s="118"/>
      <c r="BA954" s="119"/>
      <c r="BB954" s="119"/>
      <c r="BC954" s="119"/>
      <c r="BD954" s="119"/>
      <c r="BE954" s="119"/>
      <c r="BF954" s="119"/>
      <c r="BG954" s="120"/>
      <c r="BH954" s="121"/>
      <c r="BI954" s="119"/>
      <c r="BJ954" s="121"/>
      <c r="BK954" s="121"/>
      <c r="BL954" s="119"/>
      <c r="BM954" s="121"/>
      <c r="BN954" s="121"/>
      <c r="BO954" s="121"/>
      <c r="BP954" s="119"/>
      <c r="BQ954" s="119"/>
      <c r="BR954" s="119"/>
      <c r="BS954" s="119"/>
      <c r="BT954" s="119"/>
      <c r="BU954" s="119"/>
    </row>
    <row r="955">
      <c r="A955" s="113"/>
      <c r="B955" s="114"/>
      <c r="C955" s="114"/>
      <c r="D955" s="115"/>
      <c r="E955" s="116"/>
      <c r="F955" s="116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  <c r="AI955" s="117"/>
      <c r="AJ955" s="117"/>
      <c r="AK955" s="117"/>
      <c r="AL955" s="117"/>
      <c r="AM955" s="117"/>
      <c r="AN955" s="117"/>
      <c r="AO955" s="117"/>
      <c r="AP955" s="117"/>
      <c r="AQ955" s="117"/>
      <c r="AR955" s="117"/>
      <c r="AS955" s="117"/>
      <c r="AT955" s="117"/>
      <c r="AU955" s="117"/>
      <c r="AV955" s="117"/>
      <c r="AW955" s="117"/>
      <c r="AX955" s="117"/>
      <c r="AY955" s="117"/>
      <c r="AZ955" s="118"/>
      <c r="BA955" s="119"/>
      <c r="BB955" s="119"/>
      <c r="BC955" s="119"/>
      <c r="BD955" s="119"/>
      <c r="BE955" s="119"/>
      <c r="BF955" s="119"/>
      <c r="BG955" s="120"/>
      <c r="BH955" s="121"/>
      <c r="BI955" s="119"/>
      <c r="BJ955" s="121"/>
      <c r="BK955" s="121"/>
      <c r="BL955" s="119"/>
      <c r="BM955" s="121"/>
      <c r="BN955" s="121"/>
      <c r="BO955" s="121"/>
      <c r="BP955" s="119"/>
      <c r="BQ955" s="119"/>
      <c r="BR955" s="119"/>
      <c r="BS955" s="119"/>
      <c r="BT955" s="119"/>
      <c r="BU955" s="119"/>
    </row>
    <row r="956">
      <c r="A956" s="113"/>
      <c r="B956" s="114"/>
      <c r="C956" s="114"/>
      <c r="D956" s="115"/>
      <c r="E956" s="116"/>
      <c r="F956" s="116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7"/>
      <c r="AL956" s="117"/>
      <c r="AM956" s="117"/>
      <c r="AN956" s="117"/>
      <c r="AO956" s="117"/>
      <c r="AP956" s="117"/>
      <c r="AQ956" s="117"/>
      <c r="AR956" s="117"/>
      <c r="AS956" s="117"/>
      <c r="AT956" s="117"/>
      <c r="AU956" s="117"/>
      <c r="AV956" s="117"/>
      <c r="AW956" s="117"/>
      <c r="AX956" s="117"/>
      <c r="AY956" s="117"/>
      <c r="AZ956" s="118"/>
      <c r="BA956" s="119"/>
      <c r="BB956" s="119"/>
      <c r="BC956" s="119"/>
      <c r="BD956" s="119"/>
      <c r="BE956" s="119"/>
      <c r="BF956" s="119"/>
      <c r="BG956" s="120"/>
      <c r="BH956" s="121"/>
      <c r="BI956" s="119"/>
      <c r="BJ956" s="121"/>
      <c r="BK956" s="121"/>
      <c r="BL956" s="119"/>
      <c r="BM956" s="121"/>
      <c r="BN956" s="121"/>
      <c r="BO956" s="121"/>
      <c r="BP956" s="119"/>
      <c r="BQ956" s="119"/>
      <c r="BR956" s="119"/>
      <c r="BS956" s="119"/>
      <c r="BT956" s="119"/>
      <c r="BU956" s="119"/>
    </row>
    <row r="957">
      <c r="A957" s="113"/>
      <c r="B957" s="114"/>
      <c r="C957" s="114"/>
      <c r="D957" s="115"/>
      <c r="E957" s="116"/>
      <c r="F957" s="116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7"/>
      <c r="AL957" s="117"/>
      <c r="AM957" s="117"/>
      <c r="AN957" s="117"/>
      <c r="AO957" s="117"/>
      <c r="AP957" s="117"/>
      <c r="AQ957" s="117"/>
      <c r="AR957" s="117"/>
      <c r="AS957" s="117"/>
      <c r="AT957" s="117"/>
      <c r="AU957" s="117"/>
      <c r="AV957" s="117"/>
      <c r="AW957" s="117"/>
      <c r="AX957" s="117"/>
      <c r="AY957" s="117"/>
      <c r="AZ957" s="118"/>
      <c r="BA957" s="119"/>
      <c r="BB957" s="119"/>
      <c r="BC957" s="119"/>
      <c r="BD957" s="119"/>
      <c r="BE957" s="119"/>
      <c r="BF957" s="119"/>
      <c r="BG957" s="120"/>
      <c r="BH957" s="121"/>
      <c r="BI957" s="119"/>
      <c r="BJ957" s="121"/>
      <c r="BK957" s="121"/>
      <c r="BL957" s="119"/>
      <c r="BM957" s="121"/>
      <c r="BN957" s="121"/>
      <c r="BO957" s="121"/>
      <c r="BP957" s="119"/>
      <c r="BQ957" s="119"/>
      <c r="BR957" s="119"/>
      <c r="BS957" s="119"/>
      <c r="BT957" s="119"/>
      <c r="BU957" s="119"/>
    </row>
    <row r="958">
      <c r="A958" s="113"/>
      <c r="B958" s="114"/>
      <c r="C958" s="114"/>
      <c r="D958" s="115"/>
      <c r="E958" s="116"/>
      <c r="F958" s="116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  <c r="AI958" s="117"/>
      <c r="AJ958" s="117"/>
      <c r="AK958" s="117"/>
      <c r="AL958" s="117"/>
      <c r="AM958" s="117"/>
      <c r="AN958" s="117"/>
      <c r="AO958" s="117"/>
      <c r="AP958" s="117"/>
      <c r="AQ958" s="117"/>
      <c r="AR958" s="117"/>
      <c r="AS958" s="117"/>
      <c r="AT958" s="117"/>
      <c r="AU958" s="117"/>
      <c r="AV958" s="117"/>
      <c r="AW958" s="117"/>
      <c r="AX958" s="117"/>
      <c r="AY958" s="117"/>
      <c r="AZ958" s="118"/>
      <c r="BA958" s="119"/>
      <c r="BB958" s="119"/>
      <c r="BC958" s="119"/>
      <c r="BD958" s="119"/>
      <c r="BE958" s="119"/>
      <c r="BF958" s="119"/>
      <c r="BG958" s="120"/>
      <c r="BH958" s="121"/>
      <c r="BI958" s="119"/>
      <c r="BJ958" s="121"/>
      <c r="BK958" s="121"/>
      <c r="BL958" s="119"/>
      <c r="BM958" s="121"/>
      <c r="BN958" s="121"/>
      <c r="BO958" s="121"/>
      <c r="BP958" s="119"/>
      <c r="BQ958" s="119"/>
      <c r="BR958" s="119"/>
      <c r="BS958" s="119"/>
      <c r="BT958" s="119"/>
      <c r="BU958" s="119"/>
    </row>
    <row r="959">
      <c r="A959" s="113"/>
      <c r="B959" s="114"/>
      <c r="C959" s="114"/>
      <c r="D959" s="115"/>
      <c r="E959" s="116"/>
      <c r="F959" s="116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7"/>
      <c r="AL959" s="117"/>
      <c r="AM959" s="117"/>
      <c r="AN959" s="117"/>
      <c r="AO959" s="117"/>
      <c r="AP959" s="117"/>
      <c r="AQ959" s="117"/>
      <c r="AR959" s="117"/>
      <c r="AS959" s="117"/>
      <c r="AT959" s="117"/>
      <c r="AU959" s="117"/>
      <c r="AV959" s="117"/>
      <c r="AW959" s="117"/>
      <c r="AX959" s="117"/>
      <c r="AY959" s="117"/>
      <c r="AZ959" s="118"/>
      <c r="BA959" s="119"/>
      <c r="BB959" s="119"/>
      <c r="BC959" s="119"/>
      <c r="BD959" s="119"/>
      <c r="BE959" s="119"/>
      <c r="BF959" s="119"/>
      <c r="BG959" s="120"/>
      <c r="BH959" s="121"/>
      <c r="BI959" s="119"/>
      <c r="BJ959" s="121"/>
      <c r="BK959" s="121"/>
      <c r="BL959" s="119"/>
      <c r="BM959" s="121"/>
      <c r="BN959" s="121"/>
      <c r="BO959" s="121"/>
      <c r="BP959" s="119"/>
      <c r="BQ959" s="119"/>
      <c r="BR959" s="119"/>
      <c r="BS959" s="119"/>
      <c r="BT959" s="119"/>
      <c r="BU959" s="119"/>
    </row>
    <row r="960">
      <c r="A960" s="113"/>
      <c r="B960" s="114"/>
      <c r="C960" s="114"/>
      <c r="D960" s="115"/>
      <c r="E960" s="116"/>
      <c r="F960" s="116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7"/>
      <c r="AL960" s="117"/>
      <c r="AM960" s="117"/>
      <c r="AN960" s="117"/>
      <c r="AO960" s="117"/>
      <c r="AP960" s="117"/>
      <c r="AQ960" s="117"/>
      <c r="AR960" s="117"/>
      <c r="AS960" s="117"/>
      <c r="AT960" s="117"/>
      <c r="AU960" s="117"/>
      <c r="AV960" s="117"/>
      <c r="AW960" s="117"/>
      <c r="AX960" s="117"/>
      <c r="AY960" s="117"/>
      <c r="AZ960" s="118"/>
      <c r="BA960" s="119"/>
      <c r="BB960" s="119"/>
      <c r="BC960" s="119"/>
      <c r="BD960" s="119"/>
      <c r="BE960" s="119"/>
      <c r="BF960" s="119"/>
      <c r="BG960" s="120"/>
      <c r="BH960" s="121"/>
      <c r="BI960" s="119"/>
      <c r="BJ960" s="121"/>
      <c r="BK960" s="121"/>
      <c r="BL960" s="119"/>
      <c r="BM960" s="121"/>
      <c r="BN960" s="121"/>
      <c r="BO960" s="121"/>
      <c r="BP960" s="119"/>
      <c r="BQ960" s="119"/>
      <c r="BR960" s="119"/>
      <c r="BS960" s="119"/>
      <c r="BT960" s="119"/>
      <c r="BU960" s="119"/>
    </row>
    <row r="961">
      <c r="A961" s="113"/>
      <c r="B961" s="114"/>
      <c r="C961" s="114"/>
      <c r="D961" s="115"/>
      <c r="E961" s="116"/>
      <c r="F961" s="116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  <c r="AI961" s="117"/>
      <c r="AJ961" s="117"/>
      <c r="AK961" s="117"/>
      <c r="AL961" s="117"/>
      <c r="AM961" s="117"/>
      <c r="AN961" s="117"/>
      <c r="AO961" s="117"/>
      <c r="AP961" s="117"/>
      <c r="AQ961" s="117"/>
      <c r="AR961" s="117"/>
      <c r="AS961" s="117"/>
      <c r="AT961" s="117"/>
      <c r="AU961" s="117"/>
      <c r="AV961" s="117"/>
      <c r="AW961" s="117"/>
      <c r="AX961" s="117"/>
      <c r="AY961" s="117"/>
      <c r="AZ961" s="118"/>
      <c r="BA961" s="119"/>
      <c r="BB961" s="119"/>
      <c r="BC961" s="119"/>
      <c r="BD961" s="119"/>
      <c r="BE961" s="119"/>
      <c r="BF961" s="119"/>
      <c r="BG961" s="120"/>
      <c r="BH961" s="121"/>
      <c r="BI961" s="119"/>
      <c r="BJ961" s="121"/>
      <c r="BK961" s="121"/>
      <c r="BL961" s="119"/>
      <c r="BM961" s="121"/>
      <c r="BN961" s="121"/>
      <c r="BO961" s="121"/>
      <c r="BP961" s="119"/>
      <c r="BQ961" s="119"/>
      <c r="BR961" s="119"/>
      <c r="BS961" s="119"/>
      <c r="BT961" s="119"/>
      <c r="BU961" s="119"/>
    </row>
    <row r="962">
      <c r="A962" s="113"/>
      <c r="B962" s="114"/>
      <c r="C962" s="114"/>
      <c r="D962" s="115"/>
      <c r="E962" s="116"/>
      <c r="F962" s="116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7"/>
      <c r="AL962" s="117"/>
      <c r="AM962" s="117"/>
      <c r="AN962" s="117"/>
      <c r="AO962" s="117"/>
      <c r="AP962" s="117"/>
      <c r="AQ962" s="117"/>
      <c r="AR962" s="117"/>
      <c r="AS962" s="117"/>
      <c r="AT962" s="117"/>
      <c r="AU962" s="117"/>
      <c r="AV962" s="117"/>
      <c r="AW962" s="117"/>
      <c r="AX962" s="117"/>
      <c r="AY962" s="117"/>
      <c r="AZ962" s="118"/>
      <c r="BA962" s="119"/>
      <c r="BB962" s="119"/>
      <c r="BC962" s="119"/>
      <c r="BD962" s="119"/>
      <c r="BE962" s="119"/>
      <c r="BF962" s="119"/>
      <c r="BG962" s="120"/>
      <c r="BH962" s="121"/>
      <c r="BI962" s="119"/>
      <c r="BJ962" s="121"/>
      <c r="BK962" s="121"/>
      <c r="BL962" s="119"/>
      <c r="BM962" s="121"/>
      <c r="BN962" s="121"/>
      <c r="BO962" s="121"/>
      <c r="BP962" s="119"/>
      <c r="BQ962" s="119"/>
      <c r="BR962" s="119"/>
      <c r="BS962" s="119"/>
      <c r="BT962" s="119"/>
      <c r="BU962" s="119"/>
    </row>
    <row r="963">
      <c r="A963" s="113"/>
      <c r="B963" s="114"/>
      <c r="C963" s="114"/>
      <c r="D963" s="115"/>
      <c r="E963" s="116"/>
      <c r="F963" s="116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  <c r="AL963" s="117"/>
      <c r="AM963" s="117"/>
      <c r="AN963" s="117"/>
      <c r="AO963" s="117"/>
      <c r="AP963" s="117"/>
      <c r="AQ963" s="117"/>
      <c r="AR963" s="117"/>
      <c r="AS963" s="117"/>
      <c r="AT963" s="117"/>
      <c r="AU963" s="117"/>
      <c r="AV963" s="117"/>
      <c r="AW963" s="117"/>
      <c r="AX963" s="117"/>
      <c r="AY963" s="117"/>
      <c r="AZ963" s="118"/>
      <c r="BA963" s="119"/>
      <c r="BB963" s="119"/>
      <c r="BC963" s="119"/>
      <c r="BD963" s="119"/>
      <c r="BE963" s="119"/>
      <c r="BF963" s="119"/>
      <c r="BG963" s="120"/>
      <c r="BH963" s="121"/>
      <c r="BI963" s="119"/>
      <c r="BJ963" s="121"/>
      <c r="BK963" s="121"/>
      <c r="BL963" s="119"/>
      <c r="BM963" s="121"/>
      <c r="BN963" s="121"/>
      <c r="BO963" s="121"/>
      <c r="BP963" s="119"/>
      <c r="BQ963" s="119"/>
      <c r="BR963" s="119"/>
      <c r="BS963" s="119"/>
      <c r="BT963" s="119"/>
      <c r="BU963" s="119"/>
    </row>
    <row r="964">
      <c r="A964" s="113"/>
      <c r="B964" s="114"/>
      <c r="C964" s="114"/>
      <c r="D964" s="115"/>
      <c r="E964" s="116"/>
      <c r="F964" s="116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7"/>
      <c r="AL964" s="117"/>
      <c r="AM964" s="117"/>
      <c r="AN964" s="117"/>
      <c r="AO964" s="117"/>
      <c r="AP964" s="117"/>
      <c r="AQ964" s="117"/>
      <c r="AR964" s="117"/>
      <c r="AS964" s="117"/>
      <c r="AT964" s="117"/>
      <c r="AU964" s="117"/>
      <c r="AV964" s="117"/>
      <c r="AW964" s="117"/>
      <c r="AX964" s="117"/>
      <c r="AY964" s="117"/>
      <c r="AZ964" s="118"/>
      <c r="BA964" s="119"/>
      <c r="BB964" s="119"/>
      <c r="BC964" s="119"/>
      <c r="BD964" s="119"/>
      <c r="BE964" s="119"/>
      <c r="BF964" s="119"/>
      <c r="BG964" s="120"/>
      <c r="BH964" s="121"/>
      <c r="BI964" s="119"/>
      <c r="BJ964" s="121"/>
      <c r="BK964" s="121"/>
      <c r="BL964" s="119"/>
      <c r="BM964" s="121"/>
      <c r="BN964" s="121"/>
      <c r="BO964" s="121"/>
      <c r="BP964" s="119"/>
      <c r="BQ964" s="119"/>
      <c r="BR964" s="119"/>
      <c r="BS964" s="119"/>
      <c r="BT964" s="119"/>
      <c r="BU964" s="119"/>
    </row>
    <row r="965">
      <c r="A965" s="113"/>
      <c r="B965" s="114"/>
      <c r="C965" s="114"/>
      <c r="D965" s="115"/>
      <c r="E965" s="116"/>
      <c r="F965" s="116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7"/>
      <c r="AL965" s="117"/>
      <c r="AM965" s="117"/>
      <c r="AN965" s="117"/>
      <c r="AO965" s="117"/>
      <c r="AP965" s="117"/>
      <c r="AQ965" s="117"/>
      <c r="AR965" s="117"/>
      <c r="AS965" s="117"/>
      <c r="AT965" s="117"/>
      <c r="AU965" s="117"/>
      <c r="AV965" s="117"/>
      <c r="AW965" s="117"/>
      <c r="AX965" s="117"/>
      <c r="AY965" s="117"/>
      <c r="AZ965" s="118"/>
      <c r="BA965" s="119"/>
      <c r="BB965" s="119"/>
      <c r="BC965" s="119"/>
      <c r="BD965" s="119"/>
      <c r="BE965" s="119"/>
      <c r="BF965" s="119"/>
      <c r="BG965" s="120"/>
      <c r="BH965" s="121"/>
      <c r="BI965" s="119"/>
      <c r="BJ965" s="121"/>
      <c r="BK965" s="121"/>
      <c r="BL965" s="119"/>
      <c r="BM965" s="121"/>
      <c r="BN965" s="121"/>
      <c r="BO965" s="121"/>
      <c r="BP965" s="119"/>
      <c r="BQ965" s="119"/>
      <c r="BR965" s="119"/>
      <c r="BS965" s="119"/>
      <c r="BT965" s="119"/>
      <c r="BU965" s="119"/>
    </row>
    <row r="966">
      <c r="A966" s="113"/>
      <c r="B966" s="114"/>
      <c r="C966" s="114"/>
      <c r="D966" s="115"/>
      <c r="E966" s="116"/>
      <c r="F966" s="116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7"/>
      <c r="AL966" s="117"/>
      <c r="AM966" s="117"/>
      <c r="AN966" s="117"/>
      <c r="AO966" s="117"/>
      <c r="AP966" s="117"/>
      <c r="AQ966" s="117"/>
      <c r="AR966" s="117"/>
      <c r="AS966" s="117"/>
      <c r="AT966" s="117"/>
      <c r="AU966" s="117"/>
      <c r="AV966" s="117"/>
      <c r="AW966" s="117"/>
      <c r="AX966" s="117"/>
      <c r="AY966" s="117"/>
      <c r="AZ966" s="118"/>
      <c r="BA966" s="119"/>
      <c r="BB966" s="119"/>
      <c r="BC966" s="119"/>
      <c r="BD966" s="119"/>
      <c r="BE966" s="119"/>
      <c r="BF966" s="119"/>
      <c r="BG966" s="120"/>
      <c r="BH966" s="121"/>
      <c r="BI966" s="119"/>
      <c r="BJ966" s="121"/>
      <c r="BK966" s="121"/>
      <c r="BL966" s="119"/>
      <c r="BM966" s="121"/>
      <c r="BN966" s="121"/>
      <c r="BO966" s="121"/>
      <c r="BP966" s="119"/>
      <c r="BQ966" s="119"/>
      <c r="BR966" s="119"/>
      <c r="BS966" s="119"/>
      <c r="BT966" s="119"/>
      <c r="BU966" s="119"/>
    </row>
    <row r="967">
      <c r="A967" s="113"/>
      <c r="B967" s="114"/>
      <c r="C967" s="114"/>
      <c r="D967" s="115"/>
      <c r="E967" s="116"/>
      <c r="F967" s="116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7"/>
      <c r="AL967" s="117"/>
      <c r="AM967" s="117"/>
      <c r="AN967" s="117"/>
      <c r="AO967" s="117"/>
      <c r="AP967" s="117"/>
      <c r="AQ967" s="117"/>
      <c r="AR967" s="117"/>
      <c r="AS967" s="117"/>
      <c r="AT967" s="117"/>
      <c r="AU967" s="117"/>
      <c r="AV967" s="117"/>
      <c r="AW967" s="117"/>
      <c r="AX967" s="117"/>
      <c r="AY967" s="117"/>
      <c r="AZ967" s="118"/>
      <c r="BA967" s="119"/>
      <c r="BB967" s="119"/>
      <c r="BC967" s="119"/>
      <c r="BD967" s="119"/>
      <c r="BE967" s="119"/>
      <c r="BF967" s="119"/>
      <c r="BG967" s="120"/>
      <c r="BH967" s="121"/>
      <c r="BI967" s="119"/>
      <c r="BJ967" s="121"/>
      <c r="BK967" s="121"/>
      <c r="BL967" s="119"/>
      <c r="BM967" s="121"/>
      <c r="BN967" s="121"/>
      <c r="BO967" s="121"/>
      <c r="BP967" s="119"/>
      <c r="BQ967" s="119"/>
      <c r="BR967" s="119"/>
      <c r="BS967" s="119"/>
      <c r="BT967" s="119"/>
      <c r="BU967" s="119"/>
    </row>
    <row r="968">
      <c r="A968" s="113"/>
      <c r="B968" s="114"/>
      <c r="C968" s="114"/>
      <c r="D968" s="115"/>
      <c r="E968" s="116"/>
      <c r="F968" s="116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7"/>
      <c r="AL968" s="117"/>
      <c r="AM968" s="117"/>
      <c r="AN968" s="117"/>
      <c r="AO968" s="117"/>
      <c r="AP968" s="117"/>
      <c r="AQ968" s="117"/>
      <c r="AR968" s="117"/>
      <c r="AS968" s="117"/>
      <c r="AT968" s="117"/>
      <c r="AU968" s="117"/>
      <c r="AV968" s="117"/>
      <c r="AW968" s="117"/>
      <c r="AX968" s="117"/>
      <c r="AY968" s="117"/>
      <c r="AZ968" s="118"/>
      <c r="BA968" s="119"/>
      <c r="BB968" s="119"/>
      <c r="BC968" s="119"/>
      <c r="BD968" s="119"/>
      <c r="BE968" s="119"/>
      <c r="BF968" s="119"/>
      <c r="BG968" s="120"/>
      <c r="BH968" s="121"/>
      <c r="BI968" s="119"/>
      <c r="BJ968" s="121"/>
      <c r="BK968" s="121"/>
      <c r="BL968" s="119"/>
      <c r="BM968" s="121"/>
      <c r="BN968" s="121"/>
      <c r="BO968" s="121"/>
      <c r="BP968" s="119"/>
      <c r="BQ968" s="119"/>
      <c r="BR968" s="119"/>
      <c r="BS968" s="119"/>
      <c r="BT968" s="119"/>
      <c r="BU968" s="119"/>
    </row>
    <row r="969">
      <c r="A969" s="113"/>
      <c r="B969" s="114"/>
      <c r="C969" s="114"/>
      <c r="D969" s="115"/>
      <c r="E969" s="116"/>
      <c r="F969" s="116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7"/>
      <c r="AL969" s="117"/>
      <c r="AM969" s="117"/>
      <c r="AN969" s="117"/>
      <c r="AO969" s="117"/>
      <c r="AP969" s="117"/>
      <c r="AQ969" s="117"/>
      <c r="AR969" s="117"/>
      <c r="AS969" s="117"/>
      <c r="AT969" s="117"/>
      <c r="AU969" s="117"/>
      <c r="AV969" s="117"/>
      <c r="AW969" s="117"/>
      <c r="AX969" s="117"/>
      <c r="AY969" s="117"/>
      <c r="AZ969" s="118"/>
      <c r="BA969" s="119"/>
      <c r="BB969" s="119"/>
      <c r="BC969" s="119"/>
      <c r="BD969" s="119"/>
      <c r="BE969" s="119"/>
      <c r="BF969" s="119"/>
      <c r="BG969" s="120"/>
      <c r="BH969" s="121"/>
      <c r="BI969" s="119"/>
      <c r="BJ969" s="121"/>
      <c r="BK969" s="121"/>
      <c r="BL969" s="119"/>
      <c r="BM969" s="121"/>
      <c r="BN969" s="121"/>
      <c r="BO969" s="121"/>
      <c r="BP969" s="119"/>
      <c r="BQ969" s="119"/>
      <c r="BR969" s="119"/>
      <c r="BS969" s="119"/>
      <c r="BT969" s="119"/>
      <c r="BU969" s="119"/>
    </row>
    <row r="970">
      <c r="A970" s="113"/>
      <c r="B970" s="114"/>
      <c r="C970" s="114"/>
      <c r="D970" s="115"/>
      <c r="E970" s="116"/>
      <c r="F970" s="116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7"/>
      <c r="AL970" s="117"/>
      <c r="AM970" s="117"/>
      <c r="AN970" s="117"/>
      <c r="AO970" s="117"/>
      <c r="AP970" s="117"/>
      <c r="AQ970" s="117"/>
      <c r="AR970" s="117"/>
      <c r="AS970" s="117"/>
      <c r="AT970" s="117"/>
      <c r="AU970" s="117"/>
      <c r="AV970" s="117"/>
      <c r="AW970" s="117"/>
      <c r="AX970" s="117"/>
      <c r="AY970" s="117"/>
      <c r="AZ970" s="118"/>
      <c r="BA970" s="119"/>
      <c r="BB970" s="119"/>
      <c r="BC970" s="119"/>
      <c r="BD970" s="119"/>
      <c r="BE970" s="119"/>
      <c r="BF970" s="119"/>
      <c r="BG970" s="120"/>
      <c r="BH970" s="121"/>
      <c r="BI970" s="119"/>
      <c r="BJ970" s="121"/>
      <c r="BK970" s="121"/>
      <c r="BL970" s="119"/>
      <c r="BM970" s="121"/>
      <c r="BN970" s="121"/>
      <c r="BO970" s="121"/>
      <c r="BP970" s="119"/>
      <c r="BQ970" s="119"/>
      <c r="BR970" s="119"/>
      <c r="BS970" s="119"/>
      <c r="BT970" s="119"/>
      <c r="BU970" s="119"/>
    </row>
    <row r="971">
      <c r="A971" s="113"/>
      <c r="B971" s="114"/>
      <c r="C971" s="114"/>
      <c r="D971" s="115"/>
      <c r="E971" s="116"/>
      <c r="F971" s="116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7"/>
      <c r="AL971" s="117"/>
      <c r="AM971" s="117"/>
      <c r="AN971" s="117"/>
      <c r="AO971" s="117"/>
      <c r="AP971" s="117"/>
      <c r="AQ971" s="117"/>
      <c r="AR971" s="117"/>
      <c r="AS971" s="117"/>
      <c r="AT971" s="117"/>
      <c r="AU971" s="117"/>
      <c r="AV971" s="117"/>
      <c r="AW971" s="117"/>
      <c r="AX971" s="117"/>
      <c r="AY971" s="117"/>
      <c r="AZ971" s="118"/>
      <c r="BA971" s="119"/>
      <c r="BB971" s="119"/>
      <c r="BC971" s="119"/>
      <c r="BD971" s="119"/>
      <c r="BE971" s="119"/>
      <c r="BF971" s="119"/>
      <c r="BG971" s="120"/>
      <c r="BH971" s="121"/>
      <c r="BI971" s="119"/>
      <c r="BJ971" s="121"/>
      <c r="BK971" s="121"/>
      <c r="BL971" s="119"/>
      <c r="BM971" s="121"/>
      <c r="BN971" s="121"/>
      <c r="BO971" s="121"/>
      <c r="BP971" s="119"/>
      <c r="BQ971" s="119"/>
      <c r="BR971" s="119"/>
      <c r="BS971" s="119"/>
      <c r="BT971" s="119"/>
      <c r="BU971" s="119"/>
    </row>
    <row r="972">
      <c r="A972" s="113"/>
      <c r="B972" s="114"/>
      <c r="C972" s="114"/>
      <c r="D972" s="115"/>
      <c r="E972" s="116"/>
      <c r="F972" s="116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7"/>
      <c r="AL972" s="117"/>
      <c r="AM972" s="117"/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8"/>
      <c r="BA972" s="119"/>
      <c r="BB972" s="119"/>
      <c r="BC972" s="119"/>
      <c r="BD972" s="119"/>
      <c r="BE972" s="119"/>
      <c r="BF972" s="119"/>
      <c r="BG972" s="120"/>
      <c r="BH972" s="121"/>
      <c r="BI972" s="119"/>
      <c r="BJ972" s="121"/>
      <c r="BK972" s="121"/>
      <c r="BL972" s="119"/>
      <c r="BM972" s="121"/>
      <c r="BN972" s="121"/>
      <c r="BO972" s="121"/>
      <c r="BP972" s="119"/>
      <c r="BQ972" s="119"/>
      <c r="BR972" s="119"/>
      <c r="BS972" s="119"/>
      <c r="BT972" s="119"/>
      <c r="BU972" s="119"/>
    </row>
    <row r="973">
      <c r="A973" s="113"/>
      <c r="B973" s="114"/>
      <c r="C973" s="114"/>
      <c r="D973" s="115"/>
      <c r="E973" s="116"/>
      <c r="F973" s="116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  <c r="AI973" s="117"/>
      <c r="AJ973" s="117"/>
      <c r="AK973" s="117"/>
      <c r="AL973" s="117"/>
      <c r="AM973" s="117"/>
      <c r="AN973" s="117"/>
      <c r="AO973" s="117"/>
      <c r="AP973" s="117"/>
      <c r="AQ973" s="117"/>
      <c r="AR973" s="117"/>
      <c r="AS973" s="117"/>
      <c r="AT973" s="117"/>
      <c r="AU973" s="117"/>
      <c r="AV973" s="117"/>
      <c r="AW973" s="117"/>
      <c r="AX973" s="117"/>
      <c r="AY973" s="117"/>
      <c r="AZ973" s="118"/>
      <c r="BA973" s="119"/>
      <c r="BB973" s="119"/>
      <c r="BC973" s="119"/>
      <c r="BD973" s="119"/>
      <c r="BE973" s="119"/>
      <c r="BF973" s="119"/>
      <c r="BG973" s="120"/>
      <c r="BH973" s="121"/>
      <c r="BI973" s="119"/>
      <c r="BJ973" s="121"/>
      <c r="BK973" s="121"/>
      <c r="BL973" s="119"/>
      <c r="BM973" s="121"/>
      <c r="BN973" s="121"/>
      <c r="BO973" s="121"/>
      <c r="BP973" s="119"/>
      <c r="BQ973" s="119"/>
      <c r="BR973" s="119"/>
      <c r="BS973" s="119"/>
      <c r="BT973" s="119"/>
      <c r="BU973" s="119"/>
    </row>
    <row r="974">
      <c r="A974" s="113"/>
      <c r="B974" s="114"/>
      <c r="C974" s="114"/>
      <c r="D974" s="115"/>
      <c r="E974" s="116"/>
      <c r="F974" s="116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7"/>
      <c r="AM974" s="117"/>
      <c r="AN974" s="117"/>
      <c r="AO974" s="117"/>
      <c r="AP974" s="117"/>
      <c r="AQ974" s="117"/>
      <c r="AR974" s="117"/>
      <c r="AS974" s="117"/>
      <c r="AT974" s="117"/>
      <c r="AU974" s="117"/>
      <c r="AV974" s="117"/>
      <c r="AW974" s="117"/>
      <c r="AX974" s="117"/>
      <c r="AY974" s="117"/>
      <c r="AZ974" s="118"/>
      <c r="BA974" s="119"/>
      <c r="BB974" s="119"/>
      <c r="BC974" s="119"/>
      <c r="BD974" s="119"/>
      <c r="BE974" s="119"/>
      <c r="BF974" s="119"/>
      <c r="BG974" s="120"/>
      <c r="BH974" s="121"/>
      <c r="BI974" s="119"/>
      <c r="BJ974" s="121"/>
      <c r="BK974" s="121"/>
      <c r="BL974" s="119"/>
      <c r="BM974" s="121"/>
      <c r="BN974" s="121"/>
      <c r="BO974" s="121"/>
      <c r="BP974" s="119"/>
      <c r="BQ974" s="119"/>
      <c r="BR974" s="119"/>
      <c r="BS974" s="119"/>
      <c r="BT974" s="119"/>
      <c r="BU974" s="119"/>
    </row>
    <row r="975">
      <c r="A975" s="113"/>
      <c r="B975" s="114"/>
      <c r="C975" s="114"/>
      <c r="D975" s="115"/>
      <c r="E975" s="116"/>
      <c r="F975" s="116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7"/>
      <c r="AL975" s="117"/>
      <c r="AM975" s="117"/>
      <c r="AN975" s="117"/>
      <c r="AO975" s="117"/>
      <c r="AP975" s="117"/>
      <c r="AQ975" s="117"/>
      <c r="AR975" s="117"/>
      <c r="AS975" s="117"/>
      <c r="AT975" s="117"/>
      <c r="AU975" s="117"/>
      <c r="AV975" s="117"/>
      <c r="AW975" s="117"/>
      <c r="AX975" s="117"/>
      <c r="AY975" s="117"/>
      <c r="AZ975" s="118"/>
      <c r="BA975" s="119"/>
      <c r="BB975" s="119"/>
      <c r="BC975" s="119"/>
      <c r="BD975" s="119"/>
      <c r="BE975" s="119"/>
      <c r="BF975" s="119"/>
      <c r="BG975" s="120"/>
      <c r="BH975" s="121"/>
      <c r="BI975" s="119"/>
      <c r="BJ975" s="121"/>
      <c r="BK975" s="121"/>
      <c r="BL975" s="119"/>
      <c r="BM975" s="121"/>
      <c r="BN975" s="121"/>
      <c r="BO975" s="121"/>
      <c r="BP975" s="119"/>
      <c r="BQ975" s="119"/>
      <c r="BR975" s="119"/>
      <c r="BS975" s="119"/>
      <c r="BT975" s="119"/>
      <c r="BU975" s="119"/>
    </row>
    <row r="976">
      <c r="A976" s="113"/>
      <c r="B976" s="114"/>
      <c r="C976" s="114"/>
      <c r="D976" s="115"/>
      <c r="E976" s="116"/>
      <c r="F976" s="116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7"/>
      <c r="AL976" s="117"/>
      <c r="AM976" s="117"/>
      <c r="AN976" s="117"/>
      <c r="AO976" s="117"/>
      <c r="AP976" s="117"/>
      <c r="AQ976" s="117"/>
      <c r="AR976" s="117"/>
      <c r="AS976" s="117"/>
      <c r="AT976" s="117"/>
      <c r="AU976" s="117"/>
      <c r="AV976" s="117"/>
      <c r="AW976" s="117"/>
      <c r="AX976" s="117"/>
      <c r="AY976" s="117"/>
      <c r="AZ976" s="118"/>
      <c r="BA976" s="119"/>
      <c r="BB976" s="119"/>
      <c r="BC976" s="119"/>
      <c r="BD976" s="119"/>
      <c r="BE976" s="119"/>
      <c r="BF976" s="119"/>
      <c r="BG976" s="120"/>
      <c r="BH976" s="121"/>
      <c r="BI976" s="119"/>
      <c r="BJ976" s="121"/>
      <c r="BK976" s="121"/>
      <c r="BL976" s="119"/>
      <c r="BM976" s="121"/>
      <c r="BN976" s="121"/>
      <c r="BO976" s="121"/>
      <c r="BP976" s="119"/>
      <c r="BQ976" s="119"/>
      <c r="BR976" s="119"/>
      <c r="BS976" s="119"/>
      <c r="BT976" s="119"/>
      <c r="BU976" s="119"/>
    </row>
    <row r="977">
      <c r="A977" s="113"/>
      <c r="B977" s="114"/>
      <c r="C977" s="114"/>
      <c r="D977" s="115"/>
      <c r="E977" s="116"/>
      <c r="F977" s="116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7"/>
      <c r="AL977" s="117"/>
      <c r="AM977" s="117"/>
      <c r="AN977" s="117"/>
      <c r="AO977" s="117"/>
      <c r="AP977" s="117"/>
      <c r="AQ977" s="117"/>
      <c r="AR977" s="117"/>
      <c r="AS977" s="117"/>
      <c r="AT977" s="117"/>
      <c r="AU977" s="117"/>
      <c r="AV977" s="117"/>
      <c r="AW977" s="117"/>
      <c r="AX977" s="117"/>
      <c r="AY977" s="117"/>
      <c r="AZ977" s="118"/>
      <c r="BA977" s="119"/>
      <c r="BB977" s="119"/>
      <c r="BC977" s="119"/>
      <c r="BD977" s="119"/>
      <c r="BE977" s="119"/>
      <c r="BF977" s="119"/>
      <c r="BG977" s="120"/>
      <c r="BH977" s="121"/>
      <c r="BI977" s="119"/>
      <c r="BJ977" s="121"/>
      <c r="BK977" s="121"/>
      <c r="BL977" s="119"/>
      <c r="BM977" s="121"/>
      <c r="BN977" s="121"/>
      <c r="BO977" s="121"/>
      <c r="BP977" s="119"/>
      <c r="BQ977" s="119"/>
      <c r="BR977" s="119"/>
      <c r="BS977" s="119"/>
      <c r="BT977" s="119"/>
      <c r="BU977" s="119"/>
    </row>
    <row r="978">
      <c r="A978" s="113"/>
      <c r="B978" s="114"/>
      <c r="C978" s="114"/>
      <c r="D978" s="115"/>
      <c r="E978" s="116"/>
      <c r="F978" s="116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7"/>
      <c r="AL978" s="117"/>
      <c r="AM978" s="117"/>
      <c r="AN978" s="117"/>
      <c r="AO978" s="117"/>
      <c r="AP978" s="117"/>
      <c r="AQ978" s="117"/>
      <c r="AR978" s="117"/>
      <c r="AS978" s="117"/>
      <c r="AT978" s="117"/>
      <c r="AU978" s="117"/>
      <c r="AV978" s="117"/>
      <c r="AW978" s="117"/>
      <c r="AX978" s="117"/>
      <c r="AY978" s="117"/>
      <c r="AZ978" s="118"/>
      <c r="BA978" s="119"/>
      <c r="BB978" s="119"/>
      <c r="BC978" s="119"/>
      <c r="BD978" s="119"/>
      <c r="BE978" s="119"/>
      <c r="BF978" s="119"/>
      <c r="BG978" s="120"/>
      <c r="BH978" s="121"/>
      <c r="BI978" s="119"/>
      <c r="BJ978" s="121"/>
      <c r="BK978" s="121"/>
      <c r="BL978" s="119"/>
      <c r="BM978" s="121"/>
      <c r="BN978" s="121"/>
      <c r="BO978" s="121"/>
      <c r="BP978" s="119"/>
      <c r="BQ978" s="119"/>
      <c r="BR978" s="119"/>
      <c r="BS978" s="119"/>
      <c r="BT978" s="119"/>
      <c r="BU978" s="119"/>
    </row>
    <row r="979">
      <c r="A979" s="113"/>
      <c r="B979" s="114"/>
      <c r="C979" s="114"/>
      <c r="D979" s="115"/>
      <c r="E979" s="116"/>
      <c r="F979" s="116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7"/>
      <c r="AL979" s="117"/>
      <c r="AM979" s="117"/>
      <c r="AN979" s="117"/>
      <c r="AO979" s="117"/>
      <c r="AP979" s="117"/>
      <c r="AQ979" s="117"/>
      <c r="AR979" s="117"/>
      <c r="AS979" s="117"/>
      <c r="AT979" s="117"/>
      <c r="AU979" s="117"/>
      <c r="AV979" s="117"/>
      <c r="AW979" s="117"/>
      <c r="AX979" s="117"/>
      <c r="AY979" s="117"/>
      <c r="AZ979" s="118"/>
      <c r="BA979" s="119"/>
      <c r="BB979" s="119"/>
      <c r="BC979" s="119"/>
      <c r="BD979" s="119"/>
      <c r="BE979" s="119"/>
      <c r="BF979" s="119"/>
      <c r="BG979" s="120"/>
      <c r="BH979" s="121"/>
      <c r="BI979" s="119"/>
      <c r="BJ979" s="121"/>
      <c r="BK979" s="121"/>
      <c r="BL979" s="119"/>
      <c r="BM979" s="121"/>
      <c r="BN979" s="121"/>
      <c r="BO979" s="121"/>
      <c r="BP979" s="119"/>
      <c r="BQ979" s="119"/>
      <c r="BR979" s="119"/>
      <c r="BS979" s="119"/>
      <c r="BT979" s="119"/>
      <c r="BU979" s="119"/>
    </row>
    <row r="980">
      <c r="A980" s="113"/>
      <c r="B980" s="114"/>
      <c r="C980" s="114"/>
      <c r="D980" s="115"/>
      <c r="E980" s="116"/>
      <c r="F980" s="116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7"/>
      <c r="AL980" s="117"/>
      <c r="AM980" s="117"/>
      <c r="AN980" s="117"/>
      <c r="AO980" s="117"/>
      <c r="AP980" s="117"/>
      <c r="AQ980" s="117"/>
      <c r="AR980" s="117"/>
      <c r="AS980" s="117"/>
      <c r="AT980" s="117"/>
      <c r="AU980" s="117"/>
      <c r="AV980" s="117"/>
      <c r="AW980" s="117"/>
      <c r="AX980" s="117"/>
      <c r="AY980" s="117"/>
      <c r="AZ980" s="118"/>
      <c r="BA980" s="119"/>
      <c r="BB980" s="119"/>
      <c r="BC980" s="119"/>
      <c r="BD980" s="119"/>
      <c r="BE980" s="119"/>
      <c r="BF980" s="119"/>
      <c r="BG980" s="120"/>
      <c r="BH980" s="121"/>
      <c r="BI980" s="119"/>
      <c r="BJ980" s="121"/>
      <c r="BK980" s="121"/>
      <c r="BL980" s="119"/>
      <c r="BM980" s="121"/>
      <c r="BN980" s="121"/>
      <c r="BO980" s="121"/>
      <c r="BP980" s="119"/>
      <c r="BQ980" s="119"/>
      <c r="BR980" s="119"/>
      <c r="BS980" s="119"/>
      <c r="BT980" s="119"/>
      <c r="BU980" s="119"/>
    </row>
    <row r="981">
      <c r="A981" s="113"/>
      <c r="B981" s="114"/>
      <c r="C981" s="114"/>
      <c r="D981" s="115"/>
      <c r="E981" s="116"/>
      <c r="F981" s="116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7"/>
      <c r="AL981" s="117"/>
      <c r="AM981" s="117"/>
      <c r="AN981" s="117"/>
      <c r="AO981" s="117"/>
      <c r="AP981" s="117"/>
      <c r="AQ981" s="117"/>
      <c r="AR981" s="117"/>
      <c r="AS981" s="117"/>
      <c r="AT981" s="117"/>
      <c r="AU981" s="117"/>
      <c r="AV981" s="117"/>
      <c r="AW981" s="117"/>
      <c r="AX981" s="117"/>
      <c r="AY981" s="117"/>
      <c r="AZ981" s="118"/>
      <c r="BA981" s="119"/>
      <c r="BB981" s="119"/>
      <c r="BC981" s="119"/>
      <c r="BD981" s="119"/>
      <c r="BE981" s="119"/>
      <c r="BF981" s="119"/>
      <c r="BG981" s="120"/>
      <c r="BH981" s="121"/>
      <c r="BI981" s="119"/>
      <c r="BJ981" s="121"/>
      <c r="BK981" s="121"/>
      <c r="BL981" s="119"/>
      <c r="BM981" s="121"/>
      <c r="BN981" s="121"/>
      <c r="BO981" s="121"/>
      <c r="BP981" s="119"/>
      <c r="BQ981" s="119"/>
      <c r="BR981" s="119"/>
      <c r="BS981" s="119"/>
      <c r="BT981" s="119"/>
      <c r="BU981" s="119"/>
    </row>
    <row r="982">
      <c r="A982" s="113"/>
      <c r="B982" s="114"/>
      <c r="C982" s="114"/>
      <c r="D982" s="115"/>
      <c r="E982" s="116"/>
      <c r="F982" s="116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7"/>
      <c r="AL982" s="117"/>
      <c r="AM982" s="117"/>
      <c r="AN982" s="117"/>
      <c r="AO982" s="117"/>
      <c r="AP982" s="117"/>
      <c r="AQ982" s="117"/>
      <c r="AR982" s="117"/>
      <c r="AS982" s="117"/>
      <c r="AT982" s="117"/>
      <c r="AU982" s="117"/>
      <c r="AV982" s="117"/>
      <c r="AW982" s="117"/>
      <c r="AX982" s="117"/>
      <c r="AY982" s="117"/>
      <c r="AZ982" s="118"/>
      <c r="BA982" s="119"/>
      <c r="BB982" s="119"/>
      <c r="BC982" s="119"/>
      <c r="BD982" s="119"/>
      <c r="BE982" s="119"/>
      <c r="BF982" s="119"/>
      <c r="BG982" s="120"/>
      <c r="BH982" s="121"/>
      <c r="BI982" s="119"/>
      <c r="BJ982" s="121"/>
      <c r="BK982" s="121"/>
      <c r="BL982" s="119"/>
      <c r="BM982" s="121"/>
      <c r="BN982" s="121"/>
      <c r="BO982" s="121"/>
      <c r="BP982" s="119"/>
      <c r="BQ982" s="119"/>
      <c r="BR982" s="119"/>
      <c r="BS982" s="119"/>
      <c r="BT982" s="119"/>
      <c r="BU982" s="119"/>
    </row>
    <row r="983">
      <c r="A983" s="113"/>
      <c r="B983" s="114"/>
      <c r="C983" s="114"/>
      <c r="D983" s="115"/>
      <c r="E983" s="116"/>
      <c r="F983" s="116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7"/>
      <c r="AL983" s="117"/>
      <c r="AM983" s="117"/>
      <c r="AN983" s="117"/>
      <c r="AO983" s="117"/>
      <c r="AP983" s="117"/>
      <c r="AQ983" s="117"/>
      <c r="AR983" s="117"/>
      <c r="AS983" s="117"/>
      <c r="AT983" s="117"/>
      <c r="AU983" s="117"/>
      <c r="AV983" s="117"/>
      <c r="AW983" s="117"/>
      <c r="AX983" s="117"/>
      <c r="AY983" s="117"/>
      <c r="AZ983" s="118"/>
      <c r="BA983" s="119"/>
      <c r="BB983" s="119"/>
      <c r="BC983" s="119"/>
      <c r="BD983" s="119"/>
      <c r="BE983" s="119"/>
      <c r="BF983" s="119"/>
      <c r="BG983" s="120"/>
      <c r="BH983" s="121"/>
      <c r="BI983" s="119"/>
      <c r="BJ983" s="121"/>
      <c r="BK983" s="121"/>
      <c r="BL983" s="119"/>
      <c r="BM983" s="121"/>
      <c r="BN983" s="121"/>
      <c r="BO983" s="121"/>
      <c r="BP983" s="119"/>
      <c r="BQ983" s="119"/>
      <c r="BR983" s="119"/>
      <c r="BS983" s="119"/>
      <c r="BT983" s="119"/>
      <c r="BU983" s="119"/>
    </row>
    <row r="984">
      <c r="A984" s="113"/>
      <c r="B984" s="114"/>
      <c r="C984" s="114"/>
      <c r="D984" s="115"/>
      <c r="E984" s="116"/>
      <c r="F984" s="116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7"/>
      <c r="AL984" s="117"/>
      <c r="AM984" s="117"/>
      <c r="AN984" s="117"/>
      <c r="AO984" s="117"/>
      <c r="AP984" s="117"/>
      <c r="AQ984" s="117"/>
      <c r="AR984" s="117"/>
      <c r="AS984" s="117"/>
      <c r="AT984" s="117"/>
      <c r="AU984" s="117"/>
      <c r="AV984" s="117"/>
      <c r="AW984" s="117"/>
      <c r="AX984" s="117"/>
      <c r="AY984" s="117"/>
      <c r="AZ984" s="118"/>
      <c r="BA984" s="119"/>
      <c r="BB984" s="119"/>
      <c r="BC984" s="119"/>
      <c r="BD984" s="119"/>
      <c r="BE984" s="119"/>
      <c r="BF984" s="119"/>
      <c r="BG984" s="120"/>
      <c r="BH984" s="121"/>
      <c r="BI984" s="119"/>
      <c r="BJ984" s="121"/>
      <c r="BK984" s="121"/>
      <c r="BL984" s="119"/>
      <c r="BM984" s="121"/>
      <c r="BN984" s="121"/>
      <c r="BO984" s="121"/>
      <c r="BP984" s="119"/>
      <c r="BQ984" s="119"/>
      <c r="BR984" s="119"/>
      <c r="BS984" s="119"/>
      <c r="BT984" s="119"/>
      <c r="BU984" s="119"/>
    </row>
    <row r="985">
      <c r="A985" s="113"/>
      <c r="B985" s="114"/>
      <c r="C985" s="114"/>
      <c r="D985" s="115"/>
      <c r="E985" s="116"/>
      <c r="F985" s="116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  <c r="AI985" s="117"/>
      <c r="AJ985" s="117"/>
      <c r="AK985" s="117"/>
      <c r="AL985" s="117"/>
      <c r="AM985" s="117"/>
      <c r="AN985" s="117"/>
      <c r="AO985" s="117"/>
      <c r="AP985" s="117"/>
      <c r="AQ985" s="117"/>
      <c r="AR985" s="117"/>
      <c r="AS985" s="117"/>
      <c r="AT985" s="117"/>
      <c r="AU985" s="117"/>
      <c r="AV985" s="117"/>
      <c r="AW985" s="117"/>
      <c r="AX985" s="117"/>
      <c r="AY985" s="117"/>
      <c r="AZ985" s="118"/>
      <c r="BA985" s="119"/>
      <c r="BB985" s="119"/>
      <c r="BC985" s="119"/>
      <c r="BD985" s="119"/>
      <c r="BE985" s="119"/>
      <c r="BF985" s="119"/>
      <c r="BG985" s="120"/>
      <c r="BH985" s="121"/>
      <c r="BI985" s="119"/>
      <c r="BJ985" s="121"/>
      <c r="BK985" s="121"/>
      <c r="BL985" s="119"/>
      <c r="BM985" s="121"/>
      <c r="BN985" s="121"/>
      <c r="BO985" s="121"/>
      <c r="BP985" s="119"/>
      <c r="BQ985" s="119"/>
      <c r="BR985" s="119"/>
      <c r="BS985" s="119"/>
      <c r="BT985" s="119"/>
      <c r="BU985" s="119"/>
    </row>
    <row r="986">
      <c r="A986" s="113"/>
      <c r="B986" s="114"/>
      <c r="C986" s="114"/>
      <c r="D986" s="115"/>
      <c r="E986" s="116"/>
      <c r="F986" s="116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7"/>
      <c r="AL986" s="117"/>
      <c r="AM986" s="117"/>
      <c r="AN986" s="117"/>
      <c r="AO986" s="117"/>
      <c r="AP986" s="117"/>
      <c r="AQ986" s="117"/>
      <c r="AR986" s="117"/>
      <c r="AS986" s="117"/>
      <c r="AT986" s="117"/>
      <c r="AU986" s="117"/>
      <c r="AV986" s="117"/>
      <c r="AW986" s="117"/>
      <c r="AX986" s="117"/>
      <c r="AY986" s="117"/>
      <c r="AZ986" s="118"/>
      <c r="BA986" s="119"/>
      <c r="BB986" s="119"/>
      <c r="BC986" s="119"/>
      <c r="BD986" s="119"/>
      <c r="BE986" s="119"/>
      <c r="BF986" s="119"/>
      <c r="BG986" s="120"/>
      <c r="BH986" s="121"/>
      <c r="BI986" s="119"/>
      <c r="BJ986" s="121"/>
      <c r="BK986" s="121"/>
      <c r="BL986" s="119"/>
      <c r="BM986" s="121"/>
      <c r="BN986" s="121"/>
      <c r="BO986" s="121"/>
      <c r="BP986" s="119"/>
      <c r="BQ986" s="119"/>
      <c r="BR986" s="119"/>
      <c r="BS986" s="119"/>
      <c r="BT986" s="119"/>
      <c r="BU986" s="119"/>
    </row>
    <row r="987">
      <c r="A987" s="113"/>
      <c r="B987" s="114"/>
      <c r="C987" s="114"/>
      <c r="D987" s="115"/>
      <c r="E987" s="116"/>
      <c r="F987" s="116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  <c r="AL987" s="117"/>
      <c r="AM987" s="117"/>
      <c r="AN987" s="117"/>
      <c r="AO987" s="117"/>
      <c r="AP987" s="117"/>
      <c r="AQ987" s="117"/>
      <c r="AR987" s="117"/>
      <c r="AS987" s="117"/>
      <c r="AT987" s="117"/>
      <c r="AU987" s="117"/>
      <c r="AV987" s="117"/>
      <c r="AW987" s="117"/>
      <c r="AX987" s="117"/>
      <c r="AY987" s="117"/>
      <c r="AZ987" s="118"/>
      <c r="BA987" s="119"/>
      <c r="BB987" s="119"/>
      <c r="BC987" s="119"/>
      <c r="BD987" s="119"/>
      <c r="BE987" s="119"/>
      <c r="BF987" s="119"/>
      <c r="BG987" s="120"/>
      <c r="BH987" s="121"/>
      <c r="BI987" s="119"/>
      <c r="BJ987" s="121"/>
      <c r="BK987" s="121"/>
      <c r="BL987" s="119"/>
      <c r="BM987" s="121"/>
      <c r="BN987" s="121"/>
      <c r="BO987" s="121"/>
      <c r="BP987" s="119"/>
      <c r="BQ987" s="119"/>
      <c r="BR987" s="119"/>
      <c r="BS987" s="119"/>
      <c r="BT987" s="119"/>
      <c r="BU987" s="119"/>
    </row>
    <row r="988">
      <c r="A988" s="113"/>
      <c r="B988" s="114"/>
      <c r="C988" s="114"/>
      <c r="D988" s="115"/>
      <c r="E988" s="116"/>
      <c r="F988" s="116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  <c r="AL988" s="117"/>
      <c r="AM988" s="117"/>
      <c r="AN988" s="117"/>
      <c r="AO988" s="117"/>
      <c r="AP988" s="117"/>
      <c r="AQ988" s="117"/>
      <c r="AR988" s="117"/>
      <c r="AS988" s="117"/>
      <c r="AT988" s="117"/>
      <c r="AU988" s="117"/>
      <c r="AV988" s="117"/>
      <c r="AW988" s="117"/>
      <c r="AX988" s="117"/>
      <c r="AY988" s="117"/>
      <c r="AZ988" s="118"/>
      <c r="BA988" s="119"/>
      <c r="BB988" s="119"/>
      <c r="BC988" s="119"/>
      <c r="BD988" s="119"/>
      <c r="BE988" s="119"/>
      <c r="BF988" s="119"/>
      <c r="BG988" s="120"/>
      <c r="BH988" s="121"/>
      <c r="BI988" s="119"/>
      <c r="BJ988" s="121"/>
      <c r="BK988" s="121"/>
      <c r="BL988" s="119"/>
      <c r="BM988" s="121"/>
      <c r="BN988" s="121"/>
      <c r="BO988" s="121"/>
      <c r="BP988" s="119"/>
      <c r="BQ988" s="119"/>
      <c r="BR988" s="119"/>
      <c r="BS988" s="119"/>
      <c r="BT988" s="119"/>
      <c r="BU988" s="119"/>
    </row>
    <row r="989">
      <c r="A989" s="113"/>
      <c r="B989" s="114"/>
      <c r="C989" s="114"/>
      <c r="D989" s="115"/>
      <c r="E989" s="116"/>
      <c r="F989" s="116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7"/>
      <c r="AL989" s="117"/>
      <c r="AM989" s="117"/>
      <c r="AN989" s="117"/>
      <c r="AO989" s="117"/>
      <c r="AP989" s="117"/>
      <c r="AQ989" s="117"/>
      <c r="AR989" s="117"/>
      <c r="AS989" s="117"/>
      <c r="AT989" s="117"/>
      <c r="AU989" s="117"/>
      <c r="AV989" s="117"/>
      <c r="AW989" s="117"/>
      <c r="AX989" s="117"/>
      <c r="AY989" s="117"/>
      <c r="AZ989" s="118"/>
      <c r="BA989" s="119"/>
      <c r="BB989" s="119"/>
      <c r="BC989" s="119"/>
      <c r="BD989" s="119"/>
      <c r="BE989" s="119"/>
      <c r="BF989" s="119"/>
      <c r="BG989" s="120"/>
      <c r="BH989" s="121"/>
      <c r="BI989" s="119"/>
      <c r="BJ989" s="121"/>
      <c r="BK989" s="121"/>
      <c r="BL989" s="119"/>
      <c r="BM989" s="121"/>
      <c r="BN989" s="121"/>
      <c r="BO989" s="121"/>
      <c r="BP989" s="119"/>
      <c r="BQ989" s="119"/>
      <c r="BR989" s="119"/>
      <c r="BS989" s="119"/>
      <c r="BT989" s="119"/>
      <c r="BU989" s="119"/>
    </row>
    <row r="990">
      <c r="A990" s="113"/>
      <c r="B990" s="114"/>
      <c r="C990" s="114"/>
      <c r="D990" s="115"/>
      <c r="E990" s="116"/>
      <c r="F990" s="116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7"/>
      <c r="AL990" s="117"/>
      <c r="AM990" s="117"/>
      <c r="AN990" s="117"/>
      <c r="AO990" s="117"/>
      <c r="AP990" s="117"/>
      <c r="AQ990" s="117"/>
      <c r="AR990" s="117"/>
      <c r="AS990" s="117"/>
      <c r="AT990" s="117"/>
      <c r="AU990" s="117"/>
      <c r="AV990" s="117"/>
      <c r="AW990" s="117"/>
      <c r="AX990" s="117"/>
      <c r="AY990" s="117"/>
      <c r="AZ990" s="118"/>
      <c r="BA990" s="119"/>
      <c r="BB990" s="119"/>
      <c r="BC990" s="119"/>
      <c r="BD990" s="119"/>
      <c r="BE990" s="119"/>
      <c r="BF990" s="119"/>
      <c r="BG990" s="120"/>
      <c r="BH990" s="121"/>
      <c r="BI990" s="119"/>
      <c r="BJ990" s="121"/>
      <c r="BK990" s="121"/>
      <c r="BL990" s="119"/>
      <c r="BM990" s="121"/>
      <c r="BN990" s="121"/>
      <c r="BO990" s="121"/>
      <c r="BP990" s="119"/>
      <c r="BQ990" s="119"/>
      <c r="BR990" s="119"/>
      <c r="BS990" s="119"/>
      <c r="BT990" s="119"/>
      <c r="BU990" s="119"/>
    </row>
    <row r="991">
      <c r="A991" s="113"/>
      <c r="B991" s="114"/>
      <c r="C991" s="114"/>
      <c r="D991" s="115"/>
      <c r="E991" s="116"/>
      <c r="F991" s="116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7"/>
      <c r="AL991" s="117"/>
      <c r="AM991" s="117"/>
      <c r="AN991" s="117"/>
      <c r="AO991" s="117"/>
      <c r="AP991" s="117"/>
      <c r="AQ991" s="117"/>
      <c r="AR991" s="117"/>
      <c r="AS991" s="117"/>
      <c r="AT991" s="117"/>
      <c r="AU991" s="117"/>
      <c r="AV991" s="117"/>
      <c r="AW991" s="117"/>
      <c r="AX991" s="117"/>
      <c r="AY991" s="117"/>
      <c r="AZ991" s="118"/>
      <c r="BA991" s="119"/>
      <c r="BB991" s="119"/>
      <c r="BC991" s="119"/>
      <c r="BD991" s="119"/>
      <c r="BE991" s="119"/>
      <c r="BF991" s="119"/>
      <c r="BG991" s="120"/>
      <c r="BH991" s="121"/>
      <c r="BI991" s="119"/>
      <c r="BJ991" s="121"/>
      <c r="BK991" s="121"/>
      <c r="BL991" s="119"/>
      <c r="BM991" s="121"/>
      <c r="BN991" s="121"/>
      <c r="BO991" s="121"/>
      <c r="BP991" s="119"/>
      <c r="BQ991" s="119"/>
      <c r="BR991" s="119"/>
      <c r="BS991" s="119"/>
      <c r="BT991" s="119"/>
      <c r="BU991" s="119"/>
    </row>
    <row r="992">
      <c r="A992" s="113"/>
      <c r="B992" s="114"/>
      <c r="C992" s="114"/>
      <c r="D992" s="115"/>
      <c r="E992" s="116"/>
      <c r="F992" s="116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  <c r="AI992" s="117"/>
      <c r="AJ992" s="117"/>
      <c r="AK992" s="117"/>
      <c r="AL992" s="117"/>
      <c r="AM992" s="117"/>
      <c r="AN992" s="117"/>
      <c r="AO992" s="117"/>
      <c r="AP992" s="117"/>
      <c r="AQ992" s="117"/>
      <c r="AR992" s="117"/>
      <c r="AS992" s="117"/>
      <c r="AT992" s="117"/>
      <c r="AU992" s="117"/>
      <c r="AV992" s="117"/>
      <c r="AW992" s="117"/>
      <c r="AX992" s="117"/>
      <c r="AY992" s="117"/>
      <c r="AZ992" s="118"/>
      <c r="BA992" s="119"/>
      <c r="BB992" s="119"/>
      <c r="BC992" s="119"/>
      <c r="BD992" s="119"/>
      <c r="BE992" s="119"/>
      <c r="BF992" s="119"/>
      <c r="BG992" s="120"/>
      <c r="BH992" s="121"/>
      <c r="BI992" s="119"/>
      <c r="BJ992" s="121"/>
      <c r="BK992" s="121"/>
      <c r="BL992" s="119"/>
      <c r="BM992" s="121"/>
      <c r="BN992" s="121"/>
      <c r="BO992" s="121"/>
      <c r="BP992" s="119"/>
      <c r="BQ992" s="119"/>
      <c r="BR992" s="119"/>
      <c r="BS992" s="119"/>
      <c r="BT992" s="119"/>
      <c r="BU992" s="119"/>
    </row>
    <row r="993">
      <c r="A993" s="113"/>
      <c r="B993" s="114"/>
      <c r="C993" s="114"/>
      <c r="D993" s="115"/>
      <c r="E993" s="116"/>
      <c r="F993" s="116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7"/>
      <c r="AL993" s="117"/>
      <c r="AM993" s="117"/>
      <c r="AN993" s="117"/>
      <c r="AO993" s="117"/>
      <c r="AP993" s="117"/>
      <c r="AQ993" s="117"/>
      <c r="AR993" s="117"/>
      <c r="AS993" s="117"/>
      <c r="AT993" s="117"/>
      <c r="AU993" s="117"/>
      <c r="AV993" s="117"/>
      <c r="AW993" s="117"/>
      <c r="AX993" s="117"/>
      <c r="AY993" s="117"/>
      <c r="AZ993" s="118"/>
      <c r="BA993" s="119"/>
      <c r="BB993" s="119"/>
      <c r="BC993" s="119"/>
      <c r="BD993" s="119"/>
      <c r="BE993" s="119"/>
      <c r="BF993" s="119"/>
      <c r="BG993" s="120"/>
      <c r="BH993" s="121"/>
      <c r="BI993" s="119"/>
      <c r="BJ993" s="121"/>
      <c r="BK993" s="121"/>
      <c r="BL993" s="119"/>
      <c r="BM993" s="121"/>
      <c r="BN993" s="121"/>
      <c r="BO993" s="121"/>
      <c r="BP993" s="119"/>
      <c r="BQ993" s="119"/>
      <c r="BR993" s="119"/>
      <c r="BS993" s="119"/>
      <c r="BT993" s="119"/>
      <c r="BU993" s="119"/>
    </row>
    <row r="994">
      <c r="A994" s="113"/>
      <c r="B994" s="114"/>
      <c r="C994" s="114"/>
      <c r="D994" s="115"/>
      <c r="E994" s="116"/>
      <c r="F994" s="116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7"/>
      <c r="AL994" s="117"/>
      <c r="AM994" s="117"/>
      <c r="AN994" s="117"/>
      <c r="AO994" s="117"/>
      <c r="AP994" s="117"/>
      <c r="AQ994" s="117"/>
      <c r="AR994" s="117"/>
      <c r="AS994" s="117"/>
      <c r="AT994" s="117"/>
      <c r="AU994" s="117"/>
      <c r="AV994" s="117"/>
      <c r="AW994" s="117"/>
      <c r="AX994" s="117"/>
      <c r="AY994" s="117"/>
      <c r="AZ994" s="118"/>
      <c r="BA994" s="119"/>
      <c r="BB994" s="119"/>
      <c r="BC994" s="119"/>
      <c r="BD994" s="119"/>
      <c r="BE994" s="119"/>
      <c r="BF994" s="119"/>
      <c r="BG994" s="120"/>
      <c r="BH994" s="121"/>
      <c r="BI994" s="119"/>
      <c r="BJ994" s="121"/>
      <c r="BK994" s="121"/>
      <c r="BL994" s="119"/>
      <c r="BM994" s="121"/>
      <c r="BN994" s="121"/>
      <c r="BO994" s="121"/>
      <c r="BP994" s="119"/>
      <c r="BQ994" s="119"/>
      <c r="BR994" s="119"/>
      <c r="BS994" s="119"/>
      <c r="BT994" s="119"/>
      <c r="BU994" s="119"/>
    </row>
    <row r="995">
      <c r="A995" s="113"/>
      <c r="B995" s="114"/>
      <c r="C995" s="114"/>
      <c r="D995" s="115"/>
      <c r="E995" s="116"/>
      <c r="F995" s="116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7"/>
      <c r="AL995" s="117"/>
      <c r="AM995" s="117"/>
      <c r="AN995" s="117"/>
      <c r="AO995" s="117"/>
      <c r="AP995" s="117"/>
      <c r="AQ995" s="117"/>
      <c r="AR995" s="117"/>
      <c r="AS995" s="117"/>
      <c r="AT995" s="117"/>
      <c r="AU995" s="117"/>
      <c r="AV995" s="117"/>
      <c r="AW995" s="117"/>
      <c r="AX995" s="117"/>
      <c r="AY995" s="117"/>
      <c r="AZ995" s="118"/>
      <c r="BA995" s="119"/>
      <c r="BB995" s="119"/>
      <c r="BC995" s="119"/>
      <c r="BD995" s="119"/>
      <c r="BE995" s="119"/>
      <c r="BF995" s="119"/>
      <c r="BG995" s="120"/>
      <c r="BH995" s="121"/>
      <c r="BI995" s="119"/>
      <c r="BJ995" s="121"/>
      <c r="BK995" s="121"/>
      <c r="BL995" s="119"/>
      <c r="BM995" s="121"/>
      <c r="BN995" s="121"/>
      <c r="BO995" s="121"/>
      <c r="BP995" s="119"/>
      <c r="BQ995" s="119"/>
      <c r="BR995" s="119"/>
      <c r="BS995" s="119"/>
      <c r="BT995" s="119"/>
      <c r="BU995" s="119"/>
    </row>
    <row r="996">
      <c r="A996" s="113"/>
      <c r="B996" s="114"/>
      <c r="C996" s="114"/>
      <c r="D996" s="115"/>
      <c r="E996" s="116"/>
      <c r="F996" s="116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7"/>
      <c r="AL996" s="117"/>
      <c r="AM996" s="117"/>
      <c r="AN996" s="117"/>
      <c r="AO996" s="117"/>
      <c r="AP996" s="117"/>
      <c r="AQ996" s="117"/>
      <c r="AR996" s="117"/>
      <c r="AS996" s="117"/>
      <c r="AT996" s="117"/>
      <c r="AU996" s="117"/>
      <c r="AV996" s="117"/>
      <c r="AW996" s="117"/>
      <c r="AX996" s="117"/>
      <c r="AY996" s="117"/>
      <c r="AZ996" s="118"/>
      <c r="BA996" s="119"/>
      <c r="BB996" s="119"/>
      <c r="BC996" s="119"/>
      <c r="BD996" s="119"/>
      <c r="BE996" s="119"/>
      <c r="BF996" s="119"/>
      <c r="BG996" s="120"/>
      <c r="BH996" s="121"/>
      <c r="BI996" s="119"/>
      <c r="BJ996" s="121"/>
      <c r="BK996" s="121"/>
      <c r="BL996" s="119"/>
      <c r="BM996" s="121"/>
      <c r="BN996" s="121"/>
      <c r="BO996" s="121"/>
      <c r="BP996" s="119"/>
      <c r="BQ996" s="119"/>
      <c r="BR996" s="119"/>
      <c r="BS996" s="119"/>
      <c r="BT996" s="119"/>
      <c r="BU996" s="119"/>
    </row>
    <row r="997">
      <c r="A997" s="113"/>
      <c r="B997" s="114"/>
      <c r="C997" s="114"/>
      <c r="D997" s="115"/>
      <c r="E997" s="116"/>
      <c r="F997" s="116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  <c r="AI997" s="117"/>
      <c r="AJ997" s="117"/>
      <c r="AK997" s="117"/>
      <c r="AL997" s="117"/>
      <c r="AM997" s="117"/>
      <c r="AN997" s="117"/>
      <c r="AO997" s="117"/>
      <c r="AP997" s="117"/>
      <c r="AQ997" s="117"/>
      <c r="AR997" s="117"/>
      <c r="AS997" s="117"/>
      <c r="AT997" s="117"/>
      <c r="AU997" s="117"/>
      <c r="AV997" s="117"/>
      <c r="AW997" s="117"/>
      <c r="AX997" s="117"/>
      <c r="AY997" s="117"/>
      <c r="AZ997" s="118"/>
      <c r="BA997" s="119"/>
      <c r="BB997" s="119"/>
      <c r="BC997" s="119"/>
      <c r="BD997" s="119"/>
      <c r="BE997" s="119"/>
      <c r="BF997" s="119"/>
      <c r="BG997" s="120"/>
      <c r="BH997" s="121"/>
      <c r="BI997" s="119"/>
      <c r="BJ997" s="121"/>
      <c r="BK997" s="121"/>
      <c r="BL997" s="119"/>
      <c r="BM997" s="121"/>
      <c r="BN997" s="121"/>
      <c r="BO997" s="121"/>
      <c r="BP997" s="119"/>
      <c r="BQ997" s="119"/>
      <c r="BR997" s="119"/>
      <c r="BS997" s="119"/>
      <c r="BT997" s="119"/>
      <c r="BU997" s="119"/>
    </row>
    <row r="998">
      <c r="A998" s="113"/>
      <c r="B998" s="114"/>
      <c r="C998" s="114"/>
      <c r="D998" s="115"/>
      <c r="E998" s="116"/>
      <c r="F998" s="116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7"/>
      <c r="AL998" s="117"/>
      <c r="AM998" s="117"/>
      <c r="AN998" s="117"/>
      <c r="AO998" s="117"/>
      <c r="AP998" s="117"/>
      <c r="AQ998" s="117"/>
      <c r="AR998" s="117"/>
      <c r="AS998" s="117"/>
      <c r="AT998" s="117"/>
      <c r="AU998" s="117"/>
      <c r="AV998" s="117"/>
      <c r="AW998" s="117"/>
      <c r="AX998" s="117"/>
      <c r="AY998" s="117"/>
      <c r="AZ998" s="118"/>
      <c r="BA998" s="119"/>
      <c r="BB998" s="119"/>
      <c r="BC998" s="119"/>
      <c r="BD998" s="119"/>
      <c r="BE998" s="119"/>
      <c r="BF998" s="119"/>
      <c r="BG998" s="120"/>
      <c r="BH998" s="121"/>
      <c r="BI998" s="119"/>
      <c r="BJ998" s="121"/>
      <c r="BK998" s="121"/>
      <c r="BL998" s="119"/>
      <c r="BM998" s="121"/>
      <c r="BN998" s="121"/>
      <c r="BO998" s="121"/>
      <c r="BP998" s="119"/>
      <c r="BQ998" s="119"/>
      <c r="BR998" s="119"/>
      <c r="BS998" s="119"/>
      <c r="BT998" s="119"/>
      <c r="BU998" s="119"/>
    </row>
    <row r="999">
      <c r="A999" s="113"/>
      <c r="B999" s="114"/>
      <c r="C999" s="114"/>
      <c r="D999" s="115"/>
      <c r="E999" s="116"/>
      <c r="F999" s="116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7"/>
      <c r="AL999" s="117"/>
      <c r="AM999" s="117"/>
      <c r="AN999" s="117"/>
      <c r="AO999" s="117"/>
      <c r="AP999" s="117"/>
      <c r="AQ999" s="117"/>
      <c r="AR999" s="117"/>
      <c r="AS999" s="117"/>
      <c r="AT999" s="117"/>
      <c r="AU999" s="117"/>
      <c r="AV999" s="117"/>
      <c r="AW999" s="117"/>
      <c r="AX999" s="117"/>
      <c r="AY999" s="117"/>
      <c r="AZ999" s="118"/>
      <c r="BA999" s="119"/>
      <c r="BB999" s="119"/>
      <c r="BC999" s="119"/>
      <c r="BD999" s="119"/>
      <c r="BE999" s="119"/>
      <c r="BF999" s="119"/>
      <c r="BG999" s="120"/>
      <c r="BH999" s="121"/>
      <c r="BI999" s="119"/>
      <c r="BJ999" s="121"/>
      <c r="BK999" s="121"/>
      <c r="BL999" s="119"/>
      <c r="BM999" s="121"/>
      <c r="BN999" s="121"/>
      <c r="BO999" s="121"/>
      <c r="BP999" s="119"/>
      <c r="BQ999" s="119"/>
      <c r="BR999" s="119"/>
      <c r="BS999" s="119"/>
      <c r="BT999" s="119"/>
      <c r="BU999" s="119"/>
    </row>
    <row r="1000">
      <c r="A1000" s="113"/>
      <c r="B1000" s="114"/>
      <c r="C1000" s="114"/>
      <c r="D1000" s="115"/>
      <c r="E1000" s="116"/>
      <c r="F1000" s="116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7"/>
      <c r="AL1000" s="117"/>
      <c r="AM1000" s="117"/>
      <c r="AN1000" s="117"/>
      <c r="AO1000" s="117"/>
      <c r="AP1000" s="117"/>
      <c r="AQ1000" s="117"/>
      <c r="AR1000" s="117"/>
      <c r="AS1000" s="117"/>
      <c r="AT1000" s="117"/>
      <c r="AU1000" s="117"/>
      <c r="AV1000" s="117"/>
      <c r="AW1000" s="117"/>
      <c r="AX1000" s="117"/>
      <c r="AY1000" s="117"/>
      <c r="AZ1000" s="118"/>
      <c r="BA1000" s="119"/>
      <c r="BB1000" s="119"/>
      <c r="BC1000" s="119"/>
      <c r="BD1000" s="119"/>
      <c r="BE1000" s="119"/>
      <c r="BF1000" s="119"/>
      <c r="BG1000" s="120"/>
      <c r="BH1000" s="121"/>
      <c r="BI1000" s="119"/>
      <c r="BJ1000" s="121"/>
      <c r="BK1000" s="121"/>
      <c r="BL1000" s="119"/>
      <c r="BM1000" s="121"/>
      <c r="BN1000" s="121"/>
      <c r="BO1000" s="121"/>
      <c r="BP1000" s="119"/>
      <c r="BQ1000" s="119"/>
      <c r="BR1000" s="119"/>
      <c r="BS1000" s="119"/>
      <c r="BT1000" s="119"/>
      <c r="BU1000" s="119"/>
    </row>
    <row r="1001">
      <c r="A1001" s="113"/>
      <c r="B1001" s="114"/>
      <c r="C1001" s="114"/>
      <c r="D1001" s="115"/>
      <c r="E1001" s="116"/>
      <c r="F1001" s="116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  <c r="AI1001" s="117"/>
      <c r="AJ1001" s="117"/>
      <c r="AK1001" s="117"/>
      <c r="AL1001" s="117"/>
      <c r="AM1001" s="117"/>
      <c r="AN1001" s="117"/>
      <c r="AO1001" s="117"/>
      <c r="AP1001" s="117"/>
      <c r="AQ1001" s="117"/>
      <c r="AR1001" s="117"/>
      <c r="AS1001" s="117"/>
      <c r="AT1001" s="117"/>
      <c r="AU1001" s="117"/>
      <c r="AV1001" s="117"/>
      <c r="AW1001" s="117"/>
      <c r="AX1001" s="117"/>
      <c r="AY1001" s="117"/>
      <c r="AZ1001" s="118"/>
      <c r="BA1001" s="119"/>
      <c r="BB1001" s="119"/>
      <c r="BC1001" s="119"/>
      <c r="BD1001" s="119"/>
      <c r="BE1001" s="119"/>
      <c r="BF1001" s="119"/>
      <c r="BG1001" s="120"/>
      <c r="BH1001" s="121"/>
      <c r="BI1001" s="119"/>
      <c r="BJ1001" s="121"/>
      <c r="BK1001" s="121"/>
      <c r="BL1001" s="119"/>
      <c r="BM1001" s="121"/>
      <c r="BN1001" s="121"/>
      <c r="BO1001" s="121"/>
      <c r="BP1001" s="119"/>
      <c r="BQ1001" s="119"/>
      <c r="BR1001" s="119"/>
      <c r="BS1001" s="119"/>
      <c r="BT1001" s="119"/>
      <c r="BU1001" s="119"/>
    </row>
    <row r="1002">
      <c r="A1002" s="113"/>
      <c r="B1002" s="114"/>
      <c r="C1002" s="114"/>
      <c r="D1002" s="115"/>
      <c r="E1002" s="116"/>
      <c r="F1002" s="116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7"/>
      <c r="AL1002" s="117"/>
      <c r="AM1002" s="117"/>
      <c r="AN1002" s="117"/>
      <c r="AO1002" s="117"/>
      <c r="AP1002" s="117"/>
      <c r="AQ1002" s="117"/>
      <c r="AR1002" s="117"/>
      <c r="AS1002" s="117"/>
      <c r="AT1002" s="117"/>
      <c r="AU1002" s="117"/>
      <c r="AV1002" s="117"/>
      <c r="AW1002" s="117"/>
      <c r="AX1002" s="117"/>
      <c r="AY1002" s="117"/>
      <c r="AZ1002" s="118"/>
      <c r="BA1002" s="119"/>
      <c r="BB1002" s="119"/>
      <c r="BC1002" s="119"/>
      <c r="BD1002" s="119"/>
      <c r="BE1002" s="119"/>
      <c r="BF1002" s="119"/>
      <c r="BG1002" s="120"/>
      <c r="BH1002" s="121"/>
      <c r="BI1002" s="119"/>
      <c r="BJ1002" s="121"/>
      <c r="BK1002" s="121"/>
      <c r="BL1002" s="119"/>
      <c r="BM1002" s="121"/>
      <c r="BN1002" s="121"/>
      <c r="BO1002" s="121"/>
      <c r="BP1002" s="119"/>
      <c r="BQ1002" s="119"/>
      <c r="BR1002" s="119"/>
      <c r="BS1002" s="119"/>
      <c r="BT1002" s="119"/>
      <c r="BU1002" s="119"/>
    </row>
    <row r="1003">
      <c r="A1003" s="113"/>
      <c r="B1003" s="114"/>
      <c r="C1003" s="114"/>
      <c r="D1003" s="115"/>
      <c r="E1003" s="116"/>
      <c r="F1003" s="116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  <c r="AI1003" s="117"/>
      <c r="AJ1003" s="117"/>
      <c r="AK1003" s="117"/>
      <c r="AL1003" s="117"/>
      <c r="AM1003" s="117"/>
      <c r="AN1003" s="117"/>
      <c r="AO1003" s="117"/>
      <c r="AP1003" s="117"/>
      <c r="AQ1003" s="117"/>
      <c r="AR1003" s="117"/>
      <c r="AS1003" s="117"/>
      <c r="AT1003" s="117"/>
      <c r="AU1003" s="117"/>
      <c r="AV1003" s="117"/>
      <c r="AW1003" s="117"/>
      <c r="AX1003" s="117"/>
      <c r="AY1003" s="117"/>
      <c r="AZ1003" s="118"/>
      <c r="BA1003" s="119"/>
      <c r="BB1003" s="119"/>
      <c r="BC1003" s="119"/>
      <c r="BD1003" s="119"/>
      <c r="BE1003" s="119"/>
      <c r="BF1003" s="119"/>
      <c r="BG1003" s="120"/>
      <c r="BH1003" s="121"/>
      <c r="BI1003" s="119"/>
      <c r="BJ1003" s="121"/>
      <c r="BK1003" s="121"/>
      <c r="BL1003" s="119"/>
      <c r="BM1003" s="121"/>
      <c r="BN1003" s="121"/>
      <c r="BO1003" s="121"/>
      <c r="BP1003" s="119"/>
      <c r="BQ1003" s="119"/>
      <c r="BR1003" s="119"/>
      <c r="BS1003" s="119"/>
      <c r="BT1003" s="119"/>
      <c r="BU1003" s="119"/>
    </row>
    <row r="1004">
      <c r="A1004" s="113"/>
      <c r="B1004" s="114"/>
      <c r="C1004" s="114"/>
      <c r="D1004" s="115"/>
      <c r="E1004" s="116"/>
      <c r="F1004" s="116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  <c r="AI1004" s="117"/>
      <c r="AJ1004" s="117"/>
      <c r="AK1004" s="117"/>
      <c r="AL1004" s="117"/>
      <c r="AM1004" s="117"/>
      <c r="AN1004" s="117"/>
      <c r="AO1004" s="117"/>
      <c r="AP1004" s="117"/>
      <c r="AQ1004" s="117"/>
      <c r="AR1004" s="117"/>
      <c r="AS1004" s="117"/>
      <c r="AT1004" s="117"/>
      <c r="AU1004" s="117"/>
      <c r="AV1004" s="117"/>
      <c r="AW1004" s="117"/>
      <c r="AX1004" s="117"/>
      <c r="AY1004" s="117"/>
      <c r="AZ1004" s="118"/>
      <c r="BA1004" s="119"/>
      <c r="BB1004" s="119"/>
      <c r="BC1004" s="119"/>
      <c r="BD1004" s="119"/>
      <c r="BE1004" s="119"/>
      <c r="BF1004" s="119"/>
      <c r="BG1004" s="120"/>
      <c r="BH1004" s="121"/>
      <c r="BI1004" s="119"/>
      <c r="BJ1004" s="121"/>
      <c r="BK1004" s="121"/>
      <c r="BL1004" s="119"/>
      <c r="BM1004" s="121"/>
      <c r="BN1004" s="121"/>
      <c r="BO1004" s="121"/>
      <c r="BP1004" s="119"/>
      <c r="BQ1004" s="119"/>
      <c r="BR1004" s="119"/>
      <c r="BS1004" s="119"/>
      <c r="BT1004" s="119"/>
      <c r="BU1004" s="119"/>
    </row>
    <row r="1005">
      <c r="A1005" s="113"/>
      <c r="B1005" s="114"/>
      <c r="C1005" s="114"/>
      <c r="D1005" s="115"/>
      <c r="E1005" s="116"/>
      <c r="F1005" s="116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  <c r="AC1005" s="117"/>
      <c r="AD1005" s="117"/>
      <c r="AE1005" s="117"/>
      <c r="AF1005" s="117"/>
      <c r="AG1005" s="117"/>
      <c r="AH1005" s="117"/>
      <c r="AI1005" s="117"/>
      <c r="AJ1005" s="117"/>
      <c r="AK1005" s="117"/>
      <c r="AL1005" s="117"/>
      <c r="AM1005" s="117"/>
      <c r="AN1005" s="117"/>
      <c r="AO1005" s="117"/>
      <c r="AP1005" s="117"/>
      <c r="AQ1005" s="117"/>
      <c r="AR1005" s="117"/>
      <c r="AS1005" s="117"/>
      <c r="AT1005" s="117"/>
      <c r="AU1005" s="117"/>
      <c r="AV1005" s="117"/>
      <c r="AW1005" s="117"/>
      <c r="AX1005" s="117"/>
      <c r="AY1005" s="117"/>
      <c r="AZ1005" s="118"/>
      <c r="BA1005" s="119"/>
      <c r="BB1005" s="119"/>
      <c r="BC1005" s="119"/>
      <c r="BD1005" s="119"/>
      <c r="BE1005" s="119"/>
      <c r="BF1005" s="119"/>
      <c r="BG1005" s="120"/>
      <c r="BH1005" s="121"/>
      <c r="BI1005" s="119"/>
      <c r="BJ1005" s="121"/>
      <c r="BK1005" s="121"/>
      <c r="BL1005" s="119"/>
      <c r="BM1005" s="121"/>
      <c r="BN1005" s="121"/>
      <c r="BO1005" s="121"/>
      <c r="BP1005" s="119"/>
      <c r="BQ1005" s="119"/>
      <c r="BR1005" s="119"/>
      <c r="BS1005" s="119"/>
      <c r="BT1005" s="119"/>
      <c r="BU1005" s="119"/>
    </row>
    <row r="1006">
      <c r="A1006" s="113"/>
      <c r="B1006" s="114"/>
      <c r="C1006" s="114"/>
      <c r="D1006" s="115"/>
      <c r="E1006" s="116"/>
      <c r="F1006" s="116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  <c r="AB1006" s="117"/>
      <c r="AC1006" s="117"/>
      <c r="AD1006" s="117"/>
      <c r="AE1006" s="117"/>
      <c r="AF1006" s="117"/>
      <c r="AG1006" s="117"/>
      <c r="AH1006" s="117"/>
      <c r="AI1006" s="117"/>
      <c r="AJ1006" s="117"/>
      <c r="AK1006" s="117"/>
      <c r="AL1006" s="117"/>
      <c r="AM1006" s="117"/>
      <c r="AN1006" s="117"/>
      <c r="AO1006" s="117"/>
      <c r="AP1006" s="117"/>
      <c r="AQ1006" s="117"/>
      <c r="AR1006" s="117"/>
      <c r="AS1006" s="117"/>
      <c r="AT1006" s="117"/>
      <c r="AU1006" s="117"/>
      <c r="AV1006" s="117"/>
      <c r="AW1006" s="117"/>
      <c r="AX1006" s="117"/>
      <c r="AY1006" s="117"/>
      <c r="AZ1006" s="118"/>
      <c r="BA1006" s="119"/>
      <c r="BB1006" s="119"/>
      <c r="BC1006" s="119"/>
      <c r="BD1006" s="119"/>
      <c r="BE1006" s="119"/>
      <c r="BF1006" s="119"/>
      <c r="BG1006" s="120"/>
      <c r="BH1006" s="121"/>
      <c r="BI1006" s="119"/>
      <c r="BJ1006" s="121"/>
      <c r="BK1006" s="121"/>
      <c r="BL1006" s="119"/>
      <c r="BM1006" s="121"/>
      <c r="BN1006" s="121"/>
      <c r="BO1006" s="121"/>
      <c r="BP1006" s="119"/>
      <c r="BQ1006" s="119"/>
      <c r="BR1006" s="119"/>
      <c r="BS1006" s="119"/>
      <c r="BT1006" s="119"/>
      <c r="BU1006" s="119"/>
    </row>
    <row r="1007">
      <c r="A1007" s="113"/>
      <c r="B1007" s="114"/>
      <c r="C1007" s="114"/>
      <c r="D1007" s="115"/>
      <c r="E1007" s="116"/>
      <c r="F1007" s="116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  <c r="AB1007" s="117"/>
      <c r="AC1007" s="117"/>
      <c r="AD1007" s="117"/>
      <c r="AE1007" s="117"/>
      <c r="AF1007" s="117"/>
      <c r="AG1007" s="117"/>
      <c r="AH1007" s="117"/>
      <c r="AI1007" s="117"/>
      <c r="AJ1007" s="117"/>
      <c r="AK1007" s="117"/>
      <c r="AL1007" s="117"/>
      <c r="AM1007" s="117"/>
      <c r="AN1007" s="117"/>
      <c r="AO1007" s="117"/>
      <c r="AP1007" s="117"/>
      <c r="AQ1007" s="117"/>
      <c r="AR1007" s="117"/>
      <c r="AS1007" s="117"/>
      <c r="AT1007" s="117"/>
      <c r="AU1007" s="117"/>
      <c r="AV1007" s="117"/>
      <c r="AW1007" s="117"/>
      <c r="AX1007" s="117"/>
      <c r="AY1007" s="117"/>
      <c r="AZ1007" s="118"/>
      <c r="BA1007" s="119"/>
      <c r="BB1007" s="119"/>
      <c r="BC1007" s="119"/>
      <c r="BD1007" s="119"/>
      <c r="BE1007" s="119"/>
      <c r="BF1007" s="119"/>
      <c r="BG1007" s="120"/>
      <c r="BH1007" s="121"/>
      <c r="BI1007" s="119"/>
      <c r="BJ1007" s="121"/>
      <c r="BK1007" s="121"/>
      <c r="BL1007" s="119"/>
      <c r="BM1007" s="121"/>
      <c r="BN1007" s="121"/>
      <c r="BO1007" s="121"/>
      <c r="BP1007" s="119"/>
      <c r="BQ1007" s="119"/>
      <c r="BR1007" s="119"/>
      <c r="BS1007" s="119"/>
      <c r="BT1007" s="119"/>
      <c r="BU1007" s="119"/>
    </row>
    <row r="1008">
      <c r="A1008" s="113"/>
      <c r="B1008" s="114"/>
      <c r="C1008" s="114"/>
      <c r="D1008" s="115"/>
      <c r="E1008" s="116"/>
      <c r="F1008" s="116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  <c r="AA1008" s="117"/>
      <c r="AB1008" s="117"/>
      <c r="AC1008" s="117"/>
      <c r="AD1008" s="117"/>
      <c r="AE1008" s="117"/>
      <c r="AF1008" s="117"/>
      <c r="AG1008" s="117"/>
      <c r="AH1008" s="117"/>
      <c r="AI1008" s="117"/>
      <c r="AJ1008" s="117"/>
      <c r="AK1008" s="117"/>
      <c r="AL1008" s="117"/>
      <c r="AM1008" s="117"/>
      <c r="AN1008" s="117"/>
      <c r="AO1008" s="117"/>
      <c r="AP1008" s="117"/>
      <c r="AQ1008" s="117"/>
      <c r="AR1008" s="117"/>
      <c r="AS1008" s="117"/>
      <c r="AT1008" s="117"/>
      <c r="AU1008" s="117"/>
      <c r="AV1008" s="117"/>
      <c r="AW1008" s="117"/>
      <c r="AX1008" s="117"/>
      <c r="AY1008" s="117"/>
      <c r="AZ1008" s="118"/>
      <c r="BA1008" s="119"/>
      <c r="BB1008" s="119"/>
      <c r="BC1008" s="119"/>
      <c r="BD1008" s="119"/>
      <c r="BE1008" s="119"/>
      <c r="BF1008" s="119"/>
      <c r="BG1008" s="120"/>
      <c r="BH1008" s="121"/>
      <c r="BI1008" s="119"/>
      <c r="BJ1008" s="121"/>
      <c r="BK1008" s="121"/>
      <c r="BL1008" s="119"/>
      <c r="BM1008" s="121"/>
      <c r="BN1008" s="121"/>
      <c r="BO1008" s="121"/>
      <c r="BP1008" s="119"/>
      <c r="BQ1008" s="119"/>
      <c r="BR1008" s="119"/>
      <c r="BS1008" s="119"/>
      <c r="BT1008" s="119"/>
      <c r="BU1008" s="119"/>
    </row>
    <row r="1009">
      <c r="A1009" s="113"/>
      <c r="B1009" s="114"/>
      <c r="C1009" s="114"/>
      <c r="D1009" s="115"/>
      <c r="E1009" s="116"/>
      <c r="F1009" s="116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  <c r="AA1009" s="117"/>
      <c r="AB1009" s="117"/>
      <c r="AC1009" s="117"/>
      <c r="AD1009" s="117"/>
      <c r="AE1009" s="117"/>
      <c r="AF1009" s="117"/>
      <c r="AG1009" s="117"/>
      <c r="AH1009" s="117"/>
      <c r="AI1009" s="117"/>
      <c r="AJ1009" s="117"/>
      <c r="AK1009" s="117"/>
      <c r="AL1009" s="117"/>
      <c r="AM1009" s="117"/>
      <c r="AN1009" s="117"/>
      <c r="AO1009" s="117"/>
      <c r="AP1009" s="117"/>
      <c r="AQ1009" s="117"/>
      <c r="AR1009" s="117"/>
      <c r="AS1009" s="117"/>
      <c r="AT1009" s="117"/>
      <c r="AU1009" s="117"/>
      <c r="AV1009" s="117"/>
      <c r="AW1009" s="117"/>
      <c r="AX1009" s="117"/>
      <c r="AY1009" s="117"/>
      <c r="AZ1009" s="118"/>
      <c r="BA1009" s="119"/>
      <c r="BB1009" s="119"/>
      <c r="BC1009" s="119"/>
      <c r="BD1009" s="119"/>
      <c r="BE1009" s="119"/>
      <c r="BF1009" s="119"/>
      <c r="BG1009" s="120"/>
      <c r="BH1009" s="121"/>
      <c r="BI1009" s="119"/>
      <c r="BJ1009" s="121"/>
      <c r="BK1009" s="121"/>
      <c r="BL1009" s="119"/>
      <c r="BM1009" s="121"/>
      <c r="BN1009" s="121"/>
      <c r="BO1009" s="121"/>
      <c r="BP1009" s="119"/>
      <c r="BQ1009" s="119"/>
      <c r="BR1009" s="119"/>
      <c r="BS1009" s="119"/>
      <c r="BT1009" s="119"/>
      <c r="BU1009" s="119"/>
    </row>
    <row r="1010">
      <c r="A1010" s="113"/>
      <c r="B1010" s="114"/>
      <c r="C1010" s="114"/>
      <c r="D1010" s="115"/>
      <c r="E1010" s="116"/>
      <c r="F1010" s="116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117"/>
      <c r="AB1010" s="117"/>
      <c r="AC1010" s="117"/>
      <c r="AD1010" s="117"/>
      <c r="AE1010" s="117"/>
      <c r="AF1010" s="117"/>
      <c r="AG1010" s="117"/>
      <c r="AH1010" s="117"/>
      <c r="AI1010" s="117"/>
      <c r="AJ1010" s="117"/>
      <c r="AK1010" s="117"/>
      <c r="AL1010" s="117"/>
      <c r="AM1010" s="117"/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8"/>
      <c r="BA1010" s="119"/>
      <c r="BB1010" s="119"/>
      <c r="BC1010" s="119"/>
      <c r="BD1010" s="119"/>
      <c r="BE1010" s="119"/>
      <c r="BF1010" s="119"/>
      <c r="BG1010" s="120"/>
      <c r="BH1010" s="121"/>
      <c r="BI1010" s="119"/>
      <c r="BJ1010" s="121"/>
      <c r="BK1010" s="121"/>
      <c r="BL1010" s="119"/>
      <c r="BM1010" s="121"/>
      <c r="BN1010" s="121"/>
      <c r="BO1010" s="121"/>
      <c r="BP1010" s="119"/>
      <c r="BQ1010" s="119"/>
      <c r="BR1010" s="119"/>
      <c r="BS1010" s="119"/>
      <c r="BT1010" s="119"/>
      <c r="BU1010" s="119"/>
    </row>
    <row r="1011">
      <c r="A1011" s="113"/>
      <c r="B1011" s="114"/>
      <c r="C1011" s="114"/>
      <c r="D1011" s="115"/>
      <c r="E1011" s="116"/>
      <c r="F1011" s="116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7"/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  <c r="AA1011" s="117"/>
      <c r="AB1011" s="117"/>
      <c r="AC1011" s="117"/>
      <c r="AD1011" s="117"/>
      <c r="AE1011" s="117"/>
      <c r="AF1011" s="117"/>
      <c r="AG1011" s="117"/>
      <c r="AH1011" s="117"/>
      <c r="AI1011" s="117"/>
      <c r="AJ1011" s="117"/>
      <c r="AK1011" s="117"/>
      <c r="AL1011" s="117"/>
      <c r="AM1011" s="117"/>
      <c r="AN1011" s="117"/>
      <c r="AO1011" s="117"/>
      <c r="AP1011" s="117"/>
      <c r="AQ1011" s="117"/>
      <c r="AR1011" s="117"/>
      <c r="AS1011" s="117"/>
      <c r="AT1011" s="117"/>
      <c r="AU1011" s="117"/>
      <c r="AV1011" s="117"/>
      <c r="AW1011" s="117"/>
      <c r="AX1011" s="117"/>
      <c r="AY1011" s="117"/>
      <c r="AZ1011" s="118"/>
      <c r="BA1011" s="119"/>
      <c r="BB1011" s="119"/>
      <c r="BC1011" s="119"/>
      <c r="BD1011" s="119"/>
      <c r="BE1011" s="119"/>
      <c r="BF1011" s="119"/>
      <c r="BG1011" s="120"/>
      <c r="BH1011" s="121"/>
      <c r="BI1011" s="119"/>
      <c r="BJ1011" s="121"/>
      <c r="BK1011" s="121"/>
      <c r="BL1011" s="119"/>
      <c r="BM1011" s="121"/>
      <c r="BN1011" s="121"/>
      <c r="BO1011" s="121"/>
      <c r="BP1011" s="119"/>
      <c r="BQ1011" s="119"/>
      <c r="BR1011" s="119"/>
      <c r="BS1011" s="119"/>
      <c r="BT1011" s="119"/>
      <c r="BU1011" s="119"/>
    </row>
    <row r="1012">
      <c r="A1012" s="113"/>
      <c r="B1012" s="114"/>
      <c r="C1012" s="114"/>
      <c r="D1012" s="115"/>
      <c r="E1012" s="116"/>
      <c r="F1012" s="116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  <c r="AA1012" s="117"/>
      <c r="AB1012" s="117"/>
      <c r="AC1012" s="117"/>
      <c r="AD1012" s="117"/>
      <c r="AE1012" s="117"/>
      <c r="AF1012" s="117"/>
      <c r="AG1012" s="117"/>
      <c r="AH1012" s="117"/>
      <c r="AI1012" s="117"/>
      <c r="AJ1012" s="117"/>
      <c r="AK1012" s="117"/>
      <c r="AL1012" s="117"/>
      <c r="AM1012" s="117"/>
      <c r="AN1012" s="117"/>
      <c r="AO1012" s="117"/>
      <c r="AP1012" s="117"/>
      <c r="AQ1012" s="117"/>
      <c r="AR1012" s="117"/>
      <c r="AS1012" s="117"/>
      <c r="AT1012" s="117"/>
      <c r="AU1012" s="117"/>
      <c r="AV1012" s="117"/>
      <c r="AW1012" s="117"/>
      <c r="AX1012" s="117"/>
      <c r="AY1012" s="117"/>
      <c r="AZ1012" s="118"/>
      <c r="BA1012" s="119"/>
      <c r="BB1012" s="119"/>
      <c r="BC1012" s="119"/>
      <c r="BD1012" s="119"/>
      <c r="BE1012" s="119"/>
      <c r="BF1012" s="119"/>
      <c r="BG1012" s="120"/>
      <c r="BH1012" s="121"/>
      <c r="BI1012" s="119"/>
      <c r="BJ1012" s="121"/>
      <c r="BK1012" s="121"/>
      <c r="BL1012" s="119"/>
      <c r="BM1012" s="121"/>
      <c r="BN1012" s="121"/>
      <c r="BO1012" s="121"/>
      <c r="BP1012" s="119"/>
      <c r="BQ1012" s="119"/>
      <c r="BR1012" s="119"/>
      <c r="BS1012" s="119"/>
      <c r="BT1012" s="119"/>
      <c r="BU1012" s="119"/>
    </row>
    <row r="1013">
      <c r="A1013" s="113"/>
      <c r="B1013" s="114"/>
      <c r="C1013" s="114"/>
      <c r="D1013" s="115"/>
      <c r="E1013" s="116"/>
      <c r="F1013" s="116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7"/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  <c r="AA1013" s="117"/>
      <c r="AB1013" s="117"/>
      <c r="AC1013" s="117"/>
      <c r="AD1013" s="117"/>
      <c r="AE1013" s="117"/>
      <c r="AF1013" s="117"/>
      <c r="AG1013" s="117"/>
      <c r="AH1013" s="117"/>
      <c r="AI1013" s="117"/>
      <c r="AJ1013" s="117"/>
      <c r="AK1013" s="117"/>
      <c r="AL1013" s="117"/>
      <c r="AM1013" s="117"/>
      <c r="AN1013" s="117"/>
      <c r="AO1013" s="117"/>
      <c r="AP1013" s="117"/>
      <c r="AQ1013" s="117"/>
      <c r="AR1013" s="117"/>
      <c r="AS1013" s="117"/>
      <c r="AT1013" s="117"/>
      <c r="AU1013" s="117"/>
      <c r="AV1013" s="117"/>
      <c r="AW1013" s="117"/>
      <c r="AX1013" s="117"/>
      <c r="AY1013" s="117"/>
      <c r="AZ1013" s="118"/>
      <c r="BA1013" s="119"/>
      <c r="BB1013" s="119"/>
      <c r="BC1013" s="119"/>
      <c r="BD1013" s="119"/>
      <c r="BE1013" s="119"/>
      <c r="BF1013" s="119"/>
      <c r="BG1013" s="120"/>
      <c r="BH1013" s="121"/>
      <c r="BI1013" s="119"/>
      <c r="BJ1013" s="121"/>
      <c r="BK1013" s="121"/>
      <c r="BL1013" s="119"/>
      <c r="BM1013" s="121"/>
      <c r="BN1013" s="121"/>
      <c r="BO1013" s="121"/>
      <c r="BP1013" s="119"/>
      <c r="BQ1013" s="119"/>
      <c r="BR1013" s="119"/>
      <c r="BS1013" s="119"/>
      <c r="BT1013" s="119"/>
      <c r="BU1013" s="119"/>
    </row>
    <row r="1014">
      <c r="A1014" s="113"/>
      <c r="B1014" s="114"/>
      <c r="C1014" s="114"/>
      <c r="D1014" s="115"/>
      <c r="E1014" s="116"/>
      <c r="F1014" s="116"/>
      <c r="G1014" s="117"/>
      <c r="H1014" s="117"/>
      <c r="I1014" s="117"/>
      <c r="J1014" s="117"/>
      <c r="K1014" s="117"/>
      <c r="L1014" s="117"/>
      <c r="M1014" s="117"/>
      <c r="N1014" s="117"/>
      <c r="O1014" s="117"/>
      <c r="P1014" s="117"/>
      <c r="Q1014" s="117"/>
      <c r="R1014" s="117"/>
      <c r="S1014" s="117"/>
      <c r="T1014" s="117"/>
      <c r="U1014" s="117"/>
      <c r="V1014" s="117"/>
      <c r="W1014" s="117"/>
      <c r="X1014" s="117"/>
      <c r="Y1014" s="117"/>
      <c r="Z1014" s="117"/>
      <c r="AA1014" s="117"/>
      <c r="AB1014" s="117"/>
      <c r="AC1014" s="117"/>
      <c r="AD1014" s="117"/>
      <c r="AE1014" s="117"/>
      <c r="AF1014" s="117"/>
      <c r="AG1014" s="117"/>
      <c r="AH1014" s="117"/>
      <c r="AI1014" s="117"/>
      <c r="AJ1014" s="117"/>
      <c r="AK1014" s="117"/>
      <c r="AL1014" s="117"/>
      <c r="AM1014" s="117"/>
      <c r="AN1014" s="117"/>
      <c r="AO1014" s="117"/>
      <c r="AP1014" s="117"/>
      <c r="AQ1014" s="117"/>
      <c r="AR1014" s="117"/>
      <c r="AS1014" s="117"/>
      <c r="AT1014" s="117"/>
      <c r="AU1014" s="117"/>
      <c r="AV1014" s="117"/>
      <c r="AW1014" s="117"/>
      <c r="AX1014" s="117"/>
      <c r="AY1014" s="117"/>
      <c r="AZ1014" s="118"/>
      <c r="BA1014" s="119"/>
      <c r="BB1014" s="119"/>
      <c r="BC1014" s="119"/>
      <c r="BD1014" s="119"/>
      <c r="BE1014" s="119"/>
      <c r="BF1014" s="119"/>
      <c r="BG1014" s="120"/>
      <c r="BH1014" s="121"/>
      <c r="BI1014" s="119"/>
      <c r="BJ1014" s="121"/>
      <c r="BK1014" s="121"/>
      <c r="BL1014" s="119"/>
      <c r="BM1014" s="121"/>
      <c r="BN1014" s="121"/>
      <c r="BO1014" s="121"/>
      <c r="BP1014" s="119"/>
      <c r="BQ1014" s="119"/>
      <c r="BR1014" s="119"/>
      <c r="BS1014" s="119"/>
      <c r="BT1014" s="119"/>
      <c r="BU1014" s="119"/>
    </row>
    <row r="1015">
      <c r="A1015" s="113"/>
      <c r="B1015" s="114"/>
      <c r="C1015" s="114"/>
      <c r="D1015" s="115"/>
      <c r="E1015" s="116"/>
      <c r="F1015" s="116"/>
      <c r="G1015" s="117"/>
      <c r="H1015" s="117"/>
      <c r="I1015" s="117"/>
      <c r="J1015" s="117"/>
      <c r="K1015" s="117"/>
      <c r="L1015" s="117"/>
      <c r="M1015" s="117"/>
      <c r="N1015" s="117"/>
      <c r="O1015" s="117"/>
      <c r="P1015" s="117"/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  <c r="AA1015" s="117"/>
      <c r="AB1015" s="117"/>
      <c r="AC1015" s="117"/>
      <c r="AD1015" s="117"/>
      <c r="AE1015" s="117"/>
      <c r="AF1015" s="117"/>
      <c r="AG1015" s="117"/>
      <c r="AH1015" s="117"/>
      <c r="AI1015" s="117"/>
      <c r="AJ1015" s="117"/>
      <c r="AK1015" s="117"/>
      <c r="AL1015" s="117"/>
      <c r="AM1015" s="117"/>
      <c r="AN1015" s="117"/>
      <c r="AO1015" s="117"/>
      <c r="AP1015" s="117"/>
      <c r="AQ1015" s="117"/>
      <c r="AR1015" s="117"/>
      <c r="AS1015" s="117"/>
      <c r="AT1015" s="117"/>
      <c r="AU1015" s="117"/>
      <c r="AV1015" s="117"/>
      <c r="AW1015" s="117"/>
      <c r="AX1015" s="117"/>
      <c r="AY1015" s="117"/>
      <c r="AZ1015" s="118"/>
      <c r="BA1015" s="119"/>
      <c r="BB1015" s="119"/>
      <c r="BC1015" s="119"/>
      <c r="BD1015" s="119"/>
      <c r="BE1015" s="119"/>
      <c r="BF1015" s="119"/>
      <c r="BG1015" s="120"/>
      <c r="BH1015" s="121"/>
      <c r="BI1015" s="119"/>
      <c r="BJ1015" s="121"/>
      <c r="BK1015" s="121"/>
      <c r="BL1015" s="119"/>
      <c r="BM1015" s="121"/>
      <c r="BN1015" s="121"/>
      <c r="BO1015" s="121"/>
      <c r="BP1015" s="119"/>
      <c r="BQ1015" s="119"/>
      <c r="BR1015" s="119"/>
      <c r="BS1015" s="119"/>
      <c r="BT1015" s="119"/>
      <c r="BU1015" s="119"/>
    </row>
    <row r="1016">
      <c r="A1016" s="113"/>
      <c r="B1016" s="114"/>
      <c r="C1016" s="114"/>
      <c r="D1016" s="115"/>
      <c r="E1016" s="116"/>
      <c r="F1016" s="116"/>
      <c r="G1016" s="117"/>
      <c r="H1016" s="117"/>
      <c r="I1016" s="117"/>
      <c r="J1016" s="117"/>
      <c r="K1016" s="117"/>
      <c r="L1016" s="117"/>
      <c r="M1016" s="117"/>
      <c r="N1016" s="117"/>
      <c r="O1016" s="117"/>
      <c r="P1016" s="117"/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  <c r="AA1016" s="117"/>
      <c r="AB1016" s="117"/>
      <c r="AC1016" s="117"/>
      <c r="AD1016" s="117"/>
      <c r="AE1016" s="117"/>
      <c r="AF1016" s="117"/>
      <c r="AG1016" s="117"/>
      <c r="AH1016" s="117"/>
      <c r="AI1016" s="117"/>
      <c r="AJ1016" s="117"/>
      <c r="AK1016" s="117"/>
      <c r="AL1016" s="117"/>
      <c r="AM1016" s="117"/>
      <c r="AN1016" s="117"/>
      <c r="AO1016" s="117"/>
      <c r="AP1016" s="117"/>
      <c r="AQ1016" s="117"/>
      <c r="AR1016" s="117"/>
      <c r="AS1016" s="117"/>
      <c r="AT1016" s="117"/>
      <c r="AU1016" s="117"/>
      <c r="AV1016" s="117"/>
      <c r="AW1016" s="117"/>
      <c r="AX1016" s="117"/>
      <c r="AY1016" s="117"/>
      <c r="AZ1016" s="118"/>
      <c r="BA1016" s="119"/>
      <c r="BB1016" s="119"/>
      <c r="BC1016" s="119"/>
      <c r="BD1016" s="119"/>
      <c r="BE1016" s="119"/>
      <c r="BF1016" s="119"/>
      <c r="BG1016" s="120"/>
      <c r="BH1016" s="121"/>
      <c r="BI1016" s="119"/>
      <c r="BJ1016" s="121"/>
      <c r="BK1016" s="121"/>
      <c r="BL1016" s="119"/>
      <c r="BM1016" s="121"/>
      <c r="BN1016" s="121"/>
      <c r="BO1016" s="121"/>
      <c r="BP1016" s="119"/>
      <c r="BQ1016" s="119"/>
      <c r="BR1016" s="119"/>
      <c r="BS1016" s="119"/>
      <c r="BT1016" s="119"/>
      <c r="BU1016" s="119"/>
    </row>
    <row r="1017">
      <c r="A1017" s="113"/>
      <c r="B1017" s="114"/>
      <c r="C1017" s="114"/>
      <c r="D1017" s="115"/>
      <c r="E1017" s="116"/>
      <c r="F1017" s="116"/>
      <c r="G1017" s="117"/>
      <c r="H1017" s="117"/>
      <c r="I1017" s="117"/>
      <c r="J1017" s="117"/>
      <c r="K1017" s="117"/>
      <c r="L1017" s="117"/>
      <c r="M1017" s="117"/>
      <c r="N1017" s="117"/>
      <c r="O1017" s="117"/>
      <c r="P1017" s="117"/>
      <c r="Q1017" s="117"/>
      <c r="R1017" s="117"/>
      <c r="S1017" s="117"/>
      <c r="T1017" s="117"/>
      <c r="U1017" s="117"/>
      <c r="V1017" s="117"/>
      <c r="W1017" s="117"/>
      <c r="X1017" s="117"/>
      <c r="Y1017" s="117"/>
      <c r="Z1017" s="117"/>
      <c r="AA1017" s="117"/>
      <c r="AB1017" s="117"/>
      <c r="AC1017" s="117"/>
      <c r="AD1017" s="117"/>
      <c r="AE1017" s="117"/>
      <c r="AF1017" s="117"/>
      <c r="AG1017" s="117"/>
      <c r="AH1017" s="117"/>
      <c r="AI1017" s="117"/>
      <c r="AJ1017" s="117"/>
      <c r="AK1017" s="117"/>
      <c r="AL1017" s="117"/>
      <c r="AM1017" s="117"/>
      <c r="AN1017" s="117"/>
      <c r="AO1017" s="117"/>
      <c r="AP1017" s="117"/>
      <c r="AQ1017" s="117"/>
      <c r="AR1017" s="117"/>
      <c r="AS1017" s="117"/>
      <c r="AT1017" s="117"/>
      <c r="AU1017" s="117"/>
      <c r="AV1017" s="117"/>
      <c r="AW1017" s="117"/>
      <c r="AX1017" s="117"/>
      <c r="AY1017" s="117"/>
      <c r="AZ1017" s="118"/>
      <c r="BA1017" s="119"/>
      <c r="BB1017" s="119"/>
      <c r="BC1017" s="119"/>
      <c r="BD1017" s="119"/>
      <c r="BE1017" s="119"/>
      <c r="BF1017" s="119"/>
      <c r="BG1017" s="120"/>
      <c r="BH1017" s="121"/>
      <c r="BI1017" s="119"/>
      <c r="BJ1017" s="121"/>
      <c r="BK1017" s="121"/>
      <c r="BL1017" s="119"/>
      <c r="BM1017" s="121"/>
      <c r="BN1017" s="121"/>
      <c r="BO1017" s="121"/>
      <c r="BP1017" s="119"/>
      <c r="BQ1017" s="119"/>
      <c r="BR1017" s="119"/>
      <c r="BS1017" s="119"/>
      <c r="BT1017" s="119"/>
      <c r="BU1017" s="119"/>
    </row>
    <row r="1018">
      <c r="A1018" s="113"/>
      <c r="B1018" s="114"/>
      <c r="C1018" s="114"/>
      <c r="D1018" s="115"/>
      <c r="E1018" s="116"/>
      <c r="F1018" s="116"/>
      <c r="G1018" s="117"/>
      <c r="H1018" s="117"/>
      <c r="I1018" s="117"/>
      <c r="J1018" s="117"/>
      <c r="K1018" s="117"/>
      <c r="L1018" s="117"/>
      <c r="M1018" s="117"/>
      <c r="N1018" s="117"/>
      <c r="O1018" s="117"/>
      <c r="P1018" s="117"/>
      <c r="Q1018" s="117"/>
      <c r="R1018" s="117"/>
      <c r="S1018" s="117"/>
      <c r="T1018" s="117"/>
      <c r="U1018" s="117"/>
      <c r="V1018" s="117"/>
      <c r="W1018" s="117"/>
      <c r="X1018" s="117"/>
      <c r="Y1018" s="117"/>
      <c r="Z1018" s="117"/>
      <c r="AA1018" s="117"/>
      <c r="AB1018" s="117"/>
      <c r="AC1018" s="117"/>
      <c r="AD1018" s="117"/>
      <c r="AE1018" s="117"/>
      <c r="AF1018" s="117"/>
      <c r="AG1018" s="117"/>
      <c r="AH1018" s="117"/>
      <c r="AI1018" s="117"/>
      <c r="AJ1018" s="117"/>
      <c r="AK1018" s="117"/>
      <c r="AL1018" s="117"/>
      <c r="AM1018" s="117"/>
      <c r="AN1018" s="117"/>
      <c r="AO1018" s="117"/>
      <c r="AP1018" s="117"/>
      <c r="AQ1018" s="117"/>
      <c r="AR1018" s="117"/>
      <c r="AS1018" s="117"/>
      <c r="AT1018" s="117"/>
      <c r="AU1018" s="117"/>
      <c r="AV1018" s="117"/>
      <c r="AW1018" s="117"/>
      <c r="AX1018" s="117"/>
      <c r="AY1018" s="117"/>
      <c r="AZ1018" s="118"/>
      <c r="BA1018" s="119"/>
      <c r="BB1018" s="119"/>
      <c r="BC1018" s="119"/>
      <c r="BD1018" s="119"/>
      <c r="BE1018" s="119"/>
      <c r="BF1018" s="119"/>
      <c r="BG1018" s="120"/>
      <c r="BH1018" s="121"/>
      <c r="BI1018" s="119"/>
      <c r="BJ1018" s="121"/>
      <c r="BK1018" s="121"/>
      <c r="BL1018" s="119"/>
      <c r="BM1018" s="121"/>
      <c r="BN1018" s="121"/>
      <c r="BO1018" s="121"/>
      <c r="BP1018" s="119"/>
      <c r="BQ1018" s="119"/>
      <c r="BR1018" s="119"/>
      <c r="BS1018" s="119"/>
      <c r="BT1018" s="119"/>
      <c r="BU1018" s="119"/>
    </row>
    <row r="1019">
      <c r="A1019" s="113"/>
      <c r="B1019" s="114"/>
      <c r="C1019" s="114"/>
      <c r="D1019" s="115"/>
      <c r="E1019" s="116"/>
      <c r="F1019" s="116"/>
      <c r="G1019" s="117"/>
      <c r="H1019" s="117"/>
      <c r="I1019" s="117"/>
      <c r="J1019" s="117"/>
      <c r="K1019" s="117"/>
      <c r="L1019" s="117"/>
      <c r="M1019" s="117"/>
      <c r="N1019" s="117"/>
      <c r="O1019" s="117"/>
      <c r="P1019" s="117"/>
      <c r="Q1019" s="117"/>
      <c r="R1019" s="117"/>
      <c r="S1019" s="117"/>
      <c r="T1019" s="117"/>
      <c r="U1019" s="117"/>
      <c r="V1019" s="117"/>
      <c r="W1019" s="117"/>
      <c r="X1019" s="117"/>
      <c r="Y1019" s="117"/>
      <c r="Z1019" s="117"/>
      <c r="AA1019" s="117"/>
      <c r="AB1019" s="117"/>
      <c r="AC1019" s="117"/>
      <c r="AD1019" s="117"/>
      <c r="AE1019" s="117"/>
      <c r="AF1019" s="117"/>
      <c r="AG1019" s="117"/>
      <c r="AH1019" s="117"/>
      <c r="AI1019" s="117"/>
      <c r="AJ1019" s="117"/>
      <c r="AK1019" s="117"/>
      <c r="AL1019" s="117"/>
      <c r="AM1019" s="117"/>
      <c r="AN1019" s="117"/>
      <c r="AO1019" s="117"/>
      <c r="AP1019" s="117"/>
      <c r="AQ1019" s="117"/>
      <c r="AR1019" s="117"/>
      <c r="AS1019" s="117"/>
      <c r="AT1019" s="117"/>
      <c r="AU1019" s="117"/>
      <c r="AV1019" s="117"/>
      <c r="AW1019" s="117"/>
      <c r="AX1019" s="117"/>
      <c r="AY1019" s="117"/>
      <c r="AZ1019" s="118"/>
      <c r="BA1019" s="119"/>
      <c r="BB1019" s="119"/>
      <c r="BC1019" s="119"/>
      <c r="BD1019" s="119"/>
      <c r="BE1019" s="119"/>
      <c r="BF1019" s="119"/>
      <c r="BG1019" s="120"/>
      <c r="BH1019" s="121"/>
      <c r="BI1019" s="119"/>
      <c r="BJ1019" s="121"/>
      <c r="BK1019" s="121"/>
      <c r="BL1019" s="119"/>
      <c r="BM1019" s="121"/>
      <c r="BN1019" s="121"/>
      <c r="BO1019" s="121"/>
      <c r="BP1019" s="119"/>
      <c r="BQ1019" s="119"/>
      <c r="BR1019" s="119"/>
      <c r="BS1019" s="119"/>
      <c r="BT1019" s="119"/>
      <c r="BU1019" s="119"/>
    </row>
    <row r="1020">
      <c r="A1020" s="113"/>
      <c r="B1020" s="114"/>
      <c r="C1020" s="114"/>
      <c r="D1020" s="115"/>
      <c r="E1020" s="116"/>
      <c r="F1020" s="116"/>
      <c r="G1020" s="117"/>
      <c r="H1020" s="117"/>
      <c r="I1020" s="117"/>
      <c r="J1020" s="117"/>
      <c r="K1020" s="117"/>
      <c r="L1020" s="117"/>
      <c r="M1020" s="117"/>
      <c r="N1020" s="117"/>
      <c r="O1020" s="117"/>
      <c r="P1020" s="117"/>
      <c r="Q1020" s="117"/>
      <c r="R1020" s="117"/>
      <c r="S1020" s="117"/>
      <c r="T1020" s="117"/>
      <c r="U1020" s="117"/>
      <c r="V1020" s="117"/>
      <c r="W1020" s="117"/>
      <c r="X1020" s="117"/>
      <c r="Y1020" s="117"/>
      <c r="Z1020" s="117"/>
      <c r="AA1020" s="117"/>
      <c r="AB1020" s="117"/>
      <c r="AC1020" s="117"/>
      <c r="AD1020" s="117"/>
      <c r="AE1020" s="117"/>
      <c r="AF1020" s="117"/>
      <c r="AG1020" s="117"/>
      <c r="AH1020" s="117"/>
      <c r="AI1020" s="117"/>
      <c r="AJ1020" s="117"/>
      <c r="AK1020" s="117"/>
      <c r="AL1020" s="117"/>
      <c r="AM1020" s="117"/>
      <c r="AN1020" s="117"/>
      <c r="AO1020" s="117"/>
      <c r="AP1020" s="117"/>
      <c r="AQ1020" s="117"/>
      <c r="AR1020" s="117"/>
      <c r="AS1020" s="117"/>
      <c r="AT1020" s="117"/>
      <c r="AU1020" s="117"/>
      <c r="AV1020" s="117"/>
      <c r="AW1020" s="117"/>
      <c r="AX1020" s="117"/>
      <c r="AY1020" s="117"/>
      <c r="AZ1020" s="118"/>
      <c r="BA1020" s="119"/>
      <c r="BB1020" s="119"/>
      <c r="BC1020" s="119"/>
      <c r="BD1020" s="119"/>
      <c r="BE1020" s="119"/>
      <c r="BF1020" s="119"/>
      <c r="BG1020" s="120"/>
      <c r="BH1020" s="121"/>
      <c r="BI1020" s="119"/>
      <c r="BJ1020" s="121"/>
      <c r="BK1020" s="121"/>
      <c r="BL1020" s="119"/>
      <c r="BM1020" s="121"/>
      <c r="BN1020" s="121"/>
      <c r="BO1020" s="121"/>
      <c r="BP1020" s="119"/>
      <c r="BQ1020" s="119"/>
      <c r="BR1020" s="119"/>
      <c r="BS1020" s="119"/>
      <c r="BT1020" s="119"/>
      <c r="BU1020" s="119"/>
    </row>
    <row r="1021">
      <c r="A1021" s="113"/>
      <c r="B1021" s="114"/>
      <c r="C1021" s="114"/>
      <c r="D1021" s="115"/>
      <c r="E1021" s="116"/>
      <c r="F1021" s="116"/>
      <c r="G1021" s="117"/>
      <c r="H1021" s="117"/>
      <c r="I1021" s="117"/>
      <c r="J1021" s="117"/>
      <c r="K1021" s="117"/>
      <c r="L1021" s="117"/>
      <c r="M1021" s="117"/>
      <c r="N1021" s="117"/>
      <c r="O1021" s="117"/>
      <c r="P1021" s="117"/>
      <c r="Q1021" s="117"/>
      <c r="R1021" s="117"/>
      <c r="S1021" s="117"/>
      <c r="T1021" s="117"/>
      <c r="U1021" s="117"/>
      <c r="V1021" s="117"/>
      <c r="W1021" s="117"/>
      <c r="X1021" s="117"/>
      <c r="Y1021" s="117"/>
      <c r="Z1021" s="117"/>
      <c r="AA1021" s="117"/>
      <c r="AB1021" s="117"/>
      <c r="AC1021" s="117"/>
      <c r="AD1021" s="117"/>
      <c r="AE1021" s="117"/>
      <c r="AF1021" s="117"/>
      <c r="AG1021" s="117"/>
      <c r="AH1021" s="117"/>
      <c r="AI1021" s="117"/>
      <c r="AJ1021" s="117"/>
      <c r="AK1021" s="117"/>
      <c r="AL1021" s="117"/>
      <c r="AM1021" s="117"/>
      <c r="AN1021" s="117"/>
      <c r="AO1021" s="117"/>
      <c r="AP1021" s="117"/>
      <c r="AQ1021" s="117"/>
      <c r="AR1021" s="117"/>
      <c r="AS1021" s="117"/>
      <c r="AT1021" s="117"/>
      <c r="AU1021" s="117"/>
      <c r="AV1021" s="117"/>
      <c r="AW1021" s="117"/>
      <c r="AX1021" s="117"/>
      <c r="AY1021" s="117"/>
      <c r="AZ1021" s="118"/>
      <c r="BA1021" s="119"/>
      <c r="BB1021" s="119"/>
      <c r="BC1021" s="119"/>
      <c r="BD1021" s="119"/>
      <c r="BE1021" s="119"/>
      <c r="BF1021" s="119"/>
      <c r="BG1021" s="120"/>
      <c r="BH1021" s="121"/>
      <c r="BI1021" s="119"/>
      <c r="BJ1021" s="121"/>
      <c r="BK1021" s="121"/>
      <c r="BL1021" s="119"/>
      <c r="BM1021" s="121"/>
      <c r="BN1021" s="121"/>
      <c r="BO1021" s="121"/>
      <c r="BP1021" s="119"/>
      <c r="BQ1021" s="119"/>
      <c r="BR1021" s="119"/>
      <c r="BS1021" s="119"/>
      <c r="BT1021" s="119"/>
      <c r="BU1021" s="119"/>
    </row>
    <row r="1022">
      <c r="A1022" s="113"/>
      <c r="B1022" s="114"/>
      <c r="C1022" s="114"/>
      <c r="D1022" s="115"/>
      <c r="E1022" s="116"/>
      <c r="F1022" s="116"/>
      <c r="G1022" s="117"/>
      <c r="H1022" s="117"/>
      <c r="I1022" s="117"/>
      <c r="J1022" s="117"/>
      <c r="K1022" s="117"/>
      <c r="L1022" s="117"/>
      <c r="M1022" s="117"/>
      <c r="N1022" s="117"/>
      <c r="O1022" s="117"/>
      <c r="P1022" s="117"/>
      <c r="Q1022" s="117"/>
      <c r="R1022" s="117"/>
      <c r="S1022" s="117"/>
      <c r="T1022" s="117"/>
      <c r="U1022" s="117"/>
      <c r="V1022" s="117"/>
      <c r="W1022" s="117"/>
      <c r="X1022" s="117"/>
      <c r="Y1022" s="117"/>
      <c r="Z1022" s="117"/>
      <c r="AA1022" s="117"/>
      <c r="AB1022" s="117"/>
      <c r="AC1022" s="117"/>
      <c r="AD1022" s="117"/>
      <c r="AE1022" s="117"/>
      <c r="AF1022" s="117"/>
      <c r="AG1022" s="117"/>
      <c r="AH1022" s="117"/>
      <c r="AI1022" s="117"/>
      <c r="AJ1022" s="117"/>
      <c r="AK1022" s="117"/>
      <c r="AL1022" s="117"/>
      <c r="AM1022" s="117"/>
      <c r="AN1022" s="117"/>
      <c r="AO1022" s="117"/>
      <c r="AP1022" s="117"/>
      <c r="AQ1022" s="117"/>
      <c r="AR1022" s="117"/>
      <c r="AS1022" s="117"/>
      <c r="AT1022" s="117"/>
      <c r="AU1022" s="117"/>
      <c r="AV1022" s="117"/>
      <c r="AW1022" s="117"/>
      <c r="AX1022" s="117"/>
      <c r="AY1022" s="117"/>
      <c r="AZ1022" s="118"/>
      <c r="BA1022" s="119"/>
      <c r="BB1022" s="119"/>
      <c r="BC1022" s="119"/>
      <c r="BD1022" s="119"/>
      <c r="BE1022" s="119"/>
      <c r="BF1022" s="119"/>
      <c r="BG1022" s="120"/>
      <c r="BH1022" s="121"/>
      <c r="BI1022" s="119"/>
      <c r="BJ1022" s="121"/>
      <c r="BK1022" s="121"/>
      <c r="BL1022" s="119"/>
      <c r="BM1022" s="121"/>
      <c r="BN1022" s="121"/>
      <c r="BO1022" s="121"/>
      <c r="BP1022" s="119"/>
      <c r="BQ1022" s="119"/>
      <c r="BR1022" s="119"/>
      <c r="BS1022" s="119"/>
      <c r="BT1022" s="119"/>
      <c r="BU1022" s="119"/>
    </row>
    <row r="1023">
      <c r="A1023" s="113"/>
      <c r="B1023" s="114"/>
      <c r="C1023" s="114"/>
      <c r="D1023" s="115"/>
      <c r="E1023" s="116"/>
      <c r="F1023" s="116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7"/>
      <c r="Q1023" s="117"/>
      <c r="R1023" s="117"/>
      <c r="S1023" s="117"/>
      <c r="T1023" s="117"/>
      <c r="U1023" s="117"/>
      <c r="V1023" s="117"/>
      <c r="W1023" s="117"/>
      <c r="X1023" s="117"/>
      <c r="Y1023" s="117"/>
      <c r="Z1023" s="117"/>
      <c r="AA1023" s="117"/>
      <c r="AB1023" s="117"/>
      <c r="AC1023" s="117"/>
      <c r="AD1023" s="117"/>
      <c r="AE1023" s="117"/>
      <c r="AF1023" s="117"/>
      <c r="AG1023" s="117"/>
      <c r="AH1023" s="117"/>
      <c r="AI1023" s="117"/>
      <c r="AJ1023" s="117"/>
      <c r="AK1023" s="117"/>
      <c r="AL1023" s="117"/>
      <c r="AM1023" s="117"/>
      <c r="AN1023" s="117"/>
      <c r="AO1023" s="117"/>
      <c r="AP1023" s="117"/>
      <c r="AQ1023" s="117"/>
      <c r="AR1023" s="117"/>
      <c r="AS1023" s="117"/>
      <c r="AT1023" s="117"/>
      <c r="AU1023" s="117"/>
      <c r="AV1023" s="117"/>
      <c r="AW1023" s="117"/>
      <c r="AX1023" s="117"/>
      <c r="AY1023" s="117"/>
      <c r="AZ1023" s="118"/>
      <c r="BA1023" s="119"/>
      <c r="BB1023" s="119"/>
      <c r="BC1023" s="119"/>
      <c r="BD1023" s="119"/>
      <c r="BE1023" s="119"/>
      <c r="BF1023" s="119"/>
      <c r="BG1023" s="120"/>
      <c r="BH1023" s="121"/>
      <c r="BI1023" s="119"/>
      <c r="BJ1023" s="121"/>
      <c r="BK1023" s="121"/>
      <c r="BL1023" s="119"/>
      <c r="BM1023" s="121"/>
      <c r="BN1023" s="121"/>
      <c r="BO1023" s="121"/>
      <c r="BP1023" s="119"/>
      <c r="BQ1023" s="119"/>
      <c r="BR1023" s="119"/>
      <c r="BS1023" s="119"/>
      <c r="BT1023" s="119"/>
      <c r="BU1023" s="119"/>
    </row>
    <row r="1024">
      <c r="A1024" s="113"/>
      <c r="B1024" s="114"/>
      <c r="C1024" s="114"/>
      <c r="D1024" s="115"/>
      <c r="E1024" s="116"/>
      <c r="F1024" s="116"/>
      <c r="G1024" s="117"/>
      <c r="H1024" s="117"/>
      <c r="I1024" s="117"/>
      <c r="J1024" s="117"/>
      <c r="K1024" s="117"/>
      <c r="L1024" s="117"/>
      <c r="M1024" s="117"/>
      <c r="N1024" s="117"/>
      <c r="O1024" s="117"/>
      <c r="P1024" s="117"/>
      <c r="Q1024" s="117"/>
      <c r="R1024" s="117"/>
      <c r="S1024" s="117"/>
      <c r="T1024" s="117"/>
      <c r="U1024" s="117"/>
      <c r="V1024" s="117"/>
      <c r="W1024" s="117"/>
      <c r="X1024" s="117"/>
      <c r="Y1024" s="117"/>
      <c r="Z1024" s="117"/>
      <c r="AA1024" s="117"/>
      <c r="AB1024" s="117"/>
      <c r="AC1024" s="117"/>
      <c r="AD1024" s="117"/>
      <c r="AE1024" s="117"/>
      <c r="AF1024" s="117"/>
      <c r="AG1024" s="117"/>
      <c r="AH1024" s="117"/>
      <c r="AI1024" s="117"/>
      <c r="AJ1024" s="117"/>
      <c r="AK1024" s="117"/>
      <c r="AL1024" s="117"/>
      <c r="AM1024" s="117"/>
      <c r="AN1024" s="117"/>
      <c r="AO1024" s="117"/>
      <c r="AP1024" s="117"/>
      <c r="AQ1024" s="117"/>
      <c r="AR1024" s="117"/>
      <c r="AS1024" s="117"/>
      <c r="AT1024" s="117"/>
      <c r="AU1024" s="117"/>
      <c r="AV1024" s="117"/>
      <c r="AW1024" s="117"/>
      <c r="AX1024" s="117"/>
      <c r="AY1024" s="117"/>
      <c r="AZ1024" s="118"/>
      <c r="BA1024" s="119"/>
      <c r="BB1024" s="119"/>
      <c r="BC1024" s="119"/>
      <c r="BD1024" s="119"/>
      <c r="BE1024" s="119"/>
      <c r="BF1024" s="119"/>
      <c r="BG1024" s="120"/>
      <c r="BH1024" s="121"/>
      <c r="BI1024" s="119"/>
      <c r="BJ1024" s="121"/>
      <c r="BK1024" s="121"/>
      <c r="BL1024" s="119"/>
      <c r="BM1024" s="121"/>
      <c r="BN1024" s="121"/>
      <c r="BO1024" s="121"/>
      <c r="BP1024" s="119"/>
      <c r="BQ1024" s="119"/>
      <c r="BR1024" s="119"/>
      <c r="BS1024" s="119"/>
      <c r="BT1024" s="119"/>
      <c r="BU1024" s="119"/>
    </row>
    <row r="1025">
      <c r="A1025" s="113"/>
      <c r="B1025" s="114"/>
      <c r="C1025" s="114"/>
      <c r="D1025" s="115"/>
      <c r="E1025" s="116"/>
      <c r="F1025" s="116"/>
      <c r="G1025" s="117"/>
      <c r="H1025" s="117"/>
      <c r="I1025" s="117"/>
      <c r="J1025" s="117"/>
      <c r="K1025" s="117"/>
      <c r="L1025" s="117"/>
      <c r="M1025" s="117"/>
      <c r="N1025" s="117"/>
      <c r="O1025" s="117"/>
      <c r="P1025" s="117"/>
      <c r="Q1025" s="117"/>
      <c r="R1025" s="117"/>
      <c r="S1025" s="117"/>
      <c r="T1025" s="117"/>
      <c r="U1025" s="117"/>
      <c r="V1025" s="117"/>
      <c r="W1025" s="117"/>
      <c r="X1025" s="117"/>
      <c r="Y1025" s="117"/>
      <c r="Z1025" s="117"/>
      <c r="AA1025" s="117"/>
      <c r="AB1025" s="117"/>
      <c r="AC1025" s="117"/>
      <c r="AD1025" s="117"/>
      <c r="AE1025" s="117"/>
      <c r="AF1025" s="117"/>
      <c r="AG1025" s="117"/>
      <c r="AH1025" s="117"/>
      <c r="AI1025" s="117"/>
      <c r="AJ1025" s="117"/>
      <c r="AK1025" s="117"/>
      <c r="AL1025" s="117"/>
      <c r="AM1025" s="117"/>
      <c r="AN1025" s="117"/>
      <c r="AO1025" s="117"/>
      <c r="AP1025" s="117"/>
      <c r="AQ1025" s="117"/>
      <c r="AR1025" s="117"/>
      <c r="AS1025" s="117"/>
      <c r="AT1025" s="117"/>
      <c r="AU1025" s="117"/>
      <c r="AV1025" s="117"/>
      <c r="AW1025" s="117"/>
      <c r="AX1025" s="117"/>
      <c r="AY1025" s="117"/>
      <c r="AZ1025" s="118"/>
      <c r="BA1025" s="119"/>
      <c r="BB1025" s="119"/>
      <c r="BC1025" s="119"/>
      <c r="BD1025" s="119"/>
      <c r="BE1025" s="119"/>
      <c r="BF1025" s="119"/>
      <c r="BG1025" s="120"/>
      <c r="BH1025" s="121"/>
      <c r="BI1025" s="119"/>
      <c r="BJ1025" s="121"/>
      <c r="BK1025" s="121"/>
      <c r="BL1025" s="119"/>
      <c r="BM1025" s="121"/>
      <c r="BN1025" s="121"/>
      <c r="BO1025" s="121"/>
      <c r="BP1025" s="119"/>
      <c r="BQ1025" s="119"/>
      <c r="BR1025" s="119"/>
      <c r="BS1025" s="119"/>
      <c r="BT1025" s="119"/>
      <c r="BU1025" s="119"/>
    </row>
    <row r="1026">
      <c r="A1026" s="113"/>
      <c r="B1026" s="114"/>
      <c r="C1026" s="114"/>
      <c r="D1026" s="115"/>
      <c r="E1026" s="116"/>
      <c r="F1026" s="116"/>
      <c r="G1026" s="117"/>
      <c r="H1026" s="117"/>
      <c r="I1026" s="117"/>
      <c r="J1026" s="117"/>
      <c r="K1026" s="117"/>
      <c r="L1026" s="117"/>
      <c r="M1026" s="117"/>
      <c r="N1026" s="117"/>
      <c r="O1026" s="117"/>
      <c r="P1026" s="117"/>
      <c r="Q1026" s="117"/>
      <c r="R1026" s="117"/>
      <c r="S1026" s="117"/>
      <c r="T1026" s="117"/>
      <c r="U1026" s="117"/>
      <c r="V1026" s="117"/>
      <c r="W1026" s="117"/>
      <c r="X1026" s="117"/>
      <c r="Y1026" s="117"/>
      <c r="Z1026" s="117"/>
      <c r="AA1026" s="117"/>
      <c r="AB1026" s="117"/>
      <c r="AC1026" s="117"/>
      <c r="AD1026" s="117"/>
      <c r="AE1026" s="117"/>
      <c r="AF1026" s="117"/>
      <c r="AG1026" s="117"/>
      <c r="AH1026" s="117"/>
      <c r="AI1026" s="117"/>
      <c r="AJ1026" s="117"/>
      <c r="AK1026" s="117"/>
      <c r="AL1026" s="117"/>
      <c r="AM1026" s="117"/>
      <c r="AN1026" s="117"/>
      <c r="AO1026" s="117"/>
      <c r="AP1026" s="117"/>
      <c r="AQ1026" s="117"/>
      <c r="AR1026" s="117"/>
      <c r="AS1026" s="117"/>
      <c r="AT1026" s="117"/>
      <c r="AU1026" s="117"/>
      <c r="AV1026" s="117"/>
      <c r="AW1026" s="117"/>
      <c r="AX1026" s="117"/>
      <c r="AY1026" s="117"/>
      <c r="AZ1026" s="118"/>
      <c r="BA1026" s="119"/>
      <c r="BB1026" s="119"/>
      <c r="BC1026" s="119"/>
      <c r="BD1026" s="119"/>
      <c r="BE1026" s="119"/>
      <c r="BF1026" s="119"/>
      <c r="BG1026" s="120"/>
      <c r="BH1026" s="121"/>
      <c r="BI1026" s="119"/>
      <c r="BJ1026" s="121"/>
      <c r="BK1026" s="121"/>
      <c r="BL1026" s="119"/>
      <c r="BM1026" s="121"/>
      <c r="BN1026" s="121"/>
      <c r="BO1026" s="121"/>
      <c r="BP1026" s="119"/>
      <c r="BQ1026" s="119"/>
      <c r="BR1026" s="119"/>
      <c r="BS1026" s="119"/>
      <c r="BT1026" s="119"/>
      <c r="BU1026" s="119"/>
    </row>
    <row r="1027">
      <c r="A1027" s="113"/>
      <c r="B1027" s="114"/>
      <c r="C1027" s="114"/>
      <c r="D1027" s="115"/>
      <c r="E1027" s="116"/>
      <c r="F1027" s="116"/>
      <c r="G1027" s="117"/>
      <c r="H1027" s="117"/>
      <c r="I1027" s="117"/>
      <c r="J1027" s="117"/>
      <c r="K1027" s="117"/>
      <c r="L1027" s="117"/>
      <c r="M1027" s="117"/>
      <c r="N1027" s="117"/>
      <c r="O1027" s="117"/>
      <c r="P1027" s="117"/>
      <c r="Q1027" s="117"/>
      <c r="R1027" s="117"/>
      <c r="S1027" s="117"/>
      <c r="T1027" s="117"/>
      <c r="U1027" s="117"/>
      <c r="V1027" s="117"/>
      <c r="W1027" s="117"/>
      <c r="X1027" s="117"/>
      <c r="Y1027" s="117"/>
      <c r="Z1027" s="117"/>
      <c r="AA1027" s="117"/>
      <c r="AB1027" s="117"/>
      <c r="AC1027" s="117"/>
      <c r="AD1027" s="117"/>
      <c r="AE1027" s="117"/>
      <c r="AF1027" s="117"/>
      <c r="AG1027" s="117"/>
      <c r="AH1027" s="117"/>
      <c r="AI1027" s="117"/>
      <c r="AJ1027" s="117"/>
      <c r="AK1027" s="117"/>
      <c r="AL1027" s="117"/>
      <c r="AM1027" s="117"/>
      <c r="AN1027" s="117"/>
      <c r="AO1027" s="117"/>
      <c r="AP1027" s="117"/>
      <c r="AQ1027" s="117"/>
      <c r="AR1027" s="117"/>
      <c r="AS1027" s="117"/>
      <c r="AT1027" s="117"/>
      <c r="AU1027" s="117"/>
      <c r="AV1027" s="117"/>
      <c r="AW1027" s="117"/>
      <c r="AX1027" s="117"/>
      <c r="AY1027" s="117"/>
      <c r="AZ1027" s="118"/>
      <c r="BA1027" s="119"/>
      <c r="BB1027" s="119"/>
      <c r="BC1027" s="119"/>
      <c r="BD1027" s="119"/>
      <c r="BE1027" s="119"/>
      <c r="BF1027" s="119"/>
      <c r="BG1027" s="120"/>
      <c r="BH1027" s="121"/>
      <c r="BI1027" s="119"/>
      <c r="BJ1027" s="121"/>
      <c r="BK1027" s="121"/>
      <c r="BL1027" s="119"/>
      <c r="BM1027" s="121"/>
      <c r="BN1027" s="121"/>
      <c r="BO1027" s="121"/>
      <c r="BP1027" s="119"/>
      <c r="BQ1027" s="119"/>
      <c r="BR1027" s="119"/>
      <c r="BS1027" s="119"/>
      <c r="BT1027" s="119"/>
      <c r="BU1027" s="119"/>
    </row>
    <row r="1028">
      <c r="A1028" s="113"/>
      <c r="B1028" s="114"/>
      <c r="C1028" s="114"/>
      <c r="D1028" s="115"/>
      <c r="E1028" s="116"/>
      <c r="F1028" s="116"/>
      <c r="G1028" s="117"/>
      <c r="H1028" s="117"/>
      <c r="I1028" s="117"/>
      <c r="J1028" s="117"/>
      <c r="K1028" s="117"/>
      <c r="L1028" s="117"/>
      <c r="M1028" s="117"/>
      <c r="N1028" s="117"/>
      <c r="O1028" s="117"/>
      <c r="P1028" s="117"/>
      <c r="Q1028" s="117"/>
      <c r="R1028" s="117"/>
      <c r="S1028" s="117"/>
      <c r="T1028" s="117"/>
      <c r="U1028" s="117"/>
      <c r="V1028" s="117"/>
      <c r="W1028" s="117"/>
      <c r="X1028" s="117"/>
      <c r="Y1028" s="117"/>
      <c r="Z1028" s="117"/>
      <c r="AA1028" s="117"/>
      <c r="AB1028" s="117"/>
      <c r="AC1028" s="117"/>
      <c r="AD1028" s="117"/>
      <c r="AE1028" s="117"/>
      <c r="AF1028" s="117"/>
      <c r="AG1028" s="117"/>
      <c r="AH1028" s="117"/>
      <c r="AI1028" s="117"/>
      <c r="AJ1028" s="117"/>
      <c r="AK1028" s="117"/>
      <c r="AL1028" s="117"/>
      <c r="AM1028" s="117"/>
      <c r="AN1028" s="117"/>
      <c r="AO1028" s="117"/>
      <c r="AP1028" s="117"/>
      <c r="AQ1028" s="117"/>
      <c r="AR1028" s="117"/>
      <c r="AS1028" s="117"/>
      <c r="AT1028" s="117"/>
      <c r="AU1028" s="117"/>
      <c r="AV1028" s="117"/>
      <c r="AW1028" s="117"/>
      <c r="AX1028" s="117"/>
      <c r="AY1028" s="117"/>
      <c r="AZ1028" s="118"/>
      <c r="BA1028" s="119"/>
      <c r="BB1028" s="119"/>
      <c r="BC1028" s="119"/>
      <c r="BD1028" s="119"/>
      <c r="BE1028" s="119"/>
      <c r="BF1028" s="119"/>
      <c r="BG1028" s="120"/>
      <c r="BH1028" s="121"/>
      <c r="BI1028" s="119"/>
      <c r="BJ1028" s="121"/>
      <c r="BK1028" s="121"/>
      <c r="BL1028" s="119"/>
      <c r="BM1028" s="121"/>
      <c r="BN1028" s="121"/>
      <c r="BO1028" s="121"/>
      <c r="BP1028" s="119"/>
      <c r="BQ1028" s="119"/>
      <c r="BR1028" s="119"/>
      <c r="BS1028" s="119"/>
      <c r="BT1028" s="119"/>
      <c r="BU1028" s="119"/>
    </row>
    <row r="1029">
      <c r="A1029" s="113"/>
      <c r="B1029" s="114"/>
      <c r="C1029" s="114"/>
      <c r="D1029" s="115"/>
      <c r="E1029" s="116"/>
      <c r="F1029" s="116"/>
      <c r="G1029" s="117"/>
      <c r="H1029" s="117"/>
      <c r="I1029" s="117"/>
      <c r="J1029" s="117"/>
      <c r="K1029" s="117"/>
      <c r="L1029" s="117"/>
      <c r="M1029" s="117"/>
      <c r="N1029" s="117"/>
      <c r="O1029" s="117"/>
      <c r="P1029" s="117"/>
      <c r="Q1029" s="117"/>
      <c r="R1029" s="117"/>
      <c r="S1029" s="117"/>
      <c r="T1029" s="117"/>
      <c r="U1029" s="117"/>
      <c r="V1029" s="117"/>
      <c r="W1029" s="117"/>
      <c r="X1029" s="117"/>
      <c r="Y1029" s="117"/>
      <c r="Z1029" s="117"/>
      <c r="AA1029" s="117"/>
      <c r="AB1029" s="117"/>
      <c r="AC1029" s="117"/>
      <c r="AD1029" s="117"/>
      <c r="AE1029" s="117"/>
      <c r="AF1029" s="117"/>
      <c r="AG1029" s="117"/>
      <c r="AH1029" s="117"/>
      <c r="AI1029" s="117"/>
      <c r="AJ1029" s="117"/>
      <c r="AK1029" s="117"/>
      <c r="AL1029" s="117"/>
      <c r="AM1029" s="117"/>
      <c r="AN1029" s="117"/>
      <c r="AO1029" s="117"/>
      <c r="AP1029" s="117"/>
      <c r="AQ1029" s="117"/>
      <c r="AR1029" s="117"/>
      <c r="AS1029" s="117"/>
      <c r="AT1029" s="117"/>
      <c r="AU1029" s="117"/>
      <c r="AV1029" s="117"/>
      <c r="AW1029" s="117"/>
      <c r="AX1029" s="117"/>
      <c r="AY1029" s="117"/>
      <c r="AZ1029" s="118"/>
      <c r="BA1029" s="119"/>
      <c r="BB1029" s="119"/>
      <c r="BC1029" s="119"/>
      <c r="BD1029" s="119"/>
      <c r="BE1029" s="119"/>
      <c r="BF1029" s="119"/>
      <c r="BG1029" s="120"/>
      <c r="BH1029" s="121"/>
      <c r="BI1029" s="119"/>
      <c r="BJ1029" s="121"/>
      <c r="BK1029" s="121"/>
      <c r="BL1029" s="119"/>
      <c r="BM1029" s="121"/>
      <c r="BN1029" s="121"/>
      <c r="BO1029" s="121"/>
      <c r="BP1029" s="119"/>
      <c r="BQ1029" s="119"/>
      <c r="BR1029" s="119"/>
      <c r="BS1029" s="119"/>
      <c r="BT1029" s="119"/>
      <c r="BU1029" s="119"/>
    </row>
    <row r="1030">
      <c r="A1030" s="113"/>
      <c r="B1030" s="114"/>
      <c r="C1030" s="114"/>
      <c r="D1030" s="115"/>
      <c r="E1030" s="116"/>
      <c r="F1030" s="116"/>
      <c r="G1030" s="117"/>
      <c r="H1030" s="117"/>
      <c r="I1030" s="117"/>
      <c r="J1030" s="117"/>
      <c r="K1030" s="117"/>
      <c r="L1030" s="117"/>
      <c r="M1030" s="117"/>
      <c r="N1030" s="117"/>
      <c r="O1030" s="117"/>
      <c r="P1030" s="117"/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  <c r="AA1030" s="117"/>
      <c r="AB1030" s="117"/>
      <c r="AC1030" s="117"/>
      <c r="AD1030" s="117"/>
      <c r="AE1030" s="117"/>
      <c r="AF1030" s="117"/>
      <c r="AG1030" s="117"/>
      <c r="AH1030" s="117"/>
      <c r="AI1030" s="117"/>
      <c r="AJ1030" s="117"/>
      <c r="AK1030" s="117"/>
      <c r="AL1030" s="117"/>
      <c r="AM1030" s="117"/>
      <c r="AN1030" s="117"/>
      <c r="AO1030" s="117"/>
      <c r="AP1030" s="117"/>
      <c r="AQ1030" s="117"/>
      <c r="AR1030" s="117"/>
      <c r="AS1030" s="117"/>
      <c r="AT1030" s="117"/>
      <c r="AU1030" s="117"/>
      <c r="AV1030" s="117"/>
      <c r="AW1030" s="117"/>
      <c r="AX1030" s="117"/>
      <c r="AY1030" s="117"/>
      <c r="AZ1030" s="118"/>
      <c r="BA1030" s="119"/>
      <c r="BB1030" s="119"/>
      <c r="BC1030" s="119"/>
      <c r="BD1030" s="119"/>
      <c r="BE1030" s="119"/>
      <c r="BF1030" s="119"/>
      <c r="BG1030" s="120"/>
      <c r="BH1030" s="121"/>
      <c r="BI1030" s="119"/>
      <c r="BJ1030" s="121"/>
      <c r="BK1030" s="121"/>
      <c r="BL1030" s="119"/>
      <c r="BM1030" s="121"/>
      <c r="BN1030" s="121"/>
      <c r="BO1030" s="121"/>
      <c r="BP1030" s="119"/>
      <c r="BQ1030" s="119"/>
      <c r="BR1030" s="119"/>
      <c r="BS1030" s="119"/>
      <c r="BT1030" s="119"/>
      <c r="BU1030" s="119"/>
    </row>
    <row r="1031">
      <c r="A1031" s="113"/>
      <c r="B1031" s="114"/>
      <c r="C1031" s="114"/>
      <c r="D1031" s="115"/>
      <c r="E1031" s="116"/>
      <c r="F1031" s="116"/>
      <c r="G1031" s="117"/>
      <c r="H1031" s="117"/>
      <c r="I1031" s="117"/>
      <c r="J1031" s="117"/>
      <c r="K1031" s="117"/>
      <c r="L1031" s="117"/>
      <c r="M1031" s="117"/>
      <c r="N1031" s="117"/>
      <c r="O1031" s="117"/>
      <c r="P1031" s="117"/>
      <c r="Q1031" s="117"/>
      <c r="R1031" s="117"/>
      <c r="S1031" s="117"/>
      <c r="T1031" s="117"/>
      <c r="U1031" s="117"/>
      <c r="V1031" s="117"/>
      <c r="W1031" s="117"/>
      <c r="X1031" s="117"/>
      <c r="Y1031" s="117"/>
      <c r="Z1031" s="117"/>
      <c r="AA1031" s="117"/>
      <c r="AB1031" s="117"/>
      <c r="AC1031" s="117"/>
      <c r="AD1031" s="117"/>
      <c r="AE1031" s="117"/>
      <c r="AF1031" s="117"/>
      <c r="AG1031" s="117"/>
      <c r="AH1031" s="117"/>
      <c r="AI1031" s="117"/>
      <c r="AJ1031" s="117"/>
      <c r="AK1031" s="117"/>
      <c r="AL1031" s="117"/>
      <c r="AM1031" s="117"/>
      <c r="AN1031" s="117"/>
      <c r="AO1031" s="117"/>
      <c r="AP1031" s="117"/>
      <c r="AQ1031" s="117"/>
      <c r="AR1031" s="117"/>
      <c r="AS1031" s="117"/>
      <c r="AT1031" s="117"/>
      <c r="AU1031" s="117"/>
      <c r="AV1031" s="117"/>
      <c r="AW1031" s="117"/>
      <c r="AX1031" s="117"/>
      <c r="AY1031" s="117"/>
      <c r="AZ1031" s="118"/>
      <c r="BA1031" s="119"/>
      <c r="BB1031" s="119"/>
      <c r="BC1031" s="119"/>
      <c r="BD1031" s="119"/>
      <c r="BE1031" s="119"/>
      <c r="BF1031" s="119"/>
      <c r="BG1031" s="120"/>
      <c r="BH1031" s="121"/>
      <c r="BI1031" s="119"/>
      <c r="BJ1031" s="121"/>
      <c r="BK1031" s="121"/>
      <c r="BL1031" s="119"/>
      <c r="BM1031" s="121"/>
      <c r="BN1031" s="121"/>
      <c r="BO1031" s="121"/>
      <c r="BP1031" s="119"/>
      <c r="BQ1031" s="119"/>
      <c r="BR1031" s="119"/>
      <c r="BS1031" s="119"/>
      <c r="BT1031" s="119"/>
      <c r="BU1031" s="119"/>
    </row>
    <row r="1032">
      <c r="A1032" s="113"/>
      <c r="B1032" s="114"/>
      <c r="C1032" s="114"/>
      <c r="D1032" s="115"/>
      <c r="E1032" s="116"/>
      <c r="F1032" s="116"/>
      <c r="G1032" s="117"/>
      <c r="H1032" s="117"/>
      <c r="I1032" s="117"/>
      <c r="J1032" s="117"/>
      <c r="K1032" s="117"/>
      <c r="L1032" s="117"/>
      <c r="M1032" s="117"/>
      <c r="N1032" s="117"/>
      <c r="O1032" s="117"/>
      <c r="P1032" s="117"/>
      <c r="Q1032" s="117"/>
      <c r="R1032" s="117"/>
      <c r="S1032" s="117"/>
      <c r="T1032" s="117"/>
      <c r="U1032" s="117"/>
      <c r="V1032" s="117"/>
      <c r="W1032" s="117"/>
      <c r="X1032" s="117"/>
      <c r="Y1032" s="117"/>
      <c r="Z1032" s="117"/>
      <c r="AA1032" s="117"/>
      <c r="AB1032" s="117"/>
      <c r="AC1032" s="117"/>
      <c r="AD1032" s="117"/>
      <c r="AE1032" s="117"/>
      <c r="AF1032" s="117"/>
      <c r="AG1032" s="117"/>
      <c r="AH1032" s="117"/>
      <c r="AI1032" s="117"/>
      <c r="AJ1032" s="117"/>
      <c r="AK1032" s="117"/>
      <c r="AL1032" s="117"/>
      <c r="AM1032" s="117"/>
      <c r="AN1032" s="117"/>
      <c r="AO1032" s="117"/>
      <c r="AP1032" s="117"/>
      <c r="AQ1032" s="117"/>
      <c r="AR1032" s="117"/>
      <c r="AS1032" s="117"/>
      <c r="AT1032" s="117"/>
      <c r="AU1032" s="117"/>
      <c r="AV1032" s="117"/>
      <c r="AW1032" s="117"/>
      <c r="AX1032" s="117"/>
      <c r="AY1032" s="117"/>
      <c r="AZ1032" s="118"/>
      <c r="BA1032" s="119"/>
      <c r="BB1032" s="119"/>
      <c r="BC1032" s="119"/>
      <c r="BD1032" s="119"/>
      <c r="BE1032" s="119"/>
      <c r="BF1032" s="119"/>
      <c r="BG1032" s="120"/>
      <c r="BH1032" s="121"/>
      <c r="BI1032" s="119"/>
      <c r="BJ1032" s="121"/>
      <c r="BK1032" s="121"/>
      <c r="BL1032" s="119"/>
      <c r="BM1032" s="121"/>
      <c r="BN1032" s="121"/>
      <c r="BO1032" s="121"/>
      <c r="BP1032" s="119"/>
      <c r="BQ1032" s="119"/>
      <c r="BR1032" s="119"/>
      <c r="BS1032" s="119"/>
      <c r="BT1032" s="119"/>
      <c r="BU1032" s="119"/>
    </row>
    <row r="1033">
      <c r="A1033" s="113"/>
      <c r="B1033" s="114"/>
      <c r="C1033" s="114"/>
      <c r="D1033" s="115"/>
      <c r="E1033" s="116"/>
      <c r="F1033" s="116"/>
      <c r="G1033" s="117"/>
      <c r="H1033" s="117"/>
      <c r="I1033" s="117"/>
      <c r="J1033" s="117"/>
      <c r="K1033" s="117"/>
      <c r="L1033" s="117"/>
      <c r="M1033" s="117"/>
      <c r="N1033" s="117"/>
      <c r="O1033" s="117"/>
      <c r="P1033" s="117"/>
      <c r="Q1033" s="117"/>
      <c r="R1033" s="117"/>
      <c r="S1033" s="117"/>
      <c r="T1033" s="117"/>
      <c r="U1033" s="117"/>
      <c r="V1033" s="117"/>
      <c r="W1033" s="117"/>
      <c r="X1033" s="117"/>
      <c r="Y1033" s="117"/>
      <c r="Z1033" s="117"/>
      <c r="AA1033" s="117"/>
      <c r="AB1033" s="117"/>
      <c r="AC1033" s="117"/>
      <c r="AD1033" s="117"/>
      <c r="AE1033" s="117"/>
      <c r="AF1033" s="117"/>
      <c r="AG1033" s="117"/>
      <c r="AH1033" s="117"/>
      <c r="AI1033" s="117"/>
      <c r="AJ1033" s="117"/>
      <c r="AK1033" s="117"/>
      <c r="AL1033" s="117"/>
      <c r="AM1033" s="117"/>
      <c r="AN1033" s="117"/>
      <c r="AO1033" s="117"/>
      <c r="AP1033" s="117"/>
      <c r="AQ1033" s="117"/>
      <c r="AR1033" s="117"/>
      <c r="AS1033" s="117"/>
      <c r="AT1033" s="117"/>
      <c r="AU1033" s="117"/>
      <c r="AV1033" s="117"/>
      <c r="AW1033" s="117"/>
      <c r="AX1033" s="117"/>
      <c r="AY1033" s="117"/>
      <c r="AZ1033" s="118"/>
      <c r="BA1033" s="119"/>
      <c r="BB1033" s="119"/>
      <c r="BC1033" s="119"/>
      <c r="BD1033" s="119"/>
      <c r="BE1033" s="119"/>
      <c r="BF1033" s="119"/>
      <c r="BG1033" s="120"/>
      <c r="BH1033" s="121"/>
      <c r="BI1033" s="119"/>
      <c r="BJ1033" s="121"/>
      <c r="BK1033" s="121"/>
      <c r="BL1033" s="119"/>
      <c r="BM1033" s="121"/>
      <c r="BN1033" s="121"/>
      <c r="BO1033" s="121"/>
      <c r="BP1033" s="119"/>
      <c r="BQ1033" s="119"/>
      <c r="BR1033" s="119"/>
      <c r="BS1033" s="119"/>
      <c r="BT1033" s="119"/>
      <c r="BU1033" s="119"/>
    </row>
    <row r="1034">
      <c r="A1034" s="113"/>
      <c r="B1034" s="114"/>
      <c r="C1034" s="114"/>
      <c r="D1034" s="115"/>
      <c r="E1034" s="116"/>
      <c r="F1034" s="116"/>
      <c r="G1034" s="117"/>
      <c r="H1034" s="117"/>
      <c r="I1034" s="117"/>
      <c r="J1034" s="117"/>
      <c r="K1034" s="117"/>
      <c r="L1034" s="117"/>
      <c r="M1034" s="117"/>
      <c r="N1034" s="117"/>
      <c r="O1034" s="117"/>
      <c r="P1034" s="117"/>
      <c r="Q1034" s="117"/>
      <c r="R1034" s="117"/>
      <c r="S1034" s="117"/>
      <c r="T1034" s="117"/>
      <c r="U1034" s="117"/>
      <c r="V1034" s="117"/>
      <c r="W1034" s="117"/>
      <c r="X1034" s="117"/>
      <c r="Y1034" s="117"/>
      <c r="Z1034" s="117"/>
      <c r="AA1034" s="117"/>
      <c r="AB1034" s="117"/>
      <c r="AC1034" s="117"/>
      <c r="AD1034" s="117"/>
      <c r="AE1034" s="117"/>
      <c r="AF1034" s="117"/>
      <c r="AG1034" s="117"/>
      <c r="AH1034" s="117"/>
      <c r="AI1034" s="117"/>
      <c r="AJ1034" s="117"/>
      <c r="AK1034" s="117"/>
      <c r="AL1034" s="117"/>
      <c r="AM1034" s="117"/>
      <c r="AN1034" s="117"/>
      <c r="AO1034" s="117"/>
      <c r="AP1034" s="117"/>
      <c r="AQ1034" s="117"/>
      <c r="AR1034" s="117"/>
      <c r="AS1034" s="117"/>
      <c r="AT1034" s="117"/>
      <c r="AU1034" s="117"/>
      <c r="AV1034" s="117"/>
      <c r="AW1034" s="117"/>
      <c r="AX1034" s="117"/>
      <c r="AY1034" s="117"/>
      <c r="AZ1034" s="118"/>
      <c r="BA1034" s="119"/>
      <c r="BB1034" s="119"/>
      <c r="BC1034" s="119"/>
      <c r="BD1034" s="119"/>
      <c r="BE1034" s="119"/>
      <c r="BF1034" s="119"/>
      <c r="BG1034" s="120"/>
      <c r="BH1034" s="121"/>
      <c r="BI1034" s="119"/>
      <c r="BJ1034" s="121"/>
      <c r="BK1034" s="121"/>
      <c r="BL1034" s="119"/>
      <c r="BM1034" s="121"/>
      <c r="BN1034" s="121"/>
      <c r="BO1034" s="121"/>
      <c r="BP1034" s="119"/>
      <c r="BQ1034" s="119"/>
      <c r="BR1034" s="119"/>
      <c r="BS1034" s="119"/>
      <c r="BT1034" s="119"/>
      <c r="BU1034" s="119"/>
    </row>
    <row r="1035">
      <c r="A1035" s="113"/>
      <c r="B1035" s="114"/>
      <c r="C1035" s="114"/>
      <c r="D1035" s="115"/>
      <c r="E1035" s="116"/>
      <c r="F1035" s="116"/>
      <c r="G1035" s="117"/>
      <c r="H1035" s="117"/>
      <c r="I1035" s="117"/>
      <c r="J1035" s="117"/>
      <c r="K1035" s="117"/>
      <c r="L1035" s="117"/>
      <c r="M1035" s="117"/>
      <c r="N1035" s="117"/>
      <c r="O1035" s="117"/>
      <c r="P1035" s="117"/>
      <c r="Q1035" s="117"/>
      <c r="R1035" s="117"/>
      <c r="S1035" s="117"/>
      <c r="T1035" s="117"/>
      <c r="U1035" s="117"/>
      <c r="V1035" s="117"/>
      <c r="W1035" s="117"/>
      <c r="X1035" s="117"/>
      <c r="Y1035" s="117"/>
      <c r="Z1035" s="117"/>
      <c r="AA1035" s="117"/>
      <c r="AB1035" s="117"/>
      <c r="AC1035" s="117"/>
      <c r="AD1035" s="117"/>
      <c r="AE1035" s="117"/>
      <c r="AF1035" s="117"/>
      <c r="AG1035" s="117"/>
      <c r="AH1035" s="117"/>
      <c r="AI1035" s="117"/>
      <c r="AJ1035" s="117"/>
      <c r="AK1035" s="117"/>
      <c r="AL1035" s="117"/>
      <c r="AM1035" s="117"/>
      <c r="AN1035" s="117"/>
      <c r="AO1035" s="117"/>
      <c r="AP1035" s="117"/>
      <c r="AQ1035" s="117"/>
      <c r="AR1035" s="117"/>
      <c r="AS1035" s="117"/>
      <c r="AT1035" s="117"/>
      <c r="AU1035" s="117"/>
      <c r="AV1035" s="117"/>
      <c r="AW1035" s="117"/>
      <c r="AX1035" s="117"/>
      <c r="AY1035" s="117"/>
      <c r="AZ1035" s="118"/>
      <c r="BA1035" s="119"/>
      <c r="BB1035" s="119"/>
      <c r="BC1035" s="119"/>
      <c r="BD1035" s="119"/>
      <c r="BE1035" s="119"/>
      <c r="BF1035" s="119"/>
      <c r="BG1035" s="120"/>
      <c r="BH1035" s="121"/>
      <c r="BI1035" s="119"/>
      <c r="BJ1035" s="121"/>
      <c r="BK1035" s="121"/>
      <c r="BL1035" s="119"/>
      <c r="BM1035" s="121"/>
      <c r="BN1035" s="121"/>
      <c r="BO1035" s="121"/>
      <c r="BP1035" s="119"/>
      <c r="BQ1035" s="119"/>
      <c r="BR1035" s="119"/>
      <c r="BS1035" s="119"/>
      <c r="BT1035" s="119"/>
      <c r="BU1035" s="119"/>
    </row>
    <row r="1036">
      <c r="A1036" s="113"/>
      <c r="B1036" s="114"/>
      <c r="C1036" s="114"/>
      <c r="D1036" s="115"/>
      <c r="E1036" s="116"/>
      <c r="F1036" s="116"/>
      <c r="G1036" s="117"/>
      <c r="H1036" s="117"/>
      <c r="I1036" s="117"/>
      <c r="J1036" s="117"/>
      <c r="K1036" s="117"/>
      <c r="L1036" s="117"/>
      <c r="M1036" s="117"/>
      <c r="N1036" s="117"/>
      <c r="O1036" s="117"/>
      <c r="P1036" s="117"/>
      <c r="Q1036" s="117"/>
      <c r="R1036" s="117"/>
      <c r="S1036" s="117"/>
      <c r="T1036" s="117"/>
      <c r="U1036" s="117"/>
      <c r="V1036" s="117"/>
      <c r="W1036" s="117"/>
      <c r="X1036" s="117"/>
      <c r="Y1036" s="117"/>
      <c r="Z1036" s="117"/>
      <c r="AA1036" s="117"/>
      <c r="AB1036" s="117"/>
      <c r="AC1036" s="117"/>
      <c r="AD1036" s="117"/>
      <c r="AE1036" s="117"/>
      <c r="AF1036" s="117"/>
      <c r="AG1036" s="117"/>
      <c r="AH1036" s="117"/>
      <c r="AI1036" s="117"/>
      <c r="AJ1036" s="117"/>
      <c r="AK1036" s="117"/>
      <c r="AL1036" s="117"/>
      <c r="AM1036" s="117"/>
      <c r="AN1036" s="117"/>
      <c r="AO1036" s="117"/>
      <c r="AP1036" s="117"/>
      <c r="AQ1036" s="117"/>
      <c r="AR1036" s="117"/>
      <c r="AS1036" s="117"/>
      <c r="AT1036" s="117"/>
      <c r="AU1036" s="117"/>
      <c r="AV1036" s="117"/>
      <c r="AW1036" s="117"/>
      <c r="AX1036" s="117"/>
      <c r="AY1036" s="117"/>
      <c r="AZ1036" s="118"/>
      <c r="BA1036" s="119"/>
      <c r="BB1036" s="119"/>
      <c r="BC1036" s="119"/>
      <c r="BD1036" s="119"/>
      <c r="BE1036" s="119"/>
      <c r="BF1036" s="119"/>
      <c r="BG1036" s="120"/>
      <c r="BH1036" s="121"/>
      <c r="BI1036" s="119"/>
      <c r="BJ1036" s="121"/>
      <c r="BK1036" s="121"/>
      <c r="BL1036" s="119"/>
      <c r="BM1036" s="121"/>
      <c r="BN1036" s="121"/>
      <c r="BO1036" s="121"/>
      <c r="BP1036" s="119"/>
      <c r="BQ1036" s="119"/>
      <c r="BR1036" s="119"/>
      <c r="BS1036" s="119"/>
      <c r="BT1036" s="119"/>
      <c r="BU1036" s="119"/>
    </row>
    <row r="1037">
      <c r="A1037" s="113"/>
      <c r="B1037" s="114"/>
      <c r="C1037" s="114"/>
      <c r="D1037" s="115"/>
      <c r="E1037" s="116"/>
      <c r="F1037" s="116"/>
      <c r="G1037" s="117"/>
      <c r="H1037" s="117"/>
      <c r="I1037" s="117"/>
      <c r="J1037" s="117"/>
      <c r="K1037" s="117"/>
      <c r="L1037" s="117"/>
      <c r="M1037" s="117"/>
      <c r="N1037" s="117"/>
      <c r="O1037" s="117"/>
      <c r="P1037" s="117"/>
      <c r="Q1037" s="117"/>
      <c r="R1037" s="117"/>
      <c r="S1037" s="117"/>
      <c r="T1037" s="117"/>
      <c r="U1037" s="117"/>
      <c r="V1037" s="117"/>
      <c r="W1037" s="117"/>
      <c r="X1037" s="117"/>
      <c r="Y1037" s="117"/>
      <c r="Z1037" s="117"/>
      <c r="AA1037" s="117"/>
      <c r="AB1037" s="117"/>
      <c r="AC1037" s="117"/>
      <c r="AD1037" s="117"/>
      <c r="AE1037" s="117"/>
      <c r="AF1037" s="117"/>
      <c r="AG1037" s="117"/>
      <c r="AH1037" s="117"/>
      <c r="AI1037" s="117"/>
      <c r="AJ1037" s="117"/>
      <c r="AK1037" s="117"/>
      <c r="AL1037" s="117"/>
      <c r="AM1037" s="117"/>
      <c r="AN1037" s="117"/>
      <c r="AO1037" s="117"/>
      <c r="AP1037" s="117"/>
      <c r="AQ1037" s="117"/>
      <c r="AR1037" s="117"/>
      <c r="AS1037" s="117"/>
      <c r="AT1037" s="117"/>
      <c r="AU1037" s="117"/>
      <c r="AV1037" s="117"/>
      <c r="AW1037" s="117"/>
      <c r="AX1037" s="117"/>
      <c r="AY1037" s="117"/>
      <c r="AZ1037" s="118"/>
      <c r="BA1037" s="119"/>
      <c r="BB1037" s="119"/>
      <c r="BC1037" s="119"/>
      <c r="BD1037" s="119"/>
      <c r="BE1037" s="119"/>
      <c r="BF1037" s="119"/>
      <c r="BG1037" s="120"/>
      <c r="BH1037" s="121"/>
      <c r="BI1037" s="119"/>
      <c r="BJ1037" s="121"/>
      <c r="BK1037" s="121"/>
      <c r="BL1037" s="119"/>
      <c r="BM1037" s="121"/>
      <c r="BN1037" s="121"/>
      <c r="BO1037" s="121"/>
      <c r="BP1037" s="119"/>
      <c r="BQ1037" s="119"/>
      <c r="BR1037" s="119"/>
      <c r="BS1037" s="119"/>
      <c r="BT1037" s="119"/>
      <c r="BU1037" s="119"/>
    </row>
    <row r="1038">
      <c r="A1038" s="113"/>
      <c r="B1038" s="114"/>
      <c r="C1038" s="114"/>
      <c r="D1038" s="115"/>
      <c r="E1038" s="116"/>
      <c r="F1038" s="116"/>
      <c r="G1038" s="117"/>
      <c r="H1038" s="117"/>
      <c r="I1038" s="117"/>
      <c r="J1038" s="117"/>
      <c r="K1038" s="117"/>
      <c r="L1038" s="117"/>
      <c r="M1038" s="117"/>
      <c r="N1038" s="117"/>
      <c r="O1038" s="117"/>
      <c r="P1038" s="117"/>
      <c r="Q1038" s="117"/>
      <c r="R1038" s="117"/>
      <c r="S1038" s="117"/>
      <c r="T1038" s="117"/>
      <c r="U1038" s="117"/>
      <c r="V1038" s="117"/>
      <c r="W1038" s="117"/>
      <c r="X1038" s="117"/>
      <c r="Y1038" s="117"/>
      <c r="Z1038" s="117"/>
      <c r="AA1038" s="117"/>
      <c r="AB1038" s="117"/>
      <c r="AC1038" s="117"/>
      <c r="AD1038" s="117"/>
      <c r="AE1038" s="117"/>
      <c r="AF1038" s="117"/>
      <c r="AG1038" s="117"/>
      <c r="AH1038" s="117"/>
      <c r="AI1038" s="117"/>
      <c r="AJ1038" s="117"/>
      <c r="AK1038" s="117"/>
      <c r="AL1038" s="117"/>
      <c r="AM1038" s="117"/>
      <c r="AN1038" s="117"/>
      <c r="AO1038" s="117"/>
      <c r="AP1038" s="117"/>
      <c r="AQ1038" s="117"/>
      <c r="AR1038" s="117"/>
      <c r="AS1038" s="117"/>
      <c r="AT1038" s="117"/>
      <c r="AU1038" s="117"/>
      <c r="AV1038" s="117"/>
      <c r="AW1038" s="117"/>
      <c r="AX1038" s="117"/>
      <c r="AY1038" s="117"/>
      <c r="AZ1038" s="118"/>
      <c r="BA1038" s="119"/>
      <c r="BB1038" s="119"/>
      <c r="BC1038" s="119"/>
      <c r="BD1038" s="119"/>
      <c r="BE1038" s="119"/>
      <c r="BF1038" s="119"/>
      <c r="BG1038" s="120"/>
      <c r="BH1038" s="121"/>
      <c r="BI1038" s="119"/>
      <c r="BJ1038" s="121"/>
      <c r="BK1038" s="121"/>
      <c r="BL1038" s="119"/>
      <c r="BM1038" s="121"/>
      <c r="BN1038" s="121"/>
      <c r="BO1038" s="121"/>
      <c r="BP1038" s="119"/>
      <c r="BQ1038" s="119"/>
      <c r="BR1038" s="119"/>
      <c r="BS1038" s="119"/>
      <c r="BT1038" s="119"/>
      <c r="BU1038" s="119"/>
    </row>
    <row r="1039">
      <c r="A1039" s="113"/>
      <c r="B1039" s="114"/>
      <c r="C1039" s="114"/>
      <c r="D1039" s="115"/>
      <c r="E1039" s="116"/>
      <c r="F1039" s="116"/>
      <c r="G1039" s="117"/>
      <c r="H1039" s="117"/>
      <c r="I1039" s="117"/>
      <c r="J1039" s="117"/>
      <c r="K1039" s="117"/>
      <c r="L1039" s="117"/>
      <c r="M1039" s="117"/>
      <c r="N1039" s="117"/>
      <c r="O1039" s="117"/>
      <c r="P1039" s="117"/>
      <c r="Q1039" s="117"/>
      <c r="R1039" s="117"/>
      <c r="S1039" s="117"/>
      <c r="T1039" s="117"/>
      <c r="U1039" s="117"/>
      <c r="V1039" s="117"/>
      <c r="W1039" s="117"/>
      <c r="X1039" s="117"/>
      <c r="Y1039" s="117"/>
      <c r="Z1039" s="117"/>
      <c r="AA1039" s="117"/>
      <c r="AB1039" s="117"/>
      <c r="AC1039" s="117"/>
      <c r="AD1039" s="117"/>
      <c r="AE1039" s="117"/>
      <c r="AF1039" s="117"/>
      <c r="AG1039" s="117"/>
      <c r="AH1039" s="117"/>
      <c r="AI1039" s="117"/>
      <c r="AJ1039" s="117"/>
      <c r="AK1039" s="117"/>
      <c r="AL1039" s="117"/>
      <c r="AM1039" s="117"/>
      <c r="AN1039" s="117"/>
      <c r="AO1039" s="117"/>
      <c r="AP1039" s="117"/>
      <c r="AQ1039" s="117"/>
      <c r="AR1039" s="117"/>
      <c r="AS1039" s="117"/>
      <c r="AT1039" s="117"/>
      <c r="AU1039" s="117"/>
      <c r="AV1039" s="117"/>
      <c r="AW1039" s="117"/>
      <c r="AX1039" s="117"/>
      <c r="AY1039" s="117"/>
      <c r="AZ1039" s="118"/>
      <c r="BA1039" s="119"/>
      <c r="BB1039" s="119"/>
      <c r="BC1039" s="119"/>
      <c r="BD1039" s="119"/>
      <c r="BE1039" s="119"/>
      <c r="BF1039" s="119"/>
      <c r="BG1039" s="120"/>
      <c r="BH1039" s="121"/>
      <c r="BI1039" s="119"/>
      <c r="BJ1039" s="121"/>
      <c r="BK1039" s="121"/>
      <c r="BL1039" s="119"/>
      <c r="BM1039" s="121"/>
      <c r="BN1039" s="121"/>
      <c r="BO1039" s="121"/>
      <c r="BP1039" s="119"/>
      <c r="BQ1039" s="119"/>
      <c r="BR1039" s="119"/>
      <c r="BS1039" s="119"/>
      <c r="BT1039" s="119"/>
      <c r="BU1039" s="119"/>
    </row>
    <row r="1040">
      <c r="A1040" s="113"/>
      <c r="B1040" s="114"/>
      <c r="C1040" s="114"/>
      <c r="D1040" s="115"/>
      <c r="E1040" s="116"/>
      <c r="F1040" s="116"/>
      <c r="G1040" s="117"/>
      <c r="H1040" s="117"/>
      <c r="I1040" s="117"/>
      <c r="J1040" s="117"/>
      <c r="K1040" s="117"/>
      <c r="L1040" s="117"/>
      <c r="M1040" s="117"/>
      <c r="N1040" s="117"/>
      <c r="O1040" s="117"/>
      <c r="P1040" s="117"/>
      <c r="Q1040" s="117"/>
      <c r="R1040" s="117"/>
      <c r="S1040" s="117"/>
      <c r="T1040" s="117"/>
      <c r="U1040" s="117"/>
      <c r="V1040" s="117"/>
      <c r="W1040" s="117"/>
      <c r="X1040" s="117"/>
      <c r="Y1040" s="117"/>
      <c r="Z1040" s="117"/>
      <c r="AA1040" s="117"/>
      <c r="AB1040" s="117"/>
      <c r="AC1040" s="117"/>
      <c r="AD1040" s="117"/>
      <c r="AE1040" s="117"/>
      <c r="AF1040" s="117"/>
      <c r="AG1040" s="117"/>
      <c r="AH1040" s="117"/>
      <c r="AI1040" s="117"/>
      <c r="AJ1040" s="117"/>
      <c r="AK1040" s="117"/>
      <c r="AL1040" s="117"/>
      <c r="AM1040" s="117"/>
      <c r="AN1040" s="117"/>
      <c r="AO1040" s="117"/>
      <c r="AP1040" s="117"/>
      <c r="AQ1040" s="117"/>
      <c r="AR1040" s="117"/>
      <c r="AS1040" s="117"/>
      <c r="AT1040" s="117"/>
      <c r="AU1040" s="117"/>
      <c r="AV1040" s="117"/>
      <c r="AW1040" s="117"/>
      <c r="AX1040" s="117"/>
      <c r="AY1040" s="117"/>
      <c r="AZ1040" s="118"/>
      <c r="BA1040" s="119"/>
      <c r="BB1040" s="119"/>
      <c r="BC1040" s="119"/>
      <c r="BD1040" s="119"/>
      <c r="BE1040" s="119"/>
      <c r="BF1040" s="119"/>
      <c r="BG1040" s="120"/>
      <c r="BH1040" s="121"/>
      <c r="BI1040" s="119"/>
      <c r="BJ1040" s="121"/>
      <c r="BK1040" s="121"/>
      <c r="BL1040" s="119"/>
      <c r="BM1040" s="121"/>
      <c r="BN1040" s="121"/>
      <c r="BO1040" s="121"/>
      <c r="BP1040" s="119"/>
      <c r="BQ1040" s="119"/>
      <c r="BR1040" s="119"/>
      <c r="BS1040" s="119"/>
      <c r="BT1040" s="119"/>
      <c r="BU1040" s="119"/>
    </row>
    <row r="1041">
      <c r="A1041" s="113"/>
      <c r="B1041" s="114"/>
      <c r="C1041" s="114"/>
      <c r="D1041" s="115"/>
      <c r="E1041" s="116"/>
      <c r="F1041" s="116"/>
      <c r="G1041" s="117"/>
      <c r="H1041" s="117"/>
      <c r="I1041" s="117"/>
      <c r="J1041" s="117"/>
      <c r="K1041" s="117"/>
      <c r="L1041" s="117"/>
      <c r="M1041" s="117"/>
      <c r="N1041" s="117"/>
      <c r="O1041" s="117"/>
      <c r="P1041" s="117"/>
      <c r="Q1041" s="117"/>
      <c r="R1041" s="117"/>
      <c r="S1041" s="117"/>
      <c r="T1041" s="117"/>
      <c r="U1041" s="117"/>
      <c r="V1041" s="117"/>
      <c r="W1041" s="117"/>
      <c r="X1041" s="117"/>
      <c r="Y1041" s="117"/>
      <c r="Z1041" s="117"/>
      <c r="AA1041" s="117"/>
      <c r="AB1041" s="117"/>
      <c r="AC1041" s="117"/>
      <c r="AD1041" s="117"/>
      <c r="AE1041" s="117"/>
      <c r="AF1041" s="117"/>
      <c r="AG1041" s="117"/>
      <c r="AH1041" s="117"/>
      <c r="AI1041" s="117"/>
      <c r="AJ1041" s="117"/>
      <c r="AK1041" s="117"/>
      <c r="AL1041" s="117"/>
      <c r="AM1041" s="117"/>
      <c r="AN1041" s="117"/>
      <c r="AO1041" s="117"/>
      <c r="AP1041" s="117"/>
      <c r="AQ1041" s="117"/>
      <c r="AR1041" s="117"/>
      <c r="AS1041" s="117"/>
      <c r="AT1041" s="117"/>
      <c r="AU1041" s="117"/>
      <c r="AV1041" s="117"/>
      <c r="AW1041" s="117"/>
      <c r="AX1041" s="117"/>
      <c r="AY1041" s="117"/>
      <c r="AZ1041" s="118"/>
      <c r="BA1041" s="119"/>
      <c r="BB1041" s="119"/>
      <c r="BC1041" s="119"/>
      <c r="BD1041" s="119"/>
      <c r="BE1041" s="119"/>
      <c r="BF1041" s="119"/>
      <c r="BG1041" s="120"/>
      <c r="BH1041" s="121"/>
      <c r="BI1041" s="119"/>
      <c r="BJ1041" s="121"/>
      <c r="BK1041" s="121"/>
      <c r="BL1041" s="119"/>
      <c r="BM1041" s="121"/>
      <c r="BN1041" s="121"/>
      <c r="BO1041" s="121"/>
      <c r="BP1041" s="119"/>
      <c r="BQ1041" s="119"/>
      <c r="BR1041" s="119"/>
      <c r="BS1041" s="119"/>
      <c r="BT1041" s="119"/>
      <c r="BU1041" s="119"/>
    </row>
    <row r="1042">
      <c r="A1042" s="113"/>
      <c r="B1042" s="114"/>
      <c r="C1042" s="114"/>
      <c r="D1042" s="115"/>
      <c r="E1042" s="116"/>
      <c r="F1042" s="116"/>
      <c r="G1042" s="117"/>
      <c r="H1042" s="117"/>
      <c r="I1042" s="117"/>
      <c r="J1042" s="117"/>
      <c r="K1042" s="117"/>
      <c r="L1042" s="117"/>
      <c r="M1042" s="117"/>
      <c r="N1042" s="117"/>
      <c r="O1042" s="117"/>
      <c r="P1042" s="117"/>
      <c r="Q1042" s="117"/>
      <c r="R1042" s="117"/>
      <c r="S1042" s="117"/>
      <c r="T1042" s="117"/>
      <c r="U1042" s="117"/>
      <c r="V1042" s="117"/>
      <c r="W1042" s="117"/>
      <c r="X1042" s="117"/>
      <c r="Y1042" s="117"/>
      <c r="Z1042" s="117"/>
      <c r="AA1042" s="117"/>
      <c r="AB1042" s="117"/>
      <c r="AC1042" s="117"/>
      <c r="AD1042" s="117"/>
      <c r="AE1042" s="117"/>
      <c r="AF1042" s="117"/>
      <c r="AG1042" s="117"/>
      <c r="AH1042" s="117"/>
      <c r="AI1042" s="117"/>
      <c r="AJ1042" s="117"/>
      <c r="AK1042" s="117"/>
      <c r="AL1042" s="117"/>
      <c r="AM1042" s="117"/>
      <c r="AN1042" s="117"/>
      <c r="AO1042" s="117"/>
      <c r="AP1042" s="117"/>
      <c r="AQ1042" s="117"/>
      <c r="AR1042" s="117"/>
      <c r="AS1042" s="117"/>
      <c r="AT1042" s="117"/>
      <c r="AU1042" s="117"/>
      <c r="AV1042" s="117"/>
      <c r="AW1042" s="117"/>
      <c r="AX1042" s="117"/>
      <c r="AY1042" s="117"/>
      <c r="AZ1042" s="118"/>
      <c r="BA1042" s="119"/>
      <c r="BB1042" s="119"/>
      <c r="BC1042" s="119"/>
      <c r="BD1042" s="119"/>
      <c r="BE1042" s="119"/>
      <c r="BF1042" s="119"/>
      <c r="BG1042" s="120"/>
      <c r="BH1042" s="121"/>
      <c r="BI1042" s="119"/>
      <c r="BJ1042" s="121"/>
      <c r="BK1042" s="121"/>
      <c r="BL1042" s="119"/>
      <c r="BM1042" s="121"/>
      <c r="BN1042" s="121"/>
      <c r="BO1042" s="121"/>
      <c r="BP1042" s="119"/>
      <c r="BQ1042" s="119"/>
      <c r="BR1042" s="119"/>
      <c r="BS1042" s="119"/>
      <c r="BT1042" s="119"/>
      <c r="BU1042" s="119"/>
    </row>
    <row r="1043">
      <c r="A1043" s="113"/>
      <c r="B1043" s="114"/>
      <c r="C1043" s="114"/>
      <c r="D1043" s="115"/>
      <c r="E1043" s="116"/>
      <c r="F1043" s="116"/>
      <c r="G1043" s="117"/>
      <c r="H1043" s="117"/>
      <c r="I1043" s="117"/>
      <c r="J1043" s="117"/>
      <c r="K1043" s="117"/>
      <c r="L1043" s="117"/>
      <c r="M1043" s="117"/>
      <c r="N1043" s="117"/>
      <c r="O1043" s="117"/>
      <c r="P1043" s="117"/>
      <c r="Q1043" s="117"/>
      <c r="R1043" s="117"/>
      <c r="S1043" s="117"/>
      <c r="T1043" s="117"/>
      <c r="U1043" s="117"/>
      <c r="V1043" s="117"/>
      <c r="W1043" s="117"/>
      <c r="X1043" s="117"/>
      <c r="Y1043" s="117"/>
      <c r="Z1043" s="117"/>
      <c r="AA1043" s="117"/>
      <c r="AB1043" s="117"/>
      <c r="AC1043" s="117"/>
      <c r="AD1043" s="117"/>
      <c r="AE1043" s="117"/>
      <c r="AF1043" s="117"/>
      <c r="AG1043" s="117"/>
      <c r="AH1043" s="117"/>
      <c r="AI1043" s="117"/>
      <c r="AJ1043" s="117"/>
      <c r="AK1043" s="117"/>
      <c r="AL1043" s="117"/>
      <c r="AM1043" s="117"/>
      <c r="AN1043" s="117"/>
      <c r="AO1043" s="117"/>
      <c r="AP1043" s="117"/>
      <c r="AQ1043" s="117"/>
      <c r="AR1043" s="117"/>
      <c r="AS1043" s="117"/>
      <c r="AT1043" s="117"/>
      <c r="AU1043" s="117"/>
      <c r="AV1043" s="117"/>
      <c r="AW1043" s="117"/>
      <c r="AX1043" s="117"/>
      <c r="AY1043" s="117"/>
      <c r="AZ1043" s="118"/>
      <c r="BA1043" s="119"/>
      <c r="BB1043" s="119"/>
      <c r="BC1043" s="119"/>
      <c r="BD1043" s="119"/>
      <c r="BE1043" s="119"/>
      <c r="BF1043" s="119"/>
      <c r="BG1043" s="120"/>
      <c r="BH1043" s="121"/>
      <c r="BI1043" s="119"/>
      <c r="BJ1043" s="121"/>
      <c r="BK1043" s="121"/>
      <c r="BL1043" s="119"/>
      <c r="BM1043" s="121"/>
      <c r="BN1043" s="121"/>
      <c r="BO1043" s="121"/>
      <c r="BP1043" s="119"/>
      <c r="BQ1043" s="119"/>
      <c r="BR1043" s="119"/>
      <c r="BS1043" s="119"/>
      <c r="BT1043" s="119"/>
      <c r="BU1043" s="119"/>
    </row>
    <row r="1044">
      <c r="A1044" s="113"/>
      <c r="B1044" s="114"/>
      <c r="C1044" s="114"/>
      <c r="D1044" s="115"/>
      <c r="E1044" s="116"/>
      <c r="F1044" s="116"/>
      <c r="G1044" s="117"/>
      <c r="H1044" s="117"/>
      <c r="I1044" s="117"/>
      <c r="J1044" s="117"/>
      <c r="K1044" s="117"/>
      <c r="L1044" s="117"/>
      <c r="M1044" s="117"/>
      <c r="N1044" s="117"/>
      <c r="O1044" s="117"/>
      <c r="P1044" s="117"/>
      <c r="Q1044" s="117"/>
      <c r="R1044" s="117"/>
      <c r="S1044" s="117"/>
      <c r="T1044" s="117"/>
      <c r="U1044" s="117"/>
      <c r="V1044" s="117"/>
      <c r="W1044" s="117"/>
      <c r="X1044" s="117"/>
      <c r="Y1044" s="117"/>
      <c r="Z1044" s="117"/>
      <c r="AA1044" s="117"/>
      <c r="AB1044" s="117"/>
      <c r="AC1044" s="117"/>
      <c r="AD1044" s="117"/>
      <c r="AE1044" s="117"/>
      <c r="AF1044" s="117"/>
      <c r="AG1044" s="117"/>
      <c r="AH1044" s="117"/>
      <c r="AI1044" s="117"/>
      <c r="AJ1044" s="117"/>
      <c r="AK1044" s="117"/>
      <c r="AL1044" s="117"/>
      <c r="AM1044" s="117"/>
      <c r="AN1044" s="117"/>
      <c r="AO1044" s="117"/>
      <c r="AP1044" s="117"/>
      <c r="AQ1044" s="117"/>
      <c r="AR1044" s="117"/>
      <c r="AS1044" s="117"/>
      <c r="AT1044" s="117"/>
      <c r="AU1044" s="117"/>
      <c r="AV1044" s="117"/>
      <c r="AW1044" s="117"/>
      <c r="AX1044" s="117"/>
      <c r="AY1044" s="117"/>
      <c r="AZ1044" s="118"/>
      <c r="BA1044" s="119"/>
      <c r="BB1044" s="119"/>
      <c r="BC1044" s="119"/>
      <c r="BD1044" s="119"/>
      <c r="BE1044" s="119"/>
      <c r="BF1044" s="119"/>
      <c r="BG1044" s="120"/>
      <c r="BH1044" s="121"/>
      <c r="BI1044" s="119"/>
      <c r="BJ1044" s="121"/>
      <c r="BK1044" s="121"/>
      <c r="BL1044" s="119"/>
      <c r="BM1044" s="121"/>
      <c r="BN1044" s="121"/>
      <c r="BO1044" s="121"/>
      <c r="BP1044" s="119"/>
      <c r="BQ1044" s="119"/>
      <c r="BR1044" s="119"/>
      <c r="BS1044" s="119"/>
      <c r="BT1044" s="119"/>
      <c r="BU1044" s="119"/>
    </row>
    <row r="1045">
      <c r="A1045" s="113"/>
      <c r="B1045" s="114"/>
      <c r="C1045" s="114"/>
      <c r="D1045" s="115"/>
      <c r="E1045" s="116"/>
      <c r="F1045" s="116"/>
      <c r="G1045" s="117"/>
      <c r="H1045" s="117"/>
      <c r="I1045" s="117"/>
      <c r="J1045" s="117"/>
      <c r="K1045" s="117"/>
      <c r="L1045" s="117"/>
      <c r="M1045" s="117"/>
      <c r="N1045" s="117"/>
      <c r="O1045" s="117"/>
      <c r="P1045" s="117"/>
      <c r="Q1045" s="117"/>
      <c r="R1045" s="117"/>
      <c r="S1045" s="117"/>
      <c r="T1045" s="117"/>
      <c r="U1045" s="117"/>
      <c r="V1045" s="117"/>
      <c r="W1045" s="117"/>
      <c r="X1045" s="117"/>
      <c r="Y1045" s="117"/>
      <c r="Z1045" s="117"/>
      <c r="AA1045" s="117"/>
      <c r="AB1045" s="117"/>
      <c r="AC1045" s="117"/>
      <c r="AD1045" s="117"/>
      <c r="AE1045" s="117"/>
      <c r="AF1045" s="117"/>
      <c r="AG1045" s="117"/>
      <c r="AH1045" s="117"/>
      <c r="AI1045" s="117"/>
      <c r="AJ1045" s="117"/>
      <c r="AK1045" s="117"/>
      <c r="AL1045" s="117"/>
      <c r="AM1045" s="117"/>
      <c r="AN1045" s="117"/>
      <c r="AO1045" s="117"/>
      <c r="AP1045" s="117"/>
      <c r="AQ1045" s="117"/>
      <c r="AR1045" s="117"/>
      <c r="AS1045" s="117"/>
      <c r="AT1045" s="117"/>
      <c r="AU1045" s="117"/>
      <c r="AV1045" s="117"/>
      <c r="AW1045" s="117"/>
      <c r="AX1045" s="117"/>
      <c r="AY1045" s="117"/>
      <c r="AZ1045" s="118"/>
      <c r="BA1045" s="119"/>
      <c r="BB1045" s="119"/>
      <c r="BC1045" s="119"/>
      <c r="BD1045" s="119"/>
      <c r="BE1045" s="119"/>
      <c r="BF1045" s="119"/>
      <c r="BG1045" s="120"/>
      <c r="BH1045" s="121"/>
      <c r="BI1045" s="119"/>
      <c r="BJ1045" s="121"/>
      <c r="BK1045" s="121"/>
      <c r="BL1045" s="119"/>
      <c r="BM1045" s="121"/>
      <c r="BN1045" s="121"/>
      <c r="BO1045" s="121"/>
      <c r="BP1045" s="119"/>
      <c r="BQ1045" s="119"/>
      <c r="BR1045" s="119"/>
      <c r="BS1045" s="119"/>
      <c r="BT1045" s="119"/>
      <c r="BU1045" s="119"/>
    </row>
    <row r="1046">
      <c r="A1046" s="113"/>
      <c r="B1046" s="114"/>
      <c r="C1046" s="114"/>
      <c r="D1046" s="115"/>
      <c r="E1046" s="116"/>
      <c r="F1046" s="116"/>
      <c r="G1046" s="117"/>
      <c r="H1046" s="117"/>
      <c r="I1046" s="117"/>
      <c r="J1046" s="117"/>
      <c r="K1046" s="117"/>
      <c r="L1046" s="117"/>
      <c r="M1046" s="117"/>
      <c r="N1046" s="117"/>
      <c r="O1046" s="117"/>
      <c r="P1046" s="117"/>
      <c r="Q1046" s="117"/>
      <c r="R1046" s="117"/>
      <c r="S1046" s="117"/>
      <c r="T1046" s="117"/>
      <c r="U1046" s="117"/>
      <c r="V1046" s="117"/>
      <c r="W1046" s="117"/>
      <c r="X1046" s="117"/>
      <c r="Y1046" s="117"/>
      <c r="Z1046" s="117"/>
      <c r="AA1046" s="117"/>
      <c r="AB1046" s="117"/>
      <c r="AC1046" s="117"/>
      <c r="AD1046" s="117"/>
      <c r="AE1046" s="117"/>
      <c r="AF1046" s="117"/>
      <c r="AG1046" s="117"/>
      <c r="AH1046" s="117"/>
      <c r="AI1046" s="117"/>
      <c r="AJ1046" s="117"/>
      <c r="AK1046" s="117"/>
      <c r="AL1046" s="117"/>
      <c r="AM1046" s="117"/>
      <c r="AN1046" s="117"/>
      <c r="AO1046" s="117"/>
      <c r="AP1046" s="117"/>
      <c r="AQ1046" s="117"/>
      <c r="AR1046" s="117"/>
      <c r="AS1046" s="117"/>
      <c r="AT1046" s="117"/>
      <c r="AU1046" s="117"/>
      <c r="AV1046" s="117"/>
      <c r="AW1046" s="117"/>
      <c r="AX1046" s="117"/>
      <c r="AY1046" s="117"/>
      <c r="AZ1046" s="118"/>
      <c r="BA1046" s="119"/>
      <c r="BB1046" s="119"/>
      <c r="BC1046" s="119"/>
      <c r="BD1046" s="119"/>
      <c r="BE1046" s="119"/>
      <c r="BF1046" s="119"/>
      <c r="BG1046" s="120"/>
      <c r="BH1046" s="121"/>
      <c r="BI1046" s="119"/>
      <c r="BJ1046" s="121"/>
      <c r="BK1046" s="121"/>
      <c r="BL1046" s="119"/>
      <c r="BM1046" s="121"/>
      <c r="BN1046" s="121"/>
      <c r="BO1046" s="121"/>
      <c r="BP1046" s="119"/>
      <c r="BQ1046" s="119"/>
      <c r="BR1046" s="119"/>
      <c r="BS1046" s="119"/>
      <c r="BT1046" s="119"/>
      <c r="BU1046" s="119"/>
    </row>
    <row r="1047">
      <c r="A1047" s="113"/>
      <c r="B1047" s="114"/>
      <c r="C1047" s="114"/>
      <c r="D1047" s="115"/>
      <c r="E1047" s="116"/>
      <c r="F1047" s="116"/>
      <c r="G1047" s="117"/>
      <c r="H1047" s="117"/>
      <c r="I1047" s="117"/>
      <c r="J1047" s="117"/>
      <c r="K1047" s="117"/>
      <c r="L1047" s="117"/>
      <c r="M1047" s="117"/>
      <c r="N1047" s="117"/>
      <c r="O1047" s="117"/>
      <c r="P1047" s="117"/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  <c r="AA1047" s="117"/>
      <c r="AB1047" s="117"/>
      <c r="AC1047" s="117"/>
      <c r="AD1047" s="117"/>
      <c r="AE1047" s="117"/>
      <c r="AF1047" s="117"/>
      <c r="AG1047" s="117"/>
      <c r="AH1047" s="117"/>
      <c r="AI1047" s="117"/>
      <c r="AJ1047" s="117"/>
      <c r="AK1047" s="117"/>
      <c r="AL1047" s="117"/>
      <c r="AM1047" s="117"/>
      <c r="AN1047" s="117"/>
      <c r="AO1047" s="117"/>
      <c r="AP1047" s="117"/>
      <c r="AQ1047" s="117"/>
      <c r="AR1047" s="117"/>
      <c r="AS1047" s="117"/>
      <c r="AT1047" s="117"/>
      <c r="AU1047" s="117"/>
      <c r="AV1047" s="117"/>
      <c r="AW1047" s="117"/>
      <c r="AX1047" s="117"/>
      <c r="AY1047" s="117"/>
      <c r="AZ1047" s="118"/>
      <c r="BA1047" s="119"/>
      <c r="BB1047" s="119"/>
      <c r="BC1047" s="119"/>
      <c r="BD1047" s="119"/>
      <c r="BE1047" s="119"/>
      <c r="BF1047" s="119"/>
      <c r="BG1047" s="120"/>
      <c r="BH1047" s="121"/>
      <c r="BI1047" s="119"/>
      <c r="BJ1047" s="121"/>
      <c r="BK1047" s="121"/>
      <c r="BL1047" s="119"/>
      <c r="BM1047" s="121"/>
      <c r="BN1047" s="121"/>
      <c r="BO1047" s="121"/>
      <c r="BP1047" s="119"/>
      <c r="BQ1047" s="119"/>
      <c r="BR1047" s="119"/>
      <c r="BS1047" s="119"/>
      <c r="BT1047" s="119"/>
      <c r="BU1047" s="119"/>
    </row>
    <row r="1048">
      <c r="A1048" s="113"/>
      <c r="B1048" s="114"/>
      <c r="C1048" s="114"/>
      <c r="D1048" s="115"/>
      <c r="E1048" s="116"/>
      <c r="F1048" s="116"/>
      <c r="G1048" s="117"/>
      <c r="H1048" s="117"/>
      <c r="I1048" s="117"/>
      <c r="J1048" s="117"/>
      <c r="K1048" s="117"/>
      <c r="L1048" s="117"/>
      <c r="M1048" s="117"/>
      <c r="N1048" s="117"/>
      <c r="O1048" s="117"/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117"/>
      <c r="AB1048" s="117"/>
      <c r="AC1048" s="117"/>
      <c r="AD1048" s="117"/>
      <c r="AE1048" s="117"/>
      <c r="AF1048" s="117"/>
      <c r="AG1048" s="117"/>
      <c r="AH1048" s="117"/>
      <c r="AI1048" s="117"/>
      <c r="AJ1048" s="117"/>
      <c r="AK1048" s="117"/>
      <c r="AL1048" s="117"/>
      <c r="AM1048" s="117"/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8"/>
      <c r="BA1048" s="119"/>
      <c r="BB1048" s="119"/>
      <c r="BC1048" s="119"/>
      <c r="BD1048" s="119"/>
      <c r="BE1048" s="119"/>
      <c r="BF1048" s="119"/>
      <c r="BG1048" s="120"/>
      <c r="BH1048" s="121"/>
      <c r="BI1048" s="119"/>
      <c r="BJ1048" s="121"/>
      <c r="BK1048" s="121"/>
      <c r="BL1048" s="119"/>
      <c r="BM1048" s="121"/>
      <c r="BN1048" s="121"/>
      <c r="BO1048" s="121"/>
      <c r="BP1048" s="119"/>
      <c r="BQ1048" s="119"/>
      <c r="BR1048" s="119"/>
      <c r="BS1048" s="119"/>
      <c r="BT1048" s="119"/>
      <c r="BU1048" s="119"/>
    </row>
    <row r="1049">
      <c r="A1049" s="113"/>
      <c r="B1049" s="114"/>
      <c r="C1049" s="114"/>
      <c r="D1049" s="115"/>
      <c r="E1049" s="116"/>
      <c r="F1049" s="116"/>
      <c r="G1049" s="117"/>
      <c r="H1049" s="117"/>
      <c r="I1049" s="117"/>
      <c r="J1049" s="117"/>
      <c r="K1049" s="117"/>
      <c r="L1049" s="117"/>
      <c r="M1049" s="117"/>
      <c r="N1049" s="117"/>
      <c r="O1049" s="117"/>
      <c r="P1049" s="117"/>
      <c r="Q1049" s="117"/>
      <c r="R1049" s="117"/>
      <c r="S1049" s="117"/>
      <c r="T1049" s="117"/>
      <c r="U1049" s="117"/>
      <c r="V1049" s="117"/>
      <c r="W1049" s="117"/>
      <c r="X1049" s="117"/>
      <c r="Y1049" s="117"/>
      <c r="Z1049" s="117"/>
      <c r="AA1049" s="117"/>
      <c r="AB1049" s="117"/>
      <c r="AC1049" s="117"/>
      <c r="AD1049" s="117"/>
      <c r="AE1049" s="117"/>
      <c r="AF1049" s="117"/>
      <c r="AG1049" s="117"/>
      <c r="AH1049" s="117"/>
      <c r="AI1049" s="117"/>
      <c r="AJ1049" s="117"/>
      <c r="AK1049" s="117"/>
      <c r="AL1049" s="117"/>
      <c r="AM1049" s="117"/>
      <c r="AN1049" s="117"/>
      <c r="AO1049" s="117"/>
      <c r="AP1049" s="117"/>
      <c r="AQ1049" s="117"/>
      <c r="AR1049" s="117"/>
      <c r="AS1049" s="117"/>
      <c r="AT1049" s="117"/>
      <c r="AU1049" s="117"/>
      <c r="AV1049" s="117"/>
      <c r="AW1049" s="117"/>
      <c r="AX1049" s="117"/>
      <c r="AY1049" s="117"/>
      <c r="AZ1049" s="118"/>
      <c r="BA1049" s="119"/>
      <c r="BB1049" s="119"/>
      <c r="BC1049" s="119"/>
      <c r="BD1049" s="119"/>
      <c r="BE1049" s="119"/>
      <c r="BF1049" s="119"/>
      <c r="BG1049" s="120"/>
      <c r="BH1049" s="121"/>
      <c r="BI1049" s="119"/>
      <c r="BJ1049" s="121"/>
      <c r="BK1049" s="121"/>
      <c r="BL1049" s="119"/>
      <c r="BM1049" s="121"/>
      <c r="BN1049" s="121"/>
      <c r="BO1049" s="121"/>
      <c r="BP1049" s="119"/>
      <c r="BQ1049" s="119"/>
      <c r="BR1049" s="119"/>
      <c r="BS1049" s="119"/>
      <c r="BT1049" s="119"/>
      <c r="BU1049" s="119"/>
    </row>
    <row r="1050">
      <c r="A1050" s="113"/>
      <c r="B1050" s="114"/>
      <c r="C1050" s="114"/>
      <c r="D1050" s="115"/>
      <c r="E1050" s="116"/>
      <c r="F1050" s="116"/>
      <c r="G1050" s="117"/>
      <c r="H1050" s="117"/>
      <c r="I1050" s="117"/>
      <c r="J1050" s="117"/>
      <c r="K1050" s="117"/>
      <c r="L1050" s="117"/>
      <c r="M1050" s="117"/>
      <c r="N1050" s="117"/>
      <c r="O1050" s="117"/>
      <c r="P1050" s="117"/>
      <c r="Q1050" s="117"/>
      <c r="R1050" s="117"/>
      <c r="S1050" s="117"/>
      <c r="T1050" s="117"/>
      <c r="U1050" s="117"/>
      <c r="V1050" s="117"/>
      <c r="W1050" s="117"/>
      <c r="X1050" s="117"/>
      <c r="Y1050" s="117"/>
      <c r="Z1050" s="117"/>
      <c r="AA1050" s="117"/>
      <c r="AB1050" s="117"/>
      <c r="AC1050" s="117"/>
      <c r="AD1050" s="117"/>
      <c r="AE1050" s="117"/>
      <c r="AF1050" s="117"/>
      <c r="AG1050" s="117"/>
      <c r="AH1050" s="117"/>
      <c r="AI1050" s="117"/>
      <c r="AJ1050" s="117"/>
      <c r="AK1050" s="117"/>
      <c r="AL1050" s="117"/>
      <c r="AM1050" s="117"/>
      <c r="AN1050" s="117"/>
      <c r="AO1050" s="117"/>
      <c r="AP1050" s="117"/>
      <c r="AQ1050" s="117"/>
      <c r="AR1050" s="117"/>
      <c r="AS1050" s="117"/>
      <c r="AT1050" s="117"/>
      <c r="AU1050" s="117"/>
      <c r="AV1050" s="117"/>
      <c r="AW1050" s="117"/>
      <c r="AX1050" s="117"/>
      <c r="AY1050" s="117"/>
      <c r="AZ1050" s="118"/>
      <c r="BA1050" s="119"/>
      <c r="BB1050" s="119"/>
      <c r="BC1050" s="119"/>
      <c r="BD1050" s="119"/>
      <c r="BE1050" s="119"/>
      <c r="BF1050" s="119"/>
      <c r="BG1050" s="120"/>
      <c r="BH1050" s="121"/>
      <c r="BI1050" s="119"/>
      <c r="BJ1050" s="121"/>
      <c r="BK1050" s="121"/>
      <c r="BL1050" s="119"/>
      <c r="BM1050" s="121"/>
      <c r="BN1050" s="121"/>
      <c r="BO1050" s="121"/>
      <c r="BP1050" s="119"/>
      <c r="BQ1050" s="119"/>
      <c r="BR1050" s="119"/>
      <c r="BS1050" s="119"/>
      <c r="BT1050" s="119"/>
      <c r="BU1050" s="119"/>
    </row>
    <row r="1051">
      <c r="A1051" s="113"/>
      <c r="B1051" s="114"/>
      <c r="C1051" s="114"/>
      <c r="D1051" s="115"/>
      <c r="E1051" s="116"/>
      <c r="F1051" s="116"/>
      <c r="G1051" s="117"/>
      <c r="H1051" s="117"/>
      <c r="I1051" s="117"/>
      <c r="J1051" s="117"/>
      <c r="K1051" s="117"/>
      <c r="L1051" s="117"/>
      <c r="M1051" s="117"/>
      <c r="N1051" s="117"/>
      <c r="O1051" s="117"/>
      <c r="P1051" s="117"/>
      <c r="Q1051" s="117"/>
      <c r="R1051" s="117"/>
      <c r="S1051" s="117"/>
      <c r="T1051" s="117"/>
      <c r="U1051" s="117"/>
      <c r="V1051" s="117"/>
      <c r="W1051" s="117"/>
      <c r="X1051" s="117"/>
      <c r="Y1051" s="117"/>
      <c r="Z1051" s="117"/>
      <c r="AA1051" s="117"/>
      <c r="AB1051" s="117"/>
      <c r="AC1051" s="117"/>
      <c r="AD1051" s="117"/>
      <c r="AE1051" s="117"/>
      <c r="AF1051" s="117"/>
      <c r="AG1051" s="117"/>
      <c r="AH1051" s="117"/>
      <c r="AI1051" s="117"/>
      <c r="AJ1051" s="117"/>
      <c r="AK1051" s="117"/>
      <c r="AL1051" s="117"/>
      <c r="AM1051" s="117"/>
      <c r="AN1051" s="117"/>
      <c r="AO1051" s="117"/>
      <c r="AP1051" s="117"/>
      <c r="AQ1051" s="117"/>
      <c r="AR1051" s="117"/>
      <c r="AS1051" s="117"/>
      <c r="AT1051" s="117"/>
      <c r="AU1051" s="117"/>
      <c r="AV1051" s="117"/>
      <c r="AW1051" s="117"/>
      <c r="AX1051" s="117"/>
      <c r="AY1051" s="117"/>
      <c r="AZ1051" s="118"/>
      <c r="BA1051" s="119"/>
      <c r="BB1051" s="119"/>
      <c r="BC1051" s="119"/>
      <c r="BD1051" s="119"/>
      <c r="BE1051" s="119"/>
      <c r="BF1051" s="119"/>
      <c r="BG1051" s="120"/>
      <c r="BH1051" s="121"/>
      <c r="BI1051" s="119"/>
      <c r="BJ1051" s="121"/>
      <c r="BK1051" s="121"/>
      <c r="BL1051" s="119"/>
      <c r="BM1051" s="121"/>
      <c r="BN1051" s="121"/>
      <c r="BO1051" s="121"/>
      <c r="BP1051" s="119"/>
      <c r="BQ1051" s="119"/>
      <c r="BR1051" s="119"/>
      <c r="BS1051" s="119"/>
      <c r="BT1051" s="119"/>
      <c r="BU1051" s="119"/>
    </row>
    <row r="1052">
      <c r="A1052" s="113"/>
      <c r="B1052" s="114"/>
      <c r="C1052" s="114"/>
      <c r="D1052" s="115"/>
      <c r="E1052" s="116"/>
      <c r="F1052" s="116"/>
      <c r="G1052" s="117"/>
      <c r="H1052" s="117"/>
      <c r="I1052" s="117"/>
      <c r="J1052" s="117"/>
      <c r="K1052" s="117"/>
      <c r="L1052" s="117"/>
      <c r="M1052" s="117"/>
      <c r="N1052" s="117"/>
      <c r="O1052" s="117"/>
      <c r="P1052" s="117"/>
      <c r="Q1052" s="117"/>
      <c r="R1052" s="117"/>
      <c r="S1052" s="117"/>
      <c r="T1052" s="117"/>
      <c r="U1052" s="117"/>
      <c r="V1052" s="117"/>
      <c r="W1052" s="117"/>
      <c r="X1052" s="117"/>
      <c r="Y1052" s="117"/>
      <c r="Z1052" s="117"/>
      <c r="AA1052" s="117"/>
      <c r="AB1052" s="117"/>
      <c r="AC1052" s="117"/>
      <c r="AD1052" s="117"/>
      <c r="AE1052" s="117"/>
      <c r="AF1052" s="117"/>
      <c r="AG1052" s="117"/>
      <c r="AH1052" s="117"/>
      <c r="AI1052" s="117"/>
      <c r="AJ1052" s="117"/>
      <c r="AK1052" s="117"/>
      <c r="AL1052" s="117"/>
      <c r="AM1052" s="117"/>
      <c r="AN1052" s="117"/>
      <c r="AO1052" s="117"/>
      <c r="AP1052" s="117"/>
      <c r="AQ1052" s="117"/>
      <c r="AR1052" s="117"/>
      <c r="AS1052" s="117"/>
      <c r="AT1052" s="117"/>
      <c r="AU1052" s="117"/>
      <c r="AV1052" s="117"/>
      <c r="AW1052" s="117"/>
      <c r="AX1052" s="117"/>
      <c r="AY1052" s="117"/>
      <c r="AZ1052" s="118"/>
      <c r="BA1052" s="119"/>
      <c r="BB1052" s="119"/>
      <c r="BC1052" s="119"/>
      <c r="BD1052" s="119"/>
      <c r="BE1052" s="119"/>
      <c r="BF1052" s="119"/>
      <c r="BG1052" s="120"/>
      <c r="BH1052" s="121"/>
      <c r="BI1052" s="119"/>
      <c r="BJ1052" s="121"/>
      <c r="BK1052" s="121"/>
      <c r="BL1052" s="119"/>
      <c r="BM1052" s="121"/>
      <c r="BN1052" s="121"/>
      <c r="BO1052" s="121"/>
      <c r="BP1052" s="119"/>
      <c r="BQ1052" s="119"/>
      <c r="BR1052" s="119"/>
      <c r="BS1052" s="119"/>
      <c r="BT1052" s="119"/>
      <c r="BU1052" s="119"/>
    </row>
    <row r="1053">
      <c r="A1053" s="113"/>
      <c r="B1053" s="114"/>
      <c r="C1053" s="114"/>
      <c r="D1053" s="115"/>
      <c r="E1053" s="116"/>
      <c r="F1053" s="116"/>
      <c r="G1053" s="117"/>
      <c r="H1053" s="117"/>
      <c r="I1053" s="117"/>
      <c r="J1053" s="117"/>
      <c r="K1053" s="117"/>
      <c r="L1053" s="117"/>
      <c r="M1053" s="117"/>
      <c r="N1053" s="117"/>
      <c r="O1053" s="117"/>
      <c r="P1053" s="117"/>
      <c r="Q1053" s="117"/>
      <c r="R1053" s="117"/>
      <c r="S1053" s="117"/>
      <c r="T1053" s="117"/>
      <c r="U1053" s="117"/>
      <c r="V1053" s="117"/>
      <c r="W1053" s="117"/>
      <c r="X1053" s="117"/>
      <c r="Y1053" s="117"/>
      <c r="Z1053" s="117"/>
      <c r="AA1053" s="117"/>
      <c r="AB1053" s="117"/>
      <c r="AC1053" s="117"/>
      <c r="AD1053" s="117"/>
      <c r="AE1053" s="117"/>
      <c r="AF1053" s="117"/>
      <c r="AG1053" s="117"/>
      <c r="AH1053" s="117"/>
      <c r="AI1053" s="117"/>
      <c r="AJ1053" s="117"/>
      <c r="AK1053" s="117"/>
      <c r="AL1053" s="117"/>
      <c r="AM1053" s="117"/>
      <c r="AN1053" s="117"/>
      <c r="AO1053" s="117"/>
      <c r="AP1053" s="117"/>
      <c r="AQ1053" s="117"/>
      <c r="AR1053" s="117"/>
      <c r="AS1053" s="117"/>
      <c r="AT1053" s="117"/>
      <c r="AU1053" s="117"/>
      <c r="AV1053" s="117"/>
      <c r="AW1053" s="117"/>
      <c r="AX1053" s="117"/>
      <c r="AY1053" s="117"/>
      <c r="AZ1053" s="118"/>
      <c r="BA1053" s="119"/>
      <c r="BB1053" s="119"/>
      <c r="BC1053" s="119"/>
      <c r="BD1053" s="119"/>
      <c r="BE1053" s="119"/>
      <c r="BF1053" s="119"/>
      <c r="BG1053" s="120"/>
      <c r="BH1053" s="121"/>
      <c r="BI1053" s="119"/>
      <c r="BJ1053" s="121"/>
      <c r="BK1053" s="121"/>
      <c r="BL1053" s="119"/>
      <c r="BM1053" s="121"/>
      <c r="BN1053" s="121"/>
      <c r="BO1053" s="121"/>
      <c r="BP1053" s="119"/>
      <c r="BQ1053" s="119"/>
      <c r="BR1053" s="119"/>
      <c r="BS1053" s="119"/>
      <c r="BT1053" s="119"/>
      <c r="BU1053" s="119"/>
    </row>
    <row r="1054">
      <c r="A1054" s="113"/>
      <c r="B1054" s="114"/>
      <c r="C1054" s="114"/>
      <c r="D1054" s="115"/>
      <c r="E1054" s="116"/>
      <c r="F1054" s="116"/>
      <c r="G1054" s="117"/>
      <c r="H1054" s="117"/>
      <c r="I1054" s="117"/>
      <c r="J1054" s="117"/>
      <c r="K1054" s="117"/>
      <c r="L1054" s="117"/>
      <c r="M1054" s="117"/>
      <c r="N1054" s="117"/>
      <c r="O1054" s="117"/>
      <c r="P1054" s="117"/>
      <c r="Q1054" s="117"/>
      <c r="R1054" s="117"/>
      <c r="S1054" s="117"/>
      <c r="T1054" s="117"/>
      <c r="U1054" s="117"/>
      <c r="V1054" s="117"/>
      <c r="W1054" s="117"/>
      <c r="X1054" s="117"/>
      <c r="Y1054" s="117"/>
      <c r="Z1054" s="117"/>
      <c r="AA1054" s="117"/>
      <c r="AB1054" s="117"/>
      <c r="AC1054" s="117"/>
      <c r="AD1054" s="117"/>
      <c r="AE1054" s="117"/>
      <c r="AF1054" s="117"/>
      <c r="AG1054" s="117"/>
      <c r="AH1054" s="117"/>
      <c r="AI1054" s="117"/>
      <c r="AJ1054" s="117"/>
      <c r="AK1054" s="117"/>
      <c r="AL1054" s="117"/>
      <c r="AM1054" s="117"/>
      <c r="AN1054" s="117"/>
      <c r="AO1054" s="117"/>
      <c r="AP1054" s="117"/>
      <c r="AQ1054" s="117"/>
      <c r="AR1054" s="117"/>
      <c r="AS1054" s="117"/>
      <c r="AT1054" s="117"/>
      <c r="AU1054" s="117"/>
      <c r="AV1054" s="117"/>
      <c r="AW1054" s="117"/>
      <c r="AX1054" s="117"/>
      <c r="AY1054" s="117"/>
      <c r="AZ1054" s="118"/>
      <c r="BA1054" s="119"/>
      <c r="BB1054" s="119"/>
      <c r="BC1054" s="119"/>
      <c r="BD1054" s="119"/>
      <c r="BE1054" s="119"/>
      <c r="BF1054" s="119"/>
      <c r="BG1054" s="120"/>
      <c r="BH1054" s="121"/>
      <c r="BI1054" s="119"/>
      <c r="BJ1054" s="121"/>
      <c r="BK1054" s="121"/>
      <c r="BL1054" s="119"/>
      <c r="BM1054" s="121"/>
      <c r="BN1054" s="121"/>
      <c r="BO1054" s="121"/>
      <c r="BP1054" s="119"/>
      <c r="BQ1054" s="119"/>
      <c r="BR1054" s="119"/>
      <c r="BS1054" s="119"/>
      <c r="BT1054" s="119"/>
      <c r="BU1054" s="119"/>
    </row>
    <row r="1055">
      <c r="A1055" s="113"/>
      <c r="B1055" s="114"/>
      <c r="C1055" s="114"/>
      <c r="D1055" s="115"/>
      <c r="E1055" s="116"/>
      <c r="F1055" s="116"/>
      <c r="G1055" s="117"/>
      <c r="H1055" s="117"/>
      <c r="I1055" s="117"/>
      <c r="J1055" s="117"/>
      <c r="K1055" s="117"/>
      <c r="L1055" s="117"/>
      <c r="M1055" s="117"/>
      <c r="N1055" s="117"/>
      <c r="O1055" s="117"/>
      <c r="P1055" s="117"/>
      <c r="Q1055" s="117"/>
      <c r="R1055" s="117"/>
      <c r="S1055" s="117"/>
      <c r="T1055" s="117"/>
      <c r="U1055" s="117"/>
      <c r="V1055" s="117"/>
      <c r="W1055" s="117"/>
      <c r="X1055" s="117"/>
      <c r="Y1055" s="117"/>
      <c r="Z1055" s="117"/>
      <c r="AA1055" s="117"/>
      <c r="AB1055" s="117"/>
      <c r="AC1055" s="117"/>
      <c r="AD1055" s="117"/>
      <c r="AE1055" s="117"/>
      <c r="AF1055" s="117"/>
      <c r="AG1055" s="117"/>
      <c r="AH1055" s="117"/>
      <c r="AI1055" s="117"/>
      <c r="AJ1055" s="117"/>
      <c r="AK1055" s="117"/>
      <c r="AL1055" s="117"/>
      <c r="AM1055" s="117"/>
      <c r="AN1055" s="117"/>
      <c r="AO1055" s="117"/>
      <c r="AP1055" s="117"/>
      <c r="AQ1055" s="117"/>
      <c r="AR1055" s="117"/>
      <c r="AS1055" s="117"/>
      <c r="AT1055" s="117"/>
      <c r="AU1055" s="117"/>
      <c r="AV1055" s="117"/>
      <c r="AW1055" s="117"/>
      <c r="AX1055" s="117"/>
      <c r="AY1055" s="117"/>
      <c r="AZ1055" s="118"/>
      <c r="BA1055" s="119"/>
      <c r="BB1055" s="119"/>
      <c r="BC1055" s="119"/>
      <c r="BD1055" s="119"/>
      <c r="BE1055" s="119"/>
      <c r="BF1055" s="119"/>
      <c r="BG1055" s="120"/>
      <c r="BH1055" s="121"/>
      <c r="BI1055" s="119"/>
      <c r="BJ1055" s="121"/>
      <c r="BK1055" s="121"/>
      <c r="BL1055" s="119"/>
      <c r="BM1055" s="121"/>
      <c r="BN1055" s="121"/>
      <c r="BO1055" s="121"/>
      <c r="BP1055" s="119"/>
      <c r="BQ1055" s="119"/>
      <c r="BR1055" s="119"/>
      <c r="BS1055" s="119"/>
      <c r="BT1055" s="119"/>
      <c r="BU1055" s="119"/>
    </row>
    <row r="1056">
      <c r="A1056" s="113"/>
      <c r="B1056" s="114"/>
      <c r="C1056" s="114"/>
      <c r="D1056" s="115"/>
      <c r="E1056" s="116"/>
      <c r="F1056" s="116"/>
      <c r="G1056" s="117"/>
      <c r="H1056" s="117"/>
      <c r="I1056" s="117"/>
      <c r="J1056" s="117"/>
      <c r="K1056" s="117"/>
      <c r="L1056" s="117"/>
      <c r="M1056" s="117"/>
      <c r="N1056" s="117"/>
      <c r="O1056" s="117"/>
      <c r="P1056" s="117"/>
      <c r="Q1056" s="117"/>
      <c r="R1056" s="117"/>
      <c r="S1056" s="117"/>
      <c r="T1056" s="117"/>
      <c r="U1056" s="117"/>
      <c r="V1056" s="117"/>
      <c r="W1056" s="117"/>
      <c r="X1056" s="117"/>
      <c r="Y1056" s="117"/>
      <c r="Z1056" s="117"/>
      <c r="AA1056" s="117"/>
      <c r="AB1056" s="117"/>
      <c r="AC1056" s="117"/>
      <c r="AD1056" s="117"/>
      <c r="AE1056" s="117"/>
      <c r="AF1056" s="117"/>
      <c r="AG1056" s="117"/>
      <c r="AH1056" s="117"/>
      <c r="AI1056" s="117"/>
      <c r="AJ1056" s="117"/>
      <c r="AK1056" s="117"/>
      <c r="AL1056" s="117"/>
      <c r="AM1056" s="117"/>
      <c r="AN1056" s="117"/>
      <c r="AO1056" s="117"/>
      <c r="AP1056" s="117"/>
      <c r="AQ1056" s="117"/>
      <c r="AR1056" s="117"/>
      <c r="AS1056" s="117"/>
      <c r="AT1056" s="117"/>
      <c r="AU1056" s="117"/>
      <c r="AV1056" s="117"/>
      <c r="AW1056" s="117"/>
      <c r="AX1056" s="117"/>
      <c r="AY1056" s="117"/>
      <c r="AZ1056" s="118"/>
      <c r="BA1056" s="119"/>
      <c r="BB1056" s="119"/>
      <c r="BC1056" s="119"/>
      <c r="BD1056" s="119"/>
      <c r="BE1056" s="119"/>
      <c r="BF1056" s="119"/>
      <c r="BG1056" s="120"/>
      <c r="BH1056" s="121"/>
      <c r="BI1056" s="119"/>
      <c r="BJ1056" s="121"/>
      <c r="BK1056" s="121"/>
      <c r="BL1056" s="119"/>
      <c r="BM1056" s="121"/>
      <c r="BN1056" s="121"/>
      <c r="BO1056" s="121"/>
      <c r="BP1056" s="119"/>
      <c r="BQ1056" s="119"/>
      <c r="BR1056" s="119"/>
      <c r="BS1056" s="119"/>
      <c r="BT1056" s="119"/>
      <c r="BU1056" s="119"/>
    </row>
    <row r="1057">
      <c r="A1057" s="113"/>
      <c r="B1057" s="114"/>
      <c r="C1057" s="114"/>
      <c r="D1057" s="115"/>
      <c r="E1057" s="116"/>
      <c r="F1057" s="116"/>
      <c r="G1057" s="117"/>
      <c r="H1057" s="117"/>
      <c r="I1057" s="117"/>
      <c r="J1057" s="117"/>
      <c r="K1057" s="117"/>
      <c r="L1057" s="117"/>
      <c r="M1057" s="117"/>
      <c r="N1057" s="117"/>
      <c r="O1057" s="117"/>
      <c r="P1057" s="117"/>
      <c r="Q1057" s="117"/>
      <c r="R1057" s="117"/>
      <c r="S1057" s="117"/>
      <c r="T1057" s="117"/>
      <c r="U1057" s="117"/>
      <c r="V1057" s="117"/>
      <c r="W1057" s="117"/>
      <c r="X1057" s="117"/>
      <c r="Y1057" s="117"/>
      <c r="Z1057" s="117"/>
      <c r="AA1057" s="117"/>
      <c r="AB1057" s="117"/>
      <c r="AC1057" s="117"/>
      <c r="AD1057" s="117"/>
      <c r="AE1057" s="117"/>
      <c r="AF1057" s="117"/>
      <c r="AG1057" s="117"/>
      <c r="AH1057" s="117"/>
      <c r="AI1057" s="117"/>
      <c r="AJ1057" s="117"/>
      <c r="AK1057" s="117"/>
      <c r="AL1057" s="117"/>
      <c r="AM1057" s="117"/>
      <c r="AN1057" s="117"/>
      <c r="AO1057" s="117"/>
      <c r="AP1057" s="117"/>
      <c r="AQ1057" s="117"/>
      <c r="AR1057" s="117"/>
      <c r="AS1057" s="117"/>
      <c r="AT1057" s="117"/>
      <c r="AU1057" s="117"/>
      <c r="AV1057" s="117"/>
      <c r="AW1057" s="117"/>
      <c r="AX1057" s="117"/>
      <c r="AY1057" s="117"/>
      <c r="AZ1057" s="118"/>
      <c r="BA1057" s="119"/>
      <c r="BB1057" s="119"/>
      <c r="BC1057" s="119"/>
      <c r="BD1057" s="119"/>
      <c r="BE1057" s="119"/>
      <c r="BF1057" s="119"/>
      <c r="BG1057" s="120"/>
      <c r="BH1057" s="121"/>
      <c r="BI1057" s="119"/>
      <c r="BJ1057" s="121"/>
      <c r="BK1057" s="121"/>
      <c r="BL1057" s="119"/>
      <c r="BM1057" s="121"/>
      <c r="BN1057" s="121"/>
      <c r="BO1057" s="121"/>
      <c r="BP1057" s="119"/>
      <c r="BQ1057" s="119"/>
      <c r="BR1057" s="119"/>
      <c r="BS1057" s="119"/>
      <c r="BT1057" s="119"/>
      <c r="BU1057" s="119"/>
    </row>
    <row r="1058">
      <c r="A1058" s="113"/>
      <c r="B1058" s="114"/>
      <c r="C1058" s="114"/>
      <c r="D1058" s="115"/>
      <c r="E1058" s="116"/>
      <c r="F1058" s="116"/>
      <c r="G1058" s="117"/>
      <c r="H1058" s="117"/>
      <c r="I1058" s="117"/>
      <c r="J1058" s="117"/>
      <c r="K1058" s="117"/>
      <c r="L1058" s="117"/>
      <c r="M1058" s="117"/>
      <c r="N1058" s="117"/>
      <c r="O1058" s="117"/>
      <c r="P1058" s="117"/>
      <c r="Q1058" s="117"/>
      <c r="R1058" s="117"/>
      <c r="S1058" s="117"/>
      <c r="T1058" s="117"/>
      <c r="U1058" s="117"/>
      <c r="V1058" s="117"/>
      <c r="W1058" s="117"/>
      <c r="X1058" s="117"/>
      <c r="Y1058" s="117"/>
      <c r="Z1058" s="117"/>
      <c r="AA1058" s="117"/>
      <c r="AB1058" s="117"/>
      <c r="AC1058" s="117"/>
      <c r="AD1058" s="117"/>
      <c r="AE1058" s="117"/>
      <c r="AF1058" s="117"/>
      <c r="AG1058" s="117"/>
      <c r="AH1058" s="117"/>
      <c r="AI1058" s="117"/>
      <c r="AJ1058" s="117"/>
      <c r="AK1058" s="117"/>
      <c r="AL1058" s="117"/>
      <c r="AM1058" s="117"/>
      <c r="AN1058" s="117"/>
      <c r="AO1058" s="117"/>
      <c r="AP1058" s="117"/>
      <c r="AQ1058" s="117"/>
      <c r="AR1058" s="117"/>
      <c r="AS1058" s="117"/>
      <c r="AT1058" s="117"/>
      <c r="AU1058" s="117"/>
      <c r="AV1058" s="117"/>
      <c r="AW1058" s="117"/>
      <c r="AX1058" s="117"/>
      <c r="AY1058" s="117"/>
      <c r="AZ1058" s="118"/>
      <c r="BA1058" s="119"/>
      <c r="BB1058" s="119"/>
      <c r="BC1058" s="119"/>
      <c r="BD1058" s="119"/>
      <c r="BE1058" s="119"/>
      <c r="BF1058" s="119"/>
      <c r="BG1058" s="120"/>
      <c r="BH1058" s="121"/>
      <c r="BI1058" s="119"/>
      <c r="BJ1058" s="121"/>
      <c r="BK1058" s="121"/>
      <c r="BL1058" s="119"/>
      <c r="BM1058" s="121"/>
      <c r="BN1058" s="121"/>
      <c r="BO1058" s="121"/>
      <c r="BP1058" s="119"/>
      <c r="BQ1058" s="119"/>
      <c r="BR1058" s="119"/>
      <c r="BS1058" s="119"/>
      <c r="BT1058" s="119"/>
      <c r="BU1058" s="119"/>
    </row>
    <row r="1059">
      <c r="A1059" s="113"/>
      <c r="B1059" s="114"/>
      <c r="C1059" s="114"/>
      <c r="D1059" s="115"/>
      <c r="E1059" s="116"/>
      <c r="F1059" s="116"/>
      <c r="G1059" s="117"/>
      <c r="H1059" s="117"/>
      <c r="I1059" s="117"/>
      <c r="J1059" s="117"/>
      <c r="K1059" s="117"/>
      <c r="L1059" s="117"/>
      <c r="M1059" s="117"/>
      <c r="N1059" s="117"/>
      <c r="O1059" s="117"/>
      <c r="P1059" s="117"/>
      <c r="Q1059" s="117"/>
      <c r="R1059" s="117"/>
      <c r="S1059" s="117"/>
      <c r="T1059" s="117"/>
      <c r="U1059" s="117"/>
      <c r="V1059" s="117"/>
      <c r="W1059" s="117"/>
      <c r="X1059" s="117"/>
      <c r="Y1059" s="117"/>
      <c r="Z1059" s="117"/>
      <c r="AA1059" s="117"/>
      <c r="AB1059" s="117"/>
      <c r="AC1059" s="117"/>
      <c r="AD1059" s="117"/>
      <c r="AE1059" s="117"/>
      <c r="AF1059" s="117"/>
      <c r="AG1059" s="117"/>
      <c r="AH1059" s="117"/>
      <c r="AI1059" s="117"/>
      <c r="AJ1059" s="117"/>
      <c r="AK1059" s="117"/>
      <c r="AL1059" s="117"/>
      <c r="AM1059" s="117"/>
      <c r="AN1059" s="117"/>
      <c r="AO1059" s="117"/>
      <c r="AP1059" s="117"/>
      <c r="AQ1059" s="117"/>
      <c r="AR1059" s="117"/>
      <c r="AS1059" s="117"/>
      <c r="AT1059" s="117"/>
      <c r="AU1059" s="117"/>
      <c r="AV1059" s="117"/>
      <c r="AW1059" s="117"/>
      <c r="AX1059" s="117"/>
      <c r="AY1059" s="117"/>
      <c r="AZ1059" s="118"/>
      <c r="BA1059" s="119"/>
      <c r="BB1059" s="119"/>
      <c r="BC1059" s="119"/>
      <c r="BD1059" s="119"/>
      <c r="BE1059" s="119"/>
      <c r="BF1059" s="119"/>
      <c r="BG1059" s="120"/>
      <c r="BH1059" s="121"/>
      <c r="BI1059" s="119"/>
      <c r="BJ1059" s="121"/>
      <c r="BK1059" s="121"/>
      <c r="BL1059" s="119"/>
      <c r="BM1059" s="121"/>
      <c r="BN1059" s="121"/>
      <c r="BO1059" s="121"/>
      <c r="BP1059" s="119"/>
      <c r="BQ1059" s="119"/>
      <c r="BR1059" s="119"/>
      <c r="BS1059" s="119"/>
      <c r="BT1059" s="119"/>
      <c r="BU1059" s="119"/>
    </row>
    <row r="1060">
      <c r="A1060" s="113"/>
      <c r="B1060" s="114"/>
      <c r="C1060" s="114"/>
      <c r="D1060" s="115"/>
      <c r="E1060" s="116"/>
      <c r="F1060" s="116"/>
      <c r="G1060" s="117"/>
      <c r="H1060" s="117"/>
      <c r="I1060" s="117"/>
      <c r="J1060" s="117"/>
      <c r="K1060" s="117"/>
      <c r="L1060" s="117"/>
      <c r="M1060" s="117"/>
      <c r="N1060" s="117"/>
      <c r="O1060" s="117"/>
      <c r="P1060" s="117"/>
      <c r="Q1060" s="117"/>
      <c r="R1060" s="117"/>
      <c r="S1060" s="117"/>
      <c r="T1060" s="117"/>
      <c r="U1060" s="117"/>
      <c r="V1060" s="117"/>
      <c r="W1060" s="117"/>
      <c r="X1060" s="117"/>
      <c r="Y1060" s="117"/>
      <c r="Z1060" s="117"/>
      <c r="AA1060" s="117"/>
      <c r="AB1060" s="117"/>
      <c r="AC1060" s="117"/>
      <c r="AD1060" s="117"/>
      <c r="AE1060" s="117"/>
      <c r="AF1060" s="117"/>
      <c r="AG1060" s="117"/>
      <c r="AH1060" s="117"/>
      <c r="AI1060" s="117"/>
      <c r="AJ1060" s="117"/>
      <c r="AK1060" s="117"/>
      <c r="AL1060" s="117"/>
      <c r="AM1060" s="117"/>
      <c r="AN1060" s="117"/>
      <c r="AO1060" s="117"/>
      <c r="AP1060" s="117"/>
      <c r="AQ1060" s="117"/>
      <c r="AR1060" s="117"/>
      <c r="AS1060" s="117"/>
      <c r="AT1060" s="117"/>
      <c r="AU1060" s="117"/>
      <c r="AV1060" s="117"/>
      <c r="AW1060" s="117"/>
      <c r="AX1060" s="117"/>
      <c r="AY1060" s="117"/>
      <c r="AZ1060" s="118"/>
      <c r="BA1060" s="119"/>
      <c r="BB1060" s="119"/>
      <c r="BC1060" s="119"/>
      <c r="BD1060" s="119"/>
      <c r="BE1060" s="119"/>
      <c r="BF1060" s="119"/>
      <c r="BG1060" s="120"/>
      <c r="BH1060" s="121"/>
      <c r="BI1060" s="119"/>
      <c r="BJ1060" s="121"/>
      <c r="BK1060" s="121"/>
      <c r="BL1060" s="119"/>
      <c r="BM1060" s="121"/>
      <c r="BN1060" s="121"/>
      <c r="BO1060" s="121"/>
      <c r="BP1060" s="119"/>
      <c r="BQ1060" s="119"/>
      <c r="BR1060" s="119"/>
      <c r="BS1060" s="119"/>
      <c r="BT1060" s="119"/>
      <c r="BU1060" s="119"/>
    </row>
    <row r="1061">
      <c r="A1061" s="113"/>
      <c r="B1061" s="114"/>
      <c r="C1061" s="114"/>
      <c r="D1061" s="115"/>
      <c r="E1061" s="116"/>
      <c r="F1061" s="116"/>
      <c r="G1061" s="117"/>
      <c r="H1061" s="117"/>
      <c r="I1061" s="117"/>
      <c r="J1061" s="117"/>
      <c r="K1061" s="117"/>
      <c r="L1061" s="117"/>
      <c r="M1061" s="117"/>
      <c r="N1061" s="117"/>
      <c r="O1061" s="117"/>
      <c r="P1061" s="117"/>
      <c r="Q1061" s="117"/>
      <c r="R1061" s="117"/>
      <c r="S1061" s="117"/>
      <c r="T1061" s="117"/>
      <c r="U1061" s="117"/>
      <c r="V1061" s="117"/>
      <c r="W1061" s="117"/>
      <c r="X1061" s="117"/>
      <c r="Y1061" s="117"/>
      <c r="Z1061" s="117"/>
      <c r="AA1061" s="117"/>
      <c r="AB1061" s="117"/>
      <c r="AC1061" s="117"/>
      <c r="AD1061" s="117"/>
      <c r="AE1061" s="117"/>
      <c r="AF1061" s="117"/>
      <c r="AG1061" s="117"/>
      <c r="AH1061" s="117"/>
      <c r="AI1061" s="117"/>
      <c r="AJ1061" s="117"/>
      <c r="AK1061" s="117"/>
      <c r="AL1061" s="117"/>
      <c r="AM1061" s="117"/>
      <c r="AN1061" s="117"/>
      <c r="AO1061" s="117"/>
      <c r="AP1061" s="117"/>
      <c r="AQ1061" s="117"/>
      <c r="AR1061" s="117"/>
      <c r="AS1061" s="117"/>
      <c r="AT1061" s="117"/>
      <c r="AU1061" s="117"/>
      <c r="AV1061" s="117"/>
      <c r="AW1061" s="117"/>
      <c r="AX1061" s="117"/>
      <c r="AY1061" s="117"/>
      <c r="AZ1061" s="118"/>
      <c r="BA1061" s="119"/>
      <c r="BB1061" s="119"/>
      <c r="BC1061" s="119"/>
      <c r="BD1061" s="119"/>
      <c r="BE1061" s="119"/>
      <c r="BF1061" s="119"/>
      <c r="BG1061" s="120"/>
      <c r="BH1061" s="121"/>
      <c r="BI1061" s="119"/>
      <c r="BJ1061" s="121"/>
      <c r="BK1061" s="121"/>
      <c r="BL1061" s="119"/>
      <c r="BM1061" s="121"/>
      <c r="BN1061" s="121"/>
      <c r="BO1061" s="121"/>
      <c r="BP1061" s="119"/>
      <c r="BQ1061" s="119"/>
      <c r="BR1061" s="119"/>
      <c r="BS1061" s="119"/>
      <c r="BT1061" s="119"/>
      <c r="BU1061" s="119"/>
    </row>
    <row r="1062">
      <c r="A1062" s="113"/>
      <c r="B1062" s="114"/>
      <c r="C1062" s="114"/>
      <c r="D1062" s="115"/>
      <c r="E1062" s="116"/>
      <c r="F1062" s="116"/>
      <c r="G1062" s="117"/>
      <c r="H1062" s="117"/>
      <c r="I1062" s="117"/>
      <c r="J1062" s="117"/>
      <c r="K1062" s="117"/>
      <c r="L1062" s="117"/>
      <c r="M1062" s="117"/>
      <c r="N1062" s="117"/>
      <c r="O1062" s="117"/>
      <c r="P1062" s="117"/>
      <c r="Q1062" s="117"/>
      <c r="R1062" s="117"/>
      <c r="S1062" s="117"/>
      <c r="T1062" s="117"/>
      <c r="U1062" s="117"/>
      <c r="V1062" s="117"/>
      <c r="W1062" s="117"/>
      <c r="X1062" s="117"/>
      <c r="Y1062" s="117"/>
      <c r="Z1062" s="117"/>
      <c r="AA1062" s="117"/>
      <c r="AB1062" s="117"/>
      <c r="AC1062" s="117"/>
      <c r="AD1062" s="117"/>
      <c r="AE1062" s="117"/>
      <c r="AF1062" s="117"/>
      <c r="AG1062" s="117"/>
      <c r="AH1062" s="117"/>
      <c r="AI1062" s="117"/>
      <c r="AJ1062" s="117"/>
      <c r="AK1062" s="117"/>
      <c r="AL1062" s="117"/>
      <c r="AM1062" s="117"/>
      <c r="AN1062" s="117"/>
      <c r="AO1062" s="117"/>
      <c r="AP1062" s="117"/>
      <c r="AQ1062" s="117"/>
      <c r="AR1062" s="117"/>
      <c r="AS1062" s="117"/>
      <c r="AT1062" s="117"/>
      <c r="AU1062" s="117"/>
      <c r="AV1062" s="117"/>
      <c r="AW1062" s="117"/>
      <c r="AX1062" s="117"/>
      <c r="AY1062" s="117"/>
      <c r="AZ1062" s="118"/>
      <c r="BA1062" s="119"/>
      <c r="BB1062" s="119"/>
      <c r="BC1062" s="119"/>
      <c r="BD1062" s="119"/>
      <c r="BE1062" s="119"/>
      <c r="BF1062" s="119"/>
      <c r="BG1062" s="120"/>
      <c r="BH1062" s="121"/>
      <c r="BI1062" s="119"/>
      <c r="BJ1062" s="121"/>
      <c r="BK1062" s="121"/>
      <c r="BL1062" s="119"/>
      <c r="BM1062" s="121"/>
      <c r="BN1062" s="121"/>
      <c r="BO1062" s="121"/>
      <c r="BP1062" s="119"/>
      <c r="BQ1062" s="119"/>
      <c r="BR1062" s="119"/>
      <c r="BS1062" s="119"/>
      <c r="BT1062" s="119"/>
      <c r="BU1062" s="119"/>
    </row>
    <row r="1063">
      <c r="A1063" s="113"/>
      <c r="B1063" s="114"/>
      <c r="C1063" s="114"/>
      <c r="D1063" s="115"/>
      <c r="E1063" s="116"/>
      <c r="F1063" s="116"/>
      <c r="G1063" s="117"/>
      <c r="H1063" s="117"/>
      <c r="I1063" s="117"/>
      <c r="J1063" s="117"/>
      <c r="K1063" s="117"/>
      <c r="L1063" s="117"/>
      <c r="M1063" s="117"/>
      <c r="N1063" s="117"/>
      <c r="O1063" s="117"/>
      <c r="P1063" s="117"/>
      <c r="Q1063" s="117"/>
      <c r="R1063" s="117"/>
      <c r="S1063" s="117"/>
      <c r="T1063" s="117"/>
      <c r="U1063" s="117"/>
      <c r="V1063" s="117"/>
      <c r="W1063" s="117"/>
      <c r="X1063" s="117"/>
      <c r="Y1063" s="117"/>
      <c r="Z1063" s="117"/>
      <c r="AA1063" s="117"/>
      <c r="AB1063" s="117"/>
      <c r="AC1063" s="117"/>
      <c r="AD1063" s="117"/>
      <c r="AE1063" s="117"/>
      <c r="AF1063" s="117"/>
      <c r="AG1063" s="117"/>
      <c r="AH1063" s="117"/>
      <c r="AI1063" s="117"/>
      <c r="AJ1063" s="117"/>
      <c r="AK1063" s="117"/>
      <c r="AL1063" s="117"/>
      <c r="AM1063" s="117"/>
      <c r="AN1063" s="117"/>
      <c r="AO1063" s="117"/>
      <c r="AP1063" s="117"/>
      <c r="AQ1063" s="117"/>
      <c r="AR1063" s="117"/>
      <c r="AS1063" s="117"/>
      <c r="AT1063" s="117"/>
      <c r="AU1063" s="117"/>
      <c r="AV1063" s="117"/>
      <c r="AW1063" s="117"/>
      <c r="AX1063" s="117"/>
      <c r="AY1063" s="117"/>
      <c r="AZ1063" s="118"/>
      <c r="BA1063" s="119"/>
      <c r="BB1063" s="119"/>
      <c r="BC1063" s="119"/>
      <c r="BD1063" s="119"/>
      <c r="BE1063" s="119"/>
      <c r="BF1063" s="119"/>
      <c r="BG1063" s="120"/>
      <c r="BH1063" s="121"/>
      <c r="BI1063" s="119"/>
      <c r="BJ1063" s="121"/>
      <c r="BK1063" s="121"/>
      <c r="BL1063" s="119"/>
      <c r="BM1063" s="121"/>
      <c r="BN1063" s="121"/>
      <c r="BO1063" s="121"/>
      <c r="BP1063" s="119"/>
      <c r="BQ1063" s="119"/>
      <c r="BR1063" s="119"/>
      <c r="BS1063" s="119"/>
      <c r="BT1063" s="119"/>
      <c r="BU1063" s="119"/>
    </row>
    <row r="1064">
      <c r="A1064" s="113"/>
      <c r="B1064" s="114"/>
      <c r="C1064" s="114"/>
      <c r="D1064" s="115"/>
      <c r="E1064" s="116"/>
      <c r="F1064" s="116"/>
      <c r="G1064" s="117"/>
      <c r="H1064" s="117"/>
      <c r="I1064" s="117"/>
      <c r="J1064" s="117"/>
      <c r="K1064" s="117"/>
      <c r="L1064" s="117"/>
      <c r="M1064" s="117"/>
      <c r="N1064" s="117"/>
      <c r="O1064" s="117"/>
      <c r="P1064" s="117"/>
      <c r="Q1064" s="117"/>
      <c r="R1064" s="117"/>
      <c r="S1064" s="117"/>
      <c r="T1064" s="117"/>
      <c r="U1064" s="117"/>
      <c r="V1064" s="117"/>
      <c r="W1064" s="117"/>
      <c r="X1064" s="117"/>
      <c r="Y1064" s="117"/>
      <c r="Z1064" s="117"/>
      <c r="AA1064" s="117"/>
      <c r="AB1064" s="117"/>
      <c r="AC1064" s="117"/>
      <c r="AD1064" s="117"/>
      <c r="AE1064" s="117"/>
      <c r="AF1064" s="117"/>
      <c r="AG1064" s="117"/>
      <c r="AH1064" s="117"/>
      <c r="AI1064" s="117"/>
      <c r="AJ1064" s="117"/>
      <c r="AK1064" s="117"/>
      <c r="AL1064" s="117"/>
      <c r="AM1064" s="117"/>
      <c r="AN1064" s="117"/>
      <c r="AO1064" s="117"/>
      <c r="AP1064" s="117"/>
      <c r="AQ1064" s="117"/>
      <c r="AR1064" s="117"/>
      <c r="AS1064" s="117"/>
      <c r="AT1064" s="117"/>
      <c r="AU1064" s="117"/>
      <c r="AV1064" s="117"/>
      <c r="AW1064" s="117"/>
      <c r="AX1064" s="117"/>
      <c r="AY1064" s="117"/>
      <c r="AZ1064" s="118"/>
      <c r="BA1064" s="119"/>
      <c r="BB1064" s="119"/>
      <c r="BC1064" s="119"/>
      <c r="BD1064" s="119"/>
      <c r="BE1064" s="119"/>
      <c r="BF1064" s="119"/>
      <c r="BG1064" s="120"/>
      <c r="BH1064" s="121"/>
      <c r="BI1064" s="119"/>
      <c r="BJ1064" s="121"/>
      <c r="BK1064" s="121"/>
      <c r="BL1064" s="119"/>
      <c r="BM1064" s="121"/>
      <c r="BN1064" s="121"/>
      <c r="BO1064" s="121"/>
      <c r="BP1064" s="119"/>
      <c r="BQ1064" s="119"/>
      <c r="BR1064" s="119"/>
      <c r="BS1064" s="119"/>
      <c r="BT1064" s="119"/>
      <c r="BU1064" s="119"/>
    </row>
    <row r="1065">
      <c r="A1065" s="113"/>
      <c r="B1065" s="114"/>
      <c r="C1065" s="114"/>
      <c r="D1065" s="115"/>
      <c r="E1065" s="116"/>
      <c r="F1065" s="116"/>
      <c r="G1065" s="117"/>
      <c r="H1065" s="117"/>
      <c r="I1065" s="117"/>
      <c r="J1065" s="117"/>
      <c r="K1065" s="117"/>
      <c r="L1065" s="117"/>
      <c r="M1065" s="117"/>
      <c r="N1065" s="117"/>
      <c r="O1065" s="117"/>
      <c r="P1065" s="117"/>
      <c r="Q1065" s="117"/>
      <c r="R1065" s="117"/>
      <c r="S1065" s="117"/>
      <c r="T1065" s="117"/>
      <c r="U1065" s="117"/>
      <c r="V1065" s="117"/>
      <c r="W1065" s="117"/>
      <c r="X1065" s="117"/>
      <c r="Y1065" s="117"/>
      <c r="Z1065" s="117"/>
      <c r="AA1065" s="117"/>
      <c r="AB1065" s="117"/>
      <c r="AC1065" s="117"/>
      <c r="AD1065" s="117"/>
      <c r="AE1065" s="117"/>
      <c r="AF1065" s="117"/>
      <c r="AG1065" s="117"/>
      <c r="AH1065" s="117"/>
      <c r="AI1065" s="117"/>
      <c r="AJ1065" s="117"/>
      <c r="AK1065" s="117"/>
      <c r="AL1065" s="117"/>
      <c r="AM1065" s="117"/>
      <c r="AN1065" s="117"/>
      <c r="AO1065" s="117"/>
      <c r="AP1065" s="117"/>
      <c r="AQ1065" s="117"/>
      <c r="AR1065" s="117"/>
      <c r="AS1065" s="117"/>
      <c r="AT1065" s="117"/>
      <c r="AU1065" s="117"/>
      <c r="AV1065" s="117"/>
      <c r="AW1065" s="117"/>
      <c r="AX1065" s="117"/>
      <c r="AY1065" s="117"/>
      <c r="AZ1065" s="118"/>
      <c r="BA1065" s="119"/>
      <c r="BB1065" s="119"/>
      <c r="BC1065" s="119"/>
      <c r="BD1065" s="119"/>
      <c r="BE1065" s="119"/>
      <c r="BF1065" s="119"/>
      <c r="BG1065" s="120"/>
      <c r="BH1065" s="121"/>
      <c r="BI1065" s="119"/>
      <c r="BJ1065" s="121"/>
      <c r="BK1065" s="121"/>
      <c r="BL1065" s="119"/>
      <c r="BM1065" s="121"/>
      <c r="BN1065" s="121"/>
      <c r="BO1065" s="121"/>
      <c r="BP1065" s="119"/>
      <c r="BQ1065" s="119"/>
      <c r="BR1065" s="119"/>
      <c r="BS1065" s="119"/>
      <c r="BT1065" s="119"/>
      <c r="BU1065" s="119"/>
    </row>
    <row r="1066">
      <c r="A1066" s="113"/>
      <c r="B1066" s="114"/>
      <c r="C1066" s="114"/>
      <c r="D1066" s="115"/>
      <c r="E1066" s="116"/>
      <c r="F1066" s="116"/>
      <c r="G1066" s="117"/>
      <c r="H1066" s="117"/>
      <c r="I1066" s="117"/>
      <c r="J1066" s="117"/>
      <c r="K1066" s="117"/>
      <c r="L1066" s="117"/>
      <c r="M1066" s="117"/>
      <c r="N1066" s="117"/>
      <c r="O1066" s="117"/>
      <c r="P1066" s="117"/>
      <c r="Q1066" s="117"/>
      <c r="R1066" s="117"/>
      <c r="S1066" s="117"/>
      <c r="T1066" s="117"/>
      <c r="U1066" s="117"/>
      <c r="V1066" s="117"/>
      <c r="W1066" s="117"/>
      <c r="X1066" s="117"/>
      <c r="Y1066" s="117"/>
      <c r="Z1066" s="117"/>
      <c r="AA1066" s="117"/>
      <c r="AB1066" s="117"/>
      <c r="AC1066" s="117"/>
      <c r="AD1066" s="117"/>
      <c r="AE1066" s="117"/>
      <c r="AF1066" s="117"/>
      <c r="AG1066" s="117"/>
      <c r="AH1066" s="117"/>
      <c r="AI1066" s="117"/>
      <c r="AJ1066" s="117"/>
      <c r="AK1066" s="117"/>
      <c r="AL1066" s="117"/>
      <c r="AM1066" s="117"/>
      <c r="AN1066" s="117"/>
      <c r="AO1066" s="117"/>
      <c r="AP1066" s="117"/>
      <c r="AQ1066" s="117"/>
      <c r="AR1066" s="117"/>
      <c r="AS1066" s="117"/>
      <c r="AT1066" s="117"/>
      <c r="AU1066" s="117"/>
      <c r="AV1066" s="117"/>
      <c r="AW1066" s="117"/>
      <c r="AX1066" s="117"/>
      <c r="AY1066" s="117"/>
      <c r="AZ1066" s="118"/>
      <c r="BA1066" s="119"/>
      <c r="BB1066" s="119"/>
      <c r="BC1066" s="119"/>
      <c r="BD1066" s="119"/>
      <c r="BE1066" s="119"/>
      <c r="BF1066" s="119"/>
      <c r="BG1066" s="120"/>
      <c r="BH1066" s="121"/>
      <c r="BI1066" s="119"/>
      <c r="BJ1066" s="121"/>
      <c r="BK1066" s="121"/>
      <c r="BL1066" s="119"/>
      <c r="BM1066" s="121"/>
      <c r="BN1066" s="121"/>
      <c r="BO1066" s="121"/>
      <c r="BP1066" s="119"/>
      <c r="BQ1066" s="119"/>
      <c r="BR1066" s="119"/>
      <c r="BS1066" s="119"/>
      <c r="BT1066" s="119"/>
      <c r="BU1066" s="119"/>
    </row>
    <row r="1067">
      <c r="A1067" s="113"/>
      <c r="B1067" s="114"/>
      <c r="C1067" s="114"/>
      <c r="D1067" s="115"/>
      <c r="E1067" s="116"/>
      <c r="F1067" s="116"/>
      <c r="G1067" s="117"/>
      <c r="H1067" s="117"/>
      <c r="I1067" s="117"/>
      <c r="J1067" s="117"/>
      <c r="K1067" s="117"/>
      <c r="L1067" s="117"/>
      <c r="M1067" s="117"/>
      <c r="N1067" s="117"/>
      <c r="O1067" s="117"/>
      <c r="P1067" s="117"/>
      <c r="Q1067" s="117"/>
      <c r="R1067" s="117"/>
      <c r="S1067" s="117"/>
      <c r="T1067" s="117"/>
      <c r="U1067" s="117"/>
      <c r="V1067" s="117"/>
      <c r="W1067" s="117"/>
      <c r="X1067" s="117"/>
      <c r="Y1067" s="117"/>
      <c r="Z1067" s="117"/>
      <c r="AA1067" s="117"/>
      <c r="AB1067" s="117"/>
      <c r="AC1067" s="117"/>
      <c r="AD1067" s="117"/>
      <c r="AE1067" s="117"/>
      <c r="AF1067" s="117"/>
      <c r="AG1067" s="117"/>
      <c r="AH1067" s="117"/>
      <c r="AI1067" s="117"/>
      <c r="AJ1067" s="117"/>
      <c r="AK1067" s="117"/>
      <c r="AL1067" s="117"/>
      <c r="AM1067" s="117"/>
      <c r="AN1067" s="117"/>
      <c r="AO1067" s="117"/>
      <c r="AP1067" s="117"/>
      <c r="AQ1067" s="117"/>
      <c r="AR1067" s="117"/>
      <c r="AS1067" s="117"/>
      <c r="AT1067" s="117"/>
      <c r="AU1067" s="117"/>
      <c r="AV1067" s="117"/>
      <c r="AW1067" s="117"/>
      <c r="AX1067" s="117"/>
      <c r="AY1067" s="117"/>
      <c r="AZ1067" s="118"/>
      <c r="BA1067" s="119"/>
      <c r="BB1067" s="119"/>
      <c r="BC1067" s="119"/>
      <c r="BD1067" s="119"/>
      <c r="BE1067" s="119"/>
      <c r="BF1067" s="119"/>
      <c r="BG1067" s="120"/>
      <c r="BH1067" s="121"/>
      <c r="BI1067" s="119"/>
      <c r="BJ1067" s="121"/>
      <c r="BK1067" s="121"/>
      <c r="BL1067" s="119"/>
      <c r="BM1067" s="121"/>
      <c r="BN1067" s="121"/>
      <c r="BO1067" s="121"/>
      <c r="BP1067" s="119"/>
      <c r="BQ1067" s="119"/>
      <c r="BR1067" s="119"/>
      <c r="BS1067" s="119"/>
      <c r="BT1067" s="119"/>
      <c r="BU1067" s="119"/>
    </row>
    <row r="1068">
      <c r="A1068" s="113"/>
      <c r="B1068" s="114"/>
      <c r="C1068" s="114"/>
      <c r="D1068" s="115"/>
      <c r="E1068" s="116"/>
      <c r="F1068" s="116"/>
      <c r="G1068" s="117"/>
      <c r="H1068" s="117"/>
      <c r="I1068" s="117"/>
      <c r="J1068" s="117"/>
      <c r="K1068" s="117"/>
      <c r="L1068" s="117"/>
      <c r="M1068" s="117"/>
      <c r="N1068" s="117"/>
      <c r="O1068" s="117"/>
      <c r="P1068" s="117"/>
      <c r="Q1068" s="117"/>
      <c r="R1068" s="117"/>
      <c r="S1068" s="117"/>
      <c r="T1068" s="117"/>
      <c r="U1068" s="117"/>
      <c r="V1068" s="117"/>
      <c r="W1068" s="117"/>
      <c r="X1068" s="117"/>
      <c r="Y1068" s="117"/>
      <c r="Z1068" s="117"/>
      <c r="AA1068" s="117"/>
      <c r="AB1068" s="117"/>
      <c r="AC1068" s="117"/>
      <c r="AD1068" s="117"/>
      <c r="AE1068" s="117"/>
      <c r="AF1068" s="117"/>
      <c r="AG1068" s="117"/>
      <c r="AH1068" s="117"/>
      <c r="AI1068" s="117"/>
      <c r="AJ1068" s="117"/>
      <c r="AK1068" s="117"/>
      <c r="AL1068" s="117"/>
      <c r="AM1068" s="117"/>
      <c r="AN1068" s="117"/>
      <c r="AO1068" s="117"/>
      <c r="AP1068" s="117"/>
      <c r="AQ1068" s="117"/>
      <c r="AR1068" s="117"/>
      <c r="AS1068" s="117"/>
      <c r="AT1068" s="117"/>
      <c r="AU1068" s="117"/>
      <c r="AV1068" s="117"/>
      <c r="AW1068" s="117"/>
      <c r="AX1068" s="117"/>
      <c r="AY1068" s="117"/>
      <c r="AZ1068" s="118"/>
      <c r="BA1068" s="119"/>
      <c r="BB1068" s="119"/>
      <c r="BC1068" s="119"/>
      <c r="BD1068" s="119"/>
      <c r="BE1068" s="119"/>
      <c r="BF1068" s="119"/>
      <c r="BG1068" s="120"/>
      <c r="BH1068" s="121"/>
      <c r="BI1068" s="119"/>
      <c r="BJ1068" s="121"/>
      <c r="BK1068" s="121"/>
      <c r="BL1068" s="119"/>
      <c r="BM1068" s="121"/>
      <c r="BN1068" s="121"/>
      <c r="BO1068" s="121"/>
      <c r="BP1068" s="119"/>
      <c r="BQ1068" s="119"/>
      <c r="BR1068" s="119"/>
      <c r="BS1068" s="119"/>
      <c r="BT1068" s="119"/>
      <c r="BU1068" s="119"/>
    </row>
    <row r="1069">
      <c r="A1069" s="113"/>
      <c r="B1069" s="114"/>
      <c r="C1069" s="114"/>
      <c r="D1069" s="115"/>
      <c r="E1069" s="116"/>
      <c r="F1069" s="116"/>
      <c r="G1069" s="117"/>
      <c r="H1069" s="117"/>
      <c r="I1069" s="117"/>
      <c r="J1069" s="117"/>
      <c r="K1069" s="117"/>
      <c r="L1069" s="117"/>
      <c r="M1069" s="117"/>
      <c r="N1069" s="117"/>
      <c r="O1069" s="117"/>
      <c r="P1069" s="117"/>
      <c r="Q1069" s="117"/>
      <c r="R1069" s="117"/>
      <c r="S1069" s="117"/>
      <c r="T1069" s="117"/>
      <c r="U1069" s="117"/>
      <c r="V1069" s="117"/>
      <c r="W1069" s="117"/>
      <c r="X1069" s="117"/>
      <c r="Y1069" s="117"/>
      <c r="Z1069" s="117"/>
      <c r="AA1069" s="117"/>
      <c r="AB1069" s="117"/>
      <c r="AC1069" s="117"/>
      <c r="AD1069" s="117"/>
      <c r="AE1069" s="117"/>
      <c r="AF1069" s="117"/>
      <c r="AG1069" s="117"/>
      <c r="AH1069" s="117"/>
      <c r="AI1069" s="117"/>
      <c r="AJ1069" s="117"/>
      <c r="AK1069" s="117"/>
      <c r="AL1069" s="117"/>
      <c r="AM1069" s="117"/>
      <c r="AN1069" s="117"/>
      <c r="AO1069" s="117"/>
      <c r="AP1069" s="117"/>
      <c r="AQ1069" s="117"/>
      <c r="AR1069" s="117"/>
      <c r="AS1069" s="117"/>
      <c r="AT1069" s="117"/>
      <c r="AU1069" s="117"/>
      <c r="AV1069" s="117"/>
      <c r="AW1069" s="117"/>
      <c r="AX1069" s="117"/>
      <c r="AY1069" s="117"/>
      <c r="AZ1069" s="118"/>
      <c r="BA1069" s="119"/>
      <c r="BB1069" s="119"/>
      <c r="BC1069" s="119"/>
      <c r="BD1069" s="119"/>
      <c r="BE1069" s="119"/>
      <c r="BF1069" s="119"/>
      <c r="BG1069" s="120"/>
      <c r="BH1069" s="121"/>
      <c r="BI1069" s="119"/>
      <c r="BJ1069" s="121"/>
      <c r="BK1069" s="121"/>
      <c r="BL1069" s="119"/>
      <c r="BM1069" s="121"/>
      <c r="BN1069" s="121"/>
      <c r="BO1069" s="121"/>
      <c r="BP1069" s="119"/>
      <c r="BQ1069" s="119"/>
      <c r="BR1069" s="119"/>
      <c r="BS1069" s="119"/>
      <c r="BT1069" s="119"/>
      <c r="BU1069" s="119"/>
    </row>
    <row r="1070">
      <c r="A1070" s="113"/>
      <c r="B1070" s="114"/>
      <c r="C1070" s="114"/>
      <c r="D1070" s="115"/>
      <c r="E1070" s="116"/>
      <c r="F1070" s="116"/>
      <c r="G1070" s="117"/>
      <c r="H1070" s="117"/>
      <c r="I1070" s="117"/>
      <c r="J1070" s="117"/>
      <c r="K1070" s="117"/>
      <c r="L1070" s="117"/>
      <c r="M1070" s="117"/>
      <c r="N1070" s="117"/>
      <c r="O1070" s="117"/>
      <c r="P1070" s="117"/>
      <c r="Q1070" s="117"/>
      <c r="R1070" s="117"/>
      <c r="S1070" s="117"/>
      <c r="T1070" s="117"/>
      <c r="U1070" s="117"/>
      <c r="V1070" s="117"/>
      <c r="W1070" s="117"/>
      <c r="X1070" s="117"/>
      <c r="Y1070" s="117"/>
      <c r="Z1070" s="117"/>
      <c r="AA1070" s="117"/>
      <c r="AB1070" s="117"/>
      <c r="AC1070" s="117"/>
      <c r="AD1070" s="117"/>
      <c r="AE1070" s="117"/>
      <c r="AF1070" s="117"/>
      <c r="AG1070" s="117"/>
      <c r="AH1070" s="117"/>
      <c r="AI1070" s="117"/>
      <c r="AJ1070" s="117"/>
      <c r="AK1070" s="117"/>
      <c r="AL1070" s="117"/>
      <c r="AM1070" s="117"/>
      <c r="AN1070" s="117"/>
      <c r="AO1070" s="117"/>
      <c r="AP1070" s="117"/>
      <c r="AQ1070" s="117"/>
      <c r="AR1070" s="117"/>
      <c r="AS1070" s="117"/>
      <c r="AT1070" s="117"/>
      <c r="AU1070" s="117"/>
      <c r="AV1070" s="117"/>
      <c r="AW1070" s="117"/>
      <c r="AX1070" s="117"/>
      <c r="AY1070" s="117"/>
      <c r="AZ1070" s="118"/>
      <c r="BA1070" s="119"/>
      <c r="BB1070" s="119"/>
      <c r="BC1070" s="119"/>
      <c r="BD1070" s="119"/>
      <c r="BE1070" s="119"/>
      <c r="BF1070" s="119"/>
      <c r="BG1070" s="120"/>
      <c r="BH1070" s="121"/>
      <c r="BI1070" s="119"/>
      <c r="BJ1070" s="121"/>
      <c r="BK1070" s="121"/>
      <c r="BL1070" s="119"/>
      <c r="BM1070" s="121"/>
      <c r="BN1070" s="121"/>
      <c r="BO1070" s="121"/>
      <c r="BP1070" s="119"/>
      <c r="BQ1070" s="119"/>
      <c r="BR1070" s="119"/>
      <c r="BS1070" s="119"/>
      <c r="BT1070" s="119"/>
      <c r="BU1070" s="119"/>
    </row>
    <row r="1071">
      <c r="A1071" s="113"/>
      <c r="B1071" s="114"/>
      <c r="C1071" s="114"/>
      <c r="D1071" s="115"/>
      <c r="E1071" s="116"/>
      <c r="F1071" s="116"/>
      <c r="G1071" s="117"/>
      <c r="H1071" s="117"/>
      <c r="I1071" s="117"/>
      <c r="J1071" s="117"/>
      <c r="K1071" s="117"/>
      <c r="L1071" s="117"/>
      <c r="M1071" s="117"/>
      <c r="N1071" s="117"/>
      <c r="O1071" s="117"/>
      <c r="P1071" s="117"/>
      <c r="Q1071" s="117"/>
      <c r="R1071" s="117"/>
      <c r="S1071" s="117"/>
      <c r="T1071" s="117"/>
      <c r="U1071" s="117"/>
      <c r="V1071" s="117"/>
      <c r="W1071" s="117"/>
      <c r="X1071" s="117"/>
      <c r="Y1071" s="117"/>
      <c r="Z1071" s="117"/>
      <c r="AA1071" s="117"/>
      <c r="AB1071" s="117"/>
      <c r="AC1071" s="117"/>
      <c r="AD1071" s="117"/>
      <c r="AE1071" s="117"/>
      <c r="AF1071" s="117"/>
      <c r="AG1071" s="117"/>
      <c r="AH1071" s="117"/>
      <c r="AI1071" s="117"/>
      <c r="AJ1071" s="117"/>
      <c r="AK1071" s="117"/>
      <c r="AL1071" s="117"/>
      <c r="AM1071" s="117"/>
      <c r="AN1071" s="117"/>
      <c r="AO1071" s="117"/>
      <c r="AP1071" s="117"/>
      <c r="AQ1071" s="117"/>
      <c r="AR1071" s="117"/>
      <c r="AS1071" s="117"/>
      <c r="AT1071" s="117"/>
      <c r="AU1071" s="117"/>
      <c r="AV1071" s="117"/>
      <c r="AW1071" s="117"/>
      <c r="AX1071" s="117"/>
      <c r="AY1071" s="117"/>
      <c r="AZ1071" s="118"/>
      <c r="BA1071" s="119"/>
      <c r="BB1071" s="119"/>
      <c r="BC1071" s="119"/>
      <c r="BD1071" s="119"/>
      <c r="BE1071" s="119"/>
      <c r="BF1071" s="119"/>
      <c r="BG1071" s="120"/>
      <c r="BH1071" s="121"/>
      <c r="BI1071" s="119"/>
      <c r="BJ1071" s="121"/>
      <c r="BK1071" s="121"/>
      <c r="BL1071" s="119"/>
      <c r="BM1071" s="121"/>
      <c r="BN1071" s="121"/>
      <c r="BO1071" s="121"/>
      <c r="BP1071" s="119"/>
      <c r="BQ1071" s="119"/>
      <c r="BR1071" s="119"/>
      <c r="BS1071" s="119"/>
      <c r="BT1071" s="119"/>
      <c r="BU1071" s="119"/>
    </row>
    <row r="1072">
      <c r="A1072" s="113"/>
      <c r="B1072" s="114"/>
      <c r="C1072" s="114"/>
      <c r="D1072" s="115"/>
      <c r="E1072" s="116"/>
      <c r="F1072" s="116"/>
      <c r="G1072" s="117"/>
      <c r="H1072" s="117"/>
      <c r="I1072" s="117"/>
      <c r="J1072" s="117"/>
      <c r="K1072" s="117"/>
      <c r="L1072" s="117"/>
      <c r="M1072" s="117"/>
      <c r="N1072" s="117"/>
      <c r="O1072" s="117"/>
      <c r="P1072" s="117"/>
      <c r="Q1072" s="117"/>
      <c r="R1072" s="117"/>
      <c r="S1072" s="117"/>
      <c r="T1072" s="117"/>
      <c r="U1072" s="117"/>
      <c r="V1072" s="117"/>
      <c r="W1072" s="117"/>
      <c r="X1072" s="117"/>
      <c r="Y1072" s="117"/>
      <c r="Z1072" s="117"/>
      <c r="AA1072" s="117"/>
      <c r="AB1072" s="117"/>
      <c r="AC1072" s="117"/>
      <c r="AD1072" s="117"/>
      <c r="AE1072" s="117"/>
      <c r="AF1072" s="117"/>
      <c r="AG1072" s="117"/>
      <c r="AH1072" s="117"/>
      <c r="AI1072" s="117"/>
      <c r="AJ1072" s="117"/>
      <c r="AK1072" s="117"/>
      <c r="AL1072" s="117"/>
      <c r="AM1072" s="117"/>
      <c r="AN1072" s="117"/>
      <c r="AO1072" s="117"/>
      <c r="AP1072" s="117"/>
      <c r="AQ1072" s="117"/>
      <c r="AR1072" s="117"/>
      <c r="AS1072" s="117"/>
      <c r="AT1072" s="117"/>
      <c r="AU1072" s="117"/>
      <c r="AV1072" s="117"/>
      <c r="AW1072" s="117"/>
      <c r="AX1072" s="117"/>
      <c r="AY1072" s="117"/>
      <c r="AZ1072" s="118"/>
      <c r="BA1072" s="119"/>
      <c r="BB1072" s="119"/>
      <c r="BC1072" s="119"/>
      <c r="BD1072" s="119"/>
      <c r="BE1072" s="119"/>
      <c r="BF1072" s="119"/>
      <c r="BG1072" s="120"/>
      <c r="BH1072" s="121"/>
      <c r="BI1072" s="119"/>
      <c r="BJ1072" s="121"/>
      <c r="BK1072" s="121"/>
      <c r="BL1072" s="119"/>
      <c r="BM1072" s="121"/>
      <c r="BN1072" s="121"/>
      <c r="BO1072" s="121"/>
      <c r="BP1072" s="119"/>
      <c r="BQ1072" s="119"/>
      <c r="BR1072" s="119"/>
      <c r="BS1072" s="119"/>
      <c r="BT1072" s="119"/>
      <c r="BU1072" s="119"/>
    </row>
    <row r="1073">
      <c r="A1073" s="113"/>
      <c r="B1073" s="114"/>
      <c r="C1073" s="114"/>
      <c r="D1073" s="115"/>
      <c r="E1073" s="116"/>
      <c r="F1073" s="116"/>
      <c r="G1073" s="117"/>
      <c r="H1073" s="117"/>
      <c r="I1073" s="117"/>
      <c r="J1073" s="117"/>
      <c r="K1073" s="117"/>
      <c r="L1073" s="117"/>
      <c r="M1073" s="117"/>
      <c r="N1073" s="117"/>
      <c r="O1073" s="117"/>
      <c r="P1073" s="117"/>
      <c r="Q1073" s="117"/>
      <c r="R1073" s="117"/>
      <c r="S1073" s="117"/>
      <c r="T1073" s="117"/>
      <c r="U1073" s="117"/>
      <c r="V1073" s="117"/>
      <c r="W1073" s="117"/>
      <c r="X1073" s="117"/>
      <c r="Y1073" s="117"/>
      <c r="Z1073" s="117"/>
      <c r="AA1073" s="117"/>
      <c r="AB1073" s="117"/>
      <c r="AC1073" s="117"/>
      <c r="AD1073" s="117"/>
      <c r="AE1073" s="117"/>
      <c r="AF1073" s="117"/>
      <c r="AG1073" s="117"/>
      <c r="AH1073" s="117"/>
      <c r="AI1073" s="117"/>
      <c r="AJ1073" s="117"/>
      <c r="AK1073" s="117"/>
      <c r="AL1073" s="117"/>
      <c r="AM1073" s="117"/>
      <c r="AN1073" s="117"/>
      <c r="AO1073" s="117"/>
      <c r="AP1073" s="117"/>
      <c r="AQ1073" s="117"/>
      <c r="AR1073" s="117"/>
      <c r="AS1073" s="117"/>
      <c r="AT1073" s="117"/>
      <c r="AU1073" s="117"/>
      <c r="AV1073" s="117"/>
      <c r="AW1073" s="117"/>
      <c r="AX1073" s="117"/>
      <c r="AY1073" s="117"/>
      <c r="AZ1073" s="118"/>
      <c r="BA1073" s="119"/>
      <c r="BB1073" s="119"/>
      <c r="BC1073" s="119"/>
      <c r="BD1073" s="119"/>
      <c r="BE1073" s="119"/>
      <c r="BF1073" s="119"/>
      <c r="BG1073" s="120"/>
      <c r="BH1073" s="121"/>
      <c r="BI1073" s="119"/>
      <c r="BJ1073" s="121"/>
      <c r="BK1073" s="121"/>
      <c r="BL1073" s="119"/>
      <c r="BM1073" s="121"/>
      <c r="BN1073" s="121"/>
      <c r="BO1073" s="121"/>
      <c r="BP1073" s="119"/>
      <c r="BQ1073" s="119"/>
      <c r="BR1073" s="119"/>
      <c r="BS1073" s="119"/>
      <c r="BT1073" s="119"/>
      <c r="BU1073" s="119"/>
    </row>
    <row r="1074">
      <c r="A1074" s="113"/>
      <c r="B1074" s="114"/>
      <c r="C1074" s="114"/>
      <c r="D1074" s="115"/>
      <c r="E1074" s="116"/>
      <c r="F1074" s="116"/>
      <c r="G1074" s="117"/>
      <c r="H1074" s="117"/>
      <c r="I1074" s="117"/>
      <c r="J1074" s="117"/>
      <c r="K1074" s="117"/>
      <c r="L1074" s="117"/>
      <c r="M1074" s="117"/>
      <c r="N1074" s="117"/>
      <c r="O1074" s="117"/>
      <c r="P1074" s="117"/>
      <c r="Q1074" s="117"/>
      <c r="R1074" s="117"/>
      <c r="S1074" s="117"/>
      <c r="T1074" s="117"/>
      <c r="U1074" s="117"/>
      <c r="V1074" s="117"/>
      <c r="W1074" s="117"/>
      <c r="X1074" s="117"/>
      <c r="Y1074" s="117"/>
      <c r="Z1074" s="117"/>
      <c r="AA1074" s="117"/>
      <c r="AB1074" s="117"/>
      <c r="AC1074" s="117"/>
      <c r="AD1074" s="117"/>
      <c r="AE1074" s="117"/>
      <c r="AF1074" s="117"/>
      <c r="AG1074" s="117"/>
      <c r="AH1074" s="117"/>
      <c r="AI1074" s="117"/>
      <c r="AJ1074" s="117"/>
      <c r="AK1074" s="117"/>
      <c r="AL1074" s="117"/>
      <c r="AM1074" s="117"/>
      <c r="AN1074" s="117"/>
      <c r="AO1074" s="117"/>
      <c r="AP1074" s="117"/>
      <c r="AQ1074" s="117"/>
      <c r="AR1074" s="117"/>
      <c r="AS1074" s="117"/>
      <c r="AT1074" s="117"/>
      <c r="AU1074" s="117"/>
      <c r="AV1074" s="117"/>
      <c r="AW1074" s="117"/>
      <c r="AX1074" s="117"/>
      <c r="AY1074" s="117"/>
      <c r="AZ1074" s="118"/>
      <c r="BA1074" s="119"/>
      <c r="BB1074" s="119"/>
      <c r="BC1074" s="119"/>
      <c r="BD1074" s="119"/>
      <c r="BE1074" s="119"/>
      <c r="BF1074" s="119"/>
      <c r="BG1074" s="120"/>
      <c r="BH1074" s="121"/>
      <c r="BI1074" s="119"/>
      <c r="BJ1074" s="121"/>
      <c r="BK1074" s="121"/>
      <c r="BL1074" s="119"/>
      <c r="BM1074" s="121"/>
      <c r="BN1074" s="121"/>
      <c r="BO1074" s="121"/>
      <c r="BP1074" s="119"/>
      <c r="BQ1074" s="119"/>
      <c r="BR1074" s="119"/>
      <c r="BS1074" s="119"/>
      <c r="BT1074" s="119"/>
      <c r="BU1074" s="119"/>
    </row>
    <row r="1075">
      <c r="A1075" s="113"/>
      <c r="B1075" s="114"/>
      <c r="C1075" s="114"/>
      <c r="D1075" s="115"/>
      <c r="E1075" s="116"/>
      <c r="F1075" s="116"/>
      <c r="G1075" s="117"/>
      <c r="H1075" s="117"/>
      <c r="I1075" s="117"/>
      <c r="J1075" s="117"/>
      <c r="K1075" s="117"/>
      <c r="L1075" s="117"/>
      <c r="M1075" s="117"/>
      <c r="N1075" s="117"/>
      <c r="O1075" s="117"/>
      <c r="P1075" s="117"/>
      <c r="Q1075" s="117"/>
      <c r="R1075" s="117"/>
      <c r="S1075" s="117"/>
      <c r="T1075" s="117"/>
      <c r="U1075" s="117"/>
      <c r="V1075" s="117"/>
      <c r="W1075" s="117"/>
      <c r="X1075" s="117"/>
      <c r="Y1075" s="117"/>
      <c r="Z1075" s="117"/>
      <c r="AA1075" s="117"/>
      <c r="AB1075" s="117"/>
      <c r="AC1075" s="117"/>
      <c r="AD1075" s="117"/>
      <c r="AE1075" s="117"/>
      <c r="AF1075" s="117"/>
      <c r="AG1075" s="117"/>
      <c r="AH1075" s="117"/>
      <c r="AI1075" s="117"/>
      <c r="AJ1075" s="117"/>
      <c r="AK1075" s="117"/>
      <c r="AL1075" s="117"/>
      <c r="AM1075" s="117"/>
      <c r="AN1075" s="117"/>
      <c r="AO1075" s="117"/>
      <c r="AP1075" s="117"/>
      <c r="AQ1075" s="117"/>
      <c r="AR1075" s="117"/>
      <c r="AS1075" s="117"/>
      <c r="AT1075" s="117"/>
      <c r="AU1075" s="117"/>
      <c r="AV1075" s="117"/>
      <c r="AW1075" s="117"/>
      <c r="AX1075" s="117"/>
      <c r="AY1075" s="117"/>
      <c r="AZ1075" s="118"/>
      <c r="BA1075" s="119"/>
      <c r="BB1075" s="119"/>
      <c r="BC1075" s="119"/>
      <c r="BD1075" s="119"/>
      <c r="BE1075" s="119"/>
      <c r="BF1075" s="119"/>
      <c r="BG1075" s="120"/>
      <c r="BH1075" s="121"/>
      <c r="BI1075" s="119"/>
      <c r="BJ1075" s="121"/>
      <c r="BK1075" s="121"/>
      <c r="BL1075" s="119"/>
      <c r="BM1075" s="121"/>
      <c r="BN1075" s="121"/>
      <c r="BO1075" s="121"/>
      <c r="BP1075" s="119"/>
      <c r="BQ1075" s="119"/>
      <c r="BR1075" s="119"/>
      <c r="BS1075" s="119"/>
      <c r="BT1075" s="119"/>
      <c r="BU1075" s="119"/>
    </row>
    <row r="1076">
      <c r="A1076" s="113"/>
      <c r="B1076" s="114"/>
      <c r="C1076" s="114"/>
      <c r="D1076" s="115"/>
      <c r="E1076" s="116"/>
      <c r="F1076" s="116"/>
      <c r="G1076" s="117"/>
      <c r="H1076" s="117"/>
      <c r="I1076" s="117"/>
      <c r="J1076" s="117"/>
      <c r="K1076" s="117"/>
      <c r="L1076" s="117"/>
      <c r="M1076" s="117"/>
      <c r="N1076" s="117"/>
      <c r="O1076" s="117"/>
      <c r="P1076" s="117"/>
      <c r="Q1076" s="117"/>
      <c r="R1076" s="117"/>
      <c r="S1076" s="117"/>
      <c r="T1076" s="117"/>
      <c r="U1076" s="117"/>
      <c r="V1076" s="117"/>
      <c r="W1076" s="117"/>
      <c r="X1076" s="117"/>
      <c r="Y1076" s="117"/>
      <c r="Z1076" s="117"/>
      <c r="AA1076" s="117"/>
      <c r="AB1076" s="117"/>
      <c r="AC1076" s="117"/>
      <c r="AD1076" s="117"/>
      <c r="AE1076" s="117"/>
      <c r="AF1076" s="117"/>
      <c r="AG1076" s="117"/>
      <c r="AH1076" s="117"/>
      <c r="AI1076" s="117"/>
      <c r="AJ1076" s="117"/>
      <c r="AK1076" s="117"/>
      <c r="AL1076" s="117"/>
      <c r="AM1076" s="117"/>
      <c r="AN1076" s="117"/>
      <c r="AO1076" s="117"/>
      <c r="AP1076" s="117"/>
      <c r="AQ1076" s="117"/>
      <c r="AR1076" s="117"/>
      <c r="AS1076" s="117"/>
      <c r="AT1076" s="117"/>
      <c r="AU1076" s="117"/>
      <c r="AV1076" s="117"/>
      <c r="AW1076" s="117"/>
      <c r="AX1076" s="117"/>
      <c r="AY1076" s="117"/>
      <c r="AZ1076" s="118"/>
      <c r="BA1076" s="119"/>
      <c r="BB1076" s="119"/>
      <c r="BC1076" s="119"/>
      <c r="BD1076" s="119"/>
      <c r="BE1076" s="119"/>
      <c r="BF1076" s="119"/>
      <c r="BG1076" s="120"/>
      <c r="BH1076" s="121"/>
      <c r="BI1076" s="119"/>
      <c r="BJ1076" s="121"/>
      <c r="BK1076" s="121"/>
      <c r="BL1076" s="119"/>
      <c r="BM1076" s="121"/>
      <c r="BN1076" s="121"/>
      <c r="BO1076" s="121"/>
      <c r="BP1076" s="119"/>
      <c r="BQ1076" s="119"/>
      <c r="BR1076" s="119"/>
      <c r="BS1076" s="119"/>
      <c r="BT1076" s="119"/>
      <c r="BU1076" s="119"/>
    </row>
    <row r="1077">
      <c r="A1077" s="113"/>
      <c r="B1077" s="114"/>
      <c r="C1077" s="114"/>
      <c r="D1077" s="115"/>
      <c r="E1077" s="116"/>
      <c r="F1077" s="116"/>
      <c r="G1077" s="117"/>
      <c r="H1077" s="117"/>
      <c r="I1077" s="117"/>
      <c r="J1077" s="117"/>
      <c r="K1077" s="117"/>
      <c r="L1077" s="117"/>
      <c r="M1077" s="117"/>
      <c r="N1077" s="117"/>
      <c r="O1077" s="117"/>
      <c r="P1077" s="117"/>
      <c r="Q1077" s="117"/>
      <c r="R1077" s="117"/>
      <c r="S1077" s="117"/>
      <c r="T1077" s="117"/>
      <c r="U1077" s="117"/>
      <c r="V1077" s="117"/>
      <c r="W1077" s="117"/>
      <c r="X1077" s="117"/>
      <c r="Y1077" s="117"/>
      <c r="Z1077" s="117"/>
      <c r="AA1077" s="117"/>
      <c r="AB1077" s="117"/>
      <c r="AC1077" s="117"/>
      <c r="AD1077" s="117"/>
      <c r="AE1077" s="117"/>
      <c r="AF1077" s="117"/>
      <c r="AG1077" s="117"/>
      <c r="AH1077" s="117"/>
      <c r="AI1077" s="117"/>
      <c r="AJ1077" s="117"/>
      <c r="AK1077" s="117"/>
      <c r="AL1077" s="117"/>
      <c r="AM1077" s="117"/>
      <c r="AN1077" s="117"/>
      <c r="AO1077" s="117"/>
      <c r="AP1077" s="117"/>
      <c r="AQ1077" s="117"/>
      <c r="AR1077" s="117"/>
      <c r="AS1077" s="117"/>
      <c r="AT1077" s="117"/>
      <c r="AU1077" s="117"/>
      <c r="AV1077" s="117"/>
      <c r="AW1077" s="117"/>
      <c r="AX1077" s="117"/>
      <c r="AY1077" s="117"/>
      <c r="AZ1077" s="118"/>
      <c r="BA1077" s="119"/>
      <c r="BB1077" s="119"/>
      <c r="BC1077" s="119"/>
      <c r="BD1077" s="119"/>
      <c r="BE1077" s="119"/>
      <c r="BF1077" s="119"/>
      <c r="BG1077" s="120"/>
      <c r="BH1077" s="121"/>
      <c r="BI1077" s="119"/>
      <c r="BJ1077" s="121"/>
      <c r="BK1077" s="121"/>
      <c r="BL1077" s="119"/>
      <c r="BM1077" s="121"/>
      <c r="BN1077" s="121"/>
      <c r="BO1077" s="121"/>
      <c r="BP1077" s="119"/>
      <c r="BQ1077" s="119"/>
      <c r="BR1077" s="119"/>
      <c r="BS1077" s="119"/>
      <c r="BT1077" s="119"/>
      <c r="BU1077" s="119"/>
    </row>
    <row r="1078">
      <c r="A1078" s="113"/>
      <c r="B1078" s="114"/>
      <c r="C1078" s="114"/>
      <c r="D1078" s="115"/>
      <c r="E1078" s="116"/>
      <c r="F1078" s="116"/>
      <c r="G1078" s="117"/>
      <c r="H1078" s="117"/>
      <c r="I1078" s="117"/>
      <c r="J1078" s="117"/>
      <c r="K1078" s="117"/>
      <c r="L1078" s="117"/>
      <c r="M1078" s="117"/>
      <c r="N1078" s="117"/>
      <c r="O1078" s="117"/>
      <c r="P1078" s="117"/>
      <c r="Q1078" s="117"/>
      <c r="R1078" s="117"/>
      <c r="S1078" s="117"/>
      <c r="T1078" s="117"/>
      <c r="U1078" s="117"/>
      <c r="V1078" s="117"/>
      <c r="W1078" s="117"/>
      <c r="X1078" s="117"/>
      <c r="Y1078" s="117"/>
      <c r="Z1078" s="117"/>
      <c r="AA1078" s="117"/>
      <c r="AB1078" s="117"/>
      <c r="AC1078" s="117"/>
      <c r="AD1078" s="117"/>
      <c r="AE1078" s="117"/>
      <c r="AF1078" s="117"/>
      <c r="AG1078" s="117"/>
      <c r="AH1078" s="117"/>
      <c r="AI1078" s="117"/>
      <c r="AJ1078" s="117"/>
      <c r="AK1078" s="117"/>
      <c r="AL1078" s="117"/>
      <c r="AM1078" s="117"/>
      <c r="AN1078" s="117"/>
      <c r="AO1078" s="117"/>
      <c r="AP1078" s="117"/>
      <c r="AQ1078" s="117"/>
      <c r="AR1078" s="117"/>
      <c r="AS1078" s="117"/>
      <c r="AT1078" s="117"/>
      <c r="AU1078" s="117"/>
      <c r="AV1078" s="117"/>
      <c r="AW1078" s="117"/>
      <c r="AX1078" s="117"/>
      <c r="AY1078" s="117"/>
      <c r="AZ1078" s="118"/>
      <c r="BA1078" s="119"/>
      <c r="BB1078" s="119"/>
      <c r="BC1078" s="119"/>
      <c r="BD1078" s="119"/>
      <c r="BE1078" s="119"/>
      <c r="BF1078" s="119"/>
      <c r="BG1078" s="120"/>
      <c r="BH1078" s="121"/>
      <c r="BI1078" s="119"/>
      <c r="BJ1078" s="121"/>
      <c r="BK1078" s="121"/>
      <c r="BL1078" s="119"/>
      <c r="BM1078" s="121"/>
      <c r="BN1078" s="121"/>
      <c r="BO1078" s="121"/>
      <c r="BP1078" s="119"/>
      <c r="BQ1078" s="119"/>
      <c r="BR1078" s="119"/>
      <c r="BS1078" s="119"/>
      <c r="BT1078" s="119"/>
      <c r="BU1078" s="119"/>
    </row>
    <row r="1079">
      <c r="A1079" s="113"/>
      <c r="B1079" s="114"/>
      <c r="C1079" s="114"/>
      <c r="D1079" s="115"/>
      <c r="E1079" s="116"/>
      <c r="F1079" s="116"/>
      <c r="G1079" s="117"/>
      <c r="H1079" s="117"/>
      <c r="I1079" s="117"/>
      <c r="J1079" s="117"/>
      <c r="K1079" s="117"/>
      <c r="L1079" s="117"/>
      <c r="M1079" s="117"/>
      <c r="N1079" s="117"/>
      <c r="O1079" s="117"/>
      <c r="P1079" s="117"/>
      <c r="Q1079" s="117"/>
      <c r="R1079" s="117"/>
      <c r="S1079" s="117"/>
      <c r="T1079" s="117"/>
      <c r="U1079" s="117"/>
      <c r="V1079" s="117"/>
      <c r="W1079" s="117"/>
      <c r="X1079" s="117"/>
      <c r="Y1079" s="117"/>
      <c r="Z1079" s="117"/>
      <c r="AA1079" s="117"/>
      <c r="AB1079" s="117"/>
      <c r="AC1079" s="117"/>
      <c r="AD1079" s="117"/>
      <c r="AE1079" s="117"/>
      <c r="AF1079" s="117"/>
      <c r="AG1079" s="117"/>
      <c r="AH1079" s="117"/>
      <c r="AI1079" s="117"/>
      <c r="AJ1079" s="117"/>
      <c r="AK1079" s="117"/>
      <c r="AL1079" s="117"/>
      <c r="AM1079" s="117"/>
      <c r="AN1079" s="117"/>
      <c r="AO1079" s="117"/>
      <c r="AP1079" s="117"/>
      <c r="AQ1079" s="117"/>
      <c r="AR1079" s="117"/>
      <c r="AS1079" s="117"/>
      <c r="AT1079" s="117"/>
      <c r="AU1079" s="117"/>
      <c r="AV1079" s="117"/>
      <c r="AW1079" s="117"/>
      <c r="AX1079" s="117"/>
      <c r="AY1079" s="117"/>
      <c r="AZ1079" s="118"/>
      <c r="BA1079" s="119"/>
      <c r="BB1079" s="119"/>
      <c r="BC1079" s="119"/>
      <c r="BD1079" s="119"/>
      <c r="BE1079" s="119"/>
      <c r="BF1079" s="119"/>
      <c r="BG1079" s="120"/>
      <c r="BH1079" s="121"/>
      <c r="BI1079" s="119"/>
      <c r="BJ1079" s="121"/>
      <c r="BK1079" s="121"/>
      <c r="BL1079" s="119"/>
      <c r="BM1079" s="121"/>
      <c r="BN1079" s="121"/>
      <c r="BO1079" s="121"/>
      <c r="BP1079" s="119"/>
      <c r="BQ1079" s="119"/>
      <c r="BR1079" s="119"/>
      <c r="BS1079" s="119"/>
      <c r="BT1079" s="119"/>
      <c r="BU1079" s="119"/>
    </row>
    <row r="1080">
      <c r="A1080" s="113"/>
      <c r="B1080" s="114"/>
      <c r="C1080" s="114"/>
      <c r="D1080" s="115"/>
      <c r="E1080" s="116"/>
      <c r="F1080" s="116"/>
      <c r="G1080" s="117"/>
      <c r="H1080" s="117"/>
      <c r="I1080" s="117"/>
      <c r="J1080" s="117"/>
      <c r="K1080" s="117"/>
      <c r="L1080" s="117"/>
      <c r="M1080" s="117"/>
      <c r="N1080" s="117"/>
      <c r="O1080" s="117"/>
      <c r="P1080" s="117"/>
      <c r="Q1080" s="117"/>
      <c r="R1080" s="117"/>
      <c r="S1080" s="117"/>
      <c r="T1080" s="117"/>
      <c r="U1080" s="117"/>
      <c r="V1080" s="117"/>
      <c r="W1080" s="117"/>
      <c r="X1080" s="117"/>
      <c r="Y1080" s="117"/>
      <c r="Z1080" s="117"/>
      <c r="AA1080" s="117"/>
      <c r="AB1080" s="117"/>
      <c r="AC1080" s="117"/>
      <c r="AD1080" s="117"/>
      <c r="AE1080" s="117"/>
      <c r="AF1080" s="117"/>
      <c r="AG1080" s="117"/>
      <c r="AH1080" s="117"/>
      <c r="AI1080" s="117"/>
      <c r="AJ1080" s="117"/>
      <c r="AK1080" s="117"/>
      <c r="AL1080" s="117"/>
      <c r="AM1080" s="117"/>
      <c r="AN1080" s="117"/>
      <c r="AO1080" s="117"/>
      <c r="AP1080" s="117"/>
      <c r="AQ1080" s="117"/>
      <c r="AR1080" s="117"/>
      <c r="AS1080" s="117"/>
      <c r="AT1080" s="117"/>
      <c r="AU1080" s="117"/>
      <c r="AV1080" s="117"/>
      <c r="AW1080" s="117"/>
      <c r="AX1080" s="117"/>
      <c r="AY1080" s="117"/>
      <c r="AZ1080" s="118"/>
      <c r="BA1080" s="119"/>
      <c r="BB1080" s="119"/>
      <c r="BC1080" s="119"/>
      <c r="BD1080" s="119"/>
      <c r="BE1080" s="119"/>
      <c r="BF1080" s="119"/>
      <c r="BG1080" s="120"/>
      <c r="BH1080" s="121"/>
      <c r="BI1080" s="119"/>
      <c r="BJ1080" s="121"/>
      <c r="BK1080" s="121"/>
      <c r="BL1080" s="119"/>
      <c r="BM1080" s="121"/>
      <c r="BN1080" s="121"/>
      <c r="BO1080" s="121"/>
      <c r="BP1080" s="119"/>
      <c r="BQ1080" s="119"/>
      <c r="BR1080" s="119"/>
      <c r="BS1080" s="119"/>
      <c r="BT1080" s="119"/>
      <c r="BU1080" s="119"/>
    </row>
    <row r="1081">
      <c r="A1081" s="113"/>
      <c r="B1081" s="114"/>
      <c r="C1081" s="114"/>
      <c r="D1081" s="115"/>
      <c r="E1081" s="116"/>
      <c r="F1081" s="116"/>
      <c r="G1081" s="117"/>
      <c r="H1081" s="117"/>
      <c r="I1081" s="117"/>
      <c r="J1081" s="117"/>
      <c r="K1081" s="117"/>
      <c r="L1081" s="117"/>
      <c r="M1081" s="117"/>
      <c r="N1081" s="117"/>
      <c r="O1081" s="117"/>
      <c r="P1081" s="117"/>
      <c r="Q1081" s="117"/>
      <c r="R1081" s="117"/>
      <c r="S1081" s="117"/>
      <c r="T1081" s="117"/>
      <c r="U1081" s="117"/>
      <c r="V1081" s="117"/>
      <c r="W1081" s="117"/>
      <c r="X1081" s="117"/>
      <c r="Y1081" s="117"/>
      <c r="Z1081" s="117"/>
      <c r="AA1081" s="117"/>
      <c r="AB1081" s="117"/>
      <c r="AC1081" s="117"/>
      <c r="AD1081" s="117"/>
      <c r="AE1081" s="117"/>
      <c r="AF1081" s="117"/>
      <c r="AG1081" s="117"/>
      <c r="AH1081" s="117"/>
      <c r="AI1081" s="117"/>
      <c r="AJ1081" s="117"/>
      <c r="AK1081" s="117"/>
      <c r="AL1081" s="117"/>
      <c r="AM1081" s="117"/>
      <c r="AN1081" s="117"/>
      <c r="AO1081" s="117"/>
      <c r="AP1081" s="117"/>
      <c r="AQ1081" s="117"/>
      <c r="AR1081" s="117"/>
      <c r="AS1081" s="117"/>
      <c r="AT1081" s="117"/>
      <c r="AU1081" s="117"/>
      <c r="AV1081" s="117"/>
      <c r="AW1081" s="117"/>
      <c r="AX1081" s="117"/>
      <c r="AY1081" s="117"/>
      <c r="AZ1081" s="118"/>
      <c r="BA1081" s="119"/>
      <c r="BB1081" s="119"/>
      <c r="BC1081" s="119"/>
      <c r="BD1081" s="119"/>
      <c r="BE1081" s="119"/>
      <c r="BF1081" s="119"/>
      <c r="BG1081" s="120"/>
      <c r="BH1081" s="121"/>
      <c r="BI1081" s="119"/>
      <c r="BJ1081" s="121"/>
      <c r="BK1081" s="121"/>
      <c r="BL1081" s="119"/>
      <c r="BM1081" s="121"/>
      <c r="BN1081" s="121"/>
      <c r="BO1081" s="121"/>
      <c r="BP1081" s="119"/>
      <c r="BQ1081" s="119"/>
      <c r="BR1081" s="119"/>
      <c r="BS1081" s="119"/>
      <c r="BT1081" s="119"/>
      <c r="BU1081" s="119"/>
    </row>
    <row r="1082">
      <c r="A1082" s="113"/>
      <c r="B1082" s="114"/>
      <c r="C1082" s="114"/>
      <c r="D1082" s="115"/>
      <c r="E1082" s="116"/>
      <c r="F1082" s="116"/>
      <c r="G1082" s="117"/>
      <c r="H1082" s="117"/>
      <c r="I1082" s="117"/>
      <c r="J1082" s="117"/>
      <c r="K1082" s="117"/>
      <c r="L1082" s="117"/>
      <c r="M1082" s="117"/>
      <c r="N1082" s="117"/>
      <c r="O1082" s="117"/>
      <c r="P1082" s="117"/>
      <c r="Q1082" s="117"/>
      <c r="R1082" s="117"/>
      <c r="S1082" s="117"/>
      <c r="T1082" s="117"/>
      <c r="U1082" s="117"/>
      <c r="V1082" s="117"/>
      <c r="W1082" s="117"/>
      <c r="X1082" s="117"/>
      <c r="Y1082" s="117"/>
      <c r="Z1082" s="117"/>
      <c r="AA1082" s="117"/>
      <c r="AB1082" s="117"/>
      <c r="AC1082" s="117"/>
      <c r="AD1082" s="117"/>
      <c r="AE1082" s="117"/>
      <c r="AF1082" s="117"/>
      <c r="AG1082" s="117"/>
      <c r="AH1082" s="117"/>
      <c r="AI1082" s="117"/>
      <c r="AJ1082" s="117"/>
      <c r="AK1082" s="117"/>
      <c r="AL1082" s="117"/>
      <c r="AM1082" s="117"/>
      <c r="AN1082" s="117"/>
      <c r="AO1082" s="117"/>
      <c r="AP1082" s="117"/>
      <c r="AQ1082" s="117"/>
      <c r="AR1082" s="117"/>
      <c r="AS1082" s="117"/>
      <c r="AT1082" s="117"/>
      <c r="AU1082" s="117"/>
      <c r="AV1082" s="117"/>
      <c r="AW1082" s="117"/>
      <c r="AX1082" s="117"/>
      <c r="AY1082" s="117"/>
      <c r="AZ1082" s="118"/>
      <c r="BA1082" s="119"/>
      <c r="BB1082" s="119"/>
      <c r="BC1082" s="119"/>
      <c r="BD1082" s="119"/>
      <c r="BE1082" s="119"/>
      <c r="BF1082" s="119"/>
      <c r="BG1082" s="120"/>
      <c r="BH1082" s="121"/>
      <c r="BI1082" s="119"/>
      <c r="BJ1082" s="121"/>
      <c r="BK1082" s="121"/>
      <c r="BL1082" s="119"/>
      <c r="BM1082" s="121"/>
      <c r="BN1082" s="121"/>
      <c r="BO1082" s="121"/>
      <c r="BP1082" s="119"/>
      <c r="BQ1082" s="119"/>
      <c r="BR1082" s="119"/>
      <c r="BS1082" s="119"/>
      <c r="BT1082" s="119"/>
      <c r="BU1082" s="119"/>
    </row>
    <row r="1083">
      <c r="A1083" s="113"/>
      <c r="B1083" s="114"/>
      <c r="C1083" s="114"/>
      <c r="D1083" s="115"/>
      <c r="E1083" s="116"/>
      <c r="F1083" s="116"/>
      <c r="G1083" s="117"/>
      <c r="H1083" s="117"/>
      <c r="I1083" s="117"/>
      <c r="J1083" s="117"/>
      <c r="K1083" s="117"/>
      <c r="L1083" s="117"/>
      <c r="M1083" s="117"/>
      <c r="N1083" s="117"/>
      <c r="O1083" s="117"/>
      <c r="P1083" s="117"/>
      <c r="Q1083" s="117"/>
      <c r="R1083" s="117"/>
      <c r="S1083" s="117"/>
      <c r="T1083" s="117"/>
      <c r="U1083" s="117"/>
      <c r="V1083" s="117"/>
      <c r="W1083" s="117"/>
      <c r="X1083" s="117"/>
      <c r="Y1083" s="117"/>
      <c r="Z1083" s="117"/>
      <c r="AA1083" s="117"/>
      <c r="AB1083" s="117"/>
      <c r="AC1083" s="117"/>
      <c r="AD1083" s="117"/>
      <c r="AE1083" s="117"/>
      <c r="AF1083" s="117"/>
      <c r="AG1083" s="117"/>
      <c r="AH1083" s="117"/>
      <c r="AI1083" s="117"/>
      <c r="AJ1083" s="117"/>
      <c r="AK1083" s="117"/>
      <c r="AL1083" s="117"/>
      <c r="AM1083" s="117"/>
      <c r="AN1083" s="117"/>
      <c r="AO1083" s="117"/>
      <c r="AP1083" s="117"/>
      <c r="AQ1083" s="117"/>
      <c r="AR1083" s="117"/>
      <c r="AS1083" s="117"/>
      <c r="AT1083" s="117"/>
      <c r="AU1083" s="117"/>
      <c r="AV1083" s="117"/>
      <c r="AW1083" s="117"/>
      <c r="AX1083" s="117"/>
      <c r="AY1083" s="117"/>
      <c r="AZ1083" s="118"/>
      <c r="BA1083" s="119"/>
      <c r="BB1083" s="119"/>
      <c r="BC1083" s="119"/>
      <c r="BD1083" s="119"/>
      <c r="BE1083" s="119"/>
      <c r="BF1083" s="119"/>
      <c r="BG1083" s="120"/>
      <c r="BH1083" s="121"/>
      <c r="BI1083" s="119"/>
      <c r="BJ1083" s="121"/>
      <c r="BK1083" s="121"/>
      <c r="BL1083" s="119"/>
      <c r="BM1083" s="121"/>
      <c r="BN1083" s="121"/>
      <c r="BO1083" s="121"/>
      <c r="BP1083" s="119"/>
      <c r="BQ1083" s="119"/>
      <c r="BR1083" s="119"/>
      <c r="BS1083" s="119"/>
      <c r="BT1083" s="119"/>
      <c r="BU1083" s="119"/>
    </row>
    <row r="1084">
      <c r="A1084" s="113"/>
      <c r="B1084" s="114"/>
      <c r="C1084" s="114"/>
      <c r="D1084" s="115"/>
      <c r="E1084" s="116"/>
      <c r="F1084" s="116"/>
      <c r="G1084" s="117"/>
      <c r="H1084" s="117"/>
      <c r="I1084" s="117"/>
      <c r="J1084" s="117"/>
      <c r="K1084" s="117"/>
      <c r="L1084" s="117"/>
      <c r="M1084" s="117"/>
      <c r="N1084" s="117"/>
      <c r="O1084" s="117"/>
      <c r="P1084" s="117"/>
      <c r="Q1084" s="117"/>
      <c r="R1084" s="117"/>
      <c r="S1084" s="117"/>
      <c r="T1084" s="117"/>
      <c r="U1084" s="117"/>
      <c r="V1084" s="117"/>
      <c r="W1084" s="117"/>
      <c r="X1084" s="117"/>
      <c r="Y1084" s="117"/>
      <c r="Z1084" s="117"/>
      <c r="AA1084" s="117"/>
      <c r="AB1084" s="117"/>
      <c r="AC1084" s="117"/>
      <c r="AD1084" s="117"/>
      <c r="AE1084" s="117"/>
      <c r="AF1084" s="117"/>
      <c r="AG1084" s="117"/>
      <c r="AH1084" s="117"/>
      <c r="AI1084" s="117"/>
      <c r="AJ1084" s="117"/>
      <c r="AK1084" s="117"/>
      <c r="AL1084" s="117"/>
      <c r="AM1084" s="117"/>
      <c r="AN1084" s="117"/>
      <c r="AO1084" s="117"/>
      <c r="AP1084" s="117"/>
      <c r="AQ1084" s="117"/>
      <c r="AR1084" s="117"/>
      <c r="AS1084" s="117"/>
      <c r="AT1084" s="117"/>
      <c r="AU1084" s="117"/>
      <c r="AV1084" s="117"/>
      <c r="AW1084" s="117"/>
      <c r="AX1084" s="117"/>
      <c r="AY1084" s="117"/>
      <c r="AZ1084" s="118"/>
      <c r="BA1084" s="119"/>
      <c r="BB1084" s="119"/>
      <c r="BC1084" s="119"/>
      <c r="BD1084" s="119"/>
      <c r="BE1084" s="119"/>
      <c r="BF1084" s="119"/>
      <c r="BG1084" s="120"/>
      <c r="BH1084" s="121"/>
      <c r="BI1084" s="119"/>
      <c r="BJ1084" s="121"/>
      <c r="BK1084" s="121"/>
      <c r="BL1084" s="119"/>
      <c r="BM1084" s="121"/>
      <c r="BN1084" s="121"/>
      <c r="BO1084" s="121"/>
      <c r="BP1084" s="119"/>
      <c r="BQ1084" s="119"/>
      <c r="BR1084" s="119"/>
      <c r="BS1084" s="119"/>
      <c r="BT1084" s="119"/>
      <c r="BU1084" s="119"/>
    </row>
    <row r="1085">
      <c r="A1085" s="113"/>
      <c r="B1085" s="114"/>
      <c r="C1085" s="114"/>
      <c r="D1085" s="115"/>
      <c r="E1085" s="116"/>
      <c r="F1085" s="116"/>
      <c r="G1085" s="117"/>
      <c r="H1085" s="117"/>
      <c r="I1085" s="117"/>
      <c r="J1085" s="117"/>
      <c r="K1085" s="117"/>
      <c r="L1085" s="117"/>
      <c r="M1085" s="117"/>
      <c r="N1085" s="117"/>
      <c r="O1085" s="117"/>
      <c r="P1085" s="117"/>
      <c r="Q1085" s="117"/>
      <c r="R1085" s="117"/>
      <c r="S1085" s="117"/>
      <c r="T1085" s="117"/>
      <c r="U1085" s="117"/>
      <c r="V1085" s="117"/>
      <c r="W1085" s="117"/>
      <c r="X1085" s="117"/>
      <c r="Y1085" s="117"/>
      <c r="Z1085" s="117"/>
      <c r="AA1085" s="117"/>
      <c r="AB1085" s="117"/>
      <c r="AC1085" s="117"/>
      <c r="AD1085" s="117"/>
      <c r="AE1085" s="117"/>
      <c r="AF1085" s="117"/>
      <c r="AG1085" s="117"/>
      <c r="AH1085" s="117"/>
      <c r="AI1085" s="117"/>
      <c r="AJ1085" s="117"/>
      <c r="AK1085" s="117"/>
      <c r="AL1085" s="117"/>
      <c r="AM1085" s="117"/>
      <c r="AN1085" s="117"/>
      <c r="AO1085" s="117"/>
      <c r="AP1085" s="117"/>
      <c r="AQ1085" s="117"/>
      <c r="AR1085" s="117"/>
      <c r="AS1085" s="117"/>
      <c r="AT1085" s="117"/>
      <c r="AU1085" s="117"/>
      <c r="AV1085" s="117"/>
      <c r="AW1085" s="117"/>
      <c r="AX1085" s="117"/>
      <c r="AY1085" s="117"/>
      <c r="AZ1085" s="118"/>
      <c r="BA1085" s="119"/>
      <c r="BB1085" s="119"/>
      <c r="BC1085" s="119"/>
      <c r="BD1085" s="119"/>
      <c r="BE1085" s="119"/>
      <c r="BF1085" s="119"/>
      <c r="BG1085" s="120"/>
      <c r="BH1085" s="121"/>
      <c r="BI1085" s="119"/>
      <c r="BJ1085" s="121"/>
      <c r="BK1085" s="121"/>
      <c r="BL1085" s="119"/>
      <c r="BM1085" s="121"/>
      <c r="BN1085" s="121"/>
      <c r="BO1085" s="121"/>
      <c r="BP1085" s="119"/>
      <c r="BQ1085" s="119"/>
      <c r="BR1085" s="119"/>
      <c r="BS1085" s="119"/>
      <c r="BT1085" s="119"/>
      <c r="BU1085" s="119"/>
    </row>
    <row r="1086">
      <c r="A1086" s="113"/>
      <c r="B1086" s="114"/>
      <c r="C1086" s="114"/>
      <c r="D1086" s="115"/>
      <c r="E1086" s="116"/>
      <c r="F1086" s="116"/>
      <c r="G1086" s="117"/>
      <c r="H1086" s="117"/>
      <c r="I1086" s="117"/>
      <c r="J1086" s="117"/>
      <c r="K1086" s="117"/>
      <c r="L1086" s="117"/>
      <c r="M1086" s="117"/>
      <c r="N1086" s="117"/>
      <c r="O1086" s="117"/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117"/>
      <c r="AB1086" s="117"/>
      <c r="AC1086" s="117"/>
      <c r="AD1086" s="117"/>
      <c r="AE1086" s="117"/>
      <c r="AF1086" s="117"/>
      <c r="AG1086" s="117"/>
      <c r="AH1086" s="117"/>
      <c r="AI1086" s="117"/>
      <c r="AJ1086" s="117"/>
      <c r="AK1086" s="117"/>
      <c r="AL1086" s="117"/>
      <c r="AM1086" s="117"/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8"/>
      <c r="BA1086" s="119"/>
      <c r="BB1086" s="119"/>
      <c r="BC1086" s="119"/>
      <c r="BD1086" s="119"/>
      <c r="BE1086" s="119"/>
      <c r="BF1086" s="119"/>
      <c r="BG1086" s="120"/>
      <c r="BH1086" s="121"/>
      <c r="BI1086" s="119"/>
      <c r="BJ1086" s="121"/>
      <c r="BK1086" s="121"/>
      <c r="BL1086" s="119"/>
      <c r="BM1086" s="121"/>
      <c r="BN1086" s="121"/>
      <c r="BO1086" s="121"/>
      <c r="BP1086" s="119"/>
      <c r="BQ1086" s="119"/>
      <c r="BR1086" s="119"/>
      <c r="BS1086" s="119"/>
      <c r="BT1086" s="119"/>
      <c r="BU1086" s="119"/>
    </row>
    <row r="1087">
      <c r="A1087" s="113"/>
      <c r="B1087" s="114"/>
      <c r="C1087" s="114"/>
      <c r="D1087" s="115"/>
      <c r="E1087" s="116"/>
      <c r="F1087" s="116"/>
      <c r="G1087" s="117"/>
      <c r="H1087" s="117"/>
      <c r="I1087" s="117"/>
      <c r="J1087" s="117"/>
      <c r="K1087" s="117"/>
      <c r="L1087" s="117"/>
      <c r="M1087" s="117"/>
      <c r="N1087" s="117"/>
      <c r="O1087" s="117"/>
      <c r="P1087" s="117"/>
      <c r="Q1087" s="117"/>
      <c r="R1087" s="117"/>
      <c r="S1087" s="117"/>
      <c r="T1087" s="117"/>
      <c r="U1087" s="117"/>
      <c r="V1087" s="117"/>
      <c r="W1087" s="117"/>
      <c r="X1087" s="117"/>
      <c r="Y1087" s="117"/>
      <c r="Z1087" s="117"/>
      <c r="AA1087" s="117"/>
      <c r="AB1087" s="117"/>
      <c r="AC1087" s="117"/>
      <c r="AD1087" s="117"/>
      <c r="AE1087" s="117"/>
      <c r="AF1087" s="117"/>
      <c r="AG1087" s="117"/>
      <c r="AH1087" s="117"/>
      <c r="AI1087" s="117"/>
      <c r="AJ1087" s="117"/>
      <c r="AK1087" s="117"/>
      <c r="AL1087" s="117"/>
      <c r="AM1087" s="117"/>
      <c r="AN1087" s="117"/>
      <c r="AO1087" s="117"/>
      <c r="AP1087" s="117"/>
      <c r="AQ1087" s="117"/>
      <c r="AR1087" s="117"/>
      <c r="AS1087" s="117"/>
      <c r="AT1087" s="117"/>
      <c r="AU1087" s="117"/>
      <c r="AV1087" s="117"/>
      <c r="AW1087" s="117"/>
      <c r="AX1087" s="117"/>
      <c r="AY1087" s="117"/>
      <c r="AZ1087" s="118"/>
      <c r="BA1087" s="119"/>
      <c r="BB1087" s="119"/>
      <c r="BC1087" s="119"/>
      <c r="BD1087" s="119"/>
      <c r="BE1087" s="119"/>
      <c r="BF1087" s="119"/>
      <c r="BG1087" s="120"/>
      <c r="BH1087" s="121"/>
      <c r="BI1087" s="119"/>
      <c r="BJ1087" s="121"/>
      <c r="BK1087" s="121"/>
      <c r="BL1087" s="119"/>
      <c r="BM1087" s="121"/>
      <c r="BN1087" s="121"/>
      <c r="BO1087" s="121"/>
      <c r="BP1087" s="119"/>
      <c r="BQ1087" s="119"/>
      <c r="BR1087" s="119"/>
      <c r="BS1087" s="119"/>
      <c r="BT1087" s="119"/>
      <c r="BU1087" s="119"/>
    </row>
    <row r="1088">
      <c r="A1088" s="113"/>
      <c r="B1088" s="114"/>
      <c r="C1088" s="114"/>
      <c r="D1088" s="115"/>
      <c r="E1088" s="116"/>
      <c r="F1088" s="116"/>
      <c r="G1088" s="117"/>
      <c r="H1088" s="117"/>
      <c r="I1088" s="117"/>
      <c r="J1088" s="117"/>
      <c r="K1088" s="117"/>
      <c r="L1088" s="117"/>
      <c r="M1088" s="117"/>
      <c r="N1088" s="117"/>
      <c r="O1088" s="117"/>
      <c r="P1088" s="117"/>
      <c r="Q1088" s="117"/>
      <c r="R1088" s="117"/>
      <c r="S1088" s="117"/>
      <c r="T1088" s="117"/>
      <c r="U1088" s="117"/>
      <c r="V1088" s="117"/>
      <c r="W1088" s="117"/>
      <c r="X1088" s="117"/>
      <c r="Y1088" s="117"/>
      <c r="Z1088" s="117"/>
      <c r="AA1088" s="117"/>
      <c r="AB1088" s="117"/>
      <c r="AC1088" s="117"/>
      <c r="AD1088" s="117"/>
      <c r="AE1088" s="117"/>
      <c r="AF1088" s="117"/>
      <c r="AG1088" s="117"/>
      <c r="AH1088" s="117"/>
      <c r="AI1088" s="117"/>
      <c r="AJ1088" s="117"/>
      <c r="AK1088" s="117"/>
      <c r="AL1088" s="117"/>
      <c r="AM1088" s="117"/>
      <c r="AN1088" s="117"/>
      <c r="AO1088" s="117"/>
      <c r="AP1088" s="117"/>
      <c r="AQ1088" s="117"/>
      <c r="AR1088" s="117"/>
      <c r="AS1088" s="117"/>
      <c r="AT1088" s="117"/>
      <c r="AU1088" s="117"/>
      <c r="AV1088" s="117"/>
      <c r="AW1088" s="117"/>
      <c r="AX1088" s="117"/>
      <c r="AY1088" s="117"/>
      <c r="AZ1088" s="118"/>
      <c r="BA1088" s="119"/>
      <c r="BB1088" s="119"/>
      <c r="BC1088" s="119"/>
      <c r="BD1088" s="119"/>
      <c r="BE1088" s="119"/>
      <c r="BF1088" s="119"/>
      <c r="BG1088" s="120"/>
      <c r="BH1088" s="121"/>
      <c r="BI1088" s="119"/>
      <c r="BJ1088" s="121"/>
      <c r="BK1088" s="121"/>
      <c r="BL1088" s="119"/>
      <c r="BM1088" s="121"/>
      <c r="BN1088" s="121"/>
      <c r="BO1088" s="121"/>
      <c r="BP1088" s="119"/>
      <c r="BQ1088" s="119"/>
      <c r="BR1088" s="119"/>
      <c r="BS1088" s="119"/>
      <c r="BT1088" s="119"/>
      <c r="BU1088" s="119"/>
    </row>
    <row r="1089">
      <c r="A1089" s="113"/>
      <c r="B1089" s="114"/>
      <c r="C1089" s="114"/>
      <c r="D1089" s="115"/>
      <c r="E1089" s="116"/>
      <c r="F1089" s="116"/>
      <c r="G1089" s="117"/>
      <c r="H1089" s="117"/>
      <c r="I1089" s="117"/>
      <c r="J1089" s="117"/>
      <c r="K1089" s="117"/>
      <c r="L1089" s="117"/>
      <c r="M1089" s="117"/>
      <c r="N1089" s="117"/>
      <c r="O1089" s="117"/>
      <c r="P1089" s="117"/>
      <c r="Q1089" s="117"/>
      <c r="R1089" s="117"/>
      <c r="S1089" s="117"/>
      <c r="T1089" s="117"/>
      <c r="U1089" s="117"/>
      <c r="V1089" s="117"/>
      <c r="W1089" s="117"/>
      <c r="X1089" s="117"/>
      <c r="Y1089" s="117"/>
      <c r="Z1089" s="117"/>
      <c r="AA1089" s="117"/>
      <c r="AB1089" s="117"/>
      <c r="AC1089" s="117"/>
      <c r="AD1089" s="117"/>
      <c r="AE1089" s="117"/>
      <c r="AF1089" s="117"/>
      <c r="AG1089" s="117"/>
      <c r="AH1089" s="117"/>
      <c r="AI1089" s="117"/>
      <c r="AJ1089" s="117"/>
      <c r="AK1089" s="117"/>
      <c r="AL1089" s="117"/>
      <c r="AM1089" s="117"/>
      <c r="AN1089" s="117"/>
      <c r="AO1089" s="117"/>
      <c r="AP1089" s="117"/>
      <c r="AQ1089" s="117"/>
      <c r="AR1089" s="117"/>
      <c r="AS1089" s="117"/>
      <c r="AT1089" s="117"/>
      <c r="AU1089" s="117"/>
      <c r="AV1089" s="117"/>
      <c r="AW1089" s="117"/>
      <c r="AX1089" s="117"/>
      <c r="AY1089" s="117"/>
      <c r="AZ1089" s="118"/>
      <c r="BA1089" s="119"/>
      <c r="BB1089" s="119"/>
      <c r="BC1089" s="119"/>
      <c r="BD1089" s="119"/>
      <c r="BE1089" s="119"/>
      <c r="BF1089" s="119"/>
      <c r="BG1089" s="120"/>
      <c r="BH1089" s="121"/>
      <c r="BI1089" s="119"/>
      <c r="BJ1089" s="121"/>
      <c r="BK1089" s="121"/>
      <c r="BL1089" s="119"/>
      <c r="BM1089" s="121"/>
      <c r="BN1089" s="121"/>
      <c r="BO1089" s="121"/>
      <c r="BP1089" s="119"/>
      <c r="BQ1089" s="119"/>
      <c r="BR1089" s="119"/>
      <c r="BS1089" s="119"/>
      <c r="BT1089" s="119"/>
      <c r="BU1089" s="119"/>
    </row>
    <row r="1090">
      <c r="A1090" s="113"/>
      <c r="B1090" s="114"/>
      <c r="C1090" s="114"/>
      <c r="D1090" s="115"/>
      <c r="E1090" s="116"/>
      <c r="F1090" s="116"/>
      <c r="G1090" s="117"/>
      <c r="H1090" s="117"/>
      <c r="I1090" s="117"/>
      <c r="J1090" s="117"/>
      <c r="K1090" s="117"/>
      <c r="L1090" s="117"/>
      <c r="M1090" s="117"/>
      <c r="N1090" s="117"/>
      <c r="O1090" s="117"/>
      <c r="P1090" s="117"/>
      <c r="Q1090" s="117"/>
      <c r="R1090" s="117"/>
      <c r="S1090" s="117"/>
      <c r="T1090" s="117"/>
      <c r="U1090" s="117"/>
      <c r="V1090" s="117"/>
      <c r="W1090" s="117"/>
      <c r="X1090" s="117"/>
      <c r="Y1090" s="117"/>
      <c r="Z1090" s="117"/>
      <c r="AA1090" s="117"/>
      <c r="AB1090" s="117"/>
      <c r="AC1090" s="117"/>
      <c r="AD1090" s="117"/>
      <c r="AE1090" s="117"/>
      <c r="AF1090" s="117"/>
      <c r="AG1090" s="117"/>
      <c r="AH1090" s="117"/>
      <c r="AI1090" s="117"/>
      <c r="AJ1090" s="117"/>
      <c r="AK1090" s="117"/>
      <c r="AL1090" s="117"/>
      <c r="AM1090" s="117"/>
      <c r="AN1090" s="117"/>
      <c r="AO1090" s="117"/>
      <c r="AP1090" s="117"/>
      <c r="AQ1090" s="117"/>
      <c r="AR1090" s="117"/>
      <c r="AS1090" s="117"/>
      <c r="AT1090" s="117"/>
      <c r="AU1090" s="117"/>
      <c r="AV1090" s="117"/>
      <c r="AW1090" s="117"/>
      <c r="AX1090" s="117"/>
      <c r="AY1090" s="117"/>
      <c r="AZ1090" s="118"/>
      <c r="BA1090" s="119"/>
      <c r="BB1090" s="119"/>
      <c r="BC1090" s="119"/>
      <c r="BD1090" s="119"/>
      <c r="BE1090" s="119"/>
      <c r="BF1090" s="119"/>
      <c r="BG1090" s="120"/>
      <c r="BH1090" s="121"/>
      <c r="BI1090" s="119"/>
      <c r="BJ1090" s="121"/>
      <c r="BK1090" s="121"/>
      <c r="BL1090" s="119"/>
      <c r="BM1090" s="121"/>
      <c r="BN1090" s="121"/>
      <c r="BO1090" s="121"/>
      <c r="BP1090" s="119"/>
      <c r="BQ1090" s="119"/>
      <c r="BR1090" s="119"/>
      <c r="BS1090" s="119"/>
      <c r="BT1090" s="119"/>
      <c r="BU1090" s="119"/>
    </row>
    <row r="1091">
      <c r="A1091" s="113"/>
      <c r="B1091" s="114"/>
      <c r="C1091" s="114"/>
      <c r="D1091" s="115"/>
      <c r="E1091" s="116"/>
      <c r="F1091" s="116"/>
      <c r="G1091" s="117"/>
      <c r="H1091" s="117"/>
      <c r="I1091" s="117"/>
      <c r="J1091" s="117"/>
      <c r="K1091" s="117"/>
      <c r="L1091" s="117"/>
      <c r="M1091" s="117"/>
      <c r="N1091" s="117"/>
      <c r="O1091" s="117"/>
      <c r="P1091" s="117"/>
      <c r="Q1091" s="117"/>
      <c r="R1091" s="117"/>
      <c r="S1091" s="117"/>
      <c r="T1091" s="117"/>
      <c r="U1091" s="117"/>
      <c r="V1091" s="117"/>
      <c r="W1091" s="117"/>
      <c r="X1091" s="117"/>
      <c r="Y1091" s="117"/>
      <c r="Z1091" s="117"/>
      <c r="AA1091" s="117"/>
      <c r="AB1091" s="117"/>
      <c r="AC1091" s="117"/>
      <c r="AD1091" s="117"/>
      <c r="AE1091" s="117"/>
      <c r="AF1091" s="117"/>
      <c r="AG1091" s="117"/>
      <c r="AH1091" s="117"/>
      <c r="AI1091" s="117"/>
      <c r="AJ1091" s="117"/>
      <c r="AK1091" s="117"/>
      <c r="AL1091" s="117"/>
      <c r="AM1091" s="117"/>
      <c r="AN1091" s="117"/>
      <c r="AO1091" s="117"/>
      <c r="AP1091" s="117"/>
      <c r="AQ1091" s="117"/>
      <c r="AR1091" s="117"/>
      <c r="AS1091" s="117"/>
      <c r="AT1091" s="117"/>
      <c r="AU1091" s="117"/>
      <c r="AV1091" s="117"/>
      <c r="AW1091" s="117"/>
      <c r="AX1091" s="117"/>
      <c r="AY1091" s="117"/>
      <c r="AZ1091" s="118"/>
      <c r="BA1091" s="119"/>
      <c r="BB1091" s="119"/>
      <c r="BC1091" s="119"/>
      <c r="BD1091" s="119"/>
      <c r="BE1091" s="119"/>
      <c r="BF1091" s="119"/>
      <c r="BG1091" s="120"/>
      <c r="BH1091" s="121"/>
      <c r="BI1091" s="119"/>
      <c r="BJ1091" s="121"/>
      <c r="BK1091" s="121"/>
      <c r="BL1091" s="119"/>
      <c r="BM1091" s="121"/>
      <c r="BN1091" s="121"/>
      <c r="BO1091" s="121"/>
      <c r="BP1091" s="119"/>
      <c r="BQ1091" s="119"/>
      <c r="BR1091" s="119"/>
      <c r="BS1091" s="119"/>
      <c r="BT1091" s="119"/>
      <c r="BU1091" s="119"/>
    </row>
    <row r="1092">
      <c r="A1092" s="113"/>
      <c r="B1092" s="114"/>
      <c r="C1092" s="114"/>
      <c r="D1092" s="115"/>
      <c r="E1092" s="116"/>
      <c r="F1092" s="116"/>
      <c r="G1092" s="117"/>
      <c r="H1092" s="117"/>
      <c r="I1092" s="117"/>
      <c r="J1092" s="117"/>
      <c r="K1092" s="117"/>
      <c r="L1092" s="117"/>
      <c r="M1092" s="117"/>
      <c r="N1092" s="117"/>
      <c r="O1092" s="117"/>
      <c r="P1092" s="117"/>
      <c r="Q1092" s="117"/>
      <c r="R1092" s="117"/>
      <c r="S1092" s="117"/>
      <c r="T1092" s="117"/>
      <c r="U1092" s="117"/>
      <c r="V1092" s="117"/>
      <c r="W1092" s="117"/>
      <c r="X1092" s="117"/>
      <c r="Y1092" s="117"/>
      <c r="Z1092" s="117"/>
      <c r="AA1092" s="117"/>
      <c r="AB1092" s="117"/>
      <c r="AC1092" s="117"/>
      <c r="AD1092" s="117"/>
      <c r="AE1092" s="117"/>
      <c r="AF1092" s="117"/>
      <c r="AG1092" s="117"/>
      <c r="AH1092" s="117"/>
      <c r="AI1092" s="117"/>
      <c r="AJ1092" s="117"/>
      <c r="AK1092" s="117"/>
      <c r="AL1092" s="117"/>
      <c r="AM1092" s="117"/>
      <c r="AN1092" s="117"/>
      <c r="AO1092" s="117"/>
      <c r="AP1092" s="117"/>
      <c r="AQ1092" s="117"/>
      <c r="AR1092" s="117"/>
      <c r="AS1092" s="117"/>
      <c r="AT1092" s="117"/>
      <c r="AU1092" s="117"/>
      <c r="AV1092" s="117"/>
      <c r="AW1092" s="117"/>
      <c r="AX1092" s="117"/>
      <c r="AY1092" s="117"/>
      <c r="AZ1092" s="118"/>
      <c r="BA1092" s="119"/>
      <c r="BB1092" s="119"/>
      <c r="BC1092" s="119"/>
      <c r="BD1092" s="119"/>
      <c r="BE1092" s="119"/>
      <c r="BF1092" s="119"/>
      <c r="BG1092" s="120"/>
      <c r="BH1092" s="121"/>
      <c r="BI1092" s="119"/>
      <c r="BJ1092" s="121"/>
      <c r="BK1092" s="121"/>
      <c r="BL1092" s="119"/>
      <c r="BM1092" s="121"/>
      <c r="BN1092" s="121"/>
      <c r="BO1092" s="121"/>
      <c r="BP1092" s="119"/>
      <c r="BQ1092" s="119"/>
      <c r="BR1092" s="119"/>
      <c r="BS1092" s="119"/>
      <c r="BT1092" s="119"/>
      <c r="BU1092" s="119"/>
    </row>
    <row r="1093">
      <c r="A1093" s="113"/>
      <c r="B1093" s="114"/>
      <c r="C1093" s="114"/>
      <c r="D1093" s="115"/>
      <c r="E1093" s="116"/>
      <c r="F1093" s="116"/>
      <c r="G1093" s="117"/>
      <c r="H1093" s="117"/>
      <c r="I1093" s="117"/>
      <c r="J1093" s="117"/>
      <c r="K1093" s="117"/>
      <c r="L1093" s="117"/>
      <c r="M1093" s="117"/>
      <c r="N1093" s="117"/>
      <c r="O1093" s="117"/>
      <c r="P1093" s="117"/>
      <c r="Q1093" s="117"/>
      <c r="R1093" s="117"/>
      <c r="S1093" s="117"/>
      <c r="T1093" s="117"/>
      <c r="U1093" s="117"/>
      <c r="V1093" s="117"/>
      <c r="W1093" s="117"/>
      <c r="X1093" s="117"/>
      <c r="Y1093" s="117"/>
      <c r="Z1093" s="117"/>
      <c r="AA1093" s="117"/>
      <c r="AB1093" s="117"/>
      <c r="AC1093" s="117"/>
      <c r="AD1093" s="117"/>
      <c r="AE1093" s="117"/>
      <c r="AF1093" s="117"/>
      <c r="AG1093" s="117"/>
      <c r="AH1093" s="117"/>
      <c r="AI1093" s="117"/>
      <c r="AJ1093" s="117"/>
      <c r="AK1093" s="117"/>
      <c r="AL1093" s="117"/>
      <c r="AM1093" s="117"/>
      <c r="AN1093" s="117"/>
      <c r="AO1093" s="117"/>
      <c r="AP1093" s="117"/>
      <c r="AQ1093" s="117"/>
      <c r="AR1093" s="117"/>
      <c r="AS1093" s="117"/>
      <c r="AT1093" s="117"/>
      <c r="AU1093" s="117"/>
      <c r="AV1093" s="117"/>
      <c r="AW1093" s="117"/>
      <c r="AX1093" s="117"/>
      <c r="AY1093" s="117"/>
      <c r="AZ1093" s="118"/>
      <c r="BA1093" s="119"/>
      <c r="BB1093" s="119"/>
      <c r="BC1093" s="119"/>
      <c r="BD1093" s="119"/>
      <c r="BE1093" s="119"/>
      <c r="BF1093" s="119"/>
      <c r="BG1093" s="120"/>
      <c r="BH1093" s="121"/>
      <c r="BI1093" s="119"/>
      <c r="BJ1093" s="121"/>
      <c r="BK1093" s="121"/>
      <c r="BL1093" s="119"/>
      <c r="BM1093" s="121"/>
      <c r="BN1093" s="121"/>
      <c r="BO1093" s="121"/>
      <c r="BP1093" s="119"/>
      <c r="BQ1093" s="119"/>
      <c r="BR1093" s="119"/>
      <c r="BS1093" s="119"/>
      <c r="BT1093" s="119"/>
      <c r="BU1093" s="119"/>
    </row>
    <row r="1094">
      <c r="A1094" s="113"/>
      <c r="B1094" s="114"/>
      <c r="C1094" s="114"/>
      <c r="D1094" s="115"/>
      <c r="E1094" s="116"/>
      <c r="F1094" s="116"/>
      <c r="G1094" s="117"/>
      <c r="H1094" s="117"/>
      <c r="I1094" s="117"/>
      <c r="J1094" s="117"/>
      <c r="K1094" s="117"/>
      <c r="L1094" s="117"/>
      <c r="M1094" s="117"/>
      <c r="N1094" s="117"/>
      <c r="O1094" s="117"/>
      <c r="P1094" s="117"/>
      <c r="Q1094" s="117"/>
      <c r="R1094" s="117"/>
      <c r="S1094" s="117"/>
      <c r="T1094" s="117"/>
      <c r="U1094" s="117"/>
      <c r="V1094" s="117"/>
      <c r="W1094" s="117"/>
      <c r="X1094" s="117"/>
      <c r="Y1094" s="117"/>
      <c r="Z1094" s="117"/>
      <c r="AA1094" s="117"/>
      <c r="AB1094" s="117"/>
      <c r="AC1094" s="117"/>
      <c r="AD1094" s="117"/>
      <c r="AE1094" s="117"/>
      <c r="AF1094" s="117"/>
      <c r="AG1094" s="117"/>
      <c r="AH1094" s="117"/>
      <c r="AI1094" s="117"/>
      <c r="AJ1094" s="117"/>
      <c r="AK1094" s="117"/>
      <c r="AL1094" s="117"/>
      <c r="AM1094" s="117"/>
      <c r="AN1094" s="117"/>
      <c r="AO1094" s="117"/>
      <c r="AP1094" s="117"/>
      <c r="AQ1094" s="117"/>
      <c r="AR1094" s="117"/>
      <c r="AS1094" s="117"/>
      <c r="AT1094" s="117"/>
      <c r="AU1094" s="117"/>
      <c r="AV1094" s="117"/>
      <c r="AW1094" s="117"/>
      <c r="AX1094" s="117"/>
      <c r="AY1094" s="117"/>
      <c r="AZ1094" s="118"/>
      <c r="BA1094" s="119"/>
      <c r="BB1094" s="119"/>
      <c r="BC1094" s="119"/>
      <c r="BD1094" s="119"/>
      <c r="BE1094" s="119"/>
      <c r="BF1094" s="119"/>
      <c r="BG1094" s="120"/>
      <c r="BH1094" s="121"/>
      <c r="BI1094" s="119"/>
      <c r="BJ1094" s="121"/>
      <c r="BK1094" s="121"/>
      <c r="BL1094" s="119"/>
      <c r="BM1094" s="121"/>
      <c r="BN1094" s="121"/>
      <c r="BO1094" s="121"/>
      <c r="BP1094" s="119"/>
      <c r="BQ1094" s="119"/>
      <c r="BR1094" s="119"/>
      <c r="BS1094" s="119"/>
      <c r="BT1094" s="119"/>
      <c r="BU1094" s="119"/>
    </row>
    <row r="1095">
      <c r="A1095" s="113"/>
      <c r="B1095" s="114"/>
      <c r="C1095" s="114"/>
      <c r="D1095" s="115"/>
      <c r="E1095" s="116"/>
      <c r="F1095" s="116"/>
      <c r="G1095" s="117"/>
      <c r="H1095" s="117"/>
      <c r="I1095" s="117"/>
      <c r="J1095" s="117"/>
      <c r="K1095" s="117"/>
      <c r="L1095" s="117"/>
      <c r="M1095" s="117"/>
      <c r="N1095" s="117"/>
      <c r="O1095" s="117"/>
      <c r="P1095" s="117"/>
      <c r="Q1095" s="117"/>
      <c r="R1095" s="117"/>
      <c r="S1095" s="117"/>
      <c r="T1095" s="117"/>
      <c r="U1095" s="117"/>
      <c r="V1095" s="117"/>
      <c r="W1095" s="117"/>
      <c r="X1095" s="117"/>
      <c r="Y1095" s="117"/>
      <c r="Z1095" s="117"/>
      <c r="AA1095" s="117"/>
      <c r="AB1095" s="117"/>
      <c r="AC1095" s="117"/>
      <c r="AD1095" s="117"/>
      <c r="AE1095" s="117"/>
      <c r="AF1095" s="117"/>
      <c r="AG1095" s="117"/>
      <c r="AH1095" s="117"/>
      <c r="AI1095" s="117"/>
      <c r="AJ1095" s="117"/>
      <c r="AK1095" s="117"/>
      <c r="AL1095" s="117"/>
      <c r="AM1095" s="117"/>
      <c r="AN1095" s="117"/>
      <c r="AO1095" s="117"/>
      <c r="AP1095" s="117"/>
      <c r="AQ1095" s="117"/>
      <c r="AR1095" s="117"/>
      <c r="AS1095" s="117"/>
      <c r="AT1095" s="117"/>
      <c r="AU1095" s="117"/>
      <c r="AV1095" s="117"/>
      <c r="AW1095" s="117"/>
      <c r="AX1095" s="117"/>
      <c r="AY1095" s="117"/>
      <c r="AZ1095" s="118"/>
      <c r="BA1095" s="119"/>
      <c r="BB1095" s="119"/>
      <c r="BC1095" s="119"/>
      <c r="BD1095" s="119"/>
      <c r="BE1095" s="119"/>
      <c r="BF1095" s="119"/>
      <c r="BG1095" s="120"/>
      <c r="BH1095" s="121"/>
      <c r="BI1095" s="119"/>
      <c r="BJ1095" s="121"/>
      <c r="BK1095" s="121"/>
      <c r="BL1095" s="119"/>
      <c r="BM1095" s="121"/>
      <c r="BN1095" s="121"/>
      <c r="BO1095" s="121"/>
      <c r="BP1095" s="119"/>
      <c r="BQ1095" s="119"/>
      <c r="BR1095" s="119"/>
      <c r="BS1095" s="119"/>
      <c r="BT1095" s="119"/>
      <c r="BU1095" s="119"/>
    </row>
    <row r="1096">
      <c r="A1096" s="113"/>
      <c r="B1096" s="114"/>
      <c r="C1096" s="114"/>
      <c r="D1096" s="115"/>
      <c r="E1096" s="116"/>
      <c r="F1096" s="116"/>
      <c r="G1096" s="117"/>
      <c r="H1096" s="117"/>
      <c r="I1096" s="117"/>
      <c r="J1096" s="117"/>
      <c r="K1096" s="117"/>
      <c r="L1096" s="117"/>
      <c r="M1096" s="117"/>
      <c r="N1096" s="117"/>
      <c r="O1096" s="117"/>
      <c r="P1096" s="117"/>
      <c r="Q1096" s="117"/>
      <c r="R1096" s="117"/>
      <c r="S1096" s="117"/>
      <c r="T1096" s="117"/>
      <c r="U1096" s="117"/>
      <c r="V1096" s="117"/>
      <c r="W1096" s="117"/>
      <c r="X1096" s="117"/>
      <c r="Y1096" s="117"/>
      <c r="Z1096" s="117"/>
      <c r="AA1096" s="117"/>
      <c r="AB1096" s="117"/>
      <c r="AC1096" s="117"/>
      <c r="AD1096" s="117"/>
      <c r="AE1096" s="117"/>
      <c r="AF1096" s="117"/>
      <c r="AG1096" s="117"/>
      <c r="AH1096" s="117"/>
      <c r="AI1096" s="117"/>
      <c r="AJ1096" s="117"/>
      <c r="AK1096" s="117"/>
      <c r="AL1096" s="117"/>
      <c r="AM1096" s="117"/>
      <c r="AN1096" s="117"/>
      <c r="AO1096" s="117"/>
      <c r="AP1096" s="117"/>
      <c r="AQ1096" s="117"/>
      <c r="AR1096" s="117"/>
      <c r="AS1096" s="117"/>
      <c r="AT1096" s="117"/>
      <c r="AU1096" s="117"/>
      <c r="AV1096" s="117"/>
      <c r="AW1096" s="117"/>
      <c r="AX1096" s="117"/>
      <c r="AY1096" s="117"/>
      <c r="AZ1096" s="118"/>
      <c r="BA1096" s="119"/>
      <c r="BB1096" s="119"/>
      <c r="BC1096" s="119"/>
      <c r="BD1096" s="119"/>
      <c r="BE1096" s="119"/>
      <c r="BF1096" s="119"/>
      <c r="BG1096" s="120"/>
      <c r="BH1096" s="121"/>
      <c r="BI1096" s="119"/>
      <c r="BJ1096" s="121"/>
      <c r="BK1096" s="121"/>
      <c r="BL1096" s="119"/>
      <c r="BM1096" s="121"/>
      <c r="BN1096" s="121"/>
      <c r="BO1096" s="121"/>
      <c r="BP1096" s="119"/>
      <c r="BQ1096" s="119"/>
      <c r="BR1096" s="119"/>
      <c r="BS1096" s="119"/>
      <c r="BT1096" s="119"/>
      <c r="BU1096" s="119"/>
    </row>
    <row r="1097">
      <c r="A1097" s="113"/>
      <c r="B1097" s="114"/>
      <c r="C1097" s="114"/>
      <c r="D1097" s="115"/>
      <c r="E1097" s="116"/>
      <c r="F1097" s="116"/>
      <c r="G1097" s="117"/>
      <c r="H1097" s="117"/>
      <c r="I1097" s="117"/>
      <c r="J1097" s="117"/>
      <c r="K1097" s="117"/>
      <c r="L1097" s="117"/>
      <c r="M1097" s="117"/>
      <c r="N1097" s="117"/>
      <c r="O1097" s="117"/>
      <c r="P1097" s="117"/>
      <c r="Q1097" s="117"/>
      <c r="R1097" s="117"/>
      <c r="S1097" s="117"/>
      <c r="T1097" s="117"/>
      <c r="U1097" s="117"/>
      <c r="V1097" s="117"/>
      <c r="W1097" s="117"/>
      <c r="X1097" s="117"/>
      <c r="Y1097" s="117"/>
      <c r="Z1097" s="117"/>
      <c r="AA1097" s="117"/>
      <c r="AB1097" s="117"/>
      <c r="AC1097" s="117"/>
      <c r="AD1097" s="117"/>
      <c r="AE1097" s="117"/>
      <c r="AF1097" s="117"/>
      <c r="AG1097" s="117"/>
      <c r="AH1097" s="117"/>
      <c r="AI1097" s="117"/>
      <c r="AJ1097" s="117"/>
      <c r="AK1097" s="117"/>
      <c r="AL1097" s="117"/>
      <c r="AM1097" s="117"/>
      <c r="AN1097" s="117"/>
      <c r="AO1097" s="117"/>
      <c r="AP1097" s="117"/>
      <c r="AQ1097" s="117"/>
      <c r="AR1097" s="117"/>
      <c r="AS1097" s="117"/>
      <c r="AT1097" s="117"/>
      <c r="AU1097" s="117"/>
      <c r="AV1097" s="117"/>
      <c r="AW1097" s="117"/>
      <c r="AX1097" s="117"/>
      <c r="AY1097" s="117"/>
      <c r="AZ1097" s="118"/>
      <c r="BA1097" s="119"/>
      <c r="BB1097" s="119"/>
      <c r="BC1097" s="119"/>
      <c r="BD1097" s="119"/>
      <c r="BE1097" s="119"/>
      <c r="BF1097" s="119"/>
      <c r="BG1097" s="120"/>
      <c r="BH1097" s="121"/>
      <c r="BI1097" s="119"/>
      <c r="BJ1097" s="121"/>
      <c r="BK1097" s="121"/>
      <c r="BL1097" s="119"/>
      <c r="BM1097" s="121"/>
      <c r="BN1097" s="121"/>
      <c r="BO1097" s="121"/>
      <c r="BP1097" s="119"/>
      <c r="BQ1097" s="119"/>
      <c r="BR1097" s="119"/>
      <c r="BS1097" s="119"/>
      <c r="BT1097" s="119"/>
      <c r="BU1097" s="119"/>
    </row>
    <row r="1098">
      <c r="A1098" s="113"/>
      <c r="B1098" s="114"/>
      <c r="C1098" s="114"/>
      <c r="D1098" s="115"/>
      <c r="E1098" s="116"/>
      <c r="F1098" s="116"/>
      <c r="G1098" s="117"/>
      <c r="H1098" s="117"/>
      <c r="I1098" s="117"/>
      <c r="J1098" s="117"/>
      <c r="K1098" s="117"/>
      <c r="L1098" s="117"/>
      <c r="M1098" s="117"/>
      <c r="N1098" s="117"/>
      <c r="O1098" s="117"/>
      <c r="P1098" s="117"/>
      <c r="Q1098" s="117"/>
      <c r="R1098" s="117"/>
      <c r="S1098" s="117"/>
      <c r="T1098" s="117"/>
      <c r="U1098" s="117"/>
      <c r="V1098" s="117"/>
      <c r="W1098" s="117"/>
      <c r="X1098" s="117"/>
      <c r="Y1098" s="117"/>
      <c r="Z1098" s="117"/>
      <c r="AA1098" s="117"/>
      <c r="AB1098" s="117"/>
      <c r="AC1098" s="117"/>
      <c r="AD1098" s="117"/>
      <c r="AE1098" s="117"/>
      <c r="AF1098" s="117"/>
      <c r="AG1098" s="117"/>
      <c r="AH1098" s="117"/>
      <c r="AI1098" s="117"/>
      <c r="AJ1098" s="117"/>
      <c r="AK1098" s="117"/>
      <c r="AL1098" s="117"/>
      <c r="AM1098" s="117"/>
      <c r="AN1098" s="117"/>
      <c r="AO1098" s="117"/>
      <c r="AP1098" s="117"/>
      <c r="AQ1098" s="117"/>
      <c r="AR1098" s="117"/>
      <c r="AS1098" s="117"/>
      <c r="AT1098" s="117"/>
      <c r="AU1098" s="117"/>
      <c r="AV1098" s="117"/>
      <c r="AW1098" s="117"/>
      <c r="AX1098" s="117"/>
      <c r="AY1098" s="117"/>
      <c r="AZ1098" s="118"/>
      <c r="BA1098" s="119"/>
      <c r="BB1098" s="119"/>
      <c r="BC1098" s="119"/>
      <c r="BD1098" s="119"/>
      <c r="BE1098" s="119"/>
      <c r="BF1098" s="119"/>
      <c r="BG1098" s="120"/>
      <c r="BH1098" s="121"/>
      <c r="BI1098" s="119"/>
      <c r="BJ1098" s="121"/>
      <c r="BK1098" s="121"/>
      <c r="BL1098" s="119"/>
      <c r="BM1098" s="121"/>
      <c r="BN1098" s="121"/>
      <c r="BO1098" s="121"/>
      <c r="BP1098" s="119"/>
      <c r="BQ1098" s="119"/>
      <c r="BR1098" s="119"/>
      <c r="BS1098" s="119"/>
      <c r="BT1098" s="119"/>
      <c r="BU1098" s="119"/>
    </row>
    <row r="1099">
      <c r="A1099" s="113"/>
      <c r="B1099" s="114"/>
      <c r="C1099" s="114"/>
      <c r="D1099" s="115"/>
      <c r="E1099" s="116"/>
      <c r="F1099" s="116"/>
      <c r="G1099" s="117"/>
      <c r="H1099" s="117"/>
      <c r="I1099" s="117"/>
      <c r="J1099" s="117"/>
      <c r="K1099" s="117"/>
      <c r="L1099" s="117"/>
      <c r="M1099" s="117"/>
      <c r="N1099" s="117"/>
      <c r="O1099" s="117"/>
      <c r="P1099" s="117"/>
      <c r="Q1099" s="117"/>
      <c r="R1099" s="117"/>
      <c r="S1099" s="117"/>
      <c r="T1099" s="117"/>
      <c r="U1099" s="117"/>
      <c r="V1099" s="117"/>
      <c r="W1099" s="117"/>
      <c r="X1099" s="117"/>
      <c r="Y1099" s="117"/>
      <c r="Z1099" s="117"/>
      <c r="AA1099" s="117"/>
      <c r="AB1099" s="117"/>
      <c r="AC1099" s="117"/>
      <c r="AD1099" s="117"/>
      <c r="AE1099" s="117"/>
      <c r="AF1099" s="117"/>
      <c r="AG1099" s="117"/>
      <c r="AH1099" s="117"/>
      <c r="AI1099" s="117"/>
      <c r="AJ1099" s="117"/>
      <c r="AK1099" s="117"/>
      <c r="AL1099" s="117"/>
      <c r="AM1099" s="117"/>
      <c r="AN1099" s="117"/>
      <c r="AO1099" s="117"/>
      <c r="AP1099" s="117"/>
      <c r="AQ1099" s="117"/>
      <c r="AR1099" s="117"/>
      <c r="AS1099" s="117"/>
      <c r="AT1099" s="117"/>
      <c r="AU1099" s="117"/>
      <c r="AV1099" s="117"/>
      <c r="AW1099" s="117"/>
      <c r="AX1099" s="117"/>
      <c r="AY1099" s="117"/>
      <c r="AZ1099" s="118"/>
      <c r="BA1099" s="119"/>
      <c r="BB1099" s="119"/>
      <c r="BC1099" s="119"/>
      <c r="BD1099" s="119"/>
      <c r="BE1099" s="119"/>
      <c r="BF1099" s="119"/>
      <c r="BG1099" s="120"/>
      <c r="BH1099" s="121"/>
      <c r="BI1099" s="119"/>
      <c r="BJ1099" s="121"/>
      <c r="BK1099" s="121"/>
      <c r="BL1099" s="119"/>
      <c r="BM1099" s="121"/>
      <c r="BN1099" s="121"/>
      <c r="BO1099" s="121"/>
      <c r="BP1099" s="119"/>
      <c r="BQ1099" s="119"/>
      <c r="BR1099" s="119"/>
      <c r="BS1099" s="119"/>
      <c r="BT1099" s="119"/>
      <c r="BU1099" s="119"/>
    </row>
    <row r="1100">
      <c r="A1100" s="113"/>
      <c r="B1100" s="114"/>
      <c r="C1100" s="114"/>
      <c r="D1100" s="115"/>
      <c r="E1100" s="116"/>
      <c r="F1100" s="116"/>
      <c r="G1100" s="117"/>
      <c r="H1100" s="117"/>
      <c r="I1100" s="117"/>
      <c r="J1100" s="117"/>
      <c r="K1100" s="117"/>
      <c r="L1100" s="117"/>
      <c r="M1100" s="117"/>
      <c r="N1100" s="117"/>
      <c r="O1100" s="117"/>
      <c r="P1100" s="117"/>
      <c r="Q1100" s="117"/>
      <c r="R1100" s="117"/>
      <c r="S1100" s="117"/>
      <c r="T1100" s="117"/>
      <c r="U1100" s="117"/>
      <c r="V1100" s="117"/>
      <c r="W1100" s="117"/>
      <c r="X1100" s="117"/>
      <c r="Y1100" s="117"/>
      <c r="Z1100" s="117"/>
      <c r="AA1100" s="117"/>
      <c r="AB1100" s="117"/>
      <c r="AC1100" s="117"/>
      <c r="AD1100" s="117"/>
      <c r="AE1100" s="117"/>
      <c r="AF1100" s="117"/>
      <c r="AG1100" s="117"/>
      <c r="AH1100" s="117"/>
      <c r="AI1100" s="117"/>
      <c r="AJ1100" s="117"/>
      <c r="AK1100" s="117"/>
      <c r="AL1100" s="117"/>
      <c r="AM1100" s="117"/>
      <c r="AN1100" s="117"/>
      <c r="AO1100" s="117"/>
      <c r="AP1100" s="117"/>
      <c r="AQ1100" s="117"/>
      <c r="AR1100" s="117"/>
      <c r="AS1100" s="117"/>
      <c r="AT1100" s="117"/>
      <c r="AU1100" s="117"/>
      <c r="AV1100" s="117"/>
      <c r="AW1100" s="117"/>
      <c r="AX1100" s="117"/>
      <c r="AY1100" s="117"/>
      <c r="AZ1100" s="118"/>
      <c r="BA1100" s="119"/>
      <c r="BB1100" s="119"/>
      <c r="BC1100" s="119"/>
      <c r="BD1100" s="119"/>
      <c r="BE1100" s="119"/>
      <c r="BF1100" s="119"/>
      <c r="BG1100" s="120"/>
      <c r="BH1100" s="121"/>
      <c r="BI1100" s="119"/>
      <c r="BJ1100" s="121"/>
      <c r="BK1100" s="121"/>
      <c r="BL1100" s="119"/>
      <c r="BM1100" s="121"/>
      <c r="BN1100" s="121"/>
      <c r="BO1100" s="121"/>
      <c r="BP1100" s="119"/>
      <c r="BQ1100" s="119"/>
      <c r="BR1100" s="119"/>
      <c r="BS1100" s="119"/>
      <c r="BT1100" s="119"/>
      <c r="BU1100" s="119"/>
    </row>
    <row r="1101">
      <c r="A1101" s="113"/>
      <c r="B1101" s="114"/>
      <c r="C1101" s="114"/>
      <c r="D1101" s="115"/>
      <c r="E1101" s="116"/>
      <c r="F1101" s="116"/>
      <c r="G1101" s="117"/>
      <c r="H1101" s="117"/>
      <c r="I1101" s="117"/>
      <c r="J1101" s="117"/>
      <c r="K1101" s="117"/>
      <c r="L1101" s="117"/>
      <c r="M1101" s="117"/>
      <c r="N1101" s="117"/>
      <c r="O1101" s="117"/>
      <c r="P1101" s="117"/>
      <c r="Q1101" s="117"/>
      <c r="R1101" s="117"/>
      <c r="S1101" s="117"/>
      <c r="T1101" s="117"/>
      <c r="U1101" s="117"/>
      <c r="V1101" s="117"/>
      <c r="W1101" s="117"/>
      <c r="X1101" s="117"/>
      <c r="Y1101" s="117"/>
      <c r="Z1101" s="117"/>
      <c r="AA1101" s="117"/>
      <c r="AB1101" s="117"/>
      <c r="AC1101" s="117"/>
      <c r="AD1101" s="117"/>
      <c r="AE1101" s="117"/>
      <c r="AF1101" s="117"/>
      <c r="AG1101" s="117"/>
      <c r="AH1101" s="117"/>
      <c r="AI1101" s="117"/>
      <c r="AJ1101" s="117"/>
      <c r="AK1101" s="117"/>
      <c r="AL1101" s="117"/>
      <c r="AM1101" s="117"/>
      <c r="AN1101" s="117"/>
      <c r="AO1101" s="117"/>
      <c r="AP1101" s="117"/>
      <c r="AQ1101" s="117"/>
      <c r="AR1101" s="117"/>
      <c r="AS1101" s="117"/>
      <c r="AT1101" s="117"/>
      <c r="AU1101" s="117"/>
      <c r="AV1101" s="117"/>
      <c r="AW1101" s="117"/>
      <c r="AX1101" s="117"/>
      <c r="AY1101" s="117"/>
      <c r="AZ1101" s="118"/>
      <c r="BA1101" s="119"/>
      <c r="BB1101" s="119"/>
      <c r="BC1101" s="119"/>
      <c r="BD1101" s="119"/>
      <c r="BE1101" s="119"/>
      <c r="BF1101" s="119"/>
      <c r="BG1101" s="120"/>
      <c r="BH1101" s="121"/>
      <c r="BI1101" s="119"/>
      <c r="BJ1101" s="121"/>
      <c r="BK1101" s="121"/>
      <c r="BL1101" s="119"/>
      <c r="BM1101" s="121"/>
      <c r="BN1101" s="121"/>
      <c r="BO1101" s="121"/>
      <c r="BP1101" s="119"/>
      <c r="BQ1101" s="119"/>
      <c r="BR1101" s="119"/>
      <c r="BS1101" s="119"/>
      <c r="BT1101" s="119"/>
      <c r="BU1101" s="119"/>
    </row>
    <row r="1102">
      <c r="A1102" s="113"/>
      <c r="B1102" s="114"/>
      <c r="C1102" s="114"/>
      <c r="D1102" s="115"/>
      <c r="E1102" s="116"/>
      <c r="F1102" s="116"/>
      <c r="G1102" s="117"/>
      <c r="H1102" s="117"/>
      <c r="I1102" s="117"/>
      <c r="J1102" s="117"/>
      <c r="K1102" s="117"/>
      <c r="L1102" s="117"/>
      <c r="M1102" s="117"/>
      <c r="N1102" s="117"/>
      <c r="O1102" s="117"/>
      <c r="P1102" s="117"/>
      <c r="Q1102" s="117"/>
      <c r="R1102" s="117"/>
      <c r="S1102" s="117"/>
      <c r="T1102" s="117"/>
      <c r="U1102" s="117"/>
      <c r="V1102" s="117"/>
      <c r="W1102" s="117"/>
      <c r="X1102" s="117"/>
      <c r="Y1102" s="117"/>
      <c r="Z1102" s="117"/>
      <c r="AA1102" s="117"/>
      <c r="AB1102" s="117"/>
      <c r="AC1102" s="117"/>
      <c r="AD1102" s="117"/>
      <c r="AE1102" s="117"/>
      <c r="AF1102" s="117"/>
      <c r="AG1102" s="117"/>
      <c r="AH1102" s="117"/>
      <c r="AI1102" s="117"/>
      <c r="AJ1102" s="117"/>
      <c r="AK1102" s="117"/>
      <c r="AL1102" s="117"/>
      <c r="AM1102" s="117"/>
      <c r="AN1102" s="117"/>
      <c r="AO1102" s="117"/>
      <c r="AP1102" s="117"/>
      <c r="AQ1102" s="117"/>
      <c r="AR1102" s="117"/>
      <c r="AS1102" s="117"/>
      <c r="AT1102" s="117"/>
      <c r="AU1102" s="117"/>
      <c r="AV1102" s="117"/>
      <c r="AW1102" s="117"/>
      <c r="AX1102" s="117"/>
      <c r="AY1102" s="117"/>
      <c r="AZ1102" s="118"/>
      <c r="BA1102" s="119"/>
      <c r="BB1102" s="119"/>
      <c r="BC1102" s="119"/>
      <c r="BD1102" s="119"/>
      <c r="BE1102" s="119"/>
      <c r="BF1102" s="119"/>
      <c r="BG1102" s="120"/>
      <c r="BH1102" s="121"/>
      <c r="BI1102" s="119"/>
      <c r="BJ1102" s="121"/>
      <c r="BK1102" s="121"/>
      <c r="BL1102" s="119"/>
      <c r="BM1102" s="121"/>
      <c r="BN1102" s="121"/>
      <c r="BO1102" s="121"/>
      <c r="BP1102" s="119"/>
      <c r="BQ1102" s="119"/>
      <c r="BR1102" s="119"/>
      <c r="BS1102" s="119"/>
      <c r="BT1102" s="119"/>
      <c r="BU1102" s="119"/>
    </row>
    <row r="1103">
      <c r="A1103" s="113"/>
      <c r="B1103" s="114"/>
      <c r="C1103" s="114"/>
      <c r="D1103" s="115"/>
      <c r="E1103" s="116"/>
      <c r="F1103" s="116"/>
      <c r="G1103" s="117"/>
      <c r="H1103" s="117"/>
      <c r="I1103" s="117"/>
      <c r="J1103" s="117"/>
      <c r="K1103" s="117"/>
      <c r="L1103" s="117"/>
      <c r="M1103" s="117"/>
      <c r="N1103" s="117"/>
      <c r="O1103" s="117"/>
      <c r="P1103" s="117"/>
      <c r="Q1103" s="117"/>
      <c r="R1103" s="117"/>
      <c r="S1103" s="117"/>
      <c r="T1103" s="117"/>
      <c r="U1103" s="117"/>
      <c r="V1103" s="117"/>
      <c r="W1103" s="117"/>
      <c r="X1103" s="117"/>
      <c r="Y1103" s="117"/>
      <c r="Z1103" s="117"/>
      <c r="AA1103" s="117"/>
      <c r="AB1103" s="117"/>
      <c r="AC1103" s="117"/>
      <c r="AD1103" s="117"/>
      <c r="AE1103" s="117"/>
      <c r="AF1103" s="117"/>
      <c r="AG1103" s="117"/>
      <c r="AH1103" s="117"/>
      <c r="AI1103" s="117"/>
      <c r="AJ1103" s="117"/>
      <c r="AK1103" s="117"/>
      <c r="AL1103" s="117"/>
      <c r="AM1103" s="117"/>
      <c r="AN1103" s="117"/>
      <c r="AO1103" s="117"/>
      <c r="AP1103" s="117"/>
      <c r="AQ1103" s="117"/>
      <c r="AR1103" s="117"/>
      <c r="AS1103" s="117"/>
      <c r="AT1103" s="117"/>
      <c r="AU1103" s="117"/>
      <c r="AV1103" s="117"/>
      <c r="AW1103" s="117"/>
      <c r="AX1103" s="117"/>
      <c r="AY1103" s="117"/>
      <c r="AZ1103" s="118"/>
      <c r="BA1103" s="119"/>
      <c r="BB1103" s="119"/>
      <c r="BC1103" s="119"/>
      <c r="BD1103" s="119"/>
      <c r="BE1103" s="119"/>
      <c r="BF1103" s="119"/>
      <c r="BG1103" s="120"/>
      <c r="BH1103" s="121"/>
      <c r="BI1103" s="119"/>
      <c r="BJ1103" s="121"/>
      <c r="BK1103" s="121"/>
      <c r="BL1103" s="119"/>
      <c r="BM1103" s="121"/>
      <c r="BN1103" s="121"/>
      <c r="BO1103" s="121"/>
      <c r="BP1103" s="119"/>
      <c r="BQ1103" s="119"/>
      <c r="BR1103" s="119"/>
      <c r="BS1103" s="119"/>
      <c r="BT1103" s="119"/>
      <c r="BU1103" s="119"/>
    </row>
    <row r="1104">
      <c r="A1104" s="113"/>
      <c r="B1104" s="114"/>
      <c r="C1104" s="114"/>
      <c r="D1104" s="115"/>
      <c r="E1104" s="116"/>
      <c r="F1104" s="116"/>
      <c r="G1104" s="117"/>
      <c r="H1104" s="117"/>
      <c r="I1104" s="117"/>
      <c r="J1104" s="117"/>
      <c r="K1104" s="117"/>
      <c r="L1104" s="117"/>
      <c r="M1104" s="117"/>
      <c r="N1104" s="117"/>
      <c r="O1104" s="117"/>
      <c r="P1104" s="117"/>
      <c r="Q1104" s="117"/>
      <c r="R1104" s="117"/>
      <c r="S1104" s="117"/>
      <c r="T1104" s="117"/>
      <c r="U1104" s="117"/>
      <c r="V1104" s="117"/>
      <c r="W1104" s="117"/>
      <c r="X1104" s="117"/>
      <c r="Y1104" s="117"/>
      <c r="Z1104" s="117"/>
      <c r="AA1104" s="117"/>
      <c r="AB1104" s="117"/>
      <c r="AC1104" s="117"/>
      <c r="AD1104" s="117"/>
      <c r="AE1104" s="117"/>
      <c r="AF1104" s="117"/>
      <c r="AG1104" s="117"/>
      <c r="AH1104" s="117"/>
      <c r="AI1104" s="117"/>
      <c r="AJ1104" s="117"/>
      <c r="AK1104" s="117"/>
      <c r="AL1104" s="117"/>
      <c r="AM1104" s="117"/>
      <c r="AN1104" s="117"/>
      <c r="AO1104" s="117"/>
      <c r="AP1104" s="117"/>
      <c r="AQ1104" s="117"/>
      <c r="AR1104" s="117"/>
      <c r="AS1104" s="117"/>
      <c r="AT1104" s="117"/>
      <c r="AU1104" s="117"/>
      <c r="AV1104" s="117"/>
      <c r="AW1104" s="117"/>
      <c r="AX1104" s="117"/>
      <c r="AY1104" s="117"/>
      <c r="AZ1104" s="118"/>
      <c r="BA1104" s="119"/>
      <c r="BB1104" s="119"/>
      <c r="BC1104" s="119"/>
      <c r="BD1104" s="119"/>
      <c r="BE1104" s="119"/>
      <c r="BF1104" s="119"/>
      <c r="BG1104" s="120"/>
      <c r="BH1104" s="121"/>
      <c r="BI1104" s="119"/>
      <c r="BJ1104" s="121"/>
      <c r="BK1104" s="121"/>
      <c r="BL1104" s="119"/>
      <c r="BM1104" s="121"/>
      <c r="BN1104" s="121"/>
      <c r="BO1104" s="121"/>
      <c r="BP1104" s="119"/>
      <c r="BQ1104" s="119"/>
      <c r="BR1104" s="119"/>
      <c r="BS1104" s="119"/>
      <c r="BT1104" s="119"/>
      <c r="BU1104" s="119"/>
    </row>
    <row r="1105">
      <c r="A1105" s="113"/>
      <c r="B1105" s="114"/>
      <c r="C1105" s="114"/>
      <c r="D1105" s="115"/>
      <c r="E1105" s="116"/>
      <c r="F1105" s="116"/>
      <c r="G1105" s="117"/>
      <c r="H1105" s="117"/>
      <c r="I1105" s="117"/>
      <c r="J1105" s="117"/>
      <c r="K1105" s="117"/>
      <c r="L1105" s="117"/>
      <c r="M1105" s="117"/>
      <c r="N1105" s="117"/>
      <c r="O1105" s="117"/>
      <c r="P1105" s="117"/>
      <c r="Q1105" s="117"/>
      <c r="R1105" s="117"/>
      <c r="S1105" s="117"/>
      <c r="T1105" s="117"/>
      <c r="U1105" s="117"/>
      <c r="V1105" s="117"/>
      <c r="W1105" s="117"/>
      <c r="X1105" s="117"/>
      <c r="Y1105" s="117"/>
      <c r="Z1105" s="117"/>
      <c r="AA1105" s="117"/>
      <c r="AB1105" s="117"/>
      <c r="AC1105" s="117"/>
      <c r="AD1105" s="117"/>
      <c r="AE1105" s="117"/>
      <c r="AF1105" s="117"/>
      <c r="AG1105" s="117"/>
      <c r="AH1105" s="117"/>
      <c r="AI1105" s="117"/>
      <c r="AJ1105" s="117"/>
      <c r="AK1105" s="117"/>
      <c r="AL1105" s="117"/>
      <c r="AM1105" s="117"/>
      <c r="AN1105" s="117"/>
      <c r="AO1105" s="117"/>
      <c r="AP1105" s="117"/>
      <c r="AQ1105" s="117"/>
      <c r="AR1105" s="117"/>
      <c r="AS1105" s="117"/>
      <c r="AT1105" s="117"/>
      <c r="AU1105" s="117"/>
      <c r="AV1105" s="117"/>
      <c r="AW1105" s="117"/>
      <c r="AX1105" s="117"/>
      <c r="AY1105" s="117"/>
      <c r="AZ1105" s="118"/>
      <c r="BA1105" s="119"/>
      <c r="BB1105" s="119"/>
      <c r="BC1105" s="119"/>
      <c r="BD1105" s="119"/>
      <c r="BE1105" s="119"/>
      <c r="BF1105" s="119"/>
      <c r="BG1105" s="120"/>
      <c r="BH1105" s="121"/>
      <c r="BI1105" s="119"/>
      <c r="BJ1105" s="121"/>
      <c r="BK1105" s="121"/>
      <c r="BL1105" s="119"/>
      <c r="BM1105" s="121"/>
      <c r="BN1105" s="121"/>
      <c r="BO1105" s="121"/>
      <c r="BP1105" s="119"/>
      <c r="BQ1105" s="119"/>
      <c r="BR1105" s="119"/>
      <c r="BS1105" s="119"/>
      <c r="BT1105" s="119"/>
      <c r="BU1105" s="119"/>
    </row>
    <row r="1106">
      <c r="A1106" s="113"/>
      <c r="B1106" s="114"/>
      <c r="C1106" s="114"/>
      <c r="D1106" s="115"/>
      <c r="E1106" s="116"/>
      <c r="F1106" s="116"/>
      <c r="G1106" s="117"/>
      <c r="H1106" s="117"/>
      <c r="I1106" s="117"/>
      <c r="J1106" s="117"/>
      <c r="K1106" s="117"/>
      <c r="L1106" s="117"/>
      <c r="M1106" s="117"/>
      <c r="N1106" s="117"/>
      <c r="O1106" s="117"/>
      <c r="P1106" s="117"/>
      <c r="Q1106" s="117"/>
      <c r="R1106" s="117"/>
      <c r="S1106" s="117"/>
      <c r="T1106" s="117"/>
      <c r="U1106" s="117"/>
      <c r="V1106" s="117"/>
      <c r="W1106" s="117"/>
      <c r="X1106" s="117"/>
      <c r="Y1106" s="117"/>
      <c r="Z1106" s="117"/>
      <c r="AA1106" s="117"/>
      <c r="AB1106" s="117"/>
      <c r="AC1106" s="117"/>
      <c r="AD1106" s="117"/>
      <c r="AE1106" s="117"/>
      <c r="AF1106" s="117"/>
      <c r="AG1106" s="117"/>
      <c r="AH1106" s="117"/>
      <c r="AI1106" s="117"/>
      <c r="AJ1106" s="117"/>
      <c r="AK1106" s="117"/>
      <c r="AL1106" s="117"/>
      <c r="AM1106" s="117"/>
      <c r="AN1106" s="117"/>
      <c r="AO1106" s="117"/>
      <c r="AP1106" s="117"/>
      <c r="AQ1106" s="117"/>
      <c r="AR1106" s="117"/>
      <c r="AS1106" s="117"/>
      <c r="AT1106" s="117"/>
      <c r="AU1106" s="117"/>
      <c r="AV1106" s="117"/>
      <c r="AW1106" s="117"/>
      <c r="AX1106" s="117"/>
      <c r="AY1106" s="117"/>
      <c r="AZ1106" s="118"/>
      <c r="BA1106" s="119"/>
      <c r="BB1106" s="119"/>
      <c r="BC1106" s="119"/>
      <c r="BD1106" s="119"/>
      <c r="BE1106" s="119"/>
      <c r="BF1106" s="119"/>
      <c r="BG1106" s="120"/>
      <c r="BH1106" s="121"/>
      <c r="BI1106" s="119"/>
      <c r="BJ1106" s="121"/>
      <c r="BK1106" s="121"/>
      <c r="BL1106" s="119"/>
      <c r="BM1106" s="121"/>
      <c r="BN1106" s="121"/>
      <c r="BO1106" s="121"/>
      <c r="BP1106" s="119"/>
      <c r="BQ1106" s="119"/>
      <c r="BR1106" s="119"/>
      <c r="BS1106" s="119"/>
      <c r="BT1106" s="119"/>
      <c r="BU1106" s="119"/>
    </row>
    <row r="1107">
      <c r="A1107" s="113"/>
      <c r="B1107" s="114"/>
      <c r="C1107" s="114"/>
      <c r="D1107" s="115"/>
      <c r="E1107" s="116"/>
      <c r="F1107" s="116"/>
      <c r="G1107" s="117"/>
      <c r="H1107" s="117"/>
      <c r="I1107" s="117"/>
      <c r="J1107" s="117"/>
      <c r="K1107" s="117"/>
      <c r="L1107" s="117"/>
      <c r="M1107" s="117"/>
      <c r="N1107" s="117"/>
      <c r="O1107" s="117"/>
      <c r="P1107" s="117"/>
      <c r="Q1107" s="117"/>
      <c r="R1107" s="117"/>
      <c r="S1107" s="117"/>
      <c r="T1107" s="117"/>
      <c r="U1107" s="117"/>
      <c r="V1107" s="117"/>
      <c r="W1107" s="117"/>
      <c r="X1107" s="117"/>
      <c r="Y1107" s="117"/>
      <c r="Z1107" s="117"/>
      <c r="AA1107" s="117"/>
      <c r="AB1107" s="117"/>
      <c r="AC1107" s="117"/>
      <c r="AD1107" s="117"/>
      <c r="AE1107" s="117"/>
      <c r="AF1107" s="117"/>
      <c r="AG1107" s="117"/>
      <c r="AH1107" s="117"/>
      <c r="AI1107" s="117"/>
      <c r="AJ1107" s="117"/>
      <c r="AK1107" s="117"/>
      <c r="AL1107" s="117"/>
      <c r="AM1107" s="117"/>
      <c r="AN1107" s="117"/>
      <c r="AO1107" s="117"/>
      <c r="AP1107" s="117"/>
      <c r="AQ1107" s="117"/>
      <c r="AR1107" s="117"/>
      <c r="AS1107" s="117"/>
      <c r="AT1107" s="117"/>
      <c r="AU1107" s="117"/>
      <c r="AV1107" s="117"/>
      <c r="AW1107" s="117"/>
      <c r="AX1107" s="117"/>
      <c r="AY1107" s="117"/>
      <c r="AZ1107" s="118"/>
      <c r="BA1107" s="119"/>
      <c r="BB1107" s="119"/>
      <c r="BC1107" s="119"/>
      <c r="BD1107" s="119"/>
      <c r="BE1107" s="119"/>
      <c r="BF1107" s="119"/>
      <c r="BG1107" s="120"/>
      <c r="BH1107" s="121"/>
      <c r="BI1107" s="119"/>
      <c r="BJ1107" s="121"/>
      <c r="BK1107" s="121"/>
      <c r="BL1107" s="119"/>
      <c r="BM1107" s="121"/>
      <c r="BN1107" s="121"/>
      <c r="BO1107" s="121"/>
      <c r="BP1107" s="119"/>
      <c r="BQ1107" s="119"/>
      <c r="BR1107" s="119"/>
      <c r="BS1107" s="119"/>
      <c r="BT1107" s="119"/>
      <c r="BU1107" s="119"/>
    </row>
    <row r="1108">
      <c r="A1108" s="113"/>
      <c r="B1108" s="114"/>
      <c r="C1108" s="114"/>
      <c r="D1108" s="115"/>
      <c r="E1108" s="116"/>
      <c r="F1108" s="116"/>
      <c r="G1108" s="117"/>
      <c r="H1108" s="117"/>
      <c r="I1108" s="117"/>
      <c r="J1108" s="117"/>
      <c r="K1108" s="117"/>
      <c r="L1108" s="117"/>
      <c r="M1108" s="117"/>
      <c r="N1108" s="117"/>
      <c r="O1108" s="117"/>
      <c r="P1108" s="117"/>
      <c r="Q1108" s="117"/>
      <c r="R1108" s="117"/>
      <c r="S1108" s="117"/>
      <c r="T1108" s="117"/>
      <c r="U1108" s="117"/>
      <c r="V1108" s="117"/>
      <c r="W1108" s="117"/>
      <c r="X1108" s="117"/>
      <c r="Y1108" s="117"/>
      <c r="Z1108" s="117"/>
      <c r="AA1108" s="117"/>
      <c r="AB1108" s="117"/>
      <c r="AC1108" s="117"/>
      <c r="AD1108" s="117"/>
      <c r="AE1108" s="117"/>
      <c r="AF1108" s="117"/>
      <c r="AG1108" s="117"/>
      <c r="AH1108" s="117"/>
      <c r="AI1108" s="117"/>
      <c r="AJ1108" s="117"/>
      <c r="AK1108" s="117"/>
      <c r="AL1108" s="117"/>
      <c r="AM1108" s="117"/>
      <c r="AN1108" s="117"/>
      <c r="AO1108" s="117"/>
      <c r="AP1108" s="117"/>
      <c r="AQ1108" s="117"/>
      <c r="AR1108" s="117"/>
      <c r="AS1108" s="117"/>
      <c r="AT1108" s="117"/>
      <c r="AU1108" s="117"/>
      <c r="AV1108" s="117"/>
      <c r="AW1108" s="117"/>
      <c r="AX1108" s="117"/>
      <c r="AY1108" s="117"/>
      <c r="AZ1108" s="118"/>
      <c r="BA1108" s="119"/>
      <c r="BB1108" s="119"/>
      <c r="BC1108" s="119"/>
      <c r="BD1108" s="119"/>
      <c r="BE1108" s="119"/>
      <c r="BF1108" s="119"/>
      <c r="BG1108" s="120"/>
      <c r="BH1108" s="121"/>
      <c r="BI1108" s="119"/>
      <c r="BJ1108" s="121"/>
      <c r="BK1108" s="121"/>
      <c r="BL1108" s="119"/>
      <c r="BM1108" s="121"/>
      <c r="BN1108" s="121"/>
      <c r="BO1108" s="121"/>
      <c r="BP1108" s="119"/>
      <c r="BQ1108" s="119"/>
      <c r="BR1108" s="119"/>
      <c r="BS1108" s="119"/>
      <c r="BT1108" s="119"/>
      <c r="BU1108" s="119"/>
    </row>
    <row r="1109">
      <c r="A1109" s="113"/>
      <c r="B1109" s="114"/>
      <c r="C1109" s="114"/>
      <c r="D1109" s="115"/>
      <c r="E1109" s="116"/>
      <c r="F1109" s="116"/>
      <c r="G1109" s="117"/>
      <c r="H1109" s="117"/>
      <c r="I1109" s="117"/>
      <c r="J1109" s="117"/>
      <c r="K1109" s="117"/>
      <c r="L1109" s="117"/>
      <c r="M1109" s="117"/>
      <c r="N1109" s="117"/>
      <c r="O1109" s="117"/>
      <c r="P1109" s="117"/>
      <c r="Q1109" s="117"/>
      <c r="R1109" s="117"/>
      <c r="S1109" s="117"/>
      <c r="T1109" s="117"/>
      <c r="U1109" s="117"/>
      <c r="V1109" s="117"/>
      <c r="W1109" s="117"/>
      <c r="X1109" s="117"/>
      <c r="Y1109" s="117"/>
      <c r="Z1109" s="117"/>
      <c r="AA1109" s="117"/>
      <c r="AB1109" s="117"/>
      <c r="AC1109" s="117"/>
      <c r="AD1109" s="117"/>
      <c r="AE1109" s="117"/>
      <c r="AF1109" s="117"/>
      <c r="AG1109" s="117"/>
      <c r="AH1109" s="117"/>
      <c r="AI1109" s="117"/>
      <c r="AJ1109" s="117"/>
      <c r="AK1109" s="117"/>
      <c r="AL1109" s="117"/>
      <c r="AM1109" s="117"/>
      <c r="AN1109" s="117"/>
      <c r="AO1109" s="117"/>
      <c r="AP1109" s="117"/>
      <c r="AQ1109" s="117"/>
      <c r="AR1109" s="117"/>
      <c r="AS1109" s="117"/>
      <c r="AT1109" s="117"/>
      <c r="AU1109" s="117"/>
      <c r="AV1109" s="117"/>
      <c r="AW1109" s="117"/>
      <c r="AX1109" s="117"/>
      <c r="AY1109" s="117"/>
      <c r="AZ1109" s="118"/>
      <c r="BA1109" s="119"/>
      <c r="BB1109" s="119"/>
      <c r="BC1109" s="119"/>
      <c r="BD1109" s="119"/>
      <c r="BE1109" s="119"/>
      <c r="BF1109" s="119"/>
      <c r="BG1109" s="120"/>
      <c r="BH1109" s="121"/>
      <c r="BI1109" s="119"/>
      <c r="BJ1109" s="121"/>
      <c r="BK1109" s="121"/>
      <c r="BL1109" s="119"/>
      <c r="BM1109" s="121"/>
      <c r="BN1109" s="121"/>
      <c r="BO1109" s="121"/>
      <c r="BP1109" s="119"/>
      <c r="BQ1109" s="119"/>
      <c r="BR1109" s="119"/>
      <c r="BS1109" s="119"/>
      <c r="BT1109" s="119"/>
      <c r="BU1109" s="119"/>
    </row>
    <row r="1110">
      <c r="A1110" s="113"/>
      <c r="B1110" s="114"/>
      <c r="C1110" s="114"/>
      <c r="D1110" s="115"/>
      <c r="E1110" s="116"/>
      <c r="F1110" s="116"/>
      <c r="G1110" s="117"/>
      <c r="H1110" s="117"/>
      <c r="I1110" s="117"/>
      <c r="J1110" s="117"/>
      <c r="K1110" s="117"/>
      <c r="L1110" s="117"/>
      <c r="M1110" s="117"/>
      <c r="N1110" s="117"/>
      <c r="O1110" s="117"/>
      <c r="P1110" s="117"/>
      <c r="Q1110" s="117"/>
      <c r="R1110" s="117"/>
      <c r="S1110" s="117"/>
      <c r="T1110" s="117"/>
      <c r="U1110" s="117"/>
      <c r="V1110" s="117"/>
      <c r="W1110" s="117"/>
      <c r="X1110" s="117"/>
      <c r="Y1110" s="117"/>
      <c r="Z1110" s="117"/>
      <c r="AA1110" s="117"/>
      <c r="AB1110" s="117"/>
      <c r="AC1110" s="117"/>
      <c r="AD1110" s="117"/>
      <c r="AE1110" s="117"/>
      <c r="AF1110" s="117"/>
      <c r="AG1110" s="117"/>
      <c r="AH1110" s="117"/>
      <c r="AI1110" s="117"/>
      <c r="AJ1110" s="117"/>
      <c r="AK1110" s="117"/>
      <c r="AL1110" s="117"/>
      <c r="AM1110" s="117"/>
      <c r="AN1110" s="117"/>
      <c r="AO1110" s="117"/>
      <c r="AP1110" s="117"/>
      <c r="AQ1110" s="117"/>
      <c r="AR1110" s="117"/>
      <c r="AS1110" s="117"/>
      <c r="AT1110" s="117"/>
      <c r="AU1110" s="117"/>
      <c r="AV1110" s="117"/>
      <c r="AW1110" s="117"/>
      <c r="AX1110" s="117"/>
      <c r="AY1110" s="117"/>
      <c r="AZ1110" s="118"/>
      <c r="BA1110" s="119"/>
      <c r="BB1110" s="119"/>
      <c r="BC1110" s="119"/>
      <c r="BD1110" s="119"/>
      <c r="BE1110" s="119"/>
      <c r="BF1110" s="119"/>
      <c r="BG1110" s="120"/>
      <c r="BH1110" s="121"/>
      <c r="BI1110" s="119"/>
      <c r="BJ1110" s="121"/>
      <c r="BK1110" s="121"/>
      <c r="BL1110" s="119"/>
      <c r="BM1110" s="121"/>
      <c r="BN1110" s="121"/>
      <c r="BO1110" s="121"/>
      <c r="BP1110" s="119"/>
      <c r="BQ1110" s="119"/>
      <c r="BR1110" s="119"/>
      <c r="BS1110" s="119"/>
      <c r="BT1110" s="119"/>
      <c r="BU1110" s="119"/>
    </row>
    <row r="1111">
      <c r="A1111" s="113"/>
      <c r="B1111" s="114"/>
      <c r="C1111" s="114"/>
      <c r="D1111" s="115"/>
      <c r="E1111" s="116"/>
      <c r="F1111" s="116"/>
      <c r="G1111" s="117"/>
      <c r="H1111" s="117"/>
      <c r="I1111" s="117"/>
      <c r="J1111" s="117"/>
      <c r="K1111" s="117"/>
      <c r="L1111" s="117"/>
      <c r="M1111" s="117"/>
      <c r="N1111" s="117"/>
      <c r="O1111" s="117"/>
      <c r="P1111" s="117"/>
      <c r="Q1111" s="117"/>
      <c r="R1111" s="117"/>
      <c r="S1111" s="117"/>
      <c r="T1111" s="117"/>
      <c r="U1111" s="117"/>
      <c r="V1111" s="117"/>
      <c r="W1111" s="117"/>
      <c r="X1111" s="117"/>
      <c r="Y1111" s="117"/>
      <c r="Z1111" s="117"/>
      <c r="AA1111" s="117"/>
      <c r="AB1111" s="117"/>
      <c r="AC1111" s="117"/>
      <c r="AD1111" s="117"/>
      <c r="AE1111" s="117"/>
      <c r="AF1111" s="117"/>
      <c r="AG1111" s="117"/>
      <c r="AH1111" s="117"/>
      <c r="AI1111" s="117"/>
      <c r="AJ1111" s="117"/>
      <c r="AK1111" s="117"/>
      <c r="AL1111" s="117"/>
      <c r="AM1111" s="117"/>
      <c r="AN1111" s="117"/>
      <c r="AO1111" s="117"/>
      <c r="AP1111" s="117"/>
      <c r="AQ1111" s="117"/>
      <c r="AR1111" s="117"/>
      <c r="AS1111" s="117"/>
      <c r="AT1111" s="117"/>
      <c r="AU1111" s="117"/>
      <c r="AV1111" s="117"/>
      <c r="AW1111" s="117"/>
      <c r="AX1111" s="117"/>
      <c r="AY1111" s="117"/>
      <c r="AZ1111" s="118"/>
      <c r="BA1111" s="119"/>
      <c r="BB1111" s="119"/>
      <c r="BC1111" s="119"/>
      <c r="BD1111" s="119"/>
      <c r="BE1111" s="119"/>
      <c r="BF1111" s="119"/>
      <c r="BG1111" s="120"/>
      <c r="BH1111" s="121"/>
      <c r="BI1111" s="119"/>
      <c r="BJ1111" s="121"/>
      <c r="BK1111" s="121"/>
      <c r="BL1111" s="119"/>
      <c r="BM1111" s="121"/>
      <c r="BN1111" s="121"/>
      <c r="BO1111" s="121"/>
      <c r="BP1111" s="119"/>
      <c r="BQ1111" s="119"/>
      <c r="BR1111" s="119"/>
      <c r="BS1111" s="119"/>
      <c r="BT1111" s="119"/>
      <c r="BU1111" s="119"/>
    </row>
    <row r="1112">
      <c r="A1112" s="113"/>
      <c r="B1112" s="114"/>
      <c r="C1112" s="114"/>
      <c r="D1112" s="115"/>
      <c r="E1112" s="116"/>
      <c r="F1112" s="116"/>
      <c r="G1112" s="117"/>
      <c r="H1112" s="117"/>
      <c r="I1112" s="117"/>
      <c r="J1112" s="117"/>
      <c r="K1112" s="117"/>
      <c r="L1112" s="117"/>
      <c r="M1112" s="117"/>
      <c r="N1112" s="117"/>
      <c r="O1112" s="117"/>
      <c r="P1112" s="117"/>
      <c r="Q1112" s="117"/>
      <c r="R1112" s="117"/>
      <c r="S1112" s="117"/>
      <c r="T1112" s="117"/>
      <c r="U1112" s="117"/>
      <c r="V1112" s="117"/>
      <c r="W1112" s="117"/>
      <c r="X1112" s="117"/>
      <c r="Y1112" s="117"/>
      <c r="Z1112" s="117"/>
      <c r="AA1112" s="117"/>
      <c r="AB1112" s="117"/>
      <c r="AC1112" s="117"/>
      <c r="AD1112" s="117"/>
      <c r="AE1112" s="117"/>
      <c r="AF1112" s="117"/>
      <c r="AG1112" s="117"/>
      <c r="AH1112" s="117"/>
      <c r="AI1112" s="117"/>
      <c r="AJ1112" s="117"/>
      <c r="AK1112" s="117"/>
      <c r="AL1112" s="117"/>
      <c r="AM1112" s="117"/>
      <c r="AN1112" s="117"/>
      <c r="AO1112" s="117"/>
      <c r="AP1112" s="117"/>
      <c r="AQ1112" s="117"/>
      <c r="AR1112" s="117"/>
      <c r="AS1112" s="117"/>
      <c r="AT1112" s="117"/>
      <c r="AU1112" s="117"/>
      <c r="AV1112" s="117"/>
      <c r="AW1112" s="117"/>
      <c r="AX1112" s="117"/>
      <c r="AY1112" s="117"/>
      <c r="AZ1112" s="118"/>
      <c r="BA1112" s="119"/>
      <c r="BB1112" s="119"/>
      <c r="BC1112" s="119"/>
      <c r="BD1112" s="119"/>
      <c r="BE1112" s="119"/>
      <c r="BF1112" s="119"/>
      <c r="BG1112" s="120"/>
      <c r="BH1112" s="121"/>
      <c r="BI1112" s="119"/>
      <c r="BJ1112" s="121"/>
      <c r="BK1112" s="121"/>
      <c r="BL1112" s="119"/>
      <c r="BM1112" s="121"/>
      <c r="BN1112" s="121"/>
      <c r="BO1112" s="121"/>
      <c r="BP1112" s="119"/>
      <c r="BQ1112" s="119"/>
      <c r="BR1112" s="119"/>
      <c r="BS1112" s="119"/>
      <c r="BT1112" s="119"/>
      <c r="BU1112" s="119"/>
    </row>
    <row r="1113">
      <c r="A1113" s="113"/>
      <c r="B1113" s="114"/>
      <c r="C1113" s="114"/>
      <c r="D1113" s="115"/>
      <c r="E1113" s="116"/>
      <c r="F1113" s="116"/>
      <c r="G1113" s="117"/>
      <c r="H1113" s="117"/>
      <c r="I1113" s="117"/>
      <c r="J1113" s="117"/>
      <c r="K1113" s="117"/>
      <c r="L1113" s="117"/>
      <c r="M1113" s="117"/>
      <c r="N1113" s="117"/>
      <c r="O1113" s="117"/>
      <c r="P1113" s="117"/>
      <c r="Q1113" s="117"/>
      <c r="R1113" s="117"/>
      <c r="S1113" s="117"/>
      <c r="T1113" s="117"/>
      <c r="U1113" s="117"/>
      <c r="V1113" s="117"/>
      <c r="W1113" s="117"/>
      <c r="X1113" s="117"/>
      <c r="Y1113" s="117"/>
      <c r="Z1113" s="117"/>
      <c r="AA1113" s="117"/>
      <c r="AB1113" s="117"/>
      <c r="AC1113" s="117"/>
      <c r="AD1113" s="117"/>
      <c r="AE1113" s="117"/>
      <c r="AF1113" s="117"/>
      <c r="AG1113" s="117"/>
      <c r="AH1113" s="117"/>
      <c r="AI1113" s="117"/>
      <c r="AJ1113" s="117"/>
      <c r="AK1113" s="117"/>
      <c r="AL1113" s="117"/>
      <c r="AM1113" s="117"/>
      <c r="AN1113" s="117"/>
      <c r="AO1113" s="117"/>
      <c r="AP1113" s="117"/>
      <c r="AQ1113" s="117"/>
      <c r="AR1113" s="117"/>
      <c r="AS1113" s="117"/>
      <c r="AT1113" s="117"/>
      <c r="AU1113" s="117"/>
      <c r="AV1113" s="117"/>
      <c r="AW1113" s="117"/>
      <c r="AX1113" s="117"/>
      <c r="AY1113" s="117"/>
      <c r="AZ1113" s="118"/>
      <c r="BA1113" s="119"/>
      <c r="BB1113" s="119"/>
      <c r="BC1113" s="119"/>
      <c r="BD1113" s="119"/>
      <c r="BE1113" s="119"/>
      <c r="BF1113" s="119"/>
      <c r="BG1113" s="120"/>
      <c r="BH1113" s="121"/>
      <c r="BI1113" s="119"/>
      <c r="BJ1113" s="121"/>
      <c r="BK1113" s="121"/>
      <c r="BL1113" s="119"/>
      <c r="BM1113" s="121"/>
      <c r="BN1113" s="121"/>
      <c r="BO1113" s="121"/>
      <c r="BP1113" s="119"/>
      <c r="BQ1113" s="119"/>
      <c r="BR1113" s="119"/>
      <c r="BS1113" s="119"/>
      <c r="BT1113" s="119"/>
      <c r="BU1113" s="119"/>
    </row>
    <row r="1114">
      <c r="A1114" s="113"/>
      <c r="B1114" s="114"/>
      <c r="C1114" s="114"/>
      <c r="D1114" s="115"/>
      <c r="E1114" s="116"/>
      <c r="F1114" s="116"/>
      <c r="G1114" s="117"/>
      <c r="H1114" s="117"/>
      <c r="I1114" s="117"/>
      <c r="J1114" s="117"/>
      <c r="K1114" s="117"/>
      <c r="L1114" s="117"/>
      <c r="M1114" s="117"/>
      <c r="N1114" s="117"/>
      <c r="O1114" s="117"/>
      <c r="P1114" s="117"/>
      <c r="Q1114" s="117"/>
      <c r="R1114" s="117"/>
      <c r="S1114" s="117"/>
      <c r="T1114" s="117"/>
      <c r="U1114" s="117"/>
      <c r="V1114" s="117"/>
      <c r="W1114" s="117"/>
      <c r="X1114" s="117"/>
      <c r="Y1114" s="117"/>
      <c r="Z1114" s="117"/>
      <c r="AA1114" s="117"/>
      <c r="AB1114" s="117"/>
      <c r="AC1114" s="117"/>
      <c r="AD1114" s="117"/>
      <c r="AE1114" s="117"/>
      <c r="AF1114" s="117"/>
      <c r="AG1114" s="117"/>
      <c r="AH1114" s="117"/>
      <c r="AI1114" s="117"/>
      <c r="AJ1114" s="117"/>
      <c r="AK1114" s="117"/>
      <c r="AL1114" s="117"/>
      <c r="AM1114" s="117"/>
      <c r="AN1114" s="117"/>
      <c r="AO1114" s="117"/>
      <c r="AP1114" s="117"/>
      <c r="AQ1114" s="117"/>
      <c r="AR1114" s="117"/>
      <c r="AS1114" s="117"/>
      <c r="AT1114" s="117"/>
      <c r="AU1114" s="117"/>
      <c r="AV1114" s="117"/>
      <c r="AW1114" s="117"/>
      <c r="AX1114" s="117"/>
      <c r="AY1114" s="117"/>
      <c r="AZ1114" s="118"/>
      <c r="BA1114" s="119"/>
      <c r="BB1114" s="119"/>
      <c r="BC1114" s="119"/>
      <c r="BD1114" s="119"/>
      <c r="BE1114" s="119"/>
      <c r="BF1114" s="119"/>
      <c r="BG1114" s="120"/>
      <c r="BH1114" s="121"/>
      <c r="BI1114" s="119"/>
      <c r="BJ1114" s="121"/>
      <c r="BK1114" s="121"/>
      <c r="BL1114" s="119"/>
      <c r="BM1114" s="121"/>
      <c r="BN1114" s="121"/>
      <c r="BO1114" s="121"/>
      <c r="BP1114" s="119"/>
      <c r="BQ1114" s="119"/>
      <c r="BR1114" s="119"/>
      <c r="BS1114" s="119"/>
      <c r="BT1114" s="119"/>
      <c r="BU1114" s="119"/>
    </row>
    <row r="1115">
      <c r="A1115" s="113"/>
      <c r="B1115" s="114"/>
      <c r="C1115" s="114"/>
      <c r="D1115" s="115"/>
      <c r="E1115" s="116"/>
      <c r="F1115" s="116"/>
      <c r="G1115" s="117"/>
      <c r="H1115" s="117"/>
      <c r="I1115" s="117"/>
      <c r="J1115" s="117"/>
      <c r="K1115" s="117"/>
      <c r="L1115" s="117"/>
      <c r="M1115" s="117"/>
      <c r="N1115" s="117"/>
      <c r="O1115" s="117"/>
      <c r="P1115" s="117"/>
      <c r="Q1115" s="117"/>
      <c r="R1115" s="117"/>
      <c r="S1115" s="117"/>
      <c r="T1115" s="117"/>
      <c r="U1115" s="117"/>
      <c r="V1115" s="117"/>
      <c r="W1115" s="117"/>
      <c r="X1115" s="117"/>
      <c r="Y1115" s="117"/>
      <c r="Z1115" s="117"/>
      <c r="AA1115" s="117"/>
      <c r="AB1115" s="117"/>
      <c r="AC1115" s="117"/>
      <c r="AD1115" s="117"/>
      <c r="AE1115" s="117"/>
      <c r="AF1115" s="117"/>
      <c r="AG1115" s="117"/>
      <c r="AH1115" s="117"/>
      <c r="AI1115" s="117"/>
      <c r="AJ1115" s="117"/>
      <c r="AK1115" s="117"/>
      <c r="AL1115" s="117"/>
      <c r="AM1115" s="117"/>
      <c r="AN1115" s="117"/>
      <c r="AO1115" s="117"/>
      <c r="AP1115" s="117"/>
      <c r="AQ1115" s="117"/>
      <c r="AR1115" s="117"/>
      <c r="AS1115" s="117"/>
      <c r="AT1115" s="117"/>
      <c r="AU1115" s="117"/>
      <c r="AV1115" s="117"/>
      <c r="AW1115" s="117"/>
      <c r="AX1115" s="117"/>
      <c r="AY1115" s="117"/>
      <c r="AZ1115" s="118"/>
      <c r="BA1115" s="119"/>
      <c r="BB1115" s="119"/>
      <c r="BC1115" s="119"/>
      <c r="BD1115" s="119"/>
      <c r="BE1115" s="119"/>
      <c r="BF1115" s="119"/>
      <c r="BG1115" s="120"/>
      <c r="BH1115" s="121"/>
      <c r="BI1115" s="119"/>
      <c r="BJ1115" s="121"/>
      <c r="BK1115" s="121"/>
      <c r="BL1115" s="119"/>
      <c r="BM1115" s="121"/>
      <c r="BN1115" s="121"/>
      <c r="BO1115" s="121"/>
      <c r="BP1115" s="119"/>
      <c r="BQ1115" s="119"/>
      <c r="BR1115" s="119"/>
      <c r="BS1115" s="119"/>
      <c r="BT1115" s="119"/>
      <c r="BU1115" s="119"/>
    </row>
    <row r="1116">
      <c r="A1116" s="113"/>
      <c r="B1116" s="114"/>
      <c r="C1116" s="114"/>
      <c r="D1116" s="115"/>
      <c r="E1116" s="116"/>
      <c r="F1116" s="116"/>
      <c r="G1116" s="117"/>
      <c r="H1116" s="117"/>
      <c r="I1116" s="117"/>
      <c r="J1116" s="117"/>
      <c r="K1116" s="117"/>
      <c r="L1116" s="117"/>
      <c r="M1116" s="117"/>
      <c r="N1116" s="117"/>
      <c r="O1116" s="117"/>
      <c r="P1116" s="117"/>
      <c r="Q1116" s="117"/>
      <c r="R1116" s="117"/>
      <c r="S1116" s="117"/>
      <c r="T1116" s="117"/>
      <c r="U1116" s="117"/>
      <c r="V1116" s="117"/>
      <c r="W1116" s="117"/>
      <c r="X1116" s="117"/>
      <c r="Y1116" s="117"/>
      <c r="Z1116" s="117"/>
      <c r="AA1116" s="117"/>
      <c r="AB1116" s="117"/>
      <c r="AC1116" s="117"/>
      <c r="AD1116" s="117"/>
      <c r="AE1116" s="117"/>
      <c r="AF1116" s="117"/>
      <c r="AG1116" s="117"/>
      <c r="AH1116" s="117"/>
      <c r="AI1116" s="117"/>
      <c r="AJ1116" s="117"/>
      <c r="AK1116" s="117"/>
      <c r="AL1116" s="117"/>
      <c r="AM1116" s="117"/>
      <c r="AN1116" s="117"/>
      <c r="AO1116" s="117"/>
      <c r="AP1116" s="117"/>
      <c r="AQ1116" s="117"/>
      <c r="AR1116" s="117"/>
      <c r="AS1116" s="117"/>
      <c r="AT1116" s="117"/>
      <c r="AU1116" s="117"/>
      <c r="AV1116" s="117"/>
      <c r="AW1116" s="117"/>
      <c r="AX1116" s="117"/>
      <c r="AY1116" s="117"/>
      <c r="AZ1116" s="118"/>
      <c r="BA1116" s="119"/>
      <c r="BB1116" s="119"/>
      <c r="BC1116" s="119"/>
      <c r="BD1116" s="119"/>
      <c r="BE1116" s="119"/>
      <c r="BF1116" s="119"/>
      <c r="BG1116" s="120"/>
      <c r="BH1116" s="121"/>
      <c r="BI1116" s="119"/>
      <c r="BJ1116" s="121"/>
      <c r="BK1116" s="121"/>
      <c r="BL1116" s="119"/>
      <c r="BM1116" s="121"/>
      <c r="BN1116" s="121"/>
      <c r="BO1116" s="121"/>
      <c r="BP1116" s="119"/>
      <c r="BQ1116" s="119"/>
      <c r="BR1116" s="119"/>
      <c r="BS1116" s="119"/>
      <c r="BT1116" s="119"/>
      <c r="BU1116" s="119"/>
    </row>
    <row r="1117">
      <c r="A1117" s="113"/>
      <c r="B1117" s="114"/>
      <c r="C1117" s="114"/>
      <c r="D1117" s="115"/>
      <c r="E1117" s="116"/>
      <c r="F1117" s="116"/>
      <c r="G1117" s="117"/>
      <c r="H1117" s="117"/>
      <c r="I1117" s="117"/>
      <c r="J1117" s="117"/>
      <c r="K1117" s="117"/>
      <c r="L1117" s="117"/>
      <c r="M1117" s="117"/>
      <c r="N1117" s="117"/>
      <c r="O1117" s="117"/>
      <c r="P1117" s="117"/>
      <c r="Q1117" s="117"/>
      <c r="R1117" s="117"/>
      <c r="S1117" s="117"/>
      <c r="T1117" s="117"/>
      <c r="U1117" s="117"/>
      <c r="V1117" s="117"/>
      <c r="W1117" s="117"/>
      <c r="X1117" s="117"/>
      <c r="Y1117" s="117"/>
      <c r="Z1117" s="117"/>
      <c r="AA1117" s="117"/>
      <c r="AB1117" s="117"/>
      <c r="AC1117" s="117"/>
      <c r="AD1117" s="117"/>
      <c r="AE1117" s="117"/>
      <c r="AF1117" s="117"/>
      <c r="AG1117" s="117"/>
      <c r="AH1117" s="117"/>
      <c r="AI1117" s="117"/>
      <c r="AJ1117" s="117"/>
      <c r="AK1117" s="117"/>
      <c r="AL1117" s="117"/>
      <c r="AM1117" s="117"/>
      <c r="AN1117" s="117"/>
      <c r="AO1117" s="117"/>
      <c r="AP1117" s="117"/>
      <c r="AQ1117" s="117"/>
      <c r="AR1117" s="117"/>
      <c r="AS1117" s="117"/>
      <c r="AT1117" s="117"/>
      <c r="AU1117" s="117"/>
      <c r="AV1117" s="117"/>
      <c r="AW1117" s="117"/>
      <c r="AX1117" s="117"/>
      <c r="AY1117" s="117"/>
      <c r="AZ1117" s="118"/>
      <c r="BA1117" s="119"/>
      <c r="BB1117" s="119"/>
      <c r="BC1117" s="119"/>
      <c r="BD1117" s="119"/>
      <c r="BE1117" s="119"/>
      <c r="BF1117" s="119"/>
      <c r="BG1117" s="120"/>
      <c r="BH1117" s="121"/>
      <c r="BI1117" s="119"/>
      <c r="BJ1117" s="121"/>
      <c r="BK1117" s="121"/>
      <c r="BL1117" s="119"/>
      <c r="BM1117" s="121"/>
      <c r="BN1117" s="121"/>
      <c r="BO1117" s="121"/>
      <c r="BP1117" s="119"/>
      <c r="BQ1117" s="119"/>
      <c r="BR1117" s="119"/>
      <c r="BS1117" s="119"/>
      <c r="BT1117" s="119"/>
      <c r="BU1117" s="119"/>
    </row>
    <row r="1118">
      <c r="A1118" s="113"/>
      <c r="B1118" s="114"/>
      <c r="C1118" s="114"/>
      <c r="D1118" s="115"/>
      <c r="E1118" s="116"/>
      <c r="F1118" s="116"/>
      <c r="G1118" s="117"/>
      <c r="H1118" s="117"/>
      <c r="I1118" s="117"/>
      <c r="J1118" s="117"/>
      <c r="K1118" s="117"/>
      <c r="L1118" s="117"/>
      <c r="M1118" s="117"/>
      <c r="N1118" s="117"/>
      <c r="O1118" s="117"/>
      <c r="P1118" s="117"/>
      <c r="Q1118" s="117"/>
      <c r="R1118" s="117"/>
      <c r="S1118" s="117"/>
      <c r="T1118" s="117"/>
      <c r="U1118" s="117"/>
      <c r="V1118" s="117"/>
      <c r="W1118" s="117"/>
      <c r="X1118" s="117"/>
      <c r="Y1118" s="117"/>
      <c r="Z1118" s="117"/>
      <c r="AA1118" s="117"/>
      <c r="AB1118" s="117"/>
      <c r="AC1118" s="117"/>
      <c r="AD1118" s="117"/>
      <c r="AE1118" s="117"/>
      <c r="AF1118" s="117"/>
      <c r="AG1118" s="117"/>
      <c r="AH1118" s="117"/>
      <c r="AI1118" s="117"/>
      <c r="AJ1118" s="117"/>
      <c r="AK1118" s="117"/>
      <c r="AL1118" s="117"/>
      <c r="AM1118" s="117"/>
      <c r="AN1118" s="117"/>
      <c r="AO1118" s="117"/>
      <c r="AP1118" s="117"/>
      <c r="AQ1118" s="117"/>
      <c r="AR1118" s="117"/>
      <c r="AS1118" s="117"/>
      <c r="AT1118" s="117"/>
      <c r="AU1118" s="117"/>
      <c r="AV1118" s="117"/>
      <c r="AW1118" s="117"/>
      <c r="AX1118" s="117"/>
      <c r="AY1118" s="117"/>
      <c r="AZ1118" s="118"/>
      <c r="BA1118" s="119"/>
      <c r="BB1118" s="119"/>
      <c r="BC1118" s="119"/>
      <c r="BD1118" s="119"/>
      <c r="BE1118" s="119"/>
      <c r="BF1118" s="119"/>
      <c r="BG1118" s="120"/>
      <c r="BH1118" s="121"/>
      <c r="BI1118" s="119"/>
      <c r="BJ1118" s="121"/>
      <c r="BK1118" s="121"/>
      <c r="BL1118" s="119"/>
      <c r="BM1118" s="121"/>
      <c r="BN1118" s="121"/>
      <c r="BO1118" s="121"/>
      <c r="BP1118" s="119"/>
      <c r="BQ1118" s="119"/>
      <c r="BR1118" s="119"/>
      <c r="BS1118" s="119"/>
      <c r="BT1118" s="119"/>
      <c r="BU1118" s="119"/>
    </row>
    <row r="1119">
      <c r="A1119" s="113"/>
      <c r="B1119" s="114"/>
      <c r="C1119" s="114"/>
      <c r="D1119" s="115"/>
      <c r="E1119" s="116"/>
      <c r="F1119" s="116"/>
      <c r="G1119" s="117"/>
      <c r="H1119" s="117"/>
      <c r="I1119" s="117"/>
      <c r="J1119" s="117"/>
      <c r="K1119" s="117"/>
      <c r="L1119" s="117"/>
      <c r="M1119" s="117"/>
      <c r="N1119" s="117"/>
      <c r="O1119" s="117"/>
      <c r="P1119" s="117"/>
      <c r="Q1119" s="117"/>
      <c r="R1119" s="117"/>
      <c r="S1119" s="117"/>
      <c r="T1119" s="117"/>
      <c r="U1119" s="117"/>
      <c r="V1119" s="117"/>
      <c r="W1119" s="117"/>
      <c r="X1119" s="117"/>
      <c r="Y1119" s="117"/>
      <c r="Z1119" s="117"/>
      <c r="AA1119" s="117"/>
      <c r="AB1119" s="117"/>
      <c r="AC1119" s="117"/>
      <c r="AD1119" s="117"/>
      <c r="AE1119" s="117"/>
      <c r="AF1119" s="117"/>
      <c r="AG1119" s="117"/>
      <c r="AH1119" s="117"/>
      <c r="AI1119" s="117"/>
      <c r="AJ1119" s="117"/>
      <c r="AK1119" s="117"/>
      <c r="AL1119" s="117"/>
      <c r="AM1119" s="117"/>
      <c r="AN1119" s="117"/>
      <c r="AO1119" s="117"/>
      <c r="AP1119" s="117"/>
      <c r="AQ1119" s="117"/>
      <c r="AR1119" s="117"/>
      <c r="AS1119" s="117"/>
      <c r="AT1119" s="117"/>
      <c r="AU1119" s="117"/>
      <c r="AV1119" s="117"/>
      <c r="AW1119" s="117"/>
      <c r="AX1119" s="117"/>
      <c r="AY1119" s="117"/>
      <c r="AZ1119" s="118"/>
      <c r="BA1119" s="119"/>
      <c r="BB1119" s="119"/>
      <c r="BC1119" s="119"/>
      <c r="BD1119" s="119"/>
      <c r="BE1119" s="119"/>
      <c r="BF1119" s="119"/>
      <c r="BG1119" s="120"/>
      <c r="BH1119" s="121"/>
      <c r="BI1119" s="119"/>
      <c r="BJ1119" s="121"/>
      <c r="BK1119" s="121"/>
      <c r="BL1119" s="119"/>
      <c r="BM1119" s="121"/>
      <c r="BN1119" s="121"/>
      <c r="BO1119" s="121"/>
      <c r="BP1119" s="119"/>
      <c r="BQ1119" s="119"/>
      <c r="BR1119" s="119"/>
      <c r="BS1119" s="119"/>
      <c r="BT1119" s="119"/>
      <c r="BU1119" s="119"/>
    </row>
    <row r="1120">
      <c r="A1120" s="113"/>
      <c r="B1120" s="114"/>
      <c r="C1120" s="114"/>
      <c r="D1120" s="115"/>
      <c r="E1120" s="116"/>
      <c r="F1120" s="116"/>
      <c r="G1120" s="117"/>
      <c r="H1120" s="117"/>
      <c r="I1120" s="117"/>
      <c r="J1120" s="117"/>
      <c r="K1120" s="117"/>
      <c r="L1120" s="117"/>
      <c r="M1120" s="117"/>
      <c r="N1120" s="117"/>
      <c r="O1120" s="117"/>
      <c r="P1120" s="117"/>
      <c r="Q1120" s="117"/>
      <c r="R1120" s="117"/>
      <c r="S1120" s="117"/>
      <c r="T1120" s="117"/>
      <c r="U1120" s="117"/>
      <c r="V1120" s="117"/>
      <c r="W1120" s="117"/>
      <c r="X1120" s="117"/>
      <c r="Y1120" s="117"/>
      <c r="Z1120" s="117"/>
      <c r="AA1120" s="117"/>
      <c r="AB1120" s="117"/>
      <c r="AC1120" s="117"/>
      <c r="AD1120" s="117"/>
      <c r="AE1120" s="117"/>
      <c r="AF1120" s="117"/>
      <c r="AG1120" s="117"/>
      <c r="AH1120" s="117"/>
      <c r="AI1120" s="117"/>
      <c r="AJ1120" s="117"/>
      <c r="AK1120" s="117"/>
      <c r="AL1120" s="117"/>
      <c r="AM1120" s="117"/>
      <c r="AN1120" s="117"/>
      <c r="AO1120" s="117"/>
      <c r="AP1120" s="117"/>
      <c r="AQ1120" s="117"/>
      <c r="AR1120" s="117"/>
      <c r="AS1120" s="117"/>
      <c r="AT1120" s="117"/>
      <c r="AU1120" s="117"/>
      <c r="AV1120" s="117"/>
      <c r="AW1120" s="117"/>
      <c r="AX1120" s="117"/>
      <c r="AY1120" s="117"/>
      <c r="AZ1120" s="118"/>
      <c r="BA1120" s="119"/>
      <c r="BB1120" s="119"/>
      <c r="BC1120" s="119"/>
      <c r="BD1120" s="119"/>
      <c r="BE1120" s="119"/>
      <c r="BF1120" s="119"/>
      <c r="BG1120" s="120"/>
      <c r="BH1120" s="121"/>
      <c r="BI1120" s="119"/>
      <c r="BJ1120" s="121"/>
      <c r="BK1120" s="121"/>
      <c r="BL1120" s="119"/>
      <c r="BM1120" s="121"/>
      <c r="BN1120" s="121"/>
      <c r="BO1120" s="121"/>
      <c r="BP1120" s="119"/>
      <c r="BQ1120" s="119"/>
      <c r="BR1120" s="119"/>
      <c r="BS1120" s="119"/>
      <c r="BT1120" s="119"/>
      <c r="BU1120" s="119"/>
    </row>
  </sheetData>
  <dataValidations>
    <dataValidation type="custom" allowBlank="1" showDropDown="1" sqref="A3:A130">
      <formula1>OR(NOT(ISERROR(DATEVALUE(A3))), AND(ISNUMBER(A3), LEFT(CELL("format", A3))="D"))</formula1>
    </dataValidation>
    <dataValidation type="custom" allowBlank="1" showDropDown="1" sqref="B3:B130 N3:P130 Z3:Z130 AC3:AC130 AF3:AF130 AI3:AI130 AL3:AL130 AO3:AO130 AX3:AX130 BG3:BG130 BP3:BP130 BS3:BS130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2.13"/>
    <col customWidth="1" min="3" max="3" width="14.88"/>
    <col customWidth="1" min="7" max="7" width="14.88"/>
    <col customWidth="1" min="11" max="11" width="12.88"/>
    <col customWidth="1" min="12" max="12" width="13.88"/>
    <col customWidth="1" min="13" max="13" width="14.75"/>
    <col customWidth="1" min="16" max="16" width="16.75"/>
    <col customWidth="1" min="19" max="19" width="17.75"/>
  </cols>
  <sheetData>
    <row r="1">
      <c r="L1" s="122" t="s">
        <v>78</v>
      </c>
      <c r="N1" s="123"/>
      <c r="O1" s="123"/>
    </row>
    <row r="2">
      <c r="A2" s="124" t="s">
        <v>5</v>
      </c>
      <c r="B2" s="125" t="s">
        <v>6</v>
      </c>
      <c r="C2" s="125" t="s">
        <v>7</v>
      </c>
      <c r="E2" s="126" t="s">
        <v>79</v>
      </c>
      <c r="F2" s="127" t="s">
        <v>80</v>
      </c>
      <c r="G2" s="127" t="s">
        <v>81</v>
      </c>
      <c r="I2" s="128" t="s">
        <v>82</v>
      </c>
      <c r="J2" s="129" t="s">
        <v>83</v>
      </c>
      <c r="K2" s="129" t="s">
        <v>84</v>
      </c>
      <c r="L2" s="129" t="s">
        <v>85</v>
      </c>
      <c r="M2" s="130" t="s">
        <v>86</v>
      </c>
      <c r="N2" s="131"/>
      <c r="O2" s="132" t="s">
        <v>87</v>
      </c>
      <c r="P2" s="132" t="s">
        <v>88</v>
      </c>
      <c r="Q2" s="132" t="s">
        <v>89</v>
      </c>
      <c r="R2" s="132" t="s">
        <v>90</v>
      </c>
      <c r="S2" s="132" t="s">
        <v>91</v>
      </c>
    </row>
    <row r="3">
      <c r="A3" s="122" t="s">
        <v>92</v>
      </c>
      <c r="B3" s="122" t="s">
        <v>93</v>
      </c>
      <c r="C3" s="122" t="s">
        <v>94</v>
      </c>
      <c r="E3" s="122" t="s">
        <v>92</v>
      </c>
      <c r="F3" s="122" t="s">
        <v>93</v>
      </c>
      <c r="G3" s="122" t="s">
        <v>94</v>
      </c>
      <c r="I3" s="133">
        <v>0.0</v>
      </c>
      <c r="J3" s="134" t="s">
        <v>95</v>
      </c>
      <c r="K3" s="135">
        <v>105435.0</v>
      </c>
      <c r="L3" s="136">
        <v>101225.0</v>
      </c>
      <c r="M3" s="137">
        <f>K3/K3</f>
        <v>1</v>
      </c>
      <c r="N3" s="122"/>
      <c r="O3" s="138">
        <v>1.0</v>
      </c>
      <c r="P3" s="138" t="s">
        <v>96</v>
      </c>
      <c r="Q3" s="138" t="s">
        <v>97</v>
      </c>
      <c r="R3" s="138">
        <v>57.6</v>
      </c>
      <c r="S3" s="139" t="s">
        <v>98</v>
      </c>
    </row>
    <row r="4">
      <c r="A4" s="140">
        <v>0.028</v>
      </c>
      <c r="B4" s="141">
        <v>0.029</v>
      </c>
      <c r="C4" s="141">
        <v>0.028</v>
      </c>
      <c r="E4" s="142">
        <v>12.5</v>
      </c>
      <c r="F4" s="143">
        <v>14.5</v>
      </c>
      <c r="G4" s="143">
        <v>17.6</v>
      </c>
      <c r="I4" s="144">
        <v>1.0</v>
      </c>
      <c r="J4" s="145" t="s">
        <v>0</v>
      </c>
      <c r="K4" s="146">
        <v>27361.0</v>
      </c>
      <c r="L4" s="147">
        <v>25744.0</v>
      </c>
      <c r="M4" s="148">
        <f>K4/K3</f>
        <v>0.2595058567</v>
      </c>
      <c r="N4" s="122"/>
      <c r="O4" s="138">
        <v>2.0</v>
      </c>
      <c r="P4" s="138" t="s">
        <v>99</v>
      </c>
      <c r="Q4" s="138" t="s">
        <v>100</v>
      </c>
      <c r="R4" s="138">
        <v>13.6</v>
      </c>
      <c r="S4" s="139" t="s">
        <v>101</v>
      </c>
    </row>
    <row r="5">
      <c r="A5" s="140">
        <v>0.025</v>
      </c>
      <c r="B5" s="141">
        <v>0.025</v>
      </c>
      <c r="C5" s="141"/>
      <c r="E5" s="142">
        <v>17.0</v>
      </c>
      <c r="F5" s="143">
        <v>16.0</v>
      </c>
      <c r="G5" s="143"/>
      <c r="I5" s="149" t="s">
        <v>102</v>
      </c>
      <c r="J5" s="134" t="s">
        <v>103</v>
      </c>
      <c r="K5" s="150">
        <v>18349.0</v>
      </c>
      <c r="L5" s="136">
        <v>16762.0</v>
      </c>
      <c r="M5" s="137">
        <f t="shared" ref="M5:M20" si="1">K5/$K$3</f>
        <v>0.1740313937</v>
      </c>
      <c r="N5" s="122"/>
      <c r="O5" s="138">
        <v>3.0</v>
      </c>
      <c r="P5" s="138" t="s">
        <v>104</v>
      </c>
      <c r="Q5" s="138" t="s">
        <v>105</v>
      </c>
      <c r="R5" s="138">
        <v>11.9</v>
      </c>
      <c r="S5" s="139" t="s">
        <v>106</v>
      </c>
    </row>
    <row r="6">
      <c r="I6" s="144">
        <v>2.0</v>
      </c>
      <c r="J6" s="145" t="s">
        <v>107</v>
      </c>
      <c r="K6" s="151">
        <v>17795.0</v>
      </c>
      <c r="L6" s="147">
        <v>17882.0</v>
      </c>
      <c r="M6" s="148">
        <f t="shared" si="1"/>
        <v>0.1687769716</v>
      </c>
      <c r="N6" s="122"/>
      <c r="O6" s="138">
        <v>4.0</v>
      </c>
      <c r="P6" s="138" t="s">
        <v>108</v>
      </c>
      <c r="Q6" s="138" t="s">
        <v>109</v>
      </c>
      <c r="R6" s="138">
        <v>9.1</v>
      </c>
      <c r="S6" s="139" t="s">
        <v>110</v>
      </c>
    </row>
    <row r="7">
      <c r="I7" s="152">
        <v>3.0</v>
      </c>
      <c r="J7" s="134" t="s">
        <v>111</v>
      </c>
      <c r="K7" s="153">
        <v>4456.0</v>
      </c>
      <c r="L7" s="136">
        <v>4082.0</v>
      </c>
      <c r="M7" s="137">
        <f t="shared" si="1"/>
        <v>0.04226300564</v>
      </c>
      <c r="N7" s="122"/>
      <c r="O7" s="138">
        <v>5.0</v>
      </c>
      <c r="P7" s="138" t="s">
        <v>112</v>
      </c>
      <c r="Q7" s="138" t="s">
        <v>113</v>
      </c>
      <c r="R7" s="138">
        <v>4.2</v>
      </c>
      <c r="S7" s="139" t="s">
        <v>114</v>
      </c>
    </row>
    <row r="8">
      <c r="I8" s="144">
        <v>4.0</v>
      </c>
      <c r="J8" s="145" t="s">
        <v>115</v>
      </c>
      <c r="K8" s="154">
        <v>4213.0</v>
      </c>
      <c r="L8" s="147">
        <v>4256.0</v>
      </c>
      <c r="M8" s="148">
        <f t="shared" si="1"/>
        <v>0.03995826813</v>
      </c>
      <c r="N8" s="122"/>
      <c r="O8" s="138">
        <v>6.0</v>
      </c>
      <c r="P8" s="138" t="s">
        <v>116</v>
      </c>
      <c r="Q8" s="138" t="s">
        <v>117</v>
      </c>
      <c r="R8" s="138">
        <v>3.6</v>
      </c>
      <c r="S8" s="139" t="s">
        <v>118</v>
      </c>
    </row>
    <row r="9">
      <c r="A9" s="122" t="s">
        <v>119</v>
      </c>
      <c r="I9" s="152">
        <v>5.0</v>
      </c>
      <c r="J9" s="134" t="s">
        <v>120</v>
      </c>
      <c r="K9" s="155">
        <v>3550.0</v>
      </c>
      <c r="L9" s="136">
        <v>3353.0</v>
      </c>
      <c r="M9" s="137">
        <f t="shared" si="1"/>
        <v>0.03367003367</v>
      </c>
    </row>
    <row r="10">
      <c r="I10" s="144">
        <v>6.0</v>
      </c>
      <c r="J10" s="145" t="s">
        <v>121</v>
      </c>
      <c r="K10" s="156">
        <v>3340.0</v>
      </c>
      <c r="L10" s="147">
        <v>3089.0</v>
      </c>
      <c r="M10" s="148">
        <f t="shared" si="1"/>
        <v>0.0316782852</v>
      </c>
    </row>
    <row r="11">
      <c r="I11" s="152">
        <v>7.0</v>
      </c>
      <c r="J11" s="157" t="s">
        <v>122</v>
      </c>
      <c r="K11" s="158">
        <v>3031.0</v>
      </c>
      <c r="L11" s="136">
        <v>2779.0</v>
      </c>
      <c r="M11" s="137">
        <f t="shared" si="1"/>
        <v>0.02874756959</v>
      </c>
    </row>
    <row r="12">
      <c r="I12" s="144">
        <v>8.0</v>
      </c>
      <c r="J12" s="159" t="s">
        <v>123</v>
      </c>
      <c r="K12" s="160">
        <v>2255.0</v>
      </c>
      <c r="L12" s="147">
        <v>2067.0</v>
      </c>
      <c r="M12" s="148">
        <f t="shared" si="1"/>
        <v>0.02138758477</v>
      </c>
    </row>
    <row r="13">
      <c r="I13" s="152">
        <v>9.0</v>
      </c>
      <c r="J13" s="157" t="s">
        <v>124</v>
      </c>
      <c r="K13" s="160">
        <v>2174.0</v>
      </c>
      <c r="L13" s="136">
        <v>1952.0</v>
      </c>
      <c r="M13" s="137">
        <f t="shared" si="1"/>
        <v>0.02061933893</v>
      </c>
    </row>
    <row r="14">
      <c r="I14" s="144">
        <v>10.0</v>
      </c>
      <c r="J14" s="159" t="s">
        <v>125</v>
      </c>
      <c r="K14" s="160">
        <v>2140.0</v>
      </c>
      <c r="L14" s="147">
        <v>2161.0</v>
      </c>
      <c r="M14" s="148">
        <f t="shared" si="1"/>
        <v>0.02029686537</v>
      </c>
    </row>
    <row r="15">
      <c r="I15" s="152">
        <v>13.0</v>
      </c>
      <c r="J15" s="157" t="s">
        <v>126</v>
      </c>
      <c r="K15" s="160">
        <v>1789.0</v>
      </c>
      <c r="L15" s="136">
        <v>1463.0</v>
      </c>
      <c r="M15" s="137">
        <f t="shared" si="1"/>
        <v>0.01696780007</v>
      </c>
      <c r="P15" s="161"/>
    </row>
    <row r="16">
      <c r="I16" s="144">
        <v>14.0</v>
      </c>
      <c r="J16" s="159" t="s">
        <v>127</v>
      </c>
      <c r="K16" s="160">
        <v>1724.0</v>
      </c>
      <c r="L16" s="147">
        <v>1693.0</v>
      </c>
      <c r="M16" s="148">
        <f t="shared" si="1"/>
        <v>0.01635130649</v>
      </c>
      <c r="P16" s="161"/>
    </row>
    <row r="17">
      <c r="I17" s="152">
        <v>15.0</v>
      </c>
      <c r="J17" s="157" t="s">
        <v>128</v>
      </c>
      <c r="K17" s="160">
        <v>1713.0</v>
      </c>
      <c r="L17" s="136">
        <v>1674.0</v>
      </c>
      <c r="M17" s="137">
        <f t="shared" si="1"/>
        <v>0.01624697681</v>
      </c>
      <c r="P17" s="161"/>
    </row>
    <row r="18">
      <c r="I18" s="144">
        <v>17.0</v>
      </c>
      <c r="J18" s="159" t="s">
        <v>129</v>
      </c>
      <c r="K18" s="162">
        <v>1371.0</v>
      </c>
      <c r="L18" s="147">
        <v>1319.0</v>
      </c>
      <c r="M18" s="148">
        <f t="shared" si="1"/>
        <v>0.01300327216</v>
      </c>
      <c r="P18" s="161"/>
    </row>
    <row r="19">
      <c r="I19" s="152">
        <v>28.0</v>
      </c>
      <c r="J19" s="157" t="s">
        <v>130</v>
      </c>
      <c r="K19" s="136">
        <v>515.0</v>
      </c>
      <c r="L19" s="136">
        <v>496.0</v>
      </c>
      <c r="M19" s="137">
        <f t="shared" si="1"/>
        <v>0.004884526011</v>
      </c>
      <c r="P19" s="161"/>
    </row>
    <row r="20">
      <c r="I20" s="163">
        <v>34.0</v>
      </c>
      <c r="J20" s="164" t="s">
        <v>131</v>
      </c>
      <c r="K20" s="165">
        <v>430.0</v>
      </c>
      <c r="L20" s="166">
        <v>410.0</v>
      </c>
      <c r="M20" s="167">
        <f t="shared" si="1"/>
        <v>0.004078342107</v>
      </c>
      <c r="P20" s="161"/>
    </row>
    <row r="21">
      <c r="P21" s="161"/>
    </row>
    <row r="22">
      <c r="P22" s="161"/>
    </row>
    <row r="23">
      <c r="P23" s="161"/>
    </row>
  </sheetData>
  <conditionalFormatting sqref="I3 K3:K20">
    <cfRule type="colorScale" priority="1">
      <colorScale>
        <cfvo type="min"/>
        <cfvo type="max"/>
        <color rgb="FFFFFFFF"/>
        <color rgb="FFE67C73"/>
      </colorScale>
    </cfRule>
  </conditionalFormatting>
  <dataValidations>
    <dataValidation type="custom" allowBlank="1" showDropDown="1" sqref="K3:M20">
      <formula1>AND(ISNUMBER(K3),(NOT(OR(NOT(ISERROR(DATEVALUE(K3))), AND(ISNUMBER(K3), LEFT(CELL("format", K3))="D")))))</formula1>
    </dataValidation>
  </dataValidations>
  <hyperlinks>
    <hyperlink r:id="rId1" ref="S3"/>
    <hyperlink r:id="rId2" ref="S4"/>
    <hyperlink r:id="rId3" ref="S5"/>
    <hyperlink r:id="rId4" ref="S6"/>
    <hyperlink r:id="rId5" ref="S7"/>
    <hyperlink r:id="rId6" ref="S8"/>
  </hyperlinks>
  <drawing r:id="rId7"/>
  <tableParts count="4"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0"/>
    <col customWidth="1" min="2" max="2" width="12.0"/>
    <col customWidth="1" min="3" max="3" width="10.63"/>
    <col customWidth="1" min="4" max="4" width="13.38"/>
    <col customWidth="1" min="5" max="5" width="11.63"/>
    <col customWidth="1" min="6" max="6" width="12.25"/>
    <col customWidth="1" min="7" max="7" width="11.5"/>
    <col customWidth="1" min="8" max="8" width="13.13"/>
    <col customWidth="1" min="9" max="9" width="14.13"/>
    <col customWidth="1" min="10" max="10" width="13.38"/>
    <col customWidth="1" min="11" max="11" width="13.88"/>
    <col customWidth="1" min="12" max="12" width="15.0"/>
    <col customWidth="1" min="13" max="13" width="14.25"/>
    <col customWidth="1" min="14" max="14" width="12.5"/>
    <col customWidth="1" min="15" max="15" width="15.25"/>
    <col customWidth="1" min="16" max="17" width="15.38"/>
    <col customWidth="1" min="18" max="19" width="13.13"/>
    <col customWidth="1" min="20" max="20" width="14.0"/>
    <col customWidth="1" min="21" max="21" width="13.38"/>
    <col customWidth="1" min="22" max="22" width="15.63"/>
    <col customWidth="1" min="23" max="23" width="15.13"/>
    <col customWidth="1" min="24" max="24" width="16.13"/>
    <col customWidth="1" min="25" max="25" width="16.0"/>
    <col customWidth="1" min="26" max="26" width="16.88"/>
    <col customWidth="1" min="27" max="29" width="18.0"/>
    <col customWidth="1" min="30" max="31" width="19.13"/>
    <col customWidth="1" min="32" max="32" width="12.13"/>
    <col customWidth="1" min="33" max="33" width="13.63"/>
    <col customWidth="1" min="34" max="34" width="11.63"/>
    <col customWidth="1" min="35" max="35" width="12.88"/>
    <col customWidth="1" min="36" max="36" width="13.13"/>
    <col customWidth="1" min="37" max="37" width="12.13"/>
    <col customWidth="1" min="38" max="38" width="13.88"/>
    <col customWidth="1" min="39" max="40" width="16.0"/>
    <col customWidth="1" min="41" max="41" width="15.0"/>
    <col customWidth="1" min="42" max="43" width="16.0"/>
    <col customWidth="1" min="44" max="44" width="14.5"/>
    <col customWidth="1" min="45" max="45" width="14.88"/>
    <col customWidth="1" min="46" max="46" width="15.38"/>
    <col customWidth="1" min="47" max="47" width="15.5"/>
    <col customWidth="1" min="48" max="48" width="16.75"/>
    <col customWidth="1" min="49" max="49" width="16.88"/>
    <col customWidth="1" min="50" max="50" width="14.5"/>
    <col customWidth="1" min="51" max="51" width="15.75"/>
    <col customWidth="1" min="52" max="52" width="15.88"/>
    <col customWidth="1" min="53" max="53" width="16.88"/>
    <col customWidth="1" min="54" max="54" width="14.88"/>
    <col customWidth="1" min="55" max="56" width="15.0"/>
    <col customWidth="1" min="57" max="57" width="16.25"/>
    <col customWidth="1" min="58" max="58" width="16.38"/>
    <col customWidth="1" min="59" max="59" width="15.0"/>
    <col customWidth="1" min="60" max="60" width="12.38"/>
    <col customWidth="1" min="61" max="61" width="11.5"/>
    <col customWidth="1" min="62" max="62" width="16.13"/>
    <col customWidth="1" min="63" max="63" width="13.0"/>
    <col customWidth="1" min="64" max="64" width="12.75"/>
    <col customWidth="1" min="65" max="65" width="11.5"/>
    <col customWidth="1" min="66" max="66" width="11.38"/>
    <col customWidth="1" min="67" max="69" width="11.25"/>
    <col customWidth="1" min="70" max="70" width="11.63"/>
    <col customWidth="1" min="71" max="71" width="10.13"/>
    <col customWidth="1" min="72" max="72" width="11.13"/>
    <col customWidth="1" min="73" max="73" width="14.38"/>
    <col customWidth="1" min="74" max="74" width="10.13"/>
    <col customWidth="1" min="75" max="75" width="11.13"/>
    <col customWidth="1" min="76" max="76" width="11.0"/>
    <col customWidth="1" min="77" max="77" width="10.5"/>
    <col customWidth="1" min="78" max="78" width="11.38"/>
    <col customWidth="1" min="79" max="79" width="11.0"/>
    <col customWidth="1" min="80" max="80" width="11.38"/>
    <col customWidth="1" min="81" max="81" width="12.13"/>
    <col customWidth="1" min="82" max="82" width="11.75"/>
    <col customWidth="1" min="83" max="83" width="13.75"/>
    <col customWidth="1" min="84" max="84" width="12.38"/>
    <col customWidth="1" min="85" max="85" width="9.0"/>
    <col customWidth="1" min="86" max="86" width="14.25"/>
    <col customWidth="1" min="87" max="87" width="15.13"/>
    <col customWidth="1" min="88" max="88" width="11.63"/>
    <col customWidth="1" min="89" max="89" width="13.75"/>
    <col customWidth="1" min="90" max="90" width="15.13"/>
    <col customWidth="1" min="91" max="91" width="15.25"/>
    <col customWidth="1" min="92" max="92" width="9.88"/>
    <col customWidth="1" min="93" max="93" width="11.75"/>
    <col customWidth="1" min="94" max="94" width="15.13"/>
    <col customWidth="1" min="95" max="95" width="11.38"/>
    <col customWidth="1" min="96" max="96" width="11.75"/>
    <col customWidth="1" min="97" max="97" width="14.88"/>
    <col customWidth="1" min="98" max="98" width="17.38"/>
    <col customWidth="1" min="99" max="99" width="15.38"/>
    <col customWidth="1" min="100" max="100" width="15.63"/>
    <col customWidth="1" min="101" max="101" width="18.88"/>
    <col customWidth="1" min="102" max="102" width="16.88"/>
    <col customWidth="1" min="103" max="103" width="17.0"/>
    <col customWidth="1" min="104" max="104" width="21.38"/>
    <col customWidth="1" min="105" max="105" width="19.38"/>
    <col customWidth="1" min="106" max="106" width="19.5"/>
    <col customWidth="1" min="107" max="107" width="17.63"/>
    <col customWidth="1" min="108" max="108" width="15.63"/>
    <col customWidth="1" min="109" max="109" width="15.75"/>
    <col customWidth="1" min="110" max="110" width="21.5"/>
    <col customWidth="1" min="111" max="111" width="19.5"/>
    <col customWidth="1" min="112" max="112" width="19.63"/>
    <col customWidth="1" min="113" max="113" width="13.75"/>
    <col customWidth="1" min="114" max="114" width="15.0"/>
    <col customWidth="1" min="115" max="115" width="15.13"/>
    <col customWidth="1" min="116" max="116" width="15.25"/>
    <col customWidth="1" min="117" max="117" width="16.5"/>
    <col customWidth="1" min="118" max="118" width="16.63"/>
    <col customWidth="1" min="119" max="119" width="17.75"/>
    <col customWidth="1" min="120" max="120" width="19.0"/>
    <col customWidth="1" min="121" max="122" width="19.13"/>
    <col customWidth="1" min="123" max="123" width="20.38"/>
    <col customWidth="1" min="124" max="124" width="20.5"/>
  </cols>
  <sheetData>
    <row r="1">
      <c r="A1" s="168"/>
      <c r="B1" s="169" t="s">
        <v>132</v>
      </c>
      <c r="Z1" s="170"/>
      <c r="AA1" s="170"/>
      <c r="AB1" s="170"/>
      <c r="AC1" s="170"/>
      <c r="AD1" s="170"/>
      <c r="AE1" s="170"/>
      <c r="AF1" s="171"/>
      <c r="AG1" s="171"/>
      <c r="AH1" s="172"/>
      <c r="AI1" s="173"/>
      <c r="AJ1" s="173"/>
      <c r="AK1" s="174" t="s">
        <v>133</v>
      </c>
      <c r="AL1" s="171"/>
      <c r="AM1" s="171"/>
      <c r="AN1" s="172"/>
      <c r="AO1" s="171"/>
      <c r="AP1" s="171"/>
      <c r="AQ1" s="172"/>
      <c r="AR1" s="175"/>
      <c r="AS1" s="175"/>
      <c r="AT1" s="175"/>
      <c r="AU1" s="175"/>
      <c r="AV1" s="175"/>
      <c r="AW1" s="176" t="s">
        <v>134</v>
      </c>
      <c r="AX1" s="175"/>
      <c r="AY1" s="175"/>
      <c r="AZ1" s="175"/>
      <c r="BA1" s="177"/>
      <c r="BB1" s="177"/>
      <c r="BC1" s="178" t="s">
        <v>135</v>
      </c>
      <c r="BD1" s="177"/>
      <c r="BE1" s="177"/>
      <c r="BF1" s="177"/>
      <c r="BG1" s="179"/>
      <c r="BH1" s="179"/>
      <c r="BI1" s="180" t="s">
        <v>136</v>
      </c>
      <c r="BJ1" s="181"/>
      <c r="BK1" s="181"/>
      <c r="BL1" s="181"/>
      <c r="BM1" s="182"/>
      <c r="BN1" s="182"/>
      <c r="BO1" s="183" t="s">
        <v>137</v>
      </c>
      <c r="BP1" s="182"/>
      <c r="BQ1" s="182"/>
      <c r="BR1" s="182"/>
      <c r="BS1" s="184"/>
      <c r="BT1" s="184"/>
      <c r="BU1" s="185" t="s">
        <v>138</v>
      </c>
      <c r="BV1" s="186"/>
      <c r="BW1" s="184"/>
      <c r="BX1" s="184"/>
      <c r="BY1" s="187"/>
      <c r="BZ1" s="187"/>
      <c r="CA1" s="188" t="s">
        <v>139</v>
      </c>
      <c r="CB1" s="187"/>
      <c r="CC1" s="187"/>
      <c r="CD1" s="187"/>
      <c r="CE1" s="189"/>
      <c r="CF1" s="189"/>
      <c r="CG1" s="189"/>
      <c r="CH1" s="189"/>
      <c r="CI1" s="190" t="s">
        <v>140</v>
      </c>
      <c r="CJ1" s="189"/>
      <c r="CK1" s="189"/>
      <c r="CL1" s="189"/>
      <c r="CM1" s="189"/>
      <c r="CN1" s="191"/>
      <c r="CO1" s="191"/>
      <c r="CP1" s="192" t="s">
        <v>141</v>
      </c>
      <c r="CQ1" s="191"/>
      <c r="CR1" s="191"/>
      <c r="CS1" s="191"/>
      <c r="CT1" s="177"/>
      <c r="CU1" s="177"/>
      <c r="CV1" s="178" t="s">
        <v>142</v>
      </c>
      <c r="CW1" s="177"/>
      <c r="CX1" s="177"/>
      <c r="CY1" s="177"/>
      <c r="CZ1" s="177"/>
      <c r="DA1" s="177"/>
      <c r="DB1" s="177"/>
      <c r="DC1" s="193"/>
      <c r="DD1" s="193"/>
      <c r="DE1" s="194" t="s">
        <v>143</v>
      </c>
      <c r="DF1" s="193"/>
      <c r="DG1" s="193"/>
      <c r="DH1" s="193"/>
      <c r="DI1" s="195"/>
      <c r="DJ1" s="195"/>
      <c r="DK1" s="195"/>
      <c r="DL1" s="195"/>
      <c r="DM1" s="196"/>
      <c r="DN1" s="197" t="s">
        <v>144</v>
      </c>
      <c r="DO1" s="196"/>
      <c r="DP1" s="195"/>
      <c r="DQ1" s="195"/>
      <c r="DR1" s="195"/>
      <c r="DS1" s="195"/>
      <c r="DT1" s="195"/>
    </row>
    <row r="2">
      <c r="A2" s="198" t="s">
        <v>1</v>
      </c>
      <c r="B2" s="199" t="s">
        <v>145</v>
      </c>
      <c r="C2" s="200" t="s">
        <v>146</v>
      </c>
      <c r="D2" s="200" t="s">
        <v>147</v>
      </c>
      <c r="E2" s="201" t="s">
        <v>148</v>
      </c>
      <c r="F2" s="200" t="s">
        <v>149</v>
      </c>
      <c r="G2" s="200" t="s">
        <v>150</v>
      </c>
      <c r="H2" s="201" t="s">
        <v>151</v>
      </c>
      <c r="I2" s="200" t="s">
        <v>152</v>
      </c>
      <c r="J2" s="200" t="s">
        <v>153</v>
      </c>
      <c r="K2" s="201" t="s">
        <v>154</v>
      </c>
      <c r="L2" s="200" t="s">
        <v>155</v>
      </c>
      <c r="M2" s="200" t="s">
        <v>156</v>
      </c>
      <c r="N2" s="201" t="s">
        <v>157</v>
      </c>
      <c r="O2" s="200" t="s">
        <v>158</v>
      </c>
      <c r="P2" s="200" t="s">
        <v>159</v>
      </c>
      <c r="Q2" s="201" t="s">
        <v>160</v>
      </c>
      <c r="R2" s="200" t="s">
        <v>161</v>
      </c>
      <c r="S2" s="200" t="s">
        <v>162</v>
      </c>
      <c r="T2" s="201" t="s">
        <v>163</v>
      </c>
      <c r="U2" s="200" t="s">
        <v>164</v>
      </c>
      <c r="V2" s="200" t="s">
        <v>165</v>
      </c>
      <c r="W2" s="201" t="s">
        <v>166</v>
      </c>
      <c r="X2" s="200" t="s">
        <v>167</v>
      </c>
      <c r="Y2" s="200" t="s">
        <v>168</v>
      </c>
      <c r="Z2" s="201" t="s">
        <v>169</v>
      </c>
      <c r="AA2" s="200" t="s">
        <v>170</v>
      </c>
      <c r="AB2" s="200" t="s">
        <v>171</v>
      </c>
      <c r="AC2" s="201" t="s">
        <v>172</v>
      </c>
      <c r="AD2" s="200" t="s">
        <v>173</v>
      </c>
      <c r="AE2" s="200" t="s">
        <v>174</v>
      </c>
      <c r="AF2" s="15" t="s">
        <v>175</v>
      </c>
      <c r="AG2" s="20" t="s">
        <v>176</v>
      </c>
      <c r="AH2" s="20" t="s">
        <v>177</v>
      </c>
      <c r="AI2" s="15" t="s">
        <v>178</v>
      </c>
      <c r="AJ2" s="20" t="s">
        <v>179</v>
      </c>
      <c r="AK2" s="20" t="s">
        <v>180</v>
      </c>
      <c r="AL2" s="15" t="s">
        <v>181</v>
      </c>
      <c r="AM2" s="20" t="s">
        <v>182</v>
      </c>
      <c r="AN2" s="20" t="s">
        <v>183</v>
      </c>
      <c r="AO2" s="15" t="s">
        <v>184</v>
      </c>
      <c r="AP2" s="20" t="s">
        <v>185</v>
      </c>
      <c r="AQ2" s="20" t="s">
        <v>186</v>
      </c>
      <c r="AR2" s="201" t="s">
        <v>187</v>
      </c>
      <c r="AS2" s="200" t="s">
        <v>188</v>
      </c>
      <c r="AT2" s="200" t="s">
        <v>189</v>
      </c>
      <c r="AU2" s="202" t="s">
        <v>190</v>
      </c>
      <c r="AV2" s="202" t="s">
        <v>191</v>
      </c>
      <c r="AW2" s="202" t="s">
        <v>192</v>
      </c>
      <c r="AX2" s="202" t="s">
        <v>193</v>
      </c>
      <c r="AY2" s="202" t="s">
        <v>194</v>
      </c>
      <c r="AZ2" s="202" t="s">
        <v>195</v>
      </c>
      <c r="BA2" s="201" t="s">
        <v>196</v>
      </c>
      <c r="BB2" s="200" t="s">
        <v>197</v>
      </c>
      <c r="BC2" s="200" t="s">
        <v>198</v>
      </c>
      <c r="BD2" s="201" t="s">
        <v>199</v>
      </c>
      <c r="BE2" s="200" t="s">
        <v>200</v>
      </c>
      <c r="BF2" s="200" t="s">
        <v>201</v>
      </c>
      <c r="BG2" s="15" t="s">
        <v>202</v>
      </c>
      <c r="BH2" s="16" t="s">
        <v>203</v>
      </c>
      <c r="BI2" s="16" t="s">
        <v>204</v>
      </c>
      <c r="BJ2" s="15" t="s">
        <v>205</v>
      </c>
      <c r="BK2" s="16" t="s">
        <v>206</v>
      </c>
      <c r="BL2" s="16" t="s">
        <v>207</v>
      </c>
      <c r="BM2" s="15" t="s">
        <v>208</v>
      </c>
      <c r="BN2" s="16" t="s">
        <v>209</v>
      </c>
      <c r="BO2" s="16" t="s">
        <v>210</v>
      </c>
      <c r="BP2" s="15" t="s">
        <v>211</v>
      </c>
      <c r="BQ2" s="16" t="s">
        <v>212</v>
      </c>
      <c r="BR2" s="16" t="s">
        <v>213</v>
      </c>
      <c r="BS2" s="15" t="s">
        <v>214</v>
      </c>
      <c r="BT2" s="16" t="s">
        <v>215</v>
      </c>
      <c r="BU2" s="16" t="s">
        <v>216</v>
      </c>
      <c r="BV2" s="15" t="s">
        <v>217</v>
      </c>
      <c r="BW2" s="16" t="s">
        <v>218</v>
      </c>
      <c r="BX2" s="16" t="s">
        <v>219</v>
      </c>
      <c r="BY2" s="15" t="s">
        <v>220</v>
      </c>
      <c r="BZ2" s="16" t="s">
        <v>221</v>
      </c>
      <c r="CA2" s="16" t="s">
        <v>222</v>
      </c>
      <c r="CB2" s="15" t="s">
        <v>223</v>
      </c>
      <c r="CC2" s="16" t="s">
        <v>224</v>
      </c>
      <c r="CD2" s="16" t="s">
        <v>225</v>
      </c>
      <c r="CE2" s="15" t="s">
        <v>226</v>
      </c>
      <c r="CF2" s="20" t="s">
        <v>227</v>
      </c>
      <c r="CG2" s="20" t="s">
        <v>228</v>
      </c>
      <c r="CH2" s="15" t="s">
        <v>229</v>
      </c>
      <c r="CI2" s="20" t="s">
        <v>230</v>
      </c>
      <c r="CJ2" s="20" t="s">
        <v>231</v>
      </c>
      <c r="CK2" s="15" t="s">
        <v>232</v>
      </c>
      <c r="CL2" s="20" t="s">
        <v>233</v>
      </c>
      <c r="CM2" s="20" t="s">
        <v>234</v>
      </c>
      <c r="CN2" s="15" t="s">
        <v>235</v>
      </c>
      <c r="CO2" s="16" t="s">
        <v>236</v>
      </c>
      <c r="CP2" s="16" t="s">
        <v>237</v>
      </c>
      <c r="CQ2" s="15" t="s">
        <v>238</v>
      </c>
      <c r="CR2" s="16" t="s">
        <v>239</v>
      </c>
      <c r="CS2" s="16" t="s">
        <v>240</v>
      </c>
      <c r="CT2" s="203" t="s">
        <v>241</v>
      </c>
      <c r="CU2" s="203" t="s">
        <v>242</v>
      </c>
      <c r="CV2" s="203" t="s">
        <v>243</v>
      </c>
      <c r="CW2" s="203" t="s">
        <v>244</v>
      </c>
      <c r="CX2" s="203" t="s">
        <v>245</v>
      </c>
      <c r="CY2" s="203" t="s">
        <v>246</v>
      </c>
      <c r="CZ2" s="203" t="s">
        <v>247</v>
      </c>
      <c r="DA2" s="203" t="s">
        <v>248</v>
      </c>
      <c r="DB2" s="203" t="s">
        <v>249</v>
      </c>
      <c r="DC2" s="203" t="s">
        <v>250</v>
      </c>
      <c r="DD2" s="203" t="s">
        <v>251</v>
      </c>
      <c r="DE2" s="203" t="s">
        <v>252</v>
      </c>
      <c r="DF2" s="203" t="s">
        <v>253</v>
      </c>
      <c r="DG2" s="203" t="s">
        <v>254</v>
      </c>
      <c r="DH2" s="203" t="s">
        <v>255</v>
      </c>
      <c r="DI2" s="203" t="s">
        <v>256</v>
      </c>
      <c r="DJ2" s="203" t="s">
        <v>257</v>
      </c>
      <c r="DK2" s="203" t="s">
        <v>258</v>
      </c>
      <c r="DL2" s="203" t="s">
        <v>259</v>
      </c>
      <c r="DM2" s="203" t="s">
        <v>260</v>
      </c>
      <c r="DN2" s="203" t="s">
        <v>261</v>
      </c>
      <c r="DO2" s="203" t="s">
        <v>262</v>
      </c>
      <c r="DP2" s="203" t="s">
        <v>263</v>
      </c>
      <c r="DQ2" s="203" t="s">
        <v>264</v>
      </c>
      <c r="DR2" s="203" t="s">
        <v>265</v>
      </c>
      <c r="DS2" s="203" t="s">
        <v>266</v>
      </c>
      <c r="DT2" s="204" t="s">
        <v>267</v>
      </c>
    </row>
    <row r="3">
      <c r="A3" s="205">
        <v>41974.0</v>
      </c>
      <c r="B3" s="206">
        <v>0.008</v>
      </c>
      <c r="C3" s="207">
        <v>0.007</v>
      </c>
      <c r="D3" s="207">
        <v>0.008</v>
      </c>
      <c r="E3" s="206">
        <v>-0.004</v>
      </c>
      <c r="F3" s="207">
        <v>-0.004</v>
      </c>
      <c r="G3" s="207">
        <v>-0.004</v>
      </c>
      <c r="H3" s="206">
        <v>0.016</v>
      </c>
      <c r="I3" s="207">
        <v>0.017</v>
      </c>
      <c r="J3" s="207">
        <v>0.016</v>
      </c>
      <c r="K3" s="206">
        <v>0.0</v>
      </c>
      <c r="L3" s="207">
        <v>0.001</v>
      </c>
      <c r="M3" s="207">
        <v>0.0</v>
      </c>
      <c r="N3" s="208"/>
      <c r="O3" s="209"/>
      <c r="P3" s="209"/>
      <c r="Q3" s="210"/>
      <c r="R3" s="209"/>
      <c r="S3" s="209"/>
      <c r="T3" s="211"/>
      <c r="U3" s="212">
        <v>2.0</v>
      </c>
      <c r="V3" s="212">
        <v>0.014</v>
      </c>
      <c r="W3" s="213"/>
      <c r="X3" s="214"/>
      <c r="Y3" s="209"/>
      <c r="Z3" s="215">
        <v>0.003</v>
      </c>
      <c r="AA3" s="207">
        <v>0.002</v>
      </c>
      <c r="AB3" s="207">
        <v>0.003</v>
      </c>
      <c r="AC3" s="215">
        <v>-0.003</v>
      </c>
      <c r="AD3" s="207">
        <v>-0.002</v>
      </c>
      <c r="AE3" s="207">
        <v>-0.003</v>
      </c>
      <c r="AF3" s="206">
        <v>0.005</v>
      </c>
      <c r="AG3" s="207">
        <v>0.007</v>
      </c>
      <c r="AH3" s="207">
        <v>0.005</v>
      </c>
      <c r="AI3" s="216">
        <v>0.0</v>
      </c>
      <c r="AJ3" s="217">
        <v>0.001</v>
      </c>
      <c r="AK3" s="217">
        <v>0.0</v>
      </c>
      <c r="AL3" s="216">
        <v>0.013</v>
      </c>
      <c r="AM3" s="207">
        <v>0.014</v>
      </c>
      <c r="AN3" s="207">
        <v>0.013</v>
      </c>
      <c r="AO3" s="218"/>
      <c r="AP3" s="219"/>
      <c r="AQ3" s="209"/>
      <c r="AR3" s="220"/>
      <c r="AS3" s="209"/>
      <c r="AT3" s="209"/>
      <c r="AU3" s="221">
        <v>0.017</v>
      </c>
      <c r="AV3" s="222">
        <v>0.018</v>
      </c>
      <c r="AW3" s="222">
        <v>0.017</v>
      </c>
      <c r="AX3" s="221">
        <v>0.002</v>
      </c>
      <c r="AY3" s="222">
        <v>0.003</v>
      </c>
      <c r="AZ3" s="222">
        <v>0.002</v>
      </c>
      <c r="BA3" s="223">
        <v>0.015</v>
      </c>
      <c r="BB3" s="207">
        <v>0.015</v>
      </c>
      <c r="BC3" s="207">
        <v>0.015</v>
      </c>
      <c r="BD3" s="224">
        <v>-0.007</v>
      </c>
      <c r="BE3" s="217">
        <v>-0.01</v>
      </c>
      <c r="BF3" s="207">
        <v>-0.007</v>
      </c>
      <c r="BG3" s="225">
        <v>0.041</v>
      </c>
      <c r="BH3" s="222">
        <v>0.041</v>
      </c>
      <c r="BI3" s="222">
        <v>0.041</v>
      </c>
      <c r="BJ3" s="226">
        <v>0.005</v>
      </c>
      <c r="BK3" s="222">
        <v>0.005</v>
      </c>
      <c r="BL3" s="222">
        <v>0.005</v>
      </c>
      <c r="BM3" s="225">
        <v>0.064</v>
      </c>
      <c r="BN3" s="222">
        <v>0.064</v>
      </c>
      <c r="BO3" s="222">
        <v>0.064</v>
      </c>
      <c r="BP3" s="225">
        <v>0.008</v>
      </c>
      <c r="BQ3" s="227">
        <v>0.008</v>
      </c>
      <c r="BR3" s="227">
        <v>0.008</v>
      </c>
      <c r="BS3" s="228">
        <v>0.015</v>
      </c>
      <c r="BT3" s="219">
        <v>0.015</v>
      </c>
      <c r="BU3" s="219"/>
      <c r="BV3" s="229">
        <v>0.003</v>
      </c>
      <c r="BW3" s="219">
        <v>0.003</v>
      </c>
      <c r="BX3" s="219"/>
      <c r="BY3" s="225">
        <v>0.05</v>
      </c>
      <c r="BZ3" s="222">
        <v>0.054</v>
      </c>
      <c r="CA3" s="222">
        <v>0.05</v>
      </c>
      <c r="CB3" s="230"/>
      <c r="CC3" s="230"/>
      <c r="CD3" s="230"/>
      <c r="CE3" s="231">
        <v>0.024</v>
      </c>
      <c r="CF3" s="207">
        <v>0.023</v>
      </c>
      <c r="CG3" s="207">
        <v>0.024</v>
      </c>
      <c r="CH3" s="207"/>
      <c r="CI3" s="207"/>
      <c r="CJ3" s="207"/>
      <c r="CK3" s="232">
        <v>0.025</v>
      </c>
      <c r="CL3" s="207">
        <v>0.026</v>
      </c>
      <c r="CM3" s="207">
        <v>0.025</v>
      </c>
      <c r="CN3" s="233"/>
      <c r="CO3" s="217"/>
      <c r="CP3" s="217">
        <v>0.008</v>
      </c>
      <c r="CQ3" s="233">
        <v>0.0</v>
      </c>
      <c r="CR3" s="207">
        <v>-0.001</v>
      </c>
      <c r="CS3" s="207">
        <v>0.0</v>
      </c>
      <c r="CT3" s="234">
        <v>0.084</v>
      </c>
      <c r="CU3" s="212">
        <v>0.078</v>
      </c>
      <c r="CV3" s="212">
        <v>0.084</v>
      </c>
      <c r="CW3" s="235">
        <v>0.025</v>
      </c>
      <c r="CX3" s="212">
        <v>0.02</v>
      </c>
      <c r="CY3" s="212">
        <v>0.025</v>
      </c>
      <c r="CZ3" s="235">
        <v>0.049</v>
      </c>
      <c r="DA3" s="212">
        <v>0.046</v>
      </c>
      <c r="DB3" s="212">
        <v>0.049</v>
      </c>
      <c r="DC3" s="236">
        <v>0.006</v>
      </c>
      <c r="DD3" s="212">
        <v>0.011</v>
      </c>
      <c r="DE3" s="212">
        <v>0.006</v>
      </c>
      <c r="DF3" s="236">
        <v>0.016</v>
      </c>
      <c r="DG3" s="212">
        <v>0.016</v>
      </c>
      <c r="DH3" s="212">
        <v>0.017</v>
      </c>
      <c r="DI3" s="230"/>
      <c r="DJ3" s="230"/>
      <c r="DK3" s="230"/>
      <c r="DL3" s="230"/>
      <c r="DM3" s="230"/>
      <c r="DN3" s="230"/>
      <c r="DO3" s="230"/>
      <c r="DP3" s="230"/>
      <c r="DQ3" s="230"/>
      <c r="DR3" s="230"/>
      <c r="DS3" s="230"/>
      <c r="DT3" s="237"/>
    </row>
    <row r="4">
      <c r="A4" s="238">
        <f t="shared" ref="A4:A130" si="1">edate(A3,1)</f>
        <v>42005</v>
      </c>
      <c r="B4" s="239">
        <v>-0.001</v>
      </c>
      <c r="C4" s="41">
        <v>-0.001</v>
      </c>
      <c r="D4" s="41">
        <v>-0.001</v>
      </c>
      <c r="E4" s="239">
        <v>-0.007</v>
      </c>
      <c r="F4" s="41">
        <v>-0.006</v>
      </c>
      <c r="G4" s="41">
        <v>-0.007</v>
      </c>
      <c r="H4" s="239">
        <v>0.016</v>
      </c>
      <c r="I4" s="41">
        <v>0.016</v>
      </c>
      <c r="J4" s="41">
        <v>0.016</v>
      </c>
      <c r="K4" s="239">
        <v>0.002</v>
      </c>
      <c r="L4" s="41">
        <v>0.001</v>
      </c>
      <c r="M4" s="41">
        <v>0.002</v>
      </c>
      <c r="N4" s="240"/>
      <c r="O4" s="41"/>
      <c r="P4" s="41"/>
      <c r="Q4" s="241">
        <v>0.0</v>
      </c>
      <c r="R4" s="41">
        <v>0.001</v>
      </c>
      <c r="S4" s="41">
        <v>0.0</v>
      </c>
      <c r="T4" s="242">
        <v>0.013</v>
      </c>
      <c r="U4" s="243">
        <v>0.013</v>
      </c>
      <c r="V4" s="243">
        <v>0.013</v>
      </c>
      <c r="W4" s="239">
        <v>0.0</v>
      </c>
      <c r="X4" s="60">
        <v>0.001</v>
      </c>
      <c r="Y4" s="41">
        <v>0.0</v>
      </c>
      <c r="Z4" s="244">
        <v>0.003</v>
      </c>
      <c r="AA4" s="41">
        <v>0.004</v>
      </c>
      <c r="AB4" s="41">
        <v>0.004</v>
      </c>
      <c r="AC4" s="244">
        <v>-0.002</v>
      </c>
      <c r="AD4" s="41">
        <v>-0.001</v>
      </c>
      <c r="AE4" s="41">
        <v>-0.002</v>
      </c>
      <c r="AF4" s="239">
        <v>0.003</v>
      </c>
      <c r="AG4" s="41">
        <v>0.003</v>
      </c>
      <c r="AH4" s="41">
        <v>0.003</v>
      </c>
      <c r="AI4" s="245">
        <v>-0.009</v>
      </c>
      <c r="AJ4" s="44">
        <v>-0.008</v>
      </c>
      <c r="AK4" s="44">
        <v>-0.009</v>
      </c>
      <c r="AL4" s="245">
        <v>0.014</v>
      </c>
      <c r="AM4" s="41">
        <v>0.013</v>
      </c>
      <c r="AN4" s="41">
        <v>0.014</v>
      </c>
      <c r="AO4" s="246"/>
      <c r="AP4" s="58"/>
      <c r="AQ4" s="247"/>
      <c r="AR4" s="248"/>
      <c r="AS4" s="247"/>
      <c r="AT4" s="247"/>
      <c r="AU4" s="249">
        <v>0.013</v>
      </c>
      <c r="AV4" s="60">
        <v>0.013</v>
      </c>
      <c r="AW4" s="60">
        <v>0.013</v>
      </c>
      <c r="AX4" s="249">
        <v>0.002</v>
      </c>
      <c r="AY4" s="60">
        <v>0.002</v>
      </c>
      <c r="AZ4" s="60">
        <v>0.002</v>
      </c>
      <c r="BA4" s="250">
        <v>0.01</v>
      </c>
      <c r="BB4" s="41">
        <v>0.007</v>
      </c>
      <c r="BC4" s="41">
        <v>0.01</v>
      </c>
      <c r="BD4" s="251">
        <v>-0.002</v>
      </c>
      <c r="BE4" s="44">
        <v>-0.003</v>
      </c>
      <c r="BF4" s="41">
        <v>-0.002</v>
      </c>
      <c r="BG4" s="252">
        <v>0.031</v>
      </c>
      <c r="BH4" s="60">
        <v>0.031</v>
      </c>
      <c r="BI4" s="60">
        <v>0.031</v>
      </c>
      <c r="BJ4" s="253">
        <v>-0.001</v>
      </c>
      <c r="BK4" s="60">
        <v>-0.001</v>
      </c>
      <c r="BL4" s="60">
        <v>-0.001</v>
      </c>
      <c r="BM4" s="252">
        <v>0.071</v>
      </c>
      <c r="BN4" s="60">
        <v>0.071</v>
      </c>
      <c r="BO4" s="60">
        <v>0.071</v>
      </c>
      <c r="BP4" s="252">
        <v>0.012</v>
      </c>
      <c r="BQ4" s="254">
        <v>0.012</v>
      </c>
      <c r="BR4" s="254">
        <v>0.012</v>
      </c>
      <c r="BS4" s="255">
        <v>0.008</v>
      </c>
      <c r="BT4" s="44">
        <v>0.01</v>
      </c>
      <c r="BU4" s="44">
        <v>0.008</v>
      </c>
      <c r="BV4" s="256">
        <v>0.003</v>
      </c>
      <c r="BW4" s="44">
        <v>0.004</v>
      </c>
      <c r="BX4" s="44">
        <v>0.003</v>
      </c>
      <c r="BY4" s="252">
        <v>0.051</v>
      </c>
      <c r="BZ4" s="60">
        <v>0.054</v>
      </c>
      <c r="CA4" s="60">
        <v>0.051</v>
      </c>
      <c r="CB4" s="257"/>
      <c r="CC4" s="257"/>
      <c r="CD4" s="257"/>
      <c r="CE4" s="258">
        <v>0.024</v>
      </c>
      <c r="CF4" s="41">
        <v>0.024</v>
      </c>
      <c r="CG4" s="41">
        <v>0.024</v>
      </c>
      <c r="CH4" s="41"/>
      <c r="CI4" s="41"/>
      <c r="CJ4" s="41"/>
      <c r="CK4" s="259">
        <v>0.022</v>
      </c>
      <c r="CL4" s="41">
        <v>0.023</v>
      </c>
      <c r="CM4" s="41">
        <v>0.022</v>
      </c>
      <c r="CN4" s="45">
        <v>0.008</v>
      </c>
      <c r="CO4" s="44">
        <v>0.009</v>
      </c>
      <c r="CP4" s="44">
        <v>0.008</v>
      </c>
      <c r="CQ4" s="45">
        <v>0.005</v>
      </c>
      <c r="CR4" s="41">
        <v>0.004</v>
      </c>
      <c r="CS4" s="41">
        <v>0.005</v>
      </c>
      <c r="CT4" s="260">
        <v>0.07</v>
      </c>
      <c r="CU4" s="243">
        <v>0.075</v>
      </c>
      <c r="CV4" s="243">
        <v>0.07</v>
      </c>
      <c r="CW4" s="261">
        <v>-0.002</v>
      </c>
      <c r="CX4" s="243">
        <v>0.003</v>
      </c>
      <c r="CY4" s="243">
        <v>-0.002</v>
      </c>
      <c r="CZ4" s="261">
        <v>0.05</v>
      </c>
      <c r="DA4" s="243">
        <v>0.046</v>
      </c>
      <c r="DB4" s="243">
        <v>0.05</v>
      </c>
      <c r="DC4" s="262">
        <v>-0.004</v>
      </c>
      <c r="DD4" s="243">
        <v>0.003</v>
      </c>
      <c r="DE4" s="243">
        <v>-0.004</v>
      </c>
      <c r="DF4" s="262">
        <v>0.015</v>
      </c>
      <c r="DG4" s="243">
        <v>0.015</v>
      </c>
      <c r="DH4" s="243">
        <v>0.016</v>
      </c>
      <c r="DI4" s="257"/>
      <c r="DJ4" s="257"/>
      <c r="DK4" s="257"/>
      <c r="DL4" s="257"/>
      <c r="DM4" s="257"/>
      <c r="DN4" s="257"/>
      <c r="DO4" s="257"/>
      <c r="DP4" s="257"/>
      <c r="DQ4" s="257"/>
      <c r="DR4" s="257"/>
      <c r="DS4" s="257"/>
      <c r="DT4" s="263"/>
    </row>
    <row r="5">
      <c r="A5" s="264">
        <f t="shared" si="1"/>
        <v>42036</v>
      </c>
      <c r="B5" s="206">
        <v>0.0</v>
      </c>
      <c r="C5" s="207">
        <v>-0.001</v>
      </c>
      <c r="D5" s="207">
        <v>0.0</v>
      </c>
      <c r="E5" s="206">
        <v>0.002</v>
      </c>
      <c r="F5" s="207">
        <v>0.002</v>
      </c>
      <c r="G5" s="207">
        <v>0.002</v>
      </c>
      <c r="H5" s="206">
        <v>0.017</v>
      </c>
      <c r="I5" s="207">
        <v>0.016</v>
      </c>
      <c r="J5" s="207">
        <v>0.017</v>
      </c>
      <c r="K5" s="206">
        <v>0.002</v>
      </c>
      <c r="L5" s="207">
        <v>0.001</v>
      </c>
      <c r="M5" s="207">
        <v>0.002</v>
      </c>
      <c r="N5" s="265"/>
      <c r="O5" s="207"/>
      <c r="P5" s="207"/>
      <c r="Q5" s="266">
        <v>0.001</v>
      </c>
      <c r="R5" s="207">
        <v>0.001</v>
      </c>
      <c r="S5" s="207">
        <v>0.001</v>
      </c>
      <c r="T5" s="267">
        <v>0.013</v>
      </c>
      <c r="U5" s="212">
        <v>0.012</v>
      </c>
      <c r="V5" s="212">
        <v>0.013</v>
      </c>
      <c r="W5" s="206">
        <v>0.001</v>
      </c>
      <c r="X5" s="222">
        <v>0.001</v>
      </c>
      <c r="Y5" s="207">
        <v>0.001</v>
      </c>
      <c r="Z5" s="215">
        <v>0.004</v>
      </c>
      <c r="AA5" s="207">
        <v>0.003</v>
      </c>
      <c r="AB5" s="207">
        <v>0.004</v>
      </c>
      <c r="AC5" s="215">
        <v>0.001</v>
      </c>
      <c r="AD5" s="207">
        <v>0.002</v>
      </c>
      <c r="AE5" s="207">
        <v>0.002</v>
      </c>
      <c r="AF5" s="206">
        <v>0.0</v>
      </c>
      <c r="AG5" s="207">
        <v>0.001</v>
      </c>
      <c r="AH5" s="207">
        <v>0.0</v>
      </c>
      <c r="AI5" s="216">
        <v>0.003</v>
      </c>
      <c r="AJ5" s="217">
        <v>0.003</v>
      </c>
      <c r="AK5" s="217">
        <v>0.003</v>
      </c>
      <c r="AL5" s="216">
        <v>0.012</v>
      </c>
      <c r="AM5" s="207">
        <v>0.013</v>
      </c>
      <c r="AN5" s="207">
        <v>0.012</v>
      </c>
      <c r="AO5" s="218"/>
      <c r="AP5" s="219"/>
      <c r="AQ5" s="209"/>
      <c r="AR5" s="220"/>
      <c r="AS5" s="209"/>
      <c r="AT5" s="209"/>
      <c r="AU5" s="221">
        <v>0.013</v>
      </c>
      <c r="AV5" s="222">
        <v>0.013</v>
      </c>
      <c r="AW5" s="222">
        <v>0.013</v>
      </c>
      <c r="AX5" s="221">
        <v>0.002</v>
      </c>
      <c r="AY5" s="222">
        <v>0.002</v>
      </c>
      <c r="AZ5" s="222">
        <v>0.002</v>
      </c>
      <c r="BA5" s="223">
        <v>0.01</v>
      </c>
      <c r="BB5" s="207">
        <v>0.01</v>
      </c>
      <c r="BC5" s="207">
        <v>0.01</v>
      </c>
      <c r="BD5" s="224">
        <v>0.009</v>
      </c>
      <c r="BE5" s="217">
        <v>0.007</v>
      </c>
      <c r="BF5" s="207">
        <v>0.009</v>
      </c>
      <c r="BG5" s="225">
        <v>0.03</v>
      </c>
      <c r="BH5" s="222">
        <v>0.03</v>
      </c>
      <c r="BI5" s="222">
        <v>0.03</v>
      </c>
      <c r="BJ5" s="226">
        <v>0.002</v>
      </c>
      <c r="BK5" s="222">
        <v>0.002</v>
      </c>
      <c r="BL5" s="222">
        <v>0.002</v>
      </c>
      <c r="BM5" s="225">
        <v>0.077</v>
      </c>
      <c r="BN5" s="222">
        <v>0.075</v>
      </c>
      <c r="BO5" s="222">
        <v>0.077</v>
      </c>
      <c r="BP5" s="225">
        <v>0.012</v>
      </c>
      <c r="BQ5" s="227">
        <v>0.011</v>
      </c>
      <c r="BR5" s="227">
        <v>0.012</v>
      </c>
      <c r="BS5" s="268">
        <v>0.014</v>
      </c>
      <c r="BT5" s="217">
        <v>0.009</v>
      </c>
      <c r="BU5" s="217">
        <v>0.014</v>
      </c>
      <c r="BV5" s="269">
        <v>0.012</v>
      </c>
      <c r="BW5" s="217">
        <v>0.008</v>
      </c>
      <c r="BX5" s="217">
        <v>0.012</v>
      </c>
      <c r="BY5" s="225">
        <v>0.054</v>
      </c>
      <c r="BZ5" s="222">
        <v>0.052</v>
      </c>
      <c r="CA5" s="222">
        <v>0.054</v>
      </c>
      <c r="CB5" s="230"/>
      <c r="CC5" s="230"/>
      <c r="CD5" s="230"/>
      <c r="CE5" s="231">
        <v>0.022</v>
      </c>
      <c r="CF5" s="209"/>
      <c r="CG5" s="209">
        <v>0.022</v>
      </c>
      <c r="CH5" s="209"/>
      <c r="CI5" s="209"/>
      <c r="CJ5" s="209"/>
      <c r="CK5" s="232">
        <v>0.02</v>
      </c>
      <c r="CL5" s="207">
        <v>0.021</v>
      </c>
      <c r="CM5" s="207">
        <v>0.02</v>
      </c>
      <c r="CN5" s="233">
        <v>0.005</v>
      </c>
      <c r="CO5" s="217">
        <v>0.008</v>
      </c>
      <c r="CP5" s="217">
        <v>0.005</v>
      </c>
      <c r="CQ5" s="233">
        <v>0.0</v>
      </c>
      <c r="CR5" s="207">
        <v>0.003</v>
      </c>
      <c r="CS5" s="207">
        <v>0.0</v>
      </c>
      <c r="CT5" s="234">
        <v>0.063</v>
      </c>
      <c r="CU5" s="212">
        <v>0.067</v>
      </c>
      <c r="CV5" s="212">
        <v>0.063</v>
      </c>
      <c r="CW5" s="235">
        <v>-0.004</v>
      </c>
      <c r="CX5" s="212">
        <v>0.001</v>
      </c>
      <c r="CY5" s="212">
        <v>-0.004</v>
      </c>
      <c r="CZ5" s="235">
        <v>0.05</v>
      </c>
      <c r="DA5" s="212">
        <v>0.05</v>
      </c>
      <c r="DB5" s="212">
        <v>0.05</v>
      </c>
      <c r="DC5" s="236">
        <v>-0.005</v>
      </c>
      <c r="DD5" s="212">
        <v>-0.003</v>
      </c>
      <c r="DE5" s="212">
        <v>-0.005</v>
      </c>
      <c r="DF5" s="236">
        <v>0.013</v>
      </c>
      <c r="DG5" s="212">
        <v>0.014</v>
      </c>
      <c r="DH5" s="212">
        <v>0.015</v>
      </c>
      <c r="DI5" s="230"/>
      <c r="DJ5" s="230"/>
      <c r="DK5" s="230"/>
      <c r="DL5" s="230"/>
      <c r="DM5" s="230"/>
      <c r="DN5" s="230"/>
      <c r="DO5" s="230"/>
      <c r="DP5" s="230"/>
      <c r="DQ5" s="230"/>
      <c r="DR5" s="230"/>
      <c r="DS5" s="230"/>
      <c r="DT5" s="237"/>
    </row>
    <row r="6">
      <c r="A6" s="238">
        <f t="shared" si="1"/>
        <v>42064</v>
      </c>
      <c r="B6" s="239">
        <v>-0.001</v>
      </c>
      <c r="C6" s="41">
        <v>0.001</v>
      </c>
      <c r="D6" s="41">
        <v>-0.001</v>
      </c>
      <c r="E6" s="239">
        <v>0.002</v>
      </c>
      <c r="F6" s="41">
        <v>0.003</v>
      </c>
      <c r="G6" s="41">
        <v>0.002</v>
      </c>
      <c r="H6" s="239">
        <v>0.018</v>
      </c>
      <c r="I6" s="41">
        <v>0.017</v>
      </c>
      <c r="J6" s="41">
        <v>0.018</v>
      </c>
      <c r="K6" s="239">
        <v>0.002</v>
      </c>
      <c r="L6" s="41">
        <v>0.002</v>
      </c>
      <c r="M6" s="41">
        <v>0.002</v>
      </c>
      <c r="N6" s="240"/>
      <c r="O6" s="41"/>
      <c r="P6" s="41"/>
      <c r="Q6" s="241">
        <v>0.001</v>
      </c>
      <c r="R6" s="41">
        <v>0.001</v>
      </c>
      <c r="S6" s="41">
        <v>0.001</v>
      </c>
      <c r="T6" s="242">
        <v>0.014</v>
      </c>
      <c r="U6" s="243">
        <v>0.013</v>
      </c>
      <c r="V6" s="243">
        <v>0.013</v>
      </c>
      <c r="W6" s="239">
        <v>0.001</v>
      </c>
      <c r="X6" s="60">
        <v>0.001</v>
      </c>
      <c r="Y6" s="41">
        <v>0.001</v>
      </c>
      <c r="Z6" s="244">
        <v>0.0</v>
      </c>
      <c r="AA6" s="41">
        <v>0.002</v>
      </c>
      <c r="AB6" s="41">
        <v>0.0</v>
      </c>
      <c r="AC6" s="244">
        <v>0.004</v>
      </c>
      <c r="AD6" s="41">
        <v>0.005</v>
      </c>
      <c r="AE6" s="41">
        <v>0.005</v>
      </c>
      <c r="AF6" s="239">
        <v>0.0</v>
      </c>
      <c r="AG6" s="41">
        <v>0.0</v>
      </c>
      <c r="AH6" s="41">
        <v>0.0</v>
      </c>
      <c r="AI6" s="245">
        <v>0.002</v>
      </c>
      <c r="AJ6" s="44">
        <v>0.002</v>
      </c>
      <c r="AK6" s="44">
        <v>0.002</v>
      </c>
      <c r="AL6" s="245">
        <v>0.01</v>
      </c>
      <c r="AM6" s="41">
        <v>0.012</v>
      </c>
      <c r="AN6" s="41">
        <v>0.01</v>
      </c>
      <c r="AO6" s="246"/>
      <c r="AP6" s="58"/>
      <c r="AQ6" s="247"/>
      <c r="AR6" s="248"/>
      <c r="AS6" s="247"/>
      <c r="AT6" s="247"/>
      <c r="AU6" s="249">
        <v>0.013</v>
      </c>
      <c r="AV6" s="60">
        <v>0.013</v>
      </c>
      <c r="AW6" s="60">
        <v>0.013</v>
      </c>
      <c r="AX6" s="249">
        <v>0.002</v>
      </c>
      <c r="AY6" s="60">
        <v>0.002</v>
      </c>
      <c r="AZ6" s="60">
        <v>0.002</v>
      </c>
      <c r="BA6" s="250">
        <v>0.012</v>
      </c>
      <c r="BB6" s="41">
        <v>0.01</v>
      </c>
      <c r="BC6" s="41">
        <v>0.012</v>
      </c>
      <c r="BD6" s="251">
        <v>0.007</v>
      </c>
      <c r="BE6" s="44">
        <v>0.005</v>
      </c>
      <c r="BF6" s="41">
        <v>0.007</v>
      </c>
      <c r="BG6" s="252">
        <v>0.031</v>
      </c>
      <c r="BH6" s="60">
        <v>0.03</v>
      </c>
      <c r="BI6" s="60">
        <v>0.031</v>
      </c>
      <c r="BJ6" s="253">
        <v>0.004</v>
      </c>
      <c r="BK6" s="60">
        <v>0.003</v>
      </c>
      <c r="BL6" s="60">
        <v>0.004</v>
      </c>
      <c r="BM6" s="252">
        <v>0.081</v>
      </c>
      <c r="BN6" s="60">
        <v>0.082</v>
      </c>
      <c r="BO6" s="60">
        <v>0.081</v>
      </c>
      <c r="BP6" s="252">
        <v>0.013</v>
      </c>
      <c r="BQ6" s="254">
        <v>0.014</v>
      </c>
      <c r="BR6" s="254">
        <v>0.013</v>
      </c>
      <c r="BS6" s="255">
        <v>0.014</v>
      </c>
      <c r="BT6" s="44">
        <v>0.013</v>
      </c>
      <c r="BU6" s="44">
        <v>0.014</v>
      </c>
      <c r="BV6" s="256">
        <v>-0.005</v>
      </c>
      <c r="BW6" s="44">
        <v>-0.006</v>
      </c>
      <c r="BX6" s="44">
        <v>-0.005</v>
      </c>
      <c r="BY6" s="252">
        <v>0.052</v>
      </c>
      <c r="BZ6" s="60">
        <v>0.055</v>
      </c>
      <c r="CA6" s="60">
        <v>0.052</v>
      </c>
      <c r="CB6" s="257"/>
      <c r="CC6" s="257"/>
      <c r="CD6" s="257"/>
      <c r="CE6" s="258">
        <v>0.023</v>
      </c>
      <c r="CF6" s="247"/>
      <c r="CG6" s="247">
        <v>0.023</v>
      </c>
      <c r="CH6" s="247"/>
      <c r="CI6" s="247"/>
      <c r="CJ6" s="247"/>
      <c r="CK6" s="259">
        <v>0.022</v>
      </c>
      <c r="CL6" s="41">
        <v>0.021</v>
      </c>
      <c r="CM6" s="41">
        <v>0.022</v>
      </c>
      <c r="CN6" s="45">
        <v>0.004</v>
      </c>
      <c r="CO6" s="44">
        <v>0.004</v>
      </c>
      <c r="CP6" s="44">
        <v>0.004</v>
      </c>
      <c r="CQ6" s="45">
        <v>0.0</v>
      </c>
      <c r="CR6" s="41">
        <v>0.001</v>
      </c>
      <c r="CS6" s="41">
        <v>0.0</v>
      </c>
      <c r="CT6" s="260">
        <v>0.064</v>
      </c>
      <c r="CU6" s="243">
        <v>0.064</v>
      </c>
      <c r="CV6" s="243">
        <v>0.064</v>
      </c>
      <c r="CW6" s="261">
        <v>0.002</v>
      </c>
      <c r="CX6" s="243">
        <v>0.002</v>
      </c>
      <c r="CY6" s="243">
        <v>0.002</v>
      </c>
      <c r="CZ6" s="261">
        <v>0.05</v>
      </c>
      <c r="DA6" s="243">
        <v>0.049</v>
      </c>
      <c r="DB6" s="243">
        <v>0.05</v>
      </c>
      <c r="DC6" s="262">
        <v>-0.006</v>
      </c>
      <c r="DD6" s="243">
        <v>-0.005</v>
      </c>
      <c r="DE6" s="243">
        <v>-0.006</v>
      </c>
      <c r="DF6" s="262">
        <v>0.01</v>
      </c>
      <c r="DG6" s="243">
        <v>0.012</v>
      </c>
      <c r="DH6" s="243">
        <v>0.013</v>
      </c>
      <c r="DI6" s="257"/>
      <c r="DJ6" s="257"/>
      <c r="DK6" s="257"/>
      <c r="DL6" s="257"/>
      <c r="DM6" s="257"/>
      <c r="DN6" s="257"/>
      <c r="DO6" s="257"/>
      <c r="DP6" s="257"/>
      <c r="DQ6" s="257"/>
      <c r="DR6" s="257"/>
      <c r="DS6" s="257"/>
      <c r="DT6" s="263"/>
    </row>
    <row r="7">
      <c r="A7" s="264">
        <f t="shared" si="1"/>
        <v>42095</v>
      </c>
      <c r="B7" s="206">
        <v>-0.002</v>
      </c>
      <c r="C7" s="207">
        <v>-0.001</v>
      </c>
      <c r="D7" s="207">
        <v>-0.002</v>
      </c>
      <c r="E7" s="206">
        <v>0.001</v>
      </c>
      <c r="F7" s="207">
        <v>0.001</v>
      </c>
      <c r="G7" s="207">
        <v>0.001</v>
      </c>
      <c r="H7" s="206">
        <v>0.018</v>
      </c>
      <c r="I7" s="207">
        <v>0.017</v>
      </c>
      <c r="J7" s="207">
        <v>0.018</v>
      </c>
      <c r="K7" s="206">
        <v>0.003</v>
      </c>
      <c r="L7" s="207">
        <v>0.002</v>
      </c>
      <c r="M7" s="207">
        <v>0.003</v>
      </c>
      <c r="N7" s="265"/>
      <c r="O7" s="207"/>
      <c r="P7" s="207"/>
      <c r="Q7" s="266">
        <v>0.001</v>
      </c>
      <c r="R7" s="207">
        <v>0.002</v>
      </c>
      <c r="S7" s="207">
        <v>0.001</v>
      </c>
      <c r="T7" s="267">
        <v>0.013</v>
      </c>
      <c r="U7" s="212">
        <v>0.014</v>
      </c>
      <c r="V7" s="212">
        <v>0.013</v>
      </c>
      <c r="W7" s="206">
        <v>0.001</v>
      </c>
      <c r="X7" s="222">
        <v>0.002</v>
      </c>
      <c r="Y7" s="207">
        <v>0.001</v>
      </c>
      <c r="Z7" s="215">
        <v>0.004</v>
      </c>
      <c r="AA7" s="207">
        <v>0.003</v>
      </c>
      <c r="AB7" s="207">
        <v>0.005</v>
      </c>
      <c r="AC7" s="215">
        <v>0.0</v>
      </c>
      <c r="AD7" s="207">
        <v>0.002</v>
      </c>
      <c r="AE7" s="207">
        <v>0.001</v>
      </c>
      <c r="AF7" s="206">
        <v>-0.001</v>
      </c>
      <c r="AG7" s="207">
        <v>0.0</v>
      </c>
      <c r="AH7" s="207">
        <v>-0.001</v>
      </c>
      <c r="AI7" s="216">
        <v>0.002</v>
      </c>
      <c r="AJ7" s="217">
        <v>0.004</v>
      </c>
      <c r="AK7" s="217">
        <v>0.002</v>
      </c>
      <c r="AL7" s="216">
        <v>0.008</v>
      </c>
      <c r="AM7" s="207">
        <v>0.01</v>
      </c>
      <c r="AN7" s="207">
        <v>0.008</v>
      </c>
      <c r="AO7" s="218"/>
      <c r="AP7" s="219"/>
      <c r="AQ7" s="209"/>
      <c r="AR7" s="220"/>
      <c r="AS7" s="209"/>
      <c r="AT7" s="209"/>
      <c r="AU7" s="221">
        <v>0.015</v>
      </c>
      <c r="AV7" s="222">
        <v>0.017</v>
      </c>
      <c r="AW7" s="222">
        <v>0.015</v>
      </c>
      <c r="AX7" s="221">
        <v>0.007</v>
      </c>
      <c r="AY7" s="222">
        <v>0.008</v>
      </c>
      <c r="AZ7" s="222">
        <v>0.007</v>
      </c>
      <c r="BA7" s="223">
        <v>0.008</v>
      </c>
      <c r="BB7" s="207">
        <v>0.01</v>
      </c>
      <c r="BC7" s="207">
        <v>0.008</v>
      </c>
      <c r="BD7" s="224">
        <v>-0.001</v>
      </c>
      <c r="BE7" s="217">
        <v>0.001</v>
      </c>
      <c r="BF7" s="207">
        <v>-0.001</v>
      </c>
      <c r="BG7" s="225">
        <v>0.031</v>
      </c>
      <c r="BH7" s="222">
        <v>0.031</v>
      </c>
      <c r="BI7" s="222">
        <v>0.031</v>
      </c>
      <c r="BJ7" s="226">
        <v>-0.003</v>
      </c>
      <c r="BK7" s="222">
        <v>-0.002</v>
      </c>
      <c r="BL7" s="222">
        <v>-0.003</v>
      </c>
      <c r="BM7" s="225">
        <v>0.082</v>
      </c>
      <c r="BN7" s="222">
        <v>0.082</v>
      </c>
      <c r="BO7" s="222">
        <v>0.082</v>
      </c>
      <c r="BP7" s="225">
        <v>0.007</v>
      </c>
      <c r="BQ7" s="227">
        <v>0.008</v>
      </c>
      <c r="BR7" s="227">
        <v>0.007</v>
      </c>
      <c r="BS7" s="268">
        <v>0.015</v>
      </c>
      <c r="BT7" s="217">
        <v>0.016</v>
      </c>
      <c r="BU7" s="217">
        <v>0.015</v>
      </c>
      <c r="BV7" s="269">
        <v>-0.002</v>
      </c>
      <c r="BW7" s="217"/>
      <c r="BX7" s="217">
        <v>-0.002</v>
      </c>
      <c r="BY7" s="225">
        <v>0.049</v>
      </c>
      <c r="BZ7" s="222">
        <v>0.049</v>
      </c>
      <c r="CA7" s="222">
        <v>0.049</v>
      </c>
      <c r="CB7" s="230"/>
      <c r="CC7" s="230"/>
      <c r="CD7" s="230"/>
      <c r="CE7" s="231">
        <v>0.006</v>
      </c>
      <c r="CF7" s="207">
        <v>0.006</v>
      </c>
      <c r="CG7" s="207">
        <v>0.006</v>
      </c>
      <c r="CH7" s="207"/>
      <c r="CI7" s="207"/>
      <c r="CJ7" s="207"/>
      <c r="CK7" s="232">
        <v>0.003</v>
      </c>
      <c r="CL7" s="207">
        <v>0.002</v>
      </c>
      <c r="CM7" s="207">
        <v>0.003</v>
      </c>
      <c r="CN7" s="233">
        <v>0.004</v>
      </c>
      <c r="CO7" s="217">
        <v>0.004</v>
      </c>
      <c r="CP7" s="217">
        <v>0.004</v>
      </c>
      <c r="CQ7" s="233">
        <v>0.001</v>
      </c>
      <c r="CR7" s="207">
        <v>0.001</v>
      </c>
      <c r="CS7" s="207">
        <v>0.001</v>
      </c>
      <c r="CT7" s="234">
        <v>0.068</v>
      </c>
      <c r="CU7" s="212">
        <v>0.068</v>
      </c>
      <c r="CV7" s="212">
        <v>0.068</v>
      </c>
      <c r="CW7" s="235">
        <v>0.004</v>
      </c>
      <c r="CX7" s="212">
        <v>0.004</v>
      </c>
      <c r="CY7" s="212">
        <v>0.004</v>
      </c>
      <c r="CZ7" s="235">
        <v>0.05</v>
      </c>
      <c r="DA7" s="212">
        <v>0.05</v>
      </c>
      <c r="DB7" s="212">
        <v>0.05</v>
      </c>
      <c r="DC7" s="236">
        <v>-0.01</v>
      </c>
      <c r="DD7" s="212">
        <v>-0.008</v>
      </c>
      <c r="DE7" s="212">
        <v>-0.01</v>
      </c>
      <c r="DF7" s="236">
        <v>0.009</v>
      </c>
      <c r="DG7" s="212">
        <v>0.01</v>
      </c>
      <c r="DH7" s="212">
        <v>0.01</v>
      </c>
      <c r="DI7" s="230"/>
      <c r="DJ7" s="230"/>
      <c r="DK7" s="230"/>
      <c r="DL7" s="230"/>
      <c r="DM7" s="230"/>
      <c r="DN7" s="230"/>
      <c r="DO7" s="235">
        <v>0.022</v>
      </c>
      <c r="DP7" s="230"/>
      <c r="DQ7" s="212">
        <v>0.022</v>
      </c>
      <c r="DR7" s="235">
        <v>0.001</v>
      </c>
      <c r="DS7" s="230"/>
      <c r="DT7" s="270">
        <v>0.001</v>
      </c>
    </row>
    <row r="8">
      <c r="A8" s="238">
        <f t="shared" si="1"/>
        <v>42125</v>
      </c>
      <c r="B8" s="239">
        <v>0.0</v>
      </c>
      <c r="C8" s="41">
        <v>0.0</v>
      </c>
      <c r="D8" s="41">
        <v>0.0</v>
      </c>
      <c r="E8" s="239">
        <v>0.004</v>
      </c>
      <c r="F8" s="41">
        <v>0.005</v>
      </c>
      <c r="G8" s="41">
        <v>0.004</v>
      </c>
      <c r="H8" s="239">
        <v>0.017</v>
      </c>
      <c r="I8" s="41">
        <v>0.018</v>
      </c>
      <c r="J8" s="41">
        <v>0.017</v>
      </c>
      <c r="K8" s="239">
        <v>0.001</v>
      </c>
      <c r="L8" s="41">
        <v>0.002</v>
      </c>
      <c r="M8" s="41">
        <v>0.001</v>
      </c>
      <c r="N8" s="240"/>
      <c r="O8" s="41"/>
      <c r="P8" s="41"/>
      <c r="Q8" s="241">
        <v>0.001</v>
      </c>
      <c r="R8" s="41">
        <v>0.002</v>
      </c>
      <c r="S8" s="41">
        <v>0.001</v>
      </c>
      <c r="T8" s="242">
        <v>0.012</v>
      </c>
      <c r="U8" s="243">
        <v>0.013</v>
      </c>
      <c r="V8" s="243">
        <v>0.013</v>
      </c>
      <c r="W8" s="239">
        <v>0.001</v>
      </c>
      <c r="X8" s="60">
        <v>0.002</v>
      </c>
      <c r="Y8" s="41">
        <v>0.001</v>
      </c>
      <c r="Z8" s="244">
        <v>0.005</v>
      </c>
      <c r="AA8" s="41">
        <v>0.005</v>
      </c>
      <c r="AB8" s="41">
        <v>0.004</v>
      </c>
      <c r="AC8" s="244">
        <v>0.009</v>
      </c>
      <c r="AD8" s="41">
        <v>0.007</v>
      </c>
      <c r="AE8" s="41">
        <v>0.007</v>
      </c>
      <c r="AF8" s="239">
        <v>0.001</v>
      </c>
      <c r="AG8" s="41">
        <v>0.001</v>
      </c>
      <c r="AH8" s="41">
        <v>0.001</v>
      </c>
      <c r="AI8" s="245">
        <v>0.002</v>
      </c>
      <c r="AJ8" s="44">
        <v>0.002</v>
      </c>
      <c r="AK8" s="44">
        <v>0.002</v>
      </c>
      <c r="AL8" s="245">
        <v>0.009</v>
      </c>
      <c r="AM8" s="41">
        <v>0.01</v>
      </c>
      <c r="AN8" s="41">
        <v>0.009</v>
      </c>
      <c r="AO8" s="246"/>
      <c r="AP8" s="58"/>
      <c r="AQ8" s="247"/>
      <c r="AR8" s="248"/>
      <c r="AS8" s="247"/>
      <c r="AT8" s="247"/>
      <c r="AU8" s="249">
        <v>0.015</v>
      </c>
      <c r="AV8" s="60">
        <v>0.017</v>
      </c>
      <c r="AW8" s="60">
        <v>0.015</v>
      </c>
      <c r="AX8" s="249">
        <v>0.007</v>
      </c>
      <c r="AY8" s="60">
        <v>0.008</v>
      </c>
      <c r="AZ8" s="60">
        <v>0.007</v>
      </c>
      <c r="BA8" s="250">
        <v>0.009</v>
      </c>
      <c r="BB8" s="41">
        <v>0.008</v>
      </c>
      <c r="BC8" s="41">
        <v>0.009</v>
      </c>
      <c r="BD8" s="251">
        <v>0.006</v>
      </c>
      <c r="BE8" s="44">
        <v>0.005</v>
      </c>
      <c r="BF8" s="41">
        <v>0.006</v>
      </c>
      <c r="BG8" s="252">
        <v>0.029</v>
      </c>
      <c r="BH8" s="60">
        <v>0.029</v>
      </c>
      <c r="BI8" s="60">
        <v>0.029</v>
      </c>
      <c r="BJ8" s="253">
        <v>-0.005</v>
      </c>
      <c r="BK8" s="60">
        <v>-0.005</v>
      </c>
      <c r="BL8" s="60">
        <v>-0.005</v>
      </c>
      <c r="BM8" s="252">
        <v>0.085</v>
      </c>
      <c r="BN8" s="60">
        <v>0.083</v>
      </c>
      <c r="BO8" s="60">
        <v>0.085</v>
      </c>
      <c r="BP8" s="252">
        <v>0.007</v>
      </c>
      <c r="BQ8" s="254">
        <v>0.006</v>
      </c>
      <c r="BR8" s="254">
        <v>0.007</v>
      </c>
      <c r="BS8" s="255">
        <v>0.012</v>
      </c>
      <c r="BT8" s="44">
        <v>0.013</v>
      </c>
      <c r="BU8" s="44">
        <v>0.012</v>
      </c>
      <c r="BV8" s="256">
        <v>-0.002</v>
      </c>
      <c r="BW8" s="44">
        <v>0.0</v>
      </c>
      <c r="BX8" s="44">
        <v>-0.002</v>
      </c>
      <c r="BY8" s="252">
        <v>0.05</v>
      </c>
      <c r="BZ8" s="60">
        <v>0.05</v>
      </c>
      <c r="CA8" s="60">
        <v>0.05</v>
      </c>
      <c r="CB8" s="257"/>
      <c r="CC8" s="257"/>
      <c r="CD8" s="257"/>
      <c r="CE8" s="258">
        <v>0.005</v>
      </c>
      <c r="CF8" s="41">
        <v>0.004</v>
      </c>
      <c r="CG8" s="41">
        <v>0.005</v>
      </c>
      <c r="CH8" s="41"/>
      <c r="CI8" s="41"/>
      <c r="CJ8" s="41"/>
      <c r="CK8" s="259">
        <v>0.001</v>
      </c>
      <c r="CL8" s="41">
        <v>0.0</v>
      </c>
      <c r="CM8" s="41">
        <v>0.001</v>
      </c>
      <c r="CN8" s="45">
        <v>0.005</v>
      </c>
      <c r="CO8" s="44">
        <v>0.005</v>
      </c>
      <c r="CP8" s="44">
        <v>0.005</v>
      </c>
      <c r="CQ8" s="45">
        <v>0.003</v>
      </c>
      <c r="CR8" s="41">
        <v>0.002</v>
      </c>
      <c r="CS8" s="41">
        <v>0.003</v>
      </c>
      <c r="CT8" s="260">
        <v>0.072</v>
      </c>
      <c r="CU8" s="243">
        <v>0.07</v>
      </c>
      <c r="CV8" s="243">
        <v>0.072</v>
      </c>
      <c r="CW8" s="261">
        <v>0.005</v>
      </c>
      <c r="CX8" s="243">
        <v>0.004</v>
      </c>
      <c r="CY8" s="243">
        <v>0.005</v>
      </c>
      <c r="CZ8" s="261">
        <v>0.05</v>
      </c>
      <c r="DA8" s="243">
        <v>0.05</v>
      </c>
      <c r="DB8" s="243">
        <v>0.05</v>
      </c>
      <c r="DC8" s="262">
        <v>-0.013</v>
      </c>
      <c r="DD8" s="243">
        <v>-0.011</v>
      </c>
      <c r="DE8" s="243">
        <v>-0.013</v>
      </c>
      <c r="DF8" s="262">
        <v>0.009</v>
      </c>
      <c r="DG8" s="243">
        <v>0.01</v>
      </c>
      <c r="DH8" s="243">
        <v>0.009</v>
      </c>
      <c r="DI8" s="257"/>
      <c r="DJ8" s="257"/>
      <c r="DK8" s="257"/>
      <c r="DL8" s="257"/>
      <c r="DM8" s="257"/>
      <c r="DN8" s="257"/>
      <c r="DO8" s="261">
        <v>0.021</v>
      </c>
      <c r="DP8" s="257"/>
      <c r="DQ8" s="243">
        <v>0.021</v>
      </c>
      <c r="DR8" s="261">
        <v>0.001</v>
      </c>
      <c r="DS8" s="257"/>
      <c r="DT8" s="271">
        <v>0.001</v>
      </c>
    </row>
    <row r="9">
      <c r="A9" s="264">
        <f t="shared" si="1"/>
        <v>42156</v>
      </c>
      <c r="B9" s="206">
        <v>0.001</v>
      </c>
      <c r="C9" s="207">
        <v>0.001</v>
      </c>
      <c r="D9" s="207">
        <v>0.001</v>
      </c>
      <c r="E9" s="206">
        <v>0.003</v>
      </c>
      <c r="F9" s="207">
        <v>0.003</v>
      </c>
      <c r="G9" s="207">
        <v>0.003</v>
      </c>
      <c r="H9" s="206">
        <v>0.018</v>
      </c>
      <c r="I9" s="207">
        <v>0.018</v>
      </c>
      <c r="J9" s="207">
        <v>0.018</v>
      </c>
      <c r="K9" s="206">
        <v>0.002</v>
      </c>
      <c r="L9" s="207">
        <v>0.002</v>
      </c>
      <c r="M9" s="207">
        <v>0.002</v>
      </c>
      <c r="N9" s="265"/>
      <c r="O9" s="207"/>
      <c r="P9" s="207"/>
      <c r="Q9" s="266">
        <v>0.001</v>
      </c>
      <c r="R9" s="207">
        <v>0.001</v>
      </c>
      <c r="S9" s="207">
        <v>0.001</v>
      </c>
      <c r="T9" s="267">
        <v>0.012</v>
      </c>
      <c r="U9" s="212">
        <v>0.012</v>
      </c>
      <c r="V9" s="212">
        <v>0.013</v>
      </c>
      <c r="W9" s="206">
        <v>0.001</v>
      </c>
      <c r="X9" s="222">
        <v>0.001</v>
      </c>
      <c r="Y9" s="207">
        <v>0.001</v>
      </c>
      <c r="Z9" s="215">
        <v>0.004</v>
      </c>
      <c r="AA9" s="207">
        <v>0.003</v>
      </c>
      <c r="AB9" s="207">
        <v>0.004</v>
      </c>
      <c r="AC9" s="215">
        <v>0.002</v>
      </c>
      <c r="AD9" s="207">
        <v>0.002</v>
      </c>
      <c r="AE9" s="207">
        <v>0.003</v>
      </c>
      <c r="AF9" s="206">
        <v>0.0</v>
      </c>
      <c r="AG9" s="207">
        <v>0.001</v>
      </c>
      <c r="AH9" s="207">
        <v>0.0</v>
      </c>
      <c r="AI9" s="216">
        <v>0.0</v>
      </c>
      <c r="AJ9" s="217">
        <v>0.001</v>
      </c>
      <c r="AK9" s="217">
        <v>0.0</v>
      </c>
      <c r="AL9" s="216">
        <v>0.008</v>
      </c>
      <c r="AM9" s="207">
        <v>0.009</v>
      </c>
      <c r="AN9" s="207">
        <v>0.008</v>
      </c>
      <c r="AO9" s="218"/>
      <c r="AP9" s="219"/>
      <c r="AQ9" s="209"/>
      <c r="AR9" s="220"/>
      <c r="AS9" s="209"/>
      <c r="AT9" s="209"/>
      <c r="AU9" s="221">
        <v>0.015</v>
      </c>
      <c r="AV9" s="222">
        <v>0.017</v>
      </c>
      <c r="AW9" s="222">
        <v>0.015</v>
      </c>
      <c r="AX9" s="221">
        <v>0.007</v>
      </c>
      <c r="AY9" s="222">
        <v>0.008</v>
      </c>
      <c r="AZ9" s="222">
        <v>0.007</v>
      </c>
      <c r="BA9" s="223">
        <v>0.01</v>
      </c>
      <c r="BB9" s="207">
        <v>0.01</v>
      </c>
      <c r="BC9" s="207">
        <v>0.01</v>
      </c>
      <c r="BD9" s="224">
        <v>0.002</v>
      </c>
      <c r="BE9" s="217">
        <v>0.002</v>
      </c>
      <c r="BF9" s="207">
        <v>0.002</v>
      </c>
      <c r="BG9" s="225">
        <v>0.029</v>
      </c>
      <c r="BH9" s="222">
        <v>0.029</v>
      </c>
      <c r="BI9" s="222">
        <v>0.029</v>
      </c>
      <c r="BJ9" s="226">
        <v>0.002</v>
      </c>
      <c r="BK9" s="222">
        <v>0.002</v>
      </c>
      <c r="BL9" s="222">
        <v>0.002</v>
      </c>
      <c r="BM9" s="225">
        <v>0.089</v>
      </c>
      <c r="BN9" s="222">
        <v>0.089</v>
      </c>
      <c r="BO9" s="222">
        <v>0.089</v>
      </c>
      <c r="BP9" s="225">
        <v>0.008</v>
      </c>
      <c r="BQ9" s="227">
        <v>0.008</v>
      </c>
      <c r="BR9" s="227">
        <v>0.008</v>
      </c>
      <c r="BS9" s="268">
        <v>0.014</v>
      </c>
      <c r="BT9" s="217">
        <v>0.013</v>
      </c>
      <c r="BU9" s="217">
        <v>0.014</v>
      </c>
      <c r="BV9" s="269">
        <v>0.0</v>
      </c>
      <c r="BW9" s="217">
        <v>-0.001</v>
      </c>
      <c r="BX9" s="217">
        <v>0.0</v>
      </c>
      <c r="BY9" s="225">
        <v>0.054</v>
      </c>
      <c r="BZ9" s="222">
        <v>0.051</v>
      </c>
      <c r="CA9" s="222">
        <v>0.054</v>
      </c>
      <c r="CB9" s="230"/>
      <c r="CC9" s="230"/>
      <c r="CD9" s="230"/>
      <c r="CE9" s="231">
        <v>0.004</v>
      </c>
      <c r="CF9" s="207">
        <v>0.003</v>
      </c>
      <c r="CG9" s="207">
        <v>0.004</v>
      </c>
      <c r="CH9" s="207"/>
      <c r="CI9" s="207"/>
      <c r="CJ9" s="207"/>
      <c r="CK9" s="232">
        <v>0.001</v>
      </c>
      <c r="CL9" s="207">
        <v>0.0</v>
      </c>
      <c r="CM9" s="207">
        <v>0.001</v>
      </c>
      <c r="CN9" s="233">
        <v>0.007</v>
      </c>
      <c r="CO9" s="217">
        <v>0.007</v>
      </c>
      <c r="CP9" s="217">
        <v>0.007</v>
      </c>
      <c r="CQ9" s="233">
        <v>0.0</v>
      </c>
      <c r="CR9" s="207">
        <v>0.001</v>
      </c>
      <c r="CS9" s="207">
        <v>0.0</v>
      </c>
      <c r="CT9" s="234">
        <v>0.073</v>
      </c>
      <c r="CU9" s="212">
        <v>0.073</v>
      </c>
      <c r="CV9" s="212">
        <v>0.073</v>
      </c>
      <c r="CW9" s="235">
        <v>0.005</v>
      </c>
      <c r="CX9" s="212">
        <v>0.006</v>
      </c>
      <c r="CY9" s="212">
        <v>0.005</v>
      </c>
      <c r="CZ9" s="235">
        <v>0.05</v>
      </c>
      <c r="DA9" s="212">
        <v>0.051</v>
      </c>
      <c r="DB9" s="212">
        <v>0.05</v>
      </c>
      <c r="DC9" s="236">
        <v>-0.011</v>
      </c>
      <c r="DD9" s="212">
        <v>-0.01</v>
      </c>
      <c r="DE9" s="212">
        <v>-0.011</v>
      </c>
      <c r="DF9" s="236">
        <v>0.009</v>
      </c>
      <c r="DG9" s="212">
        <v>0.009</v>
      </c>
      <c r="DH9" s="212">
        <v>0.009</v>
      </c>
      <c r="DI9" s="230"/>
      <c r="DJ9" s="230"/>
      <c r="DK9" s="230"/>
      <c r="DL9" s="230"/>
      <c r="DM9" s="230"/>
      <c r="DN9" s="230"/>
      <c r="DO9" s="235">
        <v>0.02</v>
      </c>
      <c r="DP9" s="230"/>
      <c r="DQ9" s="212">
        <v>0.02</v>
      </c>
      <c r="DR9" s="235">
        <v>0.001</v>
      </c>
      <c r="DS9" s="230"/>
      <c r="DT9" s="270">
        <v>0.001</v>
      </c>
    </row>
    <row r="10">
      <c r="A10" s="238">
        <f t="shared" si="1"/>
        <v>42186</v>
      </c>
      <c r="B10" s="239">
        <v>0.002</v>
      </c>
      <c r="C10" s="41">
        <v>0.002</v>
      </c>
      <c r="D10" s="41">
        <v>0.002</v>
      </c>
      <c r="E10" s="239">
        <v>0.001</v>
      </c>
      <c r="F10" s="41">
        <v>0.002</v>
      </c>
      <c r="G10" s="41">
        <v>0.001</v>
      </c>
      <c r="H10" s="239">
        <v>0.018</v>
      </c>
      <c r="I10" s="41">
        <v>0.018</v>
      </c>
      <c r="J10" s="41">
        <v>0.018</v>
      </c>
      <c r="K10" s="239">
        <v>0.001</v>
      </c>
      <c r="L10" s="41">
        <v>0.002</v>
      </c>
      <c r="M10" s="41">
        <v>0.001</v>
      </c>
      <c r="N10" s="240"/>
      <c r="O10" s="41"/>
      <c r="P10" s="41"/>
      <c r="Q10" s="241">
        <v>0.001</v>
      </c>
      <c r="R10" s="41">
        <v>0.001</v>
      </c>
      <c r="S10" s="41">
        <v>0.001</v>
      </c>
      <c r="T10" s="242">
        <v>0.013</v>
      </c>
      <c r="U10" s="243">
        <v>0.012</v>
      </c>
      <c r="V10" s="243">
        <v>0.013</v>
      </c>
      <c r="W10" s="239">
        <v>0.001</v>
      </c>
      <c r="X10" s="60">
        <v>0.001</v>
      </c>
      <c r="Y10" s="41">
        <v>0.001</v>
      </c>
      <c r="Z10" s="244">
        <v>0.004</v>
      </c>
      <c r="AA10" s="41">
        <v>0.004</v>
      </c>
      <c r="AB10" s="41">
        <v>0.005</v>
      </c>
      <c r="AC10" s="244">
        <v>0.003</v>
      </c>
      <c r="AD10" s="41">
        <v>0.004</v>
      </c>
      <c r="AE10" s="41">
        <v>0.004</v>
      </c>
      <c r="AF10" s="239">
        <v>0.001</v>
      </c>
      <c r="AG10" s="41">
        <v>0.0</v>
      </c>
      <c r="AH10" s="41">
        <v>0.001</v>
      </c>
      <c r="AI10" s="245">
        <v>-0.002</v>
      </c>
      <c r="AJ10" s="44">
        <v>-0.003</v>
      </c>
      <c r="AK10" s="44">
        <v>-0.002</v>
      </c>
      <c r="AL10" s="245">
        <v>0.012</v>
      </c>
      <c r="AM10" s="41">
        <v>0.008</v>
      </c>
      <c r="AN10" s="41">
        <v>0.012</v>
      </c>
      <c r="AO10" s="246"/>
      <c r="AP10" s="58"/>
      <c r="AQ10" s="247"/>
      <c r="AR10" s="248"/>
      <c r="AS10" s="247"/>
      <c r="AT10" s="247"/>
      <c r="AU10" s="249">
        <v>0.015</v>
      </c>
      <c r="AV10" s="60">
        <v>0.017</v>
      </c>
      <c r="AW10" s="60">
        <v>0.015</v>
      </c>
      <c r="AX10" s="249">
        <v>0.005</v>
      </c>
      <c r="AY10" s="60">
        <v>0.006</v>
      </c>
      <c r="AZ10" s="60">
        <v>0.005</v>
      </c>
      <c r="BA10" s="250">
        <v>0.013</v>
      </c>
      <c r="BB10" s="41">
        <v>0.014</v>
      </c>
      <c r="BC10" s="41">
        <v>0.013</v>
      </c>
      <c r="BD10" s="251">
        <v>0.001</v>
      </c>
      <c r="BE10" s="44">
        <v>0.001</v>
      </c>
      <c r="BF10" s="41">
        <v>0.001</v>
      </c>
      <c r="BG10" s="252">
        <v>0.027</v>
      </c>
      <c r="BH10" s="60">
        <v>0.028</v>
      </c>
      <c r="BI10" s="60">
        <v>0.027</v>
      </c>
      <c r="BJ10" s="253">
        <v>0.002</v>
      </c>
      <c r="BK10" s="60">
        <v>0.002</v>
      </c>
      <c r="BL10" s="60">
        <v>0.002</v>
      </c>
      <c r="BM10" s="252">
        <v>0.096</v>
      </c>
      <c r="BN10" s="60">
        <v>0.095</v>
      </c>
      <c r="BO10" s="60">
        <v>0.096</v>
      </c>
      <c r="BP10" s="252">
        <v>0.006</v>
      </c>
      <c r="BQ10" s="254">
        <v>0.006</v>
      </c>
      <c r="BR10" s="254">
        <v>0.006</v>
      </c>
      <c r="BS10" s="255">
        <v>0.016</v>
      </c>
      <c r="BT10" s="44">
        <v>0.015</v>
      </c>
      <c r="BU10" s="44">
        <v>0.016</v>
      </c>
      <c r="BV10" s="256">
        <v>0.003</v>
      </c>
      <c r="BW10" s="44">
        <v>0.003</v>
      </c>
      <c r="BX10" s="44">
        <v>0.003</v>
      </c>
      <c r="BY10" s="252">
        <v>0.038</v>
      </c>
      <c r="BZ10" s="60">
        <v>0.044</v>
      </c>
      <c r="CA10" s="60">
        <v>0.038</v>
      </c>
      <c r="CB10" s="257"/>
      <c r="CC10" s="257"/>
      <c r="CD10" s="257"/>
      <c r="CE10" s="258">
        <v>0.002</v>
      </c>
      <c r="CF10" s="41">
        <v>0.002</v>
      </c>
      <c r="CG10" s="41">
        <v>0.002</v>
      </c>
      <c r="CH10" s="41"/>
      <c r="CI10" s="41"/>
      <c r="CJ10" s="41"/>
      <c r="CK10" s="259">
        <v>0.0</v>
      </c>
      <c r="CL10" s="41">
        <v>-0.002</v>
      </c>
      <c r="CM10" s="41">
        <v>0.0</v>
      </c>
      <c r="CN10" s="45">
        <v>0.007</v>
      </c>
      <c r="CO10" s="44">
        <v>0.007</v>
      </c>
      <c r="CP10" s="44">
        <v>0.007</v>
      </c>
      <c r="CQ10" s="45">
        <v>0.002</v>
      </c>
      <c r="CR10" s="41">
        <v>0.002</v>
      </c>
      <c r="CS10" s="41">
        <v>0.002</v>
      </c>
      <c r="CT10" s="260">
        <v>0.073</v>
      </c>
      <c r="CU10" s="243">
        <v>0.071</v>
      </c>
      <c r="CV10" s="243">
        <v>0.073</v>
      </c>
      <c r="CW10" s="261">
        <v>0.009</v>
      </c>
      <c r="CX10" s="243">
        <v>0.008</v>
      </c>
      <c r="CY10" s="243">
        <v>0.009</v>
      </c>
      <c r="CZ10" s="261">
        <v>0.049</v>
      </c>
      <c r="DA10" s="243">
        <v>0.05</v>
      </c>
      <c r="DB10" s="243">
        <v>0.049</v>
      </c>
      <c r="DC10" s="262">
        <v>-0.011</v>
      </c>
      <c r="DD10" s="243">
        <v>-0.01</v>
      </c>
      <c r="DE10" s="243">
        <v>-0.011</v>
      </c>
      <c r="DF10" s="262">
        <v>0.009</v>
      </c>
      <c r="DG10" s="243">
        <v>0.009</v>
      </c>
      <c r="DH10" s="243">
        <v>0.009</v>
      </c>
      <c r="DI10" s="257"/>
      <c r="DJ10" s="257"/>
      <c r="DK10" s="257"/>
      <c r="DL10" s="257"/>
      <c r="DM10" s="257"/>
      <c r="DN10" s="257"/>
      <c r="DO10" s="261">
        <v>0.02</v>
      </c>
      <c r="DP10" s="257"/>
      <c r="DQ10" s="243">
        <v>0.02</v>
      </c>
      <c r="DR10" s="261">
        <v>0.001</v>
      </c>
      <c r="DS10" s="257"/>
      <c r="DT10" s="271">
        <v>0.001</v>
      </c>
    </row>
    <row r="11">
      <c r="A11" s="264">
        <f t="shared" si="1"/>
        <v>42217</v>
      </c>
      <c r="B11" s="206">
        <v>0.002</v>
      </c>
      <c r="C11" s="207">
        <v>0.002</v>
      </c>
      <c r="D11" s="207">
        <v>0.002</v>
      </c>
      <c r="E11" s="206">
        <v>-0.001</v>
      </c>
      <c r="F11" s="207">
        <v>-0.001</v>
      </c>
      <c r="G11" s="207">
        <v>-0.001</v>
      </c>
      <c r="H11" s="206">
        <v>0.018</v>
      </c>
      <c r="I11" s="207">
        <v>0.019</v>
      </c>
      <c r="J11" s="207">
        <v>0.018</v>
      </c>
      <c r="K11" s="206">
        <v>0.001</v>
      </c>
      <c r="L11" s="207">
        <v>0.001</v>
      </c>
      <c r="M11" s="207">
        <v>0.001</v>
      </c>
      <c r="N11" s="265"/>
      <c r="O11" s="207"/>
      <c r="P11" s="207"/>
      <c r="Q11" s="266">
        <v>0.001</v>
      </c>
      <c r="R11" s="207">
        <v>0.001</v>
      </c>
      <c r="S11" s="207">
        <v>0.001</v>
      </c>
      <c r="T11" s="267">
        <v>0.012</v>
      </c>
      <c r="U11" s="212">
        <v>0.013</v>
      </c>
      <c r="V11" s="212">
        <v>0.012</v>
      </c>
      <c r="W11" s="206">
        <v>0.001</v>
      </c>
      <c r="X11" s="222">
        <v>0.001</v>
      </c>
      <c r="Y11" s="207">
        <v>0.001</v>
      </c>
      <c r="Z11" s="215">
        <v>0.003</v>
      </c>
      <c r="AA11" s="207">
        <v>0.004</v>
      </c>
      <c r="AB11" s="207">
        <v>0.004</v>
      </c>
      <c r="AC11" s="215">
        <v>0.004</v>
      </c>
      <c r="AD11" s="207">
        <v>0.003</v>
      </c>
      <c r="AE11" s="207">
        <v>0.004</v>
      </c>
      <c r="AF11" s="206">
        <v>0.0</v>
      </c>
      <c r="AG11" s="207">
        <v>0.0</v>
      </c>
      <c r="AH11" s="207">
        <v>0.0</v>
      </c>
      <c r="AI11" s="216">
        <v>0.002</v>
      </c>
      <c r="AJ11" s="217">
        <v>0.002</v>
      </c>
      <c r="AK11" s="217">
        <v>0.002</v>
      </c>
      <c r="AL11" s="216">
        <v>0.01</v>
      </c>
      <c r="AM11" s="207">
        <v>0.01</v>
      </c>
      <c r="AN11" s="207">
        <v>0.01</v>
      </c>
      <c r="AO11" s="218"/>
      <c r="AP11" s="219"/>
      <c r="AQ11" s="209"/>
      <c r="AR11" s="220"/>
      <c r="AS11" s="209"/>
      <c r="AT11" s="209"/>
      <c r="AU11" s="221">
        <v>0.015</v>
      </c>
      <c r="AV11" s="222">
        <v>0.017</v>
      </c>
      <c r="AW11" s="222">
        <v>0.015</v>
      </c>
      <c r="AX11" s="221">
        <v>0.005</v>
      </c>
      <c r="AY11" s="222">
        <v>0.006</v>
      </c>
      <c r="AZ11" s="222">
        <v>0.005</v>
      </c>
      <c r="BA11" s="223">
        <v>0.013</v>
      </c>
      <c r="BB11" s="207">
        <v>0.013</v>
      </c>
      <c r="BC11" s="207">
        <v>0.013</v>
      </c>
      <c r="BD11" s="224">
        <v>0.0</v>
      </c>
      <c r="BE11" s="217">
        <v>0.001</v>
      </c>
      <c r="BF11" s="207">
        <v>0.0</v>
      </c>
      <c r="BG11" s="225">
        <v>0.026</v>
      </c>
      <c r="BH11" s="222">
        <v>0.026</v>
      </c>
      <c r="BI11" s="222">
        <v>0.026</v>
      </c>
      <c r="BJ11" s="226">
        <v>0.002</v>
      </c>
      <c r="BK11" s="222">
        <v>0.002</v>
      </c>
      <c r="BL11" s="222">
        <v>0.002</v>
      </c>
      <c r="BM11" s="225">
        <v>0.095</v>
      </c>
      <c r="BN11" s="222">
        <v>0.096</v>
      </c>
      <c r="BO11" s="222">
        <v>0.095</v>
      </c>
      <c r="BP11" s="225">
        <v>0.002</v>
      </c>
      <c r="BQ11" s="227">
        <v>0.002</v>
      </c>
      <c r="BR11" s="227">
        <v>0.002</v>
      </c>
      <c r="BS11" s="268">
        <v>0.02</v>
      </c>
      <c r="BT11" s="217">
        <v>0.018</v>
      </c>
      <c r="BU11" s="217">
        <v>0.02</v>
      </c>
      <c r="BV11" s="269">
        <v>0.005</v>
      </c>
      <c r="BW11" s="217">
        <v>0.004</v>
      </c>
      <c r="BX11" s="217">
        <v>0.005</v>
      </c>
      <c r="BY11" s="225">
        <v>0.037</v>
      </c>
      <c r="BZ11" s="222">
        <v>0.036</v>
      </c>
      <c r="CA11" s="222">
        <v>0.037</v>
      </c>
      <c r="CB11" s="230"/>
      <c r="CC11" s="230"/>
      <c r="CD11" s="230"/>
      <c r="CE11" s="231">
        <v>0.002</v>
      </c>
      <c r="CF11" s="207">
        <v>-0.001</v>
      </c>
      <c r="CG11" s="207">
        <v>0.002</v>
      </c>
      <c r="CH11" s="207"/>
      <c r="CI11" s="207"/>
      <c r="CJ11" s="207"/>
      <c r="CK11" s="232">
        <v>-0.001</v>
      </c>
      <c r="CL11" s="207">
        <v>-0.001</v>
      </c>
      <c r="CM11" s="207">
        <v>-0.001</v>
      </c>
      <c r="CN11" s="233">
        <v>0.007</v>
      </c>
      <c r="CO11" s="217">
        <v>0.007</v>
      </c>
      <c r="CP11" s="217">
        <v>0.007</v>
      </c>
      <c r="CQ11" s="233">
        <v>0.002</v>
      </c>
      <c r="CR11" s="207">
        <v>0.002</v>
      </c>
      <c r="CS11" s="207">
        <v>0.002</v>
      </c>
      <c r="CT11" s="234">
        <v>0.072</v>
      </c>
      <c r="CU11" s="212">
        <v>0.074</v>
      </c>
      <c r="CV11" s="212">
        <v>0.072</v>
      </c>
      <c r="CW11" s="235">
        <v>0.004</v>
      </c>
      <c r="CX11" s="212">
        <v>0.006</v>
      </c>
      <c r="CY11" s="212">
        <v>0.004</v>
      </c>
      <c r="CZ11" s="235">
        <v>0.049</v>
      </c>
      <c r="DA11" s="212">
        <v>0.049</v>
      </c>
      <c r="DB11" s="212">
        <v>0.049</v>
      </c>
      <c r="DC11" s="236">
        <v>-0.012</v>
      </c>
      <c r="DD11" s="212">
        <v>-0.01</v>
      </c>
      <c r="DE11" s="212">
        <v>-0.012</v>
      </c>
      <c r="DF11" s="236">
        <v>0.01</v>
      </c>
      <c r="DG11" s="212">
        <v>0.009</v>
      </c>
      <c r="DH11" s="212">
        <v>0.009</v>
      </c>
      <c r="DI11" s="230"/>
      <c r="DJ11" s="230"/>
      <c r="DK11" s="230"/>
      <c r="DL11" s="230"/>
      <c r="DM11" s="230"/>
      <c r="DN11" s="230"/>
      <c r="DO11" s="235">
        <v>0.02</v>
      </c>
      <c r="DP11" s="230"/>
      <c r="DQ11" s="212">
        <v>0.02</v>
      </c>
      <c r="DR11" s="235">
        <v>0.001</v>
      </c>
      <c r="DS11" s="230"/>
      <c r="DT11" s="270">
        <v>0.001</v>
      </c>
    </row>
    <row r="12">
      <c r="A12" s="238">
        <f t="shared" si="1"/>
        <v>42248</v>
      </c>
      <c r="B12" s="239">
        <v>0.0</v>
      </c>
      <c r="C12" s="41">
        <v>-0.001</v>
      </c>
      <c r="D12" s="41">
        <v>0.0</v>
      </c>
      <c r="E12" s="239">
        <v>-0.002</v>
      </c>
      <c r="F12" s="41">
        <v>-0.002</v>
      </c>
      <c r="G12" s="41">
        <v>-0.002</v>
      </c>
      <c r="H12" s="239">
        <v>0.019</v>
      </c>
      <c r="I12" s="41">
        <v>0.018</v>
      </c>
      <c r="J12" s="41">
        <v>0.019</v>
      </c>
      <c r="K12" s="239">
        <v>0.002</v>
      </c>
      <c r="L12" s="41">
        <v>0.001</v>
      </c>
      <c r="M12" s="41">
        <v>0.002</v>
      </c>
      <c r="N12" s="240"/>
      <c r="O12" s="41"/>
      <c r="P12" s="41"/>
      <c r="Q12" s="241">
        <v>0.001</v>
      </c>
      <c r="R12" s="41">
        <v>0.001</v>
      </c>
      <c r="S12" s="41">
        <v>0.001</v>
      </c>
      <c r="T12" s="242">
        <v>0.013</v>
      </c>
      <c r="U12" s="243">
        <v>0.012</v>
      </c>
      <c r="V12" s="243">
        <v>0.013</v>
      </c>
      <c r="W12" s="239">
        <v>0.001</v>
      </c>
      <c r="X12" s="60">
        <v>0.001</v>
      </c>
      <c r="Y12" s="41">
        <v>0.001</v>
      </c>
      <c r="Z12" s="244">
        <v>0.001</v>
      </c>
      <c r="AA12" s="41">
        <v>0.002</v>
      </c>
      <c r="AB12" s="41">
        <v>0.002</v>
      </c>
      <c r="AC12" s="244">
        <v>0.001</v>
      </c>
      <c r="AD12" s="41">
        <v>0.002</v>
      </c>
      <c r="AE12" s="41">
        <v>0.001</v>
      </c>
      <c r="AF12" s="239">
        <v>-0.001</v>
      </c>
      <c r="AG12" s="41">
        <v>0.0</v>
      </c>
      <c r="AH12" s="41">
        <v>-0.001</v>
      </c>
      <c r="AI12" s="245">
        <v>-0.001</v>
      </c>
      <c r="AJ12" s="44">
        <v>0.0</v>
      </c>
      <c r="AK12" s="44">
        <v>-0.001</v>
      </c>
      <c r="AL12" s="245">
        <v>0.01</v>
      </c>
      <c r="AM12" s="41">
        <v>0.011</v>
      </c>
      <c r="AN12" s="41">
        <v>0.01</v>
      </c>
      <c r="AO12" s="246"/>
      <c r="AP12" s="58"/>
      <c r="AQ12" s="247"/>
      <c r="AR12" s="248"/>
      <c r="AS12" s="247"/>
      <c r="AT12" s="247"/>
      <c r="AU12" s="249">
        <v>0.015</v>
      </c>
      <c r="AV12" s="60">
        <v>0.017</v>
      </c>
      <c r="AW12" s="60">
        <v>0.015</v>
      </c>
      <c r="AX12" s="249">
        <v>0.005</v>
      </c>
      <c r="AY12" s="60">
        <v>0.006</v>
      </c>
      <c r="AZ12" s="60">
        <v>0.005</v>
      </c>
      <c r="BA12" s="250">
        <v>0.01</v>
      </c>
      <c r="BB12" s="41">
        <v>0.011</v>
      </c>
      <c r="BC12" s="41">
        <v>0.01</v>
      </c>
      <c r="BD12" s="251">
        <v>-0.002</v>
      </c>
      <c r="BE12" s="44">
        <v>-0.001</v>
      </c>
      <c r="BF12" s="41">
        <v>-0.002</v>
      </c>
      <c r="BG12" s="252">
        <v>0.025</v>
      </c>
      <c r="BH12" s="60">
        <v>0.026</v>
      </c>
      <c r="BI12" s="60">
        <v>0.025</v>
      </c>
      <c r="BJ12" s="253">
        <v>0.004</v>
      </c>
      <c r="BK12" s="60">
        <v>0.004</v>
      </c>
      <c r="BL12" s="60">
        <v>0.004</v>
      </c>
      <c r="BM12" s="252">
        <v>0.095</v>
      </c>
      <c r="BN12" s="60">
        <v>0.095</v>
      </c>
      <c r="BO12" s="60">
        <v>0.095</v>
      </c>
      <c r="BP12" s="252">
        <v>0.005</v>
      </c>
      <c r="BQ12" s="254">
        <v>0.005</v>
      </c>
      <c r="BR12" s="254">
        <v>0.005</v>
      </c>
      <c r="BS12" s="255">
        <v>0.016</v>
      </c>
      <c r="BT12" s="44">
        <v>0.018</v>
      </c>
      <c r="BU12" s="44">
        <v>0.016</v>
      </c>
      <c r="BV12" s="256">
        <v>0.001</v>
      </c>
      <c r="BW12" s="44">
        <v>0.005</v>
      </c>
      <c r="BX12" s="44">
        <v>0.001</v>
      </c>
      <c r="BY12" s="252">
        <v>0.044</v>
      </c>
      <c r="BZ12" s="60">
        <v>0.043</v>
      </c>
      <c r="CA12" s="60">
        <v>0.044</v>
      </c>
      <c r="CB12" s="257"/>
      <c r="CC12" s="257"/>
      <c r="CD12" s="257"/>
      <c r="CE12" s="258">
        <v>0.0</v>
      </c>
      <c r="CF12" s="41">
        <v>0.001</v>
      </c>
      <c r="CG12" s="41">
        <v>0.0</v>
      </c>
      <c r="CH12" s="41"/>
      <c r="CI12" s="41"/>
      <c r="CJ12" s="41"/>
      <c r="CK12" s="259">
        <v>-0.001</v>
      </c>
      <c r="CL12" s="41">
        <v>-0.002</v>
      </c>
      <c r="CM12" s="41">
        <v>-0.001</v>
      </c>
      <c r="CN12" s="45">
        <v>0.006</v>
      </c>
      <c r="CO12" s="44">
        <v>0.009</v>
      </c>
      <c r="CP12" s="44">
        <v>0.006</v>
      </c>
      <c r="CQ12" s="45">
        <v>-0.002</v>
      </c>
      <c r="CR12" s="41">
        <v>0.002</v>
      </c>
      <c r="CS12" s="41">
        <v>-0.002</v>
      </c>
      <c r="CT12" s="260">
        <v>0.068</v>
      </c>
      <c r="CU12" s="243">
        <v>0.07</v>
      </c>
      <c r="CV12" s="243">
        <v>0.068</v>
      </c>
      <c r="CW12" s="261">
        <v>-0.001</v>
      </c>
      <c r="CX12" s="243">
        <v>0.002</v>
      </c>
      <c r="CY12" s="243">
        <v>-0.001</v>
      </c>
      <c r="CZ12" s="261">
        <v>0.051</v>
      </c>
      <c r="DA12" s="257"/>
      <c r="DB12" s="243">
        <v>0.051</v>
      </c>
      <c r="DC12" s="262">
        <v>-0.011</v>
      </c>
      <c r="DD12" s="243">
        <v>-0.011</v>
      </c>
      <c r="DE12" s="243">
        <v>-0.011</v>
      </c>
      <c r="DF12" s="262">
        <v>0.01</v>
      </c>
      <c r="DG12" s="243">
        <v>0.009</v>
      </c>
      <c r="DH12" s="243">
        <v>0.01</v>
      </c>
      <c r="DI12" s="257"/>
      <c r="DJ12" s="257"/>
      <c r="DK12" s="257"/>
      <c r="DL12" s="257"/>
      <c r="DM12" s="257"/>
      <c r="DN12" s="257"/>
      <c r="DO12" s="261">
        <v>0.019</v>
      </c>
      <c r="DP12" s="257"/>
      <c r="DQ12" s="243">
        <v>0.019</v>
      </c>
      <c r="DR12" s="261">
        <v>0.001</v>
      </c>
      <c r="DS12" s="257"/>
      <c r="DT12" s="271">
        <v>0.001</v>
      </c>
    </row>
    <row r="13">
      <c r="A13" s="264">
        <f t="shared" si="1"/>
        <v>42278</v>
      </c>
      <c r="B13" s="206">
        <v>0.002</v>
      </c>
      <c r="C13" s="207">
        <v>0.001</v>
      </c>
      <c r="D13" s="207">
        <v>0.002</v>
      </c>
      <c r="E13" s="206">
        <v>0.002</v>
      </c>
      <c r="F13" s="207">
        <v>0.002</v>
      </c>
      <c r="G13" s="207">
        <v>0.002</v>
      </c>
      <c r="H13" s="206">
        <v>0.019</v>
      </c>
      <c r="I13" s="207">
        <v>0.019</v>
      </c>
      <c r="J13" s="207">
        <v>0.019</v>
      </c>
      <c r="K13" s="206">
        <v>0.002</v>
      </c>
      <c r="L13" s="207">
        <v>0.002</v>
      </c>
      <c r="M13" s="207">
        <v>0.002</v>
      </c>
      <c r="N13" s="265"/>
      <c r="O13" s="207"/>
      <c r="P13" s="207"/>
      <c r="Q13" s="266">
        <v>0.001</v>
      </c>
      <c r="R13" s="207">
        <v>0.002</v>
      </c>
      <c r="S13" s="207">
        <v>0.002</v>
      </c>
      <c r="T13" s="267">
        <v>0.013</v>
      </c>
      <c r="U13" s="272"/>
      <c r="V13" s="212">
        <v>0.013</v>
      </c>
      <c r="W13" s="206">
        <v>0.001</v>
      </c>
      <c r="X13" s="222">
        <v>0.002</v>
      </c>
      <c r="Y13" s="207">
        <v>0.002</v>
      </c>
      <c r="Z13" s="215">
        <v>0.004</v>
      </c>
      <c r="AA13" s="207">
        <v>0.004</v>
      </c>
      <c r="AB13" s="207">
        <v>0.004</v>
      </c>
      <c r="AC13" s="215">
        <v>0.001</v>
      </c>
      <c r="AD13" s="207">
        <v>0.003</v>
      </c>
      <c r="AE13" s="207">
        <v>0.0</v>
      </c>
      <c r="AF13" s="206">
        <v>-0.001</v>
      </c>
      <c r="AG13" s="207">
        <v>-0.001</v>
      </c>
      <c r="AH13" s="207">
        <v>-0.001</v>
      </c>
      <c r="AI13" s="216">
        <v>0.001</v>
      </c>
      <c r="AJ13" s="217">
        <v>0.001</v>
      </c>
      <c r="AK13" s="217">
        <v>0.001</v>
      </c>
      <c r="AL13" s="216">
        <v>0.011</v>
      </c>
      <c r="AM13" s="207">
        <v>0.01</v>
      </c>
      <c r="AN13" s="207">
        <v>0.011</v>
      </c>
      <c r="AO13" s="218"/>
      <c r="AP13" s="219"/>
      <c r="AQ13" s="209"/>
      <c r="AR13" s="220"/>
      <c r="AS13" s="209"/>
      <c r="AT13" s="209"/>
      <c r="AU13" s="221">
        <v>0.017</v>
      </c>
      <c r="AV13" s="222">
        <v>0.016</v>
      </c>
      <c r="AW13" s="222">
        <v>0.017</v>
      </c>
      <c r="AX13" s="221">
        <v>0.004</v>
      </c>
      <c r="AY13" s="222">
        <v>0.003</v>
      </c>
      <c r="AZ13" s="222">
        <v>0.004</v>
      </c>
      <c r="BA13" s="223">
        <v>0.01</v>
      </c>
      <c r="BB13" s="207">
        <v>0.01</v>
      </c>
      <c r="BC13" s="207">
        <v>0.01</v>
      </c>
      <c r="BD13" s="224">
        <v>0.001</v>
      </c>
      <c r="BE13" s="217">
        <v>0.001</v>
      </c>
      <c r="BF13" s="207">
        <v>0.001</v>
      </c>
      <c r="BG13" s="225">
        <v>0.025</v>
      </c>
      <c r="BH13" s="222">
        <v>0.025</v>
      </c>
      <c r="BI13" s="222">
        <v>0.025</v>
      </c>
      <c r="BJ13" s="226">
        <v>0.005</v>
      </c>
      <c r="BK13" s="222">
        <v>0.005</v>
      </c>
      <c r="BL13" s="222">
        <v>0.005</v>
      </c>
      <c r="BM13" s="225">
        <v>0.099</v>
      </c>
      <c r="BN13" s="222">
        <v>0.099</v>
      </c>
      <c r="BO13" s="222">
        <v>0.099</v>
      </c>
      <c r="BP13" s="225">
        <v>0.008</v>
      </c>
      <c r="BQ13" s="227">
        <v>0.008</v>
      </c>
      <c r="BR13" s="227">
        <v>0.008</v>
      </c>
      <c r="BS13" s="268">
        <v>0.013</v>
      </c>
      <c r="BT13" s="217">
        <v>0.015</v>
      </c>
      <c r="BU13" s="217">
        <v>0.013</v>
      </c>
      <c r="BV13" s="269">
        <v>-0.003</v>
      </c>
      <c r="BW13" s="217">
        <v>-0.002</v>
      </c>
      <c r="BX13" s="217">
        <v>-0.003</v>
      </c>
      <c r="BY13" s="225">
        <v>0.05</v>
      </c>
      <c r="BZ13" s="222">
        <v>0.05</v>
      </c>
      <c r="CA13" s="222">
        <v>0.05</v>
      </c>
      <c r="CB13" s="230"/>
      <c r="CC13" s="230"/>
      <c r="CD13" s="230"/>
      <c r="CE13" s="231">
        <v>0.003</v>
      </c>
      <c r="CF13" s="207">
        <v>0.0</v>
      </c>
      <c r="CG13" s="207">
        <v>0.003</v>
      </c>
      <c r="CH13" s="207"/>
      <c r="CI13" s="207"/>
      <c r="CJ13" s="207"/>
      <c r="CK13" s="232">
        <v>-0.001</v>
      </c>
      <c r="CL13" s="207">
        <v>-0.001</v>
      </c>
      <c r="CM13" s="207">
        <v>-0.001</v>
      </c>
      <c r="CN13" s="233">
        <v>0.009</v>
      </c>
      <c r="CO13" s="217">
        <v>0.008</v>
      </c>
      <c r="CP13" s="217">
        <v>0.009</v>
      </c>
      <c r="CQ13" s="233">
        <v>0.0</v>
      </c>
      <c r="CR13" s="207">
        <v>-0.002</v>
      </c>
      <c r="CS13" s="207">
        <v>0.0</v>
      </c>
      <c r="CT13" s="234">
        <v>0.063</v>
      </c>
      <c r="CU13" s="212">
        <v>0.063</v>
      </c>
      <c r="CV13" s="212">
        <v>0.063</v>
      </c>
      <c r="CW13" s="235">
        <v>-0.001</v>
      </c>
      <c r="CX13" s="212">
        <v>0.0</v>
      </c>
      <c r="CY13" s="212">
        <v>-0.001</v>
      </c>
      <c r="CZ13" s="235">
        <v>0.05</v>
      </c>
      <c r="DA13" s="212">
        <v>0.051</v>
      </c>
      <c r="DB13" s="212">
        <v>0.05</v>
      </c>
      <c r="DC13" s="236">
        <v>-0.008</v>
      </c>
      <c r="DD13" s="212">
        <v>-0.009</v>
      </c>
      <c r="DE13" s="212">
        <v>-0.008</v>
      </c>
      <c r="DF13" s="236">
        <v>0.009</v>
      </c>
      <c r="DG13" s="212">
        <v>0.009</v>
      </c>
      <c r="DH13" s="212">
        <v>0.01</v>
      </c>
      <c r="DI13" s="230"/>
      <c r="DJ13" s="230"/>
      <c r="DK13" s="230"/>
      <c r="DL13" s="230"/>
      <c r="DM13" s="230"/>
      <c r="DN13" s="230"/>
      <c r="DO13" s="235">
        <v>0.018</v>
      </c>
      <c r="DP13" s="230"/>
      <c r="DQ13" s="212">
        <v>0.018</v>
      </c>
      <c r="DR13" s="235">
        <v>0.001</v>
      </c>
      <c r="DS13" s="230"/>
      <c r="DT13" s="270">
        <v>0.001</v>
      </c>
    </row>
    <row r="14">
      <c r="A14" s="238">
        <f t="shared" si="1"/>
        <v>42309</v>
      </c>
      <c r="B14" s="239">
        <v>0.005</v>
      </c>
      <c r="C14" s="41">
        <v>0.004</v>
      </c>
      <c r="D14" s="41">
        <v>0.005</v>
      </c>
      <c r="E14" s="239">
        <v>0.0</v>
      </c>
      <c r="F14" s="41">
        <v>0.0</v>
      </c>
      <c r="G14" s="41">
        <v>0.0</v>
      </c>
      <c r="H14" s="239">
        <v>0.02</v>
      </c>
      <c r="I14" s="41">
        <v>0.02</v>
      </c>
      <c r="J14" s="41">
        <v>0.02</v>
      </c>
      <c r="K14" s="239">
        <v>0.002</v>
      </c>
      <c r="L14" s="41">
        <v>0.002</v>
      </c>
      <c r="M14" s="41">
        <v>0.002</v>
      </c>
      <c r="N14" s="240"/>
      <c r="O14" s="41"/>
      <c r="P14" s="41"/>
      <c r="Q14" s="241">
        <v>0.0</v>
      </c>
      <c r="R14" s="41">
        <v>0.001</v>
      </c>
      <c r="S14" s="41">
        <v>0.0</v>
      </c>
      <c r="T14" s="242">
        <v>0.013</v>
      </c>
      <c r="U14" s="243">
        <v>0.013</v>
      </c>
      <c r="V14" s="243">
        <v>0.013</v>
      </c>
      <c r="W14" s="239">
        <v>0.0</v>
      </c>
      <c r="X14" s="60">
        <v>0.001</v>
      </c>
      <c r="Y14" s="41">
        <v>0.0</v>
      </c>
      <c r="Z14" s="244">
        <v>0.003</v>
      </c>
      <c r="AA14" s="41">
        <v>0.002</v>
      </c>
      <c r="AB14" s="41">
        <v>0.003</v>
      </c>
      <c r="AC14" s="244">
        <v>0.003</v>
      </c>
      <c r="AD14" s="41">
        <v>0.003</v>
      </c>
      <c r="AE14" s="41">
        <v>0.005</v>
      </c>
      <c r="AF14" s="239">
        <v>0.001</v>
      </c>
      <c r="AG14" s="41">
        <v>0.001</v>
      </c>
      <c r="AH14" s="41">
        <v>0.001</v>
      </c>
      <c r="AI14" s="245">
        <v>0.0</v>
      </c>
      <c r="AJ14" s="44">
        <v>-0.001</v>
      </c>
      <c r="AK14" s="44">
        <v>0.0</v>
      </c>
      <c r="AL14" s="245">
        <v>0.012</v>
      </c>
      <c r="AM14" s="41">
        <v>0.012</v>
      </c>
      <c r="AN14" s="41">
        <v>0.012</v>
      </c>
      <c r="AO14" s="246"/>
      <c r="AP14" s="58"/>
      <c r="AQ14" s="247"/>
      <c r="AR14" s="248"/>
      <c r="AS14" s="247"/>
      <c r="AT14" s="247"/>
      <c r="AU14" s="249">
        <v>0.017</v>
      </c>
      <c r="AV14" s="60">
        <v>0.016</v>
      </c>
      <c r="AW14" s="60">
        <v>0.017</v>
      </c>
      <c r="AX14" s="249">
        <v>0.004</v>
      </c>
      <c r="AY14" s="60">
        <v>0.003</v>
      </c>
      <c r="AZ14" s="60">
        <v>0.004</v>
      </c>
      <c r="BA14" s="250">
        <v>0.014</v>
      </c>
      <c r="BB14" s="41">
        <v>0.015</v>
      </c>
      <c r="BC14" s="41">
        <v>0.014</v>
      </c>
      <c r="BD14" s="251">
        <v>-0.001</v>
      </c>
      <c r="BE14" s="44">
        <v>0.001</v>
      </c>
      <c r="BF14" s="41">
        <v>-0.001</v>
      </c>
      <c r="BG14" s="252">
        <v>0.022</v>
      </c>
      <c r="BH14" s="60">
        <v>0.023</v>
      </c>
      <c r="BI14" s="60">
        <v>0.022</v>
      </c>
      <c r="BJ14" s="253">
        <v>0.006</v>
      </c>
      <c r="BK14" s="60">
        <v>0.006</v>
      </c>
      <c r="BL14" s="60">
        <v>0.006</v>
      </c>
      <c r="BM14" s="252">
        <v>0.105</v>
      </c>
      <c r="BN14" s="60">
        <v>0.104</v>
      </c>
      <c r="BO14" s="60">
        <v>0.105</v>
      </c>
      <c r="BP14" s="252">
        <v>0.01</v>
      </c>
      <c r="BQ14" s="254">
        <v>0.01</v>
      </c>
      <c r="BR14" s="254">
        <v>0.01</v>
      </c>
      <c r="BS14" s="255">
        <v>0.015</v>
      </c>
      <c r="BT14" s="44">
        <v>0.014</v>
      </c>
      <c r="BU14" s="44">
        <v>0.015</v>
      </c>
      <c r="BV14" s="256">
        <v>0.0</v>
      </c>
      <c r="BW14" s="44">
        <v>-0.001</v>
      </c>
      <c r="BX14" s="44">
        <v>0.0</v>
      </c>
      <c r="BY14" s="252">
        <v>0.054</v>
      </c>
      <c r="BZ14" s="60">
        <v>0.054</v>
      </c>
      <c r="CA14" s="60">
        <v>0.054</v>
      </c>
      <c r="CB14" s="257"/>
      <c r="CC14" s="257"/>
      <c r="CD14" s="257"/>
      <c r="CE14" s="258">
        <v>0.003</v>
      </c>
      <c r="CF14" s="41">
        <v>0.003</v>
      </c>
      <c r="CG14" s="41">
        <v>0.003</v>
      </c>
      <c r="CH14" s="41"/>
      <c r="CI14" s="41"/>
      <c r="CJ14" s="41"/>
      <c r="CK14" s="259">
        <v>0.001</v>
      </c>
      <c r="CL14" s="41">
        <v>0.0</v>
      </c>
      <c r="CM14" s="41">
        <v>0.001</v>
      </c>
      <c r="CN14" s="45">
        <v>0.01</v>
      </c>
      <c r="CO14" s="44">
        <v>0.009</v>
      </c>
      <c r="CP14" s="44">
        <v>0.01</v>
      </c>
      <c r="CQ14" s="45">
        <v>-0.001</v>
      </c>
      <c r="CR14" s="41">
        <v>-0.002</v>
      </c>
      <c r="CS14" s="41">
        <v>-0.001</v>
      </c>
      <c r="CT14" s="260">
        <v>0.049</v>
      </c>
      <c r="CU14" s="243">
        <v>0.049</v>
      </c>
      <c r="CV14" s="243">
        <v>0.049</v>
      </c>
      <c r="CW14" s="261">
        <v>0.002</v>
      </c>
      <c r="CX14" s="243">
        <v>0.002</v>
      </c>
      <c r="CY14" s="243">
        <v>0.002</v>
      </c>
      <c r="CZ14" s="261">
        <v>0.048</v>
      </c>
      <c r="DA14" s="243">
        <v>0.049</v>
      </c>
      <c r="DB14" s="243">
        <v>0.048</v>
      </c>
      <c r="DC14" s="262">
        <v>-0.01</v>
      </c>
      <c r="DD14" s="243">
        <v>-0.007</v>
      </c>
      <c r="DE14" s="243">
        <v>-0.01</v>
      </c>
      <c r="DF14" s="262">
        <v>0.007</v>
      </c>
      <c r="DG14" s="243">
        <v>0.008</v>
      </c>
      <c r="DH14" s="243">
        <v>0.009</v>
      </c>
      <c r="DI14" s="257"/>
      <c r="DJ14" s="257"/>
      <c r="DK14" s="257"/>
      <c r="DL14" s="257"/>
      <c r="DM14" s="257"/>
      <c r="DN14" s="257"/>
      <c r="DO14" s="261">
        <v>0.017</v>
      </c>
      <c r="DP14" s="257"/>
      <c r="DQ14" s="243">
        <v>0.017</v>
      </c>
      <c r="DR14" s="261">
        <v>0.05</v>
      </c>
      <c r="DS14" s="257"/>
      <c r="DT14" s="271">
        <v>0.05</v>
      </c>
    </row>
    <row r="15">
      <c r="A15" s="264">
        <f t="shared" si="1"/>
        <v>42339</v>
      </c>
      <c r="B15" s="206">
        <v>0.007</v>
      </c>
      <c r="C15" s="207">
        <v>0.008</v>
      </c>
      <c r="D15" s="207">
        <v>0.007</v>
      </c>
      <c r="E15" s="206">
        <v>-0.001</v>
      </c>
      <c r="F15" s="207">
        <v>0.0</v>
      </c>
      <c r="G15" s="207">
        <v>-0.001</v>
      </c>
      <c r="H15" s="206">
        <v>0.021</v>
      </c>
      <c r="I15" s="207">
        <v>0.021</v>
      </c>
      <c r="J15" s="207">
        <v>0.021</v>
      </c>
      <c r="K15" s="206">
        <v>0.001</v>
      </c>
      <c r="L15" s="207">
        <v>0.002</v>
      </c>
      <c r="M15" s="207">
        <v>0.002</v>
      </c>
      <c r="N15" s="265"/>
      <c r="O15" s="207"/>
      <c r="P15" s="207"/>
      <c r="Q15" s="266">
        <v>0.001</v>
      </c>
      <c r="R15" s="207">
        <v>0.001</v>
      </c>
      <c r="S15" s="207">
        <v>0.002</v>
      </c>
      <c r="T15" s="267">
        <v>0.013</v>
      </c>
      <c r="U15" s="212">
        <v>0.014</v>
      </c>
      <c r="V15" s="212">
        <v>0.014</v>
      </c>
      <c r="W15" s="206">
        <v>0.001</v>
      </c>
      <c r="X15" s="222">
        <v>0.001</v>
      </c>
      <c r="Y15" s="207">
        <v>0.002</v>
      </c>
      <c r="Z15" s="215">
        <v>0.003</v>
      </c>
      <c r="AA15" s="207">
        <v>0.002</v>
      </c>
      <c r="AB15" s="207">
        <v>0.003</v>
      </c>
      <c r="AC15" s="215">
        <v>0.0</v>
      </c>
      <c r="AD15" s="207">
        <v>0.001</v>
      </c>
      <c r="AE15" s="207">
        <v>0.001</v>
      </c>
      <c r="AF15" s="206">
        <v>0.002</v>
      </c>
      <c r="AG15" s="207">
        <v>0.001</v>
      </c>
      <c r="AH15" s="207">
        <v>0.002</v>
      </c>
      <c r="AI15" s="216">
        <v>0.001</v>
      </c>
      <c r="AJ15" s="217">
        <v>0.001</v>
      </c>
      <c r="AK15" s="217">
        <v>0.001</v>
      </c>
      <c r="AL15" s="216">
        <v>0.014</v>
      </c>
      <c r="AM15" s="207">
        <v>0.012</v>
      </c>
      <c r="AN15" s="207">
        <v>0.014</v>
      </c>
      <c r="AO15" s="218"/>
      <c r="AP15" s="219"/>
      <c r="AQ15" s="209"/>
      <c r="AR15" s="220"/>
      <c r="AS15" s="209"/>
      <c r="AT15" s="209"/>
      <c r="AU15" s="221">
        <v>0.017</v>
      </c>
      <c r="AV15" s="222">
        <v>0.016</v>
      </c>
      <c r="AW15" s="222">
        <v>0.017</v>
      </c>
      <c r="AX15" s="221">
        <v>0.004</v>
      </c>
      <c r="AY15" s="222">
        <v>0.003</v>
      </c>
      <c r="AZ15" s="222">
        <v>0.004</v>
      </c>
      <c r="BA15" s="223">
        <v>0.016</v>
      </c>
      <c r="BB15" s="207">
        <v>0.017</v>
      </c>
      <c r="BC15" s="207">
        <v>0.016</v>
      </c>
      <c r="BD15" s="224">
        <v>-0.005</v>
      </c>
      <c r="BE15" s="217">
        <v>-0.004</v>
      </c>
      <c r="BF15" s="207">
        <v>-0.005</v>
      </c>
      <c r="BG15" s="225">
        <v>0.021</v>
      </c>
      <c r="BH15" s="222">
        <v>0.021</v>
      </c>
      <c r="BI15" s="222">
        <v>0.021</v>
      </c>
      <c r="BJ15" s="226">
        <v>0.004</v>
      </c>
      <c r="BK15" s="222">
        <v>0.004</v>
      </c>
      <c r="BL15" s="222">
        <v>0.004</v>
      </c>
      <c r="BM15" s="225">
        <v>0.107</v>
      </c>
      <c r="BN15" s="222">
        <v>0.108</v>
      </c>
      <c r="BO15" s="222">
        <v>0.107</v>
      </c>
      <c r="BP15" s="225">
        <v>0.01</v>
      </c>
      <c r="BQ15" s="227">
        <v>0.011</v>
      </c>
      <c r="BR15" s="227">
        <v>0.01</v>
      </c>
      <c r="BS15" s="268">
        <v>0.016</v>
      </c>
      <c r="BT15" s="217">
        <v>0.016</v>
      </c>
      <c r="BU15" s="217">
        <v>0.016</v>
      </c>
      <c r="BV15" s="269">
        <v>0.005</v>
      </c>
      <c r="BW15" s="217">
        <v>0.004</v>
      </c>
      <c r="BX15" s="217">
        <v>0.005</v>
      </c>
      <c r="BY15" s="225">
        <v>0.056</v>
      </c>
      <c r="BZ15" s="222">
        <v>0.056</v>
      </c>
      <c r="CA15" s="222">
        <v>0.056</v>
      </c>
      <c r="CB15" s="230"/>
      <c r="CC15" s="230"/>
      <c r="CD15" s="230"/>
      <c r="CE15" s="231">
        <v>0.002</v>
      </c>
      <c r="CF15" s="207">
        <v>0.002</v>
      </c>
      <c r="CG15" s="207">
        <v>0.002</v>
      </c>
      <c r="CH15" s="207"/>
      <c r="CI15" s="207"/>
      <c r="CJ15" s="207"/>
      <c r="CK15" s="232">
        <v>0.001</v>
      </c>
      <c r="CL15" s="207">
        <v>0.001</v>
      </c>
      <c r="CM15" s="207">
        <v>0.001</v>
      </c>
      <c r="CN15" s="233">
        <v>0.013</v>
      </c>
      <c r="CO15" s="217">
        <v>0.011</v>
      </c>
      <c r="CP15" s="217">
        <v>0.013</v>
      </c>
      <c r="CQ15" s="233">
        <v>0.003</v>
      </c>
      <c r="CR15" s="207">
        <v>0.001</v>
      </c>
      <c r="CS15" s="207">
        <v>0.003</v>
      </c>
      <c r="CT15" s="234">
        <v>0.034</v>
      </c>
      <c r="CU15" s="212">
        <v>0.03</v>
      </c>
      <c r="CV15" s="212">
        <v>0.034</v>
      </c>
      <c r="CW15" s="235">
        <v>0.01</v>
      </c>
      <c r="CX15" s="212">
        <v>0.006</v>
      </c>
      <c r="CY15" s="212">
        <v>0.01</v>
      </c>
      <c r="CZ15" s="235">
        <v>0.04</v>
      </c>
      <c r="DA15" s="212">
        <v>0.042</v>
      </c>
      <c r="DB15" s="212">
        <v>0.04</v>
      </c>
      <c r="DC15" s="236">
        <v>-0.009</v>
      </c>
      <c r="DD15" s="212">
        <v>-0.008</v>
      </c>
      <c r="DE15" s="212">
        <v>-0.009</v>
      </c>
      <c r="DF15" s="236">
        <v>0.006</v>
      </c>
      <c r="DG15" s="212">
        <v>0.006</v>
      </c>
      <c r="DH15" s="212">
        <v>0.007</v>
      </c>
      <c r="DI15" s="230"/>
      <c r="DJ15" s="230"/>
      <c r="DK15" s="230"/>
      <c r="DL15" s="230"/>
      <c r="DM15" s="230"/>
      <c r="DN15" s="230"/>
      <c r="DO15" s="235">
        <v>0.017</v>
      </c>
      <c r="DP15" s="230"/>
      <c r="DQ15" s="212">
        <v>0.017</v>
      </c>
      <c r="DR15" s="235">
        <v>0.001</v>
      </c>
      <c r="DS15" s="230"/>
      <c r="DT15" s="270">
        <v>0.001</v>
      </c>
    </row>
    <row r="16">
      <c r="A16" s="238">
        <f t="shared" si="1"/>
        <v>42370</v>
      </c>
      <c r="B16" s="239">
        <v>0.014</v>
      </c>
      <c r="C16" s="41">
        <v>0.013</v>
      </c>
      <c r="D16" s="41">
        <v>0.014</v>
      </c>
      <c r="E16" s="239">
        <v>0.0</v>
      </c>
      <c r="F16" s="41">
        <v>-0.001</v>
      </c>
      <c r="G16" s="41">
        <v>0.0</v>
      </c>
      <c r="H16" s="239">
        <v>0.022</v>
      </c>
      <c r="I16" s="41">
        <v>0.021</v>
      </c>
      <c r="J16" s="41">
        <v>0.022</v>
      </c>
      <c r="K16" s="239">
        <v>0.003</v>
      </c>
      <c r="L16" s="41">
        <v>0.002</v>
      </c>
      <c r="M16" s="41">
        <v>0.003</v>
      </c>
      <c r="N16" s="240"/>
      <c r="O16" s="41"/>
      <c r="P16" s="41"/>
      <c r="Q16" s="241">
        <v>0.0</v>
      </c>
      <c r="R16" s="41">
        <v>0.001</v>
      </c>
      <c r="S16" s="41">
        <v>0.001</v>
      </c>
      <c r="T16" s="242">
        <v>0.014</v>
      </c>
      <c r="U16" s="243">
        <v>0.014</v>
      </c>
      <c r="V16" s="243">
        <v>0.015</v>
      </c>
      <c r="W16" s="239">
        <v>0.0</v>
      </c>
      <c r="X16" s="60">
        <v>0.001</v>
      </c>
      <c r="Y16" s="41">
        <v>0.001</v>
      </c>
      <c r="Z16" s="244">
        <v>0.005</v>
      </c>
      <c r="AA16" s="41">
        <v>0.004</v>
      </c>
      <c r="AB16" s="41">
        <v>0.005</v>
      </c>
      <c r="AC16" s="244">
        <v>0.005</v>
      </c>
      <c r="AD16" s="41">
        <v>0.003</v>
      </c>
      <c r="AE16" s="41">
        <v>0.001</v>
      </c>
      <c r="AF16" s="239">
        <v>0.003</v>
      </c>
      <c r="AG16" s="41">
        <v>0.003</v>
      </c>
      <c r="AH16" s="41">
        <v>0.003</v>
      </c>
      <c r="AI16" s="245">
        <v>-0.008</v>
      </c>
      <c r="AJ16" s="44">
        <v>-0.007</v>
      </c>
      <c r="AK16" s="44">
        <v>-0.008</v>
      </c>
      <c r="AL16" s="245">
        <v>0.012</v>
      </c>
      <c r="AM16" s="41">
        <v>0.013</v>
      </c>
      <c r="AN16" s="41">
        <v>0.012</v>
      </c>
      <c r="AO16" s="246"/>
      <c r="AP16" s="58"/>
      <c r="AQ16" s="247"/>
      <c r="AR16" s="248"/>
      <c r="AS16" s="247"/>
      <c r="AT16" s="247"/>
      <c r="AU16" s="249">
        <v>0.013</v>
      </c>
      <c r="AV16" s="60">
        <v>0.018</v>
      </c>
      <c r="AW16" s="60">
        <v>0.013</v>
      </c>
      <c r="AX16" s="249">
        <v>-0.002</v>
      </c>
      <c r="AY16" s="60">
        <v>0.003</v>
      </c>
      <c r="AZ16" s="60">
        <v>-0.002</v>
      </c>
      <c r="BA16" s="250">
        <v>0.02</v>
      </c>
      <c r="BB16" s="41">
        <v>0.017</v>
      </c>
      <c r="BC16" s="41">
        <v>0.02</v>
      </c>
      <c r="BD16" s="251">
        <v>0.002</v>
      </c>
      <c r="BE16" s="44">
        <v>-0.001</v>
      </c>
      <c r="BF16" s="41">
        <v>0.002</v>
      </c>
      <c r="BG16" s="252">
        <v>0.026</v>
      </c>
      <c r="BH16" s="60">
        <v>0.025</v>
      </c>
      <c r="BI16" s="60">
        <v>0.026</v>
      </c>
      <c r="BJ16" s="253">
        <v>0.004</v>
      </c>
      <c r="BK16" s="60">
        <v>0.003</v>
      </c>
      <c r="BL16" s="60">
        <v>0.004</v>
      </c>
      <c r="BM16" s="252">
        <v>0.107</v>
      </c>
      <c r="BN16" s="60">
        <v>0.105</v>
      </c>
      <c r="BO16" s="60">
        <v>0.107</v>
      </c>
      <c r="BP16" s="252">
        <v>0.013</v>
      </c>
      <c r="BQ16" s="254">
        <v>0.011</v>
      </c>
      <c r="BR16" s="254">
        <v>0.013</v>
      </c>
      <c r="BS16" s="255">
        <v>0.018</v>
      </c>
      <c r="BT16" s="44">
        <v>0.019</v>
      </c>
      <c r="BU16" s="44">
        <v>0.018</v>
      </c>
      <c r="BV16" s="256">
        <v>0.005</v>
      </c>
      <c r="BW16" s="44">
        <v>0.005</v>
      </c>
      <c r="BX16" s="44">
        <v>0.005</v>
      </c>
      <c r="BY16" s="252">
        <v>0.057</v>
      </c>
      <c r="BZ16" s="60">
        <v>0.054</v>
      </c>
      <c r="CA16" s="60">
        <v>0.057</v>
      </c>
      <c r="CB16" s="257"/>
      <c r="CC16" s="257"/>
      <c r="CD16" s="257"/>
      <c r="CE16" s="258">
        <v>0.0</v>
      </c>
      <c r="CF16" s="41">
        <v>0.0</v>
      </c>
      <c r="CG16" s="41">
        <v>0.0</v>
      </c>
      <c r="CH16" s="41"/>
      <c r="CI16" s="41"/>
      <c r="CJ16" s="41"/>
      <c r="CK16" s="259">
        <v>0.0</v>
      </c>
      <c r="CL16" s="41">
        <v>-0.002</v>
      </c>
      <c r="CM16" s="41">
        <v>0.0</v>
      </c>
      <c r="CN16" s="45">
        <v>0.008</v>
      </c>
      <c r="CO16" s="44">
        <v>0.009</v>
      </c>
      <c r="CP16" s="44">
        <v>0.008</v>
      </c>
      <c r="CQ16" s="45">
        <v>0.0</v>
      </c>
      <c r="CR16" s="41">
        <v>0.002</v>
      </c>
      <c r="CS16" s="41">
        <v>0.0</v>
      </c>
      <c r="CT16" s="260">
        <v>0.041</v>
      </c>
      <c r="CU16" s="243">
        <v>0.042</v>
      </c>
      <c r="CV16" s="243">
        <v>0.041</v>
      </c>
      <c r="CW16" s="261">
        <v>0.005</v>
      </c>
      <c r="CX16" s="243">
        <v>0.006</v>
      </c>
      <c r="CY16" s="243">
        <v>0.005</v>
      </c>
      <c r="CZ16" s="261">
        <v>0.036</v>
      </c>
      <c r="DA16" s="243">
        <v>0.038</v>
      </c>
      <c r="DB16" s="243">
        <v>0.036</v>
      </c>
      <c r="DC16" s="262">
        <v>-0.005</v>
      </c>
      <c r="DD16" s="243">
        <v>-0.005</v>
      </c>
      <c r="DE16" s="243">
        <v>-0.005</v>
      </c>
      <c r="DF16" s="262">
        <v>0.007</v>
      </c>
      <c r="DG16" s="243">
        <v>0.006</v>
      </c>
      <c r="DH16" s="243">
        <v>0.006</v>
      </c>
      <c r="DI16" s="257"/>
      <c r="DJ16" s="257"/>
      <c r="DK16" s="257"/>
      <c r="DL16" s="257"/>
      <c r="DM16" s="257"/>
      <c r="DN16" s="257"/>
      <c r="DO16" s="261">
        <v>0.017</v>
      </c>
      <c r="DP16" s="257"/>
      <c r="DQ16" s="243">
        <v>0.017</v>
      </c>
      <c r="DR16" s="261">
        <v>0.003</v>
      </c>
      <c r="DS16" s="257"/>
      <c r="DT16" s="271">
        <v>0.003</v>
      </c>
    </row>
    <row r="17">
      <c r="A17" s="264">
        <f t="shared" si="1"/>
        <v>42401</v>
      </c>
      <c r="B17" s="206">
        <v>0.01</v>
      </c>
      <c r="C17" s="207">
        <v>0.009</v>
      </c>
      <c r="D17" s="207">
        <v>0.01</v>
      </c>
      <c r="E17" s="206">
        <v>-0.002</v>
      </c>
      <c r="F17" s="207">
        <v>-0.002</v>
      </c>
      <c r="G17" s="207">
        <v>-0.002</v>
      </c>
      <c r="H17" s="206">
        <v>0.023</v>
      </c>
      <c r="I17" s="207">
        <v>0.022</v>
      </c>
      <c r="J17" s="207">
        <v>0.023</v>
      </c>
      <c r="K17" s="206">
        <v>0.003</v>
      </c>
      <c r="L17" s="207">
        <v>0.002</v>
      </c>
      <c r="M17" s="207">
        <v>0.003</v>
      </c>
      <c r="N17" s="265"/>
      <c r="O17" s="207"/>
      <c r="P17" s="207"/>
      <c r="Q17" s="266">
        <v>0.003</v>
      </c>
      <c r="R17" s="207">
        <v>0.002</v>
      </c>
      <c r="S17" s="207">
        <v>0.003</v>
      </c>
      <c r="T17" s="267">
        <v>0.017</v>
      </c>
      <c r="U17" s="212">
        <v>0.015</v>
      </c>
      <c r="V17" s="212">
        <v>0.017</v>
      </c>
      <c r="W17" s="206">
        <v>0.003</v>
      </c>
      <c r="X17" s="222">
        <v>0.002</v>
      </c>
      <c r="Y17" s="207">
        <v>0.003</v>
      </c>
      <c r="Z17" s="215">
        <v>0.002</v>
      </c>
      <c r="AA17" s="207">
        <v>0.001</v>
      </c>
      <c r="AB17" s="207">
        <v>0.001</v>
      </c>
      <c r="AC17" s="215">
        <v>0.001</v>
      </c>
      <c r="AD17" s="207">
        <v>0.001</v>
      </c>
      <c r="AE17" s="207">
        <v>0.002</v>
      </c>
      <c r="AF17" s="206">
        <v>0.003</v>
      </c>
      <c r="AG17" s="207">
        <v>0.004</v>
      </c>
      <c r="AH17" s="207">
        <v>0.003</v>
      </c>
      <c r="AI17" s="216">
        <v>0.002</v>
      </c>
      <c r="AJ17" s="217">
        <v>0.004</v>
      </c>
      <c r="AK17" s="217">
        <v>0.002</v>
      </c>
      <c r="AL17" s="216">
        <v>0.012</v>
      </c>
      <c r="AM17" s="207">
        <v>0.012</v>
      </c>
      <c r="AN17" s="207">
        <v>0.012</v>
      </c>
      <c r="AO17" s="218"/>
      <c r="AP17" s="219"/>
      <c r="AQ17" s="209"/>
      <c r="AR17" s="220"/>
      <c r="AS17" s="209"/>
      <c r="AT17" s="209"/>
      <c r="AU17" s="221">
        <v>0.013</v>
      </c>
      <c r="AV17" s="222">
        <v>0.018</v>
      </c>
      <c r="AW17" s="222">
        <v>0.013</v>
      </c>
      <c r="AX17" s="221">
        <v>-0.002</v>
      </c>
      <c r="AY17" s="222">
        <v>0.003</v>
      </c>
      <c r="AZ17" s="222">
        <v>-0.002</v>
      </c>
      <c r="BA17" s="223">
        <v>0.014</v>
      </c>
      <c r="BB17" s="207">
        <v>0.015</v>
      </c>
      <c r="BC17" s="207">
        <v>0.014</v>
      </c>
      <c r="BD17" s="224">
        <v>0.002</v>
      </c>
      <c r="BE17" s="217">
        <v>0.004</v>
      </c>
      <c r="BF17" s="207">
        <v>0.002</v>
      </c>
      <c r="BG17" s="225">
        <v>0.029</v>
      </c>
      <c r="BH17" s="222">
        <v>0.029</v>
      </c>
      <c r="BI17" s="222">
        <v>0.029</v>
      </c>
      <c r="BJ17" s="226">
        <v>0.004</v>
      </c>
      <c r="BK17" s="222">
        <v>0.005</v>
      </c>
      <c r="BL17" s="222">
        <v>0.004</v>
      </c>
      <c r="BM17" s="225">
        <v>0.104</v>
      </c>
      <c r="BN17" s="222">
        <v>0.105</v>
      </c>
      <c r="BO17" s="222">
        <v>0.104</v>
      </c>
      <c r="BP17" s="225">
        <v>0.009</v>
      </c>
      <c r="BQ17" s="227">
        <v>0.01</v>
      </c>
      <c r="BR17" s="227">
        <v>0.009</v>
      </c>
      <c r="BS17" s="268">
        <v>0.023</v>
      </c>
      <c r="BT17" s="217">
        <v>0.019</v>
      </c>
      <c r="BU17" s="217">
        <v>0.023</v>
      </c>
      <c r="BV17" s="269">
        <v>0.016</v>
      </c>
      <c r="BW17" s="217">
        <v>0.011</v>
      </c>
      <c r="BX17" s="217">
        <v>0.016</v>
      </c>
      <c r="BY17" s="225">
        <v>0.052</v>
      </c>
      <c r="BZ17" s="222">
        <v>0.056</v>
      </c>
      <c r="CA17" s="222">
        <v>0.052</v>
      </c>
      <c r="CB17" s="230"/>
      <c r="CC17" s="230"/>
      <c r="CD17" s="230"/>
      <c r="CE17" s="231">
        <v>0.003</v>
      </c>
      <c r="CF17" s="207">
        <v>0.0</v>
      </c>
      <c r="CG17" s="207">
        <v>0.003</v>
      </c>
      <c r="CH17" s="207"/>
      <c r="CI17" s="207"/>
      <c r="CJ17" s="207"/>
      <c r="CK17" s="232">
        <v>0.0</v>
      </c>
      <c r="CL17" s="207">
        <v>0.001</v>
      </c>
      <c r="CM17" s="207">
        <v>0.0</v>
      </c>
      <c r="CN17" s="233">
        <v>0.013</v>
      </c>
      <c r="CO17" s="217">
        <v>0.01</v>
      </c>
      <c r="CP17" s="217">
        <v>0.013</v>
      </c>
      <c r="CQ17" s="233">
        <v>0.005</v>
      </c>
      <c r="CR17" s="207">
        <v>0.001</v>
      </c>
      <c r="CS17" s="207">
        <v>0.005</v>
      </c>
      <c r="CT17" s="234">
        <v>0.044</v>
      </c>
      <c r="CU17" s="212">
        <v>0.044</v>
      </c>
      <c r="CV17" s="212">
        <v>0.044</v>
      </c>
      <c r="CW17" s="235">
        <v>-0.001</v>
      </c>
      <c r="CX17" s="212">
        <v>-0.001</v>
      </c>
      <c r="CY17" s="212">
        <v>-0.001</v>
      </c>
      <c r="CZ17" s="235">
        <v>0.036</v>
      </c>
      <c r="DA17" s="212">
        <v>0.036</v>
      </c>
      <c r="DB17" s="212">
        <v>0.036</v>
      </c>
      <c r="DC17" s="236">
        <v>-0.005</v>
      </c>
      <c r="DD17" s="212">
        <v>-0.005</v>
      </c>
      <c r="DE17" s="212">
        <v>-0.005</v>
      </c>
      <c r="DF17" s="236">
        <v>0.008</v>
      </c>
      <c r="DG17" s="212">
        <v>0.008</v>
      </c>
      <c r="DH17" s="212">
        <v>0.007</v>
      </c>
      <c r="DI17" s="230"/>
      <c r="DJ17" s="230"/>
      <c r="DK17" s="230"/>
      <c r="DL17" s="230"/>
      <c r="DM17" s="230"/>
      <c r="DN17" s="230"/>
      <c r="DO17" s="235">
        <v>0.019</v>
      </c>
      <c r="DP17" s="230"/>
      <c r="DQ17" s="212">
        <v>0.019</v>
      </c>
      <c r="DR17" s="235">
        <v>0.006</v>
      </c>
      <c r="DS17" s="230"/>
      <c r="DT17" s="270">
        <v>0.006</v>
      </c>
    </row>
    <row r="18">
      <c r="A18" s="238">
        <f t="shared" si="1"/>
        <v>42430</v>
      </c>
      <c r="B18" s="239">
        <v>0.009</v>
      </c>
      <c r="C18" s="41">
        <v>0.011</v>
      </c>
      <c r="D18" s="41">
        <v>0.009</v>
      </c>
      <c r="E18" s="239">
        <v>0.001</v>
      </c>
      <c r="F18" s="41">
        <v>0.002</v>
      </c>
      <c r="G18" s="41">
        <v>0.001</v>
      </c>
      <c r="H18" s="239">
        <v>0.022</v>
      </c>
      <c r="I18" s="41">
        <v>0.023</v>
      </c>
      <c r="J18" s="41">
        <v>0.022</v>
      </c>
      <c r="K18" s="239">
        <v>0.001</v>
      </c>
      <c r="L18" s="41">
        <v>0.002</v>
      </c>
      <c r="M18" s="41">
        <v>0.001</v>
      </c>
      <c r="N18" s="240"/>
      <c r="O18" s="41"/>
      <c r="P18" s="41"/>
      <c r="Q18" s="241">
        <v>0.001</v>
      </c>
      <c r="R18" s="41">
        <v>0.002</v>
      </c>
      <c r="S18" s="41">
        <v>0.002</v>
      </c>
      <c r="T18" s="242">
        <v>0.017</v>
      </c>
      <c r="U18" s="243">
        <v>0.018</v>
      </c>
      <c r="V18" s="243">
        <v>0.017</v>
      </c>
      <c r="W18" s="239">
        <v>0.001</v>
      </c>
      <c r="X18" s="60">
        <v>0.002</v>
      </c>
      <c r="Y18" s="41">
        <v>0.002</v>
      </c>
      <c r="Z18" s="244">
        <v>0.004</v>
      </c>
      <c r="AA18" s="41">
        <v>0.003</v>
      </c>
      <c r="AB18" s="41">
        <v>0.004</v>
      </c>
      <c r="AC18" s="244">
        <v>0.001</v>
      </c>
      <c r="AD18" s="41">
        <v>0.002</v>
      </c>
      <c r="AE18" s="41">
        <v>0.001</v>
      </c>
      <c r="AF18" s="239">
        <v>0.005</v>
      </c>
      <c r="AG18" s="41">
        <v>0.004</v>
      </c>
      <c r="AH18" s="41">
        <v>0.005</v>
      </c>
      <c r="AI18" s="245">
        <v>0.004</v>
      </c>
      <c r="AJ18" s="44">
        <v>0.003</v>
      </c>
      <c r="AK18" s="44">
        <v>0.004</v>
      </c>
      <c r="AL18" s="245">
        <v>0.015</v>
      </c>
      <c r="AM18" s="41">
        <v>0.013</v>
      </c>
      <c r="AN18" s="41">
        <v>0.015</v>
      </c>
      <c r="AO18" s="246"/>
      <c r="AP18" s="58"/>
      <c r="AQ18" s="247"/>
      <c r="AR18" s="248"/>
      <c r="AS18" s="247"/>
      <c r="AT18" s="247"/>
      <c r="AU18" s="249">
        <v>0.013</v>
      </c>
      <c r="AV18" s="60">
        <v>0.018</v>
      </c>
      <c r="AW18" s="60">
        <v>0.013</v>
      </c>
      <c r="AX18" s="249">
        <v>-0.002</v>
      </c>
      <c r="AY18" s="60">
        <v>0.003</v>
      </c>
      <c r="AZ18" s="60">
        <v>-0.002</v>
      </c>
      <c r="BA18" s="250">
        <v>0.013</v>
      </c>
      <c r="BB18" s="41">
        <v>0.012</v>
      </c>
      <c r="BC18" s="41">
        <v>0.013</v>
      </c>
      <c r="BD18" s="251">
        <v>0.006</v>
      </c>
      <c r="BE18" s="44">
        <v>0.006</v>
      </c>
      <c r="BF18" s="41">
        <v>0.006</v>
      </c>
      <c r="BG18" s="252">
        <v>0.026</v>
      </c>
      <c r="BH18" s="60">
        <v>0.026</v>
      </c>
      <c r="BI18" s="60">
        <v>0.026</v>
      </c>
      <c r="BJ18" s="253">
        <v>0.002</v>
      </c>
      <c r="BK18" s="60">
        <v>0.002</v>
      </c>
      <c r="BL18" s="60">
        <v>0.002</v>
      </c>
      <c r="BM18" s="252">
        <v>0.094</v>
      </c>
      <c r="BN18" s="60">
        <v>0.094</v>
      </c>
      <c r="BO18" s="60">
        <v>0.094</v>
      </c>
      <c r="BP18" s="252">
        <v>0.004</v>
      </c>
      <c r="BQ18" s="254">
        <v>0.005</v>
      </c>
      <c r="BR18" s="254">
        <v>0.004</v>
      </c>
      <c r="BS18" s="255">
        <v>0.023</v>
      </c>
      <c r="BT18" s="44">
        <v>0.025</v>
      </c>
      <c r="BU18" s="44">
        <v>0.023</v>
      </c>
      <c r="BV18" s="256">
        <v>-0.004</v>
      </c>
      <c r="BW18" s="44">
        <v>-0.003</v>
      </c>
      <c r="BX18" s="44">
        <v>-0.004</v>
      </c>
      <c r="BY18" s="252">
        <v>0.048</v>
      </c>
      <c r="BZ18" s="60">
        <v>0.05</v>
      </c>
      <c r="CA18" s="60">
        <v>0.048</v>
      </c>
      <c r="CB18" s="257"/>
      <c r="CC18" s="257"/>
      <c r="CD18" s="257"/>
      <c r="CE18" s="258">
        <v>-0.001</v>
      </c>
      <c r="CF18" s="41">
        <v>0.0</v>
      </c>
      <c r="CG18" s="41">
        <v>-0.001</v>
      </c>
      <c r="CH18" s="41"/>
      <c r="CI18" s="41"/>
      <c r="CJ18" s="41"/>
      <c r="CK18" s="259">
        <v>-0.003</v>
      </c>
      <c r="CL18" s="41">
        <v>-0.002</v>
      </c>
      <c r="CM18" s="41">
        <v>-0.003</v>
      </c>
      <c r="CN18" s="45">
        <v>0.01</v>
      </c>
      <c r="CO18" s="44">
        <v>0.013</v>
      </c>
      <c r="CP18" s="44">
        <v>0.01</v>
      </c>
      <c r="CQ18" s="45">
        <v>-0.003</v>
      </c>
      <c r="CR18" s="41">
        <v>0.001</v>
      </c>
      <c r="CS18" s="41">
        <v>-0.003</v>
      </c>
      <c r="CT18" s="260">
        <v>0.045</v>
      </c>
      <c r="CU18" s="243">
        <v>0.045</v>
      </c>
      <c r="CV18" s="243">
        <v>0.045</v>
      </c>
      <c r="CW18" s="261">
        <v>0.002</v>
      </c>
      <c r="CX18" s="243">
        <v>0.002</v>
      </c>
      <c r="CY18" s="243">
        <v>0.002</v>
      </c>
      <c r="CZ18" s="261">
        <v>0.035</v>
      </c>
      <c r="DA18" s="243">
        <v>0.036</v>
      </c>
      <c r="DB18" s="243">
        <v>0.035</v>
      </c>
      <c r="DC18" s="262">
        <v>-0.005</v>
      </c>
      <c r="DD18" s="243">
        <v>-0.004</v>
      </c>
      <c r="DE18" s="243">
        <v>-0.005</v>
      </c>
      <c r="DF18" s="262">
        <v>0.008</v>
      </c>
      <c r="DG18" s="243">
        <v>0.007</v>
      </c>
      <c r="DH18" s="243">
        <v>0.008</v>
      </c>
      <c r="DI18" s="257"/>
      <c r="DJ18" s="257"/>
      <c r="DK18" s="257"/>
      <c r="DL18" s="257"/>
      <c r="DM18" s="257"/>
      <c r="DN18" s="257"/>
      <c r="DO18" s="261">
        <v>0.016</v>
      </c>
      <c r="DP18" s="257"/>
      <c r="DQ18" s="243">
        <v>0.016</v>
      </c>
      <c r="DR18" s="261">
        <v>-0.001</v>
      </c>
      <c r="DS18" s="257"/>
      <c r="DT18" s="271">
        <v>-0.001</v>
      </c>
    </row>
    <row r="19">
      <c r="A19" s="264">
        <f t="shared" si="1"/>
        <v>42461</v>
      </c>
      <c r="B19" s="206">
        <v>0.011</v>
      </c>
      <c r="C19" s="207">
        <v>0.011</v>
      </c>
      <c r="D19" s="207">
        <v>0.011</v>
      </c>
      <c r="E19" s="206">
        <v>0.004</v>
      </c>
      <c r="F19" s="207">
        <v>0.003</v>
      </c>
      <c r="G19" s="207">
        <v>0.004</v>
      </c>
      <c r="H19" s="206">
        <v>0.021</v>
      </c>
      <c r="I19" s="207">
        <v>0.021</v>
      </c>
      <c r="J19" s="207">
        <v>0.021</v>
      </c>
      <c r="K19" s="206">
        <v>0.002</v>
      </c>
      <c r="L19" s="207">
        <v>0.002</v>
      </c>
      <c r="M19" s="207">
        <v>0.002</v>
      </c>
      <c r="N19" s="265"/>
      <c r="O19" s="207"/>
      <c r="P19" s="207"/>
      <c r="Q19" s="266">
        <v>0.001</v>
      </c>
      <c r="R19" s="207">
        <v>0.001</v>
      </c>
      <c r="S19" s="207">
        <v>0.001</v>
      </c>
      <c r="T19" s="267">
        <v>0.016</v>
      </c>
      <c r="U19" s="272"/>
      <c r="V19" s="212">
        <v>0.016</v>
      </c>
      <c r="W19" s="206">
        <v>0.001</v>
      </c>
      <c r="X19" s="222">
        <v>0.001</v>
      </c>
      <c r="Y19" s="207">
        <v>0.001</v>
      </c>
      <c r="Z19" s="215">
        <v>0.004</v>
      </c>
      <c r="AA19" s="207">
        <v>0.004</v>
      </c>
      <c r="AB19" s="207">
        <v>0.005</v>
      </c>
      <c r="AC19" s="215">
        <v>0.01</v>
      </c>
      <c r="AD19" s="207">
        <v>0.007</v>
      </c>
      <c r="AE19" s="207">
        <v>0.011</v>
      </c>
      <c r="AF19" s="206">
        <v>0.003</v>
      </c>
      <c r="AG19" s="207">
        <v>0.005</v>
      </c>
      <c r="AH19" s="207">
        <v>0.003</v>
      </c>
      <c r="AI19" s="216">
        <v>0.001</v>
      </c>
      <c r="AJ19" s="217">
        <v>0.003</v>
      </c>
      <c r="AK19" s="217">
        <v>0.001</v>
      </c>
      <c r="AL19" s="216">
        <v>0.012</v>
      </c>
      <c r="AM19" s="207">
        <v>0.015</v>
      </c>
      <c r="AN19" s="207">
        <v>0.012</v>
      </c>
      <c r="AO19" s="218"/>
      <c r="AP19" s="219"/>
      <c r="AQ19" s="209"/>
      <c r="AR19" s="220"/>
      <c r="AS19" s="209"/>
      <c r="AT19" s="209"/>
      <c r="AU19" s="221">
        <v>0.01</v>
      </c>
      <c r="AV19" s="222">
        <v>0.011</v>
      </c>
      <c r="AW19" s="222">
        <v>0.01</v>
      </c>
      <c r="AX19" s="221">
        <v>0.004</v>
      </c>
      <c r="AY19" s="222">
        <v>0.004</v>
      </c>
      <c r="AZ19" s="222">
        <v>0.004</v>
      </c>
      <c r="BA19" s="223">
        <v>0.017</v>
      </c>
      <c r="BB19" s="207">
        <v>0.017</v>
      </c>
      <c r="BC19" s="207">
        <v>0.017</v>
      </c>
      <c r="BD19" s="224">
        <v>0.003</v>
      </c>
      <c r="BE19" s="217">
        <v>0.003</v>
      </c>
      <c r="BF19" s="207">
        <v>0.003</v>
      </c>
      <c r="BG19" s="225">
        <v>0.025</v>
      </c>
      <c r="BH19" s="222">
        <v>0.026</v>
      </c>
      <c r="BI19" s="222">
        <v>0.025</v>
      </c>
      <c r="BJ19" s="226">
        <v>-0.003</v>
      </c>
      <c r="BK19" s="222">
        <v>-0.003</v>
      </c>
      <c r="BL19" s="222">
        <v>-0.003</v>
      </c>
      <c r="BM19" s="225">
        <v>0.093</v>
      </c>
      <c r="BN19" s="222">
        <v>0.092</v>
      </c>
      <c r="BO19" s="222">
        <v>0.093</v>
      </c>
      <c r="BP19" s="225">
        <v>0.006</v>
      </c>
      <c r="BQ19" s="227">
        <v>0.005</v>
      </c>
      <c r="BR19" s="227">
        <v>0.006</v>
      </c>
      <c r="BS19" s="268">
        <v>0.023</v>
      </c>
      <c r="BT19" s="217">
        <v>0.024</v>
      </c>
      <c r="BU19" s="217">
        <v>0.023</v>
      </c>
      <c r="BV19" s="269">
        <v>-0.002</v>
      </c>
      <c r="BW19" s="217">
        <v>-0.002</v>
      </c>
      <c r="BX19" s="217">
        <v>-0.002</v>
      </c>
      <c r="BY19" s="225">
        <v>0.054</v>
      </c>
      <c r="BZ19" s="222">
        <v>0.05</v>
      </c>
      <c r="CA19" s="222">
        <v>0.054</v>
      </c>
      <c r="CB19" s="230"/>
      <c r="CC19" s="230"/>
      <c r="CD19" s="230"/>
      <c r="CE19" s="231">
        <v>-0.003</v>
      </c>
      <c r="CF19" s="207">
        <v>-0.003</v>
      </c>
      <c r="CG19" s="207">
        <v>-0.003</v>
      </c>
      <c r="CH19" s="207"/>
      <c r="CI19" s="207"/>
      <c r="CJ19" s="207"/>
      <c r="CK19" s="232">
        <v>-0.003</v>
      </c>
      <c r="CL19" s="207">
        <v>-0.004</v>
      </c>
      <c r="CM19" s="207">
        <v>-0.003</v>
      </c>
      <c r="CN19" s="233">
        <v>0.01</v>
      </c>
      <c r="CO19" s="217">
        <v>0.01</v>
      </c>
      <c r="CP19" s="217">
        <v>0.01</v>
      </c>
      <c r="CQ19" s="233">
        <v>0.001</v>
      </c>
      <c r="CR19" s="207">
        <v>0.001</v>
      </c>
      <c r="CS19" s="207">
        <v>0.001</v>
      </c>
      <c r="CT19" s="234">
        <v>0.036</v>
      </c>
      <c r="CU19" s="212">
        <v>0.038</v>
      </c>
      <c r="CV19" s="212">
        <v>0.036</v>
      </c>
      <c r="CW19" s="235">
        <v>-0.005</v>
      </c>
      <c r="CX19" s="212">
        <v>-0.002</v>
      </c>
      <c r="CY19" s="212">
        <v>-0.005</v>
      </c>
      <c r="CZ19" s="235">
        <v>0.034</v>
      </c>
      <c r="DA19" s="212">
        <v>0.035</v>
      </c>
      <c r="DB19" s="212">
        <v>0.034</v>
      </c>
      <c r="DC19" s="236">
        <v>0.001</v>
      </c>
      <c r="DD19" s="212">
        <v>-0.001</v>
      </c>
      <c r="DE19" s="212">
        <v>0.001</v>
      </c>
      <c r="DF19" s="236">
        <v>0.008</v>
      </c>
      <c r="DG19" s="212">
        <v>0.008</v>
      </c>
      <c r="DH19" s="212">
        <v>0.008</v>
      </c>
      <c r="DI19" s="230"/>
      <c r="DJ19" s="230"/>
      <c r="DK19" s="230"/>
      <c r="DL19" s="230"/>
      <c r="DM19" s="230"/>
      <c r="DN19" s="230"/>
      <c r="DO19" s="235">
        <v>0.018</v>
      </c>
      <c r="DP19" s="230"/>
      <c r="DQ19" s="212">
        <v>0.018</v>
      </c>
      <c r="DR19" s="235">
        <v>0.002</v>
      </c>
      <c r="DS19" s="230"/>
      <c r="DT19" s="270">
        <v>0.002</v>
      </c>
    </row>
    <row r="20">
      <c r="A20" s="238">
        <f t="shared" si="1"/>
        <v>42491</v>
      </c>
      <c r="B20" s="239">
        <v>0.01</v>
      </c>
      <c r="C20" s="41">
        <v>0.011</v>
      </c>
      <c r="D20" s="41">
        <v>0.01</v>
      </c>
      <c r="E20" s="239">
        <v>0.002</v>
      </c>
      <c r="F20" s="41">
        <v>0.003</v>
      </c>
      <c r="G20" s="41">
        <v>0.002</v>
      </c>
      <c r="H20" s="239">
        <v>0.022</v>
      </c>
      <c r="I20" s="41">
        <v>0.022</v>
      </c>
      <c r="J20" s="41">
        <v>0.022</v>
      </c>
      <c r="K20" s="239">
        <v>0.002</v>
      </c>
      <c r="L20" s="41">
        <v>0.002</v>
      </c>
      <c r="M20" s="41">
        <v>0.002</v>
      </c>
      <c r="N20" s="240"/>
      <c r="O20" s="41"/>
      <c r="P20" s="41"/>
      <c r="Q20" s="241">
        <v>0.002</v>
      </c>
      <c r="R20" s="41">
        <v>0.002</v>
      </c>
      <c r="S20" s="41">
        <v>0.002</v>
      </c>
      <c r="T20" s="242">
        <v>0.016</v>
      </c>
      <c r="U20" s="243">
        <v>0.016</v>
      </c>
      <c r="V20" s="243">
        <v>0.016</v>
      </c>
      <c r="W20" s="239">
        <v>0.002</v>
      </c>
      <c r="X20" s="60">
        <v>0.002</v>
      </c>
      <c r="Y20" s="41">
        <v>0.002</v>
      </c>
      <c r="Z20" s="244">
        <v>0.002</v>
      </c>
      <c r="AA20" s="41">
        <v>0.003</v>
      </c>
      <c r="AB20" s="41">
        <v>0.002</v>
      </c>
      <c r="AC20" s="244">
        <v>0.004</v>
      </c>
      <c r="AD20" s="41">
        <v>0.004</v>
      </c>
      <c r="AE20" s="41">
        <v>0.004</v>
      </c>
      <c r="AF20" s="239">
        <v>0.003</v>
      </c>
      <c r="AG20" s="41">
        <v>0.004</v>
      </c>
      <c r="AH20" s="41">
        <v>0.003</v>
      </c>
      <c r="AI20" s="245">
        <v>0.002</v>
      </c>
      <c r="AJ20" s="44">
        <v>0.003</v>
      </c>
      <c r="AK20" s="44">
        <v>0.002</v>
      </c>
      <c r="AL20" s="245">
        <v>0.012</v>
      </c>
      <c r="AM20" s="41">
        <v>0.013</v>
      </c>
      <c r="AN20" s="41">
        <v>0.012</v>
      </c>
      <c r="AO20" s="246"/>
      <c r="AP20" s="58"/>
      <c r="AQ20" s="247"/>
      <c r="AR20" s="248"/>
      <c r="AS20" s="247"/>
      <c r="AT20" s="247"/>
      <c r="AU20" s="249">
        <v>0.01</v>
      </c>
      <c r="AV20" s="60">
        <v>0.011</v>
      </c>
      <c r="AW20" s="60">
        <v>0.01</v>
      </c>
      <c r="AX20" s="249">
        <v>0.004</v>
      </c>
      <c r="AY20" s="60">
        <v>0.004</v>
      </c>
      <c r="AZ20" s="60">
        <v>0.004</v>
      </c>
      <c r="BA20" s="250">
        <v>0.015</v>
      </c>
      <c r="BB20" s="41">
        <v>0.016</v>
      </c>
      <c r="BC20" s="41">
        <v>0.015</v>
      </c>
      <c r="BD20" s="251">
        <v>0.004</v>
      </c>
      <c r="BE20" s="44">
        <v>0.005</v>
      </c>
      <c r="BF20" s="41">
        <v>0.004</v>
      </c>
      <c r="BG20" s="252">
        <v>0.026</v>
      </c>
      <c r="BH20" s="60">
        <v>0.026</v>
      </c>
      <c r="BI20" s="60">
        <v>0.026</v>
      </c>
      <c r="BJ20" s="253">
        <v>-0.005</v>
      </c>
      <c r="BK20" s="60">
        <v>-0.005</v>
      </c>
      <c r="BL20" s="60">
        <v>-0.005</v>
      </c>
      <c r="BM20" s="252">
        <v>0.093</v>
      </c>
      <c r="BN20" s="60">
        <v>0.093</v>
      </c>
      <c r="BO20" s="60">
        <v>0.093</v>
      </c>
      <c r="BP20" s="252">
        <v>0.008</v>
      </c>
      <c r="BQ20" s="254">
        <v>0.008</v>
      </c>
      <c r="BR20" s="254">
        <v>0.008</v>
      </c>
      <c r="BS20" s="255">
        <v>0.02</v>
      </c>
      <c r="BT20" s="44">
        <v>0.023</v>
      </c>
      <c r="BU20" s="44">
        <v>0.02</v>
      </c>
      <c r="BV20" s="256">
        <v>-0.005</v>
      </c>
      <c r="BW20" s="44">
        <v>-0.002</v>
      </c>
      <c r="BX20" s="44">
        <v>-0.005</v>
      </c>
      <c r="BY20" s="252">
        <v>0.058</v>
      </c>
      <c r="BZ20" s="60">
        <v>0.055</v>
      </c>
      <c r="CA20" s="60">
        <v>0.058</v>
      </c>
      <c r="CB20" s="257"/>
      <c r="CC20" s="257"/>
      <c r="CD20" s="257"/>
      <c r="CE20" s="258">
        <v>-0.004</v>
      </c>
      <c r="CF20" s="247"/>
      <c r="CG20" s="247">
        <v>-0.004</v>
      </c>
      <c r="CH20" s="247"/>
      <c r="CI20" s="247"/>
      <c r="CJ20" s="247"/>
      <c r="CK20" s="259">
        <v>-0.004</v>
      </c>
      <c r="CL20" s="41">
        <v>-0.004</v>
      </c>
      <c r="CM20" s="41">
        <v>-0.004</v>
      </c>
      <c r="CN20" s="45">
        <v>0.008</v>
      </c>
      <c r="CO20" s="44">
        <v>0.009</v>
      </c>
      <c r="CP20" s="44">
        <v>0.008</v>
      </c>
      <c r="CQ20" s="45">
        <v>0.0</v>
      </c>
      <c r="CR20" s="41">
        <v>0.002</v>
      </c>
      <c r="CS20" s="41">
        <v>0.0</v>
      </c>
      <c r="CT20" s="260">
        <v>0.033</v>
      </c>
      <c r="CU20" s="243">
        <v>0.033</v>
      </c>
      <c r="CV20" s="243">
        <v>0.033</v>
      </c>
      <c r="CW20" s="261">
        <v>0.002</v>
      </c>
      <c r="CX20" s="243">
        <v>0.002</v>
      </c>
      <c r="CY20" s="243">
        <v>0.002</v>
      </c>
      <c r="CZ20" s="261">
        <v>0.034</v>
      </c>
      <c r="DA20" s="243">
        <v>0.034</v>
      </c>
      <c r="DB20" s="243">
        <v>0.034</v>
      </c>
      <c r="DC20" s="262">
        <v>0.005</v>
      </c>
      <c r="DD20" s="243">
        <v>0.002</v>
      </c>
      <c r="DE20" s="243">
        <v>0.005</v>
      </c>
      <c r="DF20" s="262">
        <v>0.008</v>
      </c>
      <c r="DG20" s="243">
        <v>0.008</v>
      </c>
      <c r="DH20" s="243">
        <v>0.008</v>
      </c>
      <c r="DI20" s="257"/>
      <c r="DJ20" s="257"/>
      <c r="DK20" s="257"/>
      <c r="DL20" s="257"/>
      <c r="DM20" s="257"/>
      <c r="DN20" s="257"/>
      <c r="DO20" s="261">
        <v>0.019</v>
      </c>
      <c r="DP20" s="257"/>
      <c r="DQ20" s="243">
        <v>0.019</v>
      </c>
      <c r="DR20" s="261">
        <v>0.003</v>
      </c>
      <c r="DS20" s="257"/>
      <c r="DT20" s="271">
        <v>0.003</v>
      </c>
    </row>
    <row r="21">
      <c r="A21" s="264">
        <f t="shared" si="1"/>
        <v>42522</v>
      </c>
      <c r="B21" s="206">
        <v>0.01</v>
      </c>
      <c r="C21" s="207">
        <v>0.011</v>
      </c>
      <c r="D21" s="207">
        <v>0.01</v>
      </c>
      <c r="E21" s="206">
        <v>0.002</v>
      </c>
      <c r="F21" s="207">
        <v>0.003</v>
      </c>
      <c r="G21" s="207">
        <v>0.002</v>
      </c>
      <c r="H21" s="206">
        <v>0.023</v>
      </c>
      <c r="I21" s="207">
        <v>0.023</v>
      </c>
      <c r="J21" s="207">
        <v>0.023</v>
      </c>
      <c r="K21" s="206">
        <v>0.002</v>
      </c>
      <c r="L21" s="207">
        <v>0.002</v>
      </c>
      <c r="M21" s="207">
        <v>0.002</v>
      </c>
      <c r="N21" s="265"/>
      <c r="O21" s="207"/>
      <c r="P21" s="207"/>
      <c r="Q21" s="266">
        <v>0.002</v>
      </c>
      <c r="R21" s="207">
        <v>0.002</v>
      </c>
      <c r="S21" s="207">
        <v>0.002</v>
      </c>
      <c r="T21" s="267">
        <v>0.016</v>
      </c>
      <c r="U21" s="212">
        <v>0.016</v>
      </c>
      <c r="V21" s="212">
        <v>0.016</v>
      </c>
      <c r="W21" s="206">
        <v>0.002</v>
      </c>
      <c r="X21" s="222">
        <v>0.002</v>
      </c>
      <c r="Y21" s="207">
        <v>0.002</v>
      </c>
      <c r="Z21" s="215">
        <v>0.002</v>
      </c>
      <c r="AA21" s="207">
        <v>0.003</v>
      </c>
      <c r="AB21" s="207">
        <v>0.003</v>
      </c>
      <c r="AC21" s="215">
        <v>0.004</v>
      </c>
      <c r="AD21" s="207">
        <v>0.003</v>
      </c>
      <c r="AE21" s="207">
        <v>0.005</v>
      </c>
      <c r="AF21" s="206">
        <v>0.005</v>
      </c>
      <c r="AG21" s="207">
        <v>0.004</v>
      </c>
      <c r="AH21" s="207">
        <v>0.005</v>
      </c>
      <c r="AI21" s="216">
        <v>0.002</v>
      </c>
      <c r="AJ21" s="217">
        <v>0.002</v>
      </c>
      <c r="AK21" s="217">
        <v>0.002</v>
      </c>
      <c r="AL21" s="216">
        <v>0.014</v>
      </c>
      <c r="AM21" s="207">
        <v>0.013</v>
      </c>
      <c r="AN21" s="207">
        <v>0.014</v>
      </c>
      <c r="AO21" s="218"/>
      <c r="AP21" s="219"/>
      <c r="AQ21" s="209"/>
      <c r="AR21" s="220"/>
      <c r="AS21" s="209"/>
      <c r="AT21" s="209"/>
      <c r="AU21" s="221">
        <v>0.01</v>
      </c>
      <c r="AV21" s="222">
        <v>0.011</v>
      </c>
      <c r="AW21" s="222">
        <v>0.01</v>
      </c>
      <c r="AX21" s="221">
        <v>0.004</v>
      </c>
      <c r="AY21" s="222">
        <v>0.004</v>
      </c>
      <c r="AZ21" s="222">
        <v>0.004</v>
      </c>
      <c r="BA21" s="223">
        <v>0.015</v>
      </c>
      <c r="BB21" s="207">
        <v>0.014</v>
      </c>
      <c r="BC21" s="207">
        <v>0.015</v>
      </c>
      <c r="BD21" s="224">
        <v>0.002</v>
      </c>
      <c r="BE21" s="217">
        <v>0.001</v>
      </c>
      <c r="BF21" s="207">
        <v>0.002</v>
      </c>
      <c r="BG21" s="225">
        <v>0.025</v>
      </c>
      <c r="BH21" s="222">
        <v>0.026</v>
      </c>
      <c r="BI21" s="222">
        <v>0.025</v>
      </c>
      <c r="BJ21" s="226">
        <v>0.001</v>
      </c>
      <c r="BK21" s="222">
        <v>0.002</v>
      </c>
      <c r="BL21" s="222">
        <v>0.001</v>
      </c>
      <c r="BM21" s="225">
        <v>0.088</v>
      </c>
      <c r="BN21" s="222">
        <v>0.089</v>
      </c>
      <c r="BO21" s="222">
        <v>0.088</v>
      </c>
      <c r="BP21" s="225">
        <v>0.004</v>
      </c>
      <c r="BQ21" s="227">
        <v>0.004</v>
      </c>
      <c r="BR21" s="227">
        <v>0.004</v>
      </c>
      <c r="BS21" s="268">
        <v>0.019</v>
      </c>
      <c r="BT21" s="217">
        <v>0.018</v>
      </c>
      <c r="BU21" s="217">
        <v>0.019</v>
      </c>
      <c r="BV21" s="269">
        <v>-0.001</v>
      </c>
      <c r="BW21" s="217">
        <v>-0.003</v>
      </c>
      <c r="BX21" s="217">
        <v>-0.001</v>
      </c>
      <c r="BY21" s="225">
        <v>0.058</v>
      </c>
      <c r="BZ21" s="222">
        <v>0.057</v>
      </c>
      <c r="CA21" s="222">
        <v>0.058</v>
      </c>
      <c r="CB21" s="230"/>
      <c r="CC21" s="230"/>
      <c r="CD21" s="230"/>
      <c r="CE21" s="231">
        <v>-0.004</v>
      </c>
      <c r="CF21" s="207">
        <v>-0.004</v>
      </c>
      <c r="CG21" s="207">
        <v>-0.004</v>
      </c>
      <c r="CH21" s="207"/>
      <c r="CI21" s="207"/>
      <c r="CJ21" s="207"/>
      <c r="CK21" s="232">
        <v>-0.005</v>
      </c>
      <c r="CL21" s="207">
        <v>-0.004</v>
      </c>
      <c r="CM21" s="207">
        <v>-0.005</v>
      </c>
      <c r="CN21" s="233">
        <v>0.008</v>
      </c>
      <c r="CO21" s="217">
        <v>0.008</v>
      </c>
      <c r="CP21" s="217">
        <v>0.008</v>
      </c>
      <c r="CQ21" s="233">
        <v>0.0</v>
      </c>
      <c r="CR21" s="207">
        <v>0.0</v>
      </c>
      <c r="CS21" s="207">
        <v>0.0</v>
      </c>
      <c r="CT21" s="234">
        <v>0.035</v>
      </c>
      <c r="CU21" s="212">
        <v>0.034</v>
      </c>
      <c r="CV21" s="212">
        <v>0.035</v>
      </c>
      <c r="CW21" s="235">
        <v>0.007</v>
      </c>
      <c r="CX21" s="212">
        <v>0.005</v>
      </c>
      <c r="CY21" s="212">
        <v>0.007</v>
      </c>
      <c r="CZ21" s="235">
        <v>0.035</v>
      </c>
      <c r="DA21" s="212">
        <v>0.035</v>
      </c>
      <c r="DB21" s="212">
        <v>0.035</v>
      </c>
      <c r="DC21" s="236">
        <v>0.004</v>
      </c>
      <c r="DD21" s="212">
        <v>0.005</v>
      </c>
      <c r="DE21" s="212">
        <v>0.004</v>
      </c>
      <c r="DF21" s="236">
        <v>0.008</v>
      </c>
      <c r="DG21" s="212">
        <v>0.008</v>
      </c>
      <c r="DH21" s="212">
        <v>0.008</v>
      </c>
      <c r="DI21" s="230"/>
      <c r="DJ21" s="230"/>
      <c r="DK21" s="230"/>
      <c r="DL21" s="230"/>
      <c r="DM21" s="230"/>
      <c r="DN21" s="230"/>
      <c r="DO21" s="235">
        <v>0.019</v>
      </c>
      <c r="DP21" s="230"/>
      <c r="DQ21" s="212">
        <v>0.019</v>
      </c>
      <c r="DR21" s="235">
        <v>0.001</v>
      </c>
      <c r="DS21" s="230"/>
      <c r="DT21" s="270">
        <v>0.001</v>
      </c>
    </row>
    <row r="22">
      <c r="A22" s="238">
        <f t="shared" si="1"/>
        <v>42552</v>
      </c>
      <c r="B22" s="239">
        <v>0.008</v>
      </c>
      <c r="C22" s="41">
        <v>0.009</v>
      </c>
      <c r="D22" s="41">
        <v>0.008</v>
      </c>
      <c r="E22" s="239">
        <v>0.0</v>
      </c>
      <c r="F22" s="41">
        <v>0.001</v>
      </c>
      <c r="G22" s="41">
        <v>0.0</v>
      </c>
      <c r="H22" s="239">
        <v>0.022</v>
      </c>
      <c r="I22" s="41">
        <v>0.023</v>
      </c>
      <c r="J22" s="41">
        <v>0.022</v>
      </c>
      <c r="K22" s="239">
        <v>0.001</v>
      </c>
      <c r="L22" s="41">
        <v>0.002</v>
      </c>
      <c r="M22" s="41">
        <v>0.001</v>
      </c>
      <c r="N22" s="240"/>
      <c r="O22" s="41"/>
      <c r="P22" s="41"/>
      <c r="Q22" s="241">
        <v>0.001</v>
      </c>
      <c r="R22" s="41">
        <v>0.001</v>
      </c>
      <c r="S22" s="41">
        <v>0.001</v>
      </c>
      <c r="T22" s="242">
        <v>0.016</v>
      </c>
      <c r="U22" s="243">
        <v>0.016</v>
      </c>
      <c r="V22" s="243">
        <v>0.016</v>
      </c>
      <c r="W22" s="239">
        <v>0.001</v>
      </c>
      <c r="X22" s="60">
        <v>0.001</v>
      </c>
      <c r="Y22" s="41">
        <v>0.001</v>
      </c>
      <c r="Z22" s="244">
        <v>0.004</v>
      </c>
      <c r="AA22" s="41">
        <v>0.004</v>
      </c>
      <c r="AB22" s="41">
        <v>0.004</v>
      </c>
      <c r="AC22" s="244">
        <v>0.003</v>
      </c>
      <c r="AD22" s="41">
        <v>0.003</v>
      </c>
      <c r="AE22" s="41">
        <v>0.004</v>
      </c>
      <c r="AF22" s="239">
        <v>0.006</v>
      </c>
      <c r="AG22" s="41">
        <v>0.005</v>
      </c>
      <c r="AH22" s="41">
        <v>0.006</v>
      </c>
      <c r="AI22" s="245">
        <v>-0.001</v>
      </c>
      <c r="AJ22" s="44">
        <v>-0.001</v>
      </c>
      <c r="AK22" s="44">
        <v>-0.001</v>
      </c>
      <c r="AL22" s="245">
        <v>0.013</v>
      </c>
      <c r="AM22" s="41">
        <v>0.013</v>
      </c>
      <c r="AN22" s="41">
        <v>0.013</v>
      </c>
      <c r="AO22" s="246"/>
      <c r="AP22" s="58"/>
      <c r="AQ22" s="247"/>
      <c r="AR22" s="248"/>
      <c r="AS22" s="247"/>
      <c r="AT22" s="247"/>
      <c r="AU22" s="249">
        <v>0.013</v>
      </c>
      <c r="AV22" s="60">
        <v>0.011</v>
      </c>
      <c r="AW22" s="60">
        <v>0.013</v>
      </c>
      <c r="AX22" s="249">
        <v>0.007</v>
      </c>
      <c r="AY22" s="60">
        <v>0.005</v>
      </c>
      <c r="AZ22" s="60">
        <v>0.007</v>
      </c>
      <c r="BA22" s="250">
        <v>0.013</v>
      </c>
      <c r="BB22" s="41">
        <v>0.013</v>
      </c>
      <c r="BC22" s="41">
        <v>0.013</v>
      </c>
      <c r="BD22" s="251">
        <v>-0.002</v>
      </c>
      <c r="BE22" s="44">
        <v>-0.001</v>
      </c>
      <c r="BF22" s="41">
        <v>-0.002</v>
      </c>
      <c r="BG22" s="252">
        <v>0.027</v>
      </c>
      <c r="BH22" s="60">
        <v>0.027</v>
      </c>
      <c r="BI22" s="60">
        <v>0.027</v>
      </c>
      <c r="BJ22" s="253">
        <v>0.003</v>
      </c>
      <c r="BK22" s="60">
        <v>0.003</v>
      </c>
      <c r="BL22" s="60">
        <v>0.003</v>
      </c>
      <c r="BM22" s="252">
        <v>0.087</v>
      </c>
      <c r="BN22" s="60">
        <v>0.087</v>
      </c>
      <c r="BO22" s="60">
        <v>0.087</v>
      </c>
      <c r="BP22" s="252">
        <v>0.005</v>
      </c>
      <c r="BQ22" s="254">
        <v>0.005</v>
      </c>
      <c r="BR22" s="254">
        <v>0.005</v>
      </c>
      <c r="BS22" s="255">
        <v>0.018</v>
      </c>
      <c r="BT22" s="44">
        <v>0.018</v>
      </c>
      <c r="BU22" s="44">
        <v>0.018</v>
      </c>
      <c r="BV22" s="256">
        <v>0.002</v>
      </c>
      <c r="BW22" s="44">
        <v>0.001</v>
      </c>
      <c r="BX22" s="44">
        <v>0.002</v>
      </c>
      <c r="BY22" s="252">
        <v>0.061</v>
      </c>
      <c r="BZ22" s="60">
        <v>0.059</v>
      </c>
      <c r="CA22" s="60">
        <v>0.061</v>
      </c>
      <c r="CB22" s="257"/>
      <c r="CC22" s="257"/>
      <c r="CD22" s="257"/>
      <c r="CE22" s="258">
        <v>-0.004</v>
      </c>
      <c r="CF22" s="41">
        <v>-0.004</v>
      </c>
      <c r="CG22" s="41">
        <v>-0.004</v>
      </c>
      <c r="CH22" s="41"/>
      <c r="CI22" s="41"/>
      <c r="CJ22" s="41"/>
      <c r="CK22" s="259">
        <v>-0.005</v>
      </c>
      <c r="CL22" s="41">
        <v>-0.004</v>
      </c>
      <c r="CM22" s="41">
        <v>-0.005</v>
      </c>
      <c r="CN22" s="45">
        <v>0.007</v>
      </c>
      <c r="CO22" s="44">
        <v>0.008</v>
      </c>
      <c r="CP22" s="44">
        <v>0.007</v>
      </c>
      <c r="CQ22" s="45">
        <v>0.001</v>
      </c>
      <c r="CR22" s="41">
        <v>0.002</v>
      </c>
      <c r="CS22" s="41">
        <v>0.001</v>
      </c>
      <c r="CT22" s="260">
        <v>0.032</v>
      </c>
      <c r="CU22" s="243">
        <v>0.034</v>
      </c>
      <c r="CV22" s="243">
        <v>0.032</v>
      </c>
      <c r="CW22" s="261">
        <v>0.007</v>
      </c>
      <c r="CX22" s="243">
        <v>0.009</v>
      </c>
      <c r="CY22" s="243">
        <v>0.007</v>
      </c>
      <c r="CZ22" s="261">
        <v>0.035</v>
      </c>
      <c r="DA22" s="243">
        <v>0.036</v>
      </c>
      <c r="DB22" s="243">
        <v>0.035</v>
      </c>
      <c r="DC22" s="262">
        <v>0.001</v>
      </c>
      <c r="DD22" s="243">
        <v>0.005</v>
      </c>
      <c r="DE22" s="243">
        <v>0.001</v>
      </c>
      <c r="DF22" s="262">
        <v>0.008</v>
      </c>
      <c r="DG22" s="243">
        <v>0.008</v>
      </c>
      <c r="DH22" s="243">
        <v>0.008</v>
      </c>
      <c r="DI22" s="257"/>
      <c r="DJ22" s="257"/>
      <c r="DK22" s="257"/>
      <c r="DL22" s="257"/>
      <c r="DM22" s="257"/>
      <c r="DN22" s="257"/>
      <c r="DO22" s="261">
        <v>0.019</v>
      </c>
      <c r="DP22" s="257"/>
      <c r="DQ22" s="243">
        <v>0.019</v>
      </c>
      <c r="DR22" s="261">
        <v>0.001</v>
      </c>
      <c r="DS22" s="257"/>
      <c r="DT22" s="271">
        <v>0.001</v>
      </c>
    </row>
    <row r="23">
      <c r="A23" s="264">
        <f t="shared" si="1"/>
        <v>42583</v>
      </c>
      <c r="B23" s="206">
        <v>0.011</v>
      </c>
      <c r="C23" s="207">
        <v>0.01</v>
      </c>
      <c r="D23" s="207">
        <v>0.011</v>
      </c>
      <c r="E23" s="206">
        <v>0.002</v>
      </c>
      <c r="F23" s="207">
        <v>0.001</v>
      </c>
      <c r="G23" s="207">
        <v>0.002</v>
      </c>
      <c r="H23" s="206">
        <v>0.023</v>
      </c>
      <c r="I23" s="207">
        <v>0.022</v>
      </c>
      <c r="J23" s="207">
        <v>0.023</v>
      </c>
      <c r="K23" s="206">
        <v>0.003</v>
      </c>
      <c r="L23" s="207">
        <v>0.002</v>
      </c>
      <c r="M23" s="207">
        <v>0.003</v>
      </c>
      <c r="N23" s="265"/>
      <c r="O23" s="207"/>
      <c r="P23" s="207"/>
      <c r="Q23" s="266">
        <v>0.001</v>
      </c>
      <c r="R23" s="207">
        <v>0.001</v>
      </c>
      <c r="S23" s="207">
        <v>0.001</v>
      </c>
      <c r="T23" s="267">
        <v>0.016</v>
      </c>
      <c r="U23" s="212">
        <v>0.015</v>
      </c>
      <c r="V23" s="212">
        <v>0.016</v>
      </c>
      <c r="W23" s="206">
        <v>0.001</v>
      </c>
      <c r="X23" s="222">
        <v>0.001</v>
      </c>
      <c r="Y23" s="207">
        <v>0.001</v>
      </c>
      <c r="Z23" s="215">
        <v>0.002</v>
      </c>
      <c r="AA23" s="207">
        <v>0.002</v>
      </c>
      <c r="AB23" s="207">
        <v>0.002</v>
      </c>
      <c r="AC23" s="215">
        <v>0.0</v>
      </c>
      <c r="AD23" s="207">
        <v>0.001</v>
      </c>
      <c r="AE23" s="207">
        <v>-0.001</v>
      </c>
      <c r="AF23" s="206">
        <v>0.006</v>
      </c>
      <c r="AG23" s="207">
        <v>0.007</v>
      </c>
      <c r="AH23" s="207">
        <v>0.006</v>
      </c>
      <c r="AI23" s="216">
        <v>0.003</v>
      </c>
      <c r="AJ23" s="217">
        <v>0.004</v>
      </c>
      <c r="AK23" s="217">
        <v>0.003</v>
      </c>
      <c r="AL23" s="216">
        <v>0.013</v>
      </c>
      <c r="AM23" s="207">
        <v>0.014</v>
      </c>
      <c r="AN23" s="207">
        <v>0.013</v>
      </c>
      <c r="AO23" s="218"/>
      <c r="AP23" s="219"/>
      <c r="AQ23" s="209"/>
      <c r="AR23" s="220"/>
      <c r="AS23" s="209"/>
      <c r="AT23" s="209"/>
      <c r="AU23" s="221">
        <v>0.013</v>
      </c>
      <c r="AV23" s="222">
        <v>0.011</v>
      </c>
      <c r="AW23" s="222">
        <v>0.013</v>
      </c>
      <c r="AX23" s="221">
        <v>0.007</v>
      </c>
      <c r="AY23" s="222">
        <v>0.005</v>
      </c>
      <c r="AZ23" s="222">
        <v>0.007</v>
      </c>
      <c r="BA23" s="223">
        <v>0.011</v>
      </c>
      <c r="BB23" s="207">
        <v>0.014</v>
      </c>
      <c r="BC23" s="207">
        <v>0.011</v>
      </c>
      <c r="BD23" s="224">
        <v>-0.002</v>
      </c>
      <c r="BE23" s="217">
        <v>0.001</v>
      </c>
      <c r="BF23" s="207">
        <v>-0.002</v>
      </c>
      <c r="BG23" s="225">
        <v>0.027</v>
      </c>
      <c r="BH23" s="222">
        <v>0.028</v>
      </c>
      <c r="BI23" s="222">
        <v>0.027</v>
      </c>
      <c r="BJ23" s="226">
        <v>0.003</v>
      </c>
      <c r="BK23" s="222">
        <v>0.003</v>
      </c>
      <c r="BL23" s="222">
        <v>0.003</v>
      </c>
      <c r="BM23" s="225">
        <v>0.09</v>
      </c>
      <c r="BN23" s="222">
        <v>0.09</v>
      </c>
      <c r="BO23" s="222">
        <v>0.09</v>
      </c>
      <c r="BP23" s="225">
        <v>0.004</v>
      </c>
      <c r="BQ23" s="227">
        <v>0.004</v>
      </c>
      <c r="BR23" s="227">
        <v>0.004</v>
      </c>
      <c r="BS23" s="268">
        <v>0.013</v>
      </c>
      <c r="BT23" s="217">
        <v>0.017</v>
      </c>
      <c r="BU23" s="217">
        <v>0.013</v>
      </c>
      <c r="BV23" s="269">
        <v>0.001</v>
      </c>
      <c r="BW23" s="217">
        <v>0.003</v>
      </c>
      <c r="BX23" s="217">
        <v>0.001</v>
      </c>
      <c r="BY23" s="225">
        <v>0.051</v>
      </c>
      <c r="BZ23" s="222">
        <v>0.055</v>
      </c>
      <c r="CA23" s="222">
        <v>0.051</v>
      </c>
      <c r="CB23" s="230"/>
      <c r="CC23" s="230"/>
      <c r="CD23" s="230"/>
      <c r="CE23" s="231">
        <v>-0.005</v>
      </c>
      <c r="CF23" s="207">
        <v>-0.005</v>
      </c>
      <c r="CG23" s="207">
        <v>-0.005</v>
      </c>
      <c r="CH23" s="207"/>
      <c r="CI23" s="207"/>
      <c r="CJ23" s="207"/>
      <c r="CK23" s="232">
        <v>-0.005</v>
      </c>
      <c r="CL23" s="207">
        <v>-0.004</v>
      </c>
      <c r="CM23" s="207">
        <v>-0.005</v>
      </c>
      <c r="CN23" s="233">
        <v>0.004</v>
      </c>
      <c r="CO23" s="217">
        <v>0.008</v>
      </c>
      <c r="CP23" s="217">
        <v>0.004</v>
      </c>
      <c r="CQ23" s="233">
        <v>-0.001</v>
      </c>
      <c r="CR23" s="207">
        <v>0.002</v>
      </c>
      <c r="CS23" s="207">
        <v>-0.001</v>
      </c>
      <c r="CT23" s="234">
        <v>0.028</v>
      </c>
      <c r="CU23" s="212">
        <v>0.029</v>
      </c>
      <c r="CV23" s="212">
        <v>0.028</v>
      </c>
      <c r="CW23" s="235">
        <v>0.0</v>
      </c>
      <c r="CX23" s="212">
        <v>0.0</v>
      </c>
      <c r="CY23" s="212">
        <v>0.0</v>
      </c>
      <c r="CZ23" s="235">
        <v>0.033</v>
      </c>
      <c r="DA23" s="212">
        <v>0.033</v>
      </c>
      <c r="DB23" s="212">
        <v>0.033</v>
      </c>
      <c r="DC23" s="236">
        <v>0.003</v>
      </c>
      <c r="DD23" s="212">
        <v>0.004</v>
      </c>
      <c r="DE23" s="212">
        <v>0.003</v>
      </c>
      <c r="DF23" s="236">
        <v>0.008</v>
      </c>
      <c r="DG23" s="212">
        <v>0.008</v>
      </c>
      <c r="DH23" s="212">
        <v>0.008</v>
      </c>
      <c r="DI23" s="230"/>
      <c r="DJ23" s="230"/>
      <c r="DK23" s="230"/>
      <c r="DL23" s="230"/>
      <c r="DM23" s="230"/>
      <c r="DN23" s="230"/>
      <c r="DO23" s="235">
        <v>0.018</v>
      </c>
      <c r="DP23" s="230"/>
      <c r="DQ23" s="212">
        <v>0.018</v>
      </c>
      <c r="DR23" s="235">
        <v>0.001</v>
      </c>
      <c r="DS23" s="230"/>
      <c r="DT23" s="270">
        <v>0.001</v>
      </c>
    </row>
    <row r="24">
      <c r="A24" s="238">
        <f t="shared" si="1"/>
        <v>42614</v>
      </c>
      <c r="B24" s="239">
        <v>0.015</v>
      </c>
      <c r="C24" s="41">
        <v>0.015</v>
      </c>
      <c r="D24" s="41">
        <v>0.015</v>
      </c>
      <c r="E24" s="239">
        <v>0.003</v>
      </c>
      <c r="F24" s="41">
        <v>0.003</v>
      </c>
      <c r="G24" s="41">
        <v>0.003</v>
      </c>
      <c r="H24" s="239">
        <v>0.022</v>
      </c>
      <c r="I24" s="41">
        <v>0.023</v>
      </c>
      <c r="J24" s="41">
        <v>0.022</v>
      </c>
      <c r="K24" s="239">
        <v>0.001</v>
      </c>
      <c r="L24" s="41">
        <v>0.002</v>
      </c>
      <c r="M24" s="41">
        <v>0.001</v>
      </c>
      <c r="N24" s="240"/>
      <c r="O24" s="41"/>
      <c r="P24" s="41"/>
      <c r="Q24" s="241">
        <v>0.002</v>
      </c>
      <c r="R24" s="41">
        <v>0.002</v>
      </c>
      <c r="S24" s="41">
        <v>0.002</v>
      </c>
      <c r="T24" s="242">
        <v>0.017</v>
      </c>
      <c r="U24" s="243">
        <v>0.017</v>
      </c>
      <c r="V24" s="243">
        <v>0.017</v>
      </c>
      <c r="W24" s="239">
        <v>0.002</v>
      </c>
      <c r="X24" s="60">
        <v>0.002</v>
      </c>
      <c r="Y24" s="41">
        <v>0.002</v>
      </c>
      <c r="Z24" s="244">
        <v>0.003</v>
      </c>
      <c r="AA24" s="41">
        <v>0.004</v>
      </c>
      <c r="AB24" s="41">
        <v>0.004</v>
      </c>
      <c r="AC24" s="244">
        <v>0.005</v>
      </c>
      <c r="AD24" s="41">
        <v>0.005</v>
      </c>
      <c r="AE24" s="41">
        <v>0.007</v>
      </c>
      <c r="AF24" s="239">
        <v>0.01</v>
      </c>
      <c r="AG24" s="41">
        <v>0.009</v>
      </c>
      <c r="AH24" s="41">
        <v>0.01</v>
      </c>
      <c r="AI24" s="245">
        <v>0.002</v>
      </c>
      <c r="AJ24" s="44">
        <v>0.001</v>
      </c>
      <c r="AK24" s="44">
        <v>0.002</v>
      </c>
      <c r="AL24" s="245">
        <v>0.015</v>
      </c>
      <c r="AM24" s="41">
        <v>0.014</v>
      </c>
      <c r="AN24" s="41">
        <v>0.015</v>
      </c>
      <c r="AO24" s="246"/>
      <c r="AP24" s="58"/>
      <c r="AQ24" s="247"/>
      <c r="AR24" s="248"/>
      <c r="AS24" s="247"/>
      <c r="AT24" s="247"/>
      <c r="AU24" s="249">
        <v>0.013</v>
      </c>
      <c r="AV24" s="60">
        <v>0.011</v>
      </c>
      <c r="AW24" s="60">
        <v>0.013</v>
      </c>
      <c r="AX24" s="249">
        <v>0.007</v>
      </c>
      <c r="AY24" s="60">
        <v>0.005</v>
      </c>
      <c r="AZ24" s="60">
        <v>0.007</v>
      </c>
      <c r="BA24" s="250">
        <v>0.013</v>
      </c>
      <c r="BB24" s="41">
        <v>0.015</v>
      </c>
      <c r="BC24" s="41">
        <v>0.013</v>
      </c>
      <c r="BD24" s="251">
        <v>0.001</v>
      </c>
      <c r="BE24" s="44">
        <v>0.002</v>
      </c>
      <c r="BF24" s="41">
        <v>0.001</v>
      </c>
      <c r="BG24" s="252">
        <v>0.03</v>
      </c>
      <c r="BH24" s="60">
        <v>0.029</v>
      </c>
      <c r="BI24" s="60">
        <v>0.03</v>
      </c>
      <c r="BJ24" s="253">
        <v>0.006</v>
      </c>
      <c r="BK24" s="60">
        <v>0.006</v>
      </c>
      <c r="BL24" s="60">
        <v>0.006</v>
      </c>
      <c r="BM24" s="252">
        <v>0.085</v>
      </c>
      <c r="BN24" s="60">
        <v>0.086</v>
      </c>
      <c r="BO24" s="60">
        <v>0.085</v>
      </c>
      <c r="BP24" s="252">
        <v>0.001</v>
      </c>
      <c r="BQ24" s="254">
        <v>0.002</v>
      </c>
      <c r="BR24" s="254">
        <v>0.001</v>
      </c>
      <c r="BS24" s="255">
        <v>0.019</v>
      </c>
      <c r="BT24" s="44">
        <v>0.016</v>
      </c>
      <c r="BU24" s="44">
        <v>0.019</v>
      </c>
      <c r="BV24" s="256">
        <v>0.007</v>
      </c>
      <c r="BW24" s="44">
        <v>0.003</v>
      </c>
      <c r="BX24" s="44">
        <v>0.007</v>
      </c>
      <c r="BY24" s="252">
        <v>0.043</v>
      </c>
      <c r="BZ24" s="60">
        <v>0.048</v>
      </c>
      <c r="CA24" s="60">
        <v>0.043</v>
      </c>
      <c r="CB24" s="257"/>
      <c r="CC24" s="257"/>
      <c r="CD24" s="257"/>
      <c r="CE24" s="258">
        <v>-0.005</v>
      </c>
      <c r="CF24" s="41">
        <v>-0.005</v>
      </c>
      <c r="CG24" s="41">
        <v>-0.005</v>
      </c>
      <c r="CH24" s="41"/>
      <c r="CI24" s="41"/>
      <c r="CJ24" s="41"/>
      <c r="CK24" s="259">
        <v>-0.005</v>
      </c>
      <c r="CL24" s="41">
        <v>-0.005</v>
      </c>
      <c r="CM24" s="41">
        <v>-0.005</v>
      </c>
      <c r="CN24" s="45">
        <v>0.012</v>
      </c>
      <c r="CO24" s="44">
        <v>0.008</v>
      </c>
      <c r="CP24" s="44">
        <v>0.012</v>
      </c>
      <c r="CQ24" s="45">
        <v>0.006</v>
      </c>
      <c r="CR24" s="41">
        <v>0.002</v>
      </c>
      <c r="CS24" s="41">
        <v>0.006</v>
      </c>
      <c r="CT24" s="260">
        <v>0.031</v>
      </c>
      <c r="CU24" s="243">
        <v>0.03</v>
      </c>
      <c r="CV24" s="243">
        <v>0.031</v>
      </c>
      <c r="CW24" s="261">
        <v>0.002</v>
      </c>
      <c r="CX24" s="243">
        <v>0.002</v>
      </c>
      <c r="CY24" s="243">
        <v>0.002</v>
      </c>
      <c r="CZ24" s="261">
        <v>0.032</v>
      </c>
      <c r="DA24" s="243">
        <v>0.032</v>
      </c>
      <c r="DB24" s="243">
        <v>0.032</v>
      </c>
      <c r="DC24" s="262">
        <v>0.004</v>
      </c>
      <c r="DD24" s="243">
        <v>0.004</v>
      </c>
      <c r="DE24" s="243">
        <v>0.004</v>
      </c>
      <c r="DF24" s="262">
        <v>0.007</v>
      </c>
      <c r="DG24" s="243">
        <v>0.008</v>
      </c>
      <c r="DH24" s="243">
        <v>0.008</v>
      </c>
      <c r="DI24" s="257"/>
      <c r="DJ24" s="257"/>
      <c r="DK24" s="257"/>
      <c r="DL24" s="257"/>
      <c r="DM24" s="257"/>
      <c r="DN24" s="257"/>
      <c r="DO24" s="261">
        <v>0.019</v>
      </c>
      <c r="DP24" s="257"/>
      <c r="DQ24" s="243">
        <v>0.019</v>
      </c>
      <c r="DR24" s="261">
        <v>0.001</v>
      </c>
      <c r="DS24" s="257"/>
      <c r="DT24" s="271">
        <v>0.001</v>
      </c>
    </row>
    <row r="25">
      <c r="A25" s="264">
        <f t="shared" si="1"/>
        <v>42644</v>
      </c>
      <c r="B25" s="206">
        <v>0.016</v>
      </c>
      <c r="C25" s="207">
        <v>0.016</v>
      </c>
      <c r="D25" s="207">
        <v>0.016</v>
      </c>
      <c r="E25" s="206">
        <v>0.004</v>
      </c>
      <c r="F25" s="207">
        <v>0.004</v>
      </c>
      <c r="G25" s="207">
        <v>0.004</v>
      </c>
      <c r="H25" s="206">
        <v>0.021</v>
      </c>
      <c r="I25" s="207">
        <v>0.022</v>
      </c>
      <c r="J25" s="207">
        <v>0.021</v>
      </c>
      <c r="K25" s="206">
        <v>0.001</v>
      </c>
      <c r="L25" s="207">
        <v>0.002</v>
      </c>
      <c r="M25" s="207">
        <v>0.001</v>
      </c>
      <c r="N25" s="265"/>
      <c r="O25" s="207"/>
      <c r="P25" s="207"/>
      <c r="Q25" s="266">
        <v>0.001</v>
      </c>
      <c r="R25" s="207">
        <v>0.001</v>
      </c>
      <c r="S25" s="207">
        <v>0.001</v>
      </c>
      <c r="T25" s="267">
        <v>0.017</v>
      </c>
      <c r="U25" s="212">
        <v>0.017</v>
      </c>
      <c r="V25" s="212">
        <v>0.017</v>
      </c>
      <c r="W25" s="206">
        <v>0.001</v>
      </c>
      <c r="X25" s="222">
        <v>0.001</v>
      </c>
      <c r="Y25" s="207">
        <v>0.001</v>
      </c>
      <c r="Z25" s="215">
        <v>0.006</v>
      </c>
      <c r="AA25" s="207">
        <v>0.004</v>
      </c>
      <c r="AB25" s="207">
        <v>0.005</v>
      </c>
      <c r="AC25" s="215">
        <v>0.003</v>
      </c>
      <c r="AD25" s="207">
        <v>0.005</v>
      </c>
      <c r="AE25" s="207">
        <v>0.004</v>
      </c>
      <c r="AF25" s="206">
        <v>0.009</v>
      </c>
      <c r="AG25" s="207">
        <v>0.011</v>
      </c>
      <c r="AH25" s="207">
        <v>0.009</v>
      </c>
      <c r="AI25" s="216">
        <v>0.001</v>
      </c>
      <c r="AJ25" s="217">
        <v>0.003</v>
      </c>
      <c r="AK25" s="217">
        <v>0.001</v>
      </c>
      <c r="AL25" s="216">
        <v>0.012</v>
      </c>
      <c r="AM25" s="207">
        <v>0.014</v>
      </c>
      <c r="AN25" s="207">
        <v>0.012</v>
      </c>
      <c r="AO25" s="218"/>
      <c r="AP25" s="219"/>
      <c r="AQ25" s="209"/>
      <c r="AR25" s="220"/>
      <c r="AS25" s="209"/>
      <c r="AT25" s="209"/>
      <c r="AU25" s="221">
        <v>0.015</v>
      </c>
      <c r="AV25" s="222">
        <v>0.016</v>
      </c>
      <c r="AW25" s="222">
        <v>0.015</v>
      </c>
      <c r="AX25" s="221">
        <v>0.005</v>
      </c>
      <c r="AY25" s="222">
        <v>0.007</v>
      </c>
      <c r="AZ25" s="222">
        <v>0.005</v>
      </c>
      <c r="BA25" s="223">
        <v>0.015</v>
      </c>
      <c r="BB25" s="207">
        <v>0.015</v>
      </c>
      <c r="BC25" s="207">
        <v>0.015</v>
      </c>
      <c r="BD25" s="224">
        <v>0.002</v>
      </c>
      <c r="BE25" s="217">
        <v>0.002</v>
      </c>
      <c r="BF25" s="207">
        <v>0.002</v>
      </c>
      <c r="BG25" s="225">
        <v>0.031</v>
      </c>
      <c r="BH25" s="222">
        <v>0.031</v>
      </c>
      <c r="BI25" s="222">
        <v>0.031</v>
      </c>
      <c r="BJ25" s="226">
        <v>0.006</v>
      </c>
      <c r="BK25" s="222">
        <v>0.006</v>
      </c>
      <c r="BL25" s="222">
        <v>0.006</v>
      </c>
      <c r="BM25" s="225">
        <v>0.079</v>
      </c>
      <c r="BN25" s="222">
        <v>0.079</v>
      </c>
      <c r="BO25" s="222">
        <v>0.079</v>
      </c>
      <c r="BP25" s="225">
        <v>0.003</v>
      </c>
      <c r="BQ25" s="227">
        <v>0.003</v>
      </c>
      <c r="BR25" s="227">
        <v>0.003</v>
      </c>
      <c r="BS25" s="268">
        <v>0.021</v>
      </c>
      <c r="BT25" s="217">
        <v>0.021</v>
      </c>
      <c r="BU25" s="217">
        <v>0.021</v>
      </c>
      <c r="BV25" s="269">
        <v>-0.001</v>
      </c>
      <c r="BW25" s="217"/>
      <c r="BX25" s="217">
        <v>-0.001</v>
      </c>
      <c r="BY25" s="225">
        <v>0.042</v>
      </c>
      <c r="BZ25" s="222">
        <v>0.042</v>
      </c>
      <c r="CA25" s="222">
        <v>0.042</v>
      </c>
      <c r="CB25" s="230"/>
      <c r="CC25" s="230"/>
      <c r="CD25" s="230"/>
      <c r="CE25" s="231">
        <v>0.001</v>
      </c>
      <c r="CF25" s="209"/>
      <c r="CG25" s="209">
        <v>0.001</v>
      </c>
      <c r="CH25" s="209"/>
      <c r="CI25" s="209"/>
      <c r="CJ25" s="209"/>
      <c r="CK25" s="232">
        <v>-0.004</v>
      </c>
      <c r="CL25" s="207">
        <v>-0.004</v>
      </c>
      <c r="CM25" s="207">
        <v>-0.004</v>
      </c>
      <c r="CN25" s="233">
        <v>0.013</v>
      </c>
      <c r="CO25" s="217">
        <v>0.012</v>
      </c>
      <c r="CP25" s="217">
        <v>0.013</v>
      </c>
      <c r="CQ25" s="233">
        <v>0.001</v>
      </c>
      <c r="CR25" s="207">
        <v>-0.001</v>
      </c>
      <c r="CS25" s="207">
        <v>0.001</v>
      </c>
      <c r="CT25" s="234">
        <v>0.033</v>
      </c>
      <c r="CU25" s="212">
        <v>0.033</v>
      </c>
      <c r="CV25" s="212">
        <v>0.033</v>
      </c>
      <c r="CW25" s="235">
        <v>0.001</v>
      </c>
      <c r="CX25" s="212">
        <v>0.001</v>
      </c>
      <c r="CY25" s="212">
        <v>0.001</v>
      </c>
      <c r="CZ25" s="235">
        <v>0.031</v>
      </c>
      <c r="DA25" s="212">
        <v>0.032</v>
      </c>
      <c r="DB25" s="212">
        <v>0.031</v>
      </c>
      <c r="DC25" s="236">
        <v>0.003</v>
      </c>
      <c r="DD25" s="212">
        <v>0.004</v>
      </c>
      <c r="DE25" s="212">
        <v>0.003</v>
      </c>
      <c r="DF25" s="236">
        <v>0.007</v>
      </c>
      <c r="DG25" s="212">
        <v>0.007</v>
      </c>
      <c r="DH25" s="212">
        <v>0.007</v>
      </c>
      <c r="DI25" s="230"/>
      <c r="DJ25" s="230"/>
      <c r="DK25" s="230"/>
      <c r="DL25" s="230"/>
      <c r="DM25" s="230"/>
      <c r="DN25" s="230"/>
      <c r="DO25" s="235">
        <v>0.019</v>
      </c>
      <c r="DP25" s="230"/>
      <c r="DQ25" s="212">
        <v>0.019</v>
      </c>
      <c r="DR25" s="235">
        <v>0.001</v>
      </c>
      <c r="DS25" s="230"/>
      <c r="DT25" s="270">
        <v>0.001</v>
      </c>
    </row>
    <row r="26">
      <c r="A26" s="238">
        <f t="shared" si="1"/>
        <v>42675</v>
      </c>
      <c r="B26" s="239">
        <v>0.017</v>
      </c>
      <c r="C26" s="41">
        <v>0.017</v>
      </c>
      <c r="D26" s="41">
        <v>0.017</v>
      </c>
      <c r="E26" s="239">
        <v>0.002</v>
      </c>
      <c r="F26" s="41">
        <v>0.002</v>
      </c>
      <c r="G26" s="41">
        <v>0.002</v>
      </c>
      <c r="H26" s="239">
        <v>0.021</v>
      </c>
      <c r="I26" s="41">
        <v>0.022</v>
      </c>
      <c r="J26" s="41">
        <v>0.021</v>
      </c>
      <c r="K26" s="239">
        <v>0.002</v>
      </c>
      <c r="L26" s="41">
        <v>0.002</v>
      </c>
      <c r="M26" s="41">
        <v>0.002</v>
      </c>
      <c r="N26" s="240"/>
      <c r="O26" s="41"/>
      <c r="P26" s="41"/>
      <c r="Q26" s="241">
        <v>0.001</v>
      </c>
      <c r="R26" s="41">
        <v>0.001</v>
      </c>
      <c r="S26" s="41">
        <v>0.001</v>
      </c>
      <c r="T26" s="242">
        <v>0.017</v>
      </c>
      <c r="U26" s="273"/>
      <c r="V26" s="243">
        <v>0.018</v>
      </c>
      <c r="W26" s="239">
        <v>0.001</v>
      </c>
      <c r="X26" s="60">
        <v>0.001</v>
      </c>
      <c r="Y26" s="41">
        <v>0.001</v>
      </c>
      <c r="Z26" s="244">
        <v>0.0</v>
      </c>
      <c r="AA26" s="41">
        <v>0.003</v>
      </c>
      <c r="AB26" s="41">
        <v>0.001</v>
      </c>
      <c r="AC26" s="244">
        <v>0.002</v>
      </c>
      <c r="AD26" s="41">
        <v>0.003</v>
      </c>
      <c r="AE26" s="41">
        <v>0.002</v>
      </c>
      <c r="AF26" s="239">
        <v>0.012</v>
      </c>
      <c r="AG26" s="41">
        <v>0.011</v>
      </c>
      <c r="AH26" s="41">
        <v>0.012</v>
      </c>
      <c r="AI26" s="245">
        <v>0.002</v>
      </c>
      <c r="AJ26" s="44">
        <v>0.002</v>
      </c>
      <c r="AK26" s="44">
        <v>0.002</v>
      </c>
      <c r="AL26" s="245">
        <v>0.014</v>
      </c>
      <c r="AM26" s="41">
        <v>0.013</v>
      </c>
      <c r="AN26" s="41">
        <v>0.014</v>
      </c>
      <c r="AO26" s="246"/>
      <c r="AP26" s="58"/>
      <c r="AQ26" s="247"/>
      <c r="AR26" s="248"/>
      <c r="AS26" s="247"/>
      <c r="AT26" s="247"/>
      <c r="AU26" s="249">
        <v>0.015</v>
      </c>
      <c r="AV26" s="60">
        <v>0.016</v>
      </c>
      <c r="AW26" s="60">
        <v>0.015</v>
      </c>
      <c r="AX26" s="249">
        <v>0.005</v>
      </c>
      <c r="AY26" s="60">
        <v>0.007</v>
      </c>
      <c r="AZ26" s="60">
        <v>0.005</v>
      </c>
      <c r="BA26" s="250">
        <v>0.012</v>
      </c>
      <c r="BB26" s="41">
        <v>0.014</v>
      </c>
      <c r="BC26" s="41">
        <v>0.012</v>
      </c>
      <c r="BD26" s="251">
        <v>-0.004</v>
      </c>
      <c r="BE26" s="44">
        <v>-0.002</v>
      </c>
      <c r="BF26" s="41">
        <v>-0.004</v>
      </c>
      <c r="BG26" s="252">
        <v>0.033</v>
      </c>
      <c r="BH26" s="60">
        <v>0.033</v>
      </c>
      <c r="BI26" s="60">
        <v>0.033</v>
      </c>
      <c r="BJ26" s="253">
        <v>0.008</v>
      </c>
      <c r="BK26" s="60">
        <v>0.008</v>
      </c>
      <c r="BL26" s="60">
        <v>0.008</v>
      </c>
      <c r="BM26" s="252">
        <v>0.07</v>
      </c>
      <c r="BN26" s="60">
        <v>0.071</v>
      </c>
      <c r="BO26" s="60">
        <v>0.07</v>
      </c>
      <c r="BP26" s="252">
        <v>0.002</v>
      </c>
      <c r="BQ26" s="254">
        <v>0.003</v>
      </c>
      <c r="BR26" s="254">
        <v>0.002</v>
      </c>
      <c r="BS26" s="255">
        <v>0.023</v>
      </c>
      <c r="BT26" s="44">
        <v>0.022</v>
      </c>
      <c r="BU26" s="44">
        <v>0.023</v>
      </c>
      <c r="BV26" s="256">
        <v>0.001</v>
      </c>
      <c r="BW26" s="44">
        <v>0.001</v>
      </c>
      <c r="BX26" s="44">
        <v>0.001</v>
      </c>
      <c r="BY26" s="252">
        <v>0.036</v>
      </c>
      <c r="BZ26" s="60">
        <v>0.039</v>
      </c>
      <c r="CA26" s="60">
        <v>0.036</v>
      </c>
      <c r="CB26" s="257"/>
      <c r="CC26" s="257"/>
      <c r="CD26" s="257"/>
      <c r="CE26" s="258">
        <v>0.005</v>
      </c>
      <c r="CF26" s="247"/>
      <c r="CG26" s="247">
        <v>0.005</v>
      </c>
      <c r="CH26" s="247"/>
      <c r="CI26" s="247"/>
      <c r="CJ26" s="247"/>
      <c r="CK26" s="259">
        <v>-0.004</v>
      </c>
      <c r="CL26" s="41">
        <v>-0.003</v>
      </c>
      <c r="CM26" s="41">
        <v>-0.004</v>
      </c>
      <c r="CN26" s="45">
        <v>0.013</v>
      </c>
      <c r="CO26" s="44">
        <v>0.015</v>
      </c>
      <c r="CP26" s="44">
        <v>0.013</v>
      </c>
      <c r="CQ26" s="45">
        <v>-0.001</v>
      </c>
      <c r="CR26" s="41">
        <v>0.001</v>
      </c>
      <c r="CS26" s="41">
        <v>-0.001</v>
      </c>
      <c r="CT26" s="260">
        <v>0.036</v>
      </c>
      <c r="CU26" s="243">
        <v>0.034</v>
      </c>
      <c r="CV26" s="243">
        <v>0.036</v>
      </c>
      <c r="CW26" s="261">
        <v>0.005</v>
      </c>
      <c r="CX26" s="243">
        <v>0.004</v>
      </c>
      <c r="CY26" s="243">
        <v>0.005</v>
      </c>
      <c r="CZ26" s="261">
        <v>0.031</v>
      </c>
      <c r="DA26" s="243">
        <v>0.032</v>
      </c>
      <c r="DB26" s="243">
        <v>0.031</v>
      </c>
      <c r="DC26" s="262">
        <v>0.006</v>
      </c>
      <c r="DD26" s="243">
        <v>0.007</v>
      </c>
      <c r="DE26" s="243">
        <v>0.006</v>
      </c>
      <c r="DF26" s="262">
        <v>0.007</v>
      </c>
      <c r="DG26" s="243">
        <v>0.008</v>
      </c>
      <c r="DH26" s="243">
        <v>0.007</v>
      </c>
      <c r="DI26" s="257"/>
      <c r="DJ26" s="257"/>
      <c r="DK26" s="257"/>
      <c r="DL26" s="257"/>
      <c r="DM26" s="257"/>
      <c r="DN26" s="257"/>
      <c r="DO26" s="261">
        <v>0.019</v>
      </c>
      <c r="DP26" s="257"/>
      <c r="DQ26" s="243">
        <v>0.019</v>
      </c>
      <c r="DR26" s="261">
        <v>0.001</v>
      </c>
      <c r="DS26" s="257"/>
      <c r="DT26" s="271">
        <v>0.001</v>
      </c>
    </row>
    <row r="27">
      <c r="A27" s="264">
        <f t="shared" si="1"/>
        <v>42705</v>
      </c>
      <c r="B27" s="206">
        <v>0.021</v>
      </c>
      <c r="C27" s="207">
        <v>0.021</v>
      </c>
      <c r="D27" s="207">
        <v>0.021</v>
      </c>
      <c r="E27" s="206">
        <v>0.003</v>
      </c>
      <c r="F27" s="207">
        <v>0.003</v>
      </c>
      <c r="G27" s="207">
        <v>0.003</v>
      </c>
      <c r="H27" s="206">
        <v>0.022</v>
      </c>
      <c r="I27" s="207">
        <v>0.022</v>
      </c>
      <c r="J27" s="207">
        <v>0.022</v>
      </c>
      <c r="K27" s="206">
        <v>0.002</v>
      </c>
      <c r="L27" s="207">
        <v>0.002</v>
      </c>
      <c r="M27" s="207">
        <v>0.002</v>
      </c>
      <c r="N27" s="265"/>
      <c r="O27" s="207"/>
      <c r="P27" s="207"/>
      <c r="Q27" s="266">
        <v>0.0</v>
      </c>
      <c r="R27" s="207">
        <v>0.001</v>
      </c>
      <c r="S27" s="207">
        <v>0.0</v>
      </c>
      <c r="T27" s="267">
        <v>0.016</v>
      </c>
      <c r="U27" s="272"/>
      <c r="V27" s="212">
        <v>0.017</v>
      </c>
      <c r="W27" s="206">
        <v>0.0</v>
      </c>
      <c r="X27" s="222">
        <v>0.001</v>
      </c>
      <c r="Y27" s="207">
        <v>0.0</v>
      </c>
      <c r="Z27" s="215">
        <v>0.003</v>
      </c>
      <c r="AA27" s="207">
        <v>0.004</v>
      </c>
      <c r="AB27" s="207">
        <v>0.003</v>
      </c>
      <c r="AC27" s="215">
        <v>0.005</v>
      </c>
      <c r="AD27" s="207">
        <v>0.005</v>
      </c>
      <c r="AE27" s="207">
        <v>0.005</v>
      </c>
      <c r="AF27" s="206">
        <v>0.016</v>
      </c>
      <c r="AG27" s="207">
        <v>0.014</v>
      </c>
      <c r="AH27" s="207">
        <v>0.016</v>
      </c>
      <c r="AI27" s="216">
        <v>0.005</v>
      </c>
      <c r="AJ27" s="217">
        <v>0.003</v>
      </c>
      <c r="AK27" s="217">
        <v>0.005</v>
      </c>
      <c r="AL27" s="216">
        <v>0.016</v>
      </c>
      <c r="AM27" s="207">
        <v>0.015</v>
      </c>
      <c r="AN27" s="207">
        <v>0.016</v>
      </c>
      <c r="AO27" s="218"/>
      <c r="AP27" s="219"/>
      <c r="AQ27" s="209"/>
      <c r="AR27" s="220"/>
      <c r="AS27" s="209"/>
      <c r="AT27" s="209"/>
      <c r="AU27" s="221">
        <v>0.015</v>
      </c>
      <c r="AV27" s="222">
        <v>0.016</v>
      </c>
      <c r="AW27" s="222">
        <v>0.015</v>
      </c>
      <c r="AX27" s="221">
        <v>0.005</v>
      </c>
      <c r="AY27" s="222">
        <v>0.007</v>
      </c>
      <c r="AZ27" s="222">
        <v>0.005</v>
      </c>
      <c r="BA27" s="223">
        <v>0.015</v>
      </c>
      <c r="BB27" s="207">
        <v>0.017</v>
      </c>
      <c r="BC27" s="207">
        <v>0.015</v>
      </c>
      <c r="BD27" s="224">
        <v>-0.002</v>
      </c>
      <c r="BE27" s="217">
        <v>-0.001</v>
      </c>
      <c r="BF27" s="207">
        <v>-0.002</v>
      </c>
      <c r="BG27" s="225">
        <v>0.034</v>
      </c>
      <c r="BH27" s="222">
        <v>0.034</v>
      </c>
      <c r="BI27" s="222">
        <v>0.034</v>
      </c>
      <c r="BJ27" s="226">
        <v>0.005</v>
      </c>
      <c r="BK27" s="222">
        <v>0.005</v>
      </c>
      <c r="BL27" s="222">
        <v>0.005</v>
      </c>
      <c r="BM27" s="225">
        <v>0.063</v>
      </c>
      <c r="BN27" s="222">
        <v>0.063</v>
      </c>
      <c r="BO27" s="222">
        <v>0.063</v>
      </c>
      <c r="BP27" s="225">
        <v>0.003</v>
      </c>
      <c r="BQ27" s="227">
        <v>0.003</v>
      </c>
      <c r="BR27" s="227">
        <v>0.003</v>
      </c>
      <c r="BS27" s="268">
        <v>0.021</v>
      </c>
      <c r="BT27" s="217">
        <v>0.023</v>
      </c>
      <c r="BU27" s="217">
        <v>0.021</v>
      </c>
      <c r="BV27" s="269">
        <v>0.002</v>
      </c>
      <c r="BW27" s="217">
        <v>0.003</v>
      </c>
      <c r="BX27" s="217">
        <v>0.002</v>
      </c>
      <c r="BY27" s="225">
        <v>0.034</v>
      </c>
      <c r="BZ27" s="222">
        <v>0.036</v>
      </c>
      <c r="CA27" s="222">
        <v>0.034</v>
      </c>
      <c r="CB27" s="230"/>
      <c r="CC27" s="230"/>
      <c r="CD27" s="230"/>
      <c r="CE27" s="231">
        <v>0.003</v>
      </c>
      <c r="CF27" s="207">
        <v>0.002</v>
      </c>
      <c r="CG27" s="207">
        <v>0.003</v>
      </c>
      <c r="CH27" s="207"/>
      <c r="CI27" s="207"/>
      <c r="CJ27" s="207"/>
      <c r="CK27" s="232">
        <v>-0.002</v>
      </c>
      <c r="CL27" s="207">
        <v>-0.003</v>
      </c>
      <c r="CM27" s="207">
        <v>-0.002</v>
      </c>
      <c r="CN27" s="233">
        <v>0.013</v>
      </c>
      <c r="CO27" s="217">
        <v>0.013</v>
      </c>
      <c r="CP27" s="217">
        <v>0.013</v>
      </c>
      <c r="CQ27" s="233">
        <v>0.001</v>
      </c>
      <c r="CR27" s="207">
        <v>0.002</v>
      </c>
      <c r="CS27" s="207">
        <v>0.001</v>
      </c>
      <c r="CT27" s="234">
        <v>0.03</v>
      </c>
      <c r="CU27" s="212">
        <v>0.031</v>
      </c>
      <c r="CV27" s="212">
        <v>0.03</v>
      </c>
      <c r="CW27" s="235">
        <v>0.004</v>
      </c>
      <c r="CX27" s="212">
        <v>0.005</v>
      </c>
      <c r="CY27" s="212">
        <v>0.004</v>
      </c>
      <c r="CZ27" s="235">
        <v>0.031</v>
      </c>
      <c r="DA27" s="212">
        <v>0.031</v>
      </c>
      <c r="DB27" s="212">
        <v>0.031</v>
      </c>
      <c r="DC27" s="236">
        <v>0.011</v>
      </c>
      <c r="DD27" s="212">
        <v>0.011</v>
      </c>
      <c r="DE27" s="212">
        <v>0.011</v>
      </c>
      <c r="DF27" s="236">
        <v>0.008</v>
      </c>
      <c r="DG27" s="212">
        <v>0.008</v>
      </c>
      <c r="DH27" s="212">
        <v>0.007</v>
      </c>
      <c r="DI27" s="230"/>
      <c r="DJ27" s="230"/>
      <c r="DK27" s="230"/>
      <c r="DL27" s="230"/>
      <c r="DM27" s="230"/>
      <c r="DN27" s="230"/>
      <c r="DO27" s="235">
        <v>0.019</v>
      </c>
      <c r="DP27" s="230"/>
      <c r="DQ27" s="212">
        <v>0.019</v>
      </c>
      <c r="DR27" s="235">
        <v>0.001</v>
      </c>
      <c r="DS27" s="230"/>
      <c r="DT27" s="270">
        <v>0.001</v>
      </c>
    </row>
    <row r="28">
      <c r="A28" s="238">
        <f t="shared" si="1"/>
        <v>42736</v>
      </c>
      <c r="B28" s="239">
        <v>0.025</v>
      </c>
      <c r="C28" s="41">
        <v>0.024</v>
      </c>
      <c r="D28" s="41">
        <v>0.025</v>
      </c>
      <c r="E28" s="239">
        <v>0.006</v>
      </c>
      <c r="F28" s="41">
        <v>0.003</v>
      </c>
      <c r="G28" s="41">
        <v>0.006</v>
      </c>
      <c r="H28" s="239">
        <v>0.023</v>
      </c>
      <c r="I28" s="41">
        <v>0.021</v>
      </c>
      <c r="J28" s="41">
        <v>0.023</v>
      </c>
      <c r="K28" s="239">
        <v>0.003</v>
      </c>
      <c r="L28" s="41">
        <v>0.002</v>
      </c>
      <c r="M28" s="41">
        <v>0.003</v>
      </c>
      <c r="N28" s="240"/>
      <c r="O28" s="41"/>
      <c r="P28" s="41"/>
      <c r="Q28" s="241">
        <v>0.001</v>
      </c>
      <c r="R28" s="41">
        <v>0.001</v>
      </c>
      <c r="S28" s="41">
        <v>0.001</v>
      </c>
      <c r="T28" s="242">
        <v>0.017</v>
      </c>
      <c r="U28" s="243">
        <v>0.017</v>
      </c>
      <c r="V28" s="243">
        <v>0.017</v>
      </c>
      <c r="W28" s="239">
        <v>0.001</v>
      </c>
      <c r="X28" s="60">
        <v>0.001</v>
      </c>
      <c r="Y28" s="41">
        <v>0.001</v>
      </c>
      <c r="Z28" s="244">
        <v>0.004</v>
      </c>
      <c r="AA28" s="41">
        <v>0.003</v>
      </c>
      <c r="AB28" s="41">
        <v>0.005</v>
      </c>
      <c r="AC28" s="244">
        <v>0.002</v>
      </c>
      <c r="AD28" s="41">
        <v>0.003</v>
      </c>
      <c r="AE28" s="41">
        <v>0.002</v>
      </c>
      <c r="AF28" s="239">
        <v>0.018</v>
      </c>
      <c r="AG28" s="41">
        <v>0.019</v>
      </c>
      <c r="AH28" s="41">
        <v>0.018</v>
      </c>
      <c r="AI28" s="245">
        <v>-0.005</v>
      </c>
      <c r="AJ28" s="44">
        <v>-0.005</v>
      </c>
      <c r="AK28" s="44">
        <v>-0.005</v>
      </c>
      <c r="AL28" s="245">
        <v>0.016</v>
      </c>
      <c r="AM28" s="41">
        <v>0.018</v>
      </c>
      <c r="AN28" s="41">
        <v>0.016</v>
      </c>
      <c r="AO28" s="246"/>
      <c r="AP28" s="58"/>
      <c r="AQ28" s="247"/>
      <c r="AR28" s="248"/>
      <c r="AS28" s="247"/>
      <c r="AT28" s="247"/>
      <c r="AU28" s="249">
        <v>0.021</v>
      </c>
      <c r="AV28" s="60">
        <v>0.022</v>
      </c>
      <c r="AW28" s="60">
        <v>0.021</v>
      </c>
      <c r="AX28" s="249">
        <v>0.005</v>
      </c>
      <c r="AY28" s="60">
        <v>0.006</v>
      </c>
      <c r="AZ28" s="60">
        <v>0.005</v>
      </c>
      <c r="BA28" s="250">
        <v>0.021</v>
      </c>
      <c r="BB28" s="41">
        <v>0.016</v>
      </c>
      <c r="BC28" s="41">
        <v>0.021</v>
      </c>
      <c r="BD28" s="251">
        <v>0.009</v>
      </c>
      <c r="BE28" s="44">
        <v>0.003</v>
      </c>
      <c r="BF28" s="41">
        <v>0.009</v>
      </c>
      <c r="BG28" s="252">
        <v>0.047</v>
      </c>
      <c r="BH28" s="60">
        <v>0.047</v>
      </c>
      <c r="BI28" s="60">
        <v>0.047</v>
      </c>
      <c r="BJ28" s="253">
        <v>0.017</v>
      </c>
      <c r="BK28" s="60">
        <v>0.017</v>
      </c>
      <c r="BL28" s="60">
        <v>0.017</v>
      </c>
      <c r="BM28" s="252">
        <v>0.054</v>
      </c>
      <c r="BN28" s="60">
        <v>0.054</v>
      </c>
      <c r="BO28" s="60">
        <v>0.054</v>
      </c>
      <c r="BP28" s="252">
        <v>0.004</v>
      </c>
      <c r="BQ28" s="254">
        <v>0.004</v>
      </c>
      <c r="BR28" s="254">
        <v>0.004</v>
      </c>
      <c r="BS28" s="255">
        <v>0.025</v>
      </c>
      <c r="BT28" s="44">
        <v>0.024</v>
      </c>
      <c r="BU28" s="44">
        <v>0.025</v>
      </c>
      <c r="BV28" s="256">
        <v>0.01</v>
      </c>
      <c r="BW28" s="44">
        <v>0.007</v>
      </c>
      <c r="BX28" s="44">
        <v>0.01</v>
      </c>
      <c r="BY28" s="252">
        <v>0.032</v>
      </c>
      <c r="BZ28" s="60">
        <v>0.032</v>
      </c>
      <c r="CA28" s="60">
        <v>0.032</v>
      </c>
      <c r="CB28" s="257"/>
      <c r="CC28" s="257"/>
      <c r="CD28" s="257"/>
      <c r="CE28" s="258">
        <v>0.004</v>
      </c>
      <c r="CF28" s="41">
        <v>0.004</v>
      </c>
      <c r="CG28" s="41">
        <v>0.004</v>
      </c>
      <c r="CH28" s="41"/>
      <c r="CI28" s="41"/>
      <c r="CJ28" s="41"/>
      <c r="CK28" s="259">
        <v>0.001</v>
      </c>
      <c r="CL28" s="41">
        <v>0.0</v>
      </c>
      <c r="CM28" s="41">
        <v>0.001</v>
      </c>
      <c r="CN28" s="45">
        <v>0.02</v>
      </c>
      <c r="CO28" s="44">
        <v>0.015</v>
      </c>
      <c r="CP28" s="44">
        <v>0.02</v>
      </c>
      <c r="CQ28" s="45">
        <v>0.009</v>
      </c>
      <c r="CR28" s="41">
        <v>0.004</v>
      </c>
      <c r="CS28" s="41">
        <v>0.009</v>
      </c>
      <c r="CT28" s="260">
        <v>0.035</v>
      </c>
      <c r="CU28" s="243">
        <v>0.031</v>
      </c>
      <c r="CV28" s="243">
        <v>0.035</v>
      </c>
      <c r="CW28" s="261">
        <v>0.01</v>
      </c>
      <c r="CX28" s="243">
        <v>0.007</v>
      </c>
      <c r="CY28" s="243">
        <v>0.01</v>
      </c>
      <c r="CZ28" s="261">
        <v>0.034</v>
      </c>
      <c r="DA28" s="243">
        <v>0.031</v>
      </c>
      <c r="DB28" s="243">
        <v>0.034</v>
      </c>
      <c r="DC28" s="262">
        <v>0.016</v>
      </c>
      <c r="DD28" s="243">
        <v>0.015</v>
      </c>
      <c r="DE28" s="243">
        <v>0.016</v>
      </c>
      <c r="DF28" s="262">
        <v>0.006</v>
      </c>
      <c r="DG28" s="243">
        <v>0.007</v>
      </c>
      <c r="DH28" s="243">
        <v>0.008</v>
      </c>
      <c r="DI28" s="257"/>
      <c r="DJ28" s="257"/>
      <c r="DK28" s="257"/>
      <c r="DL28" s="257"/>
      <c r="DM28" s="257"/>
      <c r="DN28" s="257"/>
      <c r="DO28" s="261">
        <v>0.019</v>
      </c>
      <c r="DP28" s="257"/>
      <c r="DQ28" s="243">
        <v>0.019</v>
      </c>
      <c r="DR28" s="261">
        <v>0.003</v>
      </c>
      <c r="DS28" s="257"/>
      <c r="DT28" s="271">
        <v>0.003</v>
      </c>
    </row>
    <row r="29">
      <c r="A29" s="264">
        <f t="shared" si="1"/>
        <v>42767</v>
      </c>
      <c r="B29" s="206">
        <v>0.027</v>
      </c>
      <c r="C29" s="207">
        <v>0.027</v>
      </c>
      <c r="D29" s="207">
        <v>0.027</v>
      </c>
      <c r="E29" s="206">
        <v>0.001</v>
      </c>
      <c r="F29" s="207">
        <v>0.001</v>
      </c>
      <c r="G29" s="207">
        <v>0.001</v>
      </c>
      <c r="H29" s="206">
        <v>0.022</v>
      </c>
      <c r="I29" s="207">
        <v>0.022</v>
      </c>
      <c r="J29" s="207">
        <v>0.022</v>
      </c>
      <c r="K29" s="206">
        <v>0.002</v>
      </c>
      <c r="L29" s="207">
        <v>0.002</v>
      </c>
      <c r="M29" s="207">
        <v>0.002</v>
      </c>
      <c r="N29" s="265"/>
      <c r="O29" s="207"/>
      <c r="P29" s="207"/>
      <c r="Q29" s="266">
        <v>0.003</v>
      </c>
      <c r="R29" s="207">
        <v>0.002</v>
      </c>
      <c r="S29" s="207">
        <v>0.003</v>
      </c>
      <c r="T29" s="267">
        <v>0.017</v>
      </c>
      <c r="U29" s="212">
        <v>0.018</v>
      </c>
      <c r="V29" s="212">
        <v>0.018</v>
      </c>
      <c r="W29" s="206">
        <v>0.003</v>
      </c>
      <c r="X29" s="222">
        <v>0.002</v>
      </c>
      <c r="Y29" s="207">
        <v>0.003</v>
      </c>
      <c r="Z29" s="215">
        <v>0.004</v>
      </c>
      <c r="AA29" s="207">
        <v>0.004</v>
      </c>
      <c r="AB29" s="207">
        <v>0.003</v>
      </c>
      <c r="AC29" s="215">
        <v>0.001</v>
      </c>
      <c r="AD29" s="207">
        <v>0.002</v>
      </c>
      <c r="AE29" s="207">
        <v>0.001</v>
      </c>
      <c r="AF29" s="206">
        <v>0.023</v>
      </c>
      <c r="AG29" s="207">
        <v>0.021</v>
      </c>
      <c r="AH29" s="207">
        <v>0.023</v>
      </c>
      <c r="AI29" s="216">
        <v>0.007</v>
      </c>
      <c r="AJ29" s="217">
        <v>0.005</v>
      </c>
      <c r="AK29" s="217">
        <v>0.007</v>
      </c>
      <c r="AL29" s="216">
        <v>0.02</v>
      </c>
      <c r="AM29" s="207">
        <v>0.018</v>
      </c>
      <c r="AN29" s="207">
        <v>0.02</v>
      </c>
      <c r="AO29" s="218"/>
      <c r="AP29" s="219"/>
      <c r="AQ29" s="209"/>
      <c r="AR29" s="220"/>
      <c r="AS29" s="209"/>
      <c r="AT29" s="209"/>
      <c r="AU29" s="221">
        <v>0.021</v>
      </c>
      <c r="AV29" s="222">
        <v>0.022</v>
      </c>
      <c r="AW29" s="222">
        <v>0.021</v>
      </c>
      <c r="AX29" s="221">
        <v>0.005</v>
      </c>
      <c r="AY29" s="222">
        <v>0.006</v>
      </c>
      <c r="AZ29" s="222">
        <v>0.005</v>
      </c>
      <c r="BA29" s="223">
        <v>0.02</v>
      </c>
      <c r="BB29" s="207">
        <v>0.021</v>
      </c>
      <c r="BC29" s="207">
        <v>0.02</v>
      </c>
      <c r="BD29" s="224">
        <v>0.002</v>
      </c>
      <c r="BE29" s="217">
        <v>0.002</v>
      </c>
      <c r="BF29" s="207">
        <v>0.002</v>
      </c>
      <c r="BG29" s="225">
        <v>0.049</v>
      </c>
      <c r="BH29" s="222">
        <v>0.048</v>
      </c>
      <c r="BI29" s="222">
        <v>0.049</v>
      </c>
      <c r="BJ29" s="226">
        <v>0.006</v>
      </c>
      <c r="BK29" s="222">
        <v>0.005</v>
      </c>
      <c r="BL29" s="222">
        <v>0.006</v>
      </c>
      <c r="BM29" s="225">
        <v>0.048</v>
      </c>
      <c r="BN29" s="222">
        <v>0.049</v>
      </c>
      <c r="BO29" s="222">
        <v>0.048</v>
      </c>
      <c r="BP29" s="225">
        <v>0.003</v>
      </c>
      <c r="BQ29" s="227">
        <v>0.005</v>
      </c>
      <c r="BR29" s="227">
        <v>0.003</v>
      </c>
      <c r="BS29" s="268">
        <v>0.008</v>
      </c>
      <c r="BT29" s="217">
        <v>0.017</v>
      </c>
      <c r="BU29" s="217">
        <v>0.008</v>
      </c>
      <c r="BV29" s="269">
        <v>-0.002</v>
      </c>
      <c r="BW29" s="217">
        <v>0.006</v>
      </c>
      <c r="BX29" s="217">
        <v>-0.002</v>
      </c>
      <c r="BY29" s="225">
        <v>0.037</v>
      </c>
      <c r="BZ29" s="222">
        <v>0.036</v>
      </c>
      <c r="CA29" s="222">
        <v>0.037</v>
      </c>
      <c r="CB29" s="230"/>
      <c r="CC29" s="230"/>
      <c r="CD29" s="230"/>
      <c r="CE29" s="231">
        <v>0.003</v>
      </c>
      <c r="CF29" s="207">
        <v>0.003</v>
      </c>
      <c r="CG29" s="207">
        <v>0.003</v>
      </c>
      <c r="CH29" s="207"/>
      <c r="CI29" s="207"/>
      <c r="CJ29" s="207"/>
      <c r="CK29" s="232">
        <v>0.002</v>
      </c>
      <c r="CL29" s="207">
        <v>0.002</v>
      </c>
      <c r="CM29" s="207">
        <v>0.002</v>
      </c>
      <c r="CN29" s="233">
        <v>0.019</v>
      </c>
      <c r="CO29" s="217">
        <v>0.016</v>
      </c>
      <c r="CP29" s="217">
        <v>0.019</v>
      </c>
      <c r="CQ29" s="233">
        <v>0.003</v>
      </c>
      <c r="CR29" s="207">
        <v>0.001</v>
      </c>
      <c r="CS29" s="207">
        <v>0.003</v>
      </c>
      <c r="CT29" s="234">
        <v>0.038</v>
      </c>
      <c r="CU29" s="212">
        <v>0.039</v>
      </c>
      <c r="CV29" s="212">
        <v>0.038</v>
      </c>
      <c r="CW29" s="235">
        <v>0.002</v>
      </c>
      <c r="CX29" s="212">
        <v>0.003</v>
      </c>
      <c r="CY29" s="212">
        <v>0.002</v>
      </c>
      <c r="CZ29" s="235">
        <v>0.034</v>
      </c>
      <c r="DA29" s="212">
        <v>0.034</v>
      </c>
      <c r="DB29" s="212">
        <v>0.034</v>
      </c>
      <c r="DC29" s="236">
        <v>0.014</v>
      </c>
      <c r="DD29" s="212">
        <v>0.016</v>
      </c>
      <c r="DE29" s="212">
        <v>0.014</v>
      </c>
      <c r="DF29" s="236">
        <v>0.006</v>
      </c>
      <c r="DG29" s="212">
        <v>0.006</v>
      </c>
      <c r="DH29" s="212">
        <v>0.006</v>
      </c>
      <c r="DI29" s="230"/>
      <c r="DJ29" s="230"/>
      <c r="DK29" s="230"/>
      <c r="DL29" s="230"/>
      <c r="DM29" s="230"/>
      <c r="DN29" s="230"/>
      <c r="DO29" s="235">
        <v>0.015</v>
      </c>
      <c r="DP29" s="230"/>
      <c r="DQ29" s="212">
        <v>0.015</v>
      </c>
      <c r="DR29" s="235">
        <v>0.002</v>
      </c>
      <c r="DS29" s="230"/>
      <c r="DT29" s="270">
        <v>0.002</v>
      </c>
    </row>
    <row r="30">
      <c r="A30" s="238">
        <f t="shared" si="1"/>
        <v>42795</v>
      </c>
      <c r="B30" s="239">
        <v>0.024</v>
      </c>
      <c r="C30" s="41">
        <v>0.026</v>
      </c>
      <c r="D30" s="41">
        <v>0.024</v>
      </c>
      <c r="E30" s="239">
        <v>-0.003</v>
      </c>
      <c r="F30" s="41">
        <v>0.001</v>
      </c>
      <c r="G30" s="41">
        <v>-0.003</v>
      </c>
      <c r="H30" s="239">
        <v>0.02</v>
      </c>
      <c r="I30" s="41">
        <v>0.023</v>
      </c>
      <c r="J30" s="41">
        <v>0.02</v>
      </c>
      <c r="K30" s="239">
        <v>-0.001</v>
      </c>
      <c r="L30" s="41">
        <v>0.002</v>
      </c>
      <c r="M30" s="41">
        <v>-0.001</v>
      </c>
      <c r="N30" s="240"/>
      <c r="O30" s="41"/>
      <c r="P30" s="41"/>
      <c r="Q30" s="241">
        <v>0.002</v>
      </c>
      <c r="R30" s="41">
        <v>0.002</v>
      </c>
      <c r="S30" s="41">
        <v>0.002</v>
      </c>
      <c r="T30" s="242">
        <v>0.018</v>
      </c>
      <c r="U30" s="243">
        <v>0.017</v>
      </c>
      <c r="V30" s="243">
        <v>0.018</v>
      </c>
      <c r="W30" s="239">
        <v>0.002</v>
      </c>
      <c r="X30" s="60">
        <v>0.002</v>
      </c>
      <c r="Y30" s="41">
        <v>0.002</v>
      </c>
      <c r="Z30" s="244">
        <v>0.002</v>
      </c>
      <c r="AA30" s="41">
        <v>0.003</v>
      </c>
      <c r="AB30" s="41">
        <v>0.002</v>
      </c>
      <c r="AC30" s="244">
        <v>0.0</v>
      </c>
      <c r="AD30" s="41">
        <v>0.002</v>
      </c>
      <c r="AE30" s="41">
        <v>0.003</v>
      </c>
      <c r="AF30" s="239">
        <v>0.023</v>
      </c>
      <c r="AG30" s="41">
        <v>0.023</v>
      </c>
      <c r="AH30" s="41">
        <v>0.023</v>
      </c>
      <c r="AI30" s="245">
        <v>0.004</v>
      </c>
      <c r="AJ30" s="44">
        <v>0.003</v>
      </c>
      <c r="AK30" s="44">
        <v>0.004</v>
      </c>
      <c r="AL30" s="245">
        <v>0.018</v>
      </c>
      <c r="AM30" s="41">
        <v>0.019</v>
      </c>
      <c r="AN30" s="41">
        <v>0.018</v>
      </c>
      <c r="AO30" s="246"/>
      <c r="AP30" s="58"/>
      <c r="AQ30" s="247"/>
      <c r="AR30" s="248"/>
      <c r="AS30" s="247"/>
      <c r="AT30" s="247"/>
      <c r="AU30" s="249">
        <v>0.021</v>
      </c>
      <c r="AV30" s="60">
        <v>0.022</v>
      </c>
      <c r="AW30" s="60">
        <v>0.021</v>
      </c>
      <c r="AX30" s="249">
        <v>0.005</v>
      </c>
      <c r="AY30" s="60">
        <v>0.006</v>
      </c>
      <c r="AZ30" s="60">
        <v>0.005</v>
      </c>
      <c r="BA30" s="250">
        <v>0.016</v>
      </c>
      <c r="BB30" s="41">
        <v>0.018</v>
      </c>
      <c r="BC30" s="41">
        <v>0.016</v>
      </c>
      <c r="BD30" s="251">
        <v>0.002</v>
      </c>
      <c r="BE30" s="44">
        <v>0.004</v>
      </c>
      <c r="BF30" s="41">
        <v>0.002</v>
      </c>
      <c r="BG30" s="252">
        <v>0.054</v>
      </c>
      <c r="BH30" s="60">
        <v>0.053</v>
      </c>
      <c r="BI30" s="60">
        <v>0.054</v>
      </c>
      <c r="BJ30" s="253">
        <v>0.006</v>
      </c>
      <c r="BK30" s="60">
        <v>0.006</v>
      </c>
      <c r="BL30" s="60">
        <v>0.006</v>
      </c>
      <c r="BM30" s="252">
        <v>0.046</v>
      </c>
      <c r="BN30" s="60">
        <v>0.046</v>
      </c>
      <c r="BO30" s="60">
        <v>0.046</v>
      </c>
      <c r="BP30" s="252">
        <v>0.003</v>
      </c>
      <c r="BQ30" s="254">
        <v>0.003</v>
      </c>
      <c r="BR30" s="254">
        <v>0.003</v>
      </c>
      <c r="BS30" s="255">
        <v>0.009</v>
      </c>
      <c r="BT30" s="44">
        <v>0.01</v>
      </c>
      <c r="BU30" s="44">
        <v>0.009</v>
      </c>
      <c r="BV30" s="256">
        <v>-0.003</v>
      </c>
      <c r="BW30" s="44">
        <v>-0.003</v>
      </c>
      <c r="BX30" s="44">
        <v>-0.003</v>
      </c>
      <c r="BY30" s="252">
        <v>0.038</v>
      </c>
      <c r="BZ30" s="60">
        <v>0.04</v>
      </c>
      <c r="CA30" s="60">
        <v>0.038</v>
      </c>
      <c r="CB30" s="257"/>
      <c r="CC30" s="257"/>
      <c r="CD30" s="257"/>
      <c r="CE30" s="258">
        <v>0.002</v>
      </c>
      <c r="CF30" s="41">
        <v>0.003</v>
      </c>
      <c r="CG30" s="41">
        <v>0.002</v>
      </c>
      <c r="CH30" s="41"/>
      <c r="CI30" s="41"/>
      <c r="CJ30" s="41"/>
      <c r="CK30" s="259">
        <v>0.002</v>
      </c>
      <c r="CL30" s="41">
        <v>0.003</v>
      </c>
      <c r="CM30" s="41">
        <v>0.002</v>
      </c>
      <c r="CN30" s="45">
        <v>0.022</v>
      </c>
      <c r="CO30" s="44">
        <v>0.02</v>
      </c>
      <c r="CP30" s="44">
        <v>0.022</v>
      </c>
      <c r="CQ30" s="45">
        <v>0.0</v>
      </c>
      <c r="CR30" s="41">
        <v>-0.002</v>
      </c>
      <c r="CS30" s="41">
        <v>0.0</v>
      </c>
      <c r="CT30" s="260">
        <v>0.036</v>
      </c>
      <c r="CU30" s="243">
        <v>0.038</v>
      </c>
      <c r="CV30" s="243">
        <v>0.036</v>
      </c>
      <c r="CW30" s="261">
        <v>0.0</v>
      </c>
      <c r="CX30" s="243">
        <v>0.002</v>
      </c>
      <c r="CY30" s="243">
        <v>0.0</v>
      </c>
      <c r="CZ30" s="261">
        <v>0.033</v>
      </c>
      <c r="DA30" s="243">
        <v>0.035</v>
      </c>
      <c r="DB30" s="243">
        <v>0.033</v>
      </c>
      <c r="DC30" s="262">
        <v>0.008</v>
      </c>
      <c r="DD30" s="243">
        <v>0.013</v>
      </c>
      <c r="DE30" s="243">
        <v>0.008</v>
      </c>
      <c r="DF30" s="262">
        <v>0.005</v>
      </c>
      <c r="DG30" s="243">
        <v>0.005</v>
      </c>
      <c r="DH30" s="243">
        <v>0.006</v>
      </c>
      <c r="DI30" s="257"/>
      <c r="DJ30" s="257"/>
      <c r="DK30" s="257"/>
      <c r="DL30" s="257"/>
      <c r="DM30" s="257"/>
      <c r="DN30" s="257"/>
      <c r="DO30" s="261">
        <v>0.016</v>
      </c>
      <c r="DP30" s="257"/>
      <c r="DQ30" s="243">
        <v>0.016</v>
      </c>
      <c r="DR30" s="261">
        <v>0.0</v>
      </c>
      <c r="DS30" s="257"/>
      <c r="DT30" s="271">
        <v>0.0</v>
      </c>
    </row>
    <row r="31">
      <c r="A31" s="264">
        <f t="shared" si="1"/>
        <v>42826</v>
      </c>
      <c r="B31" s="206">
        <v>0.022</v>
      </c>
      <c r="C31" s="207">
        <v>0.023</v>
      </c>
      <c r="D31" s="207">
        <v>0.022</v>
      </c>
      <c r="E31" s="206">
        <v>0.002</v>
      </c>
      <c r="F31" s="207">
        <v>0.002</v>
      </c>
      <c r="G31" s="207">
        <v>0.002</v>
      </c>
      <c r="H31" s="206">
        <v>0.019</v>
      </c>
      <c r="I31" s="207">
        <v>0.02</v>
      </c>
      <c r="J31" s="207">
        <v>0.019</v>
      </c>
      <c r="K31" s="206">
        <v>0.001</v>
      </c>
      <c r="L31" s="207">
        <v>0.002</v>
      </c>
      <c r="M31" s="207">
        <v>0.001</v>
      </c>
      <c r="N31" s="265"/>
      <c r="O31" s="207"/>
      <c r="P31" s="207"/>
      <c r="Q31" s="266">
        <v>-0.001</v>
      </c>
      <c r="R31" s="207">
        <v>-0.001</v>
      </c>
      <c r="S31" s="207">
        <v>-0.001</v>
      </c>
      <c r="T31" s="267">
        <v>0.016</v>
      </c>
      <c r="U31" s="272"/>
      <c r="V31" s="212">
        <v>0.016</v>
      </c>
      <c r="W31" s="206">
        <v>-0.001</v>
      </c>
      <c r="X31" s="222">
        <v>-0.001</v>
      </c>
      <c r="Y31" s="207">
        <v>-0.001</v>
      </c>
      <c r="Z31" s="215">
        <v>0.004</v>
      </c>
      <c r="AA31" s="207">
        <v>0.004</v>
      </c>
      <c r="AB31" s="207">
        <v>0.003</v>
      </c>
      <c r="AC31" s="215">
        <v>0.004</v>
      </c>
      <c r="AD31" s="207">
        <v>0.004</v>
      </c>
      <c r="AE31" s="207">
        <v>0.004</v>
      </c>
      <c r="AF31" s="206">
        <v>0.027</v>
      </c>
      <c r="AG31" s="207">
        <v>0.026</v>
      </c>
      <c r="AH31" s="207">
        <v>0.027</v>
      </c>
      <c r="AI31" s="216">
        <v>0.005</v>
      </c>
      <c r="AJ31" s="217">
        <v>0.004</v>
      </c>
      <c r="AK31" s="217">
        <v>0.005</v>
      </c>
      <c r="AL31" s="216">
        <v>0.024</v>
      </c>
      <c r="AM31" s="207">
        <v>0.022</v>
      </c>
      <c r="AN31" s="207">
        <v>0.024</v>
      </c>
      <c r="AO31" s="218"/>
      <c r="AP31" s="219"/>
      <c r="AQ31" s="209"/>
      <c r="AR31" s="220"/>
      <c r="AS31" s="209"/>
      <c r="AT31" s="209"/>
      <c r="AU31" s="221">
        <v>0.019</v>
      </c>
      <c r="AV31" s="222">
        <v>0.022</v>
      </c>
      <c r="AW31" s="222">
        <v>0.019</v>
      </c>
      <c r="AX31" s="221">
        <v>0.002</v>
      </c>
      <c r="AY31" s="222">
        <v>0.004</v>
      </c>
      <c r="AZ31" s="222">
        <v>0.002</v>
      </c>
      <c r="BA31" s="223">
        <v>0.016</v>
      </c>
      <c r="BB31" s="207">
        <v>0.017</v>
      </c>
      <c r="BC31" s="207">
        <v>0.016</v>
      </c>
      <c r="BD31" s="224">
        <v>0.004</v>
      </c>
      <c r="BE31" s="217">
        <v>0.004</v>
      </c>
      <c r="BF31" s="207">
        <v>0.004</v>
      </c>
      <c r="BG31" s="225">
        <v>0.058</v>
      </c>
      <c r="BH31" s="222">
        <v>0.057</v>
      </c>
      <c r="BI31" s="222">
        <v>0.058</v>
      </c>
      <c r="BJ31" s="226">
        <v>0.001</v>
      </c>
      <c r="BK31" s="222">
        <v>0.0</v>
      </c>
      <c r="BL31" s="222">
        <v>0.001</v>
      </c>
      <c r="BM31" s="225">
        <v>0.041</v>
      </c>
      <c r="BN31" s="222">
        <v>0.041</v>
      </c>
      <c r="BO31" s="222">
        <v>0.041</v>
      </c>
      <c r="BP31" s="225">
        <v>0.001</v>
      </c>
      <c r="BQ31" s="227">
        <v>0.002</v>
      </c>
      <c r="BR31" s="227">
        <v>0.001</v>
      </c>
      <c r="BS31" s="268">
        <v>0.012</v>
      </c>
      <c r="BT31" s="217">
        <v>0.011</v>
      </c>
      <c r="BU31" s="217">
        <v>0.012</v>
      </c>
      <c r="BV31" s="269">
        <v>0.001</v>
      </c>
      <c r="BW31" s="217"/>
      <c r="BX31" s="217">
        <v>0.001</v>
      </c>
      <c r="BY31" s="225">
        <v>0.03</v>
      </c>
      <c r="BZ31" s="222">
        <v>0.035</v>
      </c>
      <c r="CA31" s="222">
        <v>0.03</v>
      </c>
      <c r="CB31" s="230"/>
      <c r="CC31" s="230"/>
      <c r="CD31" s="230"/>
      <c r="CE31" s="231">
        <v>0.004</v>
      </c>
      <c r="CF31" s="207">
        <v>0.004</v>
      </c>
      <c r="CG31" s="207">
        <v>0.004</v>
      </c>
      <c r="CH31" s="207"/>
      <c r="CI31" s="207"/>
      <c r="CJ31" s="207"/>
      <c r="CK31" s="232">
        <v>0.003</v>
      </c>
      <c r="CL31" s="207">
        <v>0.004</v>
      </c>
      <c r="CM31" s="207">
        <v>0.003</v>
      </c>
      <c r="CN31" s="233">
        <v>0.019</v>
      </c>
      <c r="CO31" s="217">
        <v>0.02</v>
      </c>
      <c r="CP31" s="217">
        <v>0.019</v>
      </c>
      <c r="CQ31" s="233">
        <v>-0.001</v>
      </c>
      <c r="CR31" s="207">
        <v>0.0</v>
      </c>
      <c r="CS31" s="207">
        <v>-0.001</v>
      </c>
      <c r="CT31" s="234">
        <v>0.042</v>
      </c>
      <c r="CU31" s="212">
        <v>0.041</v>
      </c>
      <c r="CV31" s="212">
        <v>0.042</v>
      </c>
      <c r="CW31" s="235">
        <v>0.001</v>
      </c>
      <c r="CX31" s="212">
        <v>0.0</v>
      </c>
      <c r="CY31" s="212">
        <v>0.001</v>
      </c>
      <c r="CZ31" s="235">
        <v>0.033</v>
      </c>
      <c r="DA31" s="212">
        <v>0.034</v>
      </c>
      <c r="DB31" s="212">
        <v>0.033</v>
      </c>
      <c r="DC31" s="236">
        <v>0.004</v>
      </c>
      <c r="DD31" s="212">
        <v>0.007</v>
      </c>
      <c r="DE31" s="212">
        <v>0.004</v>
      </c>
      <c r="DF31" s="236">
        <v>0.005</v>
      </c>
      <c r="DG31" s="212">
        <v>0.005</v>
      </c>
      <c r="DH31" s="212">
        <v>0.005</v>
      </c>
      <c r="DI31" s="230"/>
      <c r="DJ31" s="230"/>
      <c r="DK31" s="230"/>
      <c r="DL31" s="230"/>
      <c r="DM31" s="230"/>
      <c r="DN31" s="230"/>
      <c r="DO31" s="235">
        <v>0.015</v>
      </c>
      <c r="DP31" s="230"/>
      <c r="DQ31" s="212">
        <v>0.015</v>
      </c>
      <c r="DR31" s="235">
        <v>0.001</v>
      </c>
      <c r="DS31" s="230"/>
      <c r="DT31" s="270">
        <v>0.001</v>
      </c>
    </row>
    <row r="32">
      <c r="A32" s="238">
        <f t="shared" si="1"/>
        <v>42856</v>
      </c>
      <c r="B32" s="239">
        <v>0.019</v>
      </c>
      <c r="C32" s="41">
        <v>0.02</v>
      </c>
      <c r="D32" s="41">
        <v>0.019</v>
      </c>
      <c r="E32" s="239">
        <v>-0.001</v>
      </c>
      <c r="F32" s="41">
        <v>0.001</v>
      </c>
      <c r="G32" s="41">
        <v>-0.001</v>
      </c>
      <c r="H32" s="239">
        <v>0.017</v>
      </c>
      <c r="I32" s="41">
        <v>0.019</v>
      </c>
      <c r="J32" s="41">
        <v>0.017</v>
      </c>
      <c r="K32" s="239">
        <v>0.001</v>
      </c>
      <c r="L32" s="41">
        <v>0.002</v>
      </c>
      <c r="M32" s="41">
        <v>0.001</v>
      </c>
      <c r="N32" s="240"/>
      <c r="O32" s="41"/>
      <c r="P32" s="41"/>
      <c r="Q32" s="241">
        <v>0.002</v>
      </c>
      <c r="R32" s="41">
        <v>0.001</v>
      </c>
      <c r="S32" s="41">
        <v>0.001</v>
      </c>
      <c r="T32" s="242">
        <v>0.015</v>
      </c>
      <c r="U32" s="243">
        <v>0.015</v>
      </c>
      <c r="V32" s="243">
        <v>0.015</v>
      </c>
      <c r="W32" s="239">
        <v>0.002</v>
      </c>
      <c r="X32" s="60">
        <v>0.001</v>
      </c>
      <c r="Y32" s="41">
        <v>0.001</v>
      </c>
      <c r="Z32" s="244">
        <v>0.004</v>
      </c>
      <c r="AA32" s="41">
        <v>0.003</v>
      </c>
      <c r="AB32" s="41">
        <v>0.003</v>
      </c>
      <c r="AC32" s="244">
        <v>0.001</v>
      </c>
      <c r="AD32" s="41">
        <v>0.001</v>
      </c>
      <c r="AE32" s="41">
        <v>0.002</v>
      </c>
      <c r="AF32" s="239">
        <v>0.029</v>
      </c>
      <c r="AG32" s="41">
        <v>0.027</v>
      </c>
      <c r="AH32" s="41">
        <v>0.029</v>
      </c>
      <c r="AI32" s="245">
        <v>0.003</v>
      </c>
      <c r="AJ32" s="44">
        <v>0.002</v>
      </c>
      <c r="AK32" s="44">
        <v>0.003</v>
      </c>
      <c r="AL32" s="245">
        <v>0.026</v>
      </c>
      <c r="AM32" s="41">
        <v>0.024</v>
      </c>
      <c r="AN32" s="41">
        <v>0.026</v>
      </c>
      <c r="AO32" s="246"/>
      <c r="AP32" s="58"/>
      <c r="AQ32" s="247"/>
      <c r="AR32" s="248"/>
      <c r="AS32" s="247"/>
      <c r="AT32" s="247"/>
      <c r="AU32" s="249">
        <v>0.019</v>
      </c>
      <c r="AV32" s="60">
        <v>0.022</v>
      </c>
      <c r="AW32" s="60">
        <v>0.019</v>
      </c>
      <c r="AX32" s="249">
        <v>0.002</v>
      </c>
      <c r="AY32" s="60">
        <v>0.004</v>
      </c>
      <c r="AZ32" s="60">
        <v>0.002</v>
      </c>
      <c r="BA32" s="250">
        <v>0.013</v>
      </c>
      <c r="BB32" s="41">
        <v>0.015</v>
      </c>
      <c r="BC32" s="41">
        <v>0.013</v>
      </c>
      <c r="BD32" s="251">
        <v>0.001</v>
      </c>
      <c r="BE32" s="44">
        <v>0.002</v>
      </c>
      <c r="BF32" s="41">
        <v>0.001</v>
      </c>
      <c r="BG32" s="252">
        <v>0.062</v>
      </c>
      <c r="BH32" s="60">
        <v>0.062</v>
      </c>
      <c r="BI32" s="60">
        <v>0.062</v>
      </c>
      <c r="BJ32" s="253">
        <v>-0.001</v>
      </c>
      <c r="BK32" s="60">
        <v>-0.001</v>
      </c>
      <c r="BL32" s="60">
        <v>-0.001</v>
      </c>
      <c r="BM32" s="252">
        <v>0.036</v>
      </c>
      <c r="BN32" s="60">
        <v>0.038</v>
      </c>
      <c r="BO32" s="60">
        <v>0.036</v>
      </c>
      <c r="BP32" s="252">
        <v>0.003</v>
      </c>
      <c r="BQ32" s="254">
        <v>0.005</v>
      </c>
      <c r="BR32" s="254">
        <v>0.003</v>
      </c>
      <c r="BS32" s="255">
        <v>0.015</v>
      </c>
      <c r="BT32" s="44">
        <v>0.015</v>
      </c>
      <c r="BU32" s="44">
        <v>0.015</v>
      </c>
      <c r="BV32" s="256">
        <v>-0.001</v>
      </c>
      <c r="BW32" s="44">
        <v>-0.002</v>
      </c>
      <c r="BX32" s="44">
        <v>-0.001</v>
      </c>
      <c r="BY32" s="252">
        <v>0.022</v>
      </c>
      <c r="BZ32" s="60">
        <v>0.026</v>
      </c>
      <c r="CA32" s="60">
        <v>0.022</v>
      </c>
      <c r="CB32" s="257"/>
      <c r="CC32" s="257"/>
      <c r="CD32" s="257"/>
      <c r="CE32" s="258">
        <v>0.004</v>
      </c>
      <c r="CF32" s="41">
        <v>0.005</v>
      </c>
      <c r="CG32" s="41">
        <v>0.004</v>
      </c>
      <c r="CH32" s="41"/>
      <c r="CI32" s="41"/>
      <c r="CJ32" s="41"/>
      <c r="CK32" s="259">
        <v>0.004</v>
      </c>
      <c r="CL32" s="41">
        <v>0.004</v>
      </c>
      <c r="CM32" s="41">
        <v>0.004</v>
      </c>
      <c r="CN32" s="45">
        <v>0.02</v>
      </c>
      <c r="CO32" s="44">
        <v>0.02</v>
      </c>
      <c r="CP32" s="44">
        <v>0.02</v>
      </c>
      <c r="CQ32" s="45">
        <v>0.001</v>
      </c>
      <c r="CR32" s="41">
        <v>0.001</v>
      </c>
      <c r="CS32" s="41">
        <v>0.001</v>
      </c>
      <c r="CT32" s="260">
        <v>0.043</v>
      </c>
      <c r="CU32" s="243">
        <v>0.044</v>
      </c>
      <c r="CV32" s="243">
        <v>0.043</v>
      </c>
      <c r="CW32" s="261">
        <v>0.004</v>
      </c>
      <c r="CX32" s="243">
        <v>0.004</v>
      </c>
      <c r="CY32" s="243">
        <v>0.004</v>
      </c>
      <c r="CZ32" s="261">
        <v>0.032</v>
      </c>
      <c r="DA32" s="243">
        <v>0.033</v>
      </c>
      <c r="DB32" s="243">
        <v>0.032</v>
      </c>
      <c r="DC32" s="262">
        <v>0.0</v>
      </c>
      <c r="DD32" s="243">
        <v>0.002</v>
      </c>
      <c r="DE32" s="243">
        <v>0.0</v>
      </c>
      <c r="DF32" s="262">
        <v>0.005</v>
      </c>
      <c r="DG32" s="243">
        <v>0.005</v>
      </c>
      <c r="DH32" s="243">
        <v>0.005</v>
      </c>
      <c r="DI32" s="257"/>
      <c r="DJ32" s="257"/>
      <c r="DK32" s="257"/>
      <c r="DL32" s="257"/>
      <c r="DM32" s="257"/>
      <c r="DN32" s="257"/>
      <c r="DO32" s="261">
        <v>0.013</v>
      </c>
      <c r="DP32" s="257"/>
      <c r="DQ32" s="243">
        <v>0.013</v>
      </c>
      <c r="DR32" s="261">
        <v>0.001</v>
      </c>
      <c r="DS32" s="257"/>
      <c r="DT32" s="271">
        <v>0.001</v>
      </c>
    </row>
    <row r="33">
      <c r="A33" s="264">
        <f t="shared" si="1"/>
        <v>42887</v>
      </c>
      <c r="B33" s="206">
        <v>0.016</v>
      </c>
      <c r="C33" s="207">
        <v>0.017</v>
      </c>
      <c r="D33" s="207">
        <v>0.016</v>
      </c>
      <c r="E33" s="206">
        <v>0.0</v>
      </c>
      <c r="F33" s="207">
        <v>0.001</v>
      </c>
      <c r="G33" s="207">
        <v>0.0</v>
      </c>
      <c r="H33" s="206">
        <v>0.017</v>
      </c>
      <c r="I33" s="207">
        <v>0.017</v>
      </c>
      <c r="J33" s="207">
        <v>0.017</v>
      </c>
      <c r="K33" s="206">
        <v>0.001</v>
      </c>
      <c r="L33" s="207">
        <v>0.002</v>
      </c>
      <c r="M33" s="207">
        <v>0.001</v>
      </c>
      <c r="N33" s="265"/>
      <c r="O33" s="207"/>
      <c r="P33" s="207"/>
      <c r="Q33" s="266">
        <v>0.001</v>
      </c>
      <c r="R33" s="207">
        <v>0.001</v>
      </c>
      <c r="S33" s="207">
        <v>0.001</v>
      </c>
      <c r="T33" s="267">
        <v>0.014</v>
      </c>
      <c r="U33" s="212">
        <v>0.014</v>
      </c>
      <c r="V33" s="212">
        <v>0.015</v>
      </c>
      <c r="W33" s="206">
        <v>0.001</v>
      </c>
      <c r="X33" s="222">
        <v>0.001</v>
      </c>
      <c r="Y33" s="207">
        <v>0.001</v>
      </c>
      <c r="Z33" s="215">
        <v>0.0</v>
      </c>
      <c r="AA33" s="207">
        <v>0.004</v>
      </c>
      <c r="AB33" s="207">
        <v>0.0</v>
      </c>
      <c r="AC33" s="215">
        <v>0.001</v>
      </c>
      <c r="AD33" s="207">
        <v>0.001</v>
      </c>
      <c r="AE33" s="207">
        <v>0.002</v>
      </c>
      <c r="AF33" s="206">
        <v>0.026</v>
      </c>
      <c r="AG33" s="207">
        <v>0.029</v>
      </c>
      <c r="AH33" s="207">
        <v>0.026</v>
      </c>
      <c r="AI33" s="216">
        <v>0.0</v>
      </c>
      <c r="AJ33" s="217">
        <v>0.002</v>
      </c>
      <c r="AK33" s="217">
        <v>0.0</v>
      </c>
      <c r="AL33" s="216">
        <v>0.024</v>
      </c>
      <c r="AM33" s="207">
        <v>0.026</v>
      </c>
      <c r="AN33" s="207">
        <v>0.024</v>
      </c>
      <c r="AO33" s="218"/>
      <c r="AP33" s="219"/>
      <c r="AQ33" s="209"/>
      <c r="AR33" s="220"/>
      <c r="AS33" s="209"/>
      <c r="AT33" s="209"/>
      <c r="AU33" s="221">
        <v>0.019</v>
      </c>
      <c r="AV33" s="222">
        <v>0.022</v>
      </c>
      <c r="AW33" s="222">
        <v>0.019</v>
      </c>
      <c r="AX33" s="221">
        <v>0.002</v>
      </c>
      <c r="AY33" s="222">
        <v>0.004</v>
      </c>
      <c r="AZ33" s="222">
        <v>0.002</v>
      </c>
      <c r="BA33" s="223">
        <v>0.01</v>
      </c>
      <c r="BB33" s="207">
        <v>0.01</v>
      </c>
      <c r="BC33" s="207">
        <v>0.01</v>
      </c>
      <c r="BD33" s="224">
        <v>-0.001</v>
      </c>
      <c r="BE33" s="217">
        <v>-0.001</v>
      </c>
      <c r="BF33" s="207">
        <v>-0.001</v>
      </c>
      <c r="BG33" s="225">
        <v>0.063</v>
      </c>
      <c r="BH33" s="222">
        <v>0.063</v>
      </c>
      <c r="BI33" s="222">
        <v>0.063</v>
      </c>
      <c r="BJ33" s="226">
        <v>0.003</v>
      </c>
      <c r="BK33" s="222">
        <v>0.003</v>
      </c>
      <c r="BL33" s="222">
        <v>0.003</v>
      </c>
      <c r="BM33" s="225">
        <v>0.03</v>
      </c>
      <c r="BN33" s="222">
        <v>0.031</v>
      </c>
      <c r="BO33" s="222">
        <v>0.03</v>
      </c>
      <c r="BP33" s="225">
        <v>-0.002</v>
      </c>
      <c r="BQ33" s="227">
        <v>-0.002</v>
      </c>
      <c r="BR33" s="227">
        <v>-0.002</v>
      </c>
      <c r="BS33" s="268">
        <v>0.015</v>
      </c>
      <c r="BT33" s="217">
        <v>0.015</v>
      </c>
      <c r="BU33" s="217">
        <v>0.015</v>
      </c>
      <c r="BV33" s="269">
        <v>-0.002</v>
      </c>
      <c r="BW33" s="217">
        <v>-0.001</v>
      </c>
      <c r="BX33" s="217">
        <v>-0.002</v>
      </c>
      <c r="BY33" s="225">
        <v>0.015</v>
      </c>
      <c r="BZ33" s="222">
        <v>0.017</v>
      </c>
      <c r="CA33" s="222">
        <v>0.015</v>
      </c>
      <c r="CB33" s="230"/>
      <c r="CC33" s="230"/>
      <c r="CD33" s="230"/>
      <c r="CE33" s="231">
        <v>0.004</v>
      </c>
      <c r="CF33" s="207">
        <v>0.004</v>
      </c>
      <c r="CG33" s="207">
        <v>0.004</v>
      </c>
      <c r="CH33" s="207"/>
      <c r="CI33" s="207"/>
      <c r="CJ33" s="207"/>
      <c r="CK33" s="232">
        <v>0.004</v>
      </c>
      <c r="CL33" s="207">
        <v>0.004</v>
      </c>
      <c r="CM33" s="207">
        <v>0.004</v>
      </c>
      <c r="CN33" s="233">
        <v>0.019</v>
      </c>
      <c r="CO33" s="217">
        <v>0.02</v>
      </c>
      <c r="CP33" s="217">
        <v>0.019</v>
      </c>
      <c r="CQ33" s="233">
        <v>-0.001</v>
      </c>
      <c r="CR33" s="207">
        <v>0.0</v>
      </c>
      <c r="CS33" s="207">
        <v>-0.001</v>
      </c>
      <c r="CT33" s="234">
        <v>0.044</v>
      </c>
      <c r="CU33" s="212">
        <v>0.043</v>
      </c>
      <c r="CV33" s="212">
        <v>0.044</v>
      </c>
      <c r="CW33" s="235">
        <v>0.007</v>
      </c>
      <c r="CX33" s="212">
        <v>0.006</v>
      </c>
      <c r="CY33" s="212">
        <v>0.007</v>
      </c>
      <c r="CZ33" s="235">
        <v>0.031</v>
      </c>
      <c r="DA33" s="212">
        <v>0.032</v>
      </c>
      <c r="DB33" s="212">
        <v>0.031</v>
      </c>
      <c r="DC33" s="236">
        <v>-0.001</v>
      </c>
      <c r="DD33" s="212">
        <v>-0.001</v>
      </c>
      <c r="DE33" s="212">
        <v>-0.001</v>
      </c>
      <c r="DF33" s="236">
        <v>0.005</v>
      </c>
      <c r="DG33" s="212">
        <v>0.004</v>
      </c>
      <c r="DH33" s="212">
        <v>0.005</v>
      </c>
      <c r="DI33" s="230"/>
      <c r="DJ33" s="230"/>
      <c r="DK33" s="230"/>
      <c r="DL33" s="230"/>
      <c r="DM33" s="230"/>
      <c r="DN33" s="230"/>
      <c r="DO33" s="235">
        <v>0.013</v>
      </c>
      <c r="DP33" s="230"/>
      <c r="DQ33" s="212">
        <v>0.013</v>
      </c>
      <c r="DR33" s="235">
        <v>0.001</v>
      </c>
      <c r="DS33" s="230"/>
      <c r="DT33" s="270">
        <v>0.001</v>
      </c>
    </row>
    <row r="34">
      <c r="A34" s="238">
        <f t="shared" si="1"/>
        <v>42917</v>
      </c>
      <c r="B34" s="239">
        <v>0.017</v>
      </c>
      <c r="C34" s="41">
        <v>0.018</v>
      </c>
      <c r="D34" s="41">
        <v>0.017</v>
      </c>
      <c r="E34" s="239">
        <v>0.001</v>
      </c>
      <c r="F34" s="41">
        <v>0.002</v>
      </c>
      <c r="G34" s="41">
        <v>0.001</v>
      </c>
      <c r="H34" s="239">
        <v>0.017</v>
      </c>
      <c r="I34" s="41">
        <v>0.017</v>
      </c>
      <c r="J34" s="41">
        <v>0.017</v>
      </c>
      <c r="K34" s="239">
        <v>0.001</v>
      </c>
      <c r="L34" s="41">
        <v>0.002</v>
      </c>
      <c r="M34" s="41">
        <v>0.001</v>
      </c>
      <c r="N34" s="240"/>
      <c r="O34" s="41"/>
      <c r="P34" s="41"/>
      <c r="Q34" s="241">
        <v>0.001</v>
      </c>
      <c r="R34" s="41">
        <v>0.001</v>
      </c>
      <c r="S34" s="41">
        <v>0.001</v>
      </c>
      <c r="T34" s="242">
        <v>0.015</v>
      </c>
      <c r="U34" s="243">
        <v>0.013</v>
      </c>
      <c r="V34" s="243">
        <v>0.015</v>
      </c>
      <c r="W34" s="239">
        <v>0.001</v>
      </c>
      <c r="X34" s="60">
        <v>0.001</v>
      </c>
      <c r="Y34" s="41">
        <v>0.001</v>
      </c>
      <c r="Z34" s="244">
        <v>0.004</v>
      </c>
      <c r="AA34" s="41">
        <v>0.003</v>
      </c>
      <c r="AB34" s="41">
        <v>0.003</v>
      </c>
      <c r="AC34" s="244">
        <v>0.003</v>
      </c>
      <c r="AD34" s="41">
        <v>0.004</v>
      </c>
      <c r="AE34" s="41">
        <v>0.003</v>
      </c>
      <c r="AF34" s="239">
        <v>0.026</v>
      </c>
      <c r="AG34" s="41">
        <v>0.027</v>
      </c>
      <c r="AH34" s="41">
        <v>0.026</v>
      </c>
      <c r="AI34" s="245">
        <v>-0.001</v>
      </c>
      <c r="AJ34" s="44">
        <v>0.0</v>
      </c>
      <c r="AK34" s="44">
        <v>-0.001</v>
      </c>
      <c r="AL34" s="245">
        <v>0.024</v>
      </c>
      <c r="AM34" s="41">
        <v>0.025</v>
      </c>
      <c r="AN34" s="41">
        <v>0.024</v>
      </c>
      <c r="AO34" s="246"/>
      <c r="AP34" s="58"/>
      <c r="AQ34" s="247"/>
      <c r="AR34" s="248"/>
      <c r="AS34" s="247"/>
      <c r="AT34" s="247"/>
      <c r="AU34" s="249">
        <v>0.018</v>
      </c>
      <c r="AV34" s="60">
        <v>0.02</v>
      </c>
      <c r="AW34" s="60">
        <v>0.018</v>
      </c>
      <c r="AX34" s="249">
        <v>0.006</v>
      </c>
      <c r="AY34" s="60">
        <v>0.008</v>
      </c>
      <c r="AZ34" s="60">
        <v>0.006</v>
      </c>
      <c r="BA34" s="250">
        <v>0.012</v>
      </c>
      <c r="BB34" s="41">
        <v>0.012</v>
      </c>
      <c r="BC34" s="41">
        <v>0.012</v>
      </c>
      <c r="BD34" s="251">
        <v>0.0</v>
      </c>
      <c r="BE34" s="44">
        <v>0.001</v>
      </c>
      <c r="BF34" s="41">
        <v>0.0</v>
      </c>
      <c r="BG34" s="252">
        <v>0.064</v>
      </c>
      <c r="BH34" s="60">
        <v>0.064</v>
      </c>
      <c r="BI34" s="60">
        <v>0.064</v>
      </c>
      <c r="BJ34" s="253">
        <v>0.004</v>
      </c>
      <c r="BK34" s="60">
        <v>0.003</v>
      </c>
      <c r="BL34" s="60">
        <v>0.004</v>
      </c>
      <c r="BM34" s="252">
        <v>0.027</v>
      </c>
      <c r="BN34" s="60">
        <v>0.027</v>
      </c>
      <c r="BO34" s="60">
        <v>0.027</v>
      </c>
      <c r="BP34" s="252">
        <v>0.002</v>
      </c>
      <c r="BQ34" s="254">
        <v>0.002</v>
      </c>
      <c r="BR34" s="254">
        <v>0.002</v>
      </c>
      <c r="BS34" s="255">
        <v>0.014</v>
      </c>
      <c r="BT34" s="44">
        <v>0.015</v>
      </c>
      <c r="BU34" s="44">
        <v>0.014</v>
      </c>
      <c r="BV34" s="256">
        <v>0.001</v>
      </c>
      <c r="BW34" s="44">
        <v>0.002</v>
      </c>
      <c r="BX34" s="44">
        <v>0.001</v>
      </c>
      <c r="BY34" s="252">
        <v>0.024</v>
      </c>
      <c r="BZ34" s="60">
        <v>0.019</v>
      </c>
      <c r="CA34" s="60">
        <v>0.024</v>
      </c>
      <c r="CB34" s="257"/>
      <c r="CC34" s="257"/>
      <c r="CD34" s="257"/>
      <c r="CE34" s="258">
        <v>0.004</v>
      </c>
      <c r="CF34" s="41">
        <v>0.004</v>
      </c>
      <c r="CG34" s="41">
        <v>0.004</v>
      </c>
      <c r="CH34" s="41"/>
      <c r="CI34" s="41"/>
      <c r="CJ34" s="41"/>
      <c r="CK34" s="259">
        <v>0.005</v>
      </c>
      <c r="CL34" s="41">
        <v>0.005</v>
      </c>
      <c r="CM34" s="41">
        <v>0.005</v>
      </c>
      <c r="CN34" s="45">
        <v>0.022</v>
      </c>
      <c r="CO34" s="44">
        <v>0.02</v>
      </c>
      <c r="CP34" s="44">
        <v>0.022</v>
      </c>
      <c r="CQ34" s="45">
        <v>0.002</v>
      </c>
      <c r="CR34" s="41">
        <v>0.0</v>
      </c>
      <c r="CS34" s="41">
        <v>0.002</v>
      </c>
      <c r="CT34" s="260">
        <v>0.039</v>
      </c>
      <c r="CU34" s="243">
        <v>0.039</v>
      </c>
      <c r="CV34" s="243">
        <v>0.039</v>
      </c>
      <c r="CW34" s="261">
        <v>0.002</v>
      </c>
      <c r="CX34" s="243">
        <v>0.002</v>
      </c>
      <c r="CY34" s="243">
        <v>0.002</v>
      </c>
      <c r="CZ34" s="261">
        <v>0.031</v>
      </c>
      <c r="DA34" s="243">
        <v>0.031</v>
      </c>
      <c r="DB34" s="243">
        <v>0.031</v>
      </c>
      <c r="DC34" s="262">
        <v>0.002</v>
      </c>
      <c r="DD34" s="243">
        <v>0.002</v>
      </c>
      <c r="DE34" s="243">
        <v>0.002</v>
      </c>
      <c r="DF34" s="262">
        <v>0.005</v>
      </c>
      <c r="DG34" s="243">
        <v>0.005</v>
      </c>
      <c r="DH34" s="243">
        <v>0.005</v>
      </c>
      <c r="DI34" s="257"/>
      <c r="DJ34" s="257"/>
      <c r="DK34" s="257"/>
      <c r="DL34" s="257"/>
      <c r="DM34" s="257"/>
      <c r="DN34" s="257"/>
      <c r="DO34" s="261">
        <v>0.013</v>
      </c>
      <c r="DP34" s="257"/>
      <c r="DQ34" s="243">
        <v>0.013</v>
      </c>
      <c r="DR34" s="261">
        <v>0.001</v>
      </c>
      <c r="DS34" s="257"/>
      <c r="DT34" s="271">
        <v>0.001</v>
      </c>
    </row>
    <row r="35">
      <c r="A35" s="264">
        <f t="shared" si="1"/>
        <v>42948</v>
      </c>
      <c r="B35" s="206">
        <v>0.019</v>
      </c>
      <c r="C35" s="207">
        <v>0.018</v>
      </c>
      <c r="D35" s="207">
        <v>0.019</v>
      </c>
      <c r="E35" s="206">
        <v>0.004</v>
      </c>
      <c r="F35" s="207">
        <v>0.003</v>
      </c>
      <c r="G35" s="207">
        <v>0.004</v>
      </c>
      <c r="H35" s="206">
        <v>0.017</v>
      </c>
      <c r="I35" s="207">
        <v>0.016</v>
      </c>
      <c r="J35" s="207">
        <v>0.017</v>
      </c>
      <c r="K35" s="206">
        <v>0.002</v>
      </c>
      <c r="L35" s="207">
        <v>0.002</v>
      </c>
      <c r="M35" s="207">
        <v>0.002</v>
      </c>
      <c r="N35" s="265"/>
      <c r="O35" s="207"/>
      <c r="P35" s="207"/>
      <c r="Q35" s="266">
        <v>0.001</v>
      </c>
      <c r="R35" s="207">
        <v>0.001</v>
      </c>
      <c r="S35" s="207">
        <v>0.001</v>
      </c>
      <c r="T35" s="267">
        <v>0.014</v>
      </c>
      <c r="U35" s="212">
        <v>0.014</v>
      </c>
      <c r="V35" s="212">
        <v>0.014</v>
      </c>
      <c r="W35" s="206">
        <v>0.001</v>
      </c>
      <c r="X35" s="222">
        <v>0.001</v>
      </c>
      <c r="Y35" s="207">
        <v>0.001</v>
      </c>
      <c r="Z35" s="215">
        <v>0.002</v>
      </c>
      <c r="AA35" s="207">
        <v>0.002</v>
      </c>
      <c r="AB35" s="207">
        <v>0.002</v>
      </c>
      <c r="AC35" s="215">
        <v>0.001</v>
      </c>
      <c r="AD35" s="207">
        <v>0.001</v>
      </c>
      <c r="AE35" s="207">
        <v>0.001</v>
      </c>
      <c r="AF35" s="206">
        <v>0.029</v>
      </c>
      <c r="AG35" s="207">
        <v>0.028</v>
      </c>
      <c r="AH35" s="207">
        <v>0.029</v>
      </c>
      <c r="AI35" s="216">
        <v>0.006</v>
      </c>
      <c r="AJ35" s="217">
        <v>0.005</v>
      </c>
      <c r="AK35" s="217">
        <v>0.006</v>
      </c>
      <c r="AL35" s="216">
        <v>0.027</v>
      </c>
      <c r="AM35" s="207">
        <v>0.025</v>
      </c>
      <c r="AN35" s="207">
        <v>0.027</v>
      </c>
      <c r="AO35" s="218"/>
      <c r="AP35" s="219"/>
      <c r="AQ35" s="209"/>
      <c r="AR35" s="220"/>
      <c r="AS35" s="209"/>
      <c r="AT35" s="209"/>
      <c r="AU35" s="221">
        <v>0.018</v>
      </c>
      <c r="AV35" s="222">
        <v>0.02</v>
      </c>
      <c r="AW35" s="222">
        <v>0.018</v>
      </c>
      <c r="AX35" s="221">
        <v>0.006</v>
      </c>
      <c r="AY35" s="222">
        <v>0.008</v>
      </c>
      <c r="AZ35" s="222">
        <v>0.006</v>
      </c>
      <c r="BA35" s="223">
        <v>0.014</v>
      </c>
      <c r="BB35" s="207">
        <v>0.015</v>
      </c>
      <c r="BC35" s="207">
        <v>0.014</v>
      </c>
      <c r="BD35" s="224">
        <v>0.001</v>
      </c>
      <c r="BE35" s="217">
        <v>0.002</v>
      </c>
      <c r="BF35" s="207">
        <v>0.001</v>
      </c>
      <c r="BG35" s="225">
        <v>0.067</v>
      </c>
      <c r="BH35" s="222">
        <v>0.067</v>
      </c>
      <c r="BI35" s="222">
        <v>0.067</v>
      </c>
      <c r="BJ35" s="226">
        <v>0.005</v>
      </c>
      <c r="BK35" s="222">
        <v>0.005</v>
      </c>
      <c r="BL35" s="222">
        <v>0.005</v>
      </c>
      <c r="BM35" s="225">
        <v>0.025</v>
      </c>
      <c r="BN35" s="222">
        <v>0.026</v>
      </c>
      <c r="BO35" s="222">
        <v>0.025</v>
      </c>
      <c r="BP35" s="225">
        <v>0.002</v>
      </c>
      <c r="BQ35" s="227">
        <v>0.003</v>
      </c>
      <c r="BR35" s="227">
        <v>0.002</v>
      </c>
      <c r="BS35" s="268">
        <v>0.018</v>
      </c>
      <c r="BT35" s="217">
        <v>0.016</v>
      </c>
      <c r="BU35" s="217">
        <v>0.018</v>
      </c>
      <c r="BV35" s="269">
        <v>0.004</v>
      </c>
      <c r="BW35" s="217">
        <v>0.003</v>
      </c>
      <c r="BX35" s="217">
        <v>0.004</v>
      </c>
      <c r="BY35" s="225">
        <v>0.034</v>
      </c>
      <c r="BZ35" s="222">
        <v>0.032</v>
      </c>
      <c r="CA35" s="222">
        <v>0.033</v>
      </c>
      <c r="CB35" s="230"/>
      <c r="CC35" s="230"/>
      <c r="CD35" s="230"/>
      <c r="CE35" s="231">
        <v>0.007</v>
      </c>
      <c r="CF35" s="207">
        <v>0.007</v>
      </c>
      <c r="CG35" s="207">
        <v>0.007</v>
      </c>
      <c r="CH35" s="207"/>
      <c r="CI35" s="207"/>
      <c r="CJ35" s="207"/>
      <c r="CK35" s="232">
        <v>0.007</v>
      </c>
      <c r="CL35" s="207">
        <v>0.007</v>
      </c>
      <c r="CM35" s="207">
        <v>0.007</v>
      </c>
      <c r="CN35" s="233">
        <v>0.026</v>
      </c>
      <c r="CO35" s="217">
        <v>0.02</v>
      </c>
      <c r="CP35" s="217">
        <v>0.026</v>
      </c>
      <c r="CQ35" s="233">
        <v>0.006</v>
      </c>
      <c r="CR35" s="207">
        <v>0.0</v>
      </c>
      <c r="CS35" s="207">
        <v>0.006</v>
      </c>
      <c r="CT35" s="234">
        <v>0.038</v>
      </c>
      <c r="CU35" s="212">
        <v>0.04</v>
      </c>
      <c r="CV35" s="212">
        <v>0.038</v>
      </c>
      <c r="CW35" s="235">
        <v>-0.001</v>
      </c>
      <c r="CX35" s="212">
        <v>0.001</v>
      </c>
      <c r="CY35" s="212">
        <v>-0.001</v>
      </c>
      <c r="CZ35" s="235">
        <v>0.03</v>
      </c>
      <c r="DA35" s="212">
        <v>0.03</v>
      </c>
      <c r="DB35" s="212">
        <v>0.03</v>
      </c>
      <c r="DC35" s="236">
        <v>0.003</v>
      </c>
      <c r="DD35" s="212">
        <v>0.004</v>
      </c>
      <c r="DE35" s="212">
        <v>0.003</v>
      </c>
      <c r="DF35" s="236">
        <v>0.005</v>
      </c>
      <c r="DG35" s="212">
        <v>0.005</v>
      </c>
      <c r="DH35" s="212">
        <v>0.005</v>
      </c>
      <c r="DI35" s="230"/>
      <c r="DJ35" s="230"/>
      <c r="DK35" s="230"/>
      <c r="DL35" s="230"/>
      <c r="DM35" s="230"/>
      <c r="DN35" s="230"/>
      <c r="DO35" s="235">
        <v>0.013</v>
      </c>
      <c r="DP35" s="230"/>
      <c r="DQ35" s="212">
        <v>0.013</v>
      </c>
      <c r="DR35" s="235">
        <v>0.001</v>
      </c>
      <c r="DS35" s="230"/>
      <c r="DT35" s="270">
        <v>0.001</v>
      </c>
    </row>
    <row r="36">
      <c r="A36" s="238">
        <f t="shared" si="1"/>
        <v>42979</v>
      </c>
      <c r="B36" s="239">
        <v>0.022</v>
      </c>
      <c r="C36" s="41">
        <v>0.023</v>
      </c>
      <c r="D36" s="41">
        <v>0.022</v>
      </c>
      <c r="E36" s="239">
        <v>0.005</v>
      </c>
      <c r="F36" s="41">
        <v>0.006</v>
      </c>
      <c r="G36" s="41">
        <v>0.005</v>
      </c>
      <c r="H36" s="239">
        <v>0.017</v>
      </c>
      <c r="I36" s="41">
        <v>0.018</v>
      </c>
      <c r="J36" s="41">
        <v>0.017</v>
      </c>
      <c r="K36" s="239">
        <v>0.001</v>
      </c>
      <c r="L36" s="41">
        <v>0.002</v>
      </c>
      <c r="M36" s="41">
        <v>0.001</v>
      </c>
      <c r="N36" s="240"/>
      <c r="O36" s="41"/>
      <c r="P36" s="41"/>
      <c r="Q36" s="241">
        <v>0.001</v>
      </c>
      <c r="R36" s="41">
        <v>0.002</v>
      </c>
      <c r="S36" s="41">
        <v>0.001</v>
      </c>
      <c r="T36" s="242">
        <v>0.013</v>
      </c>
      <c r="U36" s="243">
        <v>0.014</v>
      </c>
      <c r="V36" s="243">
        <v>0.013</v>
      </c>
      <c r="W36" s="239">
        <v>0.001</v>
      </c>
      <c r="X36" s="60">
        <v>0.002</v>
      </c>
      <c r="Y36" s="41">
        <v>0.001</v>
      </c>
      <c r="Z36" s="244">
        <v>0.004</v>
      </c>
      <c r="AA36" s="41">
        <v>0.004</v>
      </c>
      <c r="AB36" s="41">
        <v>0.004</v>
      </c>
      <c r="AC36" s="244">
        <v>0.01</v>
      </c>
      <c r="AD36" s="41">
        <v>0.008</v>
      </c>
      <c r="AE36" s="41">
        <v>0.009</v>
      </c>
      <c r="AF36" s="239">
        <v>0.03</v>
      </c>
      <c r="AG36" s="41">
        <v>0.03</v>
      </c>
      <c r="AH36" s="41">
        <v>0.03</v>
      </c>
      <c r="AI36" s="245">
        <v>0.003</v>
      </c>
      <c r="AJ36" s="44">
        <v>0.003</v>
      </c>
      <c r="AK36" s="44">
        <v>0.003</v>
      </c>
      <c r="AL36" s="245">
        <v>0.027</v>
      </c>
      <c r="AM36" s="41">
        <v>0.027</v>
      </c>
      <c r="AN36" s="41">
        <v>0.027</v>
      </c>
      <c r="AO36" s="246"/>
      <c r="AP36" s="58"/>
      <c r="AQ36" s="247"/>
      <c r="AR36" s="248"/>
      <c r="AS36" s="247"/>
      <c r="AT36" s="247"/>
      <c r="AU36" s="249">
        <v>0.018</v>
      </c>
      <c r="AV36" s="60">
        <v>0.02</v>
      </c>
      <c r="AW36" s="60">
        <v>0.018</v>
      </c>
      <c r="AX36" s="249">
        <v>0.006</v>
      </c>
      <c r="AY36" s="60">
        <v>0.008</v>
      </c>
      <c r="AZ36" s="60">
        <v>0.006</v>
      </c>
      <c r="BA36" s="250">
        <v>0.016</v>
      </c>
      <c r="BB36" s="41">
        <v>0.016</v>
      </c>
      <c r="BC36" s="41">
        <v>0.016</v>
      </c>
      <c r="BD36" s="251">
        <v>0.002</v>
      </c>
      <c r="BE36" s="44">
        <v>0.003</v>
      </c>
      <c r="BF36" s="41">
        <v>0.002</v>
      </c>
      <c r="BG36" s="252">
        <v>0.064</v>
      </c>
      <c r="BH36" s="60">
        <v>0.065</v>
      </c>
      <c r="BI36" s="60">
        <v>0.064</v>
      </c>
      <c r="BJ36" s="253">
        <v>0.003</v>
      </c>
      <c r="BK36" s="60">
        <v>0.004</v>
      </c>
      <c r="BL36" s="60">
        <v>0.003</v>
      </c>
      <c r="BM36" s="252">
        <v>0.025</v>
      </c>
      <c r="BN36" s="60">
        <v>0.025</v>
      </c>
      <c r="BO36" s="60">
        <v>0.025</v>
      </c>
      <c r="BP36" s="252">
        <v>0.002</v>
      </c>
      <c r="BQ36" s="254">
        <v>0.001</v>
      </c>
      <c r="BR36" s="254">
        <v>0.002</v>
      </c>
      <c r="BS36" s="255">
        <v>0.016</v>
      </c>
      <c r="BT36" s="44">
        <v>0.016</v>
      </c>
      <c r="BU36" s="44">
        <v>0.016</v>
      </c>
      <c r="BV36" s="256">
        <v>0.005</v>
      </c>
      <c r="BW36" s="44">
        <v>0.004</v>
      </c>
      <c r="BX36" s="44">
        <v>0.005</v>
      </c>
      <c r="BY36" s="252">
        <v>0.033</v>
      </c>
      <c r="BZ36" s="60">
        <v>0.036</v>
      </c>
      <c r="CA36" s="60">
        <v>0.033</v>
      </c>
      <c r="CB36" s="257"/>
      <c r="CC36" s="257"/>
      <c r="CD36" s="257"/>
      <c r="CE36" s="258">
        <v>0.007</v>
      </c>
      <c r="CF36" s="41">
        <v>0.007</v>
      </c>
      <c r="CG36" s="41">
        <v>0.007</v>
      </c>
      <c r="CH36" s="41"/>
      <c r="CI36" s="41"/>
      <c r="CJ36" s="41"/>
      <c r="CK36" s="259">
        <v>0.007</v>
      </c>
      <c r="CL36" s="41">
        <v>0.008</v>
      </c>
      <c r="CM36" s="41">
        <v>0.007</v>
      </c>
      <c r="CN36" s="45">
        <v>0.021</v>
      </c>
      <c r="CO36" s="44">
        <v>0.024</v>
      </c>
      <c r="CP36" s="44">
        <v>0.021</v>
      </c>
      <c r="CQ36" s="45">
        <v>0.001</v>
      </c>
      <c r="CR36" s="41">
        <v>0.0</v>
      </c>
      <c r="CS36" s="41">
        <v>0.001</v>
      </c>
      <c r="CT36" s="260">
        <v>0.037</v>
      </c>
      <c r="CU36" s="243">
        <v>0.037</v>
      </c>
      <c r="CV36" s="243">
        <v>0.037</v>
      </c>
      <c r="CW36" s="261">
        <v>0.001</v>
      </c>
      <c r="CX36" s="243">
        <v>0.001</v>
      </c>
      <c r="CY36" s="243">
        <v>0.001</v>
      </c>
      <c r="CZ36" s="261">
        <v>0.03</v>
      </c>
      <c r="DA36" s="243">
        <v>0.03</v>
      </c>
      <c r="DB36" s="243">
        <v>0.03</v>
      </c>
      <c r="DC36" s="262">
        <v>0.009</v>
      </c>
      <c r="DD36" s="243">
        <v>0.005</v>
      </c>
      <c r="DE36" s="243">
        <v>0.009</v>
      </c>
      <c r="DF36" s="262">
        <v>0.006</v>
      </c>
      <c r="DG36" s="243">
        <v>0.006</v>
      </c>
      <c r="DH36" s="243">
        <v>0.005</v>
      </c>
      <c r="DI36" s="257"/>
      <c r="DJ36" s="257"/>
      <c r="DK36" s="257"/>
      <c r="DL36" s="257"/>
      <c r="DM36" s="257"/>
      <c r="DN36" s="257"/>
      <c r="DO36" s="261">
        <v>0.013</v>
      </c>
      <c r="DP36" s="257"/>
      <c r="DQ36" s="243">
        <v>0.013</v>
      </c>
      <c r="DR36" s="261">
        <v>0.001</v>
      </c>
      <c r="DS36" s="257"/>
      <c r="DT36" s="271">
        <v>0.001</v>
      </c>
    </row>
    <row r="37">
      <c r="A37" s="264">
        <f t="shared" si="1"/>
        <v>43009</v>
      </c>
      <c r="B37" s="206">
        <v>0.02</v>
      </c>
      <c r="C37" s="207">
        <v>0.02</v>
      </c>
      <c r="D37" s="207">
        <v>0.02</v>
      </c>
      <c r="E37" s="206">
        <v>0.001</v>
      </c>
      <c r="F37" s="207">
        <v>0.001</v>
      </c>
      <c r="G37" s="207">
        <v>0.001</v>
      </c>
      <c r="H37" s="206">
        <v>0.018</v>
      </c>
      <c r="I37" s="207">
        <v>0.017</v>
      </c>
      <c r="J37" s="207">
        <v>0.018</v>
      </c>
      <c r="K37" s="206">
        <v>0.002</v>
      </c>
      <c r="L37" s="207">
        <v>0.002</v>
      </c>
      <c r="M37" s="207">
        <v>0.002</v>
      </c>
      <c r="N37" s="265"/>
      <c r="O37" s="207"/>
      <c r="P37" s="207"/>
      <c r="Q37" s="266">
        <v>0.001</v>
      </c>
      <c r="R37" s="207">
        <v>0.001</v>
      </c>
      <c r="S37" s="207">
        <v>0.002</v>
      </c>
      <c r="T37" s="267">
        <v>0.013</v>
      </c>
      <c r="U37" s="212">
        <v>0.013</v>
      </c>
      <c r="V37" s="212">
        <v>0.014</v>
      </c>
      <c r="W37" s="206">
        <v>0.001</v>
      </c>
      <c r="X37" s="222">
        <v>0.001</v>
      </c>
      <c r="Y37" s="207">
        <v>0.002</v>
      </c>
      <c r="Z37" s="215">
        <v>0.004</v>
      </c>
      <c r="AA37" s="207">
        <v>0.003</v>
      </c>
      <c r="AB37" s="207">
        <v>0.004</v>
      </c>
      <c r="AC37" s="215">
        <v>0.003</v>
      </c>
      <c r="AD37" s="207">
        <v>0.003</v>
      </c>
      <c r="AE37" s="207">
        <v>0.002</v>
      </c>
      <c r="AF37" s="206">
        <v>0.03</v>
      </c>
      <c r="AG37" s="207">
        <v>0.031</v>
      </c>
      <c r="AH37" s="207">
        <v>0.03</v>
      </c>
      <c r="AI37" s="216">
        <v>0.001</v>
      </c>
      <c r="AJ37" s="217">
        <v>0.002</v>
      </c>
      <c r="AK37" s="217">
        <v>0.001</v>
      </c>
      <c r="AL37" s="216">
        <v>0.027</v>
      </c>
      <c r="AM37" s="207">
        <v>0.028</v>
      </c>
      <c r="AN37" s="207">
        <v>0.027</v>
      </c>
      <c r="AO37" s="218"/>
      <c r="AP37" s="219"/>
      <c r="AQ37" s="209"/>
      <c r="AR37" s="220"/>
      <c r="AS37" s="209"/>
      <c r="AT37" s="209"/>
      <c r="AU37" s="221">
        <v>0.019</v>
      </c>
      <c r="AV37" s="222">
        <v>0.02</v>
      </c>
      <c r="AW37" s="222">
        <v>0.019</v>
      </c>
      <c r="AX37" s="221">
        <v>0.006</v>
      </c>
      <c r="AY37" s="222">
        <v>0.007</v>
      </c>
      <c r="AZ37" s="222">
        <v>0.006</v>
      </c>
      <c r="BA37" s="223">
        <v>0.014</v>
      </c>
      <c r="BB37" s="207">
        <v>0.014</v>
      </c>
      <c r="BC37" s="207">
        <v>0.014</v>
      </c>
      <c r="BD37" s="224">
        <v>0.001</v>
      </c>
      <c r="BE37" s="217">
        <v>0.001</v>
      </c>
      <c r="BF37" s="207">
        <v>0.001</v>
      </c>
      <c r="BG37" s="225">
        <v>0.064</v>
      </c>
      <c r="BH37" s="222">
        <v>0.063</v>
      </c>
      <c r="BI37" s="222">
        <v>0.064</v>
      </c>
      <c r="BJ37" s="226">
        <v>0.006</v>
      </c>
      <c r="BK37" s="222">
        <v>0.006</v>
      </c>
      <c r="BL37" s="222">
        <v>0.006</v>
      </c>
      <c r="BM37" s="225">
        <v>0.027</v>
      </c>
      <c r="BN37" s="222">
        <v>0.028</v>
      </c>
      <c r="BO37" s="222">
        <v>0.027</v>
      </c>
      <c r="BP37" s="225">
        <v>0.004</v>
      </c>
      <c r="BQ37" s="227">
        <v>0.005</v>
      </c>
      <c r="BR37" s="227">
        <v>0.004</v>
      </c>
      <c r="BS37" s="268">
        <v>0.019</v>
      </c>
      <c r="BT37" s="217">
        <v>0.018</v>
      </c>
      <c r="BU37" s="217">
        <v>0.019</v>
      </c>
      <c r="BV37" s="269">
        <v>0.001</v>
      </c>
      <c r="BW37" s="217">
        <v>0.002</v>
      </c>
      <c r="BX37" s="217">
        <v>0.001</v>
      </c>
      <c r="BY37" s="225">
        <v>0.036</v>
      </c>
      <c r="BZ37" s="222">
        <v>0.035</v>
      </c>
      <c r="CA37" s="222">
        <v>0.036</v>
      </c>
      <c r="CB37" s="230"/>
      <c r="CC37" s="230"/>
      <c r="CD37" s="230"/>
      <c r="CE37" s="231">
        <v>0.002</v>
      </c>
      <c r="CF37" s="207">
        <v>0.002</v>
      </c>
      <c r="CG37" s="207">
        <v>0.002</v>
      </c>
      <c r="CH37" s="207"/>
      <c r="CI37" s="207"/>
      <c r="CJ37" s="207"/>
      <c r="CK37" s="232">
        <v>0.008</v>
      </c>
      <c r="CL37" s="207">
        <v>0.008</v>
      </c>
      <c r="CM37" s="207">
        <v>0.008</v>
      </c>
      <c r="CN37" s="233">
        <v>0.018</v>
      </c>
      <c r="CO37" s="217">
        <v>0.019</v>
      </c>
      <c r="CP37" s="217">
        <v>0.018</v>
      </c>
      <c r="CQ37" s="233">
        <v>-0.002</v>
      </c>
      <c r="CR37" s="207">
        <v>-0.001</v>
      </c>
      <c r="CS37" s="207">
        <v>-0.002</v>
      </c>
      <c r="CT37" s="234">
        <v>0.036</v>
      </c>
      <c r="CU37" s="212">
        <v>0.037</v>
      </c>
      <c r="CV37" s="212">
        <v>0.036</v>
      </c>
      <c r="CW37" s="235">
        <v>0.0</v>
      </c>
      <c r="CX37" s="212">
        <v>0.001</v>
      </c>
      <c r="CY37" s="212">
        <v>0.0</v>
      </c>
      <c r="CZ37" s="235">
        <v>0.031</v>
      </c>
      <c r="DA37" s="212">
        <v>0.031</v>
      </c>
      <c r="DB37" s="212">
        <v>0.031</v>
      </c>
      <c r="DC37" s="236">
        <v>0.009</v>
      </c>
      <c r="DD37" s="212">
        <v>0.008</v>
      </c>
      <c r="DE37" s="212">
        <v>0.009</v>
      </c>
      <c r="DF37" s="236">
        <v>0.006</v>
      </c>
      <c r="DG37" s="212">
        <v>0.006</v>
      </c>
      <c r="DH37" s="212">
        <v>0.006</v>
      </c>
      <c r="DI37" s="230"/>
      <c r="DJ37" s="230"/>
      <c r="DK37" s="230"/>
      <c r="DL37" s="230"/>
      <c r="DM37" s="230"/>
      <c r="DN37" s="230"/>
      <c r="DO37" s="235">
        <v>0.013</v>
      </c>
      <c r="DP37" s="230"/>
      <c r="DQ37" s="212">
        <v>0.013</v>
      </c>
      <c r="DR37" s="235">
        <v>0.001</v>
      </c>
      <c r="DS37" s="230"/>
      <c r="DT37" s="270">
        <v>0.001</v>
      </c>
    </row>
    <row r="38">
      <c r="A38" s="238">
        <f t="shared" si="1"/>
        <v>43040</v>
      </c>
      <c r="B38" s="239">
        <v>0.022</v>
      </c>
      <c r="C38" s="41">
        <v>0.022</v>
      </c>
      <c r="D38" s="41">
        <v>0.022</v>
      </c>
      <c r="E38" s="239">
        <v>0.004</v>
      </c>
      <c r="F38" s="41">
        <v>0.004</v>
      </c>
      <c r="G38" s="41">
        <v>0.004</v>
      </c>
      <c r="H38" s="239">
        <v>0.017</v>
      </c>
      <c r="I38" s="41">
        <v>0.018</v>
      </c>
      <c r="J38" s="41">
        <v>0.017</v>
      </c>
      <c r="K38" s="239">
        <v>0.001</v>
      </c>
      <c r="L38" s="41">
        <v>0.002</v>
      </c>
      <c r="M38" s="41">
        <v>0.001</v>
      </c>
      <c r="N38" s="240"/>
      <c r="O38" s="41"/>
      <c r="P38" s="41"/>
      <c r="Q38" s="241">
        <v>0.002</v>
      </c>
      <c r="R38" s="41">
        <v>0.002</v>
      </c>
      <c r="S38" s="41">
        <v>0.002</v>
      </c>
      <c r="T38" s="242">
        <v>0.014</v>
      </c>
      <c r="U38" s="243">
        <v>0.014</v>
      </c>
      <c r="V38" s="243">
        <v>0.014</v>
      </c>
      <c r="W38" s="239">
        <v>0.002</v>
      </c>
      <c r="X38" s="60">
        <v>0.002</v>
      </c>
      <c r="Y38" s="41">
        <v>0.002</v>
      </c>
      <c r="Z38" s="244">
        <v>0.003</v>
      </c>
      <c r="AA38" s="41">
        <v>0.004</v>
      </c>
      <c r="AB38" s="41">
        <v>0.003</v>
      </c>
      <c r="AC38" s="244">
        <v>0.006</v>
      </c>
      <c r="AD38" s="41">
        <v>0.005</v>
      </c>
      <c r="AE38" s="41">
        <v>0.008</v>
      </c>
      <c r="AF38" s="239">
        <v>0.031</v>
      </c>
      <c r="AG38" s="41">
        <v>0.03</v>
      </c>
      <c r="AH38" s="41">
        <v>0.031</v>
      </c>
      <c r="AI38" s="245">
        <v>0.003</v>
      </c>
      <c r="AJ38" s="44">
        <v>0.002</v>
      </c>
      <c r="AK38" s="44">
        <v>0.003</v>
      </c>
      <c r="AL38" s="245">
        <v>0.027</v>
      </c>
      <c r="AM38" s="41">
        <v>0.027</v>
      </c>
      <c r="AN38" s="41">
        <v>0.027</v>
      </c>
      <c r="AO38" s="246"/>
      <c r="AP38" s="58"/>
      <c r="AQ38" s="247"/>
      <c r="AR38" s="248"/>
      <c r="AS38" s="247"/>
      <c r="AT38" s="247"/>
      <c r="AU38" s="249">
        <v>0.019</v>
      </c>
      <c r="AV38" s="60">
        <v>0.02</v>
      </c>
      <c r="AW38" s="60">
        <v>0.019</v>
      </c>
      <c r="AX38" s="249">
        <v>0.006</v>
      </c>
      <c r="AY38" s="60">
        <v>0.007</v>
      </c>
      <c r="AZ38" s="60">
        <v>0.006</v>
      </c>
      <c r="BA38" s="250">
        <v>0.021</v>
      </c>
      <c r="BB38" s="41">
        <v>0.02</v>
      </c>
      <c r="BC38" s="41">
        <v>0.021</v>
      </c>
      <c r="BD38" s="251">
        <v>0.003</v>
      </c>
      <c r="BE38" s="44">
        <v>0.002</v>
      </c>
      <c r="BF38" s="41">
        <v>0.003</v>
      </c>
      <c r="BG38" s="252">
        <v>0.066</v>
      </c>
      <c r="BH38" s="60">
        <v>0.066</v>
      </c>
      <c r="BI38" s="60">
        <v>0.066</v>
      </c>
      <c r="BJ38" s="253">
        <v>0.01</v>
      </c>
      <c r="BK38" s="60">
        <v>0.01</v>
      </c>
      <c r="BL38" s="60">
        <v>0.01</v>
      </c>
      <c r="BM38" s="252">
        <v>0.028</v>
      </c>
      <c r="BN38" s="60">
        <v>0.029</v>
      </c>
      <c r="BO38" s="60">
        <v>0.028</v>
      </c>
      <c r="BP38" s="252">
        <v>0.003</v>
      </c>
      <c r="BQ38" s="254">
        <v>0.004</v>
      </c>
      <c r="BR38" s="254">
        <v>0.003</v>
      </c>
      <c r="BS38" s="255">
        <v>0.017</v>
      </c>
      <c r="BT38" s="44">
        <v>0.018</v>
      </c>
      <c r="BU38" s="44">
        <v>0.017</v>
      </c>
      <c r="BV38" s="256">
        <v>0.0</v>
      </c>
      <c r="BW38" s="44">
        <v>0.001</v>
      </c>
      <c r="BX38" s="44">
        <v>0.0</v>
      </c>
      <c r="BY38" s="252">
        <v>0.049</v>
      </c>
      <c r="BZ38" s="60">
        <v>0.042</v>
      </c>
      <c r="CA38" s="60">
        <v>0.049</v>
      </c>
      <c r="CB38" s="257"/>
      <c r="CC38" s="257"/>
      <c r="CD38" s="257"/>
      <c r="CE38" s="258">
        <v>0.006</v>
      </c>
      <c r="CF38" s="41">
        <v>0.005</v>
      </c>
      <c r="CG38" s="41">
        <v>0.006</v>
      </c>
      <c r="CH38" s="41"/>
      <c r="CI38" s="41"/>
      <c r="CJ38" s="41"/>
      <c r="CK38" s="259">
        <v>0.009</v>
      </c>
      <c r="CL38" s="41">
        <v>0.008</v>
      </c>
      <c r="CM38" s="41">
        <v>0.009</v>
      </c>
      <c r="CN38" s="45">
        <v>0.013</v>
      </c>
      <c r="CO38" s="44">
        <v>0.018</v>
      </c>
      <c r="CP38" s="44">
        <v>0.013</v>
      </c>
      <c r="CQ38" s="45">
        <v>-0.007</v>
      </c>
      <c r="CR38" s="41">
        <v>-0.001</v>
      </c>
      <c r="CS38" s="41">
        <v>-0.007</v>
      </c>
      <c r="CT38" s="260">
        <v>0.033</v>
      </c>
      <c r="CU38" s="243">
        <v>0.034</v>
      </c>
      <c r="CV38" s="243">
        <v>0.033</v>
      </c>
      <c r="CW38" s="261">
        <v>0.002</v>
      </c>
      <c r="CX38" s="243">
        <v>0.003</v>
      </c>
      <c r="CY38" s="243">
        <v>0.002</v>
      </c>
      <c r="CZ38" s="261">
        <v>0.031</v>
      </c>
      <c r="DA38" s="243">
        <v>0.031</v>
      </c>
      <c r="DB38" s="243">
        <v>0.031</v>
      </c>
      <c r="DC38" s="262">
        <v>0.01</v>
      </c>
      <c r="DD38" s="243">
        <v>0.01</v>
      </c>
      <c r="DE38" s="243">
        <v>0.01</v>
      </c>
      <c r="DF38" s="262">
        <v>0.006</v>
      </c>
      <c r="DG38" s="243">
        <v>0.007</v>
      </c>
      <c r="DH38" s="243">
        <v>0.006</v>
      </c>
      <c r="DI38" s="257"/>
      <c r="DJ38" s="257"/>
      <c r="DK38" s="257"/>
      <c r="DL38" s="257"/>
      <c r="DM38" s="257"/>
      <c r="DN38" s="257"/>
      <c r="DO38" s="261">
        <v>0.013</v>
      </c>
      <c r="DP38" s="257"/>
      <c r="DQ38" s="243">
        <v>0.013</v>
      </c>
      <c r="DR38" s="261">
        <v>0.001</v>
      </c>
      <c r="DS38" s="257"/>
      <c r="DT38" s="271">
        <v>0.001</v>
      </c>
    </row>
    <row r="39">
      <c r="A39" s="264">
        <f t="shared" si="1"/>
        <v>43070</v>
      </c>
      <c r="B39" s="206">
        <v>0.021</v>
      </c>
      <c r="C39" s="207">
        <v>0.021</v>
      </c>
      <c r="D39" s="207">
        <v>0.021</v>
      </c>
      <c r="E39" s="206">
        <v>0.001</v>
      </c>
      <c r="F39" s="207">
        <v>0.002</v>
      </c>
      <c r="G39" s="207">
        <v>0.002</v>
      </c>
      <c r="H39" s="206">
        <v>0.018</v>
      </c>
      <c r="I39" s="207">
        <v>0.017</v>
      </c>
      <c r="J39" s="207">
        <v>0.018</v>
      </c>
      <c r="K39" s="206">
        <v>0.003</v>
      </c>
      <c r="L39" s="207">
        <v>0.002</v>
      </c>
      <c r="M39" s="207">
        <v>0.002</v>
      </c>
      <c r="N39" s="265"/>
      <c r="O39" s="207"/>
      <c r="P39" s="207"/>
      <c r="Q39" s="266">
        <v>0.001</v>
      </c>
      <c r="R39" s="207">
        <v>0.001</v>
      </c>
      <c r="S39" s="207">
        <v>0.001</v>
      </c>
      <c r="T39" s="267">
        <v>0.015</v>
      </c>
      <c r="U39" s="212">
        <v>0.015</v>
      </c>
      <c r="V39" s="212">
        <v>0.015</v>
      </c>
      <c r="W39" s="206">
        <v>0.001</v>
      </c>
      <c r="X39" s="222">
        <v>0.001</v>
      </c>
      <c r="Y39" s="207">
        <v>0.001</v>
      </c>
      <c r="Z39" s="215">
        <v>0.004</v>
      </c>
      <c r="AA39" s="207">
        <v>0.003</v>
      </c>
      <c r="AB39" s="207">
        <v>0.004</v>
      </c>
      <c r="AC39" s="215">
        <v>0.004</v>
      </c>
      <c r="AD39" s="207">
        <v>0.005</v>
      </c>
      <c r="AE39" s="207">
        <v>0.004</v>
      </c>
      <c r="AF39" s="206">
        <v>0.03</v>
      </c>
      <c r="AG39" s="207">
        <v>0.03</v>
      </c>
      <c r="AH39" s="207">
        <v>0.03</v>
      </c>
      <c r="AI39" s="216">
        <v>0.004</v>
      </c>
      <c r="AJ39" s="217">
        <v>0.004</v>
      </c>
      <c r="AK39" s="217">
        <v>0.004</v>
      </c>
      <c r="AL39" s="216">
        <v>0.025</v>
      </c>
      <c r="AM39" s="207">
        <v>0.026</v>
      </c>
      <c r="AN39" s="207">
        <v>0.025</v>
      </c>
      <c r="AO39" s="218"/>
      <c r="AP39" s="219"/>
      <c r="AQ39" s="209"/>
      <c r="AR39" s="220"/>
      <c r="AS39" s="209"/>
      <c r="AT39" s="209"/>
      <c r="AU39" s="221">
        <v>0.019</v>
      </c>
      <c r="AV39" s="222">
        <v>0.02</v>
      </c>
      <c r="AW39" s="222">
        <v>0.019</v>
      </c>
      <c r="AX39" s="221">
        <v>0.006</v>
      </c>
      <c r="AY39" s="222">
        <v>0.007</v>
      </c>
      <c r="AZ39" s="222">
        <v>0.006</v>
      </c>
      <c r="BA39" s="223">
        <v>0.019</v>
      </c>
      <c r="BB39" s="207">
        <v>0.019</v>
      </c>
      <c r="BC39" s="207">
        <v>0.019</v>
      </c>
      <c r="BD39" s="224">
        <v>-0.004</v>
      </c>
      <c r="BE39" s="217">
        <v>-0.003</v>
      </c>
      <c r="BF39" s="207">
        <v>-0.004</v>
      </c>
      <c r="BG39" s="225">
        <v>0.068</v>
      </c>
      <c r="BH39" s="222">
        <v>0.068</v>
      </c>
      <c r="BI39" s="222">
        <v>0.068</v>
      </c>
      <c r="BJ39" s="226">
        <v>0.006</v>
      </c>
      <c r="BK39" s="222">
        <v>0.006</v>
      </c>
      <c r="BL39" s="222">
        <v>0.006</v>
      </c>
      <c r="BM39" s="225">
        <v>0.03</v>
      </c>
      <c r="BN39" s="222">
        <v>0.028</v>
      </c>
      <c r="BO39" s="222">
        <v>0.03</v>
      </c>
      <c r="BP39" s="225">
        <v>0.004</v>
      </c>
      <c r="BQ39" s="227">
        <v>0.003</v>
      </c>
      <c r="BR39" s="227">
        <v>0.004</v>
      </c>
      <c r="BS39" s="268">
        <v>0.018</v>
      </c>
      <c r="BT39" s="217">
        <v>0.019</v>
      </c>
      <c r="BU39" s="217">
        <v>0.018</v>
      </c>
      <c r="BV39" s="269">
        <v>0.003</v>
      </c>
      <c r="BW39" s="217">
        <v>0.004</v>
      </c>
      <c r="BX39" s="217">
        <v>0.003</v>
      </c>
      <c r="BY39" s="225">
        <v>0.052</v>
      </c>
      <c r="BZ39" s="222">
        <v>0.051</v>
      </c>
      <c r="CA39" s="222">
        <v>0.052</v>
      </c>
      <c r="CB39" s="230"/>
      <c r="CC39" s="230"/>
      <c r="CD39" s="230"/>
      <c r="CE39" s="231">
        <v>0.01</v>
      </c>
      <c r="CF39" s="207">
        <v>0.011</v>
      </c>
      <c r="CG39" s="207">
        <v>0.01</v>
      </c>
      <c r="CH39" s="207"/>
      <c r="CI39" s="207"/>
      <c r="CJ39" s="207"/>
      <c r="CK39" s="232">
        <v>0.009</v>
      </c>
      <c r="CL39" s="207">
        <v>0.009</v>
      </c>
      <c r="CM39" s="207">
        <v>0.009</v>
      </c>
      <c r="CN39" s="233">
        <v>0.015</v>
      </c>
      <c r="CO39" s="217">
        <v>0.015</v>
      </c>
      <c r="CP39" s="217">
        <v>0.015</v>
      </c>
      <c r="CQ39" s="233">
        <v>0.003</v>
      </c>
      <c r="CR39" s="207">
        <v>0.002</v>
      </c>
      <c r="CS39" s="207">
        <v>0.003</v>
      </c>
      <c r="CT39" s="234">
        <v>0.036</v>
      </c>
      <c r="CU39" s="212">
        <v>0.034</v>
      </c>
      <c r="CV39" s="212">
        <v>0.036</v>
      </c>
      <c r="CW39" s="235">
        <v>0.007</v>
      </c>
      <c r="CX39" s="212">
        <v>0.005</v>
      </c>
      <c r="CY39" s="212">
        <v>0.007</v>
      </c>
      <c r="CZ39" s="235">
        <v>0.03</v>
      </c>
      <c r="DA39" s="212">
        <v>0.031</v>
      </c>
      <c r="DB39" s="212">
        <v>0.03</v>
      </c>
      <c r="DC39" s="236">
        <v>0.008</v>
      </c>
      <c r="DD39" s="212">
        <v>0.01</v>
      </c>
      <c r="DE39" s="212">
        <v>0.008</v>
      </c>
      <c r="DF39" s="236">
        <v>0.006</v>
      </c>
      <c r="DG39" s="212">
        <v>0.007</v>
      </c>
      <c r="DH39" s="212">
        <v>0.006</v>
      </c>
      <c r="DI39" s="230"/>
      <c r="DJ39" s="230"/>
      <c r="DK39" s="230"/>
      <c r="DL39" s="230"/>
      <c r="DM39" s="230"/>
      <c r="DN39" s="230"/>
      <c r="DO39" s="235">
        <v>0.013</v>
      </c>
      <c r="DP39" s="230"/>
      <c r="DQ39" s="212">
        <v>0.013</v>
      </c>
      <c r="DR39" s="235">
        <v>0.001</v>
      </c>
      <c r="DS39" s="230"/>
      <c r="DT39" s="270">
        <v>0.001</v>
      </c>
    </row>
    <row r="40">
      <c r="A40" s="238">
        <f t="shared" si="1"/>
        <v>43101</v>
      </c>
      <c r="B40" s="239">
        <v>0.021</v>
      </c>
      <c r="C40" s="41">
        <v>0.019</v>
      </c>
      <c r="D40" s="41">
        <v>0.021</v>
      </c>
      <c r="E40" s="239">
        <v>0.005</v>
      </c>
      <c r="F40" s="41">
        <v>0.003</v>
      </c>
      <c r="G40" s="41">
        <v>0.005</v>
      </c>
      <c r="H40" s="239">
        <v>0.018</v>
      </c>
      <c r="I40" s="41">
        <v>0.017</v>
      </c>
      <c r="J40" s="41">
        <v>0.018</v>
      </c>
      <c r="K40" s="239">
        <v>0.003</v>
      </c>
      <c r="L40" s="41">
        <v>0.002</v>
      </c>
      <c r="M40" s="41">
        <v>0.003</v>
      </c>
      <c r="N40" s="240"/>
      <c r="O40" s="41"/>
      <c r="P40" s="41"/>
      <c r="Q40" s="241">
        <v>0.002</v>
      </c>
      <c r="R40" s="41">
        <v>0.002</v>
      </c>
      <c r="S40" s="41">
        <v>0.002</v>
      </c>
      <c r="T40" s="242">
        <v>0.015</v>
      </c>
      <c r="U40" s="243">
        <v>0.015</v>
      </c>
      <c r="V40" s="243">
        <v>0.015</v>
      </c>
      <c r="W40" s="239">
        <v>0.002</v>
      </c>
      <c r="X40" s="60">
        <v>0.002</v>
      </c>
      <c r="Y40" s="41">
        <v>0.002</v>
      </c>
      <c r="Z40" s="244">
        <v>0.004</v>
      </c>
      <c r="AA40" s="41">
        <v>0.003</v>
      </c>
      <c r="AB40" s="41">
        <v>0.004</v>
      </c>
      <c r="AC40" s="244">
        <v>0.002</v>
      </c>
      <c r="AD40" s="41">
        <v>0.002</v>
      </c>
      <c r="AE40" s="41">
        <v>0.002</v>
      </c>
      <c r="AF40" s="239">
        <v>0.03</v>
      </c>
      <c r="AG40" s="41">
        <v>0.029</v>
      </c>
      <c r="AH40" s="41">
        <v>0.03</v>
      </c>
      <c r="AI40" s="245">
        <v>-0.005</v>
      </c>
      <c r="AJ40" s="44">
        <v>-0.006</v>
      </c>
      <c r="AK40" s="44">
        <v>-0.005</v>
      </c>
      <c r="AL40" s="245">
        <v>0.027</v>
      </c>
      <c r="AM40" s="41">
        <v>0.026</v>
      </c>
      <c r="AN40" s="41">
        <v>0.027</v>
      </c>
      <c r="AO40" s="246"/>
      <c r="AP40" s="58"/>
      <c r="AQ40" s="247"/>
      <c r="AR40" s="248"/>
      <c r="AS40" s="247"/>
      <c r="AT40" s="247"/>
      <c r="AU40" s="249">
        <v>0.019</v>
      </c>
      <c r="AV40" s="60">
        <v>0.02</v>
      </c>
      <c r="AW40" s="60">
        <v>0.019</v>
      </c>
      <c r="AX40" s="249">
        <v>0.004</v>
      </c>
      <c r="AY40" s="60">
        <v>0.005</v>
      </c>
      <c r="AZ40" s="60">
        <v>0.004</v>
      </c>
      <c r="BA40" s="250">
        <v>0.017</v>
      </c>
      <c r="BB40" s="41">
        <v>0.014</v>
      </c>
      <c r="BC40" s="41">
        <v>0.017</v>
      </c>
      <c r="BD40" s="251">
        <v>0.007</v>
      </c>
      <c r="BE40" s="44">
        <v>0.004</v>
      </c>
      <c r="BF40" s="41">
        <v>0.007</v>
      </c>
      <c r="BG40" s="252">
        <v>0.056</v>
      </c>
      <c r="BH40" s="60">
        <v>0.055</v>
      </c>
      <c r="BI40" s="60">
        <v>0.056</v>
      </c>
      <c r="BJ40" s="253">
        <v>0.005</v>
      </c>
      <c r="BK40" s="60">
        <v>0.005</v>
      </c>
      <c r="BL40" s="60">
        <v>0.005</v>
      </c>
      <c r="BM40" s="252">
        <v>0.029</v>
      </c>
      <c r="BN40" s="60">
        <v>0.03</v>
      </c>
      <c r="BO40" s="60">
        <v>0.029</v>
      </c>
      <c r="BP40" s="252">
        <v>0.003</v>
      </c>
      <c r="BQ40" s="254">
        <v>0.004</v>
      </c>
      <c r="BR40" s="254">
        <v>0.003</v>
      </c>
      <c r="BS40" s="255">
        <v>0.015</v>
      </c>
      <c r="BT40" s="44">
        <v>0.015</v>
      </c>
      <c r="BU40" s="44">
        <v>0.015</v>
      </c>
      <c r="BV40" s="256">
        <v>0.006</v>
      </c>
      <c r="BW40" s="44">
        <v>0.007</v>
      </c>
      <c r="BX40" s="44">
        <v>0.006</v>
      </c>
      <c r="BY40" s="252">
        <v>0.051</v>
      </c>
      <c r="BZ40" s="60">
        <v>0.051</v>
      </c>
      <c r="CA40" s="60">
        <v>0.051</v>
      </c>
      <c r="CB40" s="257"/>
      <c r="CC40" s="257"/>
      <c r="CD40" s="257"/>
      <c r="CE40" s="258">
        <v>0.014</v>
      </c>
      <c r="CF40" s="41">
        <v>0.013</v>
      </c>
      <c r="CG40" s="41">
        <v>0.014</v>
      </c>
      <c r="CH40" s="41"/>
      <c r="CI40" s="41"/>
      <c r="CJ40" s="41">
        <v>0.0</v>
      </c>
      <c r="CK40" s="259">
        <v>0.009</v>
      </c>
      <c r="CL40" s="41">
        <v>0.008</v>
      </c>
      <c r="CM40" s="41">
        <v>0.009</v>
      </c>
      <c r="CN40" s="45">
        <v>0.01</v>
      </c>
      <c r="CO40" s="44">
        <v>0.013</v>
      </c>
      <c r="CP40" s="44">
        <v>0.01</v>
      </c>
      <c r="CQ40" s="45">
        <v>0.004</v>
      </c>
      <c r="CR40" s="41">
        <v>0.007</v>
      </c>
      <c r="CS40" s="41">
        <v>0.004</v>
      </c>
      <c r="CT40" s="260">
        <v>0.033</v>
      </c>
      <c r="CU40" s="243">
        <v>0.033</v>
      </c>
      <c r="CV40" s="243">
        <v>0.033</v>
      </c>
      <c r="CW40" s="261">
        <v>0.006</v>
      </c>
      <c r="CX40" s="243">
        <v>0.007</v>
      </c>
      <c r="CY40" s="243">
        <v>0.006</v>
      </c>
      <c r="CZ40" s="261">
        <v>0.027</v>
      </c>
      <c r="DA40" s="243">
        <v>0.028</v>
      </c>
      <c r="DB40" s="243">
        <v>0.027</v>
      </c>
      <c r="DC40" s="262">
        <v>0.007</v>
      </c>
      <c r="DD40" s="243">
        <v>0.008</v>
      </c>
      <c r="DE40" s="243">
        <v>0.007</v>
      </c>
      <c r="DF40" s="262">
        <v>0.006</v>
      </c>
      <c r="DG40" s="243">
        <v>0.006</v>
      </c>
      <c r="DH40" s="243">
        <v>0.006</v>
      </c>
      <c r="DI40" s="257"/>
      <c r="DJ40" s="257"/>
      <c r="DK40" s="257"/>
      <c r="DL40" s="257"/>
      <c r="DM40" s="257"/>
      <c r="DN40" s="257"/>
      <c r="DO40" s="261">
        <v>0.012</v>
      </c>
      <c r="DP40" s="257"/>
      <c r="DQ40" s="243">
        <v>0.012</v>
      </c>
      <c r="DR40" s="261">
        <v>0.002</v>
      </c>
      <c r="DS40" s="257"/>
      <c r="DT40" s="271">
        <v>0.002</v>
      </c>
    </row>
    <row r="41">
      <c r="A41" s="264">
        <f t="shared" si="1"/>
        <v>43132</v>
      </c>
      <c r="B41" s="206">
        <v>0.022</v>
      </c>
      <c r="C41" s="207">
        <v>0.022</v>
      </c>
      <c r="D41" s="207">
        <v>0.022</v>
      </c>
      <c r="E41" s="206">
        <v>0.002</v>
      </c>
      <c r="F41" s="207">
        <v>0.002</v>
      </c>
      <c r="G41" s="207">
        <v>0.002</v>
      </c>
      <c r="H41" s="206">
        <v>0.018</v>
      </c>
      <c r="I41" s="207">
        <v>0.018</v>
      </c>
      <c r="J41" s="207">
        <v>0.018</v>
      </c>
      <c r="K41" s="206">
        <v>0.002</v>
      </c>
      <c r="L41" s="207">
        <v>0.002</v>
      </c>
      <c r="M41" s="207">
        <v>0.002</v>
      </c>
      <c r="N41" s="265"/>
      <c r="O41" s="207"/>
      <c r="P41" s="207"/>
      <c r="Q41" s="266">
        <v>0.003</v>
      </c>
      <c r="R41" s="207">
        <v>0.003</v>
      </c>
      <c r="S41" s="207">
        <v>0.003</v>
      </c>
      <c r="T41" s="267">
        <v>0.015</v>
      </c>
      <c r="U41" s="212">
        <v>0.015</v>
      </c>
      <c r="V41" s="212">
        <v>0.015</v>
      </c>
      <c r="W41" s="206">
        <v>0.003</v>
      </c>
      <c r="X41" s="222">
        <v>0.003</v>
      </c>
      <c r="Y41" s="207">
        <v>0.003</v>
      </c>
      <c r="Z41" s="215">
        <v>0.004</v>
      </c>
      <c r="AA41" s="207">
        <v>0.004</v>
      </c>
      <c r="AB41" s="207">
        <v>0.003</v>
      </c>
      <c r="AC41" s="215">
        <v>0.002</v>
      </c>
      <c r="AD41" s="207">
        <v>0.002</v>
      </c>
      <c r="AE41" s="207">
        <v>0.002</v>
      </c>
      <c r="AF41" s="206">
        <v>0.027</v>
      </c>
      <c r="AG41" s="207">
        <v>0.028</v>
      </c>
      <c r="AH41" s="207">
        <v>0.027</v>
      </c>
      <c r="AI41" s="216">
        <v>0.004</v>
      </c>
      <c r="AJ41" s="217">
        <v>0.005</v>
      </c>
      <c r="AK41" s="217">
        <v>0.004</v>
      </c>
      <c r="AL41" s="216">
        <v>0.024</v>
      </c>
      <c r="AM41" s="207">
        <v>0.025</v>
      </c>
      <c r="AN41" s="207">
        <v>0.024</v>
      </c>
      <c r="AO41" s="218"/>
      <c r="AP41" s="219"/>
      <c r="AQ41" s="209"/>
      <c r="AR41" s="220"/>
      <c r="AS41" s="209"/>
      <c r="AT41" s="209"/>
      <c r="AU41" s="221">
        <v>0.019</v>
      </c>
      <c r="AV41" s="222">
        <v>0.02</v>
      </c>
      <c r="AW41" s="222">
        <v>0.019</v>
      </c>
      <c r="AX41" s="221">
        <v>0.004</v>
      </c>
      <c r="AY41" s="222">
        <v>0.005</v>
      </c>
      <c r="AZ41" s="222">
        <v>0.004</v>
      </c>
      <c r="BA41" s="223">
        <v>0.022</v>
      </c>
      <c r="BB41" s="207">
        <v>0.02</v>
      </c>
      <c r="BC41" s="207">
        <v>0.022</v>
      </c>
      <c r="BD41" s="224">
        <v>0.006</v>
      </c>
      <c r="BE41" s="217">
        <v>0.005</v>
      </c>
      <c r="BF41" s="207">
        <v>0.006</v>
      </c>
      <c r="BG41" s="225">
        <v>0.053</v>
      </c>
      <c r="BH41" s="222">
        <v>0.054</v>
      </c>
      <c r="BI41" s="222">
        <v>0.053</v>
      </c>
      <c r="BJ41" s="226">
        <v>0.004</v>
      </c>
      <c r="BK41" s="222">
        <v>0.004</v>
      </c>
      <c r="BL41" s="222">
        <v>0.004</v>
      </c>
      <c r="BM41" s="225">
        <v>0.028</v>
      </c>
      <c r="BN41" s="222">
        <v>0.029</v>
      </c>
      <c r="BO41" s="222">
        <v>0.028</v>
      </c>
      <c r="BP41" s="225">
        <v>0.003</v>
      </c>
      <c r="BQ41" s="227">
        <v>0.003</v>
      </c>
      <c r="BR41" s="227">
        <v>0.003</v>
      </c>
      <c r="BS41" s="268">
        <v>0.029</v>
      </c>
      <c r="BT41" s="217">
        <v>0.025</v>
      </c>
      <c r="BU41" s="217">
        <v>0.029</v>
      </c>
      <c r="BV41" s="269">
        <v>0.012</v>
      </c>
      <c r="BW41" s="217">
        <v>0.008</v>
      </c>
      <c r="BX41" s="217">
        <v>0.012</v>
      </c>
      <c r="BY41" s="225">
        <v>0.044</v>
      </c>
      <c r="BZ41" s="222">
        <v>0.048</v>
      </c>
      <c r="CA41" s="222">
        <v>0.044</v>
      </c>
      <c r="CB41" s="230"/>
      <c r="CC41" s="230"/>
      <c r="CD41" s="230"/>
      <c r="CE41" s="231">
        <v>0.015</v>
      </c>
      <c r="CF41" s="207">
        <v>0.015</v>
      </c>
      <c r="CG41" s="207">
        <v>0.015</v>
      </c>
      <c r="CH41" s="207">
        <v>0.007</v>
      </c>
      <c r="CI41" s="207"/>
      <c r="CJ41" s="207">
        <v>0.007</v>
      </c>
      <c r="CK41" s="232">
        <v>0.01</v>
      </c>
      <c r="CL41" s="207">
        <v>0.01</v>
      </c>
      <c r="CM41" s="207">
        <v>0.01</v>
      </c>
      <c r="CN41" s="233">
        <v>0.014</v>
      </c>
      <c r="CO41" s="217">
        <v>0.012</v>
      </c>
      <c r="CP41" s="217">
        <v>0.014</v>
      </c>
      <c r="CQ41" s="233">
        <v>0.008</v>
      </c>
      <c r="CR41" s="207">
        <v>0.005</v>
      </c>
      <c r="CS41" s="207">
        <v>0.008</v>
      </c>
      <c r="CT41" s="234">
        <v>0.032</v>
      </c>
      <c r="CU41" s="212">
        <v>0.032</v>
      </c>
      <c r="CV41" s="212">
        <v>0.032</v>
      </c>
      <c r="CW41" s="235">
        <v>0.002</v>
      </c>
      <c r="CX41" s="212">
        <v>0.002</v>
      </c>
      <c r="CY41" s="212">
        <v>0.002</v>
      </c>
      <c r="CZ41" s="235">
        <v>0.026</v>
      </c>
      <c r="DA41" s="212">
        <v>0.026</v>
      </c>
      <c r="DB41" s="212">
        <v>0.026</v>
      </c>
      <c r="DC41" s="236">
        <v>0.004</v>
      </c>
      <c r="DD41" s="212">
        <v>0.007</v>
      </c>
      <c r="DE41" s="212">
        <v>0.004</v>
      </c>
      <c r="DF41" s="236">
        <v>0.006</v>
      </c>
      <c r="DG41" s="212">
        <v>0.006</v>
      </c>
      <c r="DH41" s="212">
        <v>0.006</v>
      </c>
      <c r="DI41" s="230"/>
      <c r="DJ41" s="230"/>
      <c r="DK41" s="230"/>
      <c r="DL41" s="230"/>
      <c r="DM41" s="230"/>
      <c r="DN41" s="230"/>
      <c r="DO41" s="235">
        <v>0.015</v>
      </c>
      <c r="DP41" s="230"/>
      <c r="DQ41" s="212">
        <v>0.015</v>
      </c>
      <c r="DR41" s="235">
        <v>0.005</v>
      </c>
      <c r="DS41" s="230"/>
      <c r="DT41" s="270">
        <v>0.005</v>
      </c>
    </row>
    <row r="42">
      <c r="A42" s="238">
        <f t="shared" si="1"/>
        <v>43160</v>
      </c>
      <c r="B42" s="239">
        <v>0.024</v>
      </c>
      <c r="C42" s="41">
        <v>0.024</v>
      </c>
      <c r="D42" s="41">
        <v>0.024</v>
      </c>
      <c r="E42" s="239">
        <v>-0.001</v>
      </c>
      <c r="F42" s="41">
        <v>0.0</v>
      </c>
      <c r="G42" s="41">
        <v>-0.001</v>
      </c>
      <c r="H42" s="239">
        <v>0.021</v>
      </c>
      <c r="I42" s="41">
        <v>0.021</v>
      </c>
      <c r="J42" s="41">
        <v>0.021</v>
      </c>
      <c r="K42" s="239">
        <v>0.002</v>
      </c>
      <c r="L42" s="41">
        <v>0.002</v>
      </c>
      <c r="M42" s="41">
        <v>0.002</v>
      </c>
      <c r="N42" s="240"/>
      <c r="O42" s="41"/>
      <c r="P42" s="41"/>
      <c r="Q42" s="241">
        <v>0.002</v>
      </c>
      <c r="R42" s="41">
        <v>0.002</v>
      </c>
      <c r="S42" s="41">
        <v>0.002</v>
      </c>
      <c r="T42" s="242">
        <v>0.016</v>
      </c>
      <c r="U42" s="243">
        <v>0.016</v>
      </c>
      <c r="V42" s="243">
        <v>0.016</v>
      </c>
      <c r="W42" s="239">
        <v>0.002</v>
      </c>
      <c r="X42" s="60">
        <v>0.002</v>
      </c>
      <c r="Y42" s="41">
        <v>0.002</v>
      </c>
      <c r="Z42" s="244">
        <v>0.003</v>
      </c>
      <c r="AA42" s="41">
        <v>0.004</v>
      </c>
      <c r="AB42" s="41">
        <v>0.002</v>
      </c>
      <c r="AC42" s="244">
        <v>0.004</v>
      </c>
      <c r="AD42" s="41">
        <v>0.004</v>
      </c>
      <c r="AE42" s="41">
        <v>0.005</v>
      </c>
      <c r="AF42" s="239">
        <v>0.025</v>
      </c>
      <c r="AG42" s="41">
        <v>0.027</v>
      </c>
      <c r="AH42" s="41">
        <v>0.025</v>
      </c>
      <c r="AI42" s="245">
        <v>0.001</v>
      </c>
      <c r="AJ42" s="44">
        <v>0.003</v>
      </c>
      <c r="AK42" s="44">
        <v>0.001</v>
      </c>
      <c r="AL42" s="245">
        <v>0.023</v>
      </c>
      <c r="AM42" s="41">
        <v>0.025</v>
      </c>
      <c r="AN42" s="41">
        <v>0.023</v>
      </c>
      <c r="AO42" s="246"/>
      <c r="AP42" s="58"/>
      <c r="AQ42" s="247"/>
      <c r="AR42" s="248"/>
      <c r="AS42" s="247"/>
      <c r="AT42" s="247"/>
      <c r="AU42" s="249">
        <v>0.019</v>
      </c>
      <c r="AV42" s="60">
        <v>0.02</v>
      </c>
      <c r="AW42" s="60">
        <v>0.019</v>
      </c>
      <c r="AX42" s="249">
        <v>0.004</v>
      </c>
      <c r="AY42" s="60">
        <v>0.005</v>
      </c>
      <c r="AZ42" s="60">
        <v>0.004</v>
      </c>
      <c r="BA42" s="250">
        <v>0.023</v>
      </c>
      <c r="BB42" s="41">
        <v>0.024</v>
      </c>
      <c r="BC42" s="41">
        <v>0.023</v>
      </c>
      <c r="BD42" s="251">
        <v>0.003</v>
      </c>
      <c r="BE42" s="44">
        <v>0.004</v>
      </c>
      <c r="BF42" s="41">
        <v>0.003</v>
      </c>
      <c r="BG42" s="252">
        <v>0.05</v>
      </c>
      <c r="BH42" s="60">
        <v>0.051</v>
      </c>
      <c r="BI42" s="60">
        <v>0.05</v>
      </c>
      <c r="BJ42" s="253">
        <v>0.003</v>
      </c>
      <c r="BK42" s="60">
        <v>0.004</v>
      </c>
      <c r="BL42" s="60">
        <v>0.003</v>
      </c>
      <c r="BM42" s="252">
        <v>0.027</v>
      </c>
      <c r="BN42" s="60">
        <v>0.027</v>
      </c>
      <c r="BO42" s="60">
        <v>0.027</v>
      </c>
      <c r="BP42" s="252">
        <v>0.001</v>
      </c>
      <c r="BQ42" s="254">
        <v>0.001</v>
      </c>
      <c r="BR42" s="254">
        <v>0.001</v>
      </c>
      <c r="BS42" s="255">
        <v>0.021</v>
      </c>
      <c r="BT42" s="44">
        <v>0.026</v>
      </c>
      <c r="BU42" s="44">
        <v>0.021</v>
      </c>
      <c r="BV42" s="256">
        <v>-0.011</v>
      </c>
      <c r="BW42" s="44">
        <v>-0.005</v>
      </c>
      <c r="BX42" s="44">
        <v>-0.011</v>
      </c>
      <c r="BY42" s="252">
        <v>0.043</v>
      </c>
      <c r="BZ42" s="60">
        <v>0.042</v>
      </c>
      <c r="CA42" s="60">
        <v>0.043</v>
      </c>
      <c r="CB42" s="257"/>
      <c r="CC42" s="257"/>
      <c r="CD42" s="257"/>
      <c r="CE42" s="258">
        <v>0.011</v>
      </c>
      <c r="CF42" s="41">
        <v>0.011</v>
      </c>
      <c r="CG42" s="41">
        <v>0.011</v>
      </c>
      <c r="CH42" s="41">
        <v>0.002</v>
      </c>
      <c r="CI42" s="41"/>
      <c r="CJ42" s="41">
        <v>0.002</v>
      </c>
      <c r="CK42" s="259">
        <v>0.009</v>
      </c>
      <c r="CL42" s="41">
        <v>0.009</v>
      </c>
      <c r="CM42" s="41">
        <v>0.009</v>
      </c>
      <c r="CN42" s="45">
        <v>0.013</v>
      </c>
      <c r="CO42" s="44">
        <v>0.016</v>
      </c>
      <c r="CP42" s="44">
        <v>0.013</v>
      </c>
      <c r="CQ42" s="45">
        <v>-0.001</v>
      </c>
      <c r="CR42" s="41">
        <v>0.002</v>
      </c>
      <c r="CS42" s="41">
        <v>-0.001</v>
      </c>
      <c r="CT42" s="260">
        <v>0.034</v>
      </c>
      <c r="CU42" s="243">
        <v>0.033</v>
      </c>
      <c r="CV42" s="243">
        <v>0.034</v>
      </c>
      <c r="CW42" s="261">
        <v>0.002</v>
      </c>
      <c r="CX42" s="243">
        <v>0.001</v>
      </c>
      <c r="CY42" s="243">
        <v>0.002</v>
      </c>
      <c r="CZ42" s="261">
        <v>0.027</v>
      </c>
      <c r="DA42" s="243">
        <v>0.027</v>
      </c>
      <c r="DB42" s="243">
        <v>0.027</v>
      </c>
      <c r="DC42" s="262">
        <v>0.008</v>
      </c>
      <c r="DD42" s="243">
        <v>0.009</v>
      </c>
      <c r="DE42" s="243">
        <v>0.008</v>
      </c>
      <c r="DF42" s="262">
        <v>0.006</v>
      </c>
      <c r="DG42" s="243">
        <v>0.007</v>
      </c>
      <c r="DH42" s="243">
        <v>0.006</v>
      </c>
      <c r="DI42" s="257"/>
      <c r="DJ42" s="257"/>
      <c r="DK42" s="257"/>
      <c r="DL42" s="257"/>
      <c r="DM42" s="257"/>
      <c r="DN42" s="257"/>
      <c r="DO42" s="261">
        <v>0.014</v>
      </c>
      <c r="DP42" s="257"/>
      <c r="DQ42" s="243">
        <v>0.014</v>
      </c>
      <c r="DR42" s="261">
        <v>-0.001</v>
      </c>
      <c r="DS42" s="257"/>
      <c r="DT42" s="271">
        <v>-0.001</v>
      </c>
    </row>
    <row r="43">
      <c r="A43" s="264">
        <f t="shared" si="1"/>
        <v>43191</v>
      </c>
      <c r="B43" s="206">
        <v>0.025</v>
      </c>
      <c r="C43" s="207">
        <v>0.025</v>
      </c>
      <c r="D43" s="207">
        <v>0.025</v>
      </c>
      <c r="E43" s="206">
        <v>0.002</v>
      </c>
      <c r="F43" s="207">
        <v>0.003</v>
      </c>
      <c r="G43" s="207">
        <v>0.002</v>
      </c>
      <c r="H43" s="206">
        <v>0.021</v>
      </c>
      <c r="I43" s="207">
        <v>0.022</v>
      </c>
      <c r="J43" s="207">
        <v>0.021</v>
      </c>
      <c r="K43" s="206">
        <v>0.001</v>
      </c>
      <c r="L43" s="207">
        <v>0.002</v>
      </c>
      <c r="M43" s="207">
        <v>0.001</v>
      </c>
      <c r="N43" s="265"/>
      <c r="O43" s="207"/>
      <c r="P43" s="207"/>
      <c r="Q43" s="266">
        <v>0.002</v>
      </c>
      <c r="R43" s="207">
        <v>0.002</v>
      </c>
      <c r="S43" s="207">
        <v>0.002</v>
      </c>
      <c r="T43" s="267">
        <v>0.019</v>
      </c>
      <c r="U43" s="212">
        <v>0.019</v>
      </c>
      <c r="V43" s="212">
        <v>0.018</v>
      </c>
      <c r="W43" s="206">
        <v>0.002</v>
      </c>
      <c r="X43" s="222">
        <v>0.002</v>
      </c>
      <c r="Y43" s="207">
        <v>0.002</v>
      </c>
      <c r="Z43" s="215">
        <v>0.003</v>
      </c>
      <c r="AA43" s="207">
        <v>0.003</v>
      </c>
      <c r="AB43" s="207">
        <v>0.002</v>
      </c>
      <c r="AC43" s="215">
        <v>0.006</v>
      </c>
      <c r="AD43" s="207">
        <v>0.004</v>
      </c>
      <c r="AE43" s="207">
        <v>0.005</v>
      </c>
      <c r="AF43" s="206">
        <v>0.024</v>
      </c>
      <c r="AG43" s="207">
        <v>0.025</v>
      </c>
      <c r="AH43" s="207">
        <v>0.024</v>
      </c>
      <c r="AI43" s="216">
        <v>0.004</v>
      </c>
      <c r="AJ43" s="217">
        <v>0.005</v>
      </c>
      <c r="AK43" s="217">
        <v>0.004</v>
      </c>
      <c r="AL43" s="216">
        <v>0.021</v>
      </c>
      <c r="AM43" s="207">
        <v>0.022</v>
      </c>
      <c r="AN43" s="207">
        <v>0.021</v>
      </c>
      <c r="AO43" s="218"/>
      <c r="AP43" s="219"/>
      <c r="AQ43" s="209"/>
      <c r="AR43" s="220"/>
      <c r="AS43" s="209"/>
      <c r="AT43" s="209"/>
      <c r="AU43" s="221">
        <v>0.021</v>
      </c>
      <c r="AV43" s="222">
        <v>0.022</v>
      </c>
      <c r="AW43" s="222">
        <v>0.021</v>
      </c>
      <c r="AX43" s="221">
        <v>0.004</v>
      </c>
      <c r="AY43" s="222">
        <v>0.005</v>
      </c>
      <c r="AZ43" s="222">
        <v>0.004</v>
      </c>
      <c r="BA43" s="223">
        <v>0.022</v>
      </c>
      <c r="BB43" s="207">
        <v>0.023</v>
      </c>
      <c r="BC43" s="207">
        <v>0.022</v>
      </c>
      <c r="BD43" s="224">
        <v>0.003</v>
      </c>
      <c r="BE43" s="217">
        <v>0.004</v>
      </c>
      <c r="BF43" s="207">
        <v>0.003</v>
      </c>
      <c r="BG43" s="225">
        <v>0.046</v>
      </c>
      <c r="BH43" s="222">
        <v>0.046</v>
      </c>
      <c r="BI43" s="222">
        <v>0.046</v>
      </c>
      <c r="BJ43" s="226">
        <v>-0.003</v>
      </c>
      <c r="BK43" s="222">
        <v>-0.003</v>
      </c>
      <c r="BL43" s="222">
        <v>-0.003</v>
      </c>
      <c r="BM43" s="225">
        <v>0.028</v>
      </c>
      <c r="BN43" s="222">
        <v>0.028</v>
      </c>
      <c r="BO43" s="222">
        <v>0.028</v>
      </c>
      <c r="BP43" s="225">
        <v>0.002</v>
      </c>
      <c r="BQ43" s="227">
        <v>0.003</v>
      </c>
      <c r="BR43" s="227">
        <v>0.002</v>
      </c>
      <c r="BS43" s="268">
        <v>0.018</v>
      </c>
      <c r="BT43" s="217">
        <v>0.019</v>
      </c>
      <c r="BU43" s="217">
        <v>0.018</v>
      </c>
      <c r="BV43" s="269">
        <v>-0.002</v>
      </c>
      <c r="BW43" s="217">
        <v>-0.001</v>
      </c>
      <c r="BX43" s="217">
        <v>-0.002</v>
      </c>
      <c r="BY43" s="225">
        <v>0.046</v>
      </c>
      <c r="BZ43" s="222">
        <v>0.044</v>
      </c>
      <c r="CA43" s="222">
        <v>0.046</v>
      </c>
      <c r="CB43" s="230"/>
      <c r="CC43" s="230"/>
      <c r="CD43" s="230"/>
      <c r="CE43" s="231">
        <v>0.006</v>
      </c>
      <c r="CF43" s="207">
        <v>0.007</v>
      </c>
      <c r="CG43" s="207">
        <v>0.006</v>
      </c>
      <c r="CH43" s="207">
        <v>0.004</v>
      </c>
      <c r="CI43" s="207"/>
      <c r="CJ43" s="207">
        <v>0.004</v>
      </c>
      <c r="CK43" s="232">
        <v>0.007</v>
      </c>
      <c r="CL43" s="207">
        <v>0.008</v>
      </c>
      <c r="CM43" s="207">
        <v>0.007</v>
      </c>
      <c r="CN43" s="233">
        <v>0.016</v>
      </c>
      <c r="CO43" s="217">
        <v>0.016</v>
      </c>
      <c r="CP43" s="217">
        <v>0.016</v>
      </c>
      <c r="CQ43" s="233">
        <v>0.001</v>
      </c>
      <c r="CR43" s="207">
        <v>0.002</v>
      </c>
      <c r="CS43" s="207">
        <v>0.001</v>
      </c>
      <c r="CT43" s="234">
        <v>0.034</v>
      </c>
      <c r="CU43" s="212">
        <v>0.035</v>
      </c>
      <c r="CV43" s="212">
        <v>0.034</v>
      </c>
      <c r="CW43" s="235">
        <v>0.001</v>
      </c>
      <c r="CX43" s="212">
        <v>0.002</v>
      </c>
      <c r="CY43" s="212">
        <v>0.001</v>
      </c>
      <c r="CZ43" s="235">
        <v>0.027</v>
      </c>
      <c r="DA43" s="212">
        <v>0.027</v>
      </c>
      <c r="DB43" s="212">
        <v>0.027</v>
      </c>
      <c r="DC43" s="236">
        <v>0.011</v>
      </c>
      <c r="DD43" s="212">
        <v>0.009</v>
      </c>
      <c r="DE43" s="212">
        <v>0.011</v>
      </c>
      <c r="DF43" s="236">
        <v>0.008</v>
      </c>
      <c r="DG43" s="212">
        <v>0.007</v>
      </c>
      <c r="DH43" s="212">
        <v>0.006</v>
      </c>
      <c r="DI43" s="230"/>
      <c r="DJ43" s="230"/>
      <c r="DK43" s="230"/>
      <c r="DL43" s="230"/>
      <c r="DM43" s="230"/>
      <c r="DN43" s="230"/>
      <c r="DO43" s="235">
        <v>0.013</v>
      </c>
      <c r="DP43" s="230"/>
      <c r="DQ43" s="212">
        <v>0.013</v>
      </c>
      <c r="DR43" s="235">
        <v>0.001</v>
      </c>
      <c r="DS43" s="230"/>
      <c r="DT43" s="270">
        <v>0.001</v>
      </c>
    </row>
    <row r="44">
      <c r="A44" s="238">
        <f t="shared" si="1"/>
        <v>43221</v>
      </c>
      <c r="B44" s="239">
        <v>0.028</v>
      </c>
      <c r="C44" s="41">
        <v>0.027</v>
      </c>
      <c r="D44" s="41">
        <v>0.028</v>
      </c>
      <c r="E44" s="239">
        <v>0.002</v>
      </c>
      <c r="F44" s="41">
        <v>0.002</v>
      </c>
      <c r="G44" s="41">
        <v>0.002</v>
      </c>
      <c r="H44" s="239">
        <v>0.022</v>
      </c>
      <c r="I44" s="41">
        <v>0.022</v>
      </c>
      <c r="J44" s="41">
        <v>0.022</v>
      </c>
      <c r="K44" s="239">
        <v>0.002</v>
      </c>
      <c r="L44" s="41">
        <v>0.001</v>
      </c>
      <c r="M44" s="41">
        <v>0.002</v>
      </c>
      <c r="N44" s="240"/>
      <c r="O44" s="41"/>
      <c r="P44" s="41"/>
      <c r="Q44" s="241">
        <v>0.002</v>
      </c>
      <c r="R44" s="41">
        <v>0.001</v>
      </c>
      <c r="S44" s="41">
        <v>0.002</v>
      </c>
      <c r="T44" s="242">
        <v>0.018</v>
      </c>
      <c r="U44" s="243">
        <v>0.018</v>
      </c>
      <c r="V44" s="243">
        <v>0.018</v>
      </c>
      <c r="W44" s="239">
        <v>0.002</v>
      </c>
      <c r="X44" s="60">
        <v>0.001</v>
      </c>
      <c r="Y44" s="41">
        <v>0.002</v>
      </c>
      <c r="Z44" s="244">
        <v>0.004</v>
      </c>
      <c r="AA44" s="41">
        <v>0.004</v>
      </c>
      <c r="AB44" s="41">
        <v>0.004</v>
      </c>
      <c r="AC44" s="244">
        <v>0.002</v>
      </c>
      <c r="AD44" s="41">
        <v>0.004</v>
      </c>
      <c r="AE44" s="41">
        <v>0.005</v>
      </c>
      <c r="AF44" s="239">
        <v>0.024</v>
      </c>
      <c r="AG44" s="41">
        <v>0.024</v>
      </c>
      <c r="AH44" s="41">
        <v>0.024</v>
      </c>
      <c r="AI44" s="245">
        <v>0.004</v>
      </c>
      <c r="AJ44" s="44">
        <v>0.004</v>
      </c>
      <c r="AK44" s="44">
        <v>0.004</v>
      </c>
      <c r="AL44" s="245">
        <v>0.021</v>
      </c>
      <c r="AM44" s="41">
        <v>0.021</v>
      </c>
      <c r="AN44" s="41">
        <v>0.021</v>
      </c>
      <c r="AO44" s="246"/>
      <c r="AP44" s="58"/>
      <c r="AQ44" s="247"/>
      <c r="AR44" s="248"/>
      <c r="AS44" s="247"/>
      <c r="AT44" s="247"/>
      <c r="AU44" s="249">
        <v>0.021</v>
      </c>
      <c r="AV44" s="60">
        <v>0.022</v>
      </c>
      <c r="AW44" s="60">
        <v>0.021</v>
      </c>
      <c r="AX44" s="249">
        <v>0.004</v>
      </c>
      <c r="AY44" s="60">
        <v>0.005</v>
      </c>
      <c r="AZ44" s="60">
        <v>0.004</v>
      </c>
      <c r="BA44" s="250">
        <v>0.022</v>
      </c>
      <c r="BB44" s="41">
        <v>0.025</v>
      </c>
      <c r="BC44" s="41">
        <v>0.022</v>
      </c>
      <c r="BD44" s="251">
        <v>0.001</v>
      </c>
      <c r="BE44" s="44">
        <v>0.004</v>
      </c>
      <c r="BF44" s="41">
        <v>0.001</v>
      </c>
      <c r="BG44" s="252">
        <v>0.045</v>
      </c>
      <c r="BH44" s="60">
        <v>0.044</v>
      </c>
      <c r="BI44" s="60">
        <v>0.045</v>
      </c>
      <c r="BJ44" s="253">
        <v>-0.002</v>
      </c>
      <c r="BK44" s="60">
        <v>-0.002</v>
      </c>
      <c r="BL44" s="60">
        <v>-0.002</v>
      </c>
      <c r="BM44" s="252">
        <v>0.029</v>
      </c>
      <c r="BN44" s="60">
        <v>0.027</v>
      </c>
      <c r="BO44" s="60">
        <v>0.029</v>
      </c>
      <c r="BP44" s="252">
        <v>0.004</v>
      </c>
      <c r="BQ44" s="254">
        <v>0.003</v>
      </c>
      <c r="BR44" s="254">
        <v>0.004</v>
      </c>
      <c r="BS44" s="255">
        <v>0.018</v>
      </c>
      <c r="BT44" s="44">
        <v>0.018</v>
      </c>
      <c r="BU44" s="44">
        <v>0.018</v>
      </c>
      <c r="BV44" s="256">
        <v>-0.002</v>
      </c>
      <c r="BW44" s="44">
        <v>-0.001</v>
      </c>
      <c r="BX44" s="44">
        <v>-0.002</v>
      </c>
      <c r="BY44" s="252">
        <v>0.049</v>
      </c>
      <c r="BZ44" s="60">
        <v>0.048</v>
      </c>
      <c r="CA44" s="60">
        <v>0.049</v>
      </c>
      <c r="CB44" s="257"/>
      <c r="CC44" s="257"/>
      <c r="CD44" s="257"/>
      <c r="CE44" s="258">
        <v>0.007</v>
      </c>
      <c r="CF44" s="41">
        <v>0.003</v>
      </c>
      <c r="CG44" s="41">
        <v>0.007</v>
      </c>
      <c r="CH44" s="41">
        <v>0.001</v>
      </c>
      <c r="CI44" s="41"/>
      <c r="CJ44" s="41">
        <v>0.01</v>
      </c>
      <c r="CK44" s="259">
        <v>0.007</v>
      </c>
      <c r="CL44" s="41">
        <v>0.007</v>
      </c>
      <c r="CM44" s="41">
        <v>0.007</v>
      </c>
      <c r="CN44" s="45">
        <v>0.015</v>
      </c>
      <c r="CO44" s="44">
        <v>0.016</v>
      </c>
      <c r="CP44" s="44">
        <v>0.015</v>
      </c>
      <c r="CQ44" s="45">
        <v>0.001</v>
      </c>
      <c r="CR44" s="41">
        <v>0.002</v>
      </c>
      <c r="CS44" s="41">
        <v>0.001</v>
      </c>
      <c r="CT44" s="260">
        <v>0.032</v>
      </c>
      <c r="CU44" s="243">
        <v>0.033</v>
      </c>
      <c r="CV44" s="243">
        <v>0.032</v>
      </c>
      <c r="CW44" s="261">
        <v>0.002</v>
      </c>
      <c r="CX44" s="243">
        <v>0.002</v>
      </c>
      <c r="CY44" s="243">
        <v>0.002</v>
      </c>
      <c r="CZ44" s="261">
        <v>0.028</v>
      </c>
      <c r="DA44" s="243">
        <v>0.027</v>
      </c>
      <c r="DB44" s="243">
        <v>0.028</v>
      </c>
      <c r="DC44" s="262">
        <v>0.015</v>
      </c>
      <c r="DD44" s="243">
        <v>0.008</v>
      </c>
      <c r="DE44" s="243">
        <v>0.015</v>
      </c>
      <c r="DF44" s="262">
        <v>0.008</v>
      </c>
      <c r="DG44" s="243">
        <v>0.008</v>
      </c>
      <c r="DH44" s="243">
        <v>0.008</v>
      </c>
      <c r="DI44" s="257"/>
      <c r="DJ44" s="257"/>
      <c r="DK44" s="257"/>
      <c r="DL44" s="257"/>
      <c r="DM44" s="257"/>
      <c r="DN44" s="257"/>
      <c r="DO44" s="261">
        <v>0.014</v>
      </c>
      <c r="DP44" s="257"/>
      <c r="DQ44" s="243">
        <v>0.014</v>
      </c>
      <c r="DR44" s="261">
        <v>0.001</v>
      </c>
      <c r="DS44" s="257"/>
      <c r="DT44" s="271">
        <v>0.001</v>
      </c>
    </row>
    <row r="45">
      <c r="A45" s="264">
        <f t="shared" si="1"/>
        <v>43252</v>
      </c>
      <c r="B45" s="206">
        <v>0.029</v>
      </c>
      <c r="C45" s="207">
        <v>0.029</v>
      </c>
      <c r="D45" s="207">
        <v>0.029</v>
      </c>
      <c r="E45" s="206">
        <v>0.001</v>
      </c>
      <c r="F45" s="207">
        <v>0.002</v>
      </c>
      <c r="G45" s="207">
        <v>0.001</v>
      </c>
      <c r="H45" s="206">
        <v>0.023</v>
      </c>
      <c r="I45" s="207">
        <v>0.023</v>
      </c>
      <c r="J45" s="207">
        <v>0.023</v>
      </c>
      <c r="K45" s="206">
        <v>0.002</v>
      </c>
      <c r="L45" s="207">
        <v>0.002</v>
      </c>
      <c r="M45" s="207">
        <v>0.002</v>
      </c>
      <c r="N45" s="265"/>
      <c r="O45" s="207"/>
      <c r="P45" s="207"/>
      <c r="Q45" s="266">
        <v>0.002</v>
      </c>
      <c r="R45" s="207">
        <v>0.002</v>
      </c>
      <c r="S45" s="207">
        <v>0.002</v>
      </c>
      <c r="T45" s="267">
        <v>0.02</v>
      </c>
      <c r="U45" s="212">
        <v>0.019</v>
      </c>
      <c r="V45" s="212">
        <v>0.019</v>
      </c>
      <c r="W45" s="206">
        <v>0.002</v>
      </c>
      <c r="X45" s="222">
        <v>0.002</v>
      </c>
      <c r="Y45" s="207">
        <v>0.002</v>
      </c>
      <c r="Z45" s="215">
        <v>0.004</v>
      </c>
      <c r="AA45" s="207">
        <v>0.004</v>
      </c>
      <c r="AB45" s="207">
        <v>0.004</v>
      </c>
      <c r="AC45" s="215">
        <v>0.004</v>
      </c>
      <c r="AD45" s="207">
        <v>0.004</v>
      </c>
      <c r="AE45" s="207">
        <v>0.004</v>
      </c>
      <c r="AF45" s="206">
        <v>0.024</v>
      </c>
      <c r="AG45" s="207">
        <v>0.026</v>
      </c>
      <c r="AH45" s="207">
        <v>0.024</v>
      </c>
      <c r="AI45" s="216">
        <v>0.0</v>
      </c>
      <c r="AJ45" s="217">
        <v>0.002</v>
      </c>
      <c r="AK45" s="217">
        <v>0.0</v>
      </c>
      <c r="AL45" s="216">
        <v>0.019</v>
      </c>
      <c r="AM45" s="207">
        <v>0.022</v>
      </c>
      <c r="AN45" s="207">
        <v>0.019</v>
      </c>
      <c r="AO45" s="218"/>
      <c r="AP45" s="219"/>
      <c r="AQ45" s="209"/>
      <c r="AR45" s="220"/>
      <c r="AS45" s="209"/>
      <c r="AT45" s="209"/>
      <c r="AU45" s="221">
        <v>0.021</v>
      </c>
      <c r="AV45" s="222">
        <v>0.022</v>
      </c>
      <c r="AW45" s="222">
        <v>0.021</v>
      </c>
      <c r="AX45" s="221">
        <v>0.004</v>
      </c>
      <c r="AY45" s="222">
        <v>0.005</v>
      </c>
      <c r="AZ45" s="222">
        <v>0.004</v>
      </c>
      <c r="BA45" s="223">
        <v>0.025</v>
      </c>
      <c r="BB45" s="207">
        <v>0.024</v>
      </c>
      <c r="BC45" s="207">
        <v>0.025</v>
      </c>
      <c r="BD45" s="224">
        <v>0.001</v>
      </c>
      <c r="BE45" s="217">
        <v>0.001</v>
      </c>
      <c r="BF45" s="207">
        <v>0.001</v>
      </c>
      <c r="BG45" s="225">
        <v>0.047</v>
      </c>
      <c r="BH45" s="222">
        <v>0.046</v>
      </c>
      <c r="BI45" s="222">
        <v>0.047</v>
      </c>
      <c r="BJ45" s="226">
        <v>0.004</v>
      </c>
      <c r="BK45" s="222">
        <v>0.003</v>
      </c>
      <c r="BL45" s="222">
        <v>0.004</v>
      </c>
      <c r="BM45" s="225">
        <v>0.044</v>
      </c>
      <c r="BN45" s="222">
        <v>0.044</v>
      </c>
      <c r="BO45" s="222">
        <v>0.044</v>
      </c>
      <c r="BP45" s="225">
        <v>0.013</v>
      </c>
      <c r="BQ45" s="227">
        <v>0.013</v>
      </c>
      <c r="BR45" s="227">
        <v>0.013</v>
      </c>
      <c r="BS45" s="268">
        <v>0.019</v>
      </c>
      <c r="BT45" s="217">
        <v>0.019</v>
      </c>
      <c r="BU45" s="217">
        <v>0.019</v>
      </c>
      <c r="BV45" s="269">
        <v>-0.001</v>
      </c>
      <c r="BW45" s="217">
        <v>0.001</v>
      </c>
      <c r="BX45" s="217">
        <v>-0.001</v>
      </c>
      <c r="BY45" s="225">
        <v>0.05</v>
      </c>
      <c r="BZ45" s="222">
        <v>0.053</v>
      </c>
      <c r="CA45" s="222">
        <v>0.049</v>
      </c>
      <c r="CB45" s="230"/>
      <c r="CC45" s="230"/>
      <c r="CD45" s="230"/>
      <c r="CE45" s="231">
        <v>0.007</v>
      </c>
      <c r="CF45" s="207">
        <v>0.008</v>
      </c>
      <c r="CG45" s="207">
        <v>0.007</v>
      </c>
      <c r="CH45" s="207">
        <v>-0.004</v>
      </c>
      <c r="CI45" s="207"/>
      <c r="CJ45" s="207">
        <v>-0.004</v>
      </c>
      <c r="CK45" s="232">
        <v>0.008</v>
      </c>
      <c r="CL45" s="207">
        <v>0.008</v>
      </c>
      <c r="CM45" s="207">
        <v>0.008</v>
      </c>
      <c r="CN45" s="233">
        <v>0.015</v>
      </c>
      <c r="CO45" s="217">
        <v>0.017</v>
      </c>
      <c r="CP45" s="217">
        <v>0.015</v>
      </c>
      <c r="CQ45" s="233">
        <v>-0.002</v>
      </c>
      <c r="CR45" s="207">
        <v>0.0</v>
      </c>
      <c r="CS45" s="207">
        <v>-0.002</v>
      </c>
      <c r="CT45" s="234">
        <v>0.031</v>
      </c>
      <c r="CU45" s="212">
        <v>0.029</v>
      </c>
      <c r="CV45" s="212">
        <v>0.031</v>
      </c>
      <c r="CW45" s="235">
        <v>0.006</v>
      </c>
      <c r="CX45" s="212">
        <v>0.004</v>
      </c>
      <c r="CY45" s="212">
        <v>0.006</v>
      </c>
      <c r="CZ45" s="235">
        <v>0.027</v>
      </c>
      <c r="DA45" s="212">
        <v>0.028</v>
      </c>
      <c r="DB45" s="212">
        <v>0.027</v>
      </c>
      <c r="DC45" s="236">
        <v>0.014</v>
      </c>
      <c r="DD45" s="212">
        <v>0.015</v>
      </c>
      <c r="DE45" s="212">
        <v>0.014</v>
      </c>
      <c r="DF45" s="236">
        <v>0.008</v>
      </c>
      <c r="DG45" s="212">
        <v>0.008</v>
      </c>
      <c r="DH45" s="212">
        <v>0.008</v>
      </c>
      <c r="DI45" s="230"/>
      <c r="DJ45" s="230"/>
      <c r="DK45" s="230"/>
      <c r="DL45" s="230"/>
      <c r="DM45" s="230"/>
      <c r="DN45" s="230"/>
      <c r="DO45" s="235">
        <v>0.014</v>
      </c>
      <c r="DP45" s="230"/>
      <c r="DQ45" s="212">
        <v>0.014</v>
      </c>
      <c r="DR45" s="235">
        <v>0.001</v>
      </c>
      <c r="DS45" s="230"/>
      <c r="DT45" s="270">
        <v>0.001</v>
      </c>
    </row>
    <row r="46">
      <c r="A46" s="238">
        <f t="shared" si="1"/>
        <v>43282</v>
      </c>
      <c r="B46" s="239">
        <v>0.029</v>
      </c>
      <c r="C46" s="41">
        <v>0.03</v>
      </c>
      <c r="D46" s="41">
        <v>0.029</v>
      </c>
      <c r="E46" s="239">
        <v>0.002</v>
      </c>
      <c r="F46" s="41">
        <v>0.002</v>
      </c>
      <c r="G46" s="41">
        <v>0.002</v>
      </c>
      <c r="H46" s="239">
        <v>0.024</v>
      </c>
      <c r="I46" s="41">
        <v>0.023</v>
      </c>
      <c r="J46" s="41">
        <v>0.024</v>
      </c>
      <c r="K46" s="239">
        <v>0.002</v>
      </c>
      <c r="L46" s="41">
        <v>0.002</v>
      </c>
      <c r="M46" s="41">
        <v>0.002</v>
      </c>
      <c r="N46" s="240"/>
      <c r="O46" s="41"/>
      <c r="P46" s="41"/>
      <c r="Q46" s="241">
        <v>0.001</v>
      </c>
      <c r="R46" s="41">
        <v>0.001</v>
      </c>
      <c r="S46" s="41">
        <v>0.001</v>
      </c>
      <c r="T46" s="242">
        <v>0.019</v>
      </c>
      <c r="U46" s="243">
        <v>0.02</v>
      </c>
      <c r="V46" s="243">
        <v>0.019</v>
      </c>
      <c r="W46" s="239">
        <v>0.001</v>
      </c>
      <c r="X46" s="60">
        <v>0.001</v>
      </c>
      <c r="Y46" s="41">
        <v>0.001</v>
      </c>
      <c r="Z46" s="244">
        <v>0.003</v>
      </c>
      <c r="AA46" s="41">
        <v>0.003</v>
      </c>
      <c r="AB46" s="41">
        <v>0.003</v>
      </c>
      <c r="AC46" s="244">
        <v>0.004</v>
      </c>
      <c r="AD46" s="41">
        <v>0.004</v>
      </c>
      <c r="AE46" s="41">
        <v>0.004</v>
      </c>
      <c r="AF46" s="239">
        <v>0.025</v>
      </c>
      <c r="AG46" s="41">
        <v>0.025</v>
      </c>
      <c r="AH46" s="41">
        <v>0.025</v>
      </c>
      <c r="AI46" s="245">
        <v>0.0</v>
      </c>
      <c r="AJ46" s="44">
        <v>-0.001</v>
      </c>
      <c r="AK46" s="44">
        <v>0.0</v>
      </c>
      <c r="AL46" s="245">
        <v>0.019</v>
      </c>
      <c r="AM46" s="41">
        <v>0.019</v>
      </c>
      <c r="AN46" s="41">
        <v>0.019</v>
      </c>
      <c r="AO46" s="246"/>
      <c r="AP46" s="58"/>
      <c r="AQ46" s="247"/>
      <c r="AR46" s="248"/>
      <c r="AS46" s="247"/>
      <c r="AT46" s="247"/>
      <c r="AU46" s="249">
        <v>0.019</v>
      </c>
      <c r="AV46" s="60">
        <v>0.019</v>
      </c>
      <c r="AW46" s="60">
        <v>0.019</v>
      </c>
      <c r="AX46" s="249">
        <v>0.004</v>
      </c>
      <c r="AY46" s="60">
        <v>0.005</v>
      </c>
      <c r="AZ46" s="60">
        <v>0.004</v>
      </c>
      <c r="BA46" s="250">
        <v>0.03</v>
      </c>
      <c r="BB46" s="41">
        <v>0.025</v>
      </c>
      <c r="BC46" s="41">
        <v>0.03</v>
      </c>
      <c r="BD46" s="251">
        <v>0.005</v>
      </c>
      <c r="BE46" s="44">
        <v>0.001</v>
      </c>
      <c r="BF46" s="41">
        <v>0.005</v>
      </c>
      <c r="BG46" s="252">
        <v>0.048</v>
      </c>
      <c r="BH46" s="60">
        <v>0.048</v>
      </c>
      <c r="BI46" s="60">
        <v>0.048</v>
      </c>
      <c r="BJ46" s="253">
        <v>0.005</v>
      </c>
      <c r="BK46" s="60">
        <v>0.005</v>
      </c>
      <c r="BL46" s="60">
        <v>0.005</v>
      </c>
      <c r="BM46" s="252">
        <v>0.045</v>
      </c>
      <c r="BN46" s="60">
        <v>0.044</v>
      </c>
      <c r="BO46" s="60">
        <v>0.045</v>
      </c>
      <c r="BP46" s="252">
        <v>0.003</v>
      </c>
      <c r="BQ46" s="254">
        <v>0.003</v>
      </c>
      <c r="BR46" s="254">
        <v>0.003</v>
      </c>
      <c r="BS46" s="255">
        <v>0.021</v>
      </c>
      <c r="BT46" s="44">
        <v>0.02</v>
      </c>
      <c r="BU46" s="44">
        <v>0.021</v>
      </c>
      <c r="BV46" s="256">
        <v>0.003</v>
      </c>
      <c r="BW46" s="44">
        <v>0.002</v>
      </c>
      <c r="BX46" s="44">
        <v>0.003</v>
      </c>
      <c r="BY46" s="252">
        <v>0.042</v>
      </c>
      <c r="BZ46" s="60">
        <v>0.045</v>
      </c>
      <c r="CA46" s="60">
        <v>0.042</v>
      </c>
      <c r="CB46" s="257"/>
      <c r="CC46" s="257"/>
      <c r="CD46" s="257"/>
      <c r="CE46" s="258">
        <v>0.009</v>
      </c>
      <c r="CF46" s="41">
        <v>0.004</v>
      </c>
      <c r="CG46" s="41">
        <v>0.009</v>
      </c>
      <c r="CH46" s="41">
        <v>-0.004</v>
      </c>
      <c r="CI46" s="41"/>
      <c r="CJ46" s="41">
        <v>-0.004</v>
      </c>
      <c r="CK46" s="259">
        <v>0.008</v>
      </c>
      <c r="CL46" s="41">
        <v>0.009</v>
      </c>
      <c r="CM46" s="41">
        <v>0.008</v>
      </c>
      <c r="CN46" s="45">
        <v>0.015</v>
      </c>
      <c r="CO46" s="44">
        <v>0.017</v>
      </c>
      <c r="CP46" s="44">
        <v>0.015</v>
      </c>
      <c r="CQ46" s="45">
        <v>0.002</v>
      </c>
      <c r="CR46" s="41">
        <v>0.004</v>
      </c>
      <c r="CS46" s="41">
        <v>0.002</v>
      </c>
      <c r="CT46" s="260">
        <v>0.032</v>
      </c>
      <c r="CU46" s="243">
        <v>0.032</v>
      </c>
      <c r="CV46" s="243">
        <v>0.032</v>
      </c>
      <c r="CW46" s="261">
        <v>0.003</v>
      </c>
      <c r="CX46" s="243">
        <v>0.003</v>
      </c>
      <c r="CY46" s="243">
        <v>0.003</v>
      </c>
      <c r="CZ46" s="261">
        <v>0.029</v>
      </c>
      <c r="DA46" s="243">
        <v>0.027</v>
      </c>
      <c r="DB46" s="243">
        <v>0.029</v>
      </c>
      <c r="DC46" s="262">
        <v>0.015</v>
      </c>
      <c r="DD46" s="243">
        <v>0.015</v>
      </c>
      <c r="DE46" s="243">
        <v>0.015</v>
      </c>
      <c r="DF46" s="262">
        <v>0.008</v>
      </c>
      <c r="DG46" s="243">
        <v>0.008</v>
      </c>
      <c r="DH46" s="243">
        <v>0.008</v>
      </c>
      <c r="DI46" s="257"/>
      <c r="DJ46" s="257"/>
      <c r="DK46" s="257"/>
      <c r="DL46" s="257"/>
      <c r="DM46" s="257"/>
      <c r="DN46" s="257"/>
      <c r="DO46" s="261">
        <v>0.014</v>
      </c>
      <c r="DP46" s="257"/>
      <c r="DQ46" s="243">
        <v>0.014</v>
      </c>
      <c r="DR46" s="261">
        <v>0.002</v>
      </c>
      <c r="DS46" s="257"/>
      <c r="DT46" s="271">
        <v>0.002</v>
      </c>
    </row>
    <row r="47">
      <c r="A47" s="264">
        <f t="shared" si="1"/>
        <v>43313</v>
      </c>
      <c r="B47" s="206">
        <v>0.027</v>
      </c>
      <c r="C47" s="207">
        <v>0.028</v>
      </c>
      <c r="D47" s="207">
        <v>0.027</v>
      </c>
      <c r="E47" s="206">
        <v>0.002</v>
      </c>
      <c r="F47" s="207">
        <v>0.003</v>
      </c>
      <c r="G47" s="207">
        <v>0.002</v>
      </c>
      <c r="H47" s="206">
        <v>0.022</v>
      </c>
      <c r="I47" s="207">
        <v>0.024</v>
      </c>
      <c r="J47" s="207">
        <v>0.022</v>
      </c>
      <c r="K47" s="206">
        <v>0.001</v>
      </c>
      <c r="L47" s="207">
        <v>0.002</v>
      </c>
      <c r="M47" s="207">
        <v>0.001</v>
      </c>
      <c r="N47" s="265"/>
      <c r="O47" s="207"/>
      <c r="P47" s="207"/>
      <c r="Q47" s="266">
        <v>0.002</v>
      </c>
      <c r="R47" s="207">
        <v>0.002</v>
      </c>
      <c r="S47" s="207">
        <v>0.002</v>
      </c>
      <c r="T47" s="267">
        <v>0.02</v>
      </c>
      <c r="U47" s="212">
        <v>0.02</v>
      </c>
      <c r="V47" s="212">
        <v>0.02</v>
      </c>
      <c r="W47" s="206">
        <v>0.002</v>
      </c>
      <c r="X47" s="222">
        <v>0.002</v>
      </c>
      <c r="Y47" s="207">
        <v>0.002</v>
      </c>
      <c r="Z47" s="215">
        <v>0.003</v>
      </c>
      <c r="AA47" s="207">
        <v>0.004</v>
      </c>
      <c r="AB47" s="207">
        <v>0.004</v>
      </c>
      <c r="AC47" s="215">
        <v>0.003</v>
      </c>
      <c r="AD47" s="207">
        <v>0.003</v>
      </c>
      <c r="AE47" s="207">
        <v>0.005</v>
      </c>
      <c r="AF47" s="206">
        <v>0.027</v>
      </c>
      <c r="AG47" s="207">
        <v>0.024</v>
      </c>
      <c r="AH47" s="207">
        <v>0.027</v>
      </c>
      <c r="AI47" s="216">
        <v>0.007</v>
      </c>
      <c r="AJ47" s="217">
        <v>0.005</v>
      </c>
      <c r="AK47" s="217">
        <v>0.007</v>
      </c>
      <c r="AL47" s="216">
        <v>0.021</v>
      </c>
      <c r="AM47" s="207">
        <v>0.018</v>
      </c>
      <c r="AN47" s="207">
        <v>0.021</v>
      </c>
      <c r="AO47" s="218"/>
      <c r="AP47" s="219"/>
      <c r="AQ47" s="209"/>
      <c r="AR47" s="220"/>
      <c r="AS47" s="209"/>
      <c r="AT47" s="209"/>
      <c r="AU47" s="221">
        <v>0.019</v>
      </c>
      <c r="AV47" s="222">
        <v>0.019</v>
      </c>
      <c r="AW47" s="222">
        <v>0.019</v>
      </c>
      <c r="AX47" s="221">
        <v>0.004</v>
      </c>
      <c r="AY47" s="222">
        <v>0.005</v>
      </c>
      <c r="AZ47" s="222">
        <v>0.004</v>
      </c>
      <c r="BA47" s="223">
        <v>0.028</v>
      </c>
      <c r="BB47" s="207">
        <v>0.028</v>
      </c>
      <c r="BC47" s="207">
        <v>0.028</v>
      </c>
      <c r="BD47" s="224">
        <v>-0.001</v>
      </c>
      <c r="BE47" s="217">
        <v>-0.001</v>
      </c>
      <c r="BF47" s="207">
        <v>-0.001</v>
      </c>
      <c r="BG47" s="225">
        <v>0.049</v>
      </c>
      <c r="BH47" s="222">
        <v>0.048</v>
      </c>
      <c r="BI47" s="222">
        <v>0.049</v>
      </c>
      <c r="BJ47" s="226">
        <v>0.006</v>
      </c>
      <c r="BK47" s="222">
        <v>0.005</v>
      </c>
      <c r="BL47" s="222">
        <v>0.006</v>
      </c>
      <c r="BM47" s="225">
        <v>0.042</v>
      </c>
      <c r="BN47" s="222">
        <v>0.043</v>
      </c>
      <c r="BO47" s="222">
        <v>0.042</v>
      </c>
      <c r="BP47" s="225">
        <v>-0.001</v>
      </c>
      <c r="BQ47" s="227">
        <v>0.003</v>
      </c>
      <c r="BR47" s="227">
        <v>-0.001</v>
      </c>
      <c r="BS47" s="268">
        <v>0.023</v>
      </c>
      <c r="BT47" s="217">
        <v>0.022</v>
      </c>
      <c r="BU47" s="217">
        <v>0.023</v>
      </c>
      <c r="BV47" s="269">
        <v>0.007</v>
      </c>
      <c r="BW47" s="217">
        <v>0.005</v>
      </c>
      <c r="BX47" s="217">
        <v>0.007</v>
      </c>
      <c r="BY47" s="225">
        <v>0.037</v>
      </c>
      <c r="BZ47" s="222">
        <v>0.039</v>
      </c>
      <c r="CA47" s="222">
        <v>0.037</v>
      </c>
      <c r="CB47" s="230"/>
      <c r="CC47" s="230"/>
      <c r="CD47" s="230"/>
      <c r="CE47" s="231">
        <v>0.013</v>
      </c>
      <c r="CF47" s="209"/>
      <c r="CG47" s="209">
        <v>0.013</v>
      </c>
      <c r="CH47" s="209">
        <v>0.001</v>
      </c>
      <c r="CI47" s="209"/>
      <c r="CJ47" s="209">
        <v>0.001</v>
      </c>
      <c r="CK47" s="232">
        <v>0.009</v>
      </c>
      <c r="CL47" s="207">
        <v>0.009</v>
      </c>
      <c r="CM47" s="207">
        <v>0.009</v>
      </c>
      <c r="CN47" s="233">
        <v>0.014</v>
      </c>
      <c r="CO47" s="217">
        <v>0.013</v>
      </c>
      <c r="CP47" s="217">
        <v>0.014</v>
      </c>
      <c r="CQ47" s="233">
        <v>0.005</v>
      </c>
      <c r="CR47" s="207">
        <v>0.004</v>
      </c>
      <c r="CS47" s="207">
        <v>0.005</v>
      </c>
      <c r="CT47" s="234">
        <v>0.032</v>
      </c>
      <c r="CU47" s="212">
        <v>0.033</v>
      </c>
      <c r="CV47" s="212">
        <v>0.032</v>
      </c>
      <c r="CW47" s="235">
        <v>-0.001</v>
      </c>
      <c r="CX47" s="212">
        <v>0.001</v>
      </c>
      <c r="CY47" s="212">
        <v>-0.001</v>
      </c>
      <c r="CZ47" s="235">
        <v>0.029</v>
      </c>
      <c r="DA47" s="212">
        <v>0.029</v>
      </c>
      <c r="DB47" s="212">
        <v>0.029</v>
      </c>
      <c r="DC47" s="236">
        <v>0.016</v>
      </c>
      <c r="DD47" s="212">
        <v>0.015</v>
      </c>
      <c r="DE47" s="212">
        <v>0.016</v>
      </c>
      <c r="DF47" s="236">
        <v>0.008</v>
      </c>
      <c r="DG47" s="212">
        <v>0.007</v>
      </c>
      <c r="DH47" s="212">
        <v>0.008</v>
      </c>
      <c r="DI47" s="230"/>
      <c r="DJ47" s="230"/>
      <c r="DK47" s="230"/>
      <c r="DL47" s="230"/>
      <c r="DM47" s="230"/>
      <c r="DN47" s="230"/>
      <c r="DO47" s="235">
        <v>0.015</v>
      </c>
      <c r="DP47" s="230"/>
      <c r="DQ47" s="212">
        <v>0.015</v>
      </c>
      <c r="DR47" s="235">
        <v>0.002</v>
      </c>
      <c r="DS47" s="230"/>
      <c r="DT47" s="270">
        <v>0.002</v>
      </c>
    </row>
    <row r="48">
      <c r="A48" s="238">
        <f t="shared" si="1"/>
        <v>43344</v>
      </c>
      <c r="B48" s="239">
        <v>0.023</v>
      </c>
      <c r="C48" s="41">
        <v>0.024</v>
      </c>
      <c r="D48" s="41">
        <v>0.023</v>
      </c>
      <c r="E48" s="239">
        <v>0.001</v>
      </c>
      <c r="F48" s="41">
        <v>0.002</v>
      </c>
      <c r="G48" s="41">
        <v>0.001</v>
      </c>
      <c r="H48" s="239">
        <v>0.022</v>
      </c>
      <c r="I48" s="41">
        <v>0.023</v>
      </c>
      <c r="J48" s="41">
        <v>0.022</v>
      </c>
      <c r="K48" s="239">
        <v>0.001</v>
      </c>
      <c r="L48" s="41">
        <v>0.002</v>
      </c>
      <c r="M48" s="41">
        <v>0.001</v>
      </c>
      <c r="N48" s="240"/>
      <c r="O48" s="41"/>
      <c r="P48" s="41"/>
      <c r="Q48" s="241">
        <v>0.0</v>
      </c>
      <c r="R48" s="41">
        <v>0.001</v>
      </c>
      <c r="S48" s="41">
        <v>0.0</v>
      </c>
      <c r="T48" s="242">
        <v>0.02</v>
      </c>
      <c r="U48" s="243">
        <v>0.02</v>
      </c>
      <c r="V48" s="243">
        <v>0.02</v>
      </c>
      <c r="W48" s="239">
        <v>0.0</v>
      </c>
      <c r="X48" s="60">
        <v>0.001</v>
      </c>
      <c r="Y48" s="41">
        <v>0.0</v>
      </c>
      <c r="Z48" s="244">
        <v>0.002</v>
      </c>
      <c r="AA48" s="41">
        <v>0.004</v>
      </c>
      <c r="AB48" s="41">
        <v>0.002</v>
      </c>
      <c r="AC48" s="244">
        <v>0.004</v>
      </c>
      <c r="AD48" s="41">
        <v>0.004</v>
      </c>
      <c r="AE48" s="41">
        <v>0.002</v>
      </c>
      <c r="AF48" s="239">
        <v>0.024</v>
      </c>
      <c r="AG48" s="41">
        <v>0.026</v>
      </c>
      <c r="AH48" s="41">
        <v>0.024</v>
      </c>
      <c r="AI48" s="245">
        <v>0.001</v>
      </c>
      <c r="AJ48" s="44">
        <v>0.002</v>
      </c>
      <c r="AK48" s="44">
        <v>0.001</v>
      </c>
      <c r="AL48" s="245">
        <v>0.019</v>
      </c>
      <c r="AM48" s="41">
        <v>0.02</v>
      </c>
      <c r="AN48" s="41">
        <v>0.019</v>
      </c>
      <c r="AO48" s="246"/>
      <c r="AP48" s="58"/>
      <c r="AQ48" s="247"/>
      <c r="AR48" s="248"/>
      <c r="AS48" s="247"/>
      <c r="AT48" s="247"/>
      <c r="AU48" s="249">
        <v>0.019</v>
      </c>
      <c r="AV48" s="60">
        <v>0.019</v>
      </c>
      <c r="AW48" s="60">
        <v>0.019</v>
      </c>
      <c r="AX48" s="249">
        <v>0.004</v>
      </c>
      <c r="AY48" s="60">
        <v>0.005</v>
      </c>
      <c r="AZ48" s="60">
        <v>0.004</v>
      </c>
      <c r="BA48" s="250">
        <v>0.022</v>
      </c>
      <c r="BB48" s="41">
        <v>0.027</v>
      </c>
      <c r="BC48" s="41">
        <v>0.022</v>
      </c>
      <c r="BD48" s="251">
        <v>-0.004</v>
      </c>
      <c r="BE48" s="44">
        <v>-0.001</v>
      </c>
      <c r="BF48" s="41">
        <v>-0.004</v>
      </c>
      <c r="BG48" s="252">
        <v>0.05</v>
      </c>
      <c r="BH48" s="60">
        <v>0.05</v>
      </c>
      <c r="BI48" s="60">
        <v>0.05</v>
      </c>
      <c r="BJ48" s="253">
        <v>0.004</v>
      </c>
      <c r="BK48" s="60">
        <v>0.004</v>
      </c>
      <c r="BL48" s="60">
        <v>0.004</v>
      </c>
      <c r="BM48" s="252">
        <v>0.045</v>
      </c>
      <c r="BN48" s="60">
        <v>0.045</v>
      </c>
      <c r="BO48" s="60">
        <v>0.045</v>
      </c>
      <c r="BP48" s="252">
        <v>0.005</v>
      </c>
      <c r="BQ48" s="254">
        <v>0.004</v>
      </c>
      <c r="BR48" s="254">
        <v>0.005</v>
      </c>
      <c r="BS48" s="255">
        <v>0.025</v>
      </c>
      <c r="BT48" s="44">
        <v>0.025</v>
      </c>
      <c r="BU48" s="44">
        <v>0.025</v>
      </c>
      <c r="BV48" s="256">
        <v>0.007</v>
      </c>
      <c r="BW48" s="44">
        <v>0.007</v>
      </c>
      <c r="BX48" s="44">
        <v>0.007</v>
      </c>
      <c r="BY48" s="252">
        <v>0.038</v>
      </c>
      <c r="BZ48" s="60">
        <v>0.04</v>
      </c>
      <c r="CA48" s="60">
        <v>0.037</v>
      </c>
      <c r="CB48" s="257"/>
      <c r="CC48" s="257"/>
      <c r="CD48" s="257"/>
      <c r="CE48" s="258">
        <v>0.012</v>
      </c>
      <c r="CF48" s="247"/>
      <c r="CG48" s="247">
        <v>0.012</v>
      </c>
      <c r="CH48" s="247">
        <v>0.001</v>
      </c>
      <c r="CI48" s="247"/>
      <c r="CJ48" s="247">
        <v>0.001</v>
      </c>
      <c r="CK48" s="259">
        <v>0.01</v>
      </c>
      <c r="CL48" s="41">
        <v>0.01</v>
      </c>
      <c r="CM48" s="41">
        <v>0.01</v>
      </c>
      <c r="CN48" s="45">
        <v>0.019</v>
      </c>
      <c r="CO48" s="44">
        <v>0.016</v>
      </c>
      <c r="CP48" s="44">
        <v>0.019</v>
      </c>
      <c r="CQ48" s="45">
        <v>0.007</v>
      </c>
      <c r="CR48" s="41">
        <v>0.003</v>
      </c>
      <c r="CS48" s="41">
        <v>0.007</v>
      </c>
      <c r="CT48" s="260">
        <v>0.029</v>
      </c>
      <c r="CU48" s="243">
        <v>0.031</v>
      </c>
      <c r="CV48" s="243">
        <v>0.029</v>
      </c>
      <c r="CW48" s="261">
        <v>-0.002</v>
      </c>
      <c r="CX48" s="243">
        <v>0.0</v>
      </c>
      <c r="CY48" s="243">
        <v>-0.002</v>
      </c>
      <c r="CZ48" s="261">
        <v>0.028</v>
      </c>
      <c r="DA48" s="243">
        <v>0.029</v>
      </c>
      <c r="DB48" s="243">
        <v>0.028</v>
      </c>
      <c r="DC48" s="262">
        <v>0.013</v>
      </c>
      <c r="DD48" s="243">
        <v>0.013</v>
      </c>
      <c r="DE48" s="243">
        <v>0.013</v>
      </c>
      <c r="DF48" s="262">
        <v>0.008</v>
      </c>
      <c r="DG48" s="243">
        <v>0.008</v>
      </c>
      <c r="DH48" s="243">
        <v>0.008</v>
      </c>
      <c r="DI48" s="257"/>
      <c r="DJ48" s="257"/>
      <c r="DK48" s="257"/>
      <c r="DL48" s="257"/>
      <c r="DM48" s="257"/>
      <c r="DN48" s="257"/>
      <c r="DO48" s="261">
        <v>0.016</v>
      </c>
      <c r="DP48" s="257"/>
      <c r="DQ48" s="243">
        <v>0.016</v>
      </c>
      <c r="DR48" s="261">
        <v>0.001</v>
      </c>
      <c r="DS48" s="257"/>
      <c r="DT48" s="271">
        <v>0.001</v>
      </c>
    </row>
    <row r="49">
      <c r="A49" s="264">
        <f t="shared" si="1"/>
        <v>43374</v>
      </c>
      <c r="B49" s="206">
        <v>0.025</v>
      </c>
      <c r="C49" s="207">
        <v>0.025</v>
      </c>
      <c r="D49" s="207">
        <v>0.025</v>
      </c>
      <c r="E49" s="206">
        <v>0.003</v>
      </c>
      <c r="F49" s="207">
        <v>0.003</v>
      </c>
      <c r="G49" s="207">
        <v>0.003</v>
      </c>
      <c r="H49" s="206">
        <v>0.021</v>
      </c>
      <c r="I49" s="207">
        <v>0.022</v>
      </c>
      <c r="J49" s="207">
        <v>0.021</v>
      </c>
      <c r="K49" s="206">
        <v>0.002</v>
      </c>
      <c r="L49" s="207">
        <v>0.002</v>
      </c>
      <c r="M49" s="207">
        <v>0.002</v>
      </c>
      <c r="N49" s="265"/>
      <c r="O49" s="207"/>
      <c r="P49" s="207"/>
      <c r="Q49" s="266">
        <v>0.002</v>
      </c>
      <c r="R49" s="207">
        <v>0.001</v>
      </c>
      <c r="S49" s="207">
        <v>0.002</v>
      </c>
      <c r="T49" s="267">
        <v>0.02</v>
      </c>
      <c r="U49" s="212">
        <v>0.02</v>
      </c>
      <c r="V49" s="212">
        <v>0.019</v>
      </c>
      <c r="W49" s="206">
        <v>0.002</v>
      </c>
      <c r="X49" s="222">
        <v>0.001</v>
      </c>
      <c r="Y49" s="207">
        <v>0.002</v>
      </c>
      <c r="Z49" s="215">
        <v>0.005</v>
      </c>
      <c r="AA49" s="207">
        <v>0.004</v>
      </c>
      <c r="AB49" s="207">
        <v>0.005</v>
      </c>
      <c r="AC49" s="215">
        <v>0.006</v>
      </c>
      <c r="AD49" s="207">
        <v>0.004</v>
      </c>
      <c r="AE49" s="207">
        <v>0.008</v>
      </c>
      <c r="AF49" s="206">
        <v>0.024</v>
      </c>
      <c r="AG49" s="207">
        <v>0.025</v>
      </c>
      <c r="AH49" s="207">
        <v>0.024</v>
      </c>
      <c r="AI49" s="216">
        <v>0.001</v>
      </c>
      <c r="AJ49" s="217">
        <v>0.002</v>
      </c>
      <c r="AK49" s="217">
        <v>0.001</v>
      </c>
      <c r="AL49" s="216">
        <v>0.019</v>
      </c>
      <c r="AM49" s="207">
        <v>0.019</v>
      </c>
      <c r="AN49" s="207">
        <v>0.019</v>
      </c>
      <c r="AO49" s="218"/>
      <c r="AP49" s="219"/>
      <c r="AQ49" s="209"/>
      <c r="AR49" s="220"/>
      <c r="AS49" s="209"/>
      <c r="AT49" s="209"/>
      <c r="AU49" s="221">
        <v>0.018</v>
      </c>
      <c r="AV49" s="222">
        <v>0.017</v>
      </c>
      <c r="AW49" s="222">
        <v>0.018</v>
      </c>
      <c r="AX49" s="221">
        <v>0.005</v>
      </c>
      <c r="AY49" s="222">
        <v>0.004</v>
      </c>
      <c r="AZ49" s="222">
        <v>0.005</v>
      </c>
      <c r="BA49" s="223">
        <v>0.024</v>
      </c>
      <c r="BB49" s="207">
        <v>0.022</v>
      </c>
      <c r="BC49" s="207">
        <v>0.024</v>
      </c>
      <c r="BD49" s="224">
        <v>0.003</v>
      </c>
      <c r="BE49" s="217">
        <v>0.001</v>
      </c>
      <c r="BF49" s="207">
        <v>0.003</v>
      </c>
      <c r="BG49" s="225">
        <v>0.049</v>
      </c>
      <c r="BH49" s="222">
        <v>0.049</v>
      </c>
      <c r="BI49" s="222">
        <v>0.049</v>
      </c>
      <c r="BJ49" s="226">
        <v>0.005</v>
      </c>
      <c r="BK49" s="222">
        <v>0.005</v>
      </c>
      <c r="BL49" s="222">
        <v>0.005</v>
      </c>
      <c r="BM49" s="225">
        <v>0.046</v>
      </c>
      <c r="BN49" s="222">
        <v>0.047</v>
      </c>
      <c r="BO49" s="222">
        <v>0.046</v>
      </c>
      <c r="BP49" s="225">
        <v>0.005</v>
      </c>
      <c r="BQ49" s="227">
        <v>0.006</v>
      </c>
      <c r="BR49" s="227">
        <v>0.005</v>
      </c>
      <c r="BS49" s="268">
        <v>0.025</v>
      </c>
      <c r="BT49" s="217">
        <v>0.025</v>
      </c>
      <c r="BU49" s="217">
        <v>0.025</v>
      </c>
      <c r="BV49" s="269">
        <v>0.002</v>
      </c>
      <c r="BW49" s="217">
        <v>0.002</v>
      </c>
      <c r="BX49" s="217">
        <v>0.002</v>
      </c>
      <c r="BY49" s="225">
        <v>0.033</v>
      </c>
      <c r="BZ49" s="222">
        <v>0.037</v>
      </c>
      <c r="CA49" s="222">
        <v>0.034</v>
      </c>
      <c r="CB49" s="230"/>
      <c r="CC49" s="230"/>
      <c r="CD49" s="230"/>
      <c r="CE49" s="231">
        <v>0.014</v>
      </c>
      <c r="CF49" s="207">
        <v>0.014</v>
      </c>
      <c r="CG49" s="207">
        <v>0.014</v>
      </c>
      <c r="CH49" s="207">
        <v>0.003</v>
      </c>
      <c r="CI49" s="207"/>
      <c r="CJ49" s="207">
        <v>0.003</v>
      </c>
      <c r="CK49" s="232">
        <v>0.01</v>
      </c>
      <c r="CL49" s="207">
        <v>0.01</v>
      </c>
      <c r="CM49" s="207">
        <v>0.01</v>
      </c>
      <c r="CN49" s="233">
        <v>0.02</v>
      </c>
      <c r="CO49" s="217">
        <v>0.017</v>
      </c>
      <c r="CP49" s="217">
        <v>0.02</v>
      </c>
      <c r="CQ49" s="233">
        <v>-0.002</v>
      </c>
      <c r="CR49" s="207">
        <v>-0.003</v>
      </c>
      <c r="CS49" s="207">
        <v>-0.002</v>
      </c>
      <c r="CT49" s="234">
        <v>0.032</v>
      </c>
      <c r="CU49" s="212">
        <v>0.03</v>
      </c>
      <c r="CV49" s="212">
        <v>0.032</v>
      </c>
      <c r="CW49" s="235">
        <v>0.003</v>
      </c>
      <c r="CX49" s="212">
        <v>0.002</v>
      </c>
      <c r="CY49" s="212">
        <v>0.003</v>
      </c>
      <c r="CZ49" s="235">
        <v>0.029</v>
      </c>
      <c r="DA49" s="212">
        <v>0.029</v>
      </c>
      <c r="DB49" s="212">
        <v>0.029</v>
      </c>
      <c r="DC49" s="236">
        <v>0.012</v>
      </c>
      <c r="DD49" s="212">
        <v>0.013</v>
      </c>
      <c r="DE49" s="212">
        <v>0.012</v>
      </c>
      <c r="DF49" s="236">
        <v>0.007</v>
      </c>
      <c r="DG49" s="212">
        <v>0.008</v>
      </c>
      <c r="DH49" s="212">
        <v>0.008</v>
      </c>
      <c r="DI49" s="230"/>
      <c r="DJ49" s="230"/>
      <c r="DK49" s="230"/>
      <c r="DL49" s="230"/>
      <c r="DM49" s="230"/>
      <c r="DN49" s="230"/>
      <c r="DO49" s="235">
        <v>0.017</v>
      </c>
      <c r="DP49" s="230"/>
      <c r="DQ49" s="212">
        <v>0.017</v>
      </c>
      <c r="DR49" s="235">
        <v>0.001</v>
      </c>
      <c r="DS49" s="230"/>
      <c r="DT49" s="270">
        <v>0.001</v>
      </c>
    </row>
    <row r="50">
      <c r="A50" s="238">
        <f t="shared" si="1"/>
        <v>43405</v>
      </c>
      <c r="B50" s="239">
        <v>0.022</v>
      </c>
      <c r="C50" s="41">
        <v>0.022</v>
      </c>
      <c r="D50" s="41">
        <v>0.022</v>
      </c>
      <c r="E50" s="239">
        <v>0.0</v>
      </c>
      <c r="F50" s="41">
        <v>0.001</v>
      </c>
      <c r="G50" s="41">
        <v>0.0</v>
      </c>
      <c r="H50" s="239">
        <v>0.022</v>
      </c>
      <c r="I50" s="41">
        <v>0.022</v>
      </c>
      <c r="J50" s="41">
        <v>0.022</v>
      </c>
      <c r="K50" s="239">
        <v>0.002</v>
      </c>
      <c r="L50" s="41">
        <v>0.002</v>
      </c>
      <c r="M50" s="41">
        <v>0.002</v>
      </c>
      <c r="N50" s="240"/>
      <c r="O50" s="41"/>
      <c r="P50" s="41"/>
      <c r="Q50" s="241">
        <v>0.001</v>
      </c>
      <c r="R50" s="41">
        <v>0.002</v>
      </c>
      <c r="S50" s="41">
        <v>0.001</v>
      </c>
      <c r="T50" s="242">
        <v>0.018</v>
      </c>
      <c r="U50" s="243">
        <v>0.019</v>
      </c>
      <c r="V50" s="243">
        <v>0.018</v>
      </c>
      <c r="W50" s="239">
        <v>0.001</v>
      </c>
      <c r="X50" s="60">
        <v>0.002</v>
      </c>
      <c r="Y50" s="41">
        <v>0.001</v>
      </c>
      <c r="Z50" s="244">
        <v>0.002</v>
      </c>
      <c r="AA50" s="41">
        <v>0.003</v>
      </c>
      <c r="AB50" s="41">
        <v>0.002</v>
      </c>
      <c r="AC50" s="244">
        <v>0.004</v>
      </c>
      <c r="AD50" s="41">
        <v>0.003</v>
      </c>
      <c r="AE50" s="41">
        <v>0.006</v>
      </c>
      <c r="AF50" s="239">
        <v>0.023</v>
      </c>
      <c r="AG50" s="41">
        <v>0.023</v>
      </c>
      <c r="AH50" s="41">
        <v>0.023</v>
      </c>
      <c r="AI50" s="245">
        <v>0.002</v>
      </c>
      <c r="AJ50" s="44">
        <v>0.002</v>
      </c>
      <c r="AK50" s="44">
        <v>0.002</v>
      </c>
      <c r="AL50" s="245">
        <v>0.018</v>
      </c>
      <c r="AM50" s="41">
        <v>0.018</v>
      </c>
      <c r="AN50" s="41">
        <v>0.018</v>
      </c>
      <c r="AO50" s="246"/>
      <c r="AP50" s="58"/>
      <c r="AQ50" s="247"/>
      <c r="AR50" s="248"/>
      <c r="AS50" s="247"/>
      <c r="AT50" s="247"/>
      <c r="AU50" s="249">
        <v>0.018</v>
      </c>
      <c r="AV50" s="60">
        <v>0.017</v>
      </c>
      <c r="AW50" s="60">
        <v>0.018</v>
      </c>
      <c r="AX50" s="249">
        <v>0.005</v>
      </c>
      <c r="AY50" s="60">
        <v>0.004</v>
      </c>
      <c r="AZ50" s="60">
        <v>0.005</v>
      </c>
      <c r="BA50" s="250">
        <v>0.017</v>
      </c>
      <c r="BB50" s="41">
        <v>0.018</v>
      </c>
      <c r="BC50" s="41">
        <v>0.017</v>
      </c>
      <c r="BD50" s="251">
        <v>-0.004</v>
      </c>
      <c r="BE50" s="44">
        <v>-0.004</v>
      </c>
      <c r="BF50" s="41">
        <v>-0.004</v>
      </c>
      <c r="BG50" s="252">
        <v>0.047</v>
      </c>
      <c r="BH50" s="60">
        <v>0.046</v>
      </c>
      <c r="BI50" s="60">
        <v>0.047</v>
      </c>
      <c r="BJ50" s="253">
        <v>0.009</v>
      </c>
      <c r="BK50" s="60">
        <v>0.008</v>
      </c>
      <c r="BL50" s="60">
        <v>0.009</v>
      </c>
      <c r="BM50" s="252">
        <v>0.041</v>
      </c>
      <c r="BN50" s="60">
        <v>0.042</v>
      </c>
      <c r="BO50" s="60">
        <v>0.041</v>
      </c>
      <c r="BP50" s="252">
        <v>-0.002</v>
      </c>
      <c r="BQ50" s="254">
        <v>-0.001</v>
      </c>
      <c r="BR50" s="254">
        <v>-0.002</v>
      </c>
      <c r="BS50" s="255">
        <v>0.022</v>
      </c>
      <c r="BT50" s="44">
        <v>0.024</v>
      </c>
      <c r="BU50" s="44">
        <v>0.022</v>
      </c>
      <c r="BV50" s="256">
        <v>-0.003</v>
      </c>
      <c r="BW50" s="44">
        <v>-0.001</v>
      </c>
      <c r="BX50" s="44">
        <v>-0.003</v>
      </c>
      <c r="BY50" s="252">
        <v>0.023</v>
      </c>
      <c r="BZ50" s="60">
        <v>0.028</v>
      </c>
      <c r="CA50" s="60">
        <v>0.023</v>
      </c>
      <c r="CB50" s="257"/>
      <c r="CC50" s="257"/>
      <c r="CD50" s="257"/>
      <c r="CE50" s="258">
        <v>0.008</v>
      </c>
      <c r="CF50" s="41">
        <v>0.008</v>
      </c>
      <c r="CG50" s="41">
        <v>0.008</v>
      </c>
      <c r="CH50" s="41">
        <v>0.005</v>
      </c>
      <c r="CI50" s="41"/>
      <c r="CJ50" s="41">
        <v>0.005</v>
      </c>
      <c r="CK50" s="259">
        <v>0.009</v>
      </c>
      <c r="CL50" s="41">
        <v>0.01</v>
      </c>
      <c r="CM50" s="41">
        <v>0.009</v>
      </c>
      <c r="CN50" s="45">
        <v>0.02</v>
      </c>
      <c r="CO50" s="44">
        <v>0.022</v>
      </c>
      <c r="CP50" s="44">
        <v>0.02</v>
      </c>
      <c r="CQ50" s="45">
        <v>-0.007</v>
      </c>
      <c r="CR50" s="41">
        <v>-0.004</v>
      </c>
      <c r="CS50" s="41">
        <v>-0.007</v>
      </c>
      <c r="CT50" s="260">
        <v>0.032</v>
      </c>
      <c r="CU50" s="243">
        <v>0.032</v>
      </c>
      <c r="CV50" s="243">
        <v>0.032</v>
      </c>
      <c r="CW50" s="261">
        <v>0.003</v>
      </c>
      <c r="CX50" s="243">
        <v>0.002</v>
      </c>
      <c r="CY50" s="243">
        <v>0.003</v>
      </c>
      <c r="CZ50" s="261">
        <v>0.03</v>
      </c>
      <c r="DA50" s="243">
        <v>0.03</v>
      </c>
      <c r="DB50" s="243">
        <v>0.03</v>
      </c>
      <c r="DC50" s="262">
        <v>0.009</v>
      </c>
      <c r="DD50" s="243">
        <v>0.01</v>
      </c>
      <c r="DE50" s="243">
        <v>0.009</v>
      </c>
      <c r="DF50" s="262">
        <v>0.007</v>
      </c>
      <c r="DG50" s="243">
        <v>0.007</v>
      </c>
      <c r="DH50" s="243">
        <v>0.007</v>
      </c>
      <c r="DI50" s="257"/>
      <c r="DJ50" s="257"/>
      <c r="DK50" s="243">
        <v>0.035</v>
      </c>
      <c r="DL50" s="257"/>
      <c r="DM50" s="257"/>
      <c r="DN50" s="257"/>
      <c r="DO50" s="261">
        <v>0.017</v>
      </c>
      <c r="DP50" s="257"/>
      <c r="DQ50" s="243">
        <v>0.017</v>
      </c>
      <c r="DR50" s="261">
        <v>0.001</v>
      </c>
      <c r="DS50" s="257"/>
      <c r="DT50" s="271">
        <v>0.001</v>
      </c>
    </row>
    <row r="51">
      <c r="A51" s="264">
        <f t="shared" si="1"/>
        <v>43435</v>
      </c>
      <c r="B51" s="206">
        <v>0.019</v>
      </c>
      <c r="C51" s="207">
        <v>0.019</v>
      </c>
      <c r="D51" s="207">
        <v>0.019</v>
      </c>
      <c r="E51" s="206">
        <v>-0.001</v>
      </c>
      <c r="F51" s="207">
        <v>-0.001</v>
      </c>
      <c r="G51" s="207">
        <v>-0.001</v>
      </c>
      <c r="H51" s="206">
        <v>0.022</v>
      </c>
      <c r="I51" s="207">
        <v>0.022</v>
      </c>
      <c r="J51" s="207">
        <v>0.022</v>
      </c>
      <c r="K51" s="206">
        <v>0.002</v>
      </c>
      <c r="L51" s="207">
        <v>0.002</v>
      </c>
      <c r="M51" s="207">
        <v>0.002</v>
      </c>
      <c r="N51" s="265"/>
      <c r="O51" s="207"/>
      <c r="P51" s="207"/>
      <c r="Q51" s="266">
        <v>0.001</v>
      </c>
      <c r="R51" s="207">
        <v>0.002</v>
      </c>
      <c r="S51" s="207">
        <v>0.002</v>
      </c>
      <c r="T51" s="267">
        <v>0.019</v>
      </c>
      <c r="U51" s="212">
        <v>0.019</v>
      </c>
      <c r="V51" s="212">
        <v>0.019</v>
      </c>
      <c r="W51" s="206">
        <v>0.001</v>
      </c>
      <c r="X51" s="222">
        <v>0.002</v>
      </c>
      <c r="Y51" s="207">
        <v>0.002</v>
      </c>
      <c r="Z51" s="215">
        <v>0.01</v>
      </c>
      <c r="AA51" s="207">
        <v>0.005</v>
      </c>
      <c r="AB51" s="207">
        <v>0.01</v>
      </c>
      <c r="AC51" s="215">
        <v>-0.005</v>
      </c>
      <c r="AD51" s="207">
        <v>-0.002</v>
      </c>
      <c r="AE51" s="207">
        <v>-0.006</v>
      </c>
      <c r="AF51" s="206">
        <v>0.021</v>
      </c>
      <c r="AG51" s="207">
        <v>0.021</v>
      </c>
      <c r="AH51" s="207">
        <v>0.021</v>
      </c>
      <c r="AI51" s="216">
        <v>0.002</v>
      </c>
      <c r="AJ51" s="217">
        <v>0.002</v>
      </c>
      <c r="AK51" s="217">
        <v>0.002</v>
      </c>
      <c r="AL51" s="216">
        <v>0.019</v>
      </c>
      <c r="AM51" s="207">
        <v>0.018</v>
      </c>
      <c r="AN51" s="207">
        <v>0.019</v>
      </c>
      <c r="AO51" s="218"/>
      <c r="AP51" s="219"/>
      <c r="AQ51" s="209"/>
      <c r="AR51" s="220"/>
      <c r="AS51" s="209"/>
      <c r="AT51" s="209"/>
      <c r="AU51" s="221">
        <v>0.018</v>
      </c>
      <c r="AV51" s="222">
        <v>0.017</v>
      </c>
      <c r="AW51" s="222">
        <v>0.018</v>
      </c>
      <c r="AX51" s="221">
        <v>0.005</v>
      </c>
      <c r="AY51" s="222">
        <v>0.004</v>
      </c>
      <c r="AZ51" s="222">
        <v>0.005</v>
      </c>
      <c r="BA51" s="223">
        <v>0.02</v>
      </c>
      <c r="BB51" s="207">
        <v>0.017</v>
      </c>
      <c r="BC51" s="207">
        <v>0.02</v>
      </c>
      <c r="BD51" s="224">
        <v>-0.001</v>
      </c>
      <c r="BE51" s="217">
        <v>-0.004</v>
      </c>
      <c r="BF51" s="207">
        <v>-0.001</v>
      </c>
      <c r="BG51" s="225">
        <v>0.048</v>
      </c>
      <c r="BH51" s="222">
        <v>0.049</v>
      </c>
      <c r="BI51" s="222">
        <v>0.048</v>
      </c>
      <c r="BJ51" s="226">
        <v>0.007</v>
      </c>
      <c r="BK51" s="222">
        <v>0.008</v>
      </c>
      <c r="BL51" s="222">
        <v>0.007</v>
      </c>
      <c r="BM51" s="225">
        <v>0.038</v>
      </c>
      <c r="BN51" s="222">
        <v>0.037</v>
      </c>
      <c r="BO51" s="222">
        <v>0.038</v>
      </c>
      <c r="BP51" s="225">
        <v>0.002</v>
      </c>
      <c r="BQ51" s="227">
        <v>0.001</v>
      </c>
      <c r="BR51" s="227">
        <v>0.002</v>
      </c>
      <c r="BS51" s="268">
        <v>0.019</v>
      </c>
      <c r="BT51" s="217">
        <v>0.021</v>
      </c>
      <c r="BU51" s="217">
        <v>0.019</v>
      </c>
      <c r="BV51" s="269">
        <v>0.0</v>
      </c>
      <c r="BW51" s="217">
        <v>0.003</v>
      </c>
      <c r="BX51" s="217">
        <v>0.0</v>
      </c>
      <c r="BY51" s="225">
        <v>0.022</v>
      </c>
      <c r="BZ51" s="222">
        <v>0.022</v>
      </c>
      <c r="CA51" s="222">
        <v>0.021</v>
      </c>
      <c r="CB51" s="230"/>
      <c r="CC51" s="230"/>
      <c r="CD51" s="230"/>
      <c r="CE51" s="231">
        <v>0.003</v>
      </c>
      <c r="CF51" s="207">
        <v>0.003</v>
      </c>
      <c r="CG51" s="207">
        <v>0.003</v>
      </c>
      <c r="CH51" s="207">
        <v>0.0</v>
      </c>
      <c r="CI51" s="207"/>
      <c r="CJ51" s="207">
        <v>0.0</v>
      </c>
      <c r="CK51" s="232">
        <v>0.007</v>
      </c>
      <c r="CL51" s="207">
        <v>0.008</v>
      </c>
      <c r="CM51" s="207">
        <v>0.007</v>
      </c>
      <c r="CN51" s="233">
        <v>0.013</v>
      </c>
      <c r="CO51" s="217">
        <v>0.017</v>
      </c>
      <c r="CP51" s="217">
        <v>0.013</v>
      </c>
      <c r="CQ51" s="233">
        <v>-0.003</v>
      </c>
      <c r="CR51" s="207">
        <v>0.001</v>
      </c>
      <c r="CS51" s="207">
        <v>-0.003</v>
      </c>
      <c r="CT51" s="234">
        <v>0.031</v>
      </c>
      <c r="CU51" s="212">
        <v>0.03</v>
      </c>
      <c r="CV51" s="212">
        <v>0.031</v>
      </c>
      <c r="CW51" s="235">
        <v>0.006</v>
      </c>
      <c r="CX51" s="212">
        <v>0.005</v>
      </c>
      <c r="CY51" s="212">
        <v>0.006</v>
      </c>
      <c r="CZ51" s="235">
        <v>0.031</v>
      </c>
      <c r="DA51" s="212">
        <v>0.031</v>
      </c>
      <c r="DB51" s="212">
        <v>0.031</v>
      </c>
      <c r="DC51" s="236">
        <v>0.004</v>
      </c>
      <c r="DD51" s="212">
        <v>0.008</v>
      </c>
      <c r="DE51" s="212">
        <v>0.004</v>
      </c>
      <c r="DF51" s="236">
        <v>0.007</v>
      </c>
      <c r="DG51" s="212">
        <v>0.007</v>
      </c>
      <c r="DH51" s="212">
        <v>0.007</v>
      </c>
      <c r="DI51" s="235">
        <v>0.03</v>
      </c>
      <c r="DJ51" s="230"/>
      <c r="DK51" s="212">
        <v>0.03</v>
      </c>
      <c r="DL51" s="230"/>
      <c r="DM51" s="230"/>
      <c r="DN51" s="230"/>
      <c r="DO51" s="235">
        <v>0.017</v>
      </c>
      <c r="DP51" s="230"/>
      <c r="DQ51" s="212">
        <v>0.017</v>
      </c>
      <c r="DR51" s="235">
        <v>0.001</v>
      </c>
      <c r="DS51" s="230"/>
      <c r="DT51" s="270">
        <v>0.001</v>
      </c>
    </row>
    <row r="52">
      <c r="A52" s="238">
        <f t="shared" si="1"/>
        <v>43466</v>
      </c>
      <c r="B52" s="239">
        <v>0.016</v>
      </c>
      <c r="C52" s="41">
        <v>0.015</v>
      </c>
      <c r="D52" s="41">
        <v>0.016</v>
      </c>
      <c r="E52" s="239">
        <v>0.0</v>
      </c>
      <c r="F52" s="41">
        <v>0.001</v>
      </c>
      <c r="G52" s="41">
        <v>0.0</v>
      </c>
      <c r="H52" s="239">
        <v>0.022</v>
      </c>
      <c r="I52" s="41">
        <v>0.021</v>
      </c>
      <c r="J52" s="41">
        <v>0.022</v>
      </c>
      <c r="K52" s="239">
        <v>0.002</v>
      </c>
      <c r="L52" s="41">
        <v>0.002</v>
      </c>
      <c r="M52" s="41">
        <v>0.002</v>
      </c>
      <c r="N52" s="240"/>
      <c r="O52" s="41"/>
      <c r="P52" s="41"/>
      <c r="Q52" s="241">
        <v>0.002</v>
      </c>
      <c r="R52" s="41">
        <v>0.002</v>
      </c>
      <c r="S52" s="41">
        <v>0.002</v>
      </c>
      <c r="T52" s="242">
        <v>0.019</v>
      </c>
      <c r="U52" s="243">
        <v>0.019</v>
      </c>
      <c r="V52" s="243">
        <v>0.02</v>
      </c>
      <c r="W52" s="239">
        <v>0.002</v>
      </c>
      <c r="X52" s="60">
        <v>0.002</v>
      </c>
      <c r="Y52" s="41">
        <v>0.002</v>
      </c>
      <c r="Z52" s="244">
        <v>-0.001</v>
      </c>
      <c r="AA52" s="41">
        <v>0.003</v>
      </c>
      <c r="AB52" s="41">
        <v>-0.001</v>
      </c>
      <c r="AC52" s="244">
        <v>0.001</v>
      </c>
      <c r="AD52" s="41">
        <v>0.003</v>
      </c>
      <c r="AE52" s="41">
        <v>0.001</v>
      </c>
      <c r="AF52" s="239">
        <v>0.018</v>
      </c>
      <c r="AG52" s="41">
        <v>0.019</v>
      </c>
      <c r="AH52" s="41">
        <v>0.018</v>
      </c>
      <c r="AI52" s="245">
        <v>-0.008</v>
      </c>
      <c r="AJ52" s="44">
        <v>-0.007</v>
      </c>
      <c r="AK52" s="44">
        <v>-0.008</v>
      </c>
      <c r="AL52" s="245">
        <v>0.019</v>
      </c>
      <c r="AM52" s="41">
        <v>0.019</v>
      </c>
      <c r="AN52" s="41">
        <v>0.019</v>
      </c>
      <c r="AO52" s="246"/>
      <c r="AP52" s="58"/>
      <c r="AQ52" s="247"/>
      <c r="AR52" s="248"/>
      <c r="AS52" s="247"/>
      <c r="AT52" s="247"/>
      <c r="AU52" s="249">
        <v>0.013</v>
      </c>
      <c r="AV52" s="60">
        <v>0.015</v>
      </c>
      <c r="AW52" s="60">
        <v>0.013</v>
      </c>
      <c r="AX52" s="249">
        <v>0.0</v>
      </c>
      <c r="AY52" s="60">
        <v>0.002</v>
      </c>
      <c r="AZ52" s="60">
        <v>0.0</v>
      </c>
      <c r="BA52" s="250">
        <v>0.014</v>
      </c>
      <c r="BB52" s="41">
        <v>0.015</v>
      </c>
      <c r="BC52" s="41">
        <v>0.014</v>
      </c>
      <c r="BD52" s="251">
        <v>0.001</v>
      </c>
      <c r="BE52" s="44">
        <v>0.002</v>
      </c>
      <c r="BF52" s="41">
        <v>0.001</v>
      </c>
      <c r="BG52" s="252">
        <v>0.044</v>
      </c>
      <c r="BH52" s="60">
        <v>0.045</v>
      </c>
      <c r="BI52" s="60">
        <v>0.044</v>
      </c>
      <c r="BJ52" s="253">
        <v>0.001</v>
      </c>
      <c r="BK52" s="60">
        <v>0.002</v>
      </c>
      <c r="BL52" s="60">
        <v>0.001</v>
      </c>
      <c r="BM52" s="252">
        <v>0.038</v>
      </c>
      <c r="BN52" s="60">
        <v>0.037</v>
      </c>
      <c r="BO52" s="60">
        <v>0.038</v>
      </c>
      <c r="BP52" s="252">
        <v>0.003</v>
      </c>
      <c r="BQ52" s="254">
        <v>0.001</v>
      </c>
      <c r="BR52" s="254">
        <v>0.003</v>
      </c>
      <c r="BS52" s="255">
        <v>0.017</v>
      </c>
      <c r="BT52" s="44">
        <v>0.019</v>
      </c>
      <c r="BU52" s="44">
        <v>0.017</v>
      </c>
      <c r="BV52" s="256">
        <v>0.005</v>
      </c>
      <c r="BW52" s="44">
        <v>0.005</v>
      </c>
      <c r="BX52" s="44">
        <v>0.005</v>
      </c>
      <c r="BY52" s="252">
        <v>0.021</v>
      </c>
      <c r="BZ52" s="60">
        <v>0.025</v>
      </c>
      <c r="CA52" s="60">
        <v>0.02</v>
      </c>
      <c r="CB52" s="257"/>
      <c r="CC52" s="257"/>
      <c r="CD52" s="257"/>
      <c r="CE52" s="258">
        <v>0.002</v>
      </c>
      <c r="CF52" s="41">
        <v>0.002</v>
      </c>
      <c r="CG52" s="41">
        <v>0.002</v>
      </c>
      <c r="CH52" s="41">
        <v>0.002</v>
      </c>
      <c r="CI52" s="41"/>
      <c r="CJ52" s="41">
        <v>0.002</v>
      </c>
      <c r="CK52" s="259">
        <v>0.008</v>
      </c>
      <c r="CL52" s="41">
        <v>0.008</v>
      </c>
      <c r="CM52" s="41">
        <v>0.008</v>
      </c>
      <c r="CN52" s="45">
        <v>0.008</v>
      </c>
      <c r="CO52" s="44">
        <v>0.013</v>
      </c>
      <c r="CP52" s="44">
        <v>0.008</v>
      </c>
      <c r="CQ52" s="45">
        <v>-0.001</v>
      </c>
      <c r="CR52" s="41">
        <v>0.004</v>
      </c>
      <c r="CS52" s="41">
        <v>-0.001</v>
      </c>
      <c r="CT52" s="260">
        <v>0.028</v>
      </c>
      <c r="CU52" s="243">
        <v>0.03</v>
      </c>
      <c r="CV52" s="243">
        <v>0.028</v>
      </c>
      <c r="CW52" s="261">
        <v>0.003</v>
      </c>
      <c r="CX52" s="243">
        <v>0.005</v>
      </c>
      <c r="CY52" s="243">
        <v>0.003</v>
      </c>
      <c r="CZ52" s="261">
        <v>0.031</v>
      </c>
      <c r="DA52" s="243">
        <v>0.031</v>
      </c>
      <c r="DB52" s="243">
        <v>0.031</v>
      </c>
      <c r="DC52" s="262">
        <v>0.003</v>
      </c>
      <c r="DD52" s="243">
        <v>0.003</v>
      </c>
      <c r="DE52" s="243">
        <v>0.003</v>
      </c>
      <c r="DF52" s="262">
        <v>0.006</v>
      </c>
      <c r="DG52" s="243">
        <v>0.007</v>
      </c>
      <c r="DH52" s="243">
        <v>0.007</v>
      </c>
      <c r="DI52" s="261">
        <v>0.026</v>
      </c>
      <c r="DJ52" s="257"/>
      <c r="DK52" s="243">
        <v>0.026</v>
      </c>
      <c r="DL52" s="257"/>
      <c r="DM52" s="257"/>
      <c r="DN52" s="257"/>
      <c r="DO52" s="261">
        <v>0.018</v>
      </c>
      <c r="DP52" s="257"/>
      <c r="DQ52" s="243">
        <v>0.018</v>
      </c>
      <c r="DR52" s="261">
        <v>0.003</v>
      </c>
      <c r="DS52" s="257"/>
      <c r="DT52" s="271">
        <v>0.003</v>
      </c>
    </row>
    <row r="53">
      <c r="A53" s="264">
        <f t="shared" si="1"/>
        <v>43497</v>
      </c>
      <c r="B53" s="206">
        <v>0.015</v>
      </c>
      <c r="C53" s="207">
        <v>0.016</v>
      </c>
      <c r="D53" s="207">
        <v>0.015</v>
      </c>
      <c r="E53" s="206">
        <v>0.002</v>
      </c>
      <c r="F53" s="207">
        <v>0.002</v>
      </c>
      <c r="G53" s="207">
        <v>0.002</v>
      </c>
      <c r="H53" s="206">
        <v>0.021</v>
      </c>
      <c r="I53" s="207">
        <v>0.022</v>
      </c>
      <c r="J53" s="207">
        <v>0.021</v>
      </c>
      <c r="K53" s="206">
        <v>0.001</v>
      </c>
      <c r="L53" s="207">
        <v>0.002</v>
      </c>
      <c r="M53" s="207">
        <v>0.001</v>
      </c>
      <c r="N53" s="265"/>
      <c r="O53" s="207"/>
      <c r="P53" s="207"/>
      <c r="Q53" s="266">
        <v>0.001</v>
      </c>
      <c r="R53" s="207">
        <v>0.002</v>
      </c>
      <c r="S53" s="207">
        <v>0.001</v>
      </c>
      <c r="T53" s="267">
        <v>0.018</v>
      </c>
      <c r="U53" s="212">
        <v>0.019</v>
      </c>
      <c r="V53" s="212">
        <v>0.017</v>
      </c>
      <c r="W53" s="206">
        <v>0.001</v>
      </c>
      <c r="X53" s="222">
        <v>0.002</v>
      </c>
      <c r="Y53" s="207">
        <v>0.001</v>
      </c>
      <c r="Z53" s="215">
        <v>0.002</v>
      </c>
      <c r="AA53" s="207">
        <v>0.003</v>
      </c>
      <c r="AB53" s="207">
        <v>0.002</v>
      </c>
      <c r="AC53" s="215">
        <v>0.009</v>
      </c>
      <c r="AD53" s="207">
        <v>0.007</v>
      </c>
      <c r="AE53" s="207">
        <v>0.001</v>
      </c>
      <c r="AF53" s="206">
        <v>0.019</v>
      </c>
      <c r="AG53" s="207">
        <v>0.018</v>
      </c>
      <c r="AH53" s="207">
        <v>0.019</v>
      </c>
      <c r="AI53" s="216">
        <v>0.005</v>
      </c>
      <c r="AJ53" s="217">
        <v>0.005</v>
      </c>
      <c r="AK53" s="217">
        <v>0.005</v>
      </c>
      <c r="AL53" s="216">
        <v>0.018</v>
      </c>
      <c r="AM53" s="207">
        <v>0.019</v>
      </c>
      <c r="AN53" s="207">
        <v>0.018</v>
      </c>
      <c r="AO53" s="218"/>
      <c r="AP53" s="219"/>
      <c r="AQ53" s="209"/>
      <c r="AR53" s="220"/>
      <c r="AS53" s="209"/>
      <c r="AT53" s="209"/>
      <c r="AU53" s="221">
        <v>0.013</v>
      </c>
      <c r="AV53" s="222">
        <v>0.015</v>
      </c>
      <c r="AW53" s="222">
        <v>0.013</v>
      </c>
      <c r="AX53" s="221">
        <v>0.0</v>
      </c>
      <c r="AY53" s="222">
        <v>0.002</v>
      </c>
      <c r="AZ53" s="222">
        <v>0.0</v>
      </c>
      <c r="BA53" s="223">
        <v>0.015</v>
      </c>
      <c r="BB53" s="207">
        <v>0.014</v>
      </c>
      <c r="BC53" s="207">
        <v>0.015</v>
      </c>
      <c r="BD53" s="224">
        <v>0.007</v>
      </c>
      <c r="BE53" s="217">
        <v>0.006</v>
      </c>
      <c r="BF53" s="207">
        <v>0.007</v>
      </c>
      <c r="BG53" s="225">
        <v>0.039</v>
      </c>
      <c r="BH53" s="222">
        <v>0.039</v>
      </c>
      <c r="BI53" s="222">
        <v>0.039</v>
      </c>
      <c r="BJ53" s="226">
        <v>0.0</v>
      </c>
      <c r="BK53" s="222">
        <v>0.0</v>
      </c>
      <c r="BL53" s="222">
        <v>0.0</v>
      </c>
      <c r="BM53" s="225">
        <v>0.039</v>
      </c>
      <c r="BN53" s="214"/>
      <c r="BO53" s="214">
        <v>0.039</v>
      </c>
      <c r="BP53" s="225">
        <v>0.004</v>
      </c>
      <c r="BQ53" s="227">
        <v>0.002</v>
      </c>
      <c r="BR53" s="227">
        <v>0.004</v>
      </c>
      <c r="BS53" s="268">
        <v>0.015</v>
      </c>
      <c r="BT53" s="217">
        <v>0.015</v>
      </c>
      <c r="BU53" s="217">
        <v>0.015</v>
      </c>
      <c r="BV53" s="269">
        <v>0.01</v>
      </c>
      <c r="BW53" s="217">
        <v>0.007</v>
      </c>
      <c r="BX53" s="217">
        <v>0.01</v>
      </c>
      <c r="BY53" s="225">
        <v>0.026</v>
      </c>
      <c r="BZ53" s="222">
        <v>0.024</v>
      </c>
      <c r="CA53" s="222">
        <v>0.026</v>
      </c>
      <c r="CB53" s="230"/>
      <c r="CC53" s="230"/>
      <c r="CD53" s="230"/>
      <c r="CE53" s="231">
        <v>0.002</v>
      </c>
      <c r="CF53" s="207">
        <v>0.003</v>
      </c>
      <c r="CG53" s="207">
        <v>0.002</v>
      </c>
      <c r="CH53" s="207">
        <v>-0.002</v>
      </c>
      <c r="CI53" s="207"/>
      <c r="CJ53" s="207">
        <v>-0.002</v>
      </c>
      <c r="CK53" s="232">
        <v>0.007</v>
      </c>
      <c r="CL53" s="207">
        <v>0.008</v>
      </c>
      <c r="CM53" s="207">
        <v>0.007</v>
      </c>
      <c r="CN53" s="233">
        <v>0.005</v>
      </c>
      <c r="CO53" s="217">
        <v>0.005</v>
      </c>
      <c r="CP53" s="217">
        <v>0.005</v>
      </c>
      <c r="CQ53" s="233">
        <v>0.004</v>
      </c>
      <c r="CR53" s="207">
        <v>0.005</v>
      </c>
      <c r="CS53" s="207">
        <v>0.004</v>
      </c>
      <c r="CT53" s="234">
        <v>0.026</v>
      </c>
      <c r="CU53" s="212">
        <v>0.028</v>
      </c>
      <c r="CV53" s="212">
        <v>0.026</v>
      </c>
      <c r="CW53" s="235">
        <v>-0.001</v>
      </c>
      <c r="CX53" s="212">
        <v>0.0</v>
      </c>
      <c r="CY53" s="212">
        <v>-0.001</v>
      </c>
      <c r="CZ53" s="235">
        <v>0.031</v>
      </c>
      <c r="DA53" s="212">
        <v>0.031</v>
      </c>
      <c r="DB53" s="212">
        <v>0.031</v>
      </c>
      <c r="DC53" s="236">
        <v>0.007</v>
      </c>
      <c r="DD53" s="212">
        <v>0.006</v>
      </c>
      <c r="DE53" s="212">
        <v>0.007</v>
      </c>
      <c r="DF53" s="236">
        <v>0.006</v>
      </c>
      <c r="DG53" s="212">
        <v>0.006</v>
      </c>
      <c r="DH53" s="212">
        <v>0.006</v>
      </c>
      <c r="DI53" s="235">
        <v>0.026</v>
      </c>
      <c r="DJ53" s="230"/>
      <c r="DK53" s="212">
        <v>0.026</v>
      </c>
      <c r="DL53" s="230"/>
      <c r="DM53" s="230"/>
      <c r="DN53" s="230"/>
      <c r="DO53" s="235">
        <v>0.018</v>
      </c>
      <c r="DP53" s="230"/>
      <c r="DQ53" s="212">
        <v>0.018</v>
      </c>
      <c r="DR53" s="235">
        <v>0.005</v>
      </c>
      <c r="DS53" s="230"/>
      <c r="DT53" s="270">
        <v>0.005</v>
      </c>
    </row>
    <row r="54">
      <c r="A54" s="238">
        <f t="shared" si="1"/>
        <v>43525</v>
      </c>
      <c r="B54" s="239">
        <v>0.019</v>
      </c>
      <c r="C54" s="41">
        <v>0.018</v>
      </c>
      <c r="D54" s="41">
        <v>0.019</v>
      </c>
      <c r="E54" s="239">
        <v>0.004</v>
      </c>
      <c r="F54" s="41">
        <v>0.003</v>
      </c>
      <c r="G54" s="41">
        <v>0.004</v>
      </c>
      <c r="H54" s="239">
        <v>0.02</v>
      </c>
      <c r="I54" s="41">
        <v>0.021</v>
      </c>
      <c r="J54" s="41">
        <v>0.02</v>
      </c>
      <c r="K54" s="239">
        <v>0.001</v>
      </c>
      <c r="L54" s="41">
        <v>0.002</v>
      </c>
      <c r="M54" s="41">
        <v>0.001</v>
      </c>
      <c r="N54" s="240"/>
      <c r="O54" s="41"/>
      <c r="P54" s="41"/>
      <c r="Q54" s="241">
        <v>0.0</v>
      </c>
      <c r="R54" s="41">
        <v>0.001</v>
      </c>
      <c r="S54" s="41">
        <v>0.001</v>
      </c>
      <c r="T54" s="242">
        <v>0.016</v>
      </c>
      <c r="U54" s="243">
        <v>0.017</v>
      </c>
      <c r="V54" s="243">
        <v>0.015</v>
      </c>
      <c r="W54" s="239">
        <v>0.0</v>
      </c>
      <c r="X54" s="60">
        <v>0.001</v>
      </c>
      <c r="Y54" s="41">
        <v>0.001</v>
      </c>
      <c r="Z54" s="244">
        <v>0.001</v>
      </c>
      <c r="AA54" s="41">
        <v>0.004</v>
      </c>
      <c r="AB54" s="41">
        <v>0.001</v>
      </c>
      <c r="AC54" s="244">
        <v>0.009</v>
      </c>
      <c r="AD54" s="41">
        <v>0.002</v>
      </c>
      <c r="AE54" s="41">
        <v>0.011</v>
      </c>
      <c r="AF54" s="239">
        <v>0.019</v>
      </c>
      <c r="AG54" s="41">
        <v>0.02</v>
      </c>
      <c r="AH54" s="41">
        <v>0.019</v>
      </c>
      <c r="AI54" s="245">
        <v>0.002</v>
      </c>
      <c r="AJ54" s="44">
        <v>0.003</v>
      </c>
      <c r="AK54" s="44">
        <v>0.002</v>
      </c>
      <c r="AL54" s="245">
        <v>0.018</v>
      </c>
      <c r="AM54" s="41">
        <v>0.019</v>
      </c>
      <c r="AN54" s="41">
        <v>0.018</v>
      </c>
      <c r="AO54" s="246"/>
      <c r="AP54" s="58"/>
      <c r="AQ54" s="247"/>
      <c r="AR54" s="248"/>
      <c r="AS54" s="247"/>
      <c r="AT54" s="247"/>
      <c r="AU54" s="249">
        <v>0.013</v>
      </c>
      <c r="AV54" s="60">
        <v>0.015</v>
      </c>
      <c r="AW54" s="60">
        <v>0.013</v>
      </c>
      <c r="AX54" s="249">
        <v>0.0</v>
      </c>
      <c r="AY54" s="60">
        <v>0.002</v>
      </c>
      <c r="AZ54" s="60">
        <v>0.0</v>
      </c>
      <c r="BA54" s="250">
        <v>0.019</v>
      </c>
      <c r="BB54" s="41">
        <v>0.019</v>
      </c>
      <c r="BC54" s="41">
        <v>0.019</v>
      </c>
      <c r="BD54" s="251">
        <v>0.007</v>
      </c>
      <c r="BE54" s="44">
        <v>0.007</v>
      </c>
      <c r="BF54" s="41">
        <v>0.007</v>
      </c>
      <c r="BG54" s="252">
        <v>0.04</v>
      </c>
      <c r="BH54" s="60">
        <v>0.04</v>
      </c>
      <c r="BI54" s="60">
        <v>0.04</v>
      </c>
      <c r="BJ54" s="253">
        <v>0.004</v>
      </c>
      <c r="BK54" s="60">
        <v>0.004</v>
      </c>
      <c r="BL54" s="60">
        <v>0.004</v>
      </c>
      <c r="BM54" s="252">
        <v>0.046</v>
      </c>
      <c r="BN54" s="60">
        <v>0.039</v>
      </c>
      <c r="BO54" s="60">
        <v>0.046</v>
      </c>
      <c r="BP54" s="252">
        <v>0.008</v>
      </c>
      <c r="BQ54" s="254">
        <v>0.004</v>
      </c>
      <c r="BR54" s="254">
        <v>0.008</v>
      </c>
      <c r="BS54" s="255">
        <v>0.023</v>
      </c>
      <c r="BT54" s="44">
        <v>0.023</v>
      </c>
      <c r="BU54" s="44">
        <v>0.023</v>
      </c>
      <c r="BV54" s="256">
        <v>-0.004</v>
      </c>
      <c r="BW54" s="44">
        <v>-0.002</v>
      </c>
      <c r="BX54" s="44">
        <v>-0.004</v>
      </c>
      <c r="BY54" s="252">
        <v>0.029</v>
      </c>
      <c r="BZ54" s="60">
        <v>0.028</v>
      </c>
      <c r="CA54" s="60">
        <v>0.029</v>
      </c>
      <c r="CB54" s="257"/>
      <c r="CC54" s="257"/>
      <c r="CD54" s="257"/>
      <c r="CE54" s="258">
        <v>0.005</v>
      </c>
      <c r="CF54" s="41">
        <v>0.005</v>
      </c>
      <c r="CG54" s="41">
        <v>0.005</v>
      </c>
      <c r="CH54" s="41">
        <v>-0.002</v>
      </c>
      <c r="CI54" s="41"/>
      <c r="CJ54" s="41">
        <v>-0.002</v>
      </c>
      <c r="CK54" s="259">
        <v>0.008</v>
      </c>
      <c r="CL54" s="41">
        <v>0.007</v>
      </c>
      <c r="CM54" s="41">
        <v>0.008</v>
      </c>
      <c r="CN54" s="45">
        <v>0.004</v>
      </c>
      <c r="CO54" s="44">
        <v>0.009</v>
      </c>
      <c r="CP54" s="44">
        <v>0.004</v>
      </c>
      <c r="CQ54" s="45">
        <v>-0.002</v>
      </c>
      <c r="CR54" s="41">
        <v>0.004</v>
      </c>
      <c r="CS54" s="41">
        <v>-0.002</v>
      </c>
      <c r="CT54" s="260">
        <v>0.025</v>
      </c>
      <c r="CU54" s="243">
        <v>0.025</v>
      </c>
      <c r="CV54" s="243">
        <v>0.025</v>
      </c>
      <c r="CW54" s="261">
        <v>0.001</v>
      </c>
      <c r="CX54" s="243">
        <v>0.001</v>
      </c>
      <c r="CY54" s="243">
        <v>0.001</v>
      </c>
      <c r="CZ54" s="261">
        <v>0.03</v>
      </c>
      <c r="DA54" s="243">
        <v>0.031</v>
      </c>
      <c r="DB54" s="243">
        <v>0.03</v>
      </c>
      <c r="DC54" s="262">
        <v>0.012</v>
      </c>
      <c r="DD54" s="243">
        <v>0.009</v>
      </c>
      <c r="DE54" s="243">
        <v>0.012</v>
      </c>
      <c r="DF54" s="262">
        <v>0.006</v>
      </c>
      <c r="DG54" s="243">
        <v>0.006</v>
      </c>
      <c r="DH54" s="243">
        <v>0.006</v>
      </c>
      <c r="DI54" s="261">
        <v>0.027</v>
      </c>
      <c r="DJ54" s="257"/>
      <c r="DK54" s="243">
        <v>0.027</v>
      </c>
      <c r="DL54" s="257"/>
      <c r="DM54" s="257"/>
      <c r="DN54" s="257"/>
      <c r="DO54" s="261">
        <v>0.018</v>
      </c>
      <c r="DP54" s="257"/>
      <c r="DQ54" s="243">
        <v>0.018</v>
      </c>
      <c r="DR54" s="261">
        <v>-0.001</v>
      </c>
      <c r="DS54" s="257"/>
      <c r="DT54" s="271">
        <v>-0.001</v>
      </c>
    </row>
    <row r="55">
      <c r="A55" s="264">
        <f t="shared" si="1"/>
        <v>43556</v>
      </c>
      <c r="B55" s="206">
        <v>0.02</v>
      </c>
      <c r="C55" s="207">
        <v>0.021</v>
      </c>
      <c r="D55" s="207">
        <v>0.02</v>
      </c>
      <c r="E55" s="206">
        <v>0.003</v>
      </c>
      <c r="F55" s="207">
        <v>0.004</v>
      </c>
      <c r="G55" s="207">
        <v>0.003</v>
      </c>
      <c r="H55" s="206">
        <v>0.021</v>
      </c>
      <c r="I55" s="207">
        <v>0.021</v>
      </c>
      <c r="J55" s="207">
        <v>0.021</v>
      </c>
      <c r="K55" s="206">
        <v>0.001</v>
      </c>
      <c r="L55" s="207">
        <v>0.002</v>
      </c>
      <c r="M55" s="207">
        <v>0.001</v>
      </c>
      <c r="N55" s="265"/>
      <c r="O55" s="207"/>
      <c r="P55" s="207"/>
      <c r="Q55" s="266">
        <v>0.002</v>
      </c>
      <c r="R55" s="207">
        <v>0.002</v>
      </c>
      <c r="S55" s="207">
        <v>0.002</v>
      </c>
      <c r="T55" s="267">
        <v>0.016</v>
      </c>
      <c r="U55" s="212">
        <v>0.016</v>
      </c>
      <c r="V55" s="212">
        <v>0.016</v>
      </c>
      <c r="W55" s="206">
        <v>0.002</v>
      </c>
      <c r="X55" s="222">
        <v>0.002</v>
      </c>
      <c r="Y55" s="207">
        <v>0.002</v>
      </c>
      <c r="Z55" s="215">
        <v>0.005</v>
      </c>
      <c r="AA55" s="207">
        <v>0.003</v>
      </c>
      <c r="AB55" s="207">
        <v>0.005</v>
      </c>
      <c r="AC55" s="215">
        <v>0.003</v>
      </c>
      <c r="AD55" s="207">
        <v>0.002</v>
      </c>
      <c r="AE55" s="207">
        <v>0.006</v>
      </c>
      <c r="AF55" s="206">
        <v>0.021</v>
      </c>
      <c r="AG55" s="207">
        <v>0.022</v>
      </c>
      <c r="AH55" s="207">
        <v>0.021</v>
      </c>
      <c r="AI55" s="216">
        <v>0.006</v>
      </c>
      <c r="AJ55" s="217">
        <v>0.007</v>
      </c>
      <c r="AK55" s="217">
        <v>0.006</v>
      </c>
      <c r="AL55" s="216">
        <v>0.018</v>
      </c>
      <c r="AM55" s="207">
        <v>0.019</v>
      </c>
      <c r="AN55" s="207">
        <v>0.018</v>
      </c>
      <c r="AO55" s="218"/>
      <c r="AP55" s="219"/>
      <c r="AQ55" s="209"/>
      <c r="AR55" s="220"/>
      <c r="AS55" s="209"/>
      <c r="AT55" s="209"/>
      <c r="AU55" s="221">
        <v>0.016</v>
      </c>
      <c r="AV55" s="222">
        <v>0.015</v>
      </c>
      <c r="AW55" s="222">
        <v>0.016</v>
      </c>
      <c r="AX55" s="221">
        <v>0.006</v>
      </c>
      <c r="AY55" s="222">
        <v>0.005</v>
      </c>
      <c r="AZ55" s="222">
        <v>0.006</v>
      </c>
      <c r="BA55" s="223">
        <v>0.02</v>
      </c>
      <c r="BB55" s="207">
        <v>0.02</v>
      </c>
      <c r="BC55" s="207">
        <v>0.02</v>
      </c>
      <c r="BD55" s="224">
        <v>0.004</v>
      </c>
      <c r="BE55" s="217">
        <v>0.004</v>
      </c>
      <c r="BF55" s="207">
        <v>0.004</v>
      </c>
      <c r="BG55" s="225">
        <v>0.044</v>
      </c>
      <c r="BH55" s="222">
        <v>0.044</v>
      </c>
      <c r="BI55" s="222">
        <v>0.044</v>
      </c>
      <c r="BJ55" s="226">
        <v>0.001</v>
      </c>
      <c r="BK55" s="222">
        <v>0.001</v>
      </c>
      <c r="BL55" s="222">
        <v>0.001</v>
      </c>
      <c r="BM55" s="225">
        <v>0.049</v>
      </c>
      <c r="BN55" s="222">
        <v>0.05</v>
      </c>
      <c r="BO55" s="222">
        <v>0.049</v>
      </c>
      <c r="BP55" s="225">
        <v>0.006</v>
      </c>
      <c r="BQ55" s="227">
        <v>0.006</v>
      </c>
      <c r="BR55" s="227">
        <v>0.006</v>
      </c>
      <c r="BS55" s="268">
        <v>0.025</v>
      </c>
      <c r="BT55" s="217">
        <v>0.025</v>
      </c>
      <c r="BU55" s="217">
        <v>0.025</v>
      </c>
      <c r="BV55" s="269">
        <v>0.001</v>
      </c>
      <c r="BW55" s="217">
        <v>0.001</v>
      </c>
      <c r="BX55" s="217">
        <v>0.001</v>
      </c>
      <c r="BY55" s="225">
        <v>0.029</v>
      </c>
      <c r="BZ55" s="222">
        <v>0.03</v>
      </c>
      <c r="CA55" s="222">
        <v>0.03</v>
      </c>
      <c r="CB55" s="230"/>
      <c r="CC55" s="230"/>
      <c r="CD55" s="230"/>
      <c r="CE55" s="231">
        <v>0.009</v>
      </c>
      <c r="CF55" s="207">
        <v>0.009</v>
      </c>
      <c r="CG55" s="207">
        <v>0.009</v>
      </c>
      <c r="CH55" s="207">
        <v>0.003</v>
      </c>
      <c r="CI55" s="207"/>
      <c r="CJ55" s="207">
        <v>0.003</v>
      </c>
      <c r="CK55" s="232">
        <v>0.009</v>
      </c>
      <c r="CL55" s="207">
        <v>0.009</v>
      </c>
      <c r="CM55" s="207">
        <v>0.009</v>
      </c>
      <c r="CN55" s="233">
        <v>0.006</v>
      </c>
      <c r="CO55" s="217">
        <v>0.004</v>
      </c>
      <c r="CP55" s="217">
        <v>0.006</v>
      </c>
      <c r="CQ55" s="233">
        <v>0.004</v>
      </c>
      <c r="CR55" s="207">
        <v>0.002</v>
      </c>
      <c r="CS55" s="207">
        <v>0.004</v>
      </c>
      <c r="CT55" s="234">
        <v>0.028</v>
      </c>
      <c r="CU55" s="212">
        <v>0.027</v>
      </c>
      <c r="CV55" s="212">
        <v>0.028</v>
      </c>
      <c r="CW55" s="235">
        <v>0.004</v>
      </c>
      <c r="CX55" s="212">
        <v>0.003</v>
      </c>
      <c r="CY55" s="212">
        <v>0.004</v>
      </c>
      <c r="CZ55" s="235">
        <v>0.031</v>
      </c>
      <c r="DA55" s="212">
        <v>0.03</v>
      </c>
      <c r="DB55" s="212">
        <v>0.031</v>
      </c>
      <c r="DC55" s="236">
        <v>0.012</v>
      </c>
      <c r="DD55" s="212">
        <v>0.012</v>
      </c>
      <c r="DE55" s="212">
        <v>0.012</v>
      </c>
      <c r="DF55" s="236">
        <v>0.005</v>
      </c>
      <c r="DG55" s="212">
        <v>0.006</v>
      </c>
      <c r="DH55" s="212">
        <v>0.006</v>
      </c>
      <c r="DI55" s="235">
        <v>0.029</v>
      </c>
      <c r="DJ55" s="230"/>
      <c r="DK55" s="212">
        <v>0.029</v>
      </c>
      <c r="DL55" s="230"/>
      <c r="DM55" s="230"/>
      <c r="DN55" s="230"/>
      <c r="DO55" s="235">
        <v>0.019</v>
      </c>
      <c r="DP55" s="230"/>
      <c r="DQ55" s="212">
        <v>0.019</v>
      </c>
      <c r="DR55" s="235">
        <v>0.001</v>
      </c>
      <c r="DS55" s="230"/>
      <c r="DT55" s="270">
        <v>0.001</v>
      </c>
    </row>
    <row r="56">
      <c r="A56" s="238">
        <f t="shared" si="1"/>
        <v>43586</v>
      </c>
      <c r="B56" s="239">
        <v>0.018</v>
      </c>
      <c r="C56" s="41">
        <v>0.019</v>
      </c>
      <c r="D56" s="41">
        <v>0.018</v>
      </c>
      <c r="E56" s="239">
        <v>0.001</v>
      </c>
      <c r="F56" s="41">
        <v>0.001</v>
      </c>
      <c r="G56" s="41">
        <v>0.001</v>
      </c>
      <c r="H56" s="239">
        <v>0.02</v>
      </c>
      <c r="I56" s="41">
        <v>0.021</v>
      </c>
      <c r="J56" s="41">
        <v>0.02</v>
      </c>
      <c r="K56" s="239">
        <v>0.001</v>
      </c>
      <c r="L56" s="41">
        <v>0.002</v>
      </c>
      <c r="M56" s="41">
        <v>0.001</v>
      </c>
      <c r="N56" s="240"/>
      <c r="O56" s="41"/>
      <c r="P56" s="41"/>
      <c r="Q56" s="241">
        <v>0.002</v>
      </c>
      <c r="R56" s="41">
        <v>0.002</v>
      </c>
      <c r="S56" s="41">
        <v>0.002</v>
      </c>
      <c r="T56" s="242">
        <v>0.016</v>
      </c>
      <c r="U56" s="243">
        <v>0.016</v>
      </c>
      <c r="V56" s="243">
        <v>0.015</v>
      </c>
      <c r="W56" s="239">
        <v>0.002</v>
      </c>
      <c r="X56" s="60">
        <v>0.002</v>
      </c>
      <c r="Y56" s="41">
        <v>0.002</v>
      </c>
      <c r="Z56" s="244">
        <v>0.005</v>
      </c>
      <c r="AA56" s="41">
        <v>0.003</v>
      </c>
      <c r="AB56" s="41">
        <v>0.004</v>
      </c>
      <c r="AC56" s="244">
        <v>0.004</v>
      </c>
      <c r="AD56" s="41">
        <v>0.004</v>
      </c>
      <c r="AE56" s="41">
        <v>0.005</v>
      </c>
      <c r="AF56" s="239">
        <v>0.02</v>
      </c>
      <c r="AG56" s="41">
        <v>0.02</v>
      </c>
      <c r="AH56" s="41">
        <v>0.02</v>
      </c>
      <c r="AI56" s="245">
        <v>0.003</v>
      </c>
      <c r="AJ56" s="44">
        <v>0.003</v>
      </c>
      <c r="AK56" s="44">
        <v>0.003</v>
      </c>
      <c r="AL56" s="245">
        <v>0.017</v>
      </c>
      <c r="AM56" s="41">
        <v>0.016</v>
      </c>
      <c r="AN56" s="41">
        <v>0.017</v>
      </c>
      <c r="AO56" s="246"/>
      <c r="AP56" s="58"/>
      <c r="AQ56" s="247"/>
      <c r="AR56" s="248"/>
      <c r="AS56" s="247"/>
      <c r="AT56" s="247"/>
      <c r="AU56" s="249">
        <v>0.016</v>
      </c>
      <c r="AV56" s="60">
        <v>0.015</v>
      </c>
      <c r="AW56" s="60">
        <v>0.016</v>
      </c>
      <c r="AX56" s="249">
        <v>0.006</v>
      </c>
      <c r="AY56" s="60">
        <v>0.005</v>
      </c>
      <c r="AZ56" s="60">
        <v>0.006</v>
      </c>
      <c r="BA56" s="250">
        <v>0.024</v>
      </c>
      <c r="BB56" s="41">
        <v>0.021</v>
      </c>
      <c r="BC56" s="41">
        <v>0.024</v>
      </c>
      <c r="BD56" s="251">
        <v>0.004</v>
      </c>
      <c r="BE56" s="44">
        <v>0.001</v>
      </c>
      <c r="BF56" s="41">
        <v>0.004</v>
      </c>
      <c r="BG56" s="252">
        <v>0.043</v>
      </c>
      <c r="BH56" s="60">
        <v>0.044</v>
      </c>
      <c r="BI56" s="60">
        <v>0.043</v>
      </c>
      <c r="BJ56" s="253">
        <v>-0.003</v>
      </c>
      <c r="BK56" s="60">
        <v>-0.002</v>
      </c>
      <c r="BL56" s="60">
        <v>-0.003</v>
      </c>
      <c r="BM56" s="252">
        <v>0.047</v>
      </c>
      <c r="BN56" s="60">
        <v>0.047</v>
      </c>
      <c r="BO56" s="60">
        <v>0.047</v>
      </c>
      <c r="BP56" s="252">
        <v>0.001</v>
      </c>
      <c r="BQ56" s="254">
        <v>0.002</v>
      </c>
      <c r="BR56" s="254">
        <v>0.001</v>
      </c>
      <c r="BS56" s="255">
        <v>0.027</v>
      </c>
      <c r="BT56" s="44">
        <v>0.027</v>
      </c>
      <c r="BU56" s="44">
        <v>0.027</v>
      </c>
      <c r="BV56" s="256">
        <v>0.0</v>
      </c>
      <c r="BW56" s="44">
        <v>0.001</v>
      </c>
      <c r="BX56" s="44">
        <v>0.001</v>
      </c>
      <c r="BY56" s="252">
        <v>0.031</v>
      </c>
      <c r="BZ56" s="60">
        <v>0.03</v>
      </c>
      <c r="CA56" s="60">
        <v>0.031</v>
      </c>
      <c r="CB56" s="257"/>
      <c r="CC56" s="257"/>
      <c r="CD56" s="257"/>
      <c r="CE56" s="258">
        <v>0.007</v>
      </c>
      <c r="CF56" s="41">
        <v>0.007</v>
      </c>
      <c r="CG56" s="41">
        <v>0.007</v>
      </c>
      <c r="CH56" s="41">
        <v>0.0</v>
      </c>
      <c r="CI56" s="41"/>
      <c r="CJ56" s="41">
        <v>0.0</v>
      </c>
      <c r="CK56" s="259">
        <v>0.008</v>
      </c>
      <c r="CL56" s="41">
        <v>0.008</v>
      </c>
      <c r="CM56" s="41">
        <v>0.008</v>
      </c>
      <c r="CN56" s="45">
        <v>0.007</v>
      </c>
      <c r="CO56" s="44">
        <v>0.008</v>
      </c>
      <c r="CP56" s="44">
        <v>0.007</v>
      </c>
      <c r="CQ56" s="45">
        <v>0.002</v>
      </c>
      <c r="CR56" s="41">
        <v>0.003</v>
      </c>
      <c r="CS56" s="41">
        <v>0.002</v>
      </c>
      <c r="CT56" s="260">
        <v>0.033</v>
      </c>
      <c r="CU56" s="243">
        <v>0.032</v>
      </c>
      <c r="CV56" s="243">
        <v>0.033</v>
      </c>
      <c r="CW56" s="261">
        <v>0.007</v>
      </c>
      <c r="CX56" s="243">
        <v>0.005</v>
      </c>
      <c r="CY56" s="243">
        <v>0.007</v>
      </c>
      <c r="CZ56" s="261">
        <v>0.031</v>
      </c>
      <c r="DA56" s="243">
        <v>0.031</v>
      </c>
      <c r="DB56" s="243">
        <v>0.031</v>
      </c>
      <c r="DC56" s="262">
        <v>0.012</v>
      </c>
      <c r="DD56" s="243">
        <v>0.01</v>
      </c>
      <c r="DE56" s="243">
        <v>0.012</v>
      </c>
      <c r="DF56" s="262">
        <v>0.005</v>
      </c>
      <c r="DG56" s="243">
        <v>0.005</v>
      </c>
      <c r="DH56" s="243">
        <v>0.005</v>
      </c>
      <c r="DI56" s="261">
        <v>0.029</v>
      </c>
      <c r="DJ56" s="257"/>
      <c r="DK56" s="243">
        <v>0.029</v>
      </c>
      <c r="DL56" s="257"/>
      <c r="DM56" s="257"/>
      <c r="DN56" s="257"/>
      <c r="DO56" s="261">
        <v>0.019</v>
      </c>
      <c r="DP56" s="257"/>
      <c r="DQ56" s="243">
        <v>0.019</v>
      </c>
      <c r="DR56" s="261">
        <v>0.001</v>
      </c>
      <c r="DS56" s="257"/>
      <c r="DT56" s="271">
        <v>0.001</v>
      </c>
    </row>
    <row r="57">
      <c r="A57" s="264">
        <f t="shared" si="1"/>
        <v>43617</v>
      </c>
      <c r="B57" s="206">
        <v>0.016</v>
      </c>
      <c r="C57" s="207">
        <v>0.016</v>
      </c>
      <c r="D57" s="207">
        <v>0.016</v>
      </c>
      <c r="E57" s="206">
        <v>0.001</v>
      </c>
      <c r="F57" s="207">
        <v>0.0</v>
      </c>
      <c r="G57" s="207">
        <v>0.001</v>
      </c>
      <c r="H57" s="206">
        <v>0.021</v>
      </c>
      <c r="I57" s="207">
        <v>0.02</v>
      </c>
      <c r="J57" s="207">
        <v>0.021</v>
      </c>
      <c r="K57" s="206">
        <v>0.003</v>
      </c>
      <c r="L57" s="207">
        <v>0.002</v>
      </c>
      <c r="M57" s="207">
        <v>0.003</v>
      </c>
      <c r="N57" s="265"/>
      <c r="O57" s="207"/>
      <c r="P57" s="207"/>
      <c r="Q57" s="266">
        <v>0.002</v>
      </c>
      <c r="R57" s="207">
        <v>0.002</v>
      </c>
      <c r="S57" s="207">
        <v>0.002</v>
      </c>
      <c r="T57" s="267">
        <v>0.016</v>
      </c>
      <c r="U57" s="212">
        <v>0.017</v>
      </c>
      <c r="V57" s="212">
        <v>0.016</v>
      </c>
      <c r="W57" s="206">
        <v>0.002</v>
      </c>
      <c r="X57" s="222">
        <v>0.002</v>
      </c>
      <c r="Y57" s="207">
        <v>0.002</v>
      </c>
      <c r="Z57" s="215">
        <v>0.004</v>
      </c>
      <c r="AA57" s="207">
        <v>0.004</v>
      </c>
      <c r="AB57" s="207">
        <v>0.005</v>
      </c>
      <c r="AC57" s="215">
        <v>0.003</v>
      </c>
      <c r="AD57" s="207">
        <v>0.003</v>
      </c>
      <c r="AE57" s="207">
        <v>0.003</v>
      </c>
      <c r="AF57" s="206">
        <v>0.02</v>
      </c>
      <c r="AG57" s="207">
        <v>0.02</v>
      </c>
      <c r="AH57" s="207">
        <v>0.02</v>
      </c>
      <c r="AI57" s="216">
        <v>0.0</v>
      </c>
      <c r="AJ57" s="217">
        <v>0.003</v>
      </c>
      <c r="AK57" s="217">
        <v>0.003</v>
      </c>
      <c r="AL57" s="216">
        <v>0.018</v>
      </c>
      <c r="AM57" s="207">
        <v>0.018</v>
      </c>
      <c r="AN57" s="207">
        <v>0.018</v>
      </c>
      <c r="AO57" s="218"/>
      <c r="AP57" s="219"/>
      <c r="AQ57" s="209">
        <v>0.0</v>
      </c>
      <c r="AR57" s="220"/>
      <c r="AS57" s="209"/>
      <c r="AT57" s="209"/>
      <c r="AU57" s="221">
        <v>0.016</v>
      </c>
      <c r="AV57" s="222">
        <v>0.015</v>
      </c>
      <c r="AW57" s="222">
        <v>0.016</v>
      </c>
      <c r="AX57" s="221">
        <v>0.006</v>
      </c>
      <c r="AY57" s="222">
        <v>0.005</v>
      </c>
      <c r="AZ57" s="222">
        <v>0.006</v>
      </c>
      <c r="BA57" s="223">
        <v>0.02</v>
      </c>
      <c r="BB57" s="207">
        <v>0.02</v>
      </c>
      <c r="BC57" s="207">
        <v>0.02</v>
      </c>
      <c r="BD57" s="224">
        <v>-0.002</v>
      </c>
      <c r="BE57" s="217">
        <v>-0.003</v>
      </c>
      <c r="BF57" s="207">
        <v>-0.002</v>
      </c>
      <c r="BG57" s="225">
        <v>0.04</v>
      </c>
      <c r="BH57" s="222">
        <v>0.04</v>
      </c>
      <c r="BI57" s="222">
        <v>0.04</v>
      </c>
      <c r="BJ57" s="226">
        <v>0.001</v>
      </c>
      <c r="BK57" s="222">
        <v>0.001</v>
      </c>
      <c r="BL57" s="222">
        <v>0.001</v>
      </c>
      <c r="BM57" s="225">
        <v>0.034</v>
      </c>
      <c r="BN57" s="222">
        <v>0.033</v>
      </c>
      <c r="BO57" s="222">
        <v>0.034</v>
      </c>
      <c r="BP57" s="225">
        <v>0.0</v>
      </c>
      <c r="BQ57" s="227">
        <v>0.0</v>
      </c>
      <c r="BR57" s="227">
        <v>0.0</v>
      </c>
      <c r="BS57" s="268">
        <v>0.027</v>
      </c>
      <c r="BT57" s="217">
        <v>0.027</v>
      </c>
      <c r="BU57" s="217">
        <v>0.027</v>
      </c>
      <c r="BV57" s="269">
        <v>-0.001</v>
      </c>
      <c r="BW57" s="217">
        <v>-0.001</v>
      </c>
      <c r="BX57" s="217">
        <v>-0.001</v>
      </c>
      <c r="BY57" s="225">
        <v>0.032</v>
      </c>
      <c r="BZ57" s="222">
        <v>0.032</v>
      </c>
      <c r="CA57" s="222">
        <v>0.032</v>
      </c>
      <c r="CB57" s="230"/>
      <c r="CC57" s="230"/>
      <c r="CD57" s="230"/>
      <c r="CE57" s="231">
        <v>0.007</v>
      </c>
      <c r="CF57" s="207">
        <v>0.007</v>
      </c>
      <c r="CG57" s="207">
        <v>0.007</v>
      </c>
      <c r="CH57" s="207">
        <v>0.0</v>
      </c>
      <c r="CI57" s="207"/>
      <c r="CJ57" s="207">
        <v>0.0</v>
      </c>
      <c r="CK57" s="232">
        <v>0.006</v>
      </c>
      <c r="CL57" s="207">
        <v>0.006</v>
      </c>
      <c r="CM57" s="207">
        <v>0.006</v>
      </c>
      <c r="CN57" s="233">
        <v>0.007</v>
      </c>
      <c r="CO57" s="217">
        <v>0.01</v>
      </c>
      <c r="CP57" s="217">
        <v>0.007</v>
      </c>
      <c r="CQ57" s="233">
        <v>-0.002</v>
      </c>
      <c r="CR57" s="207">
        <v>0.001</v>
      </c>
      <c r="CS57" s="207">
        <v>-0.002</v>
      </c>
      <c r="CT57" s="234">
        <v>0.033</v>
      </c>
      <c r="CU57" s="212">
        <v>0.032</v>
      </c>
      <c r="CV57" s="212">
        <v>0.033</v>
      </c>
      <c r="CW57" s="235">
        <v>0.006</v>
      </c>
      <c r="CX57" s="212">
        <v>0.005</v>
      </c>
      <c r="CY57" s="212">
        <v>0.006</v>
      </c>
      <c r="CZ57" s="235">
        <v>0.033</v>
      </c>
      <c r="DA57" s="212">
        <v>0.031</v>
      </c>
      <c r="DB57" s="212">
        <v>0.033</v>
      </c>
      <c r="DC57" s="236">
        <v>0.009</v>
      </c>
      <c r="DD57" s="212">
        <v>0.011</v>
      </c>
      <c r="DE57" s="212">
        <v>0.009</v>
      </c>
      <c r="DF57" s="236">
        <v>0.004</v>
      </c>
      <c r="DG57" s="212">
        <v>0.005</v>
      </c>
      <c r="DH57" s="212">
        <v>0.005</v>
      </c>
      <c r="DI57" s="235">
        <v>0.022</v>
      </c>
      <c r="DJ57" s="230"/>
      <c r="DK57" s="212">
        <v>0.022</v>
      </c>
      <c r="DL57" s="230"/>
      <c r="DM57" s="230"/>
      <c r="DN57" s="230"/>
      <c r="DO57" s="235">
        <v>0.02</v>
      </c>
      <c r="DP57" s="230"/>
      <c r="DQ57" s="212">
        <v>0.02</v>
      </c>
      <c r="DR57" s="235">
        <v>0.002</v>
      </c>
      <c r="DS57" s="230"/>
      <c r="DT57" s="270">
        <v>0.002</v>
      </c>
    </row>
    <row r="58">
      <c r="A58" s="238">
        <f t="shared" si="1"/>
        <v>43647</v>
      </c>
      <c r="B58" s="239">
        <v>0.018</v>
      </c>
      <c r="C58" s="41">
        <v>0.017</v>
      </c>
      <c r="D58" s="41">
        <v>0.018</v>
      </c>
      <c r="E58" s="239">
        <v>0.003</v>
      </c>
      <c r="F58" s="41">
        <v>0.003</v>
      </c>
      <c r="G58" s="41">
        <v>0.003</v>
      </c>
      <c r="H58" s="239">
        <v>0.022</v>
      </c>
      <c r="I58" s="41">
        <v>0.021</v>
      </c>
      <c r="J58" s="41">
        <v>0.022</v>
      </c>
      <c r="K58" s="239">
        <v>0.003</v>
      </c>
      <c r="L58" s="41">
        <v>0.002</v>
      </c>
      <c r="M58" s="41">
        <v>0.003</v>
      </c>
      <c r="N58" s="240">
        <v>0.014</v>
      </c>
      <c r="O58" s="41"/>
      <c r="P58" s="41">
        <v>0.014</v>
      </c>
      <c r="Q58" s="241">
        <v>0.002</v>
      </c>
      <c r="R58" s="41">
        <v>0.003</v>
      </c>
      <c r="S58" s="41">
        <v>0.002</v>
      </c>
      <c r="T58" s="242">
        <v>0.016</v>
      </c>
      <c r="U58" s="243">
        <v>0.016</v>
      </c>
      <c r="V58" s="243">
        <v>0.017</v>
      </c>
      <c r="W58" s="239">
        <v>0.002</v>
      </c>
      <c r="X58" s="60">
        <v>0.003</v>
      </c>
      <c r="Y58" s="41">
        <v>0.002</v>
      </c>
      <c r="Z58" s="244">
        <v>0.001</v>
      </c>
      <c r="AA58" s="41">
        <v>0.003</v>
      </c>
      <c r="AB58" s="41">
        <v>0.001</v>
      </c>
      <c r="AC58" s="244">
        <v>0.006</v>
      </c>
      <c r="AD58" s="41">
        <v>0.005</v>
      </c>
      <c r="AE58" s="41">
        <v>0.005</v>
      </c>
      <c r="AF58" s="239">
        <v>0.021</v>
      </c>
      <c r="AG58" s="41">
        <v>0.019</v>
      </c>
      <c r="AH58" s="41">
        <v>0.021</v>
      </c>
      <c r="AI58" s="245">
        <v>0.0</v>
      </c>
      <c r="AJ58" s="44">
        <v>-0.001</v>
      </c>
      <c r="AK58" s="44">
        <v>0.0</v>
      </c>
      <c r="AL58" s="245">
        <v>0.019</v>
      </c>
      <c r="AM58" s="41">
        <v>0.018</v>
      </c>
      <c r="AN58" s="41">
        <v>0.019</v>
      </c>
      <c r="AO58" s="245">
        <v>0.001</v>
      </c>
      <c r="AP58" s="44">
        <v>-0.001</v>
      </c>
      <c r="AQ58" s="41">
        <v>0.001</v>
      </c>
      <c r="AR58" s="274"/>
      <c r="AS58" s="41"/>
      <c r="AT58" s="41"/>
      <c r="AU58" s="249">
        <v>0.017</v>
      </c>
      <c r="AV58" s="60">
        <v>0.017</v>
      </c>
      <c r="AW58" s="60">
        <v>0.017</v>
      </c>
      <c r="AX58" s="249">
        <v>0.005</v>
      </c>
      <c r="AY58" s="60">
        <v>0.005</v>
      </c>
      <c r="AZ58" s="60">
        <v>0.005</v>
      </c>
      <c r="BA58" s="250">
        <v>0.02</v>
      </c>
      <c r="BB58" s="41">
        <v>0.017</v>
      </c>
      <c r="BC58" s="41">
        <v>0.02</v>
      </c>
      <c r="BD58" s="251">
        <v>0.005</v>
      </c>
      <c r="BE58" s="44">
        <v>0.002</v>
      </c>
      <c r="BF58" s="41">
        <v>0.005</v>
      </c>
      <c r="BG58" s="252">
        <v>0.038</v>
      </c>
      <c r="BH58" s="60">
        <v>0.038</v>
      </c>
      <c r="BI58" s="60">
        <v>0.038</v>
      </c>
      <c r="BJ58" s="253">
        <v>0.004</v>
      </c>
      <c r="BK58" s="60">
        <v>0.004</v>
      </c>
      <c r="BL58" s="60">
        <v>0.004</v>
      </c>
      <c r="BM58" s="252">
        <v>0.032</v>
      </c>
      <c r="BN58" s="60">
        <v>0.033</v>
      </c>
      <c r="BO58" s="60">
        <v>0.032</v>
      </c>
      <c r="BP58" s="252">
        <v>0.002</v>
      </c>
      <c r="BQ58" s="254">
        <v>0.002</v>
      </c>
      <c r="BR58" s="254">
        <v>0.002</v>
      </c>
      <c r="BS58" s="255">
        <v>0.028</v>
      </c>
      <c r="BT58" s="44">
        <v>0.027</v>
      </c>
      <c r="BU58" s="44">
        <v>0.028</v>
      </c>
      <c r="BV58" s="256">
        <v>0.004</v>
      </c>
      <c r="BW58" s="44">
        <v>0.002</v>
      </c>
      <c r="BX58" s="44">
        <v>0.004</v>
      </c>
      <c r="BY58" s="252">
        <v>0.032</v>
      </c>
      <c r="BZ58" s="60">
        <v>0.032</v>
      </c>
      <c r="CA58" s="60">
        <v>0.032</v>
      </c>
      <c r="CB58" s="257"/>
      <c r="CC58" s="257"/>
      <c r="CD58" s="257"/>
      <c r="CE58" s="258">
        <v>0.005</v>
      </c>
      <c r="CF58" s="41">
        <v>0.005</v>
      </c>
      <c r="CG58" s="41">
        <v>0.005</v>
      </c>
      <c r="CH58" s="41">
        <v>0.001</v>
      </c>
      <c r="CI58" s="41"/>
      <c r="CJ58" s="41">
        <v>0.001</v>
      </c>
      <c r="CK58" s="259">
        <v>0.006</v>
      </c>
      <c r="CL58" s="41">
        <v>0.006</v>
      </c>
      <c r="CM58" s="41">
        <v>0.006</v>
      </c>
      <c r="CN58" s="45">
        <v>0.006</v>
      </c>
      <c r="CO58" s="44">
        <v>0.009</v>
      </c>
      <c r="CP58" s="44">
        <v>0.006</v>
      </c>
      <c r="CQ58" s="45">
        <v>-0.003</v>
      </c>
      <c r="CR58" s="41">
        <v>0.0</v>
      </c>
      <c r="CS58" s="41">
        <v>-0.003</v>
      </c>
      <c r="CT58" s="260">
        <v>0.033</v>
      </c>
      <c r="CU58" s="243">
        <v>0.033</v>
      </c>
      <c r="CV58" s="243">
        <v>0.033</v>
      </c>
      <c r="CW58" s="261">
        <v>0.003</v>
      </c>
      <c r="CX58" s="243">
        <v>0.003</v>
      </c>
      <c r="CY58" s="243">
        <v>0.003</v>
      </c>
      <c r="CZ58" s="261">
        <v>0.032</v>
      </c>
      <c r="DA58" s="243">
        <v>0.032</v>
      </c>
      <c r="DB58" s="243">
        <v>0.032</v>
      </c>
      <c r="DC58" s="262">
        <v>0.01</v>
      </c>
      <c r="DD58" s="243">
        <v>0.01</v>
      </c>
      <c r="DE58" s="243">
        <v>0.01</v>
      </c>
      <c r="DF58" s="262">
        <v>0.005</v>
      </c>
      <c r="DG58" s="243">
        <v>0.004</v>
      </c>
      <c r="DH58" s="243">
        <v>0.004</v>
      </c>
      <c r="DI58" s="261">
        <v>0.024</v>
      </c>
      <c r="DJ58" s="257"/>
      <c r="DK58" s="243">
        <v>0.024</v>
      </c>
      <c r="DL58" s="257"/>
      <c r="DM58" s="257"/>
      <c r="DN58" s="257"/>
      <c r="DO58" s="261">
        <v>0.02</v>
      </c>
      <c r="DP58" s="257"/>
      <c r="DQ58" s="243">
        <v>0.02</v>
      </c>
      <c r="DR58" s="261">
        <v>0.002</v>
      </c>
      <c r="DS58" s="257"/>
      <c r="DT58" s="271">
        <v>0.002</v>
      </c>
    </row>
    <row r="59">
      <c r="A59" s="264">
        <f t="shared" si="1"/>
        <v>43678</v>
      </c>
      <c r="B59" s="206">
        <v>0.017</v>
      </c>
      <c r="C59" s="207">
        <v>0.018</v>
      </c>
      <c r="D59" s="207">
        <v>0.017</v>
      </c>
      <c r="E59" s="206">
        <v>0.001</v>
      </c>
      <c r="F59" s="207">
        <v>0.001</v>
      </c>
      <c r="G59" s="207">
        <v>0.001</v>
      </c>
      <c r="H59" s="206">
        <v>0.024</v>
      </c>
      <c r="I59" s="207">
        <v>0.023</v>
      </c>
      <c r="J59" s="207">
        <v>0.024</v>
      </c>
      <c r="K59" s="206">
        <v>0.003</v>
      </c>
      <c r="L59" s="207">
        <v>0.002</v>
      </c>
      <c r="M59" s="207">
        <v>0.003</v>
      </c>
      <c r="N59" s="265">
        <v>0.014</v>
      </c>
      <c r="O59" s="207"/>
      <c r="P59" s="207">
        <v>0.014</v>
      </c>
      <c r="Q59" s="266">
        <v>0.001</v>
      </c>
      <c r="R59" s="207">
        <v>0.002</v>
      </c>
      <c r="S59" s="207">
        <v>0.001</v>
      </c>
      <c r="T59" s="267">
        <v>0.018</v>
      </c>
      <c r="U59" s="212">
        <v>0.018</v>
      </c>
      <c r="V59" s="212">
        <v>0.018</v>
      </c>
      <c r="W59" s="206">
        <v>0.001</v>
      </c>
      <c r="X59" s="222">
        <v>0.002</v>
      </c>
      <c r="Y59" s="207">
        <v>0.001</v>
      </c>
      <c r="Z59" s="215">
        <v>0.004</v>
      </c>
      <c r="AA59" s="207">
        <v>0.004</v>
      </c>
      <c r="AB59" s="207">
        <v>0.005</v>
      </c>
      <c r="AC59" s="215">
        <v>0.001</v>
      </c>
      <c r="AD59" s="207">
        <v>0.003</v>
      </c>
      <c r="AE59" s="207">
        <v>0.002</v>
      </c>
      <c r="AF59" s="206">
        <v>0.017</v>
      </c>
      <c r="AG59" s="207">
        <v>0.018</v>
      </c>
      <c r="AH59" s="207">
        <v>0.017</v>
      </c>
      <c r="AI59" s="216">
        <v>0.004</v>
      </c>
      <c r="AJ59" s="217">
        <v>0.005</v>
      </c>
      <c r="AK59" s="217">
        <v>0.004</v>
      </c>
      <c r="AL59" s="216">
        <v>0.015</v>
      </c>
      <c r="AM59" s="207">
        <v>0.018</v>
      </c>
      <c r="AN59" s="207">
        <v>0.015</v>
      </c>
      <c r="AO59" s="216">
        <v>0.004</v>
      </c>
      <c r="AP59" s="217">
        <v>0.007</v>
      </c>
      <c r="AQ59" s="207">
        <v>0.004</v>
      </c>
      <c r="AR59" s="275"/>
      <c r="AS59" s="207"/>
      <c r="AT59" s="207"/>
      <c r="AU59" s="221">
        <v>0.017</v>
      </c>
      <c r="AV59" s="222">
        <v>0.017</v>
      </c>
      <c r="AW59" s="222">
        <v>0.017</v>
      </c>
      <c r="AX59" s="221">
        <v>0.005</v>
      </c>
      <c r="AY59" s="222">
        <v>0.005</v>
      </c>
      <c r="AZ59" s="222">
        <v>0.005</v>
      </c>
      <c r="BA59" s="223">
        <v>0.019</v>
      </c>
      <c r="BB59" s="207">
        <v>0.02</v>
      </c>
      <c r="BC59" s="207">
        <v>0.019</v>
      </c>
      <c r="BD59" s="224">
        <v>-0.001</v>
      </c>
      <c r="BE59" s="217">
        <v>-0.002</v>
      </c>
      <c r="BF59" s="207">
        <v>-0.001</v>
      </c>
      <c r="BG59" s="225">
        <v>0.032</v>
      </c>
      <c r="BH59" s="222">
        <v>0.032</v>
      </c>
      <c r="BI59" s="222">
        <v>0.032</v>
      </c>
      <c r="BJ59" s="226">
        <v>0.0</v>
      </c>
      <c r="BK59" s="222">
        <v>0.0</v>
      </c>
      <c r="BL59" s="222">
        <v>0.0</v>
      </c>
      <c r="BM59" s="225">
        <v>0.034</v>
      </c>
      <c r="BN59" s="222">
        <v>0.034</v>
      </c>
      <c r="BO59" s="222">
        <v>0.034</v>
      </c>
      <c r="BP59" s="225">
        <v>0.001</v>
      </c>
      <c r="BQ59" s="227">
        <v>0.001</v>
      </c>
      <c r="BR59" s="227">
        <v>0.001</v>
      </c>
      <c r="BS59" s="268">
        <v>0.028</v>
      </c>
      <c r="BT59" s="217">
        <v>0.026</v>
      </c>
      <c r="BU59" s="217">
        <v>0.028</v>
      </c>
      <c r="BV59" s="269">
        <v>0.007</v>
      </c>
      <c r="BW59" s="217">
        <v>0.005</v>
      </c>
      <c r="BX59" s="217">
        <v>0.007</v>
      </c>
      <c r="BY59" s="225">
        <v>0.032</v>
      </c>
      <c r="BZ59" s="222">
        <v>0.033</v>
      </c>
      <c r="CA59" s="222">
        <v>0.033</v>
      </c>
      <c r="CB59" s="230"/>
      <c r="CC59" s="230"/>
      <c r="CD59" s="230"/>
      <c r="CE59" s="231">
        <v>0.003</v>
      </c>
      <c r="CF59" s="207">
        <v>0.006</v>
      </c>
      <c r="CG59" s="207">
        <v>0.003</v>
      </c>
      <c r="CH59" s="207">
        <v>0.0</v>
      </c>
      <c r="CI59" s="207"/>
      <c r="CJ59" s="207">
        <v>0.0</v>
      </c>
      <c r="CK59" s="232">
        <v>0.005</v>
      </c>
      <c r="CL59" s="207">
        <v>0.005</v>
      </c>
      <c r="CM59" s="207">
        <v>0.005</v>
      </c>
      <c r="CN59" s="233">
        <v>0.0</v>
      </c>
      <c r="CO59" s="217">
        <v>0.002</v>
      </c>
      <c r="CP59" s="217">
        <v>0.0</v>
      </c>
      <c r="CQ59" s="233">
        <v>0.002</v>
      </c>
      <c r="CR59" s="207">
        <v>0.005</v>
      </c>
      <c r="CS59" s="207">
        <v>0.002</v>
      </c>
      <c r="CT59" s="234">
        <v>0.035</v>
      </c>
      <c r="CU59" s="212">
        <v>0.035</v>
      </c>
      <c r="CV59" s="212">
        <v>0.035</v>
      </c>
      <c r="CW59" s="235">
        <v>0.001</v>
      </c>
      <c r="CX59" s="212">
        <v>0.002</v>
      </c>
      <c r="CY59" s="212">
        <v>0.001</v>
      </c>
      <c r="CZ59" s="235">
        <v>0.033</v>
      </c>
      <c r="DA59" s="212">
        <v>0.032</v>
      </c>
      <c r="DB59" s="212">
        <v>0.033</v>
      </c>
      <c r="DC59" s="236">
        <v>0.005</v>
      </c>
      <c r="DD59" s="212">
        <v>0.009</v>
      </c>
      <c r="DE59" s="212">
        <v>0.005</v>
      </c>
      <c r="DF59" s="236">
        <v>0.004</v>
      </c>
      <c r="DG59" s="212">
        <v>0.004</v>
      </c>
      <c r="DH59" s="212">
        <v>0.005</v>
      </c>
      <c r="DI59" s="235">
        <v>0.023</v>
      </c>
      <c r="DJ59" s="230"/>
      <c r="DK59" s="212">
        <v>0.023</v>
      </c>
      <c r="DL59" s="230"/>
      <c r="DM59" s="230"/>
      <c r="DN59" s="230"/>
      <c r="DO59" s="235">
        <v>0.02</v>
      </c>
      <c r="DP59" s="230"/>
      <c r="DQ59" s="212">
        <v>0.02</v>
      </c>
      <c r="DR59" s="235">
        <v>0.001</v>
      </c>
      <c r="DS59" s="230"/>
      <c r="DT59" s="270">
        <v>0.001</v>
      </c>
    </row>
    <row r="60">
      <c r="A60" s="238">
        <f t="shared" si="1"/>
        <v>43709</v>
      </c>
      <c r="B60" s="239">
        <v>0.017</v>
      </c>
      <c r="C60" s="41">
        <v>0.018</v>
      </c>
      <c r="D60" s="41">
        <v>0.017</v>
      </c>
      <c r="E60" s="239">
        <v>0.0</v>
      </c>
      <c r="F60" s="41">
        <v>0.001</v>
      </c>
      <c r="G60" s="41">
        <v>0.001</v>
      </c>
      <c r="H60" s="239">
        <v>0.024</v>
      </c>
      <c r="I60" s="41">
        <v>0.024</v>
      </c>
      <c r="J60" s="41">
        <v>0.024</v>
      </c>
      <c r="K60" s="239">
        <v>0.001</v>
      </c>
      <c r="L60" s="41">
        <v>0.002</v>
      </c>
      <c r="M60" s="41">
        <v>0.001</v>
      </c>
      <c r="N60" s="240">
        <v>0.013</v>
      </c>
      <c r="O60" s="41"/>
      <c r="P60" s="41">
        <v>0.013</v>
      </c>
      <c r="Q60" s="241">
        <v>0.0</v>
      </c>
      <c r="R60" s="41">
        <v>0.001</v>
      </c>
      <c r="S60" s="41">
        <v>0.0</v>
      </c>
      <c r="T60" s="242">
        <v>0.017</v>
      </c>
      <c r="U60" s="243">
        <v>0.017</v>
      </c>
      <c r="V60" s="243">
        <v>0.017</v>
      </c>
      <c r="W60" s="239">
        <v>0.0</v>
      </c>
      <c r="X60" s="60">
        <v>0.001</v>
      </c>
      <c r="Y60" s="41">
        <v>0.0</v>
      </c>
      <c r="Z60" s="244">
        <v>0.003</v>
      </c>
      <c r="AA60" s="41">
        <v>0.003</v>
      </c>
      <c r="AB60" s="41">
        <v>0.003</v>
      </c>
      <c r="AC60" s="244">
        <v>0.002</v>
      </c>
      <c r="AD60" s="41">
        <v>0.002</v>
      </c>
      <c r="AE60" s="41">
        <v>0.002</v>
      </c>
      <c r="AF60" s="239">
        <v>0.017</v>
      </c>
      <c r="AG60" s="41">
        <v>0.018</v>
      </c>
      <c r="AH60" s="41">
        <v>0.017</v>
      </c>
      <c r="AI60" s="245">
        <v>0.001</v>
      </c>
      <c r="AJ60" s="44">
        <v>0.002</v>
      </c>
      <c r="AK60" s="44">
        <v>0.001</v>
      </c>
      <c r="AL60" s="245">
        <v>0.017</v>
      </c>
      <c r="AM60" s="41">
        <v>0.017</v>
      </c>
      <c r="AN60" s="41">
        <v>0.017</v>
      </c>
      <c r="AO60" s="245">
        <v>0.002</v>
      </c>
      <c r="AP60" s="44">
        <v>0.002</v>
      </c>
      <c r="AQ60" s="41">
        <v>0.002</v>
      </c>
      <c r="AR60" s="274"/>
      <c r="AS60" s="41"/>
      <c r="AT60" s="41"/>
      <c r="AU60" s="249">
        <v>0.017</v>
      </c>
      <c r="AV60" s="60">
        <v>0.017</v>
      </c>
      <c r="AW60" s="60">
        <v>0.017</v>
      </c>
      <c r="AX60" s="249">
        <v>0.005</v>
      </c>
      <c r="AY60" s="60">
        <v>0.005</v>
      </c>
      <c r="AZ60" s="60">
        <v>0.005</v>
      </c>
      <c r="BA60" s="250">
        <v>0.019</v>
      </c>
      <c r="BB60" s="41">
        <v>0.021</v>
      </c>
      <c r="BC60" s="41">
        <v>0.019</v>
      </c>
      <c r="BD60" s="251">
        <v>-0.004</v>
      </c>
      <c r="BE60" s="44">
        <v>-0.002</v>
      </c>
      <c r="BF60" s="41">
        <v>-0.004</v>
      </c>
      <c r="BG60" s="252">
        <v>0.03</v>
      </c>
      <c r="BH60" s="60">
        <v>0.03</v>
      </c>
      <c r="BI60" s="60">
        <v>0.03</v>
      </c>
      <c r="BJ60" s="253">
        <v>0.003</v>
      </c>
      <c r="BK60" s="60">
        <v>0.003</v>
      </c>
      <c r="BL60" s="60">
        <v>0.003</v>
      </c>
      <c r="BM60" s="252">
        <v>0.029</v>
      </c>
      <c r="BN60" s="60">
        <v>0.03</v>
      </c>
      <c r="BO60" s="60">
        <v>0.029</v>
      </c>
      <c r="BP60" s="252">
        <v>0.0</v>
      </c>
      <c r="BQ60" s="254">
        <v>0.0</v>
      </c>
      <c r="BR60" s="254">
        <v>0.0</v>
      </c>
      <c r="BS60" s="255">
        <v>0.03</v>
      </c>
      <c r="BT60" s="44">
        <v>0.029</v>
      </c>
      <c r="BU60" s="44">
        <v>0.03</v>
      </c>
      <c r="BV60" s="256">
        <v>0.009</v>
      </c>
      <c r="BW60" s="44">
        <v>0.007</v>
      </c>
      <c r="BX60" s="44">
        <v>0.009</v>
      </c>
      <c r="BY60" s="252">
        <v>0.04</v>
      </c>
      <c r="BZ60" s="60">
        <v>0.037</v>
      </c>
      <c r="CA60" s="60">
        <v>0.04</v>
      </c>
      <c r="CB60" s="257"/>
      <c r="CC60" s="257"/>
      <c r="CD60" s="257"/>
      <c r="CE60" s="258">
        <v>0.002</v>
      </c>
      <c r="CF60" s="41">
        <v>0.004</v>
      </c>
      <c r="CG60" s="41">
        <v>0.002</v>
      </c>
      <c r="CH60" s="41">
        <v>0.0</v>
      </c>
      <c r="CI60" s="41"/>
      <c r="CJ60" s="41">
        <v>0.0</v>
      </c>
      <c r="CK60" s="259">
        <v>0.003</v>
      </c>
      <c r="CL60" s="41">
        <v>0.003</v>
      </c>
      <c r="CM60" s="41">
        <v>0.003</v>
      </c>
      <c r="CN60" s="45">
        <v>-0.004</v>
      </c>
      <c r="CO60" s="44">
        <v>-0.003</v>
      </c>
      <c r="CP60" s="44">
        <v>-0.004</v>
      </c>
      <c r="CQ60" s="45">
        <v>0.004</v>
      </c>
      <c r="CR60" s="41">
        <v>0.005</v>
      </c>
      <c r="CS60" s="41">
        <v>0.004</v>
      </c>
      <c r="CT60" s="260">
        <v>0.034</v>
      </c>
      <c r="CU60" s="243">
        <v>0.035</v>
      </c>
      <c r="CV60" s="243">
        <v>0.034</v>
      </c>
      <c r="CW60" s="261">
        <v>-0.003</v>
      </c>
      <c r="CX60" s="243">
        <v>-0.002</v>
      </c>
      <c r="CY60" s="243">
        <v>-0.003</v>
      </c>
      <c r="CZ60" s="261">
        <v>0.033</v>
      </c>
      <c r="DA60" s="243">
        <v>0.033</v>
      </c>
      <c r="DB60" s="243">
        <v>0.033</v>
      </c>
      <c r="DC60" s="262">
        <v>0.003</v>
      </c>
      <c r="DD60" s="243">
        <v>0.004</v>
      </c>
      <c r="DE60" s="243">
        <v>0.003</v>
      </c>
      <c r="DF60" s="262">
        <v>0.004</v>
      </c>
      <c r="DG60" s="243">
        <v>0.004</v>
      </c>
      <c r="DH60" s="243">
        <v>0.004</v>
      </c>
      <c r="DI60" s="261">
        <v>0.02</v>
      </c>
      <c r="DJ60" s="257"/>
      <c r="DK60" s="243">
        <v>0.02</v>
      </c>
      <c r="DL60" s="257"/>
      <c r="DM60" s="257"/>
      <c r="DN60" s="257"/>
      <c r="DO60" s="261">
        <v>0.02</v>
      </c>
      <c r="DP60" s="257"/>
      <c r="DQ60" s="243">
        <v>0.02</v>
      </c>
      <c r="DR60" s="261">
        <v>0.002</v>
      </c>
      <c r="DS60" s="257"/>
      <c r="DT60" s="271">
        <v>0.002</v>
      </c>
    </row>
    <row r="61">
      <c r="A61" s="264">
        <f t="shared" si="1"/>
        <v>43739</v>
      </c>
      <c r="B61" s="206">
        <v>0.018</v>
      </c>
      <c r="C61" s="207">
        <v>0.017</v>
      </c>
      <c r="D61" s="207">
        <v>0.018</v>
      </c>
      <c r="E61" s="206">
        <v>0.004</v>
      </c>
      <c r="F61" s="207">
        <v>0.003</v>
      </c>
      <c r="G61" s="207">
        <v>0.004</v>
      </c>
      <c r="H61" s="206">
        <v>0.023</v>
      </c>
      <c r="I61" s="207">
        <v>0.024</v>
      </c>
      <c r="J61" s="207">
        <v>0.023</v>
      </c>
      <c r="K61" s="206">
        <v>0.002</v>
      </c>
      <c r="L61" s="207">
        <v>0.002</v>
      </c>
      <c r="M61" s="207">
        <v>0.002</v>
      </c>
      <c r="N61" s="265">
        <v>0.013</v>
      </c>
      <c r="O61" s="207">
        <v>0.012</v>
      </c>
      <c r="P61" s="207">
        <v>0.014</v>
      </c>
      <c r="Q61" s="266">
        <v>0.001</v>
      </c>
      <c r="R61" s="207">
        <v>0.002</v>
      </c>
      <c r="S61" s="207">
        <v>0.001</v>
      </c>
      <c r="T61" s="267">
        <v>0.016</v>
      </c>
      <c r="U61" s="212">
        <v>0.017</v>
      </c>
      <c r="V61" s="212">
        <v>0.017</v>
      </c>
      <c r="W61" s="206">
        <v>0.001</v>
      </c>
      <c r="X61" s="222">
        <v>0.002</v>
      </c>
      <c r="Y61" s="207">
        <v>0.001</v>
      </c>
      <c r="Z61" s="215">
        <v>0.0</v>
      </c>
      <c r="AA61" s="207">
        <v>0.003</v>
      </c>
      <c r="AB61" s="207">
        <v>0.001</v>
      </c>
      <c r="AC61" s="215">
        <v>0.003</v>
      </c>
      <c r="AD61" s="207">
        <v>0.003</v>
      </c>
      <c r="AE61" s="207">
        <v>0.003</v>
      </c>
      <c r="AF61" s="206">
        <v>0.015</v>
      </c>
      <c r="AG61" s="207">
        <v>0.016</v>
      </c>
      <c r="AH61" s="207">
        <v>0.015</v>
      </c>
      <c r="AI61" s="216">
        <v>-0.002</v>
      </c>
      <c r="AJ61" s="217">
        <v>-0.001</v>
      </c>
      <c r="AK61" s="217">
        <v>-0.002</v>
      </c>
      <c r="AL61" s="216">
        <v>0.017</v>
      </c>
      <c r="AM61" s="207">
        <v>0.017</v>
      </c>
      <c r="AN61" s="207">
        <v>0.017</v>
      </c>
      <c r="AO61" s="216">
        <v>0.001</v>
      </c>
      <c r="AP61" s="217">
        <v>0.002</v>
      </c>
      <c r="AQ61" s="207">
        <v>0.001</v>
      </c>
      <c r="AR61" s="275"/>
      <c r="AS61" s="207"/>
      <c r="AT61" s="207"/>
      <c r="AU61" s="221">
        <v>0.018</v>
      </c>
      <c r="AV61" s="222">
        <v>0.017</v>
      </c>
      <c r="AW61" s="222">
        <v>0.018</v>
      </c>
      <c r="AX61" s="221">
        <v>0.007</v>
      </c>
      <c r="AY61" s="222">
        <v>0.006</v>
      </c>
      <c r="AZ61" s="222">
        <v>0.007</v>
      </c>
      <c r="BA61" s="223">
        <v>0.019</v>
      </c>
      <c r="BB61" s="207">
        <v>0.019</v>
      </c>
      <c r="BC61" s="207">
        <v>0.019</v>
      </c>
      <c r="BD61" s="224">
        <v>0.003</v>
      </c>
      <c r="BE61" s="217">
        <v>0.003</v>
      </c>
      <c r="BF61" s="207">
        <v>0.003</v>
      </c>
      <c r="BG61" s="225">
        <v>0.03</v>
      </c>
      <c r="BH61" s="222">
        <v>0.03</v>
      </c>
      <c r="BI61" s="222">
        <v>0.03</v>
      </c>
      <c r="BJ61" s="226">
        <v>0.005</v>
      </c>
      <c r="BK61" s="222">
        <v>0.003</v>
      </c>
      <c r="BL61" s="222">
        <v>0.005</v>
      </c>
      <c r="BM61" s="225">
        <v>0.025</v>
      </c>
      <c r="BN61" s="222">
        <v>0.03</v>
      </c>
      <c r="BO61" s="222">
        <v>0.025</v>
      </c>
      <c r="BP61" s="225">
        <v>0.001</v>
      </c>
      <c r="BQ61" s="227">
        <v>0.0</v>
      </c>
      <c r="BR61" s="227">
        <v>0.001</v>
      </c>
      <c r="BS61" s="268">
        <v>0.038</v>
      </c>
      <c r="BT61" s="217">
        <v>0.033</v>
      </c>
      <c r="BU61" s="217">
        <v>0.038</v>
      </c>
      <c r="BV61" s="269"/>
      <c r="BW61" s="217">
        <v>0.007</v>
      </c>
      <c r="BX61" s="217">
        <v>0.009</v>
      </c>
      <c r="BY61" s="225">
        <v>0.046</v>
      </c>
      <c r="BZ61" s="222">
        <v>0.043</v>
      </c>
      <c r="CA61" s="222">
        <v>0.046</v>
      </c>
      <c r="CB61" s="230"/>
      <c r="CC61" s="230"/>
      <c r="CD61" s="230"/>
      <c r="CE61" s="231">
        <v>0.002</v>
      </c>
      <c r="CF61" s="207">
        <v>0.003</v>
      </c>
      <c r="CG61" s="207">
        <v>0.002</v>
      </c>
      <c r="CH61" s="207">
        <v>0.001</v>
      </c>
      <c r="CI61" s="207"/>
      <c r="CJ61" s="207">
        <v>0.001</v>
      </c>
      <c r="CK61" s="232">
        <v>0.004</v>
      </c>
      <c r="CL61" s="207">
        <v>0.004</v>
      </c>
      <c r="CM61" s="207">
        <v>0.004</v>
      </c>
      <c r="CN61" s="233">
        <v>0.0</v>
      </c>
      <c r="CO61" s="217">
        <v>-0.003</v>
      </c>
      <c r="CP61" s="217">
        <v>0.0</v>
      </c>
      <c r="CQ61" s="233">
        <v>0.002</v>
      </c>
      <c r="CR61" s="207">
        <v>-0.001</v>
      </c>
      <c r="CS61" s="207">
        <v>0.002</v>
      </c>
      <c r="CT61" s="234">
        <v>0.031</v>
      </c>
      <c r="CU61" s="212">
        <v>0.032</v>
      </c>
      <c r="CV61" s="212">
        <v>0.031</v>
      </c>
      <c r="CW61" s="235">
        <v>0.0</v>
      </c>
      <c r="CX61" s="212">
        <v>0.001</v>
      </c>
      <c r="CY61" s="212">
        <v>0.0</v>
      </c>
      <c r="CZ61" s="235">
        <v>0.032</v>
      </c>
      <c r="DA61" s="212">
        <v>0.033</v>
      </c>
      <c r="DB61" s="212">
        <v>0.032</v>
      </c>
      <c r="DC61" s="236">
        <v>0.001</v>
      </c>
      <c r="DD61" s="212">
        <v>0.003</v>
      </c>
      <c r="DE61" s="212">
        <v>0.001</v>
      </c>
      <c r="DF61" s="236">
        <v>0.005</v>
      </c>
      <c r="DG61" s="212">
        <v>0.005</v>
      </c>
      <c r="DH61" s="212">
        <v>0.004</v>
      </c>
      <c r="DI61" s="235">
        <v>0.022</v>
      </c>
      <c r="DJ61" s="230"/>
      <c r="DK61" s="212">
        <v>0.022</v>
      </c>
      <c r="DL61" s="230"/>
      <c r="DM61" s="230"/>
      <c r="DN61" s="230"/>
      <c r="DO61" s="235">
        <v>0.02</v>
      </c>
      <c r="DP61" s="230"/>
      <c r="DQ61" s="212">
        <v>0.02</v>
      </c>
      <c r="DR61" s="235">
        <v>0.002</v>
      </c>
      <c r="DS61" s="230"/>
      <c r="DT61" s="270">
        <v>0.002</v>
      </c>
    </row>
    <row r="62">
      <c r="A62" s="238">
        <f t="shared" si="1"/>
        <v>43770</v>
      </c>
      <c r="B62" s="239">
        <v>0.021</v>
      </c>
      <c r="C62" s="41">
        <v>0.02</v>
      </c>
      <c r="D62" s="41">
        <v>0.021</v>
      </c>
      <c r="E62" s="239">
        <v>0.003</v>
      </c>
      <c r="F62" s="41">
        <v>0.002</v>
      </c>
      <c r="G62" s="41">
        <v>0.003</v>
      </c>
      <c r="H62" s="239">
        <v>0.023</v>
      </c>
      <c r="I62" s="41">
        <v>0.023</v>
      </c>
      <c r="J62" s="41">
        <v>0.023</v>
      </c>
      <c r="K62" s="239">
        <v>0.002</v>
      </c>
      <c r="L62" s="41">
        <v>0.002</v>
      </c>
      <c r="M62" s="41">
        <v>0.002</v>
      </c>
      <c r="N62" s="240">
        <v>0.015</v>
      </c>
      <c r="O62" s="41"/>
      <c r="P62" s="41">
        <v>0.014</v>
      </c>
      <c r="Q62" s="241">
        <v>0.001</v>
      </c>
      <c r="R62" s="41">
        <v>0.001</v>
      </c>
      <c r="S62" s="41">
        <v>0.001</v>
      </c>
      <c r="T62" s="242">
        <v>0.016</v>
      </c>
      <c r="U62" s="243">
        <v>0.016</v>
      </c>
      <c r="V62" s="243">
        <v>0.015</v>
      </c>
      <c r="W62" s="239">
        <v>0.001</v>
      </c>
      <c r="X62" s="60">
        <v>0.001</v>
      </c>
      <c r="Y62" s="41">
        <v>0.001</v>
      </c>
      <c r="Z62" s="244">
        <v>0.005</v>
      </c>
      <c r="AA62" s="41">
        <v>0.003</v>
      </c>
      <c r="AB62" s="41">
        <v>0.004</v>
      </c>
      <c r="AC62" s="244">
        <v>0.004</v>
      </c>
      <c r="AD62" s="41">
        <v>0.004</v>
      </c>
      <c r="AE62" s="41">
        <v>0.004</v>
      </c>
      <c r="AF62" s="239">
        <v>0.015</v>
      </c>
      <c r="AG62" s="41">
        <v>0.014</v>
      </c>
      <c r="AH62" s="41">
        <v>0.015</v>
      </c>
      <c r="AI62" s="245">
        <v>0.002</v>
      </c>
      <c r="AJ62" s="44">
        <v>0.002</v>
      </c>
      <c r="AK62" s="44">
        <v>0.002</v>
      </c>
      <c r="AL62" s="245">
        <v>0.017</v>
      </c>
      <c r="AM62" s="41">
        <v>0.017</v>
      </c>
      <c r="AN62" s="41">
        <v>0.017</v>
      </c>
      <c r="AO62" s="245">
        <v>0.002</v>
      </c>
      <c r="AP62" s="44">
        <v>0.002</v>
      </c>
      <c r="AQ62" s="41">
        <v>0.002</v>
      </c>
      <c r="AR62" s="274"/>
      <c r="AS62" s="41"/>
      <c r="AT62" s="41"/>
      <c r="AU62" s="249">
        <v>0.018</v>
      </c>
      <c r="AV62" s="60">
        <v>0.017</v>
      </c>
      <c r="AW62" s="60">
        <v>0.018</v>
      </c>
      <c r="AX62" s="249">
        <v>0.007</v>
      </c>
      <c r="AY62" s="60">
        <v>0.006</v>
      </c>
      <c r="AZ62" s="60">
        <v>0.007</v>
      </c>
      <c r="BA62" s="250">
        <v>0.022</v>
      </c>
      <c r="BB62" s="41">
        <v>0.022</v>
      </c>
      <c r="BC62" s="41">
        <v>0.022</v>
      </c>
      <c r="BD62" s="251">
        <v>-0.001</v>
      </c>
      <c r="BE62" s="44">
        <v>-0.001</v>
      </c>
      <c r="BF62" s="41">
        <v>-0.001</v>
      </c>
      <c r="BG62" s="252">
        <v>0.03</v>
      </c>
      <c r="BH62" s="60">
        <v>0.03</v>
      </c>
      <c r="BI62" s="60">
        <v>0.03</v>
      </c>
      <c r="BJ62" s="253">
        <v>0.008</v>
      </c>
      <c r="BK62" s="60">
        <v>0.008</v>
      </c>
      <c r="BL62" s="60">
        <v>0.008</v>
      </c>
      <c r="BM62" s="252">
        <v>0.033</v>
      </c>
      <c r="BN62" s="60">
        <v>0.032</v>
      </c>
      <c r="BO62" s="60">
        <v>0.033</v>
      </c>
      <c r="BP62" s="252">
        <v>0.005</v>
      </c>
      <c r="BQ62" s="254">
        <v>0.005</v>
      </c>
      <c r="BR62" s="254">
        <v>0.005</v>
      </c>
      <c r="BS62" s="255">
        <v>0.045</v>
      </c>
      <c r="BT62" s="44">
        <v>0.045</v>
      </c>
      <c r="BU62" s="44">
        <v>0.045</v>
      </c>
      <c r="BV62" s="256">
        <v>0.004</v>
      </c>
      <c r="BW62" s="44">
        <v>0.001</v>
      </c>
      <c r="BX62" s="44">
        <v>0.004</v>
      </c>
      <c r="BY62" s="252">
        <v>0.055</v>
      </c>
      <c r="BZ62" s="60">
        <v>0.053</v>
      </c>
      <c r="CA62" s="60">
        <v>0.055</v>
      </c>
      <c r="CB62" s="257"/>
      <c r="CC62" s="257"/>
      <c r="CD62" s="257"/>
      <c r="CE62" s="258">
        <v>0.005</v>
      </c>
      <c r="CF62" s="247"/>
      <c r="CG62" s="247">
        <v>0.005</v>
      </c>
      <c r="CH62" s="247">
        <v>0.0</v>
      </c>
      <c r="CI62" s="247"/>
      <c r="CJ62" s="247">
        <v>0.0</v>
      </c>
      <c r="CK62" s="259">
        <v>0.005</v>
      </c>
      <c r="CL62" s="41">
        <v>0.005</v>
      </c>
      <c r="CM62" s="41">
        <v>0.005</v>
      </c>
      <c r="CN62" s="45">
        <v>0.002</v>
      </c>
      <c r="CO62" s="44">
        <v>0.005</v>
      </c>
      <c r="CP62" s="44">
        <v>0.002</v>
      </c>
      <c r="CQ62" s="45">
        <v>-0.006</v>
      </c>
      <c r="CR62" s="41">
        <v>-0.002</v>
      </c>
      <c r="CS62" s="41">
        <v>-0.006</v>
      </c>
      <c r="CT62" s="260">
        <v>0.03</v>
      </c>
      <c r="CU62" s="243">
        <v>0.031</v>
      </c>
      <c r="CV62" s="243">
        <v>0.03</v>
      </c>
      <c r="CW62" s="261">
        <v>0.001</v>
      </c>
      <c r="CX62" s="243">
        <v>0.002</v>
      </c>
      <c r="CY62" s="243">
        <v>0.001</v>
      </c>
      <c r="CZ62" s="261">
        <v>0.031</v>
      </c>
      <c r="DA62" s="243">
        <v>0.031</v>
      </c>
      <c r="DB62" s="243">
        <v>0.031</v>
      </c>
      <c r="DC62" s="262">
        <v>0.002</v>
      </c>
      <c r="DD62" s="243">
        <v>0.003</v>
      </c>
      <c r="DE62" s="243">
        <v>0.002</v>
      </c>
      <c r="DF62" s="262">
        <v>0.005</v>
      </c>
      <c r="DG62" s="243">
        <v>0.005</v>
      </c>
      <c r="DH62" s="243">
        <v>0.005</v>
      </c>
      <c r="DI62" s="261">
        <v>0.035</v>
      </c>
      <c r="DJ62" s="257"/>
      <c r="DK62" s="243">
        <v>0.035</v>
      </c>
      <c r="DL62" s="257"/>
      <c r="DM62" s="257"/>
      <c r="DN62" s="257"/>
      <c r="DO62" s="261">
        <v>0.022</v>
      </c>
      <c r="DP62" s="257"/>
      <c r="DQ62" s="243">
        <v>0.022</v>
      </c>
      <c r="DR62" s="261">
        <v>0.003</v>
      </c>
      <c r="DS62" s="257"/>
      <c r="DT62" s="271">
        <v>0.003</v>
      </c>
    </row>
    <row r="63">
      <c r="A63" s="264">
        <f t="shared" si="1"/>
        <v>43800</v>
      </c>
      <c r="B63" s="206">
        <v>0.023</v>
      </c>
      <c r="C63" s="207">
        <v>0.023</v>
      </c>
      <c r="D63" s="207">
        <v>0.023</v>
      </c>
      <c r="E63" s="206">
        <v>0.002</v>
      </c>
      <c r="F63" s="207">
        <v>0.003</v>
      </c>
      <c r="G63" s="207">
        <v>0.002</v>
      </c>
      <c r="H63" s="206">
        <v>0.023</v>
      </c>
      <c r="I63" s="207">
        <v>0.023</v>
      </c>
      <c r="J63" s="207">
        <v>0.023</v>
      </c>
      <c r="K63" s="206">
        <v>0.001</v>
      </c>
      <c r="L63" s="207">
        <v>0.002</v>
      </c>
      <c r="M63" s="207">
        <v>0.001</v>
      </c>
      <c r="N63" s="265">
        <v>0.016</v>
      </c>
      <c r="O63" s="207"/>
      <c r="P63" s="207">
        <v>0.015</v>
      </c>
      <c r="Q63" s="266">
        <v>0.002</v>
      </c>
      <c r="R63" s="207">
        <v>0.001</v>
      </c>
      <c r="S63" s="207">
        <v>0.002</v>
      </c>
      <c r="T63" s="267">
        <v>0.016</v>
      </c>
      <c r="U63" s="212">
        <v>0.016</v>
      </c>
      <c r="V63" s="212">
        <v>0.015</v>
      </c>
      <c r="W63" s="206">
        <v>0.002</v>
      </c>
      <c r="X63" s="222">
        <v>0.001</v>
      </c>
      <c r="Y63" s="207">
        <v>0.002</v>
      </c>
      <c r="Z63" s="215">
        <v>0.002</v>
      </c>
      <c r="AA63" s="207">
        <v>0.003</v>
      </c>
      <c r="AB63" s="207">
        <v>0.001</v>
      </c>
      <c r="AC63" s="215">
        <v>0.003</v>
      </c>
      <c r="AD63" s="207">
        <v>0.003</v>
      </c>
      <c r="AE63" s="207">
        <v>0.004</v>
      </c>
      <c r="AF63" s="206">
        <v>0.013</v>
      </c>
      <c r="AG63" s="207">
        <v>0.015</v>
      </c>
      <c r="AH63" s="207">
        <v>0.013</v>
      </c>
      <c r="AI63" s="216">
        <v>0.0</v>
      </c>
      <c r="AJ63" s="217">
        <v>0.002</v>
      </c>
      <c r="AK63" s="217">
        <v>0.0</v>
      </c>
      <c r="AL63" s="216">
        <v>0.014</v>
      </c>
      <c r="AM63" s="207">
        <v>0.017</v>
      </c>
      <c r="AN63" s="207">
        <v>0.014</v>
      </c>
      <c r="AO63" s="216">
        <v>0.0</v>
      </c>
      <c r="AP63" s="217">
        <v>0.002</v>
      </c>
      <c r="AQ63" s="207">
        <v>0.002</v>
      </c>
      <c r="AR63" s="275"/>
      <c r="AS63" s="207"/>
      <c r="AT63" s="207"/>
      <c r="AU63" s="221">
        <v>0.018</v>
      </c>
      <c r="AV63" s="222">
        <v>0.017</v>
      </c>
      <c r="AW63" s="222">
        <v>0.018</v>
      </c>
      <c r="AX63" s="221">
        <v>0.007</v>
      </c>
      <c r="AY63" s="222">
        <v>0.006</v>
      </c>
      <c r="AZ63" s="222">
        <v>0.007</v>
      </c>
      <c r="BA63" s="223">
        <v>0.022</v>
      </c>
      <c r="BB63" s="207">
        <v>0.022</v>
      </c>
      <c r="BC63" s="207">
        <v>0.022</v>
      </c>
      <c r="BD63" s="224">
        <v>0.0</v>
      </c>
      <c r="BE63" s="217">
        <v>0.001</v>
      </c>
      <c r="BF63" s="207">
        <v>0.0</v>
      </c>
      <c r="BG63" s="225">
        <v>0.028</v>
      </c>
      <c r="BH63" s="222">
        <v>0.028</v>
      </c>
      <c r="BI63" s="222">
        <v>0.028</v>
      </c>
      <c r="BJ63" s="226">
        <v>0.006</v>
      </c>
      <c r="BK63" s="222">
        <v>0.005</v>
      </c>
      <c r="BL63" s="222">
        <v>0.006</v>
      </c>
      <c r="BM63" s="225">
        <v>0.043</v>
      </c>
      <c r="BN63" s="222">
        <v>0.042</v>
      </c>
      <c r="BO63" s="222">
        <v>0.043</v>
      </c>
      <c r="BP63" s="225">
        <v>0.012</v>
      </c>
      <c r="BQ63" s="227">
        <v>0.011</v>
      </c>
      <c r="BR63" s="227">
        <v>0.012</v>
      </c>
      <c r="BS63" s="268">
        <v>0.045</v>
      </c>
      <c r="BT63" s="217">
        <v>0.047</v>
      </c>
      <c r="BU63" s="217">
        <v>0.045</v>
      </c>
      <c r="BV63" s="269">
        <v>0.0</v>
      </c>
      <c r="BW63" s="217">
        <v>0.003</v>
      </c>
      <c r="BX63" s="217">
        <v>0.004</v>
      </c>
      <c r="BY63" s="225">
        <v>0.074</v>
      </c>
      <c r="BZ63" s="222">
        <v>0.062</v>
      </c>
      <c r="CA63" s="222">
        <v>0.074</v>
      </c>
      <c r="CB63" s="230"/>
      <c r="CC63" s="230"/>
      <c r="CD63" s="230"/>
      <c r="CE63" s="231">
        <v>0.008</v>
      </c>
      <c r="CF63" s="209"/>
      <c r="CG63" s="209">
        <v>0.008</v>
      </c>
      <c r="CH63" s="209">
        <v>0.0</v>
      </c>
      <c r="CI63" s="209"/>
      <c r="CJ63" s="209">
        <v>0.0</v>
      </c>
      <c r="CK63" s="232">
        <v>0.007</v>
      </c>
      <c r="CL63" s="207">
        <v>0.007</v>
      </c>
      <c r="CM63" s="207">
        <v>0.007</v>
      </c>
      <c r="CN63" s="233">
        <v>0.007</v>
      </c>
      <c r="CO63" s="217">
        <v>0.006</v>
      </c>
      <c r="CP63" s="217">
        <v>0.007</v>
      </c>
      <c r="CQ63" s="233">
        <v>0.002</v>
      </c>
      <c r="CR63" s="207">
        <v>0.001</v>
      </c>
      <c r="CS63" s="207">
        <v>0.002</v>
      </c>
      <c r="CT63" s="234">
        <v>0.027</v>
      </c>
      <c r="CU63" s="230"/>
      <c r="CV63" s="212">
        <v>0.027</v>
      </c>
      <c r="CW63" s="235">
        <v>0.003</v>
      </c>
      <c r="CX63" s="230"/>
      <c r="CY63" s="212">
        <v>0.003</v>
      </c>
      <c r="CZ63" s="235">
        <v>0.03</v>
      </c>
      <c r="DA63" s="212">
        <v>0.031</v>
      </c>
      <c r="DB63" s="212">
        <v>0.03</v>
      </c>
      <c r="DC63" s="236">
        <v>0.009</v>
      </c>
      <c r="DD63" s="212">
        <v>0.009</v>
      </c>
      <c r="DE63" s="212">
        <v>0.009</v>
      </c>
      <c r="DF63" s="236">
        <v>0.005</v>
      </c>
      <c r="DG63" s="212">
        <v>0.005</v>
      </c>
      <c r="DH63" s="212">
        <v>0.005</v>
      </c>
      <c r="DI63" s="235">
        <v>0.052</v>
      </c>
      <c r="DJ63" s="230"/>
      <c r="DK63" s="212">
        <v>0.052</v>
      </c>
      <c r="DL63" s="230"/>
      <c r="DM63" s="230"/>
      <c r="DN63" s="230"/>
      <c r="DO63" s="235">
        <v>0.028</v>
      </c>
      <c r="DP63" s="230"/>
      <c r="DQ63" s="212">
        <v>0.028</v>
      </c>
      <c r="DR63" s="235">
        <v>0.007</v>
      </c>
      <c r="DS63" s="230"/>
      <c r="DT63" s="270">
        <v>0.007</v>
      </c>
    </row>
    <row r="64">
      <c r="A64" s="238">
        <f t="shared" si="1"/>
        <v>43831</v>
      </c>
      <c r="B64" s="239">
        <v>0.025</v>
      </c>
      <c r="C64" s="41">
        <v>0.024</v>
      </c>
      <c r="D64" s="41">
        <v>0.025</v>
      </c>
      <c r="E64" s="239">
        <v>0.001</v>
      </c>
      <c r="F64" s="41">
        <v>0.002</v>
      </c>
      <c r="G64" s="41">
        <v>0.001</v>
      </c>
      <c r="H64" s="239">
        <v>0.023</v>
      </c>
      <c r="I64" s="41">
        <v>0.022</v>
      </c>
      <c r="J64" s="41">
        <v>0.023</v>
      </c>
      <c r="K64" s="239">
        <v>0.002</v>
      </c>
      <c r="L64" s="41">
        <v>0.002</v>
      </c>
      <c r="M64" s="41">
        <v>0.002</v>
      </c>
      <c r="N64" s="240">
        <v>0.017</v>
      </c>
      <c r="O64" s="41"/>
      <c r="P64" s="41">
        <v>0.018</v>
      </c>
      <c r="Q64" s="241">
        <v>0.001</v>
      </c>
      <c r="R64" s="41">
        <v>0.002</v>
      </c>
      <c r="S64" s="41">
        <v>0.002</v>
      </c>
      <c r="T64" s="242">
        <v>0.016</v>
      </c>
      <c r="U64" s="243">
        <v>0.017</v>
      </c>
      <c r="V64" s="243">
        <v>0.017</v>
      </c>
      <c r="W64" s="239">
        <v>0.001</v>
      </c>
      <c r="X64" s="60">
        <v>0.002</v>
      </c>
      <c r="Y64" s="41">
        <v>0.002</v>
      </c>
      <c r="Z64" s="244">
        <v>0.006</v>
      </c>
      <c r="AA64" s="41">
        <v>0.003</v>
      </c>
      <c r="AB64" s="41">
        <v>0.006</v>
      </c>
      <c r="AC64" s="244">
        <v>0.002</v>
      </c>
      <c r="AD64" s="41">
        <v>0.003</v>
      </c>
      <c r="AE64" s="41">
        <v>0.002</v>
      </c>
      <c r="AF64" s="239">
        <v>0.018</v>
      </c>
      <c r="AG64" s="41">
        <v>0.016</v>
      </c>
      <c r="AH64" s="41">
        <v>0.018</v>
      </c>
      <c r="AI64" s="245">
        <v>-0.003</v>
      </c>
      <c r="AJ64" s="44">
        <v>-0.004</v>
      </c>
      <c r="AK64" s="44">
        <v>-0.003</v>
      </c>
      <c r="AL64" s="245">
        <v>0.016</v>
      </c>
      <c r="AM64" s="41">
        <v>0.015</v>
      </c>
      <c r="AN64" s="41">
        <v>0.016</v>
      </c>
      <c r="AO64" s="245">
        <v>-0.006</v>
      </c>
      <c r="AP64" s="44">
        <v>-0.006</v>
      </c>
      <c r="AQ64" s="41">
        <v>-0.006</v>
      </c>
      <c r="AR64" s="274"/>
      <c r="AS64" s="41"/>
      <c r="AT64" s="41"/>
      <c r="AU64" s="249">
        <v>0.022</v>
      </c>
      <c r="AV64" s="60">
        <v>0.02</v>
      </c>
      <c r="AW64" s="60">
        <v>0.022</v>
      </c>
      <c r="AX64" s="249">
        <v>0.003</v>
      </c>
      <c r="AY64" s="60">
        <v>0.002</v>
      </c>
      <c r="AZ64" s="60">
        <v>0.003</v>
      </c>
      <c r="BA64" s="250">
        <v>0.024</v>
      </c>
      <c r="BB64" s="41">
        <v>0.023</v>
      </c>
      <c r="BC64" s="41">
        <v>0.024</v>
      </c>
      <c r="BD64" s="251">
        <v>0.003</v>
      </c>
      <c r="BE64" s="44">
        <v>0.002</v>
      </c>
      <c r="BF64" s="41">
        <v>0.003</v>
      </c>
      <c r="BG64" s="252">
        <v>0.032</v>
      </c>
      <c r="BH64" s="60">
        <v>0.033</v>
      </c>
      <c r="BI64" s="60">
        <v>0.032</v>
      </c>
      <c r="BJ64" s="253">
        <v>0.005</v>
      </c>
      <c r="BK64" s="60">
        <v>0.005</v>
      </c>
      <c r="BL64" s="60">
        <v>0.005</v>
      </c>
      <c r="BM64" s="252">
        <v>0.042</v>
      </c>
      <c r="BN64" s="60">
        <v>0.043</v>
      </c>
      <c r="BO64" s="60">
        <v>0.042</v>
      </c>
      <c r="BP64" s="252">
        <v>0.002</v>
      </c>
      <c r="BQ64" s="254">
        <v>0.003</v>
      </c>
      <c r="BR64" s="254">
        <v>0.002</v>
      </c>
      <c r="BS64" s="255">
        <v>0.054</v>
      </c>
      <c r="BT64" s="44">
        <v>0.049</v>
      </c>
      <c r="BU64" s="44">
        <v>0.054</v>
      </c>
      <c r="BV64" s="256">
        <v>0.014</v>
      </c>
      <c r="BW64" s="44">
        <v>0.008</v>
      </c>
      <c r="BX64" s="44">
        <v>0.014</v>
      </c>
      <c r="BY64" s="252">
        <v>0.076</v>
      </c>
      <c r="BZ64" s="60">
        <v>0.074</v>
      </c>
      <c r="CA64" s="60">
        <v>0.076</v>
      </c>
      <c r="CB64" s="257"/>
      <c r="CC64" s="257"/>
      <c r="CD64" s="257"/>
      <c r="CE64" s="258">
        <v>0.007</v>
      </c>
      <c r="CF64" s="41">
        <v>0.007</v>
      </c>
      <c r="CG64" s="41">
        <v>0.007</v>
      </c>
      <c r="CH64" s="41">
        <v>0.0</v>
      </c>
      <c r="CI64" s="41"/>
      <c r="CJ64" s="41">
        <v>0.0</v>
      </c>
      <c r="CK64" s="259">
        <v>0.008</v>
      </c>
      <c r="CL64" s="41">
        <v>0.008</v>
      </c>
      <c r="CM64" s="41">
        <v>0.008</v>
      </c>
      <c r="CN64" s="45">
        <v>0.015</v>
      </c>
      <c r="CO64" s="44">
        <v>0.011</v>
      </c>
      <c r="CP64" s="44">
        <v>0.015</v>
      </c>
      <c r="CQ64" s="45">
        <v>0.006</v>
      </c>
      <c r="CR64" s="41">
        <v>0.002</v>
      </c>
      <c r="CS64" s="41">
        <v>0.006</v>
      </c>
      <c r="CT64" s="260">
        <v>0.027</v>
      </c>
      <c r="CU64" s="243">
        <v>0.029</v>
      </c>
      <c r="CV64" s="243">
        <v>0.027</v>
      </c>
      <c r="CW64" s="261">
        <v>0.004</v>
      </c>
      <c r="CX64" s="243">
        <v>0.005</v>
      </c>
      <c r="CY64" s="243">
        <v>0.004</v>
      </c>
      <c r="CZ64" s="261">
        <v>0.029</v>
      </c>
      <c r="DA64" s="243">
        <v>0.03</v>
      </c>
      <c r="DB64" s="243">
        <v>0.029</v>
      </c>
      <c r="DC64" s="262">
        <v>0.011</v>
      </c>
      <c r="DD64" s="243">
        <v>0.01</v>
      </c>
      <c r="DE64" s="243">
        <v>0.011</v>
      </c>
      <c r="DF64" s="262">
        <v>0.006</v>
      </c>
      <c r="DG64" s="243">
        <v>0.005</v>
      </c>
      <c r="DH64" s="243">
        <v>0.005</v>
      </c>
      <c r="DI64" s="261">
        <v>0.064</v>
      </c>
      <c r="DJ64" s="257"/>
      <c r="DK64" s="243">
        <v>0.064</v>
      </c>
      <c r="DL64" s="257"/>
      <c r="DM64" s="257"/>
      <c r="DN64" s="257"/>
      <c r="DO64" s="261">
        <v>0.033</v>
      </c>
      <c r="DP64" s="257"/>
      <c r="DQ64" s="243">
        <v>0.033</v>
      </c>
      <c r="DR64" s="261">
        <v>0.008</v>
      </c>
      <c r="DS64" s="257"/>
      <c r="DT64" s="271">
        <v>0.008</v>
      </c>
    </row>
    <row r="65">
      <c r="A65" s="264">
        <f t="shared" si="1"/>
        <v>43862</v>
      </c>
      <c r="B65" s="206">
        <v>0.023</v>
      </c>
      <c r="C65" s="207">
        <v>0.022</v>
      </c>
      <c r="D65" s="207">
        <v>0.023</v>
      </c>
      <c r="E65" s="206">
        <v>0.001</v>
      </c>
      <c r="F65" s="207">
        <v>0.002</v>
      </c>
      <c r="G65" s="207">
        <v>0.001</v>
      </c>
      <c r="H65" s="206">
        <v>0.024</v>
      </c>
      <c r="I65" s="207">
        <v>0.023</v>
      </c>
      <c r="J65" s="207">
        <v>0.024</v>
      </c>
      <c r="K65" s="206">
        <v>0.002</v>
      </c>
      <c r="L65" s="207">
        <v>0.002</v>
      </c>
      <c r="M65" s="207">
        <v>0.002</v>
      </c>
      <c r="N65" s="265">
        <v>0.018</v>
      </c>
      <c r="O65" s="207"/>
      <c r="P65" s="207">
        <v>0.018</v>
      </c>
      <c r="Q65" s="266">
        <v>0.002</v>
      </c>
      <c r="R65" s="207">
        <v>0.002</v>
      </c>
      <c r="S65" s="207">
        <v>0.002</v>
      </c>
      <c r="T65" s="267">
        <v>0.018</v>
      </c>
      <c r="U65" s="212">
        <v>0.017</v>
      </c>
      <c r="V65" s="212">
        <v>0.018</v>
      </c>
      <c r="W65" s="206">
        <v>0.002</v>
      </c>
      <c r="X65" s="222">
        <v>0.002</v>
      </c>
      <c r="Y65" s="207">
        <v>0.002</v>
      </c>
      <c r="Z65" s="215">
        <v>0.006</v>
      </c>
      <c r="AA65" s="207">
        <v>0.004</v>
      </c>
      <c r="AB65" s="207">
        <v>0.006</v>
      </c>
      <c r="AC65" s="215">
        <v>0.002</v>
      </c>
      <c r="AD65" s="207">
        <v>0.002</v>
      </c>
      <c r="AE65" s="207">
        <v>0.002</v>
      </c>
      <c r="AF65" s="206">
        <v>0.017</v>
      </c>
      <c r="AG65" s="207">
        <v>0.017</v>
      </c>
      <c r="AH65" s="207">
        <v>0.017</v>
      </c>
      <c r="AI65" s="216">
        <v>0.004</v>
      </c>
      <c r="AJ65" s="217">
        <v>0.003</v>
      </c>
      <c r="AK65" s="217">
        <v>0.004</v>
      </c>
      <c r="AL65" s="216">
        <v>0.017</v>
      </c>
      <c r="AM65" s="207">
        <v>0.015</v>
      </c>
      <c r="AN65" s="207">
        <v>0.017</v>
      </c>
      <c r="AO65" s="216">
        <v>0.006</v>
      </c>
      <c r="AP65" s="217">
        <v>0.004</v>
      </c>
      <c r="AQ65" s="207">
        <v>0.006</v>
      </c>
      <c r="AR65" s="275"/>
      <c r="AS65" s="207"/>
      <c r="AT65" s="207"/>
      <c r="AU65" s="221">
        <v>0.022</v>
      </c>
      <c r="AV65" s="222">
        <v>0.02</v>
      </c>
      <c r="AW65" s="222">
        <v>0.022</v>
      </c>
      <c r="AX65" s="221">
        <v>0.003</v>
      </c>
      <c r="AY65" s="222">
        <v>0.002</v>
      </c>
      <c r="AZ65" s="222">
        <v>0.003</v>
      </c>
      <c r="BA65" s="223">
        <v>0.022</v>
      </c>
      <c r="BB65" s="207">
        <v>0.021</v>
      </c>
      <c r="BC65" s="207">
        <v>0.022</v>
      </c>
      <c r="BD65" s="224">
        <v>0.004</v>
      </c>
      <c r="BE65" s="217">
        <v>0.004</v>
      </c>
      <c r="BF65" s="207">
        <v>0.004</v>
      </c>
      <c r="BG65" s="225">
        <v>0.037</v>
      </c>
      <c r="BH65" s="222">
        <v>0.036</v>
      </c>
      <c r="BI65" s="222">
        <v>0.037</v>
      </c>
      <c r="BJ65" s="226">
        <v>0.004</v>
      </c>
      <c r="BK65" s="222">
        <v>0.003</v>
      </c>
      <c r="BL65" s="222">
        <v>0.004</v>
      </c>
      <c r="BM65" s="225">
        <v>0.04</v>
      </c>
      <c r="BN65" s="222">
        <v>0.039</v>
      </c>
      <c r="BO65" s="222">
        <v>0.04</v>
      </c>
      <c r="BP65" s="225">
        <v>0.003</v>
      </c>
      <c r="BQ65" s="227">
        <v>0.002</v>
      </c>
      <c r="BR65" s="227">
        <v>0.003</v>
      </c>
      <c r="BS65" s="268">
        <v>0.052</v>
      </c>
      <c r="BT65" s="217">
        <v>0.052</v>
      </c>
      <c r="BU65" s="217">
        <v>0.052</v>
      </c>
      <c r="BV65" s="269">
        <v>0.008</v>
      </c>
      <c r="BW65" s="217">
        <v>0.008</v>
      </c>
      <c r="BX65" s="217">
        <v>0.008</v>
      </c>
      <c r="BY65" s="225">
        <v>0.066</v>
      </c>
      <c r="BZ65" s="222">
        <v>0.068</v>
      </c>
      <c r="CA65" s="222">
        <v>0.066</v>
      </c>
      <c r="CB65" s="230"/>
      <c r="CC65" s="230"/>
      <c r="CD65" s="230"/>
      <c r="CE65" s="231">
        <v>0.004</v>
      </c>
      <c r="CF65" s="207">
        <v>0.008</v>
      </c>
      <c r="CG65" s="207">
        <v>0.004</v>
      </c>
      <c r="CH65" s="207">
        <v>0.002</v>
      </c>
      <c r="CI65" s="207"/>
      <c r="CJ65" s="207">
        <v>0.002</v>
      </c>
      <c r="CK65" s="232">
        <v>0.006</v>
      </c>
      <c r="CL65" s="207">
        <v>0.006</v>
      </c>
      <c r="CM65" s="207">
        <v>0.006</v>
      </c>
      <c r="CN65" s="233">
        <v>0.011</v>
      </c>
      <c r="CO65" s="217">
        <v>0.01</v>
      </c>
      <c r="CP65" s="217">
        <v>0.011</v>
      </c>
      <c r="CQ65" s="233">
        <v>0.0</v>
      </c>
      <c r="CR65" s="207">
        <v>-0.001</v>
      </c>
      <c r="CS65" s="207">
        <v>0.0</v>
      </c>
      <c r="CT65" s="234">
        <v>0.03</v>
      </c>
      <c r="CU65" s="212">
        <v>0.029</v>
      </c>
      <c r="CV65" s="212">
        <v>0.03</v>
      </c>
      <c r="CW65" s="235">
        <v>0.003</v>
      </c>
      <c r="CX65" s="212">
        <v>0.002</v>
      </c>
      <c r="CY65" s="212">
        <v>0.003</v>
      </c>
      <c r="CZ65" s="235">
        <v>0.028</v>
      </c>
      <c r="DA65" s="212">
        <v>0.029</v>
      </c>
      <c r="DB65" s="212">
        <v>0.028</v>
      </c>
      <c r="DC65" s="236">
        <v>0.007</v>
      </c>
      <c r="DD65" s="212">
        <v>0.008</v>
      </c>
      <c r="DE65" s="212">
        <v>0.007</v>
      </c>
      <c r="DF65" s="236">
        <v>0.005</v>
      </c>
      <c r="DG65" s="212">
        <v>0.005</v>
      </c>
      <c r="DH65" s="212">
        <v>0.006</v>
      </c>
      <c r="DI65" s="235">
        <v>0.054</v>
      </c>
      <c r="DJ65" s="230"/>
      <c r="DK65" s="212">
        <v>0.054</v>
      </c>
      <c r="DL65" s="230"/>
      <c r="DM65" s="230"/>
      <c r="DN65" s="230"/>
      <c r="DO65" s="235">
        <v>0.029</v>
      </c>
      <c r="DP65" s="230"/>
      <c r="DQ65" s="212">
        <v>0.029</v>
      </c>
      <c r="DR65" s="235">
        <v>0.17</v>
      </c>
      <c r="DS65" s="230"/>
      <c r="DT65" s="270">
        <v>0.17</v>
      </c>
    </row>
    <row r="66">
      <c r="A66" s="238">
        <f t="shared" si="1"/>
        <v>43891</v>
      </c>
      <c r="B66" s="239">
        <v>0.015</v>
      </c>
      <c r="C66" s="41">
        <v>0.016</v>
      </c>
      <c r="D66" s="41">
        <v>0.015</v>
      </c>
      <c r="E66" s="239">
        <v>-0.004</v>
      </c>
      <c r="F66" s="41">
        <v>-0.003</v>
      </c>
      <c r="G66" s="41">
        <v>-0.004</v>
      </c>
      <c r="H66" s="239">
        <v>0.021</v>
      </c>
      <c r="I66" s="41">
        <v>0.023</v>
      </c>
      <c r="J66" s="41">
        <v>0.021</v>
      </c>
      <c r="K66" s="239">
        <v>-0.001</v>
      </c>
      <c r="L66" s="41">
        <v>0.001</v>
      </c>
      <c r="M66" s="41">
        <v>-0.001</v>
      </c>
      <c r="N66" s="240">
        <v>0.013</v>
      </c>
      <c r="O66" s="41"/>
      <c r="P66" s="41">
        <v>0.013</v>
      </c>
      <c r="Q66" s="241">
        <v>-0.001</v>
      </c>
      <c r="R66" s="41">
        <v>-0.001</v>
      </c>
      <c r="S66" s="41">
        <v>-0.001</v>
      </c>
      <c r="T66" s="242">
        <v>0.017</v>
      </c>
      <c r="U66" s="243">
        <v>0.016</v>
      </c>
      <c r="V66" s="243">
        <v>0.017</v>
      </c>
      <c r="W66" s="239">
        <v>-0.001</v>
      </c>
      <c r="X66" s="60">
        <v>-0.001</v>
      </c>
      <c r="Y66" s="41">
        <v>-0.001</v>
      </c>
      <c r="Z66" s="244">
        <v>-0.02</v>
      </c>
      <c r="AA66" s="41">
        <v>-0.015</v>
      </c>
      <c r="AB66" s="41">
        <v>-0.022</v>
      </c>
      <c r="AC66" s="244">
        <v>-0.075</v>
      </c>
      <c r="AD66" s="41">
        <v>-0.05</v>
      </c>
      <c r="AE66" s="41">
        <v>-0.069</v>
      </c>
      <c r="AF66" s="239">
        <v>0.015</v>
      </c>
      <c r="AG66" s="41">
        <v>0.015</v>
      </c>
      <c r="AH66" s="41">
        <v>0.015</v>
      </c>
      <c r="AI66" s="245">
        <v>0.0</v>
      </c>
      <c r="AJ66" s="44">
        <v>0.003</v>
      </c>
      <c r="AK66" s="44">
        <v>0.0</v>
      </c>
      <c r="AL66" s="245">
        <v>0.016</v>
      </c>
      <c r="AM66" s="41">
        <v>0.016</v>
      </c>
      <c r="AN66" s="41">
        <v>0.016</v>
      </c>
      <c r="AO66" s="245">
        <v>0.001</v>
      </c>
      <c r="AP66" s="44">
        <v>0.002</v>
      </c>
      <c r="AQ66" s="41">
        <v>0.001</v>
      </c>
      <c r="AR66" s="274"/>
      <c r="AS66" s="41"/>
      <c r="AT66" s="41"/>
      <c r="AU66" s="249">
        <v>0.022</v>
      </c>
      <c r="AV66" s="60">
        <v>0.02</v>
      </c>
      <c r="AW66" s="60">
        <v>0.022</v>
      </c>
      <c r="AX66" s="249">
        <v>0.003</v>
      </c>
      <c r="AY66" s="60">
        <v>0.002</v>
      </c>
      <c r="AZ66" s="60">
        <v>0.003</v>
      </c>
      <c r="BA66" s="250">
        <v>0.009</v>
      </c>
      <c r="BB66" s="41">
        <v>0.012</v>
      </c>
      <c r="BC66" s="41">
        <v>0.009</v>
      </c>
      <c r="BD66" s="251">
        <v>-0.006</v>
      </c>
      <c r="BE66" s="44">
        <v>-0.004</v>
      </c>
      <c r="BF66" s="41">
        <v>-0.006</v>
      </c>
      <c r="BG66" s="252">
        <v>0.033</v>
      </c>
      <c r="BH66" s="60">
        <v>0.035</v>
      </c>
      <c r="BI66" s="60">
        <v>0.033</v>
      </c>
      <c r="BJ66" s="253">
        <v>-0.001</v>
      </c>
      <c r="BK66" s="60">
        <v>0.002</v>
      </c>
      <c r="BL66" s="60">
        <v>-0.001</v>
      </c>
      <c r="BM66" s="252">
        <v>0.033</v>
      </c>
      <c r="BN66" s="60">
        <v>0.034</v>
      </c>
      <c r="BO66" s="60">
        <v>0.033</v>
      </c>
      <c r="BP66" s="252">
        <v>0.001</v>
      </c>
      <c r="BQ66" s="254">
        <v>0.002</v>
      </c>
      <c r="BR66" s="254">
        <v>0.001</v>
      </c>
      <c r="BS66" s="255">
        <v>0.043</v>
      </c>
      <c r="BT66" s="44">
        <v>0.048</v>
      </c>
      <c r="BU66" s="44">
        <v>0.043</v>
      </c>
      <c r="BV66" s="256">
        <v>-0.012</v>
      </c>
      <c r="BW66" s="44">
        <v>-0.007</v>
      </c>
      <c r="BX66" s="44">
        <v>-0.012</v>
      </c>
      <c r="BY66" s="252">
        <v>0.059</v>
      </c>
      <c r="BZ66" s="60">
        <v>0.059</v>
      </c>
      <c r="CA66" s="60">
        <v>0.059</v>
      </c>
      <c r="CB66" s="257"/>
      <c r="CC66" s="257"/>
      <c r="CD66" s="257"/>
      <c r="CE66" s="258">
        <v>0.004</v>
      </c>
      <c r="CF66" s="247"/>
      <c r="CG66" s="247">
        <v>0.004</v>
      </c>
      <c r="CH66" s="247">
        <v>0.001</v>
      </c>
      <c r="CI66" s="247"/>
      <c r="CJ66" s="247">
        <v>0.001</v>
      </c>
      <c r="CK66" s="259">
        <v>0.004</v>
      </c>
      <c r="CL66" s="41">
        <v>0.004</v>
      </c>
      <c r="CM66" s="41">
        <v>0.004</v>
      </c>
      <c r="CN66" s="45">
        <v>0.01</v>
      </c>
      <c r="CO66" s="44">
        <v>0.009</v>
      </c>
      <c r="CP66" s="44">
        <v>0.01</v>
      </c>
      <c r="CQ66" s="45">
        <v>-0.002</v>
      </c>
      <c r="CR66" s="41">
        <v>-0.003</v>
      </c>
      <c r="CS66" s="41">
        <v>-0.002</v>
      </c>
      <c r="CT66" s="260">
        <v>0.03</v>
      </c>
      <c r="CU66" s="243">
        <v>0.03</v>
      </c>
      <c r="CV66" s="243">
        <v>0.03</v>
      </c>
      <c r="CW66" s="261">
        <v>0.001</v>
      </c>
      <c r="CX66" s="243">
        <v>0.001</v>
      </c>
      <c r="CY66" s="243">
        <v>0.001</v>
      </c>
      <c r="CZ66" s="261">
        <v>0.029</v>
      </c>
      <c r="DA66" s="243">
        <v>0.028</v>
      </c>
      <c r="DB66" s="243">
        <v>0.029</v>
      </c>
      <c r="DC66" s="262">
        <v>-0.005</v>
      </c>
      <c r="DD66" s="243">
        <v>-0.006</v>
      </c>
      <c r="DE66" s="243">
        <v>-0.005</v>
      </c>
      <c r="DF66" s="262">
        <v>0.004</v>
      </c>
      <c r="DG66" s="243">
        <v>0.005</v>
      </c>
      <c r="DH66" s="243">
        <v>0.005</v>
      </c>
      <c r="DI66" s="261">
        <v>0.049</v>
      </c>
      <c r="DJ66" s="257"/>
      <c r="DK66" s="243">
        <v>0.049</v>
      </c>
      <c r="DL66" s="257"/>
      <c r="DM66" s="257"/>
      <c r="DN66" s="257"/>
      <c r="DO66" s="261">
        <v>0.03</v>
      </c>
      <c r="DP66" s="257"/>
      <c r="DQ66" s="243">
        <v>0.03</v>
      </c>
      <c r="DR66" s="261">
        <v>-0.001</v>
      </c>
      <c r="DS66" s="257"/>
      <c r="DT66" s="271">
        <v>-0.001</v>
      </c>
    </row>
    <row r="67">
      <c r="A67" s="264">
        <f t="shared" si="1"/>
        <v>43922</v>
      </c>
      <c r="B67" s="206">
        <v>0.003</v>
      </c>
      <c r="C67" s="207">
        <v>0.004</v>
      </c>
      <c r="D67" s="207">
        <v>0.003</v>
      </c>
      <c r="E67" s="206">
        <v>-0.008</v>
      </c>
      <c r="F67" s="207">
        <v>-0.008</v>
      </c>
      <c r="G67" s="207">
        <v>-0.008</v>
      </c>
      <c r="H67" s="206">
        <v>0.014</v>
      </c>
      <c r="I67" s="207">
        <v>0.017</v>
      </c>
      <c r="J67" s="207">
        <v>0.014</v>
      </c>
      <c r="K67" s="206">
        <v>-0.004</v>
      </c>
      <c r="L67" s="207">
        <v>-0.002</v>
      </c>
      <c r="M67" s="207">
        <v>-0.004</v>
      </c>
      <c r="N67" s="265">
        <v>0.005</v>
      </c>
      <c r="O67" s="207"/>
      <c r="P67" s="207">
        <v>0.006</v>
      </c>
      <c r="Q67" s="266">
        <v>-0.004</v>
      </c>
      <c r="R67" s="207">
        <v>-0.003</v>
      </c>
      <c r="S67" s="207">
        <v>-0.004</v>
      </c>
      <c r="T67" s="267">
        <v>0.01</v>
      </c>
      <c r="U67" s="212">
        <v>0.011</v>
      </c>
      <c r="V67" s="212">
        <v>0.01</v>
      </c>
      <c r="W67" s="206">
        <v>-0.004</v>
      </c>
      <c r="X67" s="222">
        <v>-0.003</v>
      </c>
      <c r="Y67" s="207">
        <v>-0.004</v>
      </c>
      <c r="Z67" s="215">
        <v>0.105</v>
      </c>
      <c r="AA67" s="207">
        <v>-0.065</v>
      </c>
      <c r="AB67" s="207">
        <v>0.108</v>
      </c>
      <c r="AC67" s="215">
        <v>-0.136</v>
      </c>
      <c r="AD67" s="207">
        <v>-0.126</v>
      </c>
      <c r="AE67" s="207">
        <v>-0.126</v>
      </c>
      <c r="AF67" s="206">
        <v>0.008</v>
      </c>
      <c r="AG67" s="207">
        <v>0.009</v>
      </c>
      <c r="AH67" s="207">
        <v>0.008</v>
      </c>
      <c r="AI67" s="216">
        <v>-0.002</v>
      </c>
      <c r="AJ67" s="217">
        <v>-0.001</v>
      </c>
      <c r="AK67" s="217">
        <v>-0.002</v>
      </c>
      <c r="AL67" s="216">
        <v>0.014</v>
      </c>
      <c r="AM67" s="207">
        <v>0.015</v>
      </c>
      <c r="AN67" s="207">
        <v>0.014</v>
      </c>
      <c r="AO67" s="216">
        <v>0.001</v>
      </c>
      <c r="AP67" s="217">
        <v>0.002</v>
      </c>
      <c r="AQ67" s="207">
        <v>0.001</v>
      </c>
      <c r="AR67" s="275"/>
      <c r="AS67" s="207"/>
      <c r="AT67" s="207"/>
      <c r="AU67" s="221">
        <v>-0.003</v>
      </c>
      <c r="AV67" s="222">
        <v>-0.004</v>
      </c>
      <c r="AW67" s="222">
        <v>-0.003</v>
      </c>
      <c r="AX67" s="221">
        <v>-0.019</v>
      </c>
      <c r="AY67" s="222">
        <v>-0.02</v>
      </c>
      <c r="AZ67" s="222">
        <v>-0.019</v>
      </c>
      <c r="BA67" s="223">
        <v>-0.002</v>
      </c>
      <c r="BB67" s="207">
        <v>-0.001</v>
      </c>
      <c r="BC67" s="207">
        <v>-0.002</v>
      </c>
      <c r="BD67" s="224">
        <v>-0.007</v>
      </c>
      <c r="BE67" s="217">
        <v>-0.006</v>
      </c>
      <c r="BF67" s="207">
        <v>-0.007</v>
      </c>
      <c r="BG67" s="225">
        <v>0.022</v>
      </c>
      <c r="BH67" s="222">
        <v>0.021</v>
      </c>
      <c r="BI67" s="222">
        <v>0.022</v>
      </c>
      <c r="BJ67" s="226">
        <v>-0.01</v>
      </c>
      <c r="BK67" s="222">
        <v>-0.01</v>
      </c>
      <c r="BL67" s="222">
        <v>-0.01</v>
      </c>
      <c r="BM67" s="225">
        <v>0.024</v>
      </c>
      <c r="BN67" s="222">
        <v>0.025</v>
      </c>
      <c r="BO67" s="222">
        <v>0.024</v>
      </c>
      <c r="BP67" s="225">
        <v>-0.003</v>
      </c>
      <c r="BQ67" s="227">
        <v>-0.002</v>
      </c>
      <c r="BR67" s="227">
        <v>-0.003</v>
      </c>
      <c r="BS67" s="268">
        <v>0.033</v>
      </c>
      <c r="BT67" s="217">
        <v>0.037</v>
      </c>
      <c r="BU67" s="217">
        <v>0.033</v>
      </c>
      <c r="BV67" s="269">
        <v>-0.009</v>
      </c>
      <c r="BW67" s="217">
        <v>-0.005</v>
      </c>
      <c r="BX67" s="217">
        <v>-0.009</v>
      </c>
      <c r="BY67" s="225">
        <v>0.058</v>
      </c>
      <c r="BZ67" s="222">
        <v>0.057</v>
      </c>
      <c r="CA67" s="222">
        <v>0.058</v>
      </c>
      <c r="CB67" s="230"/>
      <c r="CC67" s="230"/>
      <c r="CD67" s="230"/>
      <c r="CE67" s="231">
        <v>0.001</v>
      </c>
      <c r="CF67" s="209"/>
      <c r="CG67" s="209">
        <v>0.001</v>
      </c>
      <c r="CH67" s="209">
        <v>0.0</v>
      </c>
      <c r="CI67" s="209"/>
      <c r="CJ67" s="209">
        <v>0.0</v>
      </c>
      <c r="CK67" s="232">
        <v>-0.002</v>
      </c>
      <c r="CL67" s="207">
        <v>-0.001</v>
      </c>
      <c r="CM67" s="207">
        <v>-0.002</v>
      </c>
      <c r="CN67" s="233">
        <v>0.001</v>
      </c>
      <c r="CO67" s="217">
        <v>0.004</v>
      </c>
      <c r="CP67" s="217">
        <v>0.001</v>
      </c>
      <c r="CQ67" s="233">
        <v>-0.006</v>
      </c>
      <c r="CR67" s="207">
        <v>-0.003</v>
      </c>
      <c r="CS67" s="207">
        <v>-0.006</v>
      </c>
      <c r="CT67" s="234">
        <v>0.027</v>
      </c>
      <c r="CU67" s="212">
        <v>0.028</v>
      </c>
      <c r="CV67" s="212">
        <v>0.027</v>
      </c>
      <c r="CW67" s="235">
        <v>0.001</v>
      </c>
      <c r="CX67" s="212">
        <v>0.002</v>
      </c>
      <c r="CY67" s="212">
        <v>0.001</v>
      </c>
      <c r="CZ67" s="235">
        <v>0.029</v>
      </c>
      <c r="DA67" s="212">
        <v>0.029</v>
      </c>
      <c r="DB67" s="212">
        <v>0.029</v>
      </c>
      <c r="DC67" s="236">
        <v>-0.03</v>
      </c>
      <c r="DD67" s="212">
        <v>-0.012</v>
      </c>
      <c r="DE67" s="212">
        <v>-0.03</v>
      </c>
      <c r="DF67" s="236">
        <v>0.0</v>
      </c>
      <c r="DG67" s="212">
        <v>0.004</v>
      </c>
      <c r="DH67" s="212">
        <v>0.004</v>
      </c>
      <c r="DI67" s="235">
        <v>0.029</v>
      </c>
      <c r="DJ67" s="230"/>
      <c r="DK67" s="212">
        <v>0.029</v>
      </c>
      <c r="DL67" s="230"/>
      <c r="DM67" s="230"/>
      <c r="DN67" s="230"/>
      <c r="DO67" s="235">
        <v>0.027</v>
      </c>
      <c r="DP67" s="230"/>
      <c r="DQ67" s="212">
        <v>0.027</v>
      </c>
      <c r="DR67" s="235">
        <v>-0.002</v>
      </c>
      <c r="DS67" s="230"/>
      <c r="DT67" s="270">
        <v>-0.002</v>
      </c>
    </row>
    <row r="68">
      <c r="A68" s="238">
        <f t="shared" si="1"/>
        <v>43952</v>
      </c>
      <c r="B68" s="239">
        <v>0.001</v>
      </c>
      <c r="C68" s="41">
        <v>0.002</v>
      </c>
      <c r="D68" s="41">
        <v>0.001</v>
      </c>
      <c r="E68" s="239">
        <v>-0.001</v>
      </c>
      <c r="F68" s="41">
        <v>-0.001</v>
      </c>
      <c r="G68" s="41">
        <v>-0.001</v>
      </c>
      <c r="H68" s="239">
        <v>0.012</v>
      </c>
      <c r="I68" s="41">
        <v>0.013</v>
      </c>
      <c r="J68" s="41">
        <v>0.012</v>
      </c>
      <c r="K68" s="239">
        <v>-0.001</v>
      </c>
      <c r="L68" s="41">
        <v>-0.001</v>
      </c>
      <c r="M68" s="41">
        <v>-0.001</v>
      </c>
      <c r="N68" s="240">
        <v>0.005</v>
      </c>
      <c r="O68" s="41"/>
      <c r="P68" s="41">
        <v>0.005</v>
      </c>
      <c r="Q68" s="241">
        <v>0.001</v>
      </c>
      <c r="R68" s="41">
        <v>0.002</v>
      </c>
      <c r="S68" s="41">
        <v>0.002</v>
      </c>
      <c r="T68" s="242">
        <v>0.01</v>
      </c>
      <c r="U68" s="243">
        <v>0.009</v>
      </c>
      <c r="V68" s="243">
        <v>0.01</v>
      </c>
      <c r="W68" s="239">
        <v>0.001</v>
      </c>
      <c r="X68" s="60">
        <v>0.002</v>
      </c>
      <c r="Y68" s="41">
        <v>0.002</v>
      </c>
      <c r="Z68" s="244">
        <v>-0.042</v>
      </c>
      <c r="AA68" s="41">
        <v>-0.06</v>
      </c>
      <c r="AB68" s="41">
        <v>-0.044</v>
      </c>
      <c r="AC68" s="244">
        <v>0.082</v>
      </c>
      <c r="AD68" s="41">
        <v>0.09</v>
      </c>
      <c r="AE68" s="41">
        <v>0.085</v>
      </c>
      <c r="AF68" s="239">
        <v>0.005</v>
      </c>
      <c r="AG68" s="41">
        <v>0.005</v>
      </c>
      <c r="AH68" s="41">
        <v>0.005</v>
      </c>
      <c r="AI68" s="245">
        <v>0.0</v>
      </c>
      <c r="AJ68" s="44">
        <v>-0.001</v>
      </c>
      <c r="AK68" s="44">
        <v>0.0</v>
      </c>
      <c r="AL68" s="245">
        <v>0.012</v>
      </c>
      <c r="AM68" s="41">
        <v>0.013</v>
      </c>
      <c r="AN68" s="41">
        <v>0.012</v>
      </c>
      <c r="AO68" s="245">
        <v>0.0</v>
      </c>
      <c r="AP68" s="44">
        <v>0.001</v>
      </c>
      <c r="AQ68" s="41">
        <v>0.001</v>
      </c>
      <c r="AR68" s="274"/>
      <c r="AS68" s="41"/>
      <c r="AT68" s="41"/>
      <c r="AU68" s="249">
        <v>-0.003</v>
      </c>
      <c r="AV68" s="60">
        <v>-0.004</v>
      </c>
      <c r="AW68" s="60">
        <v>-0.003</v>
      </c>
      <c r="AX68" s="249">
        <v>-0.019</v>
      </c>
      <c r="AY68" s="60">
        <v>-0.02</v>
      </c>
      <c r="AZ68" s="60">
        <v>-0.019</v>
      </c>
      <c r="BA68" s="250">
        <v>-0.004</v>
      </c>
      <c r="BB68" s="41">
        <v>-0.001</v>
      </c>
      <c r="BC68" s="41">
        <v>-0.004</v>
      </c>
      <c r="BD68" s="251">
        <v>0.003</v>
      </c>
      <c r="BE68" s="44">
        <v>0.007</v>
      </c>
      <c r="BF68" s="41">
        <v>0.003</v>
      </c>
      <c r="BG68" s="252">
        <v>0.028</v>
      </c>
      <c r="BH68" s="60">
        <v>0.03</v>
      </c>
      <c r="BI68" s="60">
        <v>0.028</v>
      </c>
      <c r="BJ68" s="253">
        <v>0.004</v>
      </c>
      <c r="BK68" s="60">
        <v>0.005</v>
      </c>
      <c r="BL68" s="60">
        <v>0.004</v>
      </c>
      <c r="BM68" s="252">
        <v>0.019</v>
      </c>
      <c r="BN68" s="60">
        <v>0.018</v>
      </c>
      <c r="BO68" s="60">
        <v>0.019</v>
      </c>
      <c r="BP68" s="252">
        <v>-0.004</v>
      </c>
      <c r="BQ68" s="254">
        <v>-0.005</v>
      </c>
      <c r="BR68" s="254">
        <v>-0.004</v>
      </c>
      <c r="BS68" s="255">
        <v>0.024</v>
      </c>
      <c r="BT68" s="44">
        <v>0.027</v>
      </c>
      <c r="BU68" s="44">
        <v>0.024</v>
      </c>
      <c r="BV68" s="256">
        <v>-0.008</v>
      </c>
      <c r="BW68" s="44">
        <v>-0.005</v>
      </c>
      <c r="BX68" s="44">
        <v>-0.008</v>
      </c>
      <c r="BY68" s="276"/>
      <c r="BZ68" s="277"/>
      <c r="CA68" s="278"/>
      <c r="CB68" s="257"/>
      <c r="CC68" s="257"/>
      <c r="CD68" s="257"/>
      <c r="CE68" s="258">
        <v>0.001</v>
      </c>
      <c r="CF68" s="247"/>
      <c r="CG68" s="247">
        <v>0.001</v>
      </c>
      <c r="CH68" s="247">
        <v>-0.001</v>
      </c>
      <c r="CI68" s="247"/>
      <c r="CJ68" s="247">
        <v>-0.001</v>
      </c>
      <c r="CK68" s="259">
        <v>-0.002</v>
      </c>
      <c r="CL68" s="41">
        <v>-0.001</v>
      </c>
      <c r="CM68" s="41">
        <v>-0.002</v>
      </c>
      <c r="CN68" s="45">
        <v>-0.003</v>
      </c>
      <c r="CO68" s="44">
        <v>-0.002</v>
      </c>
      <c r="CP68" s="44">
        <v>-0.003</v>
      </c>
      <c r="CQ68" s="45">
        <v>-0.002</v>
      </c>
      <c r="CR68" s="41">
        <v>-0.002</v>
      </c>
      <c r="CS68" s="41">
        <v>-0.002</v>
      </c>
      <c r="CT68" s="260">
        <v>0.022</v>
      </c>
      <c r="CU68" s="243">
        <v>0.022</v>
      </c>
      <c r="CV68" s="243">
        <v>0.022</v>
      </c>
      <c r="CW68" s="261">
        <v>0.001</v>
      </c>
      <c r="CX68" s="243">
        <v>0.0</v>
      </c>
      <c r="CY68" s="243">
        <v>0.001</v>
      </c>
      <c r="CZ68" s="261">
        <v>0.027</v>
      </c>
      <c r="DA68" s="243">
        <v>0.027</v>
      </c>
      <c r="DB68" s="243">
        <v>0.027</v>
      </c>
      <c r="DC68" s="262">
        <v>-0.034</v>
      </c>
      <c r="DD68" s="243">
        <v>-0.03</v>
      </c>
      <c r="DE68" s="243">
        <v>-0.034</v>
      </c>
      <c r="DF68" s="262">
        <v>-0.001</v>
      </c>
      <c r="DG68" s="243">
        <v>0.004</v>
      </c>
      <c r="DH68" s="243">
        <v>0.0</v>
      </c>
      <c r="DI68" s="261">
        <v>0.024</v>
      </c>
      <c r="DJ68" s="257"/>
      <c r="DK68" s="243">
        <v>0.024</v>
      </c>
      <c r="DL68" s="257"/>
      <c r="DM68" s="257"/>
      <c r="DN68" s="257"/>
      <c r="DO68" s="261">
        <v>0.025</v>
      </c>
      <c r="DP68" s="257"/>
      <c r="DQ68" s="243">
        <v>0.025</v>
      </c>
      <c r="DR68" s="261">
        <v>0.0</v>
      </c>
      <c r="DS68" s="257"/>
      <c r="DT68" s="271">
        <v>0.0</v>
      </c>
    </row>
    <row r="69">
      <c r="A69" s="264">
        <f t="shared" si="1"/>
        <v>43983</v>
      </c>
      <c r="B69" s="206">
        <v>0.006</v>
      </c>
      <c r="C69" s="207">
        <v>0.006</v>
      </c>
      <c r="D69" s="207">
        <v>0.006</v>
      </c>
      <c r="E69" s="206">
        <v>0.006</v>
      </c>
      <c r="F69" s="207">
        <v>0.005</v>
      </c>
      <c r="G69" s="207">
        <v>0.006</v>
      </c>
      <c r="H69" s="206">
        <v>0.012</v>
      </c>
      <c r="I69" s="207">
        <v>0.011</v>
      </c>
      <c r="J69" s="207">
        <v>0.012</v>
      </c>
      <c r="K69" s="206">
        <v>0.002</v>
      </c>
      <c r="L69" s="207">
        <v>0.001</v>
      </c>
      <c r="M69" s="207">
        <v>0.002</v>
      </c>
      <c r="N69" s="265">
        <v>0.008</v>
      </c>
      <c r="O69" s="207"/>
      <c r="P69" s="207">
        <v>0.009</v>
      </c>
      <c r="Q69" s="266">
        <v>0.002</v>
      </c>
      <c r="R69" s="207">
        <v>0.002</v>
      </c>
      <c r="S69" s="207">
        <v>0.003</v>
      </c>
      <c r="T69" s="267">
        <v>0.009</v>
      </c>
      <c r="U69" s="212">
        <v>0.01</v>
      </c>
      <c r="V69" s="212">
        <v>0.011</v>
      </c>
      <c r="W69" s="206">
        <v>0.002</v>
      </c>
      <c r="X69" s="222">
        <v>0.002</v>
      </c>
      <c r="Y69" s="207">
        <v>0.003</v>
      </c>
      <c r="Z69" s="215">
        <v>-0.011</v>
      </c>
      <c r="AA69" s="207">
        <v>-0.005</v>
      </c>
      <c r="AB69" s="207">
        <v>-0.01</v>
      </c>
      <c r="AC69" s="215">
        <v>0.056</v>
      </c>
      <c r="AD69" s="207">
        <v>0.055</v>
      </c>
      <c r="AE69" s="207">
        <v>0.062</v>
      </c>
      <c r="AF69" s="206">
        <v>0.006</v>
      </c>
      <c r="AG69" s="207">
        <v>0.004</v>
      </c>
      <c r="AH69" s="207">
        <v>0.006</v>
      </c>
      <c r="AI69" s="216">
        <v>0.001</v>
      </c>
      <c r="AJ69" s="217">
        <v>-0.002</v>
      </c>
      <c r="AK69" s="217">
        <v>0.001</v>
      </c>
      <c r="AL69" s="216">
        <v>0.014</v>
      </c>
      <c r="AM69" s="207">
        <v>0.012</v>
      </c>
      <c r="AN69" s="207">
        <v>0.014</v>
      </c>
      <c r="AO69" s="216">
        <v>0.002</v>
      </c>
      <c r="AP69" s="217">
        <v>-0.001</v>
      </c>
      <c r="AQ69" s="207">
        <v>0.002</v>
      </c>
      <c r="AR69" s="275"/>
      <c r="AS69" s="207"/>
      <c r="AT69" s="207"/>
      <c r="AU69" s="221">
        <v>-0.003</v>
      </c>
      <c r="AV69" s="222">
        <v>-0.004</v>
      </c>
      <c r="AW69" s="222">
        <v>-0.003</v>
      </c>
      <c r="AX69" s="221">
        <v>-0.019</v>
      </c>
      <c r="AY69" s="222">
        <v>-0.02</v>
      </c>
      <c r="AZ69" s="222">
        <v>-0.019</v>
      </c>
      <c r="BA69" s="223">
        <v>0.007</v>
      </c>
      <c r="BB69" s="207">
        <v>0.003</v>
      </c>
      <c r="BC69" s="207">
        <v>0.007</v>
      </c>
      <c r="BD69" s="224">
        <v>0.008</v>
      </c>
      <c r="BE69" s="217">
        <v>0.004</v>
      </c>
      <c r="BF69" s="207">
        <v>0.008</v>
      </c>
      <c r="BG69" s="225">
        <v>0.033</v>
      </c>
      <c r="BH69" s="222">
        <v>0.032</v>
      </c>
      <c r="BI69" s="222">
        <v>0.033</v>
      </c>
      <c r="BJ69" s="226">
        <v>0.006</v>
      </c>
      <c r="BK69" s="222">
        <v>0.004</v>
      </c>
      <c r="BL69" s="222">
        <v>0.006</v>
      </c>
      <c r="BM69" s="225">
        <v>0.021</v>
      </c>
      <c r="BN69" s="222">
        <v>0.022</v>
      </c>
      <c r="BO69" s="222">
        <v>0.021</v>
      </c>
      <c r="BP69" s="225">
        <v>0.003</v>
      </c>
      <c r="BQ69" s="227">
        <v>0.003</v>
      </c>
      <c r="BR69" s="227">
        <v>0.003</v>
      </c>
      <c r="BS69" s="268">
        <v>0.025</v>
      </c>
      <c r="BT69" s="217">
        <v>0.025</v>
      </c>
      <c r="BU69" s="217">
        <v>0.025</v>
      </c>
      <c r="BV69" s="269">
        <v>-0.001</v>
      </c>
      <c r="BW69" s="217">
        <v>-0.005</v>
      </c>
      <c r="BX69" s="217">
        <v>-0.001</v>
      </c>
      <c r="BY69" s="225">
        <v>0.061</v>
      </c>
      <c r="BZ69" s="222">
        <v>0.053</v>
      </c>
      <c r="CA69" s="222">
        <v>0.062</v>
      </c>
      <c r="CB69" s="230"/>
      <c r="CC69" s="230"/>
      <c r="CD69" s="230"/>
      <c r="CE69" s="231">
        <v>0.001</v>
      </c>
      <c r="CF69" s="209"/>
      <c r="CG69" s="209">
        <v>0.001</v>
      </c>
      <c r="CH69" s="209">
        <v>0.0</v>
      </c>
      <c r="CI69" s="209"/>
      <c r="CJ69" s="209">
        <v>0.0</v>
      </c>
      <c r="CK69" s="232">
        <v>0.0</v>
      </c>
      <c r="CL69" s="207">
        <v>-0.001</v>
      </c>
      <c r="CM69" s="207">
        <v>-0.002</v>
      </c>
      <c r="CN69" s="233">
        <v>0.0</v>
      </c>
      <c r="CO69" s="217">
        <v>-0.001</v>
      </c>
      <c r="CP69" s="217">
        <v>0.0</v>
      </c>
      <c r="CQ69" s="233">
        <v>0.002</v>
      </c>
      <c r="CR69" s="207">
        <v>0.001</v>
      </c>
      <c r="CS69" s="207">
        <v>0.002</v>
      </c>
      <c r="CT69" s="234">
        <v>0.02</v>
      </c>
      <c r="CU69" s="212">
        <v>0.018</v>
      </c>
      <c r="CV69" s="212">
        <v>0.02</v>
      </c>
      <c r="CW69" s="235">
        <v>0.002</v>
      </c>
      <c r="CX69" s="212">
        <v>0.0</v>
      </c>
      <c r="CY69" s="212">
        <v>0.002</v>
      </c>
      <c r="CZ69" s="235">
        <v>0.023</v>
      </c>
      <c r="DA69" s="212">
        <v>0.025</v>
      </c>
      <c r="DB69" s="212">
        <v>0.023</v>
      </c>
      <c r="DC69" s="236">
        <v>-0.016</v>
      </c>
      <c r="DD69" s="212">
        <v>-0.028</v>
      </c>
      <c r="DE69" s="212">
        <v>-0.016</v>
      </c>
      <c r="DF69" s="236">
        <v>0.004</v>
      </c>
      <c r="DG69" s="212">
        <v>0.0</v>
      </c>
      <c r="DH69" s="212">
        <v>-0.001</v>
      </c>
      <c r="DI69" s="235">
        <v>0.032</v>
      </c>
      <c r="DJ69" s="230"/>
      <c r="DK69" s="212">
        <v>0.032</v>
      </c>
      <c r="DL69" s="230"/>
      <c r="DM69" s="230"/>
      <c r="DN69" s="230"/>
      <c r="DO69" s="235">
        <v>0.025</v>
      </c>
      <c r="DP69" s="230"/>
      <c r="DQ69" s="212">
        <v>0.025</v>
      </c>
      <c r="DR69" s="235">
        <v>0.001</v>
      </c>
      <c r="DS69" s="230"/>
      <c r="DT69" s="270">
        <v>0.001</v>
      </c>
    </row>
    <row r="70">
      <c r="A70" s="238">
        <f t="shared" si="1"/>
        <v>44013</v>
      </c>
      <c r="B70" s="239">
        <v>0.01</v>
      </c>
      <c r="C70" s="41">
        <v>0.008</v>
      </c>
      <c r="D70" s="41">
        <v>0.01</v>
      </c>
      <c r="E70" s="239">
        <v>0.006</v>
      </c>
      <c r="F70" s="41">
        <v>0.003</v>
      </c>
      <c r="G70" s="41">
        <v>0.006</v>
      </c>
      <c r="H70" s="239">
        <v>0.016</v>
      </c>
      <c r="I70" s="41">
        <v>0.011</v>
      </c>
      <c r="J70" s="41">
        <v>0.016</v>
      </c>
      <c r="K70" s="239">
        <v>0.006</v>
      </c>
      <c r="L70" s="41">
        <v>0.002</v>
      </c>
      <c r="M70" s="41">
        <v>0.006</v>
      </c>
      <c r="N70" s="240">
        <v>0.01</v>
      </c>
      <c r="O70" s="41"/>
      <c r="P70" s="41">
        <v>0.011</v>
      </c>
      <c r="Q70" s="241">
        <v>0.003</v>
      </c>
      <c r="R70" s="41">
        <v>0.005</v>
      </c>
      <c r="S70" s="41">
        <v>0.004</v>
      </c>
      <c r="T70" s="242">
        <v>0.013</v>
      </c>
      <c r="U70" s="243">
        <v>0.012</v>
      </c>
      <c r="V70" s="243">
        <v>0.014</v>
      </c>
      <c r="W70" s="239">
        <v>0.003</v>
      </c>
      <c r="X70" s="60">
        <v>0.005</v>
      </c>
      <c r="Y70" s="41">
        <v>0.004</v>
      </c>
      <c r="Z70" s="244">
        <v>0.004</v>
      </c>
      <c r="AA70" s="41">
        <v>-0.002</v>
      </c>
      <c r="AB70" s="41">
        <v>0.005</v>
      </c>
      <c r="AC70" s="244">
        <v>0.019</v>
      </c>
      <c r="AD70" s="41">
        <v>0.015</v>
      </c>
      <c r="AE70" s="41">
        <v>0.015</v>
      </c>
      <c r="AF70" s="239">
        <v>0.01</v>
      </c>
      <c r="AG70" s="41">
        <v>0.006</v>
      </c>
      <c r="AH70" s="41">
        <v>0.01</v>
      </c>
      <c r="AI70" s="245">
        <v>0.004</v>
      </c>
      <c r="AJ70" s="44">
        <v>-0.001</v>
      </c>
      <c r="AK70" s="44">
        <v>0.004</v>
      </c>
      <c r="AL70" s="245">
        <v>0.018</v>
      </c>
      <c r="AM70" s="41">
        <v>0.013</v>
      </c>
      <c r="AN70" s="41">
        <v>0.018</v>
      </c>
      <c r="AO70" s="245">
        <v>0.004</v>
      </c>
      <c r="AP70" s="44">
        <v>-0.001</v>
      </c>
      <c r="AQ70" s="41">
        <v>0.004</v>
      </c>
      <c r="AR70" s="274"/>
      <c r="AS70" s="41"/>
      <c r="AT70" s="41"/>
      <c r="AU70" s="249">
        <v>0.007</v>
      </c>
      <c r="AV70" s="60">
        <v>0.007</v>
      </c>
      <c r="AW70" s="60">
        <v>0.007</v>
      </c>
      <c r="AX70" s="249">
        <v>0.016</v>
      </c>
      <c r="AY70" s="60">
        <v>0.015</v>
      </c>
      <c r="AZ70" s="60">
        <v>0.016</v>
      </c>
      <c r="BA70" s="250">
        <v>0.001</v>
      </c>
      <c r="BB70" s="41">
        <v>0.005</v>
      </c>
      <c r="BC70" s="41">
        <v>0.001</v>
      </c>
      <c r="BD70" s="251">
        <v>0.0</v>
      </c>
      <c r="BE70" s="44">
        <v>0.004</v>
      </c>
      <c r="BF70" s="41">
        <v>0.0</v>
      </c>
      <c r="BG70" s="252">
        <v>0.036</v>
      </c>
      <c r="BH70" s="60">
        <v>0.036</v>
      </c>
      <c r="BI70" s="60">
        <v>0.036</v>
      </c>
      <c r="BJ70" s="253">
        <v>0.007</v>
      </c>
      <c r="BK70" s="60">
        <v>0.007</v>
      </c>
      <c r="BL70" s="60">
        <v>0.007</v>
      </c>
      <c r="BM70" s="252">
        <v>0.023</v>
      </c>
      <c r="BN70" s="60">
        <v>0.023</v>
      </c>
      <c r="BO70" s="60">
        <v>0.023</v>
      </c>
      <c r="BP70" s="252">
        <v>0.004</v>
      </c>
      <c r="BQ70" s="254">
        <v>0.004</v>
      </c>
      <c r="BR70" s="254">
        <v>0.004</v>
      </c>
      <c r="BS70" s="255">
        <v>0.027</v>
      </c>
      <c r="BT70" s="44">
        <v>0.026</v>
      </c>
      <c r="BU70" s="44">
        <v>0.027</v>
      </c>
      <c r="BV70" s="256">
        <v>0.006</v>
      </c>
      <c r="BW70" s="44">
        <v>0.004</v>
      </c>
      <c r="BX70" s="44">
        <v>0.006</v>
      </c>
      <c r="BY70" s="252">
        <v>0.069</v>
      </c>
      <c r="BZ70" s="60">
        <v>0.062</v>
      </c>
      <c r="CA70" s="60">
        <v>0.067</v>
      </c>
      <c r="CB70" s="257"/>
      <c r="CC70" s="257"/>
      <c r="CD70" s="257"/>
      <c r="CE70" s="258">
        <v>0.003</v>
      </c>
      <c r="CF70" s="247"/>
      <c r="CG70" s="247">
        <v>0.003</v>
      </c>
      <c r="CH70" s="247">
        <v>-0.002</v>
      </c>
      <c r="CI70" s="247"/>
      <c r="CJ70" s="247">
        <v>-0.002</v>
      </c>
      <c r="CK70" s="259">
        <v>0.0</v>
      </c>
      <c r="CL70" s="41">
        <v>0.001</v>
      </c>
      <c r="CM70" s="41">
        <v>0.0</v>
      </c>
      <c r="CN70" s="45">
        <v>0.003</v>
      </c>
      <c r="CO70" s="44">
        <v>0.004</v>
      </c>
      <c r="CP70" s="44">
        <v>0.003</v>
      </c>
      <c r="CQ70" s="45">
        <v>0.0</v>
      </c>
      <c r="CR70" s="41">
        <v>0.001</v>
      </c>
      <c r="CS70" s="41">
        <v>0.0</v>
      </c>
      <c r="CT70" s="260">
        <v>0.015</v>
      </c>
      <c r="CU70" s="243">
        <v>0.017</v>
      </c>
      <c r="CV70" s="243">
        <v>0.015</v>
      </c>
      <c r="CW70" s="261">
        <v>-0.001</v>
      </c>
      <c r="CX70" s="243">
        <v>0.0</v>
      </c>
      <c r="CY70" s="243">
        <v>-0.001</v>
      </c>
      <c r="CZ70" s="261">
        <v>0.021</v>
      </c>
      <c r="DA70" s="243">
        <v>0.021</v>
      </c>
      <c r="DB70" s="243">
        <v>0.021</v>
      </c>
      <c r="DC70" s="262">
        <v>-0.01</v>
      </c>
      <c r="DD70" s="243">
        <v>-0.015</v>
      </c>
      <c r="DE70" s="243">
        <v>-0.01</v>
      </c>
      <c r="DF70" s="262">
        <v>0.003</v>
      </c>
      <c r="DG70" s="243">
        <v>0.0</v>
      </c>
      <c r="DH70" s="243">
        <v>0.004</v>
      </c>
      <c r="DI70" s="261">
        <v>0.034</v>
      </c>
      <c r="DJ70" s="257"/>
      <c r="DK70" s="243">
        <v>0.034</v>
      </c>
      <c r="DL70" s="257"/>
      <c r="DM70" s="257"/>
      <c r="DN70" s="257"/>
      <c r="DO70" s="261">
        <v>0.023</v>
      </c>
      <c r="DP70" s="257"/>
      <c r="DQ70" s="243">
        <v>0.023</v>
      </c>
      <c r="DR70" s="261">
        <v>0.001</v>
      </c>
      <c r="DS70" s="257"/>
      <c r="DT70" s="271">
        <v>0.001</v>
      </c>
    </row>
    <row r="71">
      <c r="A71" s="264">
        <f t="shared" si="1"/>
        <v>44044</v>
      </c>
      <c r="B71" s="206">
        <v>0.013</v>
      </c>
      <c r="C71" s="207">
        <v>0.012</v>
      </c>
      <c r="D71" s="207">
        <v>0.013</v>
      </c>
      <c r="E71" s="206">
        <v>0.004</v>
      </c>
      <c r="F71" s="207">
        <v>0.003</v>
      </c>
      <c r="G71" s="207">
        <v>0.004</v>
      </c>
      <c r="H71" s="206">
        <v>0.017</v>
      </c>
      <c r="I71" s="207">
        <v>0.016</v>
      </c>
      <c r="J71" s="207">
        <v>0.017</v>
      </c>
      <c r="K71" s="206">
        <v>0.004</v>
      </c>
      <c r="L71" s="207">
        <v>0.002</v>
      </c>
      <c r="M71" s="207">
        <v>0.004</v>
      </c>
      <c r="N71" s="265">
        <v>0.014</v>
      </c>
      <c r="O71" s="207"/>
      <c r="P71" s="207">
        <v>0.013</v>
      </c>
      <c r="Q71" s="266">
        <v>0.003</v>
      </c>
      <c r="R71" s="207">
        <v>0.003</v>
      </c>
      <c r="S71" s="207">
        <v>0.003</v>
      </c>
      <c r="T71" s="267">
        <v>0.016</v>
      </c>
      <c r="U71" s="212">
        <v>0.014</v>
      </c>
      <c r="V71" s="212">
        <v>0.014</v>
      </c>
      <c r="W71" s="206">
        <v>0.003</v>
      </c>
      <c r="X71" s="222">
        <v>0.003</v>
      </c>
      <c r="Y71" s="207">
        <v>0.003</v>
      </c>
      <c r="Z71" s="215">
        <v>-0.027</v>
      </c>
      <c r="AA71" s="207">
        <v>-0.024</v>
      </c>
      <c r="AB71" s="207">
        <v>-0.025</v>
      </c>
      <c r="AC71" s="215">
        <v>0.01</v>
      </c>
      <c r="AD71" s="207">
        <v>0.008</v>
      </c>
      <c r="AE71" s="207">
        <v>0.01</v>
      </c>
      <c r="AF71" s="206">
        <v>0.002</v>
      </c>
      <c r="AG71" s="207">
        <v>0.001</v>
      </c>
      <c r="AH71" s="207">
        <v>0.002</v>
      </c>
      <c r="AI71" s="216">
        <v>-0.004</v>
      </c>
      <c r="AJ71" s="217">
        <v>-0.006</v>
      </c>
      <c r="AK71" s="217">
        <v>-0.004</v>
      </c>
      <c r="AL71" s="216">
        <v>0.009</v>
      </c>
      <c r="AM71" s="207">
        <v>0.006</v>
      </c>
      <c r="AN71" s="207">
        <v>0.009</v>
      </c>
      <c r="AO71" s="216">
        <v>-0.006</v>
      </c>
      <c r="AP71" s="217">
        <v>-0.009</v>
      </c>
      <c r="AQ71" s="207">
        <v>-0.006</v>
      </c>
      <c r="AR71" s="275"/>
      <c r="AS71" s="207"/>
      <c r="AT71" s="207"/>
      <c r="AU71" s="221">
        <v>0.007</v>
      </c>
      <c r="AV71" s="222">
        <v>0.007</v>
      </c>
      <c r="AW71" s="222">
        <v>0.007</v>
      </c>
      <c r="AX71" s="221">
        <v>0.016</v>
      </c>
      <c r="AY71" s="222">
        <v>0.015</v>
      </c>
      <c r="AZ71" s="222">
        <v>0.016</v>
      </c>
      <c r="BA71" s="223">
        <v>0.001</v>
      </c>
      <c r="BB71" s="207">
        <v>0.004</v>
      </c>
      <c r="BC71" s="207">
        <v>0.001</v>
      </c>
      <c r="BD71" s="224">
        <v>-0.001</v>
      </c>
      <c r="BE71" s="217">
        <v>0.001</v>
      </c>
      <c r="BF71" s="207">
        <v>-0.001</v>
      </c>
      <c r="BG71" s="225">
        <v>0.041</v>
      </c>
      <c r="BH71" s="222">
        <v>0.04</v>
      </c>
      <c r="BI71" s="222">
        <v>0.041</v>
      </c>
      <c r="BJ71" s="226">
        <v>0.004</v>
      </c>
      <c r="BK71" s="222">
        <v>0.004</v>
      </c>
      <c r="BL71" s="222">
        <v>0.004</v>
      </c>
      <c r="BM71" s="225">
        <v>0.024</v>
      </c>
      <c r="BN71" s="222">
        <v>0.024</v>
      </c>
      <c r="BO71" s="222">
        <v>0.024</v>
      </c>
      <c r="BP71" s="225">
        <v>0.002</v>
      </c>
      <c r="BQ71" s="227">
        <v>0.002</v>
      </c>
      <c r="BR71" s="227">
        <v>0.002</v>
      </c>
      <c r="BS71" s="268">
        <v>0.024</v>
      </c>
      <c r="BT71" s="217">
        <v>0.024</v>
      </c>
      <c r="BU71" s="217">
        <v>0.024</v>
      </c>
      <c r="BV71" s="269">
        <v>0.004</v>
      </c>
      <c r="BW71" s="217">
        <v>0.004</v>
      </c>
      <c r="BX71" s="217">
        <v>0.004</v>
      </c>
      <c r="BY71" s="225">
        <v>0.067</v>
      </c>
      <c r="BZ71" s="222">
        <v>0.069</v>
      </c>
      <c r="CA71" s="222">
        <v>0.067</v>
      </c>
      <c r="CB71" s="230"/>
      <c r="CC71" s="230"/>
      <c r="CD71" s="230"/>
      <c r="CE71" s="231">
        <v>0.002</v>
      </c>
      <c r="CF71" s="209"/>
      <c r="CG71" s="209">
        <v>0.002</v>
      </c>
      <c r="CH71" s="209">
        <v>0.0</v>
      </c>
      <c r="CI71" s="209"/>
      <c r="CJ71" s="209">
        <v>0.0</v>
      </c>
      <c r="CK71" s="232">
        <v>-0.004</v>
      </c>
      <c r="CL71" s="207">
        <v>-0.004</v>
      </c>
      <c r="CM71" s="207">
        <v>-0.004</v>
      </c>
      <c r="CN71" s="233">
        <v>0.007</v>
      </c>
      <c r="CO71" s="217">
        <v>0.004</v>
      </c>
      <c r="CP71" s="217">
        <v>0.007</v>
      </c>
      <c r="CQ71" s="233">
        <v>0.006</v>
      </c>
      <c r="CR71" s="207">
        <v>0.002</v>
      </c>
      <c r="CS71" s="207">
        <v>0.006</v>
      </c>
      <c r="CT71" s="234">
        <v>0.013</v>
      </c>
      <c r="CU71" s="212">
        <v>0.014</v>
      </c>
      <c r="CV71" s="212">
        <v>0.013</v>
      </c>
      <c r="CW71" s="235">
        <v>-0.001</v>
      </c>
      <c r="CX71" s="212">
        <v>0.0</v>
      </c>
      <c r="CY71" s="212">
        <v>-0.001</v>
      </c>
      <c r="CZ71" s="235">
        <v>0.02</v>
      </c>
      <c r="DA71" s="212">
        <v>0.02</v>
      </c>
      <c r="DB71" s="212">
        <v>0.02</v>
      </c>
      <c r="DC71" s="236">
        <v>-0.005</v>
      </c>
      <c r="DD71" s="230"/>
      <c r="DE71" s="212">
        <v>-0.005</v>
      </c>
      <c r="DF71" s="236">
        <v>0.003</v>
      </c>
      <c r="DG71" s="212">
        <v>0.002</v>
      </c>
      <c r="DH71" s="212">
        <v>0.003</v>
      </c>
      <c r="DI71" s="235">
        <v>0.032</v>
      </c>
      <c r="DJ71" s="230"/>
      <c r="DK71" s="212">
        <v>0.032</v>
      </c>
      <c r="DL71" s="230"/>
      <c r="DM71" s="230"/>
      <c r="DN71" s="230"/>
      <c r="DO71" s="235">
        <v>0.022</v>
      </c>
      <c r="DP71" s="230"/>
      <c r="DQ71" s="212">
        <v>0.022</v>
      </c>
      <c r="DR71" s="235">
        <v>0.0</v>
      </c>
      <c r="DS71" s="230"/>
      <c r="DT71" s="270">
        <v>0.0</v>
      </c>
    </row>
    <row r="72">
      <c r="A72" s="238">
        <f t="shared" si="1"/>
        <v>44075</v>
      </c>
      <c r="B72" s="239">
        <v>0.014</v>
      </c>
      <c r="C72" s="41">
        <v>0.014</v>
      </c>
      <c r="D72" s="41">
        <v>0.014</v>
      </c>
      <c r="E72" s="239">
        <v>0.002</v>
      </c>
      <c r="F72" s="41">
        <v>0.002</v>
      </c>
      <c r="G72" s="41">
        <v>0.002</v>
      </c>
      <c r="H72" s="239">
        <v>0.017</v>
      </c>
      <c r="I72" s="41">
        <v>0.018</v>
      </c>
      <c r="J72" s="41">
        <v>0.017</v>
      </c>
      <c r="K72" s="239">
        <v>0.002</v>
      </c>
      <c r="L72" s="41">
        <v>0.002</v>
      </c>
      <c r="M72" s="41">
        <v>0.002</v>
      </c>
      <c r="N72" s="240">
        <v>0.014</v>
      </c>
      <c r="O72" s="41"/>
      <c r="P72" s="41">
        <v>0.014</v>
      </c>
      <c r="Q72" s="241">
        <v>0.002</v>
      </c>
      <c r="R72" s="41">
        <v>0.002</v>
      </c>
      <c r="S72" s="41">
        <v>0.002</v>
      </c>
      <c r="T72" s="242">
        <v>0.015</v>
      </c>
      <c r="U72" s="243">
        <v>0.017</v>
      </c>
      <c r="V72" s="243">
        <v>0.016</v>
      </c>
      <c r="W72" s="239">
        <v>0.002</v>
      </c>
      <c r="X72" s="60">
        <v>0.002</v>
      </c>
      <c r="Y72" s="41">
        <v>0.002</v>
      </c>
      <c r="Z72" s="244">
        <v>0.009</v>
      </c>
      <c r="AA72" s="41">
        <v>0.004</v>
      </c>
      <c r="AB72" s="41">
        <v>0.007</v>
      </c>
      <c r="AC72" s="244">
        <v>0.014</v>
      </c>
      <c r="AD72" s="41">
        <v>0.01</v>
      </c>
      <c r="AE72" s="41">
        <v>0.012</v>
      </c>
      <c r="AF72" s="239">
        <v>0.005</v>
      </c>
      <c r="AG72" s="41">
        <v>0.005</v>
      </c>
      <c r="AH72" s="41">
        <v>0.005</v>
      </c>
      <c r="AI72" s="245">
        <v>0.004</v>
      </c>
      <c r="AJ72" s="44">
        <v>0.005</v>
      </c>
      <c r="AK72" s="44">
        <v>0.004</v>
      </c>
      <c r="AL72" s="245">
        <v>0.013</v>
      </c>
      <c r="AM72" s="41">
        <v>0.013</v>
      </c>
      <c r="AN72" s="41">
        <v>0.013</v>
      </c>
      <c r="AO72" s="245">
        <v>0.006</v>
      </c>
      <c r="AP72" s="44">
        <v>0.006</v>
      </c>
      <c r="AQ72" s="41">
        <v>0.006</v>
      </c>
      <c r="AR72" s="274"/>
      <c r="AS72" s="41"/>
      <c r="AT72" s="41"/>
      <c r="AU72" s="249">
        <v>0.007</v>
      </c>
      <c r="AV72" s="60">
        <v>0.007</v>
      </c>
      <c r="AW72" s="60">
        <v>0.007</v>
      </c>
      <c r="AX72" s="249">
        <v>0.016</v>
      </c>
      <c r="AY72" s="60">
        <v>0.015</v>
      </c>
      <c r="AZ72" s="60">
        <v>0.016</v>
      </c>
      <c r="BA72" s="250">
        <v>0.005</v>
      </c>
      <c r="BB72" s="41">
        <v>0.004</v>
      </c>
      <c r="BC72" s="41">
        <v>0.005</v>
      </c>
      <c r="BD72" s="251">
        <v>-0.001</v>
      </c>
      <c r="BE72" s="44">
        <v>-0.001</v>
      </c>
      <c r="BF72" s="41">
        <v>-0.001</v>
      </c>
      <c r="BG72" s="252">
        <v>0.04</v>
      </c>
      <c r="BH72" s="60">
        <v>0.041</v>
      </c>
      <c r="BI72" s="60">
        <v>0.04</v>
      </c>
      <c r="BJ72" s="253">
        <v>0.002</v>
      </c>
      <c r="BK72" s="60">
        <v>0.003</v>
      </c>
      <c r="BL72" s="60">
        <v>0.002</v>
      </c>
      <c r="BM72" s="252">
        <v>0.031</v>
      </c>
      <c r="BN72" s="60">
        <v>0.03</v>
      </c>
      <c r="BO72" s="60">
        <v>0.031</v>
      </c>
      <c r="BP72" s="252">
        <v>0.006</v>
      </c>
      <c r="BQ72" s="254">
        <v>0.005</v>
      </c>
      <c r="BR72" s="254">
        <v>0.006</v>
      </c>
      <c r="BS72" s="255">
        <v>0.017</v>
      </c>
      <c r="BT72" s="44">
        <v>0.018</v>
      </c>
      <c r="BU72" s="44">
        <v>0.017</v>
      </c>
      <c r="BV72" s="256">
        <v>0.002</v>
      </c>
      <c r="BW72" s="44">
        <v>0.003</v>
      </c>
      <c r="BX72" s="44">
        <v>0.002</v>
      </c>
      <c r="BY72" s="252">
        <v>0.073</v>
      </c>
      <c r="BZ72" s="60">
        <v>0.069</v>
      </c>
      <c r="CA72" s="60">
        <v>0.073</v>
      </c>
      <c r="CB72" s="257"/>
      <c r="CC72" s="257"/>
      <c r="CD72" s="257"/>
      <c r="CE72" s="258">
        <v>0.0</v>
      </c>
      <c r="CF72" s="247"/>
      <c r="CG72" s="247">
        <v>0.0</v>
      </c>
      <c r="CH72" s="247">
        <v>0.001</v>
      </c>
      <c r="CI72" s="247"/>
      <c r="CJ72" s="247">
        <v>0.001</v>
      </c>
      <c r="CK72" s="259">
        <v>-0.003</v>
      </c>
      <c r="CL72" s="41">
        <v>-0.004</v>
      </c>
      <c r="CM72" s="41">
        <v>-0.003</v>
      </c>
      <c r="CN72" s="45">
        <v>0.01</v>
      </c>
      <c r="CO72" s="44">
        <v>0.007</v>
      </c>
      <c r="CP72" s="44">
        <v>0.01</v>
      </c>
      <c r="CQ72" s="45">
        <v>0.007</v>
      </c>
      <c r="CR72" s="41">
        <v>0.004</v>
      </c>
      <c r="CS72" s="41">
        <v>0.007</v>
      </c>
      <c r="CT72" s="260">
        <v>0.014</v>
      </c>
      <c r="CU72" s="243">
        <v>0.014</v>
      </c>
      <c r="CV72" s="243">
        <v>0.014</v>
      </c>
      <c r="CW72" s="261">
        <v>-0.001</v>
      </c>
      <c r="CX72" s="243">
        <v>0.0</v>
      </c>
      <c r="CY72" s="243">
        <v>-0.001</v>
      </c>
      <c r="CZ72" s="261">
        <v>0.019</v>
      </c>
      <c r="DA72" s="243">
        <v>0.02</v>
      </c>
      <c r="DB72" s="243">
        <v>0.019</v>
      </c>
      <c r="DC72" s="262">
        <v>-0.007</v>
      </c>
      <c r="DD72" s="243">
        <v>-0.006</v>
      </c>
      <c r="DE72" s="243">
        <v>-0.007</v>
      </c>
      <c r="DF72" s="262">
        <v>0.002</v>
      </c>
      <c r="DG72" s="243">
        <v>0.002</v>
      </c>
      <c r="DH72" s="243">
        <v>0.003</v>
      </c>
      <c r="DI72" s="261">
        <v>0.03</v>
      </c>
      <c r="DJ72" s="257"/>
      <c r="DK72" s="243">
        <v>0.03</v>
      </c>
      <c r="DL72" s="257"/>
      <c r="DM72" s="257"/>
      <c r="DN72" s="257"/>
      <c r="DO72" s="261">
        <v>0.02</v>
      </c>
      <c r="DP72" s="257"/>
      <c r="DQ72" s="243">
        <v>0.02</v>
      </c>
      <c r="DR72" s="261">
        <v>0.0</v>
      </c>
      <c r="DS72" s="257"/>
      <c r="DT72" s="271">
        <v>0.0</v>
      </c>
    </row>
    <row r="73">
      <c r="A73" s="264">
        <f t="shared" si="1"/>
        <v>44105</v>
      </c>
      <c r="B73" s="206">
        <v>0.012</v>
      </c>
      <c r="C73" s="207">
        <v>0.013</v>
      </c>
      <c r="D73" s="207">
        <v>0.012</v>
      </c>
      <c r="E73" s="206">
        <v>0.0</v>
      </c>
      <c r="F73" s="207">
        <v>0.001</v>
      </c>
      <c r="G73" s="207">
        <v>0.002</v>
      </c>
      <c r="H73" s="206">
        <v>0.016</v>
      </c>
      <c r="I73" s="207">
        <v>0.018</v>
      </c>
      <c r="J73" s="207">
        <v>0.016</v>
      </c>
      <c r="K73" s="206">
        <v>0.0</v>
      </c>
      <c r="L73" s="207">
        <v>0.002</v>
      </c>
      <c r="M73" s="207">
        <v>0.002</v>
      </c>
      <c r="N73" s="265">
        <v>0.012</v>
      </c>
      <c r="O73" s="207"/>
      <c r="P73" s="207">
        <v>0.012</v>
      </c>
      <c r="Q73" s="266">
        <v>0.0</v>
      </c>
      <c r="R73" s="207">
        <v>0.001</v>
      </c>
      <c r="S73" s="207">
        <v>0.002</v>
      </c>
      <c r="T73" s="267">
        <v>0.014</v>
      </c>
      <c r="U73" s="212">
        <v>0.014</v>
      </c>
      <c r="V73" s="212">
        <v>0.014</v>
      </c>
      <c r="W73" s="206">
        <v>0.0</v>
      </c>
      <c r="X73" s="222">
        <v>0.001</v>
      </c>
      <c r="Y73" s="207">
        <v>0.002</v>
      </c>
      <c r="Z73" s="215">
        <v>-0.007</v>
      </c>
      <c r="AA73" s="207">
        <v>0.001</v>
      </c>
      <c r="AB73" s="207">
        <v>-0.006</v>
      </c>
      <c r="AC73" s="215">
        <v>0.005</v>
      </c>
      <c r="AD73" s="207">
        <v>0.004</v>
      </c>
      <c r="AE73" s="207">
        <v>0.003</v>
      </c>
      <c r="AF73" s="206">
        <v>0.007</v>
      </c>
      <c r="AG73" s="207">
        <v>0.006</v>
      </c>
      <c r="AH73" s="207">
        <v>0.007</v>
      </c>
      <c r="AI73" s="216">
        <v>0.0</v>
      </c>
      <c r="AJ73" s="217">
        <v>-0.001</v>
      </c>
      <c r="AK73" s="217">
        <v>0.0</v>
      </c>
      <c r="AL73" s="216">
        <v>0.015</v>
      </c>
      <c r="AM73" s="207">
        <v>0.013</v>
      </c>
      <c r="AN73" s="207">
        <v>0.015</v>
      </c>
      <c r="AO73" s="216">
        <v>0.002</v>
      </c>
      <c r="AP73" s="217">
        <v>0.001</v>
      </c>
      <c r="AQ73" s="207">
        <v>0.002</v>
      </c>
      <c r="AR73" s="275"/>
      <c r="AS73" s="207"/>
      <c r="AT73" s="207"/>
      <c r="AU73" s="221">
        <v>0.009</v>
      </c>
      <c r="AV73" s="222">
        <v>0.007</v>
      </c>
      <c r="AW73" s="222">
        <v>0.009</v>
      </c>
      <c r="AX73" s="221">
        <v>0.009</v>
      </c>
      <c r="AY73" s="222">
        <v>0.007</v>
      </c>
      <c r="AZ73" s="222">
        <v>0.009</v>
      </c>
      <c r="BA73" s="223">
        <v>0.007</v>
      </c>
      <c r="BB73" s="207">
        <v>0.004</v>
      </c>
      <c r="BC73" s="207">
        <v>0.007</v>
      </c>
      <c r="BD73" s="224">
        <v>0.004</v>
      </c>
      <c r="BE73" s="217">
        <v>0.002</v>
      </c>
      <c r="BF73" s="207">
        <v>0.004</v>
      </c>
      <c r="BG73" s="225">
        <v>0.041</v>
      </c>
      <c r="BH73" s="222">
        <v>0.041</v>
      </c>
      <c r="BI73" s="222">
        <v>0.041</v>
      </c>
      <c r="BJ73" s="226">
        <v>0.006</v>
      </c>
      <c r="BK73" s="222">
        <v>0.006</v>
      </c>
      <c r="BL73" s="222">
        <v>0.006</v>
      </c>
      <c r="BM73" s="225">
        <v>0.039</v>
      </c>
      <c r="BN73" s="222">
        <v>0.039</v>
      </c>
      <c r="BO73" s="222">
        <v>0.039</v>
      </c>
      <c r="BP73" s="225">
        <v>0.009</v>
      </c>
      <c r="BQ73" s="227">
        <v>0.008</v>
      </c>
      <c r="BR73" s="227">
        <v>0.009</v>
      </c>
      <c r="BS73" s="268">
        <v>0.005</v>
      </c>
      <c r="BT73" s="217">
        <v>0.008</v>
      </c>
      <c r="BU73" s="217">
        <v>0.005</v>
      </c>
      <c r="BV73" s="269">
        <v>-0.003</v>
      </c>
      <c r="BW73" s="217">
        <v>0.002</v>
      </c>
      <c r="BX73" s="217">
        <v>-0.003</v>
      </c>
      <c r="BY73" s="225">
        <v>0.076</v>
      </c>
      <c r="BZ73" s="222">
        <v>0.073</v>
      </c>
      <c r="CA73" s="222">
        <v>0.076</v>
      </c>
      <c r="CB73" s="230"/>
      <c r="CC73" s="230"/>
      <c r="CD73" s="230"/>
      <c r="CE73" s="231">
        <v>-0.004</v>
      </c>
      <c r="CF73" s="207">
        <v>-0.003</v>
      </c>
      <c r="CG73" s="207">
        <v>-0.004</v>
      </c>
      <c r="CH73" s="207">
        <v>0.002</v>
      </c>
      <c r="CI73" s="207"/>
      <c r="CJ73" s="207">
        <v>0.002</v>
      </c>
      <c r="CK73" s="232">
        <v>-0.007</v>
      </c>
      <c r="CL73" s="207">
        <v>-0.007</v>
      </c>
      <c r="CM73" s="207">
        <v>-0.007</v>
      </c>
      <c r="CN73" s="233">
        <v>0.001</v>
      </c>
      <c r="CO73" s="217">
        <v>0.007</v>
      </c>
      <c r="CP73" s="217">
        <v>0.001</v>
      </c>
      <c r="CQ73" s="233">
        <v>-0.006</v>
      </c>
      <c r="CR73" s="207">
        <v>0.001</v>
      </c>
      <c r="CS73" s="207">
        <v>-0.006</v>
      </c>
      <c r="CT73" s="234">
        <v>0.014</v>
      </c>
      <c r="CU73" s="212">
        <v>0.015</v>
      </c>
      <c r="CV73" s="212">
        <v>0.014</v>
      </c>
      <c r="CW73" s="235">
        <v>0.001</v>
      </c>
      <c r="CX73" s="212">
        <v>0.001</v>
      </c>
      <c r="CY73" s="212">
        <v>0.001</v>
      </c>
      <c r="CZ73" s="235">
        <v>0.017</v>
      </c>
      <c r="DA73" s="212">
        <v>0.018</v>
      </c>
      <c r="DB73" s="212">
        <v>0.017</v>
      </c>
      <c r="DC73" s="236">
        <v>-0.005</v>
      </c>
      <c r="DD73" s="212">
        <v>-0.006</v>
      </c>
      <c r="DE73" s="212">
        <v>-0.005</v>
      </c>
      <c r="DF73" s="236">
        <v>0.002</v>
      </c>
      <c r="DG73" s="212">
        <v>0.002</v>
      </c>
      <c r="DH73" s="212">
        <v>0.002</v>
      </c>
      <c r="DI73" s="235">
        <v>0.025</v>
      </c>
      <c r="DJ73" s="230"/>
      <c r="DK73" s="212">
        <v>0.025</v>
      </c>
      <c r="DL73" s="230"/>
      <c r="DM73" s="230"/>
      <c r="DN73" s="230"/>
      <c r="DO73" s="235">
        <v>0.019</v>
      </c>
      <c r="DP73" s="230"/>
      <c r="DQ73" s="212">
        <v>0.019</v>
      </c>
      <c r="DR73" s="235">
        <v>0.001</v>
      </c>
      <c r="DS73" s="230"/>
      <c r="DT73" s="270">
        <v>0.001</v>
      </c>
    </row>
    <row r="74">
      <c r="A74" s="238">
        <f t="shared" si="1"/>
        <v>44136</v>
      </c>
      <c r="B74" s="239">
        <v>0.012</v>
      </c>
      <c r="C74" s="41">
        <v>0.011</v>
      </c>
      <c r="D74" s="41">
        <v>0.012</v>
      </c>
      <c r="E74" s="239">
        <v>0.002</v>
      </c>
      <c r="F74" s="41">
        <v>0.001</v>
      </c>
      <c r="G74" s="41">
        <v>0.002</v>
      </c>
      <c r="H74" s="239">
        <v>0.016</v>
      </c>
      <c r="I74" s="41">
        <v>0.016</v>
      </c>
      <c r="J74" s="41">
        <v>0.016</v>
      </c>
      <c r="K74" s="239">
        <v>0.002</v>
      </c>
      <c r="L74" s="41">
        <v>0.001</v>
      </c>
      <c r="M74" s="41">
        <v>0.002</v>
      </c>
      <c r="N74" s="240">
        <v>0.011</v>
      </c>
      <c r="O74" s="41"/>
      <c r="P74" s="41">
        <v>0.011</v>
      </c>
      <c r="Q74" s="241">
        <v>0.0</v>
      </c>
      <c r="R74" s="41">
        <v>0.001</v>
      </c>
      <c r="S74" s="41"/>
      <c r="T74" s="242">
        <v>0.014</v>
      </c>
      <c r="U74" s="243">
        <v>0.015</v>
      </c>
      <c r="V74" s="243">
        <v>0.014</v>
      </c>
      <c r="W74" s="239">
        <v>0.0</v>
      </c>
      <c r="X74" s="60">
        <v>0.001</v>
      </c>
      <c r="Y74" s="41"/>
      <c r="Z74" s="244">
        <v>-0.011</v>
      </c>
      <c r="AA74" s="41">
        <v>-0.003</v>
      </c>
      <c r="AB74" s="41">
        <v>-0.013</v>
      </c>
      <c r="AC74" s="244">
        <v>-0.004</v>
      </c>
      <c r="AD74" s="41">
        <v>-0.002</v>
      </c>
      <c r="AE74" s="41">
        <v>-0.007</v>
      </c>
      <c r="AF74" s="239">
        <v>0.003</v>
      </c>
      <c r="AG74" s="41">
        <v>0.006</v>
      </c>
      <c r="AH74" s="41">
        <v>0.003</v>
      </c>
      <c r="AI74" s="245">
        <v>-0.001</v>
      </c>
      <c r="AJ74" s="44">
        <v>0.001</v>
      </c>
      <c r="AK74" s="44">
        <v>-0.001</v>
      </c>
      <c r="AL74" s="245">
        <v>0.011</v>
      </c>
      <c r="AM74" s="41">
        <v>0.014</v>
      </c>
      <c r="AN74" s="41">
        <v>0.011</v>
      </c>
      <c r="AO74" s="245">
        <v>-0.001</v>
      </c>
      <c r="AP74" s="44">
        <v>0.002</v>
      </c>
      <c r="AQ74" s="41">
        <v>-0.001</v>
      </c>
      <c r="AR74" s="274"/>
      <c r="AS74" s="41"/>
      <c r="AT74" s="41"/>
      <c r="AU74" s="249">
        <v>0.009</v>
      </c>
      <c r="AV74" s="60">
        <v>0.007</v>
      </c>
      <c r="AW74" s="60">
        <v>0.009</v>
      </c>
      <c r="AX74" s="249">
        <v>0.009</v>
      </c>
      <c r="AY74" s="60">
        <v>0.007</v>
      </c>
      <c r="AZ74" s="60">
        <v>0.009</v>
      </c>
      <c r="BA74" s="250">
        <v>0.01</v>
      </c>
      <c r="BB74" s="41">
        <v>0.008</v>
      </c>
      <c r="BC74" s="41">
        <v>0.01</v>
      </c>
      <c r="BD74" s="251">
        <v>0.001</v>
      </c>
      <c r="BE74" s="44">
        <v>0.002</v>
      </c>
      <c r="BF74" s="41">
        <v>0.001</v>
      </c>
      <c r="BG74" s="252">
        <v>0.033</v>
      </c>
      <c r="BH74" s="60">
        <v>0.034</v>
      </c>
      <c r="BI74" s="60">
        <v>0.033</v>
      </c>
      <c r="BJ74" s="253">
        <v>0.001</v>
      </c>
      <c r="BK74" s="60">
        <v>0.002</v>
      </c>
      <c r="BL74" s="60">
        <v>0.001</v>
      </c>
      <c r="BM74" s="252">
        <v>0.043</v>
      </c>
      <c r="BN74" s="60">
        <v>0.042</v>
      </c>
      <c r="BO74" s="60">
        <v>0.043</v>
      </c>
      <c r="BP74" s="252">
        <v>0.009</v>
      </c>
      <c r="BQ74" s="254">
        <v>0.008</v>
      </c>
      <c r="BR74" s="254">
        <v>0.009</v>
      </c>
      <c r="BS74" s="255">
        <v>-0.005</v>
      </c>
      <c r="BT74" s="44">
        <v>0.008</v>
      </c>
      <c r="BU74" s="44">
        <v>-0.005</v>
      </c>
      <c r="BV74" s="256">
        <v>-0.006</v>
      </c>
      <c r="BW74" s="44">
        <v>-0.002</v>
      </c>
      <c r="BX74" s="44">
        <v>-0.006</v>
      </c>
      <c r="BY74" s="252">
        <v>0.069</v>
      </c>
      <c r="BZ74" s="60">
        <v>0.071</v>
      </c>
      <c r="CA74" s="60">
        <v>0.069</v>
      </c>
      <c r="CB74" s="257"/>
      <c r="CC74" s="257"/>
      <c r="CD74" s="257"/>
      <c r="CE74" s="258">
        <v>-0.009</v>
      </c>
      <c r="CF74" s="247"/>
      <c r="CG74" s="247">
        <v>-0.009</v>
      </c>
      <c r="CH74" s="247">
        <v>-0.001</v>
      </c>
      <c r="CI74" s="247"/>
      <c r="CJ74" s="247">
        <v>-0.001</v>
      </c>
      <c r="CK74" s="259">
        <v>-0.009</v>
      </c>
      <c r="CL74" s="41">
        <v>-0.009</v>
      </c>
      <c r="CM74" s="41">
        <v>-0.009</v>
      </c>
      <c r="CN74" s="45">
        <v>0.006</v>
      </c>
      <c r="CO74" s="44">
        <v>0.009</v>
      </c>
      <c r="CP74" s="44">
        <v>0.006</v>
      </c>
      <c r="CQ74" s="45">
        <v>-0.001</v>
      </c>
      <c r="CR74" s="41">
        <v>0.002</v>
      </c>
      <c r="CS74" s="41">
        <v>-0.001</v>
      </c>
      <c r="CT74" s="260">
        <v>0.016</v>
      </c>
      <c r="CU74" s="243">
        <v>0.015</v>
      </c>
      <c r="CV74" s="243">
        <v>0.016</v>
      </c>
      <c r="CW74" s="261">
        <v>0.003</v>
      </c>
      <c r="CX74" s="243">
        <v>0.002</v>
      </c>
      <c r="CY74" s="243">
        <v>0.003</v>
      </c>
      <c r="CZ74" s="261">
        <v>0.017</v>
      </c>
      <c r="DA74" s="243">
        <v>0.017</v>
      </c>
      <c r="DB74" s="243">
        <v>0.017</v>
      </c>
      <c r="DC74" s="262">
        <v>-0.004</v>
      </c>
      <c r="DD74" s="243">
        <v>-0.004</v>
      </c>
      <c r="DE74" s="243">
        <v>-0.004</v>
      </c>
      <c r="DF74" s="262">
        <v>0.002</v>
      </c>
      <c r="DG74" s="243">
        <v>0.002</v>
      </c>
      <c r="DH74" s="243">
        <v>0.002</v>
      </c>
      <c r="DI74" s="261">
        <v>0.015</v>
      </c>
      <c r="DJ74" s="257"/>
      <c r="DK74" s="243">
        <v>0.015</v>
      </c>
      <c r="DL74" s="257"/>
      <c r="DM74" s="257"/>
      <c r="DN74" s="257"/>
      <c r="DO74" s="261">
        <v>0.016</v>
      </c>
      <c r="DP74" s="257"/>
      <c r="DQ74" s="243">
        <v>0.016</v>
      </c>
      <c r="DR74" s="261">
        <v>0.0</v>
      </c>
      <c r="DS74" s="257"/>
      <c r="DT74" s="271">
        <v>0.0</v>
      </c>
    </row>
    <row r="75">
      <c r="A75" s="264">
        <f t="shared" si="1"/>
        <v>44166</v>
      </c>
      <c r="B75" s="206">
        <v>0.014</v>
      </c>
      <c r="C75" s="207">
        <v>0.013</v>
      </c>
      <c r="D75" s="207">
        <v>0.013</v>
      </c>
      <c r="E75" s="206">
        <v>0.004</v>
      </c>
      <c r="F75" s="207">
        <v>0.004</v>
      </c>
      <c r="G75" s="207">
        <v>0.002</v>
      </c>
      <c r="H75" s="206">
        <v>0.016</v>
      </c>
      <c r="I75" s="207">
        <v>0.016</v>
      </c>
      <c r="J75" s="207">
        <v>0.016</v>
      </c>
      <c r="K75" s="206">
        <v>0.001</v>
      </c>
      <c r="L75" s="207">
        <v>0.001</v>
      </c>
      <c r="M75" s="207">
        <v>0.001</v>
      </c>
      <c r="N75" s="265">
        <v>0.013</v>
      </c>
      <c r="O75" s="207"/>
      <c r="P75" s="207">
        <v>0.013</v>
      </c>
      <c r="Q75" s="266">
        <v>0.003</v>
      </c>
      <c r="R75" s="207">
        <v>0.001</v>
      </c>
      <c r="S75" s="207">
        <v>0.003</v>
      </c>
      <c r="T75" s="267">
        <v>0.015</v>
      </c>
      <c r="U75" s="212">
        <v>0.013</v>
      </c>
      <c r="V75" s="212">
        <v>0.014</v>
      </c>
      <c r="W75" s="206">
        <v>0.003</v>
      </c>
      <c r="X75" s="222">
        <v>0.001</v>
      </c>
      <c r="Y75" s="207">
        <v>0.003</v>
      </c>
      <c r="Z75" s="215">
        <v>0.006</v>
      </c>
      <c r="AA75" s="207">
        <v>0.001</v>
      </c>
      <c r="AB75" s="207">
        <v>0.006</v>
      </c>
      <c r="AC75" s="215">
        <v>-0.002</v>
      </c>
      <c r="AD75" s="207">
        <v>-0.004</v>
      </c>
      <c r="AE75" s="207">
        <v>-0.004</v>
      </c>
      <c r="AF75" s="206">
        <v>0.006</v>
      </c>
      <c r="AG75" s="207">
        <v>0.005</v>
      </c>
      <c r="AH75" s="207">
        <v>0.006</v>
      </c>
      <c r="AI75" s="216">
        <v>0.003</v>
      </c>
      <c r="AJ75" s="217">
        <v>0.002</v>
      </c>
      <c r="AK75" s="217">
        <v>0.003</v>
      </c>
      <c r="AL75" s="216">
        <v>0.014</v>
      </c>
      <c r="AM75" s="207">
        <v>0.013</v>
      </c>
      <c r="AN75" s="207">
        <v>0.014</v>
      </c>
      <c r="AO75" s="216">
        <v>0.003</v>
      </c>
      <c r="AP75" s="217">
        <v>0.002</v>
      </c>
      <c r="AQ75" s="207">
        <v>0.003</v>
      </c>
      <c r="AR75" s="275"/>
      <c r="AS75" s="207"/>
      <c r="AT75" s="207"/>
      <c r="AU75" s="221">
        <v>0.009</v>
      </c>
      <c r="AV75" s="222">
        <v>0.007</v>
      </c>
      <c r="AW75" s="222">
        <v>0.009</v>
      </c>
      <c r="AX75" s="221">
        <v>0.009</v>
      </c>
      <c r="AY75" s="222">
        <v>0.007</v>
      </c>
      <c r="AZ75" s="222">
        <v>0.009</v>
      </c>
      <c r="BA75" s="223">
        <v>0.007</v>
      </c>
      <c r="BB75" s="207">
        <v>0.01</v>
      </c>
      <c r="BC75" s="207">
        <v>0.007</v>
      </c>
      <c r="BD75" s="224">
        <v>-0.002</v>
      </c>
      <c r="BE75" s="219"/>
      <c r="BF75" s="207">
        <v>-0.002</v>
      </c>
      <c r="BG75" s="225">
        <v>0.032</v>
      </c>
      <c r="BH75" s="222">
        <v>0.032</v>
      </c>
      <c r="BI75" s="222">
        <v>0.032</v>
      </c>
      <c r="BJ75" s="226">
        <v>0.004</v>
      </c>
      <c r="BK75" s="222">
        <v>0.004</v>
      </c>
      <c r="BL75" s="222">
        <v>0.004</v>
      </c>
      <c r="BM75" s="225">
        <v>0.045</v>
      </c>
      <c r="BN75" s="222">
        <v>0.044</v>
      </c>
      <c r="BO75" s="222">
        <v>0.045</v>
      </c>
      <c r="BP75" s="225">
        <v>0.014</v>
      </c>
      <c r="BQ75" s="227">
        <v>0.012</v>
      </c>
      <c r="BR75" s="227">
        <v>0.014</v>
      </c>
      <c r="BS75" s="268">
        <v>0.002</v>
      </c>
      <c r="BT75" s="217">
        <v>0.001</v>
      </c>
      <c r="BU75" s="217">
        <v>0.002</v>
      </c>
      <c r="BV75" s="269">
        <v>0.007</v>
      </c>
      <c r="BW75" s="217">
        <v>0.004</v>
      </c>
      <c r="BX75" s="217">
        <v>0.007</v>
      </c>
      <c r="BY75" s="225">
        <v>0.046</v>
      </c>
      <c r="BZ75" s="222">
        <v>0.053</v>
      </c>
      <c r="CA75" s="222">
        <v>0.046</v>
      </c>
      <c r="CB75" s="230"/>
      <c r="CC75" s="230"/>
      <c r="CD75" s="230"/>
      <c r="CE75" s="231">
        <v>-0.012</v>
      </c>
      <c r="CF75" s="209"/>
      <c r="CG75" s="209">
        <v>-0.012</v>
      </c>
      <c r="CH75" s="209">
        <v>-0.001</v>
      </c>
      <c r="CI75" s="209"/>
      <c r="CJ75" s="209">
        <v>-0.001</v>
      </c>
      <c r="CK75" s="232">
        <v>-0.01</v>
      </c>
      <c r="CL75" s="207">
        <v>-0.011</v>
      </c>
      <c r="CM75" s="207">
        <v>-0.01</v>
      </c>
      <c r="CN75" s="233">
        <v>0.005</v>
      </c>
      <c r="CO75" s="217">
        <v>0.006</v>
      </c>
      <c r="CP75" s="217">
        <v>0.005</v>
      </c>
      <c r="CQ75" s="233">
        <v>0.002</v>
      </c>
      <c r="CR75" s="207">
        <v>0.002</v>
      </c>
      <c r="CS75" s="207">
        <v>0.002</v>
      </c>
      <c r="CT75" s="234">
        <v>0.017</v>
      </c>
      <c r="CU75" s="212">
        <v>0.016</v>
      </c>
      <c r="CV75" s="212">
        <v>0.017</v>
      </c>
      <c r="CW75" s="235">
        <v>0.005</v>
      </c>
      <c r="CX75" s="212">
        <v>0.004</v>
      </c>
      <c r="CY75" s="212">
        <v>0.005</v>
      </c>
      <c r="CZ75" s="235">
        <v>0.016</v>
      </c>
      <c r="DA75" s="212">
        <v>0.017</v>
      </c>
      <c r="DB75" s="212">
        <v>0.016</v>
      </c>
      <c r="DC75" s="236">
        <v>-0.003</v>
      </c>
      <c r="DD75" s="212">
        <v>-0.004</v>
      </c>
      <c r="DE75" s="212">
        <v>-0.003</v>
      </c>
      <c r="DF75" s="236">
        <v>0.002</v>
      </c>
      <c r="DG75" s="212">
        <v>0.002</v>
      </c>
      <c r="DH75" s="212">
        <v>0.002</v>
      </c>
      <c r="DI75" s="235">
        <v>0.002</v>
      </c>
      <c r="DJ75" s="230"/>
      <c r="DK75" s="212">
        <v>0.002</v>
      </c>
      <c r="DL75" s="230"/>
      <c r="DM75" s="230"/>
      <c r="DN75" s="230"/>
      <c r="DO75" s="235">
        <v>0.01</v>
      </c>
      <c r="DP75" s="230"/>
      <c r="DQ75" s="212">
        <v>0.01</v>
      </c>
      <c r="DR75" s="235">
        <v>0.001</v>
      </c>
      <c r="DS75" s="230"/>
      <c r="DT75" s="270">
        <v>0.001</v>
      </c>
    </row>
    <row r="76">
      <c r="A76" s="238">
        <f t="shared" si="1"/>
        <v>44197</v>
      </c>
      <c r="B76" s="239">
        <v>0.014</v>
      </c>
      <c r="C76" s="41">
        <v>0.015</v>
      </c>
      <c r="D76" s="41">
        <v>0.014</v>
      </c>
      <c r="E76" s="239">
        <v>0.003</v>
      </c>
      <c r="F76" s="41">
        <v>0.003</v>
      </c>
      <c r="G76" s="41">
        <v>0.003</v>
      </c>
      <c r="H76" s="239">
        <v>0.014</v>
      </c>
      <c r="I76" s="41">
        <v>0.015</v>
      </c>
      <c r="J76" s="41">
        <v>0.014</v>
      </c>
      <c r="K76" s="239">
        <v>0.0</v>
      </c>
      <c r="L76" s="41">
        <v>0.002</v>
      </c>
      <c r="M76" s="41">
        <v>0.001</v>
      </c>
      <c r="N76" s="240">
        <v>0.015</v>
      </c>
      <c r="O76" s="41"/>
      <c r="P76" s="41">
        <v>0.014</v>
      </c>
      <c r="Q76" s="241">
        <v>0.003</v>
      </c>
      <c r="R76" s="41">
        <v>0.002</v>
      </c>
      <c r="S76" s="41">
        <v>0.002</v>
      </c>
      <c r="T76" s="242">
        <v>0.015</v>
      </c>
      <c r="U76" s="243">
        <v>0.014</v>
      </c>
      <c r="V76" s="243">
        <v>0.015</v>
      </c>
      <c r="W76" s="239">
        <v>0.003</v>
      </c>
      <c r="X76" s="60">
        <v>0.002</v>
      </c>
      <c r="Y76" s="41">
        <v>0.002</v>
      </c>
      <c r="Z76" s="244">
        <v>0.1</v>
      </c>
      <c r="AA76" s="41">
        <v>0.095</v>
      </c>
      <c r="AB76" s="41">
        <v>0.101</v>
      </c>
      <c r="AC76" s="244">
        <v>0.024</v>
      </c>
      <c r="AD76" s="41">
        <v>0.025</v>
      </c>
      <c r="AE76" s="41">
        <v>0.034</v>
      </c>
      <c r="AF76" s="239">
        <v>0.007</v>
      </c>
      <c r="AG76" s="41">
        <v>0.006</v>
      </c>
      <c r="AH76" s="41">
        <v>0.007</v>
      </c>
      <c r="AI76" s="245">
        <v>-0.002</v>
      </c>
      <c r="AJ76" s="44">
        <v>-0.004</v>
      </c>
      <c r="AK76" s="44">
        <v>-0.002</v>
      </c>
      <c r="AL76" s="245">
        <v>0.014</v>
      </c>
      <c r="AM76" s="41">
        <v>0.013</v>
      </c>
      <c r="AN76" s="41">
        <v>0.014</v>
      </c>
      <c r="AO76" s="245">
        <v>-0.005</v>
      </c>
      <c r="AP76" s="44">
        <v>-0.007</v>
      </c>
      <c r="AQ76" s="41">
        <v>-0.005</v>
      </c>
      <c r="AR76" s="274"/>
      <c r="AS76" s="41"/>
      <c r="AT76" s="41"/>
      <c r="AU76" s="249">
        <v>0.011</v>
      </c>
      <c r="AV76" s="60">
        <v>0.014</v>
      </c>
      <c r="AW76" s="60">
        <v>0.011</v>
      </c>
      <c r="AX76" s="249">
        <v>0.006</v>
      </c>
      <c r="AY76" s="60">
        <v>0.009</v>
      </c>
      <c r="AZ76" s="60">
        <v>0.006</v>
      </c>
      <c r="BA76" s="250">
        <v>0.01</v>
      </c>
      <c r="BB76" s="41">
        <v>0.009</v>
      </c>
      <c r="BC76" s="41">
        <v>0.01</v>
      </c>
      <c r="BD76" s="251">
        <v>0.006</v>
      </c>
      <c r="BE76" s="44">
        <v>0.004</v>
      </c>
      <c r="BF76" s="41">
        <v>0.006</v>
      </c>
      <c r="BG76" s="252">
        <v>0.035</v>
      </c>
      <c r="BH76" s="60">
        <v>0.035</v>
      </c>
      <c r="BI76" s="60">
        <v>0.035</v>
      </c>
      <c r="BJ76" s="253">
        <v>0.009</v>
      </c>
      <c r="BK76" s="60">
        <v>0.008</v>
      </c>
      <c r="BL76" s="60">
        <v>0.009</v>
      </c>
      <c r="BM76" s="252">
        <v>0.046</v>
      </c>
      <c r="BN76" s="60">
        <v>0.046</v>
      </c>
      <c r="BO76" s="60">
        <v>0.046</v>
      </c>
      <c r="BP76" s="252">
        <v>0.003</v>
      </c>
      <c r="BQ76" s="254">
        <v>0.003</v>
      </c>
      <c r="BR76" s="254">
        <v>0.003</v>
      </c>
      <c r="BS76" s="255">
        <v>-0.003</v>
      </c>
      <c r="BT76" s="44">
        <v>-0.001</v>
      </c>
      <c r="BU76" s="44">
        <v>-0.003</v>
      </c>
      <c r="BV76" s="256">
        <v>0.01</v>
      </c>
      <c r="BW76" s="44">
        <v>0.01</v>
      </c>
      <c r="BX76" s="44">
        <v>0.01</v>
      </c>
      <c r="BY76" s="252">
        <v>0.041</v>
      </c>
      <c r="BZ76" s="60">
        <v>0.045</v>
      </c>
      <c r="CA76" s="60">
        <v>0.041</v>
      </c>
      <c r="CB76" s="257"/>
      <c r="CC76" s="257"/>
      <c r="CD76" s="257"/>
      <c r="CE76" s="258">
        <v>-0.006</v>
      </c>
      <c r="CF76" s="247"/>
      <c r="CG76" s="247">
        <v>-0.006</v>
      </c>
      <c r="CH76" s="247">
        <v>-0.004</v>
      </c>
      <c r="CI76" s="247"/>
      <c r="CJ76" s="247">
        <v>-0.005</v>
      </c>
      <c r="CK76" s="259">
        <v>-0.006</v>
      </c>
      <c r="CL76" s="41">
        <v>-0.007</v>
      </c>
      <c r="CM76" s="41">
        <v>-0.006</v>
      </c>
      <c r="CN76" s="45">
        <v>0.006</v>
      </c>
      <c r="CO76" s="44">
        <v>0.003</v>
      </c>
      <c r="CP76" s="44">
        <v>0.006</v>
      </c>
      <c r="CQ76" s="45">
        <v>0.008</v>
      </c>
      <c r="CR76" s="41">
        <v>0.005</v>
      </c>
      <c r="CS76" s="41">
        <v>0.008</v>
      </c>
      <c r="CT76" s="260">
        <v>0.016</v>
      </c>
      <c r="CU76" s="243">
        <v>0.017</v>
      </c>
      <c r="CV76" s="243">
        <v>0.016</v>
      </c>
      <c r="CW76" s="261">
        <v>0.003</v>
      </c>
      <c r="CX76" s="243">
        <v>0.004</v>
      </c>
      <c r="CY76" s="243">
        <v>0.003</v>
      </c>
      <c r="CZ76" s="261">
        <v>0.016</v>
      </c>
      <c r="DA76" s="243">
        <v>0.015</v>
      </c>
      <c r="DB76" s="243">
        <v>0.016</v>
      </c>
      <c r="DC76" s="262">
        <v>-0.003</v>
      </c>
      <c r="DD76" s="243">
        <v>-0.004</v>
      </c>
      <c r="DE76" s="243">
        <v>-0.003</v>
      </c>
      <c r="DF76" s="262">
        <v>0.0</v>
      </c>
      <c r="DG76" s="243">
        <v>0.002</v>
      </c>
      <c r="DH76" s="243">
        <v>0.002</v>
      </c>
      <c r="DI76" s="261">
        <v>-0.01</v>
      </c>
      <c r="DJ76" s="257"/>
      <c r="DK76" s="243">
        <v>-0.01</v>
      </c>
      <c r="DL76" s="257"/>
      <c r="DM76" s="257"/>
      <c r="DN76" s="257"/>
      <c r="DO76" s="261">
        <v>0.005</v>
      </c>
      <c r="DP76" s="257"/>
      <c r="DQ76" s="243">
        <v>0.005</v>
      </c>
      <c r="DR76" s="261">
        <v>0.003</v>
      </c>
      <c r="DS76" s="257"/>
      <c r="DT76" s="271">
        <v>0.003</v>
      </c>
    </row>
    <row r="77">
      <c r="A77" s="264">
        <f t="shared" si="1"/>
        <v>44228</v>
      </c>
      <c r="B77" s="206">
        <v>0.017</v>
      </c>
      <c r="C77" s="207">
        <v>0.017</v>
      </c>
      <c r="D77" s="207">
        <v>0.017</v>
      </c>
      <c r="E77" s="206">
        <v>0.004</v>
      </c>
      <c r="F77" s="207">
        <v>0.004</v>
      </c>
      <c r="G77" s="207">
        <v>0.004</v>
      </c>
      <c r="H77" s="206">
        <v>0.013</v>
      </c>
      <c r="I77" s="207">
        <v>0.014</v>
      </c>
      <c r="J77" s="207">
        <v>0.013</v>
      </c>
      <c r="K77" s="206">
        <v>0.001</v>
      </c>
      <c r="L77" s="207">
        <v>0.002</v>
      </c>
      <c r="M77" s="207">
        <v>0.001</v>
      </c>
      <c r="N77" s="265">
        <v>0.016</v>
      </c>
      <c r="O77" s="207"/>
      <c r="P77" s="207">
        <v>0.015</v>
      </c>
      <c r="Q77" s="266">
        <v>0.001</v>
      </c>
      <c r="R77" s="207">
        <v>0.001</v>
      </c>
      <c r="S77" s="207">
        <v>0.001</v>
      </c>
      <c r="T77" s="267">
        <v>0.014</v>
      </c>
      <c r="U77" s="212">
        <v>0.015</v>
      </c>
      <c r="V77" s="212">
        <v>0.014</v>
      </c>
      <c r="W77" s="206">
        <v>0.001</v>
      </c>
      <c r="X77" s="222">
        <v>0.001</v>
      </c>
      <c r="Y77" s="207">
        <v>0.001</v>
      </c>
      <c r="Z77" s="215">
        <v>-0.071</v>
      </c>
      <c r="AA77" s="207">
        <v>-0.073</v>
      </c>
      <c r="AB77" s="207">
        <v>-0.07</v>
      </c>
      <c r="AC77" s="215">
        <v>-0.01</v>
      </c>
      <c r="AD77" s="207">
        <v>-0.007</v>
      </c>
      <c r="AE77" s="207">
        <v>-0.01</v>
      </c>
      <c r="AF77" s="206">
        <v>0.004</v>
      </c>
      <c r="AG77" s="207">
        <v>0.008</v>
      </c>
      <c r="AH77" s="207">
        <v>0.004</v>
      </c>
      <c r="AI77" s="216">
        <v>0.001</v>
      </c>
      <c r="AJ77" s="217">
        <v>0.005</v>
      </c>
      <c r="AK77" s="217">
        <v>0.001</v>
      </c>
      <c r="AL77" s="216">
        <v>0.009</v>
      </c>
      <c r="AM77" s="207">
        <v>0.014</v>
      </c>
      <c r="AN77" s="207">
        <v>0.009</v>
      </c>
      <c r="AO77" s="216">
        <v>0.0</v>
      </c>
      <c r="AP77" s="217">
        <v>0.005</v>
      </c>
      <c r="AQ77" s="207">
        <v>-0.005</v>
      </c>
      <c r="AR77" s="275"/>
      <c r="AS77" s="207"/>
      <c r="AT77" s="207"/>
      <c r="AU77" s="221">
        <v>0.011</v>
      </c>
      <c r="AV77" s="222">
        <v>0.014</v>
      </c>
      <c r="AW77" s="222">
        <v>0.011</v>
      </c>
      <c r="AX77" s="221">
        <v>0.006</v>
      </c>
      <c r="AY77" s="222">
        <v>0.009</v>
      </c>
      <c r="AZ77" s="222">
        <v>0.006</v>
      </c>
      <c r="BA77" s="223">
        <v>0.011</v>
      </c>
      <c r="BB77" s="207">
        <v>0.013</v>
      </c>
      <c r="BC77" s="207">
        <v>0.011</v>
      </c>
      <c r="BD77" s="224">
        <v>0.005</v>
      </c>
      <c r="BE77" s="217">
        <v>0.007</v>
      </c>
      <c r="BF77" s="207">
        <v>0.005</v>
      </c>
      <c r="BG77" s="225">
        <v>0.038</v>
      </c>
      <c r="BH77" s="222">
        <v>0.037</v>
      </c>
      <c r="BI77" s="222">
        <v>0.038</v>
      </c>
      <c r="BJ77" s="226">
        <v>0.006</v>
      </c>
      <c r="BK77" s="222">
        <v>0.006</v>
      </c>
      <c r="BL77" s="222">
        <v>0.006</v>
      </c>
      <c r="BM77" s="225">
        <v>0.052</v>
      </c>
      <c r="BN77" s="222">
        <v>0.051</v>
      </c>
      <c r="BO77" s="222">
        <v>0.052</v>
      </c>
      <c r="BP77" s="225">
        <v>0.009</v>
      </c>
      <c r="BQ77" s="227">
        <v>0.007</v>
      </c>
      <c r="BR77" s="227">
        <v>0.009</v>
      </c>
      <c r="BS77" s="268">
        <v>-0.002</v>
      </c>
      <c r="BT77" s="217">
        <v>-0.004</v>
      </c>
      <c r="BU77" s="217">
        <v>-0.002</v>
      </c>
      <c r="BV77" s="269">
        <v>0.006</v>
      </c>
      <c r="BW77" s="217">
        <v>0.004</v>
      </c>
      <c r="BX77" s="217">
        <v>0.006</v>
      </c>
      <c r="BY77" s="225">
        <v>0.05</v>
      </c>
      <c r="BZ77" s="222">
        <v>0.048</v>
      </c>
      <c r="CA77" s="222">
        <v>0.05</v>
      </c>
      <c r="CB77" s="230"/>
      <c r="CC77" s="230"/>
      <c r="CD77" s="230"/>
      <c r="CE77" s="231">
        <v>-0.004</v>
      </c>
      <c r="CF77" s="209"/>
      <c r="CG77" s="209">
        <v>-0.004</v>
      </c>
      <c r="CH77" s="209">
        <v>-0.003</v>
      </c>
      <c r="CI77" s="209"/>
      <c r="CJ77" s="209">
        <v>-0.001</v>
      </c>
      <c r="CK77" s="232">
        <v>-0.004</v>
      </c>
      <c r="CL77" s="207">
        <v>-0.004</v>
      </c>
      <c r="CM77" s="207">
        <v>-0.004</v>
      </c>
      <c r="CN77" s="233">
        <v>0.011</v>
      </c>
      <c r="CO77" s="217">
        <v>0.01</v>
      </c>
      <c r="CP77" s="217">
        <v>0.011</v>
      </c>
      <c r="CQ77" s="233">
        <v>0.005</v>
      </c>
      <c r="CR77" s="207">
        <v>0.004</v>
      </c>
      <c r="CS77" s="207">
        <v>0.005</v>
      </c>
      <c r="CT77" s="234">
        <v>0.014</v>
      </c>
      <c r="CU77" s="212">
        <v>0.014</v>
      </c>
      <c r="CV77" s="212">
        <v>0.014</v>
      </c>
      <c r="CW77" s="235">
        <v>0.001</v>
      </c>
      <c r="CX77" s="212">
        <v>0.001</v>
      </c>
      <c r="CY77" s="212">
        <v>0.001</v>
      </c>
      <c r="CZ77" s="235">
        <v>0.015</v>
      </c>
      <c r="DA77" s="212">
        <v>0.015</v>
      </c>
      <c r="DB77" s="212">
        <v>0.015</v>
      </c>
      <c r="DC77" s="236">
        <v>-0.012</v>
      </c>
      <c r="DD77" s="212">
        <v>-0.002</v>
      </c>
      <c r="DE77" s="212">
        <v>-0.012</v>
      </c>
      <c r="DF77" s="236">
        <v>0.001</v>
      </c>
      <c r="DG77" s="212">
        <v>0.001</v>
      </c>
      <c r="DH77" s="212">
        <v>0.0</v>
      </c>
      <c r="DI77" s="235">
        <v>0.007</v>
      </c>
      <c r="DJ77" s="230"/>
      <c r="DK77" s="212">
        <v>0.007</v>
      </c>
      <c r="DL77" s="230"/>
      <c r="DM77" s="230"/>
      <c r="DN77" s="230"/>
      <c r="DO77" s="235">
        <v>0.008</v>
      </c>
      <c r="DP77" s="230"/>
      <c r="DQ77" s="212">
        <v>0.008</v>
      </c>
      <c r="DR77" s="235">
        <v>0.005</v>
      </c>
      <c r="DS77" s="230"/>
      <c r="DT77" s="270">
        <v>0.005</v>
      </c>
    </row>
    <row r="78">
      <c r="A78" s="238">
        <f t="shared" si="1"/>
        <v>44256</v>
      </c>
      <c r="B78" s="239">
        <v>0.026</v>
      </c>
      <c r="C78" s="41">
        <v>0.025</v>
      </c>
      <c r="D78" s="41">
        <v>0.026</v>
      </c>
      <c r="E78" s="239">
        <v>0.006</v>
      </c>
      <c r="F78" s="41">
        <v>0.005</v>
      </c>
      <c r="G78" s="41">
        <v>0.006</v>
      </c>
      <c r="H78" s="239">
        <v>0.016</v>
      </c>
      <c r="I78" s="41">
        <v>0.015</v>
      </c>
      <c r="J78" s="41">
        <v>0.016</v>
      </c>
      <c r="K78" s="239">
        <v>0.003</v>
      </c>
      <c r="L78" s="41">
        <v>0.002</v>
      </c>
      <c r="M78" s="41">
        <v>0.003</v>
      </c>
      <c r="N78" s="240">
        <v>0.023</v>
      </c>
      <c r="O78" s="41"/>
      <c r="P78" s="41">
        <v>0.024</v>
      </c>
      <c r="Q78" s="241">
        <v>0.004</v>
      </c>
      <c r="R78" s="41">
        <v>0.003</v>
      </c>
      <c r="S78" s="41">
        <v>0.004</v>
      </c>
      <c r="T78" s="242">
        <v>0.018</v>
      </c>
      <c r="U78" s="243">
        <v>0.018</v>
      </c>
      <c r="V78" s="243">
        <v>0.019</v>
      </c>
      <c r="W78" s="239">
        <v>0.004</v>
      </c>
      <c r="X78" s="60">
        <v>0.003</v>
      </c>
      <c r="Y78" s="41">
        <v>0.004</v>
      </c>
      <c r="Z78" s="244">
        <v>0.211</v>
      </c>
      <c r="AA78" s="41">
        <v>0.203</v>
      </c>
      <c r="AB78" s="41">
        <v>0.209</v>
      </c>
      <c r="AC78" s="244">
        <v>0.042</v>
      </c>
      <c r="AD78" s="41">
        <v>0.041</v>
      </c>
      <c r="AE78" s="41">
        <v>0.047</v>
      </c>
      <c r="AF78" s="239">
        <v>0.007</v>
      </c>
      <c r="AG78" s="41">
        <v>0.008</v>
      </c>
      <c r="AH78" s="41">
        <v>0.007</v>
      </c>
      <c r="AI78" s="245">
        <v>0.003</v>
      </c>
      <c r="AJ78" s="44">
        <v>0.003</v>
      </c>
      <c r="AK78" s="44">
        <v>0.003</v>
      </c>
      <c r="AL78" s="245">
        <v>0.011</v>
      </c>
      <c r="AM78" s="41">
        <v>0.011</v>
      </c>
      <c r="AN78" s="41">
        <v>0.011</v>
      </c>
      <c r="AO78" s="245">
        <v>0.004</v>
      </c>
      <c r="AP78" s="44">
        <v>0.003</v>
      </c>
      <c r="AQ78" s="41">
        <v>0.004</v>
      </c>
      <c r="AR78" s="274"/>
      <c r="AS78" s="41"/>
      <c r="AT78" s="41"/>
      <c r="AU78" s="249">
        <v>0.011</v>
      </c>
      <c r="AV78" s="60">
        <v>0.014</v>
      </c>
      <c r="AW78" s="60">
        <v>0.011</v>
      </c>
      <c r="AX78" s="249">
        <v>0.006</v>
      </c>
      <c r="AY78" s="60">
        <v>0.009</v>
      </c>
      <c r="AZ78" s="60">
        <v>0.006</v>
      </c>
      <c r="BA78" s="250">
        <v>0.022</v>
      </c>
      <c r="BB78" s="41">
        <v>0.023</v>
      </c>
      <c r="BC78" s="41">
        <v>0.022</v>
      </c>
      <c r="BD78" s="251">
        <v>0.005</v>
      </c>
      <c r="BE78" s="44">
        <v>0.006</v>
      </c>
      <c r="BF78" s="41">
        <v>0.005</v>
      </c>
      <c r="BG78" s="252">
        <v>0.047</v>
      </c>
      <c r="BH78" s="60">
        <v>0.047</v>
      </c>
      <c r="BI78" s="60">
        <v>0.047</v>
      </c>
      <c r="BJ78" s="253">
        <v>0.008</v>
      </c>
      <c r="BK78" s="60">
        <v>0.008</v>
      </c>
      <c r="BL78" s="60">
        <v>0.008</v>
      </c>
      <c r="BM78" s="252">
        <v>0.061</v>
      </c>
      <c r="BN78" s="60">
        <v>0.062</v>
      </c>
      <c r="BO78" s="60">
        <v>0.061</v>
      </c>
      <c r="BP78" s="252">
        <v>0.009</v>
      </c>
      <c r="BQ78" s="254">
        <v>0.01</v>
      </c>
      <c r="BR78" s="254">
        <v>0.009</v>
      </c>
      <c r="BS78" s="255">
        <v>0.004</v>
      </c>
      <c r="BT78" s="44">
        <v>0.003</v>
      </c>
      <c r="BU78" s="44">
        <v>0.004</v>
      </c>
      <c r="BV78" s="256">
        <v>-0.005</v>
      </c>
      <c r="BW78" s="44">
        <v>-0.004</v>
      </c>
      <c r="BX78" s="44">
        <v>-0.005</v>
      </c>
      <c r="BY78" s="252">
        <v>0.055</v>
      </c>
      <c r="BZ78" s="60">
        <v>0.054</v>
      </c>
      <c r="CA78" s="60">
        <v>0.055</v>
      </c>
      <c r="CB78" s="257"/>
      <c r="CC78" s="257"/>
      <c r="CD78" s="257"/>
      <c r="CE78" s="258">
        <v>-0.002</v>
      </c>
      <c r="CF78" s="247"/>
      <c r="CG78" s="247">
        <v>-0.002</v>
      </c>
      <c r="CH78" s="247">
        <v>0.006</v>
      </c>
      <c r="CI78" s="247"/>
      <c r="CJ78" s="247">
        <v>0.006</v>
      </c>
      <c r="CK78" s="259">
        <v>-0.001</v>
      </c>
      <c r="CL78" s="41">
        <v>-0.001</v>
      </c>
      <c r="CM78" s="41">
        <v>-0.001</v>
      </c>
      <c r="CN78" s="45">
        <v>0.015</v>
      </c>
      <c r="CO78" s="44">
        <v>0.014</v>
      </c>
      <c r="CP78" s="44">
        <v>0.015</v>
      </c>
      <c r="CQ78" s="45">
        <v>0.001</v>
      </c>
      <c r="CR78" s="41">
        <v>-0.001</v>
      </c>
      <c r="CS78" s="41">
        <v>0.001</v>
      </c>
      <c r="CT78" s="260">
        <v>0.014</v>
      </c>
      <c r="CU78" s="243">
        <v>0.014</v>
      </c>
      <c r="CV78" s="243">
        <v>0.014</v>
      </c>
      <c r="CW78" s="261">
        <v>0.001</v>
      </c>
      <c r="CX78" s="243">
        <v>0.001</v>
      </c>
      <c r="CY78" s="243">
        <v>0.001</v>
      </c>
      <c r="CZ78" s="261">
        <v>0.012</v>
      </c>
      <c r="DA78" s="243">
        <v>0.014</v>
      </c>
      <c r="DB78" s="243">
        <v>0.012</v>
      </c>
      <c r="DC78" s="262">
        <v>-0.001</v>
      </c>
      <c r="DD78" s="243">
        <v>0.001</v>
      </c>
      <c r="DE78" s="243">
        <v>-0.001</v>
      </c>
      <c r="DF78" s="262">
        <v>0.003</v>
      </c>
      <c r="DG78" s="243">
        <v>0.002</v>
      </c>
      <c r="DH78" s="243">
        <v>0.001</v>
      </c>
      <c r="DI78" s="261">
        <v>0.012</v>
      </c>
      <c r="DJ78" s="257"/>
      <c r="DK78" s="243">
        <v>0.012</v>
      </c>
      <c r="DL78" s="257"/>
      <c r="DM78" s="257"/>
      <c r="DN78" s="257"/>
      <c r="DO78" s="261">
        <v>0.007</v>
      </c>
      <c r="DP78" s="257"/>
      <c r="DQ78" s="243">
        <v>0.007</v>
      </c>
      <c r="DR78" s="261">
        <v>-0.001</v>
      </c>
      <c r="DS78" s="257"/>
      <c r="DT78" s="271">
        <v>-0.001</v>
      </c>
    </row>
    <row r="79">
      <c r="A79" s="264">
        <f t="shared" si="1"/>
        <v>44287</v>
      </c>
      <c r="B79" s="206">
        <v>0.042</v>
      </c>
      <c r="C79" s="207">
        <v>0.036</v>
      </c>
      <c r="D79" s="207">
        <v>0.042</v>
      </c>
      <c r="E79" s="206">
        <v>0.008</v>
      </c>
      <c r="F79" s="207">
        <v>0.002</v>
      </c>
      <c r="G79" s="207">
        <v>0.008</v>
      </c>
      <c r="H79" s="206">
        <v>0.03</v>
      </c>
      <c r="I79" s="207">
        <v>0.023</v>
      </c>
      <c r="J79" s="207">
        <v>0.03</v>
      </c>
      <c r="K79" s="206">
        <v>0.009</v>
      </c>
      <c r="L79" s="207">
        <v>0.003</v>
      </c>
      <c r="M79" s="207">
        <v>0.009</v>
      </c>
      <c r="N79" s="265">
        <v>0.036</v>
      </c>
      <c r="O79" s="207"/>
      <c r="P79" s="207">
        <v>0.036</v>
      </c>
      <c r="Q79" s="266">
        <v>0.007</v>
      </c>
      <c r="R79" s="207">
        <v>0.006</v>
      </c>
      <c r="S79" s="207">
        <v>0.007</v>
      </c>
      <c r="T79" s="267">
        <v>0.031</v>
      </c>
      <c r="U79" s="212">
        <v>0.029</v>
      </c>
      <c r="V79" s="212">
        <v>0.031</v>
      </c>
      <c r="W79" s="206">
        <v>0.007</v>
      </c>
      <c r="X79" s="222">
        <v>0.006</v>
      </c>
      <c r="Y79" s="207">
        <v>0.007</v>
      </c>
      <c r="Z79" s="215">
        <v>-0.131</v>
      </c>
      <c r="AA79" s="207">
        <v>-0.141</v>
      </c>
      <c r="AB79" s="207">
        <v>-0.131</v>
      </c>
      <c r="AC79" s="215">
        <v>0.005</v>
      </c>
      <c r="AD79" s="207">
        <v>0.005</v>
      </c>
      <c r="AE79" s="207">
        <v>0.009</v>
      </c>
      <c r="AF79" s="206">
        <v>0.015</v>
      </c>
      <c r="AG79" s="207">
        <v>0.014</v>
      </c>
      <c r="AH79" s="207">
        <v>0.015</v>
      </c>
      <c r="AI79" s="216">
        <v>0.006</v>
      </c>
      <c r="AJ79" s="217">
        <v>0.006</v>
      </c>
      <c r="AK79" s="217">
        <v>0.006</v>
      </c>
      <c r="AL79" s="216">
        <v>0.013</v>
      </c>
      <c r="AM79" s="207">
        <v>0.013</v>
      </c>
      <c r="AN79" s="207">
        <v>0.013</v>
      </c>
      <c r="AO79" s="216">
        <v>0.003</v>
      </c>
      <c r="AP79" s="217">
        <v>0.004</v>
      </c>
      <c r="AQ79" s="207">
        <v>0.003</v>
      </c>
      <c r="AR79" s="275"/>
      <c r="AS79" s="207"/>
      <c r="AT79" s="207"/>
      <c r="AU79" s="221">
        <v>0.038</v>
      </c>
      <c r="AV79" s="222">
        <v>0.038</v>
      </c>
      <c r="AW79" s="222">
        <v>0.038</v>
      </c>
      <c r="AX79" s="221">
        <v>0.008</v>
      </c>
      <c r="AY79" s="222">
        <v>0.007</v>
      </c>
      <c r="AZ79" s="222">
        <v>0.008</v>
      </c>
      <c r="BA79" s="223">
        <v>0.034</v>
      </c>
      <c r="BB79" s="207">
        <v>0.032</v>
      </c>
      <c r="BC79" s="207">
        <v>0.034</v>
      </c>
      <c r="BD79" s="224">
        <v>0.005</v>
      </c>
      <c r="BE79" s="217">
        <v>0.004</v>
      </c>
      <c r="BF79" s="207">
        <v>0.005</v>
      </c>
      <c r="BG79" s="225">
        <v>0.061</v>
      </c>
      <c r="BH79" s="222">
        <v>0.06</v>
      </c>
      <c r="BI79" s="222">
        <v>0.061</v>
      </c>
      <c r="BJ79" s="226">
        <v>0.003</v>
      </c>
      <c r="BK79" s="222">
        <v>0.003</v>
      </c>
      <c r="BL79" s="222">
        <v>0.003</v>
      </c>
      <c r="BM79" s="225">
        <v>0.068</v>
      </c>
      <c r="BN79" s="222">
        <v>0.068</v>
      </c>
      <c r="BO79" s="222">
        <v>0.068</v>
      </c>
      <c r="BP79" s="225">
        <v>0.003</v>
      </c>
      <c r="BQ79" s="227">
        <v>0.003</v>
      </c>
      <c r="BR79" s="227">
        <v>0.003</v>
      </c>
      <c r="BS79" s="268">
        <v>0.009</v>
      </c>
      <c r="BT79" s="217">
        <v>0.01</v>
      </c>
      <c r="BU79" s="217">
        <v>0.009</v>
      </c>
      <c r="BV79" s="269">
        <v>-0.003</v>
      </c>
      <c r="BW79" s="217">
        <v>-0.002</v>
      </c>
      <c r="BX79" s="217">
        <v>-0.003</v>
      </c>
      <c r="BY79" s="225">
        <v>0.043</v>
      </c>
      <c r="BZ79" s="222">
        <v>0.042</v>
      </c>
      <c r="CA79" s="222">
        <v>0.042</v>
      </c>
      <c r="CB79" s="230"/>
      <c r="CC79" s="230"/>
      <c r="CD79" s="230"/>
      <c r="CE79" s="231">
        <v>-0.004</v>
      </c>
      <c r="CF79" s="209"/>
      <c r="CG79" s="209">
        <v>-0.004</v>
      </c>
      <c r="CH79" s="209">
        <v>0.001</v>
      </c>
      <c r="CI79" s="209"/>
      <c r="CJ79" s="209">
        <v>0.001</v>
      </c>
      <c r="CK79" s="232">
        <v>-0.001</v>
      </c>
      <c r="CL79" s="207">
        <v>-0.002</v>
      </c>
      <c r="CM79" s="207">
        <v>-0.001</v>
      </c>
      <c r="CN79" s="233">
        <v>0.023</v>
      </c>
      <c r="CO79" s="217">
        <v>0.022</v>
      </c>
      <c r="CP79" s="217">
        <v>0.023</v>
      </c>
      <c r="CQ79" s="233">
        <v>0.002</v>
      </c>
      <c r="CR79" s="207">
        <v>0.001</v>
      </c>
      <c r="CS79" s="207">
        <v>0.002</v>
      </c>
      <c r="CT79" s="234">
        <v>0.014</v>
      </c>
      <c r="CU79" s="212">
        <v>0.015</v>
      </c>
      <c r="CV79" s="212">
        <v>0.014</v>
      </c>
      <c r="CW79" s="235">
        <v>0.001</v>
      </c>
      <c r="CX79" s="212">
        <v>0.002</v>
      </c>
      <c r="CY79" s="212">
        <v>0.001</v>
      </c>
      <c r="CZ79" s="235">
        <v>0.012</v>
      </c>
      <c r="DA79" s="212">
        <v>0.012</v>
      </c>
      <c r="DB79" s="212">
        <v>0.012</v>
      </c>
      <c r="DC79" s="236">
        <v>0.034</v>
      </c>
      <c r="DD79" s="212">
        <v>0.025</v>
      </c>
      <c r="DE79" s="212">
        <v>0.034</v>
      </c>
      <c r="DF79" s="236">
        <v>0.005</v>
      </c>
      <c r="DG79" s="212">
        <v>0.005</v>
      </c>
      <c r="DH79" s="212">
        <v>0.003</v>
      </c>
      <c r="DI79" s="235">
        <v>0.027</v>
      </c>
      <c r="DJ79" s="230"/>
      <c r="DK79" s="212">
        <v>0.027</v>
      </c>
      <c r="DL79" s="230"/>
      <c r="DM79" s="230"/>
      <c r="DN79" s="230"/>
      <c r="DO79" s="235">
        <v>0.01</v>
      </c>
      <c r="DP79" s="230"/>
      <c r="DQ79" s="212">
        <v>0.01</v>
      </c>
      <c r="DR79" s="235">
        <v>0.001</v>
      </c>
      <c r="DS79" s="230"/>
      <c r="DT79" s="270">
        <v>0.001</v>
      </c>
    </row>
    <row r="80">
      <c r="A80" s="238">
        <f t="shared" si="1"/>
        <v>44317</v>
      </c>
      <c r="B80" s="239">
        <v>0.05</v>
      </c>
      <c r="C80" s="41">
        <v>0.047</v>
      </c>
      <c r="D80" s="41">
        <v>0.05</v>
      </c>
      <c r="E80" s="239">
        <v>0.006</v>
      </c>
      <c r="F80" s="41">
        <v>0.004</v>
      </c>
      <c r="G80" s="41">
        <v>0.006</v>
      </c>
      <c r="H80" s="239">
        <v>0.038</v>
      </c>
      <c r="I80" s="41">
        <v>0.034</v>
      </c>
      <c r="J80" s="41">
        <v>0.038</v>
      </c>
      <c r="K80" s="239">
        <v>0.007</v>
      </c>
      <c r="L80" s="41">
        <v>0.004</v>
      </c>
      <c r="M80" s="41">
        <v>0.007</v>
      </c>
      <c r="N80" s="240">
        <v>0.039</v>
      </c>
      <c r="O80" s="41"/>
      <c r="P80" s="41">
        <v>0.04</v>
      </c>
      <c r="Q80" s="241">
        <v>0.005</v>
      </c>
      <c r="R80" s="41">
        <v>0.006</v>
      </c>
      <c r="S80" s="41">
        <v>0.005</v>
      </c>
      <c r="T80" s="242">
        <v>0.034</v>
      </c>
      <c r="U80" s="243">
        <v>0.034</v>
      </c>
      <c r="V80" s="243">
        <v>0.034</v>
      </c>
      <c r="W80" s="239">
        <v>0.005</v>
      </c>
      <c r="X80" s="60">
        <v>0.006</v>
      </c>
      <c r="Y80" s="41">
        <v>0.005</v>
      </c>
      <c r="Z80" s="244">
        <v>-0.02</v>
      </c>
      <c r="AA80" s="41">
        <v>-0.025</v>
      </c>
      <c r="AB80" s="41">
        <v>-0.022</v>
      </c>
      <c r="AC80" s="244">
        <v>0.0</v>
      </c>
      <c r="AD80" s="41">
        <v>0.004</v>
      </c>
      <c r="AE80" s="41">
        <v>-0.001</v>
      </c>
      <c r="AF80" s="239">
        <v>0.021</v>
      </c>
      <c r="AG80" s="41">
        <v>0.018</v>
      </c>
      <c r="AH80" s="41">
        <v>0.021</v>
      </c>
      <c r="AI80" s="245">
        <v>0.006</v>
      </c>
      <c r="AJ80" s="44">
        <v>0.003</v>
      </c>
      <c r="AK80" s="44">
        <v>0.006</v>
      </c>
      <c r="AL80" s="245">
        <v>0.02</v>
      </c>
      <c r="AM80" s="41">
        <v>0.015</v>
      </c>
      <c r="AN80" s="41">
        <v>0.02</v>
      </c>
      <c r="AO80" s="245">
        <v>0.008</v>
      </c>
      <c r="AP80" s="44">
        <v>0.003</v>
      </c>
      <c r="AQ80" s="41">
        <v>0.008</v>
      </c>
      <c r="AR80" s="274"/>
      <c r="AS80" s="41"/>
      <c r="AT80" s="41"/>
      <c r="AU80" s="249">
        <v>0.038</v>
      </c>
      <c r="AV80" s="60">
        <v>0.038</v>
      </c>
      <c r="AW80" s="60">
        <v>0.038</v>
      </c>
      <c r="AX80" s="249">
        <v>0.008</v>
      </c>
      <c r="AY80" s="60">
        <v>0.007</v>
      </c>
      <c r="AZ80" s="60">
        <v>0.008</v>
      </c>
      <c r="BA80" s="250">
        <v>0.036</v>
      </c>
      <c r="BB80" s="41">
        <v>0.035</v>
      </c>
      <c r="BC80" s="41">
        <v>0.036</v>
      </c>
      <c r="BD80" s="251">
        <v>0.005</v>
      </c>
      <c r="BE80" s="44">
        <v>0.004</v>
      </c>
      <c r="BF80" s="41">
        <v>0.005</v>
      </c>
      <c r="BG80" s="252">
        <v>0.059</v>
      </c>
      <c r="BH80" s="60">
        <v>0.059</v>
      </c>
      <c r="BI80" s="60">
        <v>0.059</v>
      </c>
      <c r="BJ80" s="253">
        <v>0.002</v>
      </c>
      <c r="BK80" s="60">
        <v>0.002</v>
      </c>
      <c r="BL80" s="60">
        <v>0.002</v>
      </c>
      <c r="BM80" s="252">
        <v>0.081</v>
      </c>
      <c r="BN80" s="60">
        <v>0.079</v>
      </c>
      <c r="BO80" s="60">
        <v>0.081</v>
      </c>
      <c r="BP80" s="252">
        <v>0.008</v>
      </c>
      <c r="BQ80" s="254">
        <v>0.007</v>
      </c>
      <c r="BR80" s="254">
        <v>0.008</v>
      </c>
      <c r="BS80" s="255">
        <v>0.013</v>
      </c>
      <c r="BT80" s="44">
        <v>0.016</v>
      </c>
      <c r="BU80" s="44">
        <v>0.013</v>
      </c>
      <c r="BV80" s="256">
        <v>-0.002</v>
      </c>
      <c r="BW80" s="44">
        <v>-0.001</v>
      </c>
      <c r="BX80" s="44">
        <v>-0.002</v>
      </c>
      <c r="BY80" s="252">
        <v>0.063</v>
      </c>
      <c r="BZ80" s="60">
        <v>0.053</v>
      </c>
      <c r="CA80" s="60">
        <v>0.063</v>
      </c>
      <c r="CB80" s="257"/>
      <c r="CC80" s="257"/>
      <c r="CD80" s="257"/>
      <c r="CE80" s="258">
        <v>-0.001</v>
      </c>
      <c r="CF80" s="247"/>
      <c r="CG80" s="247">
        <v>-0.001</v>
      </c>
      <c r="CH80" s="247">
        <v>0.002</v>
      </c>
      <c r="CI80" s="247"/>
      <c r="CJ80" s="247">
        <v>0.002</v>
      </c>
      <c r="CK80" s="259">
        <v>0.001</v>
      </c>
      <c r="CL80" s="41">
        <v>0.001</v>
      </c>
      <c r="CM80" s="41">
        <v>0.001</v>
      </c>
      <c r="CN80" s="45">
        <v>0.026</v>
      </c>
      <c r="CO80" s="44">
        <v>0.026</v>
      </c>
      <c r="CP80" s="44">
        <v>0.026</v>
      </c>
      <c r="CQ80" s="45">
        <v>0.001</v>
      </c>
      <c r="CR80" s="41">
        <v>0.001</v>
      </c>
      <c r="CS80" s="41">
        <v>0.001</v>
      </c>
      <c r="CT80" s="260">
        <v>0.017</v>
      </c>
      <c r="CU80" s="243">
        <v>0.017</v>
      </c>
      <c r="CV80" s="243">
        <v>0.017</v>
      </c>
      <c r="CW80" s="261">
        <v>0.003</v>
      </c>
      <c r="CX80" s="243">
        <v>0.003</v>
      </c>
      <c r="CY80" s="243">
        <v>0.003</v>
      </c>
      <c r="CZ80" s="261">
        <v>0.014</v>
      </c>
      <c r="DA80" s="243">
        <v>0.013</v>
      </c>
      <c r="DB80" s="243">
        <v>0.014</v>
      </c>
      <c r="DC80" s="262">
        <v>0.024</v>
      </c>
      <c r="DD80" s="243">
        <v>0.029</v>
      </c>
      <c r="DE80" s="243">
        <v>0.024</v>
      </c>
      <c r="DF80" s="262">
        <v>0.005</v>
      </c>
      <c r="DG80" s="243">
        <v>0.005</v>
      </c>
      <c r="DH80" s="243">
        <v>0.005</v>
      </c>
      <c r="DI80" s="261">
        <v>0.029</v>
      </c>
      <c r="DJ80" s="257"/>
      <c r="DK80" s="243">
        <v>0.029</v>
      </c>
      <c r="DL80" s="257"/>
      <c r="DM80" s="257"/>
      <c r="DN80" s="257"/>
      <c r="DO80" s="261">
        <v>0.011</v>
      </c>
      <c r="DP80" s="257"/>
      <c r="DQ80" s="243">
        <v>0.011</v>
      </c>
      <c r="DR80" s="261">
        <v>0.002</v>
      </c>
      <c r="DS80" s="257"/>
      <c r="DT80" s="271">
        <v>0.002</v>
      </c>
    </row>
    <row r="81">
      <c r="A81" s="264">
        <f t="shared" si="1"/>
        <v>44348</v>
      </c>
      <c r="B81" s="206">
        <v>0.054</v>
      </c>
      <c r="C81" s="207">
        <v>0.049</v>
      </c>
      <c r="D81" s="207">
        <v>0.054</v>
      </c>
      <c r="E81" s="206">
        <v>0.009</v>
      </c>
      <c r="F81" s="207">
        <v>0.005</v>
      </c>
      <c r="G81" s="207">
        <v>0.009</v>
      </c>
      <c r="H81" s="206">
        <v>0.045</v>
      </c>
      <c r="I81" s="207">
        <v>0.04</v>
      </c>
      <c r="J81" s="207">
        <v>0.045</v>
      </c>
      <c r="K81" s="206">
        <v>0.009</v>
      </c>
      <c r="L81" s="207">
        <v>0.004</v>
      </c>
      <c r="M81" s="207">
        <v>0.009</v>
      </c>
      <c r="N81" s="265">
        <v>0.04</v>
      </c>
      <c r="O81" s="207"/>
      <c r="P81" s="207">
        <v>0.04</v>
      </c>
      <c r="Q81" s="266">
        <v>0.004</v>
      </c>
      <c r="R81" s="207">
        <v>0.006</v>
      </c>
      <c r="S81" s="207">
        <v>0.005</v>
      </c>
      <c r="T81" s="267">
        <v>0.035</v>
      </c>
      <c r="U81" s="212">
        <v>0.037</v>
      </c>
      <c r="V81" s="212">
        <v>0.036</v>
      </c>
      <c r="W81" s="206">
        <v>0.004</v>
      </c>
      <c r="X81" s="222">
        <v>0.006</v>
      </c>
      <c r="Y81" s="207">
        <v>0.005</v>
      </c>
      <c r="Z81" s="215">
        <v>0.001</v>
      </c>
      <c r="AA81" s="207">
        <v>-0.003</v>
      </c>
      <c r="AB81" s="207">
        <v>0.002</v>
      </c>
      <c r="AC81" s="215">
        <v>0.01</v>
      </c>
      <c r="AD81" s="207">
        <v>0.007</v>
      </c>
      <c r="AE81" s="207">
        <v>0.011</v>
      </c>
      <c r="AF81" s="206">
        <v>0.025</v>
      </c>
      <c r="AG81" s="207">
        <v>0.022</v>
      </c>
      <c r="AH81" s="207">
        <v>0.025</v>
      </c>
      <c r="AI81" s="216">
        <v>0.005</v>
      </c>
      <c r="AJ81" s="217">
        <v>0.002</v>
      </c>
      <c r="AK81" s="217">
        <v>0.005</v>
      </c>
      <c r="AL81" s="216">
        <v>0.023</v>
      </c>
      <c r="AM81" s="207">
        <v>0.02</v>
      </c>
      <c r="AN81" s="207">
        <v>0.023</v>
      </c>
      <c r="AO81" s="216">
        <v>0.005</v>
      </c>
      <c r="AP81" s="217">
        <v>0.002</v>
      </c>
      <c r="AQ81" s="207">
        <v>0.005</v>
      </c>
      <c r="AR81" s="275"/>
      <c r="AS81" s="207"/>
      <c r="AT81" s="207"/>
      <c r="AU81" s="221">
        <v>0.038</v>
      </c>
      <c r="AV81" s="222">
        <v>0.038</v>
      </c>
      <c r="AW81" s="222">
        <v>0.038</v>
      </c>
      <c r="AX81" s="221">
        <v>0.008</v>
      </c>
      <c r="AY81" s="222">
        <v>0.007</v>
      </c>
      <c r="AZ81" s="222">
        <v>0.008</v>
      </c>
      <c r="BA81" s="223">
        <v>0.031</v>
      </c>
      <c r="BB81" s="207">
        <v>0.032</v>
      </c>
      <c r="BC81" s="207">
        <v>0.031</v>
      </c>
      <c r="BD81" s="224">
        <v>0.003</v>
      </c>
      <c r="BE81" s="217">
        <v>0.004</v>
      </c>
      <c r="BF81" s="207">
        <v>0.003</v>
      </c>
      <c r="BG81" s="225">
        <v>0.059</v>
      </c>
      <c r="BH81" s="222">
        <v>0.059</v>
      </c>
      <c r="BI81" s="222">
        <v>0.059</v>
      </c>
      <c r="BJ81" s="226">
        <v>0.005</v>
      </c>
      <c r="BK81" s="222">
        <v>0.005</v>
      </c>
      <c r="BL81" s="222">
        <v>0.005</v>
      </c>
      <c r="BM81" s="225">
        <v>0.084</v>
      </c>
      <c r="BN81" s="222">
        <v>0.084</v>
      </c>
      <c r="BO81" s="222">
        <v>0.084</v>
      </c>
      <c r="BP81" s="225">
        <v>0.005</v>
      </c>
      <c r="BQ81" s="227">
        <v>0.006</v>
      </c>
      <c r="BR81" s="227">
        <v>0.005</v>
      </c>
      <c r="BS81" s="268">
        <v>0.011</v>
      </c>
      <c r="BT81" s="217">
        <v>0.013</v>
      </c>
      <c r="BU81" s="217">
        <v>0.011</v>
      </c>
      <c r="BV81" s="269">
        <v>-0.004</v>
      </c>
      <c r="BW81" s="217">
        <v>-0.001</v>
      </c>
      <c r="BX81" s="217">
        <v>-0.004</v>
      </c>
      <c r="BY81" s="225">
        <v>0.063</v>
      </c>
      <c r="BZ81" s="222">
        <v>0.066</v>
      </c>
      <c r="CA81" s="222">
        <v>0.063</v>
      </c>
      <c r="CB81" s="230"/>
      <c r="CC81" s="230"/>
      <c r="CD81" s="230"/>
      <c r="CE81" s="231">
        <v>0.002</v>
      </c>
      <c r="CF81" s="209"/>
      <c r="CG81" s="209">
        <v>-0.005</v>
      </c>
      <c r="CH81" s="209">
        <v>-0.004</v>
      </c>
      <c r="CI81" s="209"/>
      <c r="CJ81" s="209">
        <v>-0.004</v>
      </c>
      <c r="CK81" s="232">
        <v>0.002</v>
      </c>
      <c r="CL81" s="207">
        <v>0.002</v>
      </c>
      <c r="CM81" s="207">
        <v>0.002</v>
      </c>
      <c r="CN81" s="233">
        <v>0.024</v>
      </c>
      <c r="CO81" s="217">
        <v>0.025</v>
      </c>
      <c r="CP81" s="217">
        <v>0.024</v>
      </c>
      <c r="CQ81" s="233">
        <v>-0.001</v>
      </c>
      <c r="CR81" s="207">
        <v>0.001</v>
      </c>
      <c r="CS81" s="207">
        <v>-0.001</v>
      </c>
      <c r="CT81" s="234">
        <v>0.013</v>
      </c>
      <c r="CU81" s="212">
        <v>0.014</v>
      </c>
      <c r="CV81" s="212">
        <v>0.013</v>
      </c>
      <c r="CW81" s="235">
        <v>-0.002</v>
      </c>
      <c r="CX81" s="212">
        <v>-0.001</v>
      </c>
      <c r="CY81" s="212">
        <v>-0.002</v>
      </c>
      <c r="CZ81" s="235">
        <v>0.015</v>
      </c>
      <c r="DA81" s="212">
        <v>0.014</v>
      </c>
      <c r="DB81" s="212">
        <v>0.015</v>
      </c>
      <c r="DC81" s="236">
        <v>0.013</v>
      </c>
      <c r="DD81" s="212">
        <v>0.011</v>
      </c>
      <c r="DE81" s="212">
        <v>0.013</v>
      </c>
      <c r="DF81" s="236">
        <v>0.001</v>
      </c>
      <c r="DG81" s="212">
        <v>0.003</v>
      </c>
      <c r="DH81" s="212">
        <v>0.005</v>
      </c>
      <c r="DI81" s="235">
        <v>0.024</v>
      </c>
      <c r="DJ81" s="230"/>
      <c r="DK81" s="212">
        <v>0.024</v>
      </c>
      <c r="DL81" s="230"/>
      <c r="DM81" s="230"/>
      <c r="DN81" s="230"/>
      <c r="DO81" s="235">
        <v>0.011</v>
      </c>
      <c r="DP81" s="230"/>
      <c r="DQ81" s="212">
        <v>0.011</v>
      </c>
      <c r="DR81" s="235">
        <v>0.001</v>
      </c>
      <c r="DS81" s="230"/>
      <c r="DT81" s="270">
        <v>0.001</v>
      </c>
    </row>
    <row r="82">
      <c r="A82" s="238">
        <f t="shared" si="1"/>
        <v>44378</v>
      </c>
      <c r="B82" s="239">
        <v>0.054</v>
      </c>
      <c r="C82" s="41">
        <v>0.053</v>
      </c>
      <c r="D82" s="41">
        <v>0.054</v>
      </c>
      <c r="E82" s="239">
        <v>0.005</v>
      </c>
      <c r="F82" s="41">
        <v>0.005</v>
      </c>
      <c r="G82" s="41">
        <v>0.005</v>
      </c>
      <c r="H82" s="239">
        <v>0.043</v>
      </c>
      <c r="I82" s="41">
        <v>0.043</v>
      </c>
      <c r="J82" s="41">
        <v>0.043</v>
      </c>
      <c r="K82" s="239">
        <v>0.003</v>
      </c>
      <c r="L82" s="41">
        <v>0.004</v>
      </c>
      <c r="M82" s="41">
        <v>0.003</v>
      </c>
      <c r="N82" s="240">
        <v>0.042</v>
      </c>
      <c r="O82" s="41"/>
      <c r="P82" s="41">
        <v>0.042</v>
      </c>
      <c r="Q82" s="241">
        <v>0.003</v>
      </c>
      <c r="R82" s="41">
        <v>0.003</v>
      </c>
      <c r="S82" s="41">
        <v>0.003</v>
      </c>
      <c r="T82" s="242">
        <v>0.036</v>
      </c>
      <c r="U82" s="243">
        <v>0.036</v>
      </c>
      <c r="V82" s="243">
        <v>0.036</v>
      </c>
      <c r="W82" s="239">
        <v>0.003</v>
      </c>
      <c r="X82" s="60">
        <v>0.003</v>
      </c>
      <c r="Y82" s="41">
        <v>0.003</v>
      </c>
      <c r="Z82" s="244">
        <v>0.011</v>
      </c>
      <c r="AA82" s="41">
        <v>0.002</v>
      </c>
      <c r="AB82" s="41">
        <v>0.011</v>
      </c>
      <c r="AC82" s="244">
        <v>0.003</v>
      </c>
      <c r="AD82" s="41">
        <v>0.003</v>
      </c>
      <c r="AE82" s="41">
        <v>-0.001</v>
      </c>
      <c r="AF82" s="239">
        <v>0.02</v>
      </c>
      <c r="AG82" s="41">
        <v>0.023</v>
      </c>
      <c r="AH82" s="41">
        <v>0.02</v>
      </c>
      <c r="AI82" s="245">
        <v>0.0</v>
      </c>
      <c r="AJ82" s="44">
        <v>0.003</v>
      </c>
      <c r="AK82" s="44">
        <v>0.005</v>
      </c>
      <c r="AL82" s="245">
        <v>0.019</v>
      </c>
      <c r="AM82" s="41">
        <v>0.022</v>
      </c>
      <c r="AN82" s="41">
        <v>0.019</v>
      </c>
      <c r="AO82" s="245">
        <v>0.0</v>
      </c>
      <c r="AP82" s="44">
        <v>0.001</v>
      </c>
      <c r="AQ82" s="41">
        <v>0.005</v>
      </c>
      <c r="AR82" s="274"/>
      <c r="AS82" s="41"/>
      <c r="AT82" s="41"/>
      <c r="AU82" s="249">
        <v>0.03</v>
      </c>
      <c r="AV82" s="60">
        <v>0.031</v>
      </c>
      <c r="AW82" s="60">
        <v>0.03</v>
      </c>
      <c r="AX82" s="249">
        <v>0.008</v>
      </c>
      <c r="AY82" s="60">
        <v>0.008</v>
      </c>
      <c r="AZ82" s="60">
        <v>0.008</v>
      </c>
      <c r="BA82" s="250">
        <v>0.037</v>
      </c>
      <c r="BB82" s="41">
        <v>0.034</v>
      </c>
      <c r="BC82" s="41">
        <v>0.037</v>
      </c>
      <c r="BD82" s="251">
        <v>0.006</v>
      </c>
      <c r="BE82" s="44">
        <v>0.003</v>
      </c>
      <c r="BF82" s="41">
        <v>0.006</v>
      </c>
      <c r="BG82" s="252">
        <v>0.058</v>
      </c>
      <c r="BH82" s="60">
        <v>0.058</v>
      </c>
      <c r="BI82" s="60">
        <v>0.058</v>
      </c>
      <c r="BJ82" s="253">
        <v>0.006</v>
      </c>
      <c r="BK82" s="60">
        <v>0.006</v>
      </c>
      <c r="BL82" s="60">
        <v>0.006</v>
      </c>
      <c r="BM82" s="252">
        <v>0.09</v>
      </c>
      <c r="BN82" s="60">
        <v>0.09</v>
      </c>
      <c r="BO82" s="60">
        <v>0.09</v>
      </c>
      <c r="BP82" s="252">
        <v>0.01</v>
      </c>
      <c r="BQ82" s="254">
        <v>0.009</v>
      </c>
      <c r="BR82" s="254">
        <v>0.01</v>
      </c>
      <c r="BS82" s="255">
        <v>0.01</v>
      </c>
      <c r="BT82" s="44">
        <v>0.008</v>
      </c>
      <c r="BU82" s="44">
        <v>0.01</v>
      </c>
      <c r="BV82" s="256">
        <v>0.003</v>
      </c>
      <c r="BW82" s="44">
        <v>0.002</v>
      </c>
      <c r="BX82" s="44">
        <v>0.003</v>
      </c>
      <c r="BY82" s="252">
        <v>0.056</v>
      </c>
      <c r="BZ82" s="60">
        <v>0.058</v>
      </c>
      <c r="CA82" s="60">
        <v>0.056</v>
      </c>
      <c r="CB82" s="257"/>
      <c r="CC82" s="257"/>
      <c r="CD82" s="257"/>
      <c r="CE82" s="258">
        <v>-0.003</v>
      </c>
      <c r="CF82" s="247"/>
      <c r="CG82" s="247">
        <v>-0.003</v>
      </c>
      <c r="CH82" s="247">
        <v>0.003</v>
      </c>
      <c r="CI82" s="247"/>
      <c r="CJ82" s="247">
        <v>0.003</v>
      </c>
      <c r="CK82" s="259">
        <v>-0.002</v>
      </c>
      <c r="CL82" s="41">
        <v>-0.004</v>
      </c>
      <c r="CM82" s="41">
        <v>-0.002</v>
      </c>
      <c r="CN82" s="45">
        <v>0.026</v>
      </c>
      <c r="CO82" s="44">
        <v>0.024</v>
      </c>
      <c r="CP82" s="44">
        <v>0.026</v>
      </c>
      <c r="CQ82" s="45">
        <v>0.002</v>
      </c>
      <c r="CR82" s="41">
        <v>0.0</v>
      </c>
      <c r="CS82" s="41">
        <v>0.002</v>
      </c>
      <c r="CT82" s="260">
        <v>0.015</v>
      </c>
      <c r="CU82" s="243">
        <v>0.015</v>
      </c>
      <c r="CV82" s="243">
        <v>0.015</v>
      </c>
      <c r="CW82" s="261">
        <v>0.001</v>
      </c>
      <c r="CX82" s="243">
        <v>0.0</v>
      </c>
      <c r="CY82" s="243">
        <v>0.001</v>
      </c>
      <c r="CZ82" s="261">
        <v>0.014</v>
      </c>
      <c r="DA82" s="243">
        <v>0.014</v>
      </c>
      <c r="DB82" s="243">
        <v>0.014</v>
      </c>
      <c r="DC82" s="262">
        <v>0.005</v>
      </c>
      <c r="DD82" s="243">
        <v>0.01</v>
      </c>
      <c r="DE82" s="243">
        <v>0.005</v>
      </c>
      <c r="DF82" s="262">
        <v>0.001</v>
      </c>
      <c r="DG82" s="243">
        <v>0.002</v>
      </c>
      <c r="DH82" s="243">
        <v>0.001</v>
      </c>
      <c r="DI82" s="261">
        <v>0.026</v>
      </c>
      <c r="DJ82" s="257"/>
      <c r="DK82" s="243">
        <v>0.026</v>
      </c>
      <c r="DL82" s="257"/>
      <c r="DM82" s="257"/>
      <c r="DN82" s="257"/>
      <c r="DO82" s="261">
        <v>0.01</v>
      </c>
      <c r="DP82" s="257"/>
      <c r="DQ82" s="243">
        <v>0.01</v>
      </c>
      <c r="DR82" s="261">
        <v>-0.001</v>
      </c>
      <c r="DS82" s="257"/>
      <c r="DT82" s="271">
        <v>-0.001</v>
      </c>
    </row>
    <row r="83">
      <c r="A83" s="264">
        <f t="shared" si="1"/>
        <v>44409</v>
      </c>
      <c r="B83" s="206">
        <v>0.053</v>
      </c>
      <c r="C83" s="207">
        <v>0.053</v>
      </c>
      <c r="D83" s="207">
        <v>0.053</v>
      </c>
      <c r="E83" s="206">
        <v>0.003</v>
      </c>
      <c r="F83" s="207">
        <v>0.004</v>
      </c>
      <c r="G83" s="207">
        <v>0.003</v>
      </c>
      <c r="H83" s="206">
        <v>0.04</v>
      </c>
      <c r="I83" s="207">
        <v>0.042</v>
      </c>
      <c r="J83" s="207">
        <v>0.04</v>
      </c>
      <c r="K83" s="206">
        <v>0.001</v>
      </c>
      <c r="L83" s="207">
        <v>0.003</v>
      </c>
      <c r="M83" s="207">
        <v>0.001</v>
      </c>
      <c r="N83" s="265">
        <v>0.043</v>
      </c>
      <c r="O83" s="207"/>
      <c r="P83" s="207">
        <v>0.042</v>
      </c>
      <c r="Q83" s="266">
        <v>0.003</v>
      </c>
      <c r="R83" s="207">
        <v>0.002</v>
      </c>
      <c r="S83" s="207">
        <v>0.003</v>
      </c>
      <c r="T83" s="267">
        <v>0.036</v>
      </c>
      <c r="U83" s="212">
        <v>0.036</v>
      </c>
      <c r="V83" s="212">
        <v>0.036</v>
      </c>
      <c r="W83" s="206">
        <v>0.003</v>
      </c>
      <c r="X83" s="222">
        <v>0.002</v>
      </c>
      <c r="Y83" s="207">
        <v>0.003</v>
      </c>
      <c r="Z83" s="215">
        <v>0.002</v>
      </c>
      <c r="AA83" s="207">
        <v>0.003</v>
      </c>
      <c r="AB83" s="207">
        <v>0.002</v>
      </c>
      <c r="AC83" s="215">
        <v>0.008</v>
      </c>
      <c r="AD83" s="207">
        <v>0.006</v>
      </c>
      <c r="AE83" s="207">
        <v>0.01</v>
      </c>
      <c r="AF83" s="206">
        <v>0.032</v>
      </c>
      <c r="AG83" s="207">
        <v>0.029</v>
      </c>
      <c r="AH83" s="207">
        <v>0.032</v>
      </c>
      <c r="AI83" s="216">
        <v>0.007</v>
      </c>
      <c r="AJ83" s="217">
        <v>0.005</v>
      </c>
      <c r="AK83" s="217">
        <v>0.007</v>
      </c>
      <c r="AL83" s="216">
        <v>0.031</v>
      </c>
      <c r="AM83" s="207">
        <v>0.029</v>
      </c>
      <c r="AN83" s="207">
        <v>0.031</v>
      </c>
      <c r="AO83" s="216">
        <v>0.007</v>
      </c>
      <c r="AP83" s="217">
        <v>0.004</v>
      </c>
      <c r="AQ83" s="207">
        <v>0.007</v>
      </c>
      <c r="AR83" s="275"/>
      <c r="AS83" s="207"/>
      <c r="AT83" s="207"/>
      <c r="AU83" s="221">
        <v>0.03</v>
      </c>
      <c r="AV83" s="222">
        <v>0.031</v>
      </c>
      <c r="AW83" s="222">
        <v>0.03</v>
      </c>
      <c r="AX83" s="221">
        <v>0.008</v>
      </c>
      <c r="AY83" s="222">
        <v>0.008</v>
      </c>
      <c r="AZ83" s="222">
        <v>0.008</v>
      </c>
      <c r="BA83" s="223">
        <v>0.041</v>
      </c>
      <c r="BB83" s="207">
        <v>0.039</v>
      </c>
      <c r="BC83" s="207">
        <v>0.041</v>
      </c>
      <c r="BD83" s="224">
        <v>0.002</v>
      </c>
      <c r="BE83" s="217">
        <v>0.001</v>
      </c>
      <c r="BF83" s="207">
        <v>0.002</v>
      </c>
      <c r="BG83" s="225">
        <v>0.056</v>
      </c>
      <c r="BH83" s="222">
        <v>0.056</v>
      </c>
      <c r="BI83" s="222">
        <v>0.056</v>
      </c>
      <c r="BJ83" s="226">
        <v>0.002</v>
      </c>
      <c r="BK83" s="222">
        <v>0.002</v>
      </c>
      <c r="BL83" s="222">
        <v>0.002</v>
      </c>
      <c r="BM83" s="225">
        <v>0.097</v>
      </c>
      <c r="BN83" s="222">
        <v>0.095</v>
      </c>
      <c r="BO83" s="222">
        <v>0.097</v>
      </c>
      <c r="BP83" s="225">
        <v>0.009</v>
      </c>
      <c r="BQ83" s="227">
        <v>0.007</v>
      </c>
      <c r="BR83" s="227">
        <v>0.009</v>
      </c>
      <c r="BS83" s="268">
        <v>0.008</v>
      </c>
      <c r="BT83" s="217">
        <v>0.01</v>
      </c>
      <c r="BU83" s="217">
        <v>0.008</v>
      </c>
      <c r="BV83" s="269">
        <v>0.001</v>
      </c>
      <c r="BW83" s="217">
        <v>0.005</v>
      </c>
      <c r="BX83" s="217">
        <v>0.001</v>
      </c>
      <c r="BY83" s="225">
        <v>0.053</v>
      </c>
      <c r="BZ83" s="222">
        <v>0.056</v>
      </c>
      <c r="CA83" s="222">
        <v>0.053</v>
      </c>
      <c r="CB83" s="230"/>
      <c r="CC83" s="230"/>
      <c r="CD83" s="230"/>
      <c r="CE83" s="231">
        <v>-0.004</v>
      </c>
      <c r="CF83" s="209"/>
      <c r="CG83" s="209">
        <v>-0.004</v>
      </c>
      <c r="CH83" s="209">
        <v>0.003</v>
      </c>
      <c r="CI83" s="209"/>
      <c r="CJ83" s="209">
        <v>0.001</v>
      </c>
      <c r="CK83" s="232">
        <v>0.0</v>
      </c>
      <c r="CL83" s="207">
        <v>0.0</v>
      </c>
      <c r="CM83" s="207">
        <v>-0.002</v>
      </c>
      <c r="CN83" s="233">
        <v>0.026</v>
      </c>
      <c r="CO83" s="217">
        <v>0.023</v>
      </c>
      <c r="CP83" s="217">
        <v>0.026</v>
      </c>
      <c r="CQ83" s="233">
        <v>0.006</v>
      </c>
      <c r="CR83" s="207">
        <v>0.003</v>
      </c>
      <c r="CS83" s="207">
        <v>0.006</v>
      </c>
      <c r="CT83" s="234">
        <v>0.016</v>
      </c>
      <c r="CU83" s="212">
        <v>0.016</v>
      </c>
      <c r="CV83" s="212">
        <v>0.016</v>
      </c>
      <c r="CW83" s="235">
        <v>0.0</v>
      </c>
      <c r="CX83" s="212">
        <v>0.0</v>
      </c>
      <c r="CY83" s="212">
        <v>0.0</v>
      </c>
      <c r="CZ83" s="235">
        <v>0.013</v>
      </c>
      <c r="DA83" s="212">
        <v>0.013</v>
      </c>
      <c r="DB83" s="212">
        <v>0.013</v>
      </c>
      <c r="DC83" s="236">
        <v>0.0</v>
      </c>
      <c r="DD83" s="212">
        <v>0.003</v>
      </c>
      <c r="DE83" s="212">
        <v>0.0</v>
      </c>
      <c r="DF83" s="236">
        <v>0.002</v>
      </c>
      <c r="DG83" s="212">
        <v>0.002</v>
      </c>
      <c r="DH83" s="212">
        <v>0.001</v>
      </c>
      <c r="DI83" s="235">
        <v>0.028</v>
      </c>
      <c r="DJ83" s="230"/>
      <c r="DK83" s="212">
        <v>0.028</v>
      </c>
      <c r="DL83" s="230"/>
      <c r="DM83" s="230"/>
      <c r="DN83" s="230"/>
      <c r="DO83" s="235">
        <v>0.01</v>
      </c>
      <c r="DP83" s="230"/>
      <c r="DQ83" s="212">
        <v>0.01</v>
      </c>
      <c r="DR83" s="235">
        <v>0.0</v>
      </c>
      <c r="DS83" s="230"/>
      <c r="DT83" s="270">
        <v>0.0</v>
      </c>
    </row>
    <row r="84">
      <c r="A84" s="238">
        <f t="shared" si="1"/>
        <v>44440</v>
      </c>
      <c r="B84" s="239">
        <v>0.054</v>
      </c>
      <c r="C84" s="41">
        <v>0.053</v>
      </c>
      <c r="D84" s="41">
        <v>0.054</v>
      </c>
      <c r="E84" s="239">
        <v>0.004</v>
      </c>
      <c r="F84" s="41">
        <v>0.003</v>
      </c>
      <c r="G84" s="41">
        <v>0.004</v>
      </c>
      <c r="H84" s="239">
        <v>0.04</v>
      </c>
      <c r="I84" s="41">
        <v>0.04</v>
      </c>
      <c r="J84" s="41">
        <v>0.04</v>
      </c>
      <c r="K84" s="239">
        <v>0.002</v>
      </c>
      <c r="L84" s="41">
        <v>0.002</v>
      </c>
      <c r="M84" s="41">
        <v>0.002</v>
      </c>
      <c r="N84" s="240">
        <v>0.044</v>
      </c>
      <c r="O84" s="41"/>
      <c r="P84" s="41">
        <v>0.044</v>
      </c>
      <c r="Q84" s="241">
        <v>0.002</v>
      </c>
      <c r="R84" s="41">
        <v>0.002</v>
      </c>
      <c r="S84" s="41">
        <v>0.002</v>
      </c>
      <c r="T84" s="242">
        <v>0.036</v>
      </c>
      <c r="U84" s="243">
        <v>0.037</v>
      </c>
      <c r="V84" s="243">
        <v>0.037</v>
      </c>
      <c r="W84" s="239">
        <v>0.002</v>
      </c>
      <c r="X84" s="60">
        <v>0.002</v>
      </c>
      <c r="Y84" s="41">
        <v>0.002</v>
      </c>
      <c r="Z84" s="244">
        <v>-0.01</v>
      </c>
      <c r="AA84" s="41">
        <v>-0.002</v>
      </c>
      <c r="AB84" s="41">
        <v>-0.01</v>
      </c>
      <c r="AC84" s="244">
        <v>0.006</v>
      </c>
      <c r="AD84" s="41">
        <v>0.005</v>
      </c>
      <c r="AE84" s="41">
        <v>0.006</v>
      </c>
      <c r="AF84" s="239">
        <v>0.031</v>
      </c>
      <c r="AG84" s="41">
        <v>0.032</v>
      </c>
      <c r="AH84" s="41">
        <v>0.031</v>
      </c>
      <c r="AI84" s="245">
        <v>0.003</v>
      </c>
      <c r="AJ84" s="44">
        <v>0.004</v>
      </c>
      <c r="AK84" s="44">
        <v>0.003</v>
      </c>
      <c r="AL84" s="245">
        <v>0.029</v>
      </c>
      <c r="AM84" s="41">
        <v>0.03</v>
      </c>
      <c r="AN84" s="41">
        <v>0.029</v>
      </c>
      <c r="AO84" s="245">
        <v>0.004</v>
      </c>
      <c r="AP84" s="44">
        <v>0.005</v>
      </c>
      <c r="AQ84" s="41">
        <v>0.004</v>
      </c>
      <c r="AR84" s="274"/>
      <c r="AS84" s="41"/>
      <c r="AT84" s="41"/>
      <c r="AU84" s="249">
        <v>0.03</v>
      </c>
      <c r="AV84" s="60">
        <v>0.031</v>
      </c>
      <c r="AW84" s="60">
        <v>0.03</v>
      </c>
      <c r="AX84" s="249">
        <v>0.008</v>
      </c>
      <c r="AY84" s="60">
        <v>0.008</v>
      </c>
      <c r="AZ84" s="60">
        <v>0.008</v>
      </c>
      <c r="BA84" s="250">
        <v>0.044</v>
      </c>
      <c r="BB84" s="41">
        <v>0.043</v>
      </c>
      <c r="BC84" s="41">
        <v>0.044</v>
      </c>
      <c r="BD84" s="251">
        <v>0.002</v>
      </c>
      <c r="BE84" s="44">
        <v>0.001</v>
      </c>
      <c r="BF84" s="41">
        <v>0.002</v>
      </c>
      <c r="BG84" s="252">
        <v>0.06</v>
      </c>
      <c r="BH84" s="60">
        <v>0.06</v>
      </c>
      <c r="BI84" s="60">
        <v>0.06</v>
      </c>
      <c r="BJ84" s="253">
        <v>0.006</v>
      </c>
      <c r="BK84" s="60">
        <v>0.006</v>
      </c>
      <c r="BL84" s="60">
        <v>0.006</v>
      </c>
      <c r="BM84" s="252">
        <v>0.103</v>
      </c>
      <c r="BN84" s="60">
        <v>0.103</v>
      </c>
      <c r="BO84" s="60">
        <v>0.103</v>
      </c>
      <c r="BP84" s="252">
        <v>0.012</v>
      </c>
      <c r="BQ84" s="254">
        <v>0.013</v>
      </c>
      <c r="BR84" s="254">
        <v>0.012</v>
      </c>
      <c r="BS84" s="255">
        <v>0.007</v>
      </c>
      <c r="BT84" s="44">
        <v>0.009</v>
      </c>
      <c r="BU84" s="44">
        <v>0.007</v>
      </c>
      <c r="BV84" s="256">
        <v>0.0</v>
      </c>
      <c r="BW84" s="44">
        <v>0.003</v>
      </c>
      <c r="BX84" s="44">
        <v>0.001</v>
      </c>
      <c r="BY84" s="252">
        <v>0.044</v>
      </c>
      <c r="BZ84" s="60">
        <v>0.045</v>
      </c>
      <c r="CA84" s="60">
        <v>0.044</v>
      </c>
      <c r="CB84" s="257"/>
      <c r="CC84" s="257"/>
      <c r="CD84" s="257"/>
      <c r="CE84" s="258">
        <v>0.002</v>
      </c>
      <c r="CF84" s="247"/>
      <c r="CG84" s="247">
        <v>0.002</v>
      </c>
      <c r="CH84" s="247">
        <v>0.002</v>
      </c>
      <c r="CI84" s="247"/>
      <c r="CJ84" s="247">
        <v>0.002</v>
      </c>
      <c r="CK84" s="259">
        <v>0.001</v>
      </c>
      <c r="CL84" s="41">
        <v>0.001</v>
      </c>
      <c r="CM84" s="41">
        <v>0.001</v>
      </c>
      <c r="CN84" s="45">
        <v>0.025</v>
      </c>
      <c r="CO84" s="44">
        <v>0.023</v>
      </c>
      <c r="CP84" s="44">
        <v>0.025</v>
      </c>
      <c r="CQ84" s="45">
        <v>0.005</v>
      </c>
      <c r="CR84" s="41">
        <v>0.003</v>
      </c>
      <c r="CS84" s="41">
        <v>0.005</v>
      </c>
      <c r="CT84" s="260">
        <v>0.016</v>
      </c>
      <c r="CU84" s="243">
        <v>0.017</v>
      </c>
      <c r="CV84" s="243">
        <v>0.016</v>
      </c>
      <c r="CW84" s="261">
        <v>0.0</v>
      </c>
      <c r="CX84" s="243">
        <v>0.0</v>
      </c>
      <c r="CY84" s="243">
        <v>0.0</v>
      </c>
      <c r="CZ84" s="261">
        <v>0.013</v>
      </c>
      <c r="DA84" s="243">
        <v>0.013</v>
      </c>
      <c r="DB84" s="243">
        <v>0.013</v>
      </c>
      <c r="DC84" s="262">
        <v>0.017</v>
      </c>
      <c r="DD84" s="243">
        <v>0.007</v>
      </c>
      <c r="DE84" s="243">
        <v>0.017</v>
      </c>
      <c r="DF84" s="262">
        <v>0.002</v>
      </c>
      <c r="DG84" s="243">
        <v>0.003</v>
      </c>
      <c r="DH84" s="243">
        <v>0.002</v>
      </c>
      <c r="DI84" s="261">
        <v>0.021</v>
      </c>
      <c r="DJ84" s="257"/>
      <c r="DK84" s="243">
        <v>0.021</v>
      </c>
      <c r="DL84" s="257"/>
      <c r="DM84" s="257"/>
      <c r="DN84" s="257"/>
      <c r="DO84" s="261">
        <v>0.007</v>
      </c>
      <c r="DP84" s="257"/>
      <c r="DQ84" s="243">
        <v>0.007</v>
      </c>
      <c r="DR84" s="261">
        <v>-0.003</v>
      </c>
      <c r="DS84" s="257"/>
      <c r="DT84" s="271">
        <v>-0.003</v>
      </c>
    </row>
    <row r="85">
      <c r="A85" s="264">
        <f t="shared" si="1"/>
        <v>44470</v>
      </c>
      <c r="B85" s="206">
        <v>0.062</v>
      </c>
      <c r="C85" s="207">
        <v>0.058</v>
      </c>
      <c r="D85" s="207">
        <v>0.062</v>
      </c>
      <c r="E85" s="206">
        <v>0.009</v>
      </c>
      <c r="F85" s="207">
        <v>0.006</v>
      </c>
      <c r="G85" s="207">
        <v>0.009</v>
      </c>
      <c r="H85" s="206">
        <v>0.046</v>
      </c>
      <c r="I85" s="207">
        <v>0.043</v>
      </c>
      <c r="J85" s="207">
        <v>0.046</v>
      </c>
      <c r="K85" s="206">
        <v>0.006</v>
      </c>
      <c r="L85" s="207">
        <v>0.004</v>
      </c>
      <c r="M85" s="207">
        <v>0.006</v>
      </c>
      <c r="N85" s="265">
        <v>0.05</v>
      </c>
      <c r="O85" s="207"/>
      <c r="P85" s="207">
        <v>0.051</v>
      </c>
      <c r="Q85" s="266">
        <v>0.004</v>
      </c>
      <c r="R85" s="207">
        <v>0.004</v>
      </c>
      <c r="S85" s="207">
        <v>0.005</v>
      </c>
      <c r="T85" s="267">
        <v>0.041</v>
      </c>
      <c r="U85" s="212">
        <v>0.041</v>
      </c>
      <c r="V85" s="212">
        <v>0.042</v>
      </c>
      <c r="W85" s="206">
        <v>0.004</v>
      </c>
      <c r="X85" s="222">
        <v>0.004</v>
      </c>
      <c r="Y85" s="207">
        <v>0.005</v>
      </c>
      <c r="Z85" s="215">
        <v>0.005</v>
      </c>
      <c r="AA85" s="207">
        <v>0.002</v>
      </c>
      <c r="AB85" s="207">
        <v>0.005</v>
      </c>
      <c r="AC85" s="215">
        <v>0.013</v>
      </c>
      <c r="AD85" s="207">
        <v>0.01</v>
      </c>
      <c r="AE85" s="207">
        <v>0.014</v>
      </c>
      <c r="AF85" s="206">
        <v>0.042</v>
      </c>
      <c r="AG85" s="207">
        <v>0.039</v>
      </c>
      <c r="AH85" s="207">
        <v>0.042</v>
      </c>
      <c r="AI85" s="216">
        <v>0.011</v>
      </c>
      <c r="AJ85" s="217">
        <v>0.008</v>
      </c>
      <c r="AK85" s="217">
        <v>0.011</v>
      </c>
      <c r="AL85" s="216">
        <v>0.034</v>
      </c>
      <c r="AM85" s="207">
        <v>0.031</v>
      </c>
      <c r="AN85" s="207">
        <v>0.034</v>
      </c>
      <c r="AO85" s="216">
        <v>0.007</v>
      </c>
      <c r="AP85" s="217">
        <v>0.004</v>
      </c>
      <c r="AQ85" s="207">
        <v>0.007</v>
      </c>
      <c r="AR85" s="275"/>
      <c r="AS85" s="207"/>
      <c r="AT85" s="207"/>
      <c r="AU85" s="221">
        <v>0.035</v>
      </c>
      <c r="AV85" s="222">
        <v>0.032</v>
      </c>
      <c r="AW85" s="222">
        <v>0.035</v>
      </c>
      <c r="AX85" s="221">
        <v>0.013</v>
      </c>
      <c r="AY85" s="222">
        <v>0.01</v>
      </c>
      <c r="AZ85" s="222">
        <v>0.013</v>
      </c>
      <c r="BA85" s="223">
        <v>0.047</v>
      </c>
      <c r="BB85" s="207">
        <v>0.047</v>
      </c>
      <c r="BC85" s="207">
        <v>0.047</v>
      </c>
      <c r="BD85" s="224">
        <v>0.007</v>
      </c>
      <c r="BE85" s="217">
        <v>0.007</v>
      </c>
      <c r="BF85" s="207">
        <v>0.007</v>
      </c>
      <c r="BG85" s="225">
        <v>0.062</v>
      </c>
      <c r="BH85" s="222">
        <v>0.062</v>
      </c>
      <c r="BI85" s="222">
        <v>0.062</v>
      </c>
      <c r="BJ85" s="226">
        <v>0.008</v>
      </c>
      <c r="BK85" s="222">
        <v>0.008</v>
      </c>
      <c r="BL85" s="222">
        <v>0.008</v>
      </c>
      <c r="BM85" s="225">
        <v>0.107</v>
      </c>
      <c r="BN85" s="222">
        <v>0.105</v>
      </c>
      <c r="BO85" s="222">
        <v>0.107</v>
      </c>
      <c r="BP85" s="225">
        <v>0.013</v>
      </c>
      <c r="BQ85" s="227">
        <v>0.011</v>
      </c>
      <c r="BR85" s="227">
        <v>0.013</v>
      </c>
      <c r="BS85" s="268">
        <v>0.015</v>
      </c>
      <c r="BT85" s="217">
        <v>0.014</v>
      </c>
      <c r="BU85" s="217">
        <v>0.015</v>
      </c>
      <c r="BV85" s="269">
        <v>0.007</v>
      </c>
      <c r="BW85" s="217">
        <v>0.007</v>
      </c>
      <c r="BX85" s="217">
        <v>0.007</v>
      </c>
      <c r="BY85" s="225">
        <v>0.045</v>
      </c>
      <c r="BZ85" s="222">
        <v>0.043</v>
      </c>
      <c r="CA85" s="222">
        <v>0.045</v>
      </c>
      <c r="CB85" s="230"/>
      <c r="CC85" s="230"/>
      <c r="CD85" s="230"/>
      <c r="CE85" s="231">
        <v>0.001</v>
      </c>
      <c r="CF85" s="209"/>
      <c r="CG85" s="209">
        <v>0.001</v>
      </c>
      <c r="CH85" s="209">
        <v>-0.002</v>
      </c>
      <c r="CI85" s="209"/>
      <c r="CJ85" s="209">
        <v>-0.002</v>
      </c>
      <c r="CK85" s="232">
        <v>0.001</v>
      </c>
      <c r="CL85" s="207">
        <v>0.001</v>
      </c>
      <c r="CM85" s="207">
        <v>0.001</v>
      </c>
      <c r="CN85" s="233">
        <v>0.032</v>
      </c>
      <c r="CO85" s="217">
        <v>0.032</v>
      </c>
      <c r="CP85" s="217">
        <v>0.032</v>
      </c>
      <c r="CQ85" s="233">
        <v>0.001</v>
      </c>
      <c r="CR85" s="207">
        <v>0.001</v>
      </c>
      <c r="CS85" s="207">
        <v>0.001</v>
      </c>
      <c r="CT85" s="234">
        <v>0.017</v>
      </c>
      <c r="CU85" s="212">
        <v>0.017</v>
      </c>
      <c r="CV85" s="212">
        <v>0.017</v>
      </c>
      <c r="CW85" s="235">
        <v>0.001</v>
      </c>
      <c r="CX85" s="212">
        <v>0.001</v>
      </c>
      <c r="CY85" s="212">
        <v>0.001</v>
      </c>
      <c r="CZ85" s="235">
        <v>0.013</v>
      </c>
      <c r="DA85" s="212">
        <v>0.014</v>
      </c>
      <c r="DB85" s="212">
        <v>0.013</v>
      </c>
      <c r="DC85" s="236">
        <v>0.024</v>
      </c>
      <c r="DD85" s="212">
        <v>0.019</v>
      </c>
      <c r="DE85" s="212">
        <v>0.024</v>
      </c>
      <c r="DF85" s="236">
        <v>0.003</v>
      </c>
      <c r="DG85" s="212">
        <v>0.003</v>
      </c>
      <c r="DH85" s="212">
        <v>0.002</v>
      </c>
      <c r="DI85" s="235">
        <v>0.018</v>
      </c>
      <c r="DJ85" s="230"/>
      <c r="DK85" s="212">
        <v>0.018</v>
      </c>
      <c r="DL85" s="230"/>
      <c r="DM85" s="230"/>
      <c r="DN85" s="212">
        <v>-0.006</v>
      </c>
      <c r="DO85" s="235">
        <v>0.005</v>
      </c>
      <c r="DP85" s="230"/>
      <c r="DQ85" s="212">
        <v>0.005</v>
      </c>
      <c r="DR85" s="235">
        <v>-0.002</v>
      </c>
      <c r="DS85" s="230"/>
      <c r="DT85" s="270">
        <v>-0.002</v>
      </c>
    </row>
    <row r="86">
      <c r="A86" s="238">
        <f t="shared" si="1"/>
        <v>44501</v>
      </c>
      <c r="B86" s="239">
        <v>0.068</v>
      </c>
      <c r="C86" s="41">
        <v>0.068</v>
      </c>
      <c r="D86" s="41">
        <v>0.068</v>
      </c>
      <c r="E86" s="239">
        <v>0.008</v>
      </c>
      <c r="F86" s="41">
        <v>0.007</v>
      </c>
      <c r="G86" s="41">
        <v>0.008</v>
      </c>
      <c r="H86" s="239">
        <v>0.049</v>
      </c>
      <c r="I86" s="41">
        <v>0.049</v>
      </c>
      <c r="J86" s="41">
        <v>0.049</v>
      </c>
      <c r="K86" s="239">
        <v>0.005</v>
      </c>
      <c r="L86" s="41">
        <v>0.005</v>
      </c>
      <c r="M86" s="41">
        <v>0.005</v>
      </c>
      <c r="N86" s="240">
        <v>0.057</v>
      </c>
      <c r="O86" s="41"/>
      <c r="P86" s="41">
        <v>0.057</v>
      </c>
      <c r="Q86" s="241">
        <v>0.005</v>
      </c>
      <c r="R86" s="41">
        <v>0.004</v>
      </c>
      <c r="S86" s="41">
        <v>0.005</v>
      </c>
      <c r="T86" s="242">
        <v>0.047</v>
      </c>
      <c r="U86" s="243">
        <v>0.045</v>
      </c>
      <c r="V86" s="243">
        <v>0.047</v>
      </c>
      <c r="W86" s="239">
        <v>0.005</v>
      </c>
      <c r="X86" s="60">
        <v>0.004</v>
      </c>
      <c r="Y86" s="41">
        <v>0.005</v>
      </c>
      <c r="Z86" s="244">
        <v>0.004</v>
      </c>
      <c r="AA86" s="41">
        <v>0.004</v>
      </c>
      <c r="AB86" s="41">
        <v>0.005</v>
      </c>
      <c r="AC86" s="244">
        <v>0.006</v>
      </c>
      <c r="AD86" s="41">
        <v>0.006</v>
      </c>
      <c r="AE86" s="41">
        <v>0.004</v>
      </c>
      <c r="AF86" s="239">
        <v>0.051</v>
      </c>
      <c r="AG86" s="41">
        <v>0.047</v>
      </c>
      <c r="AH86" s="41">
        <v>0.051</v>
      </c>
      <c r="AI86" s="245">
        <v>0.007</v>
      </c>
      <c r="AJ86" s="44">
        <v>0.004</v>
      </c>
      <c r="AK86" s="44">
        <v>0.007</v>
      </c>
      <c r="AL86" s="245">
        <v>0.04</v>
      </c>
      <c r="AM86" s="41">
        <v>0.037</v>
      </c>
      <c r="AN86" s="41">
        <v>0.04</v>
      </c>
      <c r="AO86" s="245">
        <v>0.005</v>
      </c>
      <c r="AP86" s="44">
        <v>0.003</v>
      </c>
      <c r="AQ86" s="41">
        <v>0.005</v>
      </c>
      <c r="AR86" s="274"/>
      <c r="AS86" s="41"/>
      <c r="AT86" s="41"/>
      <c r="AU86" s="249">
        <v>0.035</v>
      </c>
      <c r="AV86" s="60">
        <v>0.032</v>
      </c>
      <c r="AW86" s="60">
        <v>0.035</v>
      </c>
      <c r="AX86" s="249">
        <v>0.013</v>
      </c>
      <c r="AY86" s="60">
        <v>0.01</v>
      </c>
      <c r="AZ86" s="60">
        <v>0.013</v>
      </c>
      <c r="BA86" s="250">
        <v>0.047</v>
      </c>
      <c r="BB86" s="41">
        <v>0.047</v>
      </c>
      <c r="BC86" s="41">
        <v>0.047</v>
      </c>
      <c r="BD86" s="251">
        <v>0.002</v>
      </c>
      <c r="BE86" s="44">
        <v>0.002</v>
      </c>
      <c r="BF86" s="41">
        <v>0.002</v>
      </c>
      <c r="BG86" s="252">
        <v>0.074</v>
      </c>
      <c r="BH86" s="60">
        <v>0.072</v>
      </c>
      <c r="BI86" s="60">
        <v>0.074</v>
      </c>
      <c r="BJ86" s="253">
        <v>0.011</v>
      </c>
      <c r="BK86" s="60">
        <v>0.01</v>
      </c>
      <c r="BL86" s="60">
        <v>0.011</v>
      </c>
      <c r="BM86" s="252">
        <v>0.107</v>
      </c>
      <c r="BN86" s="60">
        <v>0.109</v>
      </c>
      <c r="BO86" s="60">
        <v>0.107</v>
      </c>
      <c r="BP86" s="252">
        <v>0.01</v>
      </c>
      <c r="BQ86" s="254">
        <v>0.011</v>
      </c>
      <c r="BR86" s="254">
        <v>0.01</v>
      </c>
      <c r="BS86" s="255">
        <v>0.023</v>
      </c>
      <c r="BT86" s="44">
        <v>0.025</v>
      </c>
      <c r="BU86" s="44">
        <v>0.023</v>
      </c>
      <c r="BV86" s="256">
        <v>0.004</v>
      </c>
      <c r="BW86" s="44">
        <v>0.003</v>
      </c>
      <c r="BX86" s="44">
        <v>0.004</v>
      </c>
      <c r="BY86" s="252">
        <v>0.049</v>
      </c>
      <c r="BZ86" s="60">
        <v>0.051</v>
      </c>
      <c r="CA86" s="60">
        <v>0.049</v>
      </c>
      <c r="CB86" s="257"/>
      <c r="CC86" s="257"/>
      <c r="CD86" s="257"/>
      <c r="CE86" s="258">
        <v>0.006</v>
      </c>
      <c r="CF86" s="247"/>
      <c r="CG86" s="247">
        <v>0.006</v>
      </c>
      <c r="CH86" s="247">
        <v>0.004</v>
      </c>
      <c r="CI86" s="247"/>
      <c r="CJ86" s="247">
        <v>0.004</v>
      </c>
      <c r="CK86" s="259">
        <v>0.005</v>
      </c>
      <c r="CL86" s="41">
        <v>0.004</v>
      </c>
      <c r="CM86" s="41">
        <v>0.005</v>
      </c>
      <c r="CN86" s="45">
        <v>0.037</v>
      </c>
      <c r="CO86" s="44">
        <v>0.031</v>
      </c>
      <c r="CP86" s="44">
        <v>0.037</v>
      </c>
      <c r="CQ86" s="45">
        <v>0.004</v>
      </c>
      <c r="CR86" s="41">
        <v>-0.002</v>
      </c>
      <c r="CS86" s="41">
        <v>0.004</v>
      </c>
      <c r="CT86" s="260">
        <v>0.018</v>
      </c>
      <c r="CU86" s="243">
        <v>0.017</v>
      </c>
      <c r="CV86" s="243">
        <v>0.018</v>
      </c>
      <c r="CW86" s="261">
        <v>0.004</v>
      </c>
      <c r="CX86" s="243">
        <v>0.003</v>
      </c>
      <c r="CY86" s="243">
        <v>0.004</v>
      </c>
      <c r="CZ86" s="261">
        <v>0.014</v>
      </c>
      <c r="DA86" s="243">
        <v>0.014</v>
      </c>
      <c r="DB86" s="243">
        <v>0.014</v>
      </c>
      <c r="DC86" s="262">
        <v>0.027</v>
      </c>
      <c r="DD86" s="243">
        <v>0.025</v>
      </c>
      <c r="DE86" s="243">
        <v>0.027</v>
      </c>
      <c r="DF86" s="262">
        <v>0.003</v>
      </c>
      <c r="DG86" s="243">
        <v>0.003</v>
      </c>
      <c r="DH86" s="243">
        <v>0.003</v>
      </c>
      <c r="DI86" s="261">
        <v>0.021</v>
      </c>
      <c r="DJ86" s="257"/>
      <c r="DK86" s="243">
        <v>0.021</v>
      </c>
      <c r="DL86" s="261">
        <v>-0.002</v>
      </c>
      <c r="DM86" s="257"/>
      <c r="DN86" s="243">
        <v>-0.002</v>
      </c>
      <c r="DO86" s="261">
        <v>0.006</v>
      </c>
      <c r="DP86" s="257"/>
      <c r="DQ86" s="243">
        <v>0.006</v>
      </c>
      <c r="DR86" s="261">
        <v>0.001</v>
      </c>
      <c r="DS86" s="257"/>
      <c r="DT86" s="271">
        <v>0.001</v>
      </c>
    </row>
    <row r="87">
      <c r="A87" s="264">
        <f t="shared" si="1"/>
        <v>44531</v>
      </c>
      <c r="B87" s="206">
        <v>0.07</v>
      </c>
      <c r="C87" s="207">
        <v>0.07</v>
      </c>
      <c r="D87" s="207">
        <v>0.07</v>
      </c>
      <c r="E87" s="206">
        <v>0.005</v>
      </c>
      <c r="F87" s="207">
        <v>0.004</v>
      </c>
      <c r="G87" s="207">
        <v>0.006</v>
      </c>
      <c r="H87" s="206">
        <v>0.055</v>
      </c>
      <c r="I87" s="207">
        <v>0.054</v>
      </c>
      <c r="J87" s="207">
        <v>0.055</v>
      </c>
      <c r="K87" s="206">
        <v>0.006</v>
      </c>
      <c r="L87" s="207">
        <v>0.005</v>
      </c>
      <c r="M87" s="207">
        <v>0.006</v>
      </c>
      <c r="N87" s="265">
        <v>0.058</v>
      </c>
      <c r="O87" s="207"/>
      <c r="P87" s="207">
        <v>0.058</v>
      </c>
      <c r="Q87" s="266">
        <v>0.005</v>
      </c>
      <c r="R87" s="207">
        <v>0.005</v>
      </c>
      <c r="S87" s="207">
        <v>0.005</v>
      </c>
      <c r="T87" s="267">
        <v>0.049</v>
      </c>
      <c r="U87" s="212">
        <v>0.048</v>
      </c>
      <c r="V87" s="212">
        <v>0.049</v>
      </c>
      <c r="W87" s="206">
        <v>0.005</v>
      </c>
      <c r="X87" s="222">
        <v>0.005</v>
      </c>
      <c r="Y87" s="207">
        <v>0.005</v>
      </c>
      <c r="Z87" s="215">
        <v>0.003</v>
      </c>
      <c r="AA87" s="207">
        <v>0.005</v>
      </c>
      <c r="AB87" s="207">
        <v>0.004</v>
      </c>
      <c r="AC87" s="215">
        <v>-0.006</v>
      </c>
      <c r="AD87" s="207">
        <v>-0.006</v>
      </c>
      <c r="AE87" s="207">
        <v>-0.008</v>
      </c>
      <c r="AF87" s="206">
        <v>0.054</v>
      </c>
      <c r="AG87" s="207">
        <v>0.052</v>
      </c>
      <c r="AH87" s="207">
        <v>0.054</v>
      </c>
      <c r="AI87" s="216">
        <v>0.005</v>
      </c>
      <c r="AJ87" s="217">
        <v>0.003</v>
      </c>
      <c r="AK87" s="217">
        <v>0.005</v>
      </c>
      <c r="AL87" s="216">
        <v>0.042</v>
      </c>
      <c r="AM87" s="207">
        <v>0.039</v>
      </c>
      <c r="AN87" s="207">
        <v>0.042</v>
      </c>
      <c r="AO87" s="216">
        <v>0.005</v>
      </c>
      <c r="AP87" s="217">
        <v>0.002</v>
      </c>
      <c r="AQ87" s="207">
        <v>0.005</v>
      </c>
      <c r="AR87" s="275"/>
      <c r="AS87" s="207"/>
      <c r="AT87" s="207"/>
      <c r="AU87" s="221">
        <v>0.035</v>
      </c>
      <c r="AV87" s="222">
        <v>0.032</v>
      </c>
      <c r="AW87" s="222">
        <v>0.035</v>
      </c>
      <c r="AX87" s="221">
        <v>0.013</v>
      </c>
      <c r="AY87" s="222">
        <v>0.01</v>
      </c>
      <c r="AZ87" s="222">
        <v>0.013</v>
      </c>
      <c r="BA87" s="223">
        <v>0.048</v>
      </c>
      <c r="BB87" s="207">
        <v>0.048</v>
      </c>
      <c r="BC87" s="207">
        <v>0.048</v>
      </c>
      <c r="BD87" s="224">
        <v>-0.001</v>
      </c>
      <c r="BE87" s="217">
        <v>-0.001</v>
      </c>
      <c r="BF87" s="207">
        <v>-0.001</v>
      </c>
      <c r="BG87" s="225">
        <v>0.074</v>
      </c>
      <c r="BH87" s="222">
        <v>0.075</v>
      </c>
      <c r="BI87" s="222">
        <v>0.074</v>
      </c>
      <c r="BJ87" s="226">
        <v>0.004</v>
      </c>
      <c r="BK87" s="222">
        <v>0.005</v>
      </c>
      <c r="BL87" s="222">
        <v>0.004</v>
      </c>
      <c r="BM87" s="225">
        <v>0.101</v>
      </c>
      <c r="BN87" s="222">
        <v>0.1</v>
      </c>
      <c r="BO87" s="222">
        <v>0.101</v>
      </c>
      <c r="BP87" s="225">
        <v>0.007</v>
      </c>
      <c r="BQ87" s="227">
        <v>0.007</v>
      </c>
      <c r="BR87" s="227">
        <v>0.007</v>
      </c>
      <c r="BS87" s="268">
        <v>0.015</v>
      </c>
      <c r="BT87" s="217">
        <v>0.018</v>
      </c>
      <c r="BU87" s="217">
        <v>0.015</v>
      </c>
      <c r="BV87" s="269">
        <v>-0.003</v>
      </c>
      <c r="BW87" s="217">
        <v>0.002</v>
      </c>
      <c r="BX87" s="217">
        <v>-0.003</v>
      </c>
      <c r="BY87" s="225">
        <v>0.056</v>
      </c>
      <c r="BZ87" s="222">
        <v>0.058</v>
      </c>
      <c r="CA87" s="222">
        <v>0.057</v>
      </c>
      <c r="CB87" s="230"/>
      <c r="CC87" s="230"/>
      <c r="CD87" s="230"/>
      <c r="CE87" s="231">
        <v>0.008</v>
      </c>
      <c r="CF87" s="209"/>
      <c r="CG87" s="209">
        <v>0.008</v>
      </c>
      <c r="CH87" s="209">
        <v>-0.003</v>
      </c>
      <c r="CI87" s="209"/>
      <c r="CJ87" s="209">
        <v>-0.003</v>
      </c>
      <c r="CK87" s="232">
        <v>0.005</v>
      </c>
      <c r="CL87" s="207">
        <v>0.006</v>
      </c>
      <c r="CM87" s="207">
        <v>0.005</v>
      </c>
      <c r="CN87" s="233">
        <v>0.037</v>
      </c>
      <c r="CO87" s="217">
        <v>0.036</v>
      </c>
      <c r="CP87" s="217">
        <v>0.037</v>
      </c>
      <c r="CQ87" s="233">
        <v>0.002</v>
      </c>
      <c r="CR87" s="207">
        <v>0.001</v>
      </c>
      <c r="CS87" s="207">
        <v>0.002</v>
      </c>
      <c r="CT87" s="234">
        <v>0.019</v>
      </c>
      <c r="CU87" s="212">
        <v>0.018</v>
      </c>
      <c r="CV87" s="212">
        <v>0.019</v>
      </c>
      <c r="CW87" s="235">
        <v>0.006</v>
      </c>
      <c r="CX87" s="212">
        <v>0.005</v>
      </c>
      <c r="CY87" s="212">
        <v>0.006</v>
      </c>
      <c r="CZ87" s="235">
        <v>0.016</v>
      </c>
      <c r="DA87" s="212">
        <v>0.015</v>
      </c>
      <c r="DB87" s="212">
        <v>0.016</v>
      </c>
      <c r="DC87" s="236">
        <v>0.022</v>
      </c>
      <c r="DD87" s="212">
        <v>0.026</v>
      </c>
      <c r="DE87" s="212">
        <v>0.022</v>
      </c>
      <c r="DF87" s="236">
        <v>0.005</v>
      </c>
      <c r="DG87" s="212">
        <v>0.004</v>
      </c>
      <c r="DH87" s="212">
        <v>0.003</v>
      </c>
      <c r="DI87" s="235">
        <v>0.018</v>
      </c>
      <c r="DJ87" s="230"/>
      <c r="DK87" s="212">
        <v>0.018</v>
      </c>
      <c r="DL87" s="235">
        <v>0.003</v>
      </c>
      <c r="DM87" s="230"/>
      <c r="DN87" s="212">
        <v>0.003</v>
      </c>
      <c r="DO87" s="235">
        <v>0.007</v>
      </c>
      <c r="DP87" s="230"/>
      <c r="DQ87" s="212">
        <v>0.007</v>
      </c>
      <c r="DR87" s="235">
        <v>0.002</v>
      </c>
      <c r="DS87" s="230"/>
      <c r="DT87" s="270">
        <v>0.002</v>
      </c>
    </row>
    <row r="88">
      <c r="A88" s="238">
        <f t="shared" si="1"/>
        <v>44562</v>
      </c>
      <c r="B88" s="239">
        <v>0.075</v>
      </c>
      <c r="C88" s="41">
        <v>0.073</v>
      </c>
      <c r="D88" s="41">
        <v>0.075</v>
      </c>
      <c r="E88" s="239">
        <v>0.006</v>
      </c>
      <c r="F88" s="41">
        <v>0.005</v>
      </c>
      <c r="G88" s="41">
        <v>0.006</v>
      </c>
      <c r="H88" s="239">
        <v>0.06</v>
      </c>
      <c r="I88" s="41">
        <v>0.059</v>
      </c>
      <c r="J88" s="41">
        <v>0.06</v>
      </c>
      <c r="K88" s="239">
        <v>0.006</v>
      </c>
      <c r="L88" s="41">
        <v>0.005</v>
      </c>
      <c r="M88" s="41">
        <v>0.006</v>
      </c>
      <c r="N88" s="240">
        <v>0.061</v>
      </c>
      <c r="O88" s="41"/>
      <c r="P88" s="41">
        <v>0.06</v>
      </c>
      <c r="Q88" s="241">
        <v>0.005</v>
      </c>
      <c r="R88" s="41">
        <v>0.005</v>
      </c>
      <c r="S88" s="41">
        <v>0.005</v>
      </c>
      <c r="T88" s="242">
        <v>0.052</v>
      </c>
      <c r="U88" s="243">
        <v>0.051</v>
      </c>
      <c r="V88" s="243">
        <v>0.052</v>
      </c>
      <c r="W88" s="239">
        <v>0.005</v>
      </c>
      <c r="X88" s="60">
        <v>0.005</v>
      </c>
      <c r="Y88" s="41">
        <v>0.005</v>
      </c>
      <c r="Z88" s="244">
        <v>0.0</v>
      </c>
      <c r="AA88" s="41">
        <v>-0.003</v>
      </c>
      <c r="AB88" s="41">
        <v>0.001</v>
      </c>
      <c r="AC88" s="244">
        <v>0.021</v>
      </c>
      <c r="AD88" s="41">
        <v>0.015</v>
      </c>
      <c r="AE88" s="41">
        <v>0.027</v>
      </c>
      <c r="AF88" s="239">
        <v>0.055</v>
      </c>
      <c r="AG88" s="41">
        <v>0.054</v>
      </c>
      <c r="AH88" s="41">
        <v>0.055</v>
      </c>
      <c r="AI88" s="245">
        <v>-0.001</v>
      </c>
      <c r="AJ88" s="44">
        <v>-0.002</v>
      </c>
      <c r="AK88" s="44">
        <v>-0.001</v>
      </c>
      <c r="AL88" s="245">
        <v>0.044</v>
      </c>
      <c r="AM88" s="41">
        <v>0.043</v>
      </c>
      <c r="AN88" s="41">
        <v>0.044</v>
      </c>
      <c r="AO88" s="245">
        <v>-0.004</v>
      </c>
      <c r="AP88" s="44">
        <v>-0.004</v>
      </c>
      <c r="AQ88" s="41">
        <v>-0.004</v>
      </c>
      <c r="AR88" s="274"/>
      <c r="AS88" s="41"/>
      <c r="AT88" s="41"/>
      <c r="AU88" s="249">
        <v>0.051</v>
      </c>
      <c r="AV88" s="60">
        <v>0.046</v>
      </c>
      <c r="AW88" s="60">
        <v>0.051</v>
      </c>
      <c r="AX88" s="249">
        <v>0.021</v>
      </c>
      <c r="AY88" s="60">
        <v>0.017</v>
      </c>
      <c r="AZ88" s="60">
        <v>0.021</v>
      </c>
      <c r="BA88" s="250">
        <v>0.051</v>
      </c>
      <c r="BB88" s="41">
        <v>0.048</v>
      </c>
      <c r="BC88" s="41">
        <v>0.051</v>
      </c>
      <c r="BD88" s="251">
        <v>0.009</v>
      </c>
      <c r="BE88" s="44">
        <v>0.006</v>
      </c>
      <c r="BF88" s="41">
        <v>0.009</v>
      </c>
      <c r="BG88" s="252">
        <v>0.071</v>
      </c>
      <c r="BH88" s="60">
        <v>0.07</v>
      </c>
      <c r="BI88" s="60">
        <v>0.071</v>
      </c>
      <c r="BJ88" s="253">
        <v>0.006</v>
      </c>
      <c r="BK88" s="60">
        <v>0.006</v>
      </c>
      <c r="BL88" s="60">
        <v>0.006</v>
      </c>
      <c r="BM88" s="252">
        <v>0.104</v>
      </c>
      <c r="BN88" s="60">
        <v>0.104</v>
      </c>
      <c r="BO88" s="60">
        <v>0.104</v>
      </c>
      <c r="BP88" s="252">
        <v>0.005</v>
      </c>
      <c r="BQ88" s="254">
        <v>0.006</v>
      </c>
      <c r="BR88" s="254">
        <v>0.005</v>
      </c>
      <c r="BS88" s="255">
        <v>0.009</v>
      </c>
      <c r="BT88" s="44">
        <v>0.01</v>
      </c>
      <c r="BU88" s="44">
        <v>0.009</v>
      </c>
      <c r="BV88" s="256">
        <v>0.004</v>
      </c>
      <c r="BW88" s="44">
        <v>0.005</v>
      </c>
      <c r="BX88" s="44">
        <v>0.004</v>
      </c>
      <c r="BY88" s="252">
        <v>0.06</v>
      </c>
      <c r="BZ88" s="60">
        <v>0.06</v>
      </c>
      <c r="CA88" s="60">
        <v>0.06</v>
      </c>
      <c r="CB88" s="257"/>
      <c r="CC88" s="257"/>
      <c r="CD88" s="257"/>
      <c r="CE88" s="258">
        <v>0.005</v>
      </c>
      <c r="CF88" s="247"/>
      <c r="CG88" s="247">
        <v>0.005</v>
      </c>
      <c r="CH88" s="247">
        <v>0.003</v>
      </c>
      <c r="CI88" s="247"/>
      <c r="CJ88" s="247">
        <v>0.003</v>
      </c>
      <c r="CK88" s="259">
        <v>0.002</v>
      </c>
      <c r="CL88" s="41">
        <v>0.003</v>
      </c>
      <c r="CM88" s="41">
        <v>0.002</v>
      </c>
      <c r="CN88" s="45">
        <v>0.036</v>
      </c>
      <c r="CO88" s="44">
        <v>0.033</v>
      </c>
      <c r="CP88" s="44">
        <v>0.036</v>
      </c>
      <c r="CQ88" s="45">
        <v>0.006</v>
      </c>
      <c r="CR88" s="41">
        <v>0.004</v>
      </c>
      <c r="CS88" s="41">
        <v>0.006</v>
      </c>
      <c r="CT88" s="260">
        <v>0.022</v>
      </c>
      <c r="CU88" s="243">
        <v>0.022</v>
      </c>
      <c r="CV88" s="243">
        <v>0.022</v>
      </c>
      <c r="CW88" s="261">
        <v>0.006</v>
      </c>
      <c r="CX88" s="243">
        <v>0.006</v>
      </c>
      <c r="CY88" s="243">
        <v>0.006</v>
      </c>
      <c r="CZ88" s="261">
        <v>0.018</v>
      </c>
      <c r="DA88" s="243">
        <v>0.017</v>
      </c>
      <c r="DB88" s="243">
        <v>0.018</v>
      </c>
      <c r="DC88" s="262">
        <v>0.032</v>
      </c>
      <c r="DD88" s="243">
        <v>0.024</v>
      </c>
      <c r="DE88" s="243">
        <v>0.032</v>
      </c>
      <c r="DF88" s="262">
        <v>0.018</v>
      </c>
      <c r="DG88" s="243">
        <v>0.006</v>
      </c>
      <c r="DH88" s="243">
        <v>0.005</v>
      </c>
      <c r="DI88" s="261">
        <v>0.019</v>
      </c>
      <c r="DJ88" s="257"/>
      <c r="DK88" s="243">
        <v>0.019</v>
      </c>
      <c r="DL88" s="261">
        <v>-0.002</v>
      </c>
      <c r="DM88" s="257"/>
      <c r="DN88" s="243">
        <v>-0.002</v>
      </c>
      <c r="DO88" s="261">
        <v>0.007</v>
      </c>
      <c r="DP88" s="257"/>
      <c r="DQ88" s="243">
        <v>0.007</v>
      </c>
      <c r="DR88" s="261">
        <v>0.003</v>
      </c>
      <c r="DS88" s="257"/>
      <c r="DT88" s="271">
        <v>0.003</v>
      </c>
    </row>
    <row r="89">
      <c r="A89" s="264">
        <f t="shared" si="1"/>
        <v>44593</v>
      </c>
      <c r="B89" s="206">
        <v>0.079</v>
      </c>
      <c r="C89" s="207">
        <v>0.079</v>
      </c>
      <c r="D89" s="207">
        <v>0.079</v>
      </c>
      <c r="E89" s="206">
        <v>0.008</v>
      </c>
      <c r="F89" s="207">
        <v>0.008</v>
      </c>
      <c r="G89" s="207">
        <v>0.008</v>
      </c>
      <c r="H89" s="206">
        <v>0.064</v>
      </c>
      <c r="I89" s="207">
        <v>0.059</v>
      </c>
      <c r="J89" s="207">
        <v>0.064</v>
      </c>
      <c r="K89" s="206">
        <v>0.005</v>
      </c>
      <c r="L89" s="207">
        <v>0.005</v>
      </c>
      <c r="M89" s="207">
        <v>0.005</v>
      </c>
      <c r="N89" s="265">
        <v>0.064</v>
      </c>
      <c r="O89" s="207"/>
      <c r="P89" s="207">
        <v>0.063</v>
      </c>
      <c r="Q89" s="266">
        <v>0.004</v>
      </c>
      <c r="R89" s="207">
        <v>0.004</v>
      </c>
      <c r="S89" s="207">
        <v>0.003</v>
      </c>
      <c r="T89" s="267">
        <v>0.054</v>
      </c>
      <c r="U89" s="212">
        <v>0.055</v>
      </c>
      <c r="V89" s="212">
        <v>0.053</v>
      </c>
      <c r="W89" s="206">
        <v>0.004</v>
      </c>
      <c r="X89" s="222">
        <v>0.004</v>
      </c>
      <c r="Y89" s="207">
        <v>0.003</v>
      </c>
      <c r="Z89" s="215">
        <v>0.005</v>
      </c>
      <c r="AA89" s="207">
        <v>0.005</v>
      </c>
      <c r="AB89" s="207">
        <v>0.007</v>
      </c>
      <c r="AC89" s="215">
        <v>0.002</v>
      </c>
      <c r="AD89" s="207">
        <v>0.005</v>
      </c>
      <c r="AE89" s="207">
        <v>0.006</v>
      </c>
      <c r="AF89" s="206">
        <v>0.062</v>
      </c>
      <c r="AG89" s="207">
        <v>0.059</v>
      </c>
      <c r="AH89" s="207">
        <v>0.062</v>
      </c>
      <c r="AI89" s="216">
        <v>0.008</v>
      </c>
      <c r="AJ89" s="217">
        <v>0.006</v>
      </c>
      <c r="AK89" s="217">
        <v>0.008</v>
      </c>
      <c r="AL89" s="216">
        <v>0.052</v>
      </c>
      <c r="AM89" s="207">
        <v>0.05</v>
      </c>
      <c r="AN89" s="207">
        <v>0.052</v>
      </c>
      <c r="AO89" s="216">
        <v>0.008</v>
      </c>
      <c r="AP89" s="217">
        <v>0.005</v>
      </c>
      <c r="AQ89" s="207">
        <v>0.008</v>
      </c>
      <c r="AR89" s="275"/>
      <c r="AS89" s="207"/>
      <c r="AT89" s="207"/>
      <c r="AU89" s="221">
        <v>0.051</v>
      </c>
      <c r="AV89" s="222">
        <v>0.046</v>
      </c>
      <c r="AW89" s="222">
        <v>0.051</v>
      </c>
      <c r="AX89" s="221">
        <v>0.021</v>
      </c>
      <c r="AY89" s="222">
        <v>0.017</v>
      </c>
      <c r="AZ89" s="222">
        <v>0.021</v>
      </c>
      <c r="BA89" s="223">
        <v>0.057</v>
      </c>
      <c r="BB89" s="207">
        <v>0.055</v>
      </c>
      <c r="BC89" s="207">
        <v>0.057</v>
      </c>
      <c r="BD89" s="224">
        <v>0.01</v>
      </c>
      <c r="BE89" s="217">
        <v>0.009</v>
      </c>
      <c r="BF89" s="207">
        <v>0.01</v>
      </c>
      <c r="BG89" s="225">
        <v>0.073</v>
      </c>
      <c r="BH89" s="222">
        <v>0.072</v>
      </c>
      <c r="BI89" s="222">
        <v>0.073</v>
      </c>
      <c r="BJ89" s="226">
        <v>0.008</v>
      </c>
      <c r="BK89" s="222">
        <v>0.008</v>
      </c>
      <c r="BL89" s="222">
        <v>0.008</v>
      </c>
      <c r="BM89" s="225">
        <v>0.105</v>
      </c>
      <c r="BN89" s="222">
        <v>0.105</v>
      </c>
      <c r="BO89" s="222">
        <v>0.105</v>
      </c>
      <c r="BP89" s="225">
        <v>0.01</v>
      </c>
      <c r="BQ89" s="227">
        <v>0.01</v>
      </c>
      <c r="BR89" s="227">
        <v>0.01</v>
      </c>
      <c r="BS89" s="268">
        <v>0.009</v>
      </c>
      <c r="BT89" s="217">
        <v>0.009</v>
      </c>
      <c r="BU89" s="217">
        <v>0.009</v>
      </c>
      <c r="BV89" s="269">
        <v>0.006</v>
      </c>
      <c r="BW89" s="217">
        <v>0.003</v>
      </c>
      <c r="BX89" s="217">
        <v>0.006</v>
      </c>
      <c r="BY89" s="225">
        <v>0.061</v>
      </c>
      <c r="BZ89" s="222">
        <v>0.059</v>
      </c>
      <c r="CA89" s="222">
        <v>0.061</v>
      </c>
      <c r="CB89" s="230"/>
      <c r="CC89" s="230"/>
      <c r="CD89" s="230"/>
      <c r="CE89" s="231">
        <v>0.009</v>
      </c>
      <c r="CF89" s="209"/>
      <c r="CG89" s="209">
        <v>0.009</v>
      </c>
      <c r="CH89" s="209">
        <v>0.001</v>
      </c>
      <c r="CI89" s="209"/>
      <c r="CJ89" s="209">
        <v>0.001</v>
      </c>
      <c r="CK89" s="232">
        <v>0.006</v>
      </c>
      <c r="CL89" s="207">
        <v>0.006</v>
      </c>
      <c r="CM89" s="207">
        <v>0.006</v>
      </c>
      <c r="CN89" s="233">
        <v>0.037</v>
      </c>
      <c r="CO89" s="217">
        <v>0.035</v>
      </c>
      <c r="CP89" s="217">
        <v>0.037</v>
      </c>
      <c r="CQ89" s="233">
        <v>0.006</v>
      </c>
      <c r="CR89" s="207">
        <v>0.004</v>
      </c>
      <c r="CS89" s="207">
        <v>0.006</v>
      </c>
      <c r="CT89" s="234">
        <v>0.021</v>
      </c>
      <c r="CU89" s="212">
        <v>0.021</v>
      </c>
      <c r="CV89" s="212">
        <v>0.021</v>
      </c>
      <c r="CW89" s="235">
        <v>0.0</v>
      </c>
      <c r="CX89" s="212">
        <v>0.0</v>
      </c>
      <c r="CY89" s="212">
        <v>0.0</v>
      </c>
      <c r="CZ89" s="235">
        <v>0.02</v>
      </c>
      <c r="DA89" s="212">
        <v>0.019</v>
      </c>
      <c r="DB89" s="212">
        <v>0.02</v>
      </c>
      <c r="DC89" s="236">
        <v>0.053</v>
      </c>
      <c r="DD89" s="212">
        <v>0.041</v>
      </c>
      <c r="DE89" s="212">
        <v>0.053</v>
      </c>
      <c r="DF89" s="236">
        <v>0.02</v>
      </c>
      <c r="DG89" s="212">
        <v>0.018</v>
      </c>
      <c r="DH89" s="212">
        <v>0.018</v>
      </c>
      <c r="DI89" s="235">
        <v>0.014</v>
      </c>
      <c r="DJ89" s="230"/>
      <c r="DK89" s="212">
        <v>0.014</v>
      </c>
      <c r="DL89" s="235">
        <v>0.002</v>
      </c>
      <c r="DM89" s="230"/>
      <c r="DN89" s="212">
        <v>0.002</v>
      </c>
      <c r="DO89" s="235">
        <v>0.007</v>
      </c>
      <c r="DP89" s="230"/>
      <c r="DQ89" s="212">
        <v>0.007</v>
      </c>
      <c r="DR89" s="235">
        <v>0.005</v>
      </c>
      <c r="DS89" s="230"/>
      <c r="DT89" s="270">
        <v>0.005</v>
      </c>
    </row>
    <row r="90">
      <c r="A90" s="238">
        <f t="shared" si="1"/>
        <v>44621</v>
      </c>
      <c r="B90" s="239">
        <v>0.085</v>
      </c>
      <c r="C90" s="41">
        <v>0.084</v>
      </c>
      <c r="D90" s="41">
        <v>0.085</v>
      </c>
      <c r="E90" s="239">
        <v>0.012</v>
      </c>
      <c r="F90" s="41">
        <v>0.012</v>
      </c>
      <c r="G90" s="41">
        <v>0.012</v>
      </c>
      <c r="H90" s="239">
        <v>0.065</v>
      </c>
      <c r="I90" s="41">
        <v>0.066</v>
      </c>
      <c r="J90" s="41">
        <v>0.065</v>
      </c>
      <c r="K90" s="239">
        <v>0.003</v>
      </c>
      <c r="L90" s="41">
        <v>0.005</v>
      </c>
      <c r="M90" s="41">
        <v>0.003</v>
      </c>
      <c r="N90" s="240">
        <v>0.066</v>
      </c>
      <c r="O90" s="41"/>
      <c r="P90" s="41">
        <v>0.066</v>
      </c>
      <c r="Q90" s="241">
        <v>0.003</v>
      </c>
      <c r="R90" s="41">
        <v>0.003</v>
      </c>
      <c r="S90" s="41">
        <v>0.003</v>
      </c>
      <c r="T90" s="242">
        <v>0.052</v>
      </c>
      <c r="U90" s="243">
        <v>0.053</v>
      </c>
      <c r="V90" s="243">
        <v>0.052</v>
      </c>
      <c r="W90" s="239">
        <v>0.003</v>
      </c>
      <c r="X90" s="60">
        <v>0.003</v>
      </c>
      <c r="Y90" s="41">
        <v>0.003</v>
      </c>
      <c r="Z90" s="244">
        <v>0.005</v>
      </c>
      <c r="AA90" s="41">
        <v>0.004</v>
      </c>
      <c r="AB90" s="41">
        <v>0.005</v>
      </c>
      <c r="AC90" s="244">
        <v>0.011</v>
      </c>
      <c r="AD90" s="41">
        <v>0.007</v>
      </c>
      <c r="AE90" s="41">
        <v>0.014</v>
      </c>
      <c r="AF90" s="239">
        <v>0.07</v>
      </c>
      <c r="AG90" s="41">
        <v>0.067</v>
      </c>
      <c r="AH90" s="41">
        <v>0.07</v>
      </c>
      <c r="AI90" s="245">
        <v>0.011</v>
      </c>
      <c r="AJ90" s="44">
        <v>0.007</v>
      </c>
      <c r="AK90" s="44">
        <v>0.011</v>
      </c>
      <c r="AL90" s="245">
        <v>0.057</v>
      </c>
      <c r="AM90" s="41">
        <v>0.054</v>
      </c>
      <c r="AN90" s="41">
        <v>0.057</v>
      </c>
      <c r="AO90" s="245">
        <v>0.009</v>
      </c>
      <c r="AP90" s="44">
        <v>0.005</v>
      </c>
      <c r="AQ90" s="41">
        <v>0.009</v>
      </c>
      <c r="AR90" s="274"/>
      <c r="AS90" s="41"/>
      <c r="AT90" s="41"/>
      <c r="AU90" s="249">
        <v>0.051</v>
      </c>
      <c r="AV90" s="60">
        <v>0.046</v>
      </c>
      <c r="AW90" s="60">
        <v>0.051</v>
      </c>
      <c r="AX90" s="249">
        <v>0.021</v>
      </c>
      <c r="AY90" s="60">
        <v>0.017</v>
      </c>
      <c r="AZ90" s="60">
        <v>0.021</v>
      </c>
      <c r="BA90" s="250">
        <v>0.067</v>
      </c>
      <c r="BB90" s="41">
        <v>0.061</v>
      </c>
      <c r="BC90" s="41">
        <v>0.067</v>
      </c>
      <c r="BD90" s="251">
        <v>0.014</v>
      </c>
      <c r="BE90" s="44">
        <v>0.01</v>
      </c>
      <c r="BF90" s="41">
        <v>0.014</v>
      </c>
      <c r="BG90" s="252">
        <v>0.075</v>
      </c>
      <c r="BH90" s="60">
        <v>0.074</v>
      </c>
      <c r="BI90" s="60">
        <v>0.075</v>
      </c>
      <c r="BJ90" s="253">
        <v>0.01</v>
      </c>
      <c r="BK90" s="60">
        <v>0.009</v>
      </c>
      <c r="BL90" s="60">
        <v>0.01</v>
      </c>
      <c r="BM90" s="252">
        <v>0.113</v>
      </c>
      <c r="BN90" s="60">
        <v>0.11</v>
      </c>
      <c r="BO90" s="60">
        <v>0.113</v>
      </c>
      <c r="BP90" s="252">
        <v>0.016</v>
      </c>
      <c r="BQ90" s="254">
        <v>0.013</v>
      </c>
      <c r="BR90" s="254">
        <v>0.016</v>
      </c>
      <c r="BS90" s="255">
        <v>0.015</v>
      </c>
      <c r="BT90" s="44">
        <v>0.012</v>
      </c>
      <c r="BU90" s="44">
        <v>0.015</v>
      </c>
      <c r="BV90" s="256">
        <v>0.0</v>
      </c>
      <c r="BW90" s="44">
        <v>-0.001</v>
      </c>
      <c r="BX90" s="44">
        <v>0.006</v>
      </c>
      <c r="BY90" s="252">
        <v>0.07</v>
      </c>
      <c r="BZ90" s="60">
        <v>0.064</v>
      </c>
      <c r="CA90" s="60">
        <v>0.07</v>
      </c>
      <c r="CB90" s="257"/>
      <c r="CC90" s="257"/>
      <c r="CD90" s="257"/>
      <c r="CE90" s="258">
        <v>0.012</v>
      </c>
      <c r="CF90" s="247"/>
      <c r="CG90" s="247">
        <v>0.012</v>
      </c>
      <c r="CH90" s="247">
        <v>0.001</v>
      </c>
      <c r="CI90" s="247"/>
      <c r="CJ90" s="247">
        <v>0.0</v>
      </c>
      <c r="CK90" s="259">
        <v>0.008</v>
      </c>
      <c r="CL90" s="41">
        <v>0.008</v>
      </c>
      <c r="CM90" s="41">
        <v>0.008</v>
      </c>
      <c r="CN90" s="45">
        <v>0.041</v>
      </c>
      <c r="CO90" s="44">
        <v>0.038</v>
      </c>
      <c r="CP90" s="44">
        <v>0.041</v>
      </c>
      <c r="CQ90" s="45">
        <v>0.007</v>
      </c>
      <c r="CR90" s="41">
        <v>0.004</v>
      </c>
      <c r="CS90" s="41">
        <v>0.007</v>
      </c>
      <c r="CT90" s="260">
        <v>0.026</v>
      </c>
      <c r="CU90" s="243">
        <v>0.026</v>
      </c>
      <c r="CV90" s="243">
        <v>0.026</v>
      </c>
      <c r="CW90" s="261">
        <v>0.007</v>
      </c>
      <c r="CX90" s="243">
        <v>0.006</v>
      </c>
      <c r="CY90" s="243">
        <v>0.007</v>
      </c>
      <c r="CZ90" s="261">
        <v>0.024</v>
      </c>
      <c r="DA90" s="243">
        <v>0.023</v>
      </c>
      <c r="DB90" s="243">
        <v>0.024</v>
      </c>
      <c r="DC90" s="262">
        <v>0.057</v>
      </c>
      <c r="DD90" s="243">
        <v>0.056</v>
      </c>
      <c r="DE90" s="243">
        <v>0.057</v>
      </c>
      <c r="DF90" s="262">
        <v>0.02</v>
      </c>
      <c r="DG90" s="243">
        <v>0.02</v>
      </c>
      <c r="DH90" s="243">
        <v>0.02</v>
      </c>
      <c r="DI90" s="261">
        <v>0.024</v>
      </c>
      <c r="DJ90" s="257"/>
      <c r="DK90" s="243">
        <v>0.024</v>
      </c>
      <c r="DL90" s="261">
        <v>0.01</v>
      </c>
      <c r="DM90" s="257"/>
      <c r="DN90" s="243">
        <v>0.01</v>
      </c>
      <c r="DO90" s="261">
        <v>0.011</v>
      </c>
      <c r="DP90" s="257"/>
      <c r="DQ90" s="243">
        <v>0.011</v>
      </c>
      <c r="DR90" s="261">
        <v>0.003</v>
      </c>
      <c r="DS90" s="257"/>
      <c r="DT90" s="271">
        <v>0.003</v>
      </c>
    </row>
    <row r="91">
      <c r="A91" s="264">
        <f t="shared" si="1"/>
        <v>44652</v>
      </c>
      <c r="B91" s="206">
        <v>0.083</v>
      </c>
      <c r="C91" s="207">
        <v>0.081</v>
      </c>
      <c r="D91" s="207">
        <v>0.083</v>
      </c>
      <c r="E91" s="206">
        <v>0.003</v>
      </c>
      <c r="F91" s="207">
        <v>0.002</v>
      </c>
      <c r="G91" s="207">
        <v>0.003</v>
      </c>
      <c r="H91" s="206">
        <v>0.062</v>
      </c>
      <c r="I91" s="207">
        <v>0.06</v>
      </c>
      <c r="J91" s="207">
        <v>0.062</v>
      </c>
      <c r="K91" s="206">
        <v>0.006</v>
      </c>
      <c r="L91" s="207">
        <v>0.004</v>
      </c>
      <c r="M91" s="207">
        <v>0.006</v>
      </c>
      <c r="N91" s="265">
        <v>0.063</v>
      </c>
      <c r="O91" s="207"/>
      <c r="P91" s="207">
        <v>0.063</v>
      </c>
      <c r="Q91" s="266">
        <v>0.003</v>
      </c>
      <c r="R91" s="207">
        <v>0.003</v>
      </c>
      <c r="S91" s="207">
        <v>0.003</v>
      </c>
      <c r="T91" s="267">
        <v>0.049</v>
      </c>
      <c r="U91" s="212">
        <v>0.049</v>
      </c>
      <c r="V91" s="212">
        <v>0.049</v>
      </c>
      <c r="W91" s="206">
        <v>0.003</v>
      </c>
      <c r="X91" s="222">
        <v>0.003</v>
      </c>
      <c r="Y91" s="207">
        <v>0.003</v>
      </c>
      <c r="Z91" s="215">
        <v>0.004</v>
      </c>
      <c r="AA91" s="207">
        <v>0.005</v>
      </c>
      <c r="AB91" s="207">
        <v>0.005</v>
      </c>
      <c r="AC91" s="215">
        <v>0.009</v>
      </c>
      <c r="AD91" s="207">
        <v>0.007</v>
      </c>
      <c r="AE91" s="207">
        <v>0.006</v>
      </c>
      <c r="AF91" s="206">
        <v>0.09</v>
      </c>
      <c r="AG91" s="207">
        <v>0.091</v>
      </c>
      <c r="AH91" s="207">
        <v>0.09</v>
      </c>
      <c r="AI91" s="216">
        <v>0.025</v>
      </c>
      <c r="AJ91" s="217">
        <v>0.026</v>
      </c>
      <c r="AK91" s="217">
        <v>0.025</v>
      </c>
      <c r="AL91" s="216">
        <v>0.062</v>
      </c>
      <c r="AM91" s="207">
        <v>0.062</v>
      </c>
      <c r="AN91" s="207">
        <v>0.062</v>
      </c>
      <c r="AO91" s="216">
        <v>0.007</v>
      </c>
      <c r="AP91" s="217">
        <v>0.008</v>
      </c>
      <c r="AQ91" s="207">
        <v>0.007</v>
      </c>
      <c r="AR91" s="275"/>
      <c r="AS91" s="207"/>
      <c r="AT91" s="207"/>
      <c r="AU91" s="221">
        <v>0.061</v>
      </c>
      <c r="AV91" s="222">
        <v>0.062</v>
      </c>
      <c r="AW91" s="222">
        <v>0.061</v>
      </c>
      <c r="AX91" s="221">
        <v>0.018</v>
      </c>
      <c r="AY91" s="222">
        <v>0.019</v>
      </c>
      <c r="AZ91" s="222">
        <v>0.018</v>
      </c>
      <c r="BA91" s="223">
        <v>0.068</v>
      </c>
      <c r="BB91" s="207">
        <v>0.067</v>
      </c>
      <c r="BC91" s="207">
        <v>0.068</v>
      </c>
      <c r="BD91" s="224">
        <v>0.006</v>
      </c>
      <c r="BE91" s="217">
        <v>0.005</v>
      </c>
      <c r="BF91" s="207">
        <v>0.006</v>
      </c>
      <c r="BG91" s="225">
        <v>0.077</v>
      </c>
      <c r="BH91" s="222">
        <v>0.077</v>
      </c>
      <c r="BI91" s="222">
        <v>0.077</v>
      </c>
      <c r="BJ91" s="226">
        <v>0.005</v>
      </c>
      <c r="BK91" s="222">
        <v>0.006</v>
      </c>
      <c r="BL91" s="222">
        <v>0.005</v>
      </c>
      <c r="BM91" s="225">
        <v>0.121</v>
      </c>
      <c r="BN91" s="222">
        <v>0.121</v>
      </c>
      <c r="BO91" s="222">
        <v>0.121</v>
      </c>
      <c r="BP91" s="225">
        <v>0.011</v>
      </c>
      <c r="BQ91" s="227">
        <v>0.01</v>
      </c>
      <c r="BR91" s="227">
        <v>0.011</v>
      </c>
      <c r="BS91" s="268">
        <v>0.021</v>
      </c>
      <c r="BT91" s="217">
        <v>0.018</v>
      </c>
      <c r="BU91" s="217">
        <v>0.021</v>
      </c>
      <c r="BV91" s="269">
        <v>0.004</v>
      </c>
      <c r="BW91" s="217">
        <v>0.002</v>
      </c>
      <c r="BX91" s="217">
        <v>0.004</v>
      </c>
      <c r="BY91" s="225">
        <v>0.078</v>
      </c>
      <c r="BZ91" s="222">
        <v>0.075</v>
      </c>
      <c r="CA91" s="222">
        <v>0.078</v>
      </c>
      <c r="CB91" s="230"/>
      <c r="CC91" s="230"/>
      <c r="CD91" s="230"/>
      <c r="CE91" s="231">
        <v>0.025</v>
      </c>
      <c r="CF91" s="209"/>
      <c r="CG91" s="209">
        <v>0.025</v>
      </c>
      <c r="CH91" s="209">
        <v>0.004</v>
      </c>
      <c r="CI91" s="209"/>
      <c r="CJ91" s="209">
        <v>0.004</v>
      </c>
      <c r="CK91" s="232">
        <v>0.021</v>
      </c>
      <c r="CL91" s="207">
        <v>0.021</v>
      </c>
      <c r="CM91" s="207">
        <v>0.021</v>
      </c>
      <c r="CN91" s="233">
        <v>0.048</v>
      </c>
      <c r="CO91" s="217">
        <v>0.044</v>
      </c>
      <c r="CP91" s="217">
        <v>0.048</v>
      </c>
      <c r="CQ91" s="233">
        <v>0.007</v>
      </c>
      <c r="CR91" s="207">
        <v>0.004</v>
      </c>
      <c r="CS91" s="207">
        <v>0.007</v>
      </c>
      <c r="CT91" s="234">
        <v>0.035</v>
      </c>
      <c r="CU91" s="212">
        <v>0.033</v>
      </c>
      <c r="CV91" s="212">
        <v>0.035</v>
      </c>
      <c r="CW91" s="235">
        <v>0.01</v>
      </c>
      <c r="CX91" s="212">
        <v>0.008</v>
      </c>
      <c r="CY91" s="212">
        <v>0.01</v>
      </c>
      <c r="CZ91" s="235">
        <v>0.026</v>
      </c>
      <c r="DA91" s="212">
        <v>0.026</v>
      </c>
      <c r="DB91" s="212">
        <v>0.026</v>
      </c>
      <c r="DC91" s="236">
        <v>0.047</v>
      </c>
      <c r="DD91" s="212">
        <v>0.05</v>
      </c>
      <c r="DE91" s="212">
        <v>0.047</v>
      </c>
      <c r="DF91" s="236">
        <v>0.023</v>
      </c>
      <c r="DG91" s="212">
        <v>0.02</v>
      </c>
      <c r="DH91" s="212">
        <v>0.02</v>
      </c>
      <c r="DI91" s="235">
        <v>0.026</v>
      </c>
      <c r="DJ91" s="230"/>
      <c r="DK91" s="212">
        <v>0.026</v>
      </c>
      <c r="DL91" s="235">
        <v>0.007</v>
      </c>
      <c r="DM91" s="230"/>
      <c r="DN91" s="212">
        <v>0.007</v>
      </c>
      <c r="DO91" s="235">
        <v>0.015</v>
      </c>
      <c r="DP91" s="230"/>
      <c r="DQ91" s="212">
        <v>0.015</v>
      </c>
      <c r="DR91" s="235">
        <v>0.004</v>
      </c>
      <c r="DS91" s="230"/>
      <c r="DT91" s="270">
        <v>0.004</v>
      </c>
    </row>
    <row r="92">
      <c r="A92" s="238">
        <f t="shared" si="1"/>
        <v>44682</v>
      </c>
      <c r="B92" s="279">
        <v>0.086</v>
      </c>
      <c r="C92" s="280">
        <v>0.083</v>
      </c>
      <c r="D92" s="280">
        <v>0.086</v>
      </c>
      <c r="E92" s="279">
        <v>0.01</v>
      </c>
      <c r="F92" s="280">
        <v>0.007</v>
      </c>
      <c r="G92" s="280">
        <v>0.01</v>
      </c>
      <c r="H92" s="279">
        <v>0.06</v>
      </c>
      <c r="I92" s="280">
        <v>0.059</v>
      </c>
      <c r="J92" s="280">
        <v>0.06</v>
      </c>
      <c r="K92" s="279">
        <v>0.006</v>
      </c>
      <c r="L92" s="280">
        <v>0.005</v>
      </c>
      <c r="M92" s="280">
        <v>0.006</v>
      </c>
      <c r="N92" s="281">
        <v>0.063</v>
      </c>
      <c r="O92" s="280"/>
      <c r="P92" s="280">
        <v>0.063</v>
      </c>
      <c r="Q92" s="282">
        <v>0.003</v>
      </c>
      <c r="R92" s="280">
        <v>0.004</v>
      </c>
      <c r="S92" s="280">
        <v>0.003</v>
      </c>
      <c r="T92" s="283">
        <v>0.047</v>
      </c>
      <c r="U92" s="284">
        <v>0.048</v>
      </c>
      <c r="V92" s="284">
        <v>0.047</v>
      </c>
      <c r="W92" s="279">
        <v>0.003</v>
      </c>
      <c r="X92" s="285">
        <v>0.004</v>
      </c>
      <c r="Y92" s="280">
        <v>0.003</v>
      </c>
      <c r="Z92" s="286">
        <v>0.005</v>
      </c>
      <c r="AA92" s="280">
        <v>0.005</v>
      </c>
      <c r="AB92" s="280">
        <v>0.006</v>
      </c>
      <c r="AC92" s="286">
        <v>0.002</v>
      </c>
      <c r="AD92" s="280">
        <v>0.004</v>
      </c>
      <c r="AE92" s="280">
        <v>0.003</v>
      </c>
      <c r="AF92" s="279">
        <v>0.091</v>
      </c>
      <c r="AG92" s="280">
        <v>0.091</v>
      </c>
      <c r="AH92" s="280">
        <v>0.091</v>
      </c>
      <c r="AI92" s="287">
        <v>0.007</v>
      </c>
      <c r="AJ92" s="288">
        <v>0.006</v>
      </c>
      <c r="AK92" s="288">
        <v>0.007</v>
      </c>
      <c r="AL92" s="287">
        <v>0.059</v>
      </c>
      <c r="AM92" s="280">
        <v>0.06</v>
      </c>
      <c r="AN92" s="280">
        <v>0.059</v>
      </c>
      <c r="AO92" s="287">
        <v>0.005</v>
      </c>
      <c r="AP92" s="288">
        <v>0.006</v>
      </c>
      <c r="AQ92" s="280">
        <v>0.005</v>
      </c>
      <c r="AR92" s="289"/>
      <c r="AS92" s="280"/>
      <c r="AT92" s="280"/>
      <c r="AU92" s="290">
        <v>0.061</v>
      </c>
      <c r="AV92" s="285">
        <v>0.062</v>
      </c>
      <c r="AW92" s="285">
        <v>0.061</v>
      </c>
      <c r="AX92" s="290">
        <v>0.018</v>
      </c>
      <c r="AY92" s="285">
        <v>0.019</v>
      </c>
      <c r="AZ92" s="285">
        <v>0.018</v>
      </c>
      <c r="BA92" s="291">
        <v>0.077</v>
      </c>
      <c r="BB92" s="280">
        <v>0.074</v>
      </c>
      <c r="BC92" s="280">
        <v>0.077</v>
      </c>
      <c r="BD92" s="292">
        <v>0.014</v>
      </c>
      <c r="BE92" s="288">
        <v>0.01</v>
      </c>
      <c r="BF92" s="280">
        <v>0.014</v>
      </c>
      <c r="BG92" s="293">
        <v>0.077</v>
      </c>
      <c r="BH92" s="285">
        <v>0.076</v>
      </c>
      <c r="BI92" s="285">
        <v>0.077</v>
      </c>
      <c r="BJ92" s="294">
        <v>0.002</v>
      </c>
      <c r="BK92" s="285">
        <v>0.002</v>
      </c>
      <c r="BL92" s="285">
        <v>0.002</v>
      </c>
      <c r="BM92" s="293">
        <v>0.117</v>
      </c>
      <c r="BN92" s="60">
        <v>0.118</v>
      </c>
      <c r="BO92" s="60">
        <v>0.117</v>
      </c>
      <c r="BP92" s="293">
        <v>0.005</v>
      </c>
      <c r="BQ92" s="254">
        <v>0.006</v>
      </c>
      <c r="BR92" s="254">
        <v>0.005</v>
      </c>
      <c r="BS92" s="255">
        <v>0.021</v>
      </c>
      <c r="BT92" s="44">
        <v>0.022</v>
      </c>
      <c r="BU92" s="44">
        <v>0.021</v>
      </c>
      <c r="BV92" s="256">
        <v>-0.002</v>
      </c>
      <c r="BW92" s="44">
        <v>-0.003</v>
      </c>
      <c r="BX92" s="44">
        <v>-0.002</v>
      </c>
      <c r="BY92" s="294">
        <v>0.07</v>
      </c>
      <c r="BZ92" s="295">
        <v>0.071</v>
      </c>
      <c r="CA92" s="295">
        <v>0.07</v>
      </c>
      <c r="CB92" s="296"/>
      <c r="CC92" s="257"/>
      <c r="CD92" s="257"/>
      <c r="CE92" s="279">
        <v>0.025</v>
      </c>
      <c r="CF92" s="297"/>
      <c r="CG92" s="297">
        <v>0.025</v>
      </c>
      <c r="CH92" s="297">
        <v>0.004</v>
      </c>
      <c r="CI92" s="297"/>
      <c r="CJ92" s="297">
        <v>0.004</v>
      </c>
      <c r="CK92" s="298">
        <v>0.021</v>
      </c>
      <c r="CL92" s="280">
        <v>0.021</v>
      </c>
      <c r="CM92" s="41">
        <v>0.021</v>
      </c>
      <c r="CN92" s="299">
        <v>0.054</v>
      </c>
      <c r="CO92" s="288">
        <v>0.051</v>
      </c>
      <c r="CP92" s="288">
        <v>0.054</v>
      </c>
      <c r="CQ92" s="299">
        <v>0.007</v>
      </c>
      <c r="CR92" s="280">
        <v>0.004</v>
      </c>
      <c r="CS92" s="280">
        <v>0.007</v>
      </c>
      <c r="CT92" s="300">
        <v>0.036</v>
      </c>
      <c r="CU92" s="284">
        <v>0.036</v>
      </c>
      <c r="CV92" s="243">
        <v>0.036</v>
      </c>
      <c r="CW92" s="301">
        <v>0.004</v>
      </c>
      <c r="CX92" s="284">
        <v>0.004</v>
      </c>
      <c r="CY92" s="284">
        <v>0.004</v>
      </c>
      <c r="CZ92" s="301">
        <v>0.026</v>
      </c>
      <c r="DA92" s="284">
        <v>0.027</v>
      </c>
      <c r="DB92" s="284">
        <v>0.026</v>
      </c>
      <c r="DC92" s="302">
        <v>0.071</v>
      </c>
      <c r="DD92" s="284">
        <v>0.05</v>
      </c>
      <c r="DE92" s="284">
        <v>0.071</v>
      </c>
      <c r="DF92" s="302">
        <v>0.025</v>
      </c>
      <c r="DG92" s="284">
        <v>0.024</v>
      </c>
      <c r="DH92" s="284">
        <v>0.023</v>
      </c>
      <c r="DI92" s="301">
        <v>0.029</v>
      </c>
      <c r="DJ92" s="257"/>
      <c r="DK92" s="284">
        <v>0.029</v>
      </c>
      <c r="DL92" s="301">
        <v>0.002</v>
      </c>
      <c r="DM92" s="257"/>
      <c r="DN92" s="284">
        <v>0.002</v>
      </c>
      <c r="DO92" s="301">
        <v>0.016</v>
      </c>
      <c r="DP92" s="257"/>
      <c r="DQ92" s="284">
        <v>0.016</v>
      </c>
      <c r="DR92" s="301">
        <v>0.003</v>
      </c>
      <c r="DS92" s="257"/>
      <c r="DT92" s="303">
        <v>0.003</v>
      </c>
    </row>
    <row r="93">
      <c r="A93" s="264">
        <f t="shared" si="1"/>
        <v>44713</v>
      </c>
      <c r="B93" s="206">
        <v>0.091</v>
      </c>
      <c r="C93" s="207">
        <v>0.088</v>
      </c>
      <c r="D93" s="207">
        <v>0.091</v>
      </c>
      <c r="E93" s="206">
        <v>0.013</v>
      </c>
      <c r="F93" s="207">
        <v>0.011</v>
      </c>
      <c r="G93" s="207">
        <v>0.013</v>
      </c>
      <c r="H93" s="206">
        <v>0.059</v>
      </c>
      <c r="I93" s="207">
        <v>0.057</v>
      </c>
      <c r="J93" s="207">
        <v>0.059</v>
      </c>
      <c r="K93" s="206">
        <v>0.007</v>
      </c>
      <c r="L93" s="207">
        <v>0.006</v>
      </c>
      <c r="M93" s="207">
        <v>0.007</v>
      </c>
      <c r="N93" s="265">
        <v>0.068</v>
      </c>
      <c r="O93" s="207">
        <v>0.068</v>
      </c>
      <c r="P93" s="207">
        <v>0.068</v>
      </c>
      <c r="Q93" s="266">
        <v>0.006</v>
      </c>
      <c r="R93" s="207">
        <v>0.005</v>
      </c>
      <c r="S93" s="207">
        <v>0.006</v>
      </c>
      <c r="T93" s="267">
        <v>0.048</v>
      </c>
      <c r="U93" s="212">
        <v>0.047</v>
      </c>
      <c r="V93" s="212">
        <v>0.048</v>
      </c>
      <c r="W93" s="206">
        <v>0.006</v>
      </c>
      <c r="X93" s="222">
        <v>0.005</v>
      </c>
      <c r="Y93" s="207">
        <v>0.006</v>
      </c>
      <c r="Z93" s="215">
        <v>0.006</v>
      </c>
      <c r="AA93" s="207">
        <v>0.005</v>
      </c>
      <c r="AB93" s="207">
        <v>0.007</v>
      </c>
      <c r="AC93" s="215">
        <v>0.011</v>
      </c>
      <c r="AD93" s="207">
        <v>0.009</v>
      </c>
      <c r="AE93" s="207">
        <v>0.01</v>
      </c>
      <c r="AF93" s="206">
        <v>0.094</v>
      </c>
      <c r="AG93" s="207">
        <v>0.093</v>
      </c>
      <c r="AH93" s="207">
        <v>0.094</v>
      </c>
      <c r="AI93" s="216">
        <v>0.008</v>
      </c>
      <c r="AJ93" s="217">
        <v>0.007</v>
      </c>
      <c r="AK93" s="217">
        <v>0.008</v>
      </c>
      <c r="AL93" s="216">
        <v>0.058</v>
      </c>
      <c r="AM93" s="207">
        <v>0.058</v>
      </c>
      <c r="AN93" s="207">
        <v>0.058</v>
      </c>
      <c r="AO93" s="216">
        <v>0.004</v>
      </c>
      <c r="AP93" s="217">
        <v>0.005</v>
      </c>
      <c r="AQ93" s="207">
        <v>0.004</v>
      </c>
      <c r="AR93" s="275"/>
      <c r="AS93" s="207"/>
      <c r="AT93" s="207"/>
      <c r="AU93" s="221">
        <v>0.061</v>
      </c>
      <c r="AV93" s="222">
        <v>0.062</v>
      </c>
      <c r="AW93" s="222">
        <v>0.061</v>
      </c>
      <c r="AX93" s="221">
        <v>0.018</v>
      </c>
      <c r="AY93" s="222">
        <v>0.019</v>
      </c>
      <c r="AZ93" s="222">
        <v>0.018</v>
      </c>
      <c r="BA93" s="223">
        <v>0.081</v>
      </c>
      <c r="BB93" s="207">
        <v>0.084</v>
      </c>
      <c r="BC93" s="207">
        <v>0.081</v>
      </c>
      <c r="BD93" s="224">
        <v>0.007</v>
      </c>
      <c r="BE93" s="217">
        <v>0.009</v>
      </c>
      <c r="BF93" s="207">
        <v>0.007</v>
      </c>
      <c r="BG93" s="225">
        <v>0.08</v>
      </c>
      <c r="BH93" s="222">
        <v>0.08</v>
      </c>
      <c r="BI93" s="222">
        <v>0.08</v>
      </c>
      <c r="BJ93" s="226">
        <v>0.008</v>
      </c>
      <c r="BK93" s="222">
        <v>0.008</v>
      </c>
      <c r="BL93" s="222">
        <v>0.008</v>
      </c>
      <c r="BM93" s="225">
        <v>0.119</v>
      </c>
      <c r="BN93" s="222">
        <v>0.119</v>
      </c>
      <c r="BO93" s="222">
        <v>0.119</v>
      </c>
      <c r="BP93" s="225">
        <v>0.007</v>
      </c>
      <c r="BQ93" s="227">
        <v>0.007</v>
      </c>
      <c r="BR93" s="227">
        <v>0.007</v>
      </c>
      <c r="BS93" s="268">
        <v>0.025</v>
      </c>
      <c r="BT93" s="217">
        <v>0.024</v>
      </c>
      <c r="BU93" s="217">
        <v>0.025</v>
      </c>
      <c r="BV93" s="269">
        <v>0.0</v>
      </c>
      <c r="BW93" s="217">
        <v>-0.001</v>
      </c>
      <c r="BX93" s="217">
        <v>-0.002</v>
      </c>
      <c r="BY93" s="225">
        <v>0.07</v>
      </c>
      <c r="BZ93" s="222">
        <v>0.07</v>
      </c>
      <c r="CA93" s="222">
        <v>0.07</v>
      </c>
      <c r="CB93" s="230"/>
      <c r="CC93" s="230"/>
      <c r="CD93" s="230"/>
      <c r="CE93" s="231">
        <v>0.024</v>
      </c>
      <c r="CF93" s="209"/>
      <c r="CG93" s="209">
        <v>0.024</v>
      </c>
      <c r="CH93" s="209">
        <v>0.002</v>
      </c>
      <c r="CI93" s="209"/>
      <c r="CJ93" s="209">
        <v>0.003</v>
      </c>
      <c r="CK93" s="232">
        <v>0.022</v>
      </c>
      <c r="CL93" s="207">
        <v>0.022</v>
      </c>
      <c r="CM93" s="207">
        <v>0.022</v>
      </c>
      <c r="CN93" s="233">
        <v>0.06</v>
      </c>
      <c r="CO93" s="217">
        <v>0.059</v>
      </c>
      <c r="CP93" s="217">
        <v>0.06</v>
      </c>
      <c r="CQ93" s="233">
        <v>0.006</v>
      </c>
      <c r="CR93" s="207">
        <v>0.005</v>
      </c>
      <c r="CS93" s="207">
        <v>0.006</v>
      </c>
      <c r="CT93" s="234">
        <v>0.044</v>
      </c>
      <c r="CU93" s="212">
        <v>0.042</v>
      </c>
      <c r="CV93" s="212">
        <v>0.044</v>
      </c>
      <c r="CW93" s="235">
        <v>0.006</v>
      </c>
      <c r="CX93" s="212">
        <v>0.004</v>
      </c>
      <c r="CY93" s="212">
        <v>0.006</v>
      </c>
      <c r="CZ93" s="235">
        <v>0.026</v>
      </c>
      <c r="DA93" s="212">
        <v>0.027</v>
      </c>
      <c r="DB93" s="212">
        <v>0.026</v>
      </c>
      <c r="DC93" s="236">
        <v>0.077</v>
      </c>
      <c r="DD93" s="212">
        <v>0.075</v>
      </c>
      <c r="DE93" s="212">
        <v>0.077</v>
      </c>
      <c r="DF93" s="236">
        <v>0.03</v>
      </c>
      <c r="DG93" s="212">
        <v>0.026</v>
      </c>
      <c r="DH93" s="212">
        <v>0.025</v>
      </c>
      <c r="DI93" s="235">
        <v>0.034</v>
      </c>
      <c r="DJ93" s="230"/>
      <c r="DK93" s="212">
        <v>0.034</v>
      </c>
      <c r="DL93" s="235">
        <v>0.004</v>
      </c>
      <c r="DM93" s="230"/>
      <c r="DN93" s="212">
        <v>0.004</v>
      </c>
      <c r="DO93" s="235">
        <v>0.02</v>
      </c>
      <c r="DP93" s="230"/>
      <c r="DQ93" s="212">
        <v>0.02</v>
      </c>
      <c r="DR93" s="235">
        <v>0.004</v>
      </c>
      <c r="DS93" s="230"/>
      <c r="DT93" s="270">
        <v>0.004</v>
      </c>
    </row>
    <row r="94">
      <c r="A94" s="238">
        <f t="shared" si="1"/>
        <v>44743</v>
      </c>
      <c r="B94" s="279">
        <v>0.085</v>
      </c>
      <c r="C94" s="280">
        <v>0.087</v>
      </c>
      <c r="D94" s="280">
        <v>0.085</v>
      </c>
      <c r="E94" s="279">
        <v>0.0</v>
      </c>
      <c r="F94" s="280">
        <v>0.002</v>
      </c>
      <c r="G94" s="280">
        <v>0.0</v>
      </c>
      <c r="H94" s="279">
        <v>0.059</v>
      </c>
      <c r="I94" s="280">
        <v>0.061</v>
      </c>
      <c r="J94" s="280">
        <v>0.059</v>
      </c>
      <c r="K94" s="279">
        <v>0.003</v>
      </c>
      <c r="L94" s="280">
        <v>0.005</v>
      </c>
      <c r="M94" s="280">
        <v>0.003</v>
      </c>
      <c r="N94" s="281">
        <v>0.063</v>
      </c>
      <c r="O94" s="280"/>
      <c r="P94" s="280">
        <v>0.064</v>
      </c>
      <c r="Q94" s="282">
        <v>0.001</v>
      </c>
      <c r="R94" s="280">
        <v>0.003</v>
      </c>
      <c r="S94" s="280">
        <v>0.001</v>
      </c>
      <c r="T94" s="283">
        <v>0.046</v>
      </c>
      <c r="U94" s="284">
        <v>0.047</v>
      </c>
      <c r="V94" s="284">
        <v>0.047</v>
      </c>
      <c r="W94" s="279">
        <v>0.001</v>
      </c>
      <c r="X94" s="285">
        <v>0.003</v>
      </c>
      <c r="Y94" s="280">
        <v>0.001</v>
      </c>
      <c r="Z94" s="286">
        <v>0.002</v>
      </c>
      <c r="AA94" s="280">
        <v>0.006</v>
      </c>
      <c r="AB94" s="280">
        <v>0.003</v>
      </c>
      <c r="AC94" s="286">
        <v>0.001</v>
      </c>
      <c r="AD94" s="280">
        <v>0.004</v>
      </c>
      <c r="AE94" s="280">
        <v>-0.002</v>
      </c>
      <c r="AF94" s="279">
        <v>0.101</v>
      </c>
      <c r="AG94" s="280">
        <v>0.098</v>
      </c>
      <c r="AH94" s="280">
        <v>0.101</v>
      </c>
      <c r="AI94" s="287">
        <v>0.006</v>
      </c>
      <c r="AJ94" s="288">
        <v>0.004</v>
      </c>
      <c r="AK94" s="288">
        <v>0.006</v>
      </c>
      <c r="AL94" s="287">
        <v>0.062</v>
      </c>
      <c r="AM94" s="280">
        <v>0.059</v>
      </c>
      <c r="AN94" s="280">
        <v>0.062</v>
      </c>
      <c r="AO94" s="287">
        <v>0.003</v>
      </c>
      <c r="AP94" s="288">
        <v>0.002</v>
      </c>
      <c r="AQ94" s="280">
        <v>0.003</v>
      </c>
      <c r="AR94" s="289"/>
      <c r="AS94" s="280"/>
      <c r="AT94" s="280"/>
      <c r="AU94" s="290">
        <v>0.073</v>
      </c>
      <c r="AV94" s="285">
        <v>0.07</v>
      </c>
      <c r="AW94" s="285">
        <v>0.073</v>
      </c>
      <c r="AX94" s="290">
        <v>0.018</v>
      </c>
      <c r="AY94" s="285">
        <v>0.016</v>
      </c>
      <c r="AZ94" s="285">
        <v>0.018</v>
      </c>
      <c r="BA94" s="291">
        <v>0.076</v>
      </c>
      <c r="BB94" s="280">
        <v>0.076</v>
      </c>
      <c r="BC94" s="280">
        <v>0.076</v>
      </c>
      <c r="BD94" s="292">
        <v>0.001</v>
      </c>
      <c r="BE94" s="288">
        <v>0.001</v>
      </c>
      <c r="BF94" s="280">
        <v>0.001</v>
      </c>
      <c r="BG94" s="293">
        <v>0.082</v>
      </c>
      <c r="BH94" s="285">
        <v>0.081</v>
      </c>
      <c r="BI94" s="285">
        <v>0.082</v>
      </c>
      <c r="BJ94" s="294">
        <v>0.007</v>
      </c>
      <c r="BK94" s="285">
        <v>0.007</v>
      </c>
      <c r="BL94" s="285">
        <v>0.007</v>
      </c>
      <c r="BM94" s="293">
        <v>0.101</v>
      </c>
      <c r="BN94" s="60">
        <v>0.101</v>
      </c>
      <c r="BO94" s="60">
        <v>0.101</v>
      </c>
      <c r="BP94" s="293">
        <v>-0.007</v>
      </c>
      <c r="BQ94" s="254">
        <v>-0.007</v>
      </c>
      <c r="BR94" s="254">
        <v>-0.007</v>
      </c>
      <c r="BS94" s="255">
        <v>0.027</v>
      </c>
      <c r="BT94" s="44">
        <v>0.029</v>
      </c>
      <c r="BU94" s="44">
        <v>0.027</v>
      </c>
      <c r="BV94" s="256">
        <v>0.005</v>
      </c>
      <c r="BW94" s="44">
        <v>0.005</v>
      </c>
      <c r="BX94" s="44">
        <v>0.005</v>
      </c>
      <c r="BY94" s="294">
        <v>0.067</v>
      </c>
      <c r="BZ94" s="295">
        <v>0.068</v>
      </c>
      <c r="CA94" s="295">
        <v>0.067</v>
      </c>
      <c r="CB94" s="296"/>
      <c r="CC94" s="257"/>
      <c r="CD94" s="257"/>
      <c r="CE94" s="279">
        <v>0.026</v>
      </c>
      <c r="CF94" s="297"/>
      <c r="CG94" s="297">
        <v>0.026</v>
      </c>
      <c r="CH94" s="297">
        <v>0.0</v>
      </c>
      <c r="CI94" s="297"/>
      <c r="CJ94" s="297">
        <v>0.0</v>
      </c>
      <c r="CK94" s="298">
        <v>0.024</v>
      </c>
      <c r="CL94" s="280">
        <v>0.024</v>
      </c>
      <c r="CM94" s="41">
        <v>0.024</v>
      </c>
      <c r="CN94" s="299">
        <v>0.063</v>
      </c>
      <c r="CO94" s="288">
        <v>0.063</v>
      </c>
      <c r="CP94" s="288">
        <v>0.063</v>
      </c>
      <c r="CQ94" s="299">
        <v>0.005</v>
      </c>
      <c r="CR94" s="280">
        <v>0.004</v>
      </c>
      <c r="CS94" s="280">
        <v>0.005</v>
      </c>
      <c r="CT94" s="300">
        <v>0.049</v>
      </c>
      <c r="CU94" s="284">
        <v>0.048</v>
      </c>
      <c r="CV94" s="243">
        <v>0.049</v>
      </c>
      <c r="CW94" s="301">
        <v>0.006</v>
      </c>
      <c r="CX94" s="284">
        <v>0.005</v>
      </c>
      <c r="CY94" s="284">
        <v>0.006</v>
      </c>
      <c r="CZ94" s="301">
        <v>0.029</v>
      </c>
      <c r="DA94" s="284">
        <v>0.029</v>
      </c>
      <c r="DB94" s="284">
        <v>0.029</v>
      </c>
      <c r="DC94" s="302">
        <v>0.076</v>
      </c>
      <c r="DD94" s="284">
        <v>0.078</v>
      </c>
      <c r="DE94" s="284">
        <v>0.076</v>
      </c>
      <c r="DF94" s="302">
        <v>0.032</v>
      </c>
      <c r="DG94" s="284">
        <v>0.032</v>
      </c>
      <c r="DH94" s="284">
        <v>0.03</v>
      </c>
      <c r="DI94" s="301">
        <v>0.031</v>
      </c>
      <c r="DJ94" s="257"/>
      <c r="DK94" s="284">
        <v>0.031</v>
      </c>
      <c r="DL94" s="301">
        <v>0.007</v>
      </c>
      <c r="DM94" s="257"/>
      <c r="DN94" s="284">
        <v>0.007</v>
      </c>
      <c r="DO94" s="301">
        <v>0.026</v>
      </c>
      <c r="DP94" s="257"/>
      <c r="DQ94" s="284">
        <v>0.026</v>
      </c>
      <c r="DR94" s="301">
        <v>0.006</v>
      </c>
      <c r="DS94" s="257"/>
      <c r="DT94" s="303">
        <v>0.006</v>
      </c>
    </row>
    <row r="95">
      <c r="A95" s="264">
        <f t="shared" si="1"/>
        <v>44774</v>
      </c>
      <c r="B95" s="206">
        <v>0.083</v>
      </c>
      <c r="C95" s="207">
        <v>0.081</v>
      </c>
      <c r="D95" s="207">
        <v>0.082</v>
      </c>
      <c r="E95" s="206">
        <v>0.001</v>
      </c>
      <c r="F95" s="207">
        <v>-0.001</v>
      </c>
      <c r="G95" s="207">
        <v>0.002</v>
      </c>
      <c r="H95" s="206">
        <v>0.063</v>
      </c>
      <c r="I95" s="207">
        <v>0.061</v>
      </c>
      <c r="J95" s="207">
        <v>0.063</v>
      </c>
      <c r="K95" s="206">
        <v>0.006</v>
      </c>
      <c r="L95" s="207">
        <v>0.003</v>
      </c>
      <c r="M95" s="207">
        <v>0.006</v>
      </c>
      <c r="N95" s="265">
        <v>0.062</v>
      </c>
      <c r="O95" s="207"/>
      <c r="P95" s="207">
        <v>0.062</v>
      </c>
      <c r="Q95" s="266">
        <v>0.006</v>
      </c>
      <c r="R95" s="207">
        <v>0.005</v>
      </c>
      <c r="S95" s="207">
        <v>0.005</v>
      </c>
      <c r="T95" s="267">
        <v>0.049</v>
      </c>
      <c r="U95" s="212">
        <v>0.047</v>
      </c>
      <c r="V95" s="212">
        <v>0.049</v>
      </c>
      <c r="W95" s="206">
        <v>0.006</v>
      </c>
      <c r="X95" s="222">
        <v>0.005</v>
      </c>
      <c r="Y95" s="207">
        <v>0.005</v>
      </c>
      <c r="Z95" s="215">
        <v>0.003</v>
      </c>
      <c r="AA95" s="207">
        <v>0.003</v>
      </c>
      <c r="AB95" s="207">
        <v>0.004</v>
      </c>
      <c r="AC95" s="215">
        <v>0.004</v>
      </c>
      <c r="AD95" s="207">
        <v>0.002</v>
      </c>
      <c r="AE95" s="207">
        <v>0.006</v>
      </c>
      <c r="AF95" s="206">
        <v>0.099</v>
      </c>
      <c r="AG95" s="207">
        <v>0.102</v>
      </c>
      <c r="AH95" s="207">
        <v>0.099</v>
      </c>
      <c r="AI95" s="216">
        <v>0.005</v>
      </c>
      <c r="AJ95" s="217">
        <v>0.006</v>
      </c>
      <c r="AK95" s="217">
        <v>0.005</v>
      </c>
      <c r="AL95" s="216">
        <v>0.063</v>
      </c>
      <c r="AM95" s="207">
        <v>0.063</v>
      </c>
      <c r="AN95" s="207">
        <v>0.063</v>
      </c>
      <c r="AO95" s="216">
        <v>0.008</v>
      </c>
      <c r="AP95" s="217">
        <v>0.008</v>
      </c>
      <c r="AQ95" s="207">
        <v>0.008</v>
      </c>
      <c r="AR95" s="275"/>
      <c r="AS95" s="207"/>
      <c r="AT95" s="207"/>
      <c r="AU95" s="221">
        <v>0.073</v>
      </c>
      <c r="AV95" s="222">
        <v>0.07</v>
      </c>
      <c r="AW95" s="222">
        <v>0.073</v>
      </c>
      <c r="AX95" s="221">
        <v>0.018</v>
      </c>
      <c r="AY95" s="222">
        <v>0.016</v>
      </c>
      <c r="AZ95" s="222">
        <v>0.018</v>
      </c>
      <c r="BA95" s="223">
        <v>0.07</v>
      </c>
      <c r="BB95" s="207">
        <v>0.073</v>
      </c>
      <c r="BC95" s="207">
        <v>0.07</v>
      </c>
      <c r="BD95" s="224">
        <v>-0.003</v>
      </c>
      <c r="BE95" s="217">
        <v>-0.001</v>
      </c>
      <c r="BF95" s="207">
        <v>-0.003</v>
      </c>
      <c r="BG95" s="225">
        <v>0.087</v>
      </c>
      <c r="BH95" s="222">
        <v>0.087</v>
      </c>
      <c r="BI95" s="222">
        <v>0.087</v>
      </c>
      <c r="BJ95" s="226">
        <v>0.007</v>
      </c>
      <c r="BK95" s="222">
        <v>0.007</v>
      </c>
      <c r="BL95" s="222">
        <v>0.007</v>
      </c>
      <c r="BM95" s="225">
        <v>0.087</v>
      </c>
      <c r="BN95" s="222">
        <v>0.087</v>
      </c>
      <c r="BO95" s="222">
        <v>0.087</v>
      </c>
      <c r="BP95" s="225">
        <v>-0.004</v>
      </c>
      <c r="BQ95" s="227">
        <v>-0.004</v>
      </c>
      <c r="BR95" s="227">
        <v>-0.004</v>
      </c>
      <c r="BS95" s="268">
        <v>0.025</v>
      </c>
      <c r="BT95" s="217">
        <v>0.028</v>
      </c>
      <c r="BU95" s="217">
        <v>0.025</v>
      </c>
      <c r="BV95" s="269">
        <v>-0.001</v>
      </c>
      <c r="BW95" s="217">
        <v>0.002</v>
      </c>
      <c r="BX95" s="217">
        <v>-0.001</v>
      </c>
      <c r="BY95" s="225">
        <v>0.07</v>
      </c>
      <c r="BZ95" s="222">
        <v>0.069</v>
      </c>
      <c r="CA95" s="222">
        <v>0.07</v>
      </c>
      <c r="CB95" s="230"/>
      <c r="CC95" s="230"/>
      <c r="CD95" s="230"/>
      <c r="CE95" s="231">
        <v>0.03</v>
      </c>
      <c r="CF95" s="209"/>
      <c r="CG95" s="209">
        <v>0.03</v>
      </c>
      <c r="CH95" s="209">
        <v>0.005</v>
      </c>
      <c r="CI95" s="209"/>
      <c r="CJ95" s="209">
        <v>0.003</v>
      </c>
      <c r="CK95" s="232">
        <v>0.028</v>
      </c>
      <c r="CL95" s="207">
        <v>0.027</v>
      </c>
      <c r="CM95" s="207">
        <v>0.028</v>
      </c>
      <c r="CN95" s="233">
        <v>0.057</v>
      </c>
      <c r="CO95" s="217">
        <v>0.061</v>
      </c>
      <c r="CP95" s="217">
        <v>0.057</v>
      </c>
      <c r="CQ95" s="233">
        <v>-0.001</v>
      </c>
      <c r="CR95" s="207">
        <v>0.003</v>
      </c>
      <c r="CS95" s="207">
        <v>-0.001</v>
      </c>
      <c r="CT95" s="234">
        <v>0.047</v>
      </c>
      <c r="CU95" s="212">
        <v>0.049</v>
      </c>
      <c r="CV95" s="212">
        <v>0.047</v>
      </c>
      <c r="CW95" s="235">
        <v>-0.002</v>
      </c>
      <c r="CX95" s="212">
        <v>-0.001</v>
      </c>
      <c r="CY95" s="212">
        <v>-0.002</v>
      </c>
      <c r="CZ95" s="235">
        <v>0.03</v>
      </c>
      <c r="DA95" s="212">
        <v>0.03</v>
      </c>
      <c r="DB95" s="212">
        <v>0.03</v>
      </c>
      <c r="DC95" s="236">
        <v>0.079</v>
      </c>
      <c r="DD95" s="212">
        <v>0.079</v>
      </c>
      <c r="DE95" s="212">
        <v>0.079</v>
      </c>
      <c r="DF95" s="236">
        <v>0.031</v>
      </c>
      <c r="DG95" s="212">
        <v>0.032</v>
      </c>
      <c r="DH95" s="212">
        <v>0.032</v>
      </c>
      <c r="DI95" s="235">
        <v>0.029</v>
      </c>
      <c r="DJ95" s="230"/>
      <c r="DK95" s="212">
        <v>0.029</v>
      </c>
      <c r="DL95" s="235">
        <v>0.004</v>
      </c>
      <c r="DM95" s="230"/>
      <c r="DN95" s="212">
        <v>0.004</v>
      </c>
      <c r="DO95" s="235">
        <v>0.016</v>
      </c>
      <c r="DP95" s="230"/>
      <c r="DQ95" s="212">
        <v>0.016</v>
      </c>
      <c r="DR95" s="235">
        <v>0.004</v>
      </c>
      <c r="DS95" s="230"/>
      <c r="DT95" s="270">
        <v>0.004</v>
      </c>
    </row>
    <row r="96">
      <c r="A96" s="238">
        <f t="shared" si="1"/>
        <v>44805</v>
      </c>
      <c r="B96" s="279">
        <v>0.082</v>
      </c>
      <c r="C96" s="280">
        <v>0.081</v>
      </c>
      <c r="D96" s="280">
        <v>0.082</v>
      </c>
      <c r="E96" s="279">
        <v>0.004</v>
      </c>
      <c r="F96" s="280">
        <v>0.002</v>
      </c>
      <c r="G96" s="280">
        <v>0.004</v>
      </c>
      <c r="H96" s="279">
        <v>0.066</v>
      </c>
      <c r="I96" s="280">
        <v>0.065</v>
      </c>
      <c r="J96" s="280">
        <v>0.066</v>
      </c>
      <c r="K96" s="279">
        <v>0.006</v>
      </c>
      <c r="L96" s="280">
        <v>0.005</v>
      </c>
      <c r="M96" s="280">
        <v>0.006</v>
      </c>
      <c r="N96" s="281">
        <v>0.062</v>
      </c>
      <c r="O96" s="280"/>
      <c r="P96" s="280">
        <v>0.063</v>
      </c>
      <c r="Q96" s="282">
        <v>0.005</v>
      </c>
      <c r="R96" s="280">
        <v>0.005</v>
      </c>
      <c r="S96" s="280">
        <v>0.005</v>
      </c>
      <c r="T96" s="283">
        <v>0.051</v>
      </c>
      <c r="U96" s="284">
        <v>0.052</v>
      </c>
      <c r="V96" s="284">
        <v>0.052</v>
      </c>
      <c r="W96" s="279">
        <v>0.005</v>
      </c>
      <c r="X96" s="285">
        <v>0.005</v>
      </c>
      <c r="Y96" s="280">
        <v>0.005</v>
      </c>
      <c r="Z96" s="286">
        <v>0.004</v>
      </c>
      <c r="AA96" s="280">
        <v>0.003</v>
      </c>
      <c r="AB96" s="280">
        <v>0.004</v>
      </c>
      <c r="AC96" s="286">
        <v>0.006</v>
      </c>
      <c r="AD96" s="280">
        <v>0.004</v>
      </c>
      <c r="AE96" s="280">
        <v>0.006</v>
      </c>
      <c r="AF96" s="279">
        <v>0.101</v>
      </c>
      <c r="AG96" s="280">
        <v>0.1</v>
      </c>
      <c r="AH96" s="280">
        <v>0.101</v>
      </c>
      <c r="AI96" s="287">
        <v>0.005</v>
      </c>
      <c r="AJ96" s="288">
        <v>0.004</v>
      </c>
      <c r="AK96" s="288">
        <v>0.005</v>
      </c>
      <c r="AL96" s="287">
        <v>0.065</v>
      </c>
      <c r="AM96" s="280">
        <v>0.064</v>
      </c>
      <c r="AN96" s="280">
        <v>0.065</v>
      </c>
      <c r="AO96" s="287">
        <v>0.006</v>
      </c>
      <c r="AP96" s="288">
        <v>0.005</v>
      </c>
      <c r="AQ96" s="280">
        <v>0.006</v>
      </c>
      <c r="AR96" s="289"/>
      <c r="AS96" s="280"/>
      <c r="AT96" s="280"/>
      <c r="AU96" s="290">
        <v>0.073</v>
      </c>
      <c r="AV96" s="285">
        <v>0.07</v>
      </c>
      <c r="AW96" s="285">
        <v>0.073</v>
      </c>
      <c r="AX96" s="290">
        <v>0.018</v>
      </c>
      <c r="AY96" s="285">
        <v>0.016</v>
      </c>
      <c r="AZ96" s="285">
        <v>0.018</v>
      </c>
      <c r="BA96" s="291">
        <v>0.069</v>
      </c>
      <c r="BB96" s="280">
        <v>0.068</v>
      </c>
      <c r="BC96" s="280">
        <v>0.069</v>
      </c>
      <c r="BD96" s="292">
        <v>0.001</v>
      </c>
      <c r="BE96" s="288">
        <v>-0.001</v>
      </c>
      <c r="BF96" s="280">
        <v>0.001</v>
      </c>
      <c r="BG96" s="293">
        <v>0.087</v>
      </c>
      <c r="BH96" s="285">
        <v>0.088</v>
      </c>
      <c r="BI96" s="285">
        <v>0.087</v>
      </c>
      <c r="BJ96" s="294">
        <v>0.006</v>
      </c>
      <c r="BK96" s="285">
        <v>0.007</v>
      </c>
      <c r="BL96" s="285">
        <v>0.006</v>
      </c>
      <c r="BM96" s="293">
        <v>0.072</v>
      </c>
      <c r="BN96" s="60">
        <v>0.071</v>
      </c>
      <c r="BO96" s="60">
        <v>0.072</v>
      </c>
      <c r="BP96" s="293">
        <v>-0.003</v>
      </c>
      <c r="BQ96" s="254">
        <v>-0.003</v>
      </c>
      <c r="BR96" s="254">
        <v>-0.003</v>
      </c>
      <c r="BS96" s="255">
        <v>0.028</v>
      </c>
      <c r="BT96" s="44">
        <v>0.028</v>
      </c>
      <c r="BU96" s="44">
        <v>0.028</v>
      </c>
      <c r="BV96" s="256">
        <v>0.003</v>
      </c>
      <c r="BW96" s="44">
        <v>0.004</v>
      </c>
      <c r="BX96" s="44">
        <v>0.003</v>
      </c>
      <c r="BY96" s="294">
        <v>0.074</v>
      </c>
      <c r="BZ96" s="295">
        <v>0.073</v>
      </c>
      <c r="CA96" s="295">
        <v>0.074</v>
      </c>
      <c r="CB96" s="296"/>
      <c r="CC96" s="257"/>
      <c r="CD96" s="257"/>
      <c r="CE96" s="279">
        <v>0.03</v>
      </c>
      <c r="CF96" s="297"/>
      <c r="CG96" s="297">
        <v>0.03</v>
      </c>
      <c r="CH96" s="297">
        <v>0.003</v>
      </c>
      <c r="CI96" s="297"/>
      <c r="CJ96" s="297">
        <v>0.003</v>
      </c>
      <c r="CK96" s="298">
        <v>0.03</v>
      </c>
      <c r="CL96" s="280">
        <v>0.03</v>
      </c>
      <c r="CM96" s="41">
        <v>0.03</v>
      </c>
      <c r="CN96" s="299">
        <v>0.056</v>
      </c>
      <c r="CO96" s="288">
        <v>0.057</v>
      </c>
      <c r="CP96" s="288">
        <v>0.056</v>
      </c>
      <c r="CQ96" s="299">
        <v>0.003</v>
      </c>
      <c r="CR96" s="280">
        <v>0.004</v>
      </c>
      <c r="CS96" s="280">
        <v>0.003</v>
      </c>
      <c r="CT96" s="300">
        <v>0.06</v>
      </c>
      <c r="CU96" s="284">
        <v>0.06</v>
      </c>
      <c r="CV96" s="243">
        <v>0.06</v>
      </c>
      <c r="CW96" s="301">
        <v>0.012</v>
      </c>
      <c r="CX96" s="284">
        <v>0.013</v>
      </c>
      <c r="CY96" s="284">
        <v>0.012</v>
      </c>
      <c r="CZ96" s="301">
        <v>0.032</v>
      </c>
      <c r="DA96" s="284">
        <v>0.036</v>
      </c>
      <c r="DB96" s="284">
        <v>0.032</v>
      </c>
      <c r="DC96" s="302">
        <v>0.064</v>
      </c>
      <c r="DD96" s="284">
        <v>0.066</v>
      </c>
      <c r="DE96" s="284">
        <v>0.079</v>
      </c>
      <c r="DF96" s="302">
        <v>0.032</v>
      </c>
      <c r="DG96" s="284">
        <v>0.032</v>
      </c>
      <c r="DH96" s="284">
        <v>0.031</v>
      </c>
      <c r="DI96" s="301">
        <v>0.039</v>
      </c>
      <c r="DJ96" s="257"/>
      <c r="DK96" s="284">
        <v>0.039</v>
      </c>
      <c r="DL96" s="301">
        <v>0.001</v>
      </c>
      <c r="DM96" s="257"/>
      <c r="DN96" s="284">
        <v>0.001</v>
      </c>
      <c r="DO96" s="301">
        <v>0.038</v>
      </c>
      <c r="DP96" s="257"/>
      <c r="DQ96" s="284">
        <v>0.038</v>
      </c>
      <c r="DR96" s="301">
        <v>0.005</v>
      </c>
      <c r="DS96" s="257"/>
      <c r="DT96" s="303">
        <v>0.005</v>
      </c>
    </row>
    <row r="97">
      <c r="A97" s="264">
        <f t="shared" si="1"/>
        <v>44835</v>
      </c>
      <c r="B97" s="206">
        <v>0.077</v>
      </c>
      <c r="C97" s="207">
        <v>0.08</v>
      </c>
      <c r="D97" s="207">
        <v>0.078</v>
      </c>
      <c r="E97" s="206">
        <v>0.004</v>
      </c>
      <c r="F97" s="207">
        <v>0.006</v>
      </c>
      <c r="G97" s="207">
        <v>0.005</v>
      </c>
      <c r="H97" s="206">
        <v>0.063</v>
      </c>
      <c r="I97" s="207">
        <v>0.065</v>
      </c>
      <c r="J97" s="207">
        <v>0.063</v>
      </c>
      <c r="K97" s="206">
        <v>0.003</v>
      </c>
      <c r="L97" s="207">
        <v>0.005</v>
      </c>
      <c r="M97" s="207">
        <v>0.003</v>
      </c>
      <c r="N97" s="265">
        <v>0.06</v>
      </c>
      <c r="O97" s="207">
        <v>0.06</v>
      </c>
      <c r="P97" s="207">
        <v>0.061</v>
      </c>
      <c r="Q97" s="266">
        <v>0.002</v>
      </c>
      <c r="R97" s="207">
        <v>0.003</v>
      </c>
      <c r="S97" s="207">
        <v>0.003</v>
      </c>
      <c r="T97" s="267">
        <v>0.05</v>
      </c>
      <c r="U97" s="212">
        <v>0.05</v>
      </c>
      <c r="V97" s="212">
        <v>0.05</v>
      </c>
      <c r="W97" s="206">
        <v>0.002</v>
      </c>
      <c r="X97" s="222">
        <v>0.003</v>
      </c>
      <c r="Y97" s="207">
        <v>0.003</v>
      </c>
      <c r="Z97" s="215">
        <v>0.007</v>
      </c>
      <c r="AA97" s="207">
        <v>0.004</v>
      </c>
      <c r="AB97" s="207">
        <v>0.007</v>
      </c>
      <c r="AC97" s="215">
        <v>0.008</v>
      </c>
      <c r="AD97" s="207">
        <v>0.008</v>
      </c>
      <c r="AE97" s="207">
        <v>0.009</v>
      </c>
      <c r="AF97" s="206">
        <v>0.111</v>
      </c>
      <c r="AG97" s="207">
        <v>0.107</v>
      </c>
      <c r="AH97" s="207">
        <v>0.111</v>
      </c>
      <c r="AI97" s="216">
        <v>0.02</v>
      </c>
      <c r="AJ97" s="217">
        <v>0.017</v>
      </c>
      <c r="AK97" s="217">
        <v>0.02</v>
      </c>
      <c r="AL97" s="216">
        <v>0.065</v>
      </c>
      <c r="AM97" s="207">
        <v>0.064</v>
      </c>
      <c r="AN97" s="207">
        <v>0.065</v>
      </c>
      <c r="AO97" s="216">
        <v>0.007</v>
      </c>
      <c r="AP97" s="217">
        <v>0.006</v>
      </c>
      <c r="AQ97" s="207">
        <v>0.007</v>
      </c>
      <c r="AR97" s="275"/>
      <c r="AS97" s="207"/>
      <c r="AT97" s="207"/>
      <c r="AU97" s="221">
        <v>0.078</v>
      </c>
      <c r="AV97" s="222">
        <v>0.075</v>
      </c>
      <c r="AW97" s="222">
        <v>0.078</v>
      </c>
      <c r="AX97" s="221">
        <v>0.019</v>
      </c>
      <c r="AY97" s="222">
        <v>0.016</v>
      </c>
      <c r="AZ97" s="222">
        <v>0.019</v>
      </c>
      <c r="BA97" s="223">
        <v>0.069</v>
      </c>
      <c r="BB97" s="207">
        <v>0.069</v>
      </c>
      <c r="BC97" s="207">
        <v>0.069</v>
      </c>
      <c r="BD97" s="224">
        <v>0.007</v>
      </c>
      <c r="BE97" s="217">
        <v>0.007</v>
      </c>
      <c r="BF97" s="207">
        <v>0.007</v>
      </c>
      <c r="BG97" s="225">
        <v>0.084</v>
      </c>
      <c r="BH97" s="222">
        <v>0.085</v>
      </c>
      <c r="BI97" s="222">
        <v>0.084</v>
      </c>
      <c r="BJ97" s="226">
        <v>0.006</v>
      </c>
      <c r="BK97" s="222">
        <v>0.006</v>
      </c>
      <c r="BL97" s="222">
        <v>0.006</v>
      </c>
      <c r="BM97" s="225">
        <v>0.065</v>
      </c>
      <c r="BN97" s="222">
        <v>0.063</v>
      </c>
      <c r="BO97" s="222">
        <v>0.065</v>
      </c>
      <c r="BP97" s="225">
        <v>0.006</v>
      </c>
      <c r="BQ97" s="227">
        <v>0.005</v>
      </c>
      <c r="BR97" s="227">
        <v>0.006</v>
      </c>
      <c r="BS97" s="268">
        <v>0.021</v>
      </c>
      <c r="BT97" s="217">
        <v>0.024</v>
      </c>
      <c r="BU97" s="217">
        <v>0.021</v>
      </c>
      <c r="BV97" s="269">
        <v>0.001</v>
      </c>
      <c r="BW97" s="217">
        <v>0.003</v>
      </c>
      <c r="BX97" s="217">
        <v>0.001</v>
      </c>
      <c r="BY97" s="225">
        <v>0.068</v>
      </c>
      <c r="BZ97" s="222">
        <v>0.067</v>
      </c>
      <c r="CA97" s="222">
        <v>0.068</v>
      </c>
      <c r="CB97" s="230"/>
      <c r="CC97" s="230"/>
      <c r="CD97" s="230"/>
      <c r="CE97" s="231">
        <v>0.037</v>
      </c>
      <c r="CF97" s="209"/>
      <c r="CG97" s="209">
        <v>0.037</v>
      </c>
      <c r="CH97" s="209">
        <v>0.006</v>
      </c>
      <c r="CI97" s="209"/>
      <c r="CJ97" s="209">
        <v>0.006</v>
      </c>
      <c r="CK97" s="232">
        <v>0.036</v>
      </c>
      <c r="CL97" s="207">
        <v>0.035</v>
      </c>
      <c r="CM97" s="207">
        <v>0.036</v>
      </c>
      <c r="CN97" s="233">
        <v>0.057</v>
      </c>
      <c r="CO97" s="217">
        <v>0.056</v>
      </c>
      <c r="CP97" s="217">
        <v>0.057</v>
      </c>
      <c r="CQ97" s="233">
        <v>0.003</v>
      </c>
      <c r="CR97" s="207">
        <v>0.002</v>
      </c>
      <c r="CS97" s="207">
        <v>0.003</v>
      </c>
      <c r="CT97" s="234">
        <v>0.057</v>
      </c>
      <c r="CU97" s="212">
        <v>0.06</v>
      </c>
      <c r="CV97" s="212">
        <v>0.057</v>
      </c>
      <c r="CW97" s="235">
        <v>-0.001</v>
      </c>
      <c r="CX97" s="212">
        <v>0.002</v>
      </c>
      <c r="CY97" s="212">
        <v>-0.001</v>
      </c>
      <c r="CZ97" s="235">
        <v>0.033</v>
      </c>
      <c r="DA97" s="212">
        <v>0.034</v>
      </c>
      <c r="DB97" s="212">
        <v>0.033</v>
      </c>
      <c r="DC97" s="236">
        <v>0.06</v>
      </c>
      <c r="DD97" s="212">
        <v>0.066</v>
      </c>
      <c r="DE97" s="212">
        <v>0.06</v>
      </c>
      <c r="DF97" s="236">
        <v>0.032</v>
      </c>
      <c r="DG97" s="212">
        <v>0.032</v>
      </c>
      <c r="DH97" s="212">
        <v>0.032</v>
      </c>
      <c r="DI97" s="235">
        <v>0.043</v>
      </c>
      <c r="DJ97" s="230"/>
      <c r="DK97" s="212">
        <v>0.043</v>
      </c>
      <c r="DL97" s="235">
        <v>0.004</v>
      </c>
      <c r="DM97" s="230"/>
      <c r="DN97" s="212">
        <v>0.004</v>
      </c>
      <c r="DO97" s="235">
        <v>0.045</v>
      </c>
      <c r="DP97" s="230"/>
      <c r="DQ97" s="212">
        <v>0.045</v>
      </c>
      <c r="DR97" s="235">
        <v>0.005</v>
      </c>
      <c r="DS97" s="230"/>
      <c r="DT97" s="270">
        <v>0.005</v>
      </c>
    </row>
    <row r="98">
      <c r="A98" s="238">
        <f t="shared" si="1"/>
        <v>44866</v>
      </c>
      <c r="B98" s="279">
        <v>0.071</v>
      </c>
      <c r="C98" s="280">
        <v>0.073</v>
      </c>
      <c r="D98" s="280">
        <v>0.071</v>
      </c>
      <c r="E98" s="279">
        <v>0.001</v>
      </c>
      <c r="F98" s="280">
        <v>0.003</v>
      </c>
      <c r="G98" s="280">
        <v>0.002</v>
      </c>
      <c r="H98" s="279">
        <v>0.06</v>
      </c>
      <c r="I98" s="280">
        <v>0.061</v>
      </c>
      <c r="J98" s="280">
        <v>0.06</v>
      </c>
      <c r="K98" s="279">
        <v>0.002</v>
      </c>
      <c r="L98" s="280">
        <v>0.003</v>
      </c>
      <c r="M98" s="280">
        <v>0.003</v>
      </c>
      <c r="N98" s="281">
        <v>0.055</v>
      </c>
      <c r="O98" s="280"/>
      <c r="P98" s="280">
        <v>0.055</v>
      </c>
      <c r="Q98" s="282">
        <v>0.002</v>
      </c>
      <c r="R98" s="280">
        <v>0.002</v>
      </c>
      <c r="S98" s="280">
        <v>0.002</v>
      </c>
      <c r="T98" s="283">
        <v>0.047</v>
      </c>
      <c r="U98" s="284">
        <v>0.047</v>
      </c>
      <c r="V98" s="284">
        <v>0.047</v>
      </c>
      <c r="W98" s="279">
        <v>0.002</v>
      </c>
      <c r="X98" s="285">
        <v>0.002</v>
      </c>
      <c r="Y98" s="280">
        <v>0.002</v>
      </c>
      <c r="Z98" s="286">
        <v>0.004</v>
      </c>
      <c r="AA98" s="280">
        <v>0.003</v>
      </c>
      <c r="AB98" s="280">
        <v>0.003</v>
      </c>
      <c r="AC98" s="286">
        <v>0.001</v>
      </c>
      <c r="AD98" s="280">
        <v>0.002</v>
      </c>
      <c r="AE98" s="280">
        <v>-0.001</v>
      </c>
      <c r="AF98" s="279">
        <v>0.107</v>
      </c>
      <c r="AG98" s="280">
        <v>0.109</v>
      </c>
      <c r="AH98" s="280">
        <v>0.107</v>
      </c>
      <c r="AI98" s="287">
        <v>0.004</v>
      </c>
      <c r="AJ98" s="288">
        <v>0.006</v>
      </c>
      <c r="AK98" s="288">
        <v>0.004</v>
      </c>
      <c r="AL98" s="287">
        <v>0.063</v>
      </c>
      <c r="AM98" s="280">
        <v>0.065</v>
      </c>
      <c r="AN98" s="280">
        <v>0.063</v>
      </c>
      <c r="AO98" s="287">
        <v>0.003</v>
      </c>
      <c r="AP98" s="288">
        <v>0.005</v>
      </c>
      <c r="AQ98" s="280">
        <v>0.003</v>
      </c>
      <c r="AR98" s="289"/>
      <c r="AS98" s="280"/>
      <c r="AT98" s="280"/>
      <c r="AU98" s="290">
        <v>0.078</v>
      </c>
      <c r="AV98" s="285">
        <v>0.075</v>
      </c>
      <c r="AW98" s="285">
        <v>0.078</v>
      </c>
      <c r="AX98" s="290">
        <v>0.019</v>
      </c>
      <c r="AY98" s="285">
        <v>0.016</v>
      </c>
      <c r="AZ98" s="285">
        <v>0.019</v>
      </c>
      <c r="BA98" s="291">
        <v>0.068</v>
      </c>
      <c r="BB98" s="280">
        <v>0.067</v>
      </c>
      <c r="BC98" s="280">
        <v>0.068</v>
      </c>
      <c r="BD98" s="292">
        <v>0.001</v>
      </c>
      <c r="BE98" s="288">
        <v>-0.001</v>
      </c>
      <c r="BF98" s="280">
        <v>0.001</v>
      </c>
      <c r="BG98" s="293">
        <v>0.078</v>
      </c>
      <c r="BH98" s="285">
        <v>0.079</v>
      </c>
      <c r="BI98" s="285">
        <v>0.078</v>
      </c>
      <c r="BJ98" s="294">
        <v>0.006</v>
      </c>
      <c r="BK98" s="285">
        <v>0.007</v>
      </c>
      <c r="BL98" s="285">
        <v>0.006</v>
      </c>
      <c r="BM98" s="293">
        <v>0.059</v>
      </c>
      <c r="BN98" s="60">
        <v>0.06</v>
      </c>
      <c r="BO98" s="60">
        <v>0.059</v>
      </c>
      <c r="BP98" s="293">
        <v>0.004</v>
      </c>
      <c r="BQ98" s="254">
        <v>0.006</v>
      </c>
      <c r="BR98" s="254">
        <v>0.004</v>
      </c>
      <c r="BS98" s="255">
        <v>0.016</v>
      </c>
      <c r="BT98" s="44">
        <v>0.016</v>
      </c>
      <c r="BU98" s="44">
        <v>0.016</v>
      </c>
      <c r="BV98" s="256">
        <v>-0.002</v>
      </c>
      <c r="BW98" s="44">
        <v>-0.002</v>
      </c>
      <c r="BX98" s="44">
        <v>-0.002</v>
      </c>
      <c r="BY98" s="294">
        <v>0.059</v>
      </c>
      <c r="BZ98" s="295">
        <v>0.064</v>
      </c>
      <c r="CA98" s="295">
        <v>0.059</v>
      </c>
      <c r="CB98" s="296"/>
      <c r="CC98" s="257"/>
      <c r="CD98" s="257"/>
      <c r="CE98" s="279">
        <v>0.038</v>
      </c>
      <c r="CF98" s="297"/>
      <c r="CG98" s="297">
        <v>0.038</v>
      </c>
      <c r="CH98" s="297">
        <v>0.003</v>
      </c>
      <c r="CI98" s="297"/>
      <c r="CJ98" s="297">
        <v>0.004</v>
      </c>
      <c r="CK98" s="298">
        <v>0.037</v>
      </c>
      <c r="CL98" s="280">
        <v>0.037</v>
      </c>
      <c r="CM98" s="41">
        <v>0.037</v>
      </c>
      <c r="CN98" s="299">
        <v>0.05</v>
      </c>
      <c r="CO98" s="288">
        <v>0.051</v>
      </c>
      <c r="CP98" s="288">
        <v>0.05</v>
      </c>
      <c r="CQ98" s="299">
        <v>-0.001</v>
      </c>
      <c r="CR98" s="280">
        <v>0.0</v>
      </c>
      <c r="CS98" s="280">
        <v>-0.001</v>
      </c>
      <c r="CT98" s="300">
        <v>0.054</v>
      </c>
      <c r="CU98" s="284">
        <v>0.055</v>
      </c>
      <c r="CV98" s="243">
        <v>0.054</v>
      </c>
      <c r="CW98" s="301">
        <v>0.001</v>
      </c>
      <c r="CX98" s="284">
        <v>0.002</v>
      </c>
      <c r="CY98" s="284">
        <v>0.001</v>
      </c>
      <c r="CZ98" s="301">
        <v>0.033</v>
      </c>
      <c r="DA98" s="284">
        <v>0.034</v>
      </c>
      <c r="DB98" s="284">
        <v>0.033</v>
      </c>
      <c r="DC98" s="302">
        <v>0.056</v>
      </c>
      <c r="DD98" s="284">
        <v>0.059</v>
      </c>
      <c r="DE98" s="284">
        <v>0.056</v>
      </c>
      <c r="DF98" s="302">
        <v>0.032</v>
      </c>
      <c r="DG98" s="284">
        <v>0.033</v>
      </c>
      <c r="DH98" s="284">
        <v>0.032</v>
      </c>
      <c r="DI98" s="301">
        <v>0.044</v>
      </c>
      <c r="DJ98" s="257"/>
      <c r="DK98" s="284">
        <v>0.044</v>
      </c>
      <c r="DL98" s="301">
        <v>0.002</v>
      </c>
      <c r="DM98" s="257"/>
      <c r="DN98" s="284">
        <v>0.002</v>
      </c>
      <c r="DO98" s="301">
        <v>0.048</v>
      </c>
      <c r="DP98" s="257"/>
      <c r="DQ98" s="284">
        <v>0.048</v>
      </c>
      <c r="DR98" s="301">
        <v>0.004</v>
      </c>
      <c r="DS98" s="257"/>
      <c r="DT98" s="303">
        <v>0.004</v>
      </c>
    </row>
    <row r="99">
      <c r="A99" s="264">
        <f t="shared" si="1"/>
        <v>44896</v>
      </c>
      <c r="B99" s="206">
        <v>0.065</v>
      </c>
      <c r="C99" s="207">
        <v>0.065</v>
      </c>
      <c r="D99" s="207">
        <v>0.065</v>
      </c>
      <c r="E99" s="206">
        <v>-0.001</v>
      </c>
      <c r="F99" s="207">
        <v>0.0</v>
      </c>
      <c r="G99" s="207">
        <v>0.001</v>
      </c>
      <c r="H99" s="206">
        <v>0.057</v>
      </c>
      <c r="I99" s="207">
        <v>0.057</v>
      </c>
      <c r="J99" s="207">
        <v>0.057</v>
      </c>
      <c r="K99" s="206">
        <v>0.003</v>
      </c>
      <c r="L99" s="207">
        <v>0.003</v>
      </c>
      <c r="M99" s="207">
        <v>0.004</v>
      </c>
      <c r="N99" s="265">
        <v>0.05</v>
      </c>
      <c r="O99" s="207">
        <v>0.055</v>
      </c>
      <c r="P99" s="207">
        <v>0.053</v>
      </c>
      <c r="Q99" s="266">
        <v>0.003</v>
      </c>
      <c r="R99" s="207">
        <v>0.003</v>
      </c>
      <c r="S99" s="207">
        <v>0.004</v>
      </c>
      <c r="T99" s="267">
        <v>0.044</v>
      </c>
      <c r="U99" s="212">
        <v>0.044</v>
      </c>
      <c r="V99" s="212">
        <v>0.046</v>
      </c>
      <c r="W99" s="206">
        <v>0.003</v>
      </c>
      <c r="X99" s="222">
        <v>0.003</v>
      </c>
      <c r="Y99" s="207">
        <v>0.004</v>
      </c>
      <c r="Z99" s="215">
        <v>0.002</v>
      </c>
      <c r="AA99" s="207">
        <v>0.002</v>
      </c>
      <c r="AB99" s="207">
        <v>0.003</v>
      </c>
      <c r="AC99" s="215">
        <v>-0.002</v>
      </c>
      <c r="AD99" s="207">
        <v>-0.001</v>
      </c>
      <c r="AE99" s="207">
        <v>-0.001</v>
      </c>
      <c r="AF99" s="206">
        <v>0.105</v>
      </c>
      <c r="AG99" s="207">
        <v>0.105</v>
      </c>
      <c r="AH99" s="207">
        <v>0.105</v>
      </c>
      <c r="AI99" s="216">
        <v>0.004</v>
      </c>
      <c r="AJ99" s="217">
        <v>0.004</v>
      </c>
      <c r="AK99" s="217">
        <v>0.004</v>
      </c>
      <c r="AL99" s="216">
        <v>0.063</v>
      </c>
      <c r="AM99" s="207">
        <v>0.062</v>
      </c>
      <c r="AN99" s="207">
        <v>0.063</v>
      </c>
      <c r="AO99" s="216">
        <v>0.005</v>
      </c>
      <c r="AP99" s="217">
        <v>0.004</v>
      </c>
      <c r="AQ99" s="207">
        <v>0.005</v>
      </c>
      <c r="AR99" s="275"/>
      <c r="AS99" s="207"/>
      <c r="AT99" s="207"/>
      <c r="AU99" s="221">
        <v>0.078</v>
      </c>
      <c r="AV99" s="222">
        <v>0.075</v>
      </c>
      <c r="AW99" s="222">
        <v>0.078</v>
      </c>
      <c r="AX99" s="221">
        <v>0.019</v>
      </c>
      <c r="AY99" s="222">
        <v>0.016</v>
      </c>
      <c r="AZ99" s="222">
        <v>0.019</v>
      </c>
      <c r="BA99" s="223">
        <v>0.063</v>
      </c>
      <c r="BB99" s="207">
        <v>0.064</v>
      </c>
      <c r="BC99" s="207">
        <v>0.063</v>
      </c>
      <c r="BD99" s="224">
        <v>-0.006</v>
      </c>
      <c r="BE99" s="217">
        <v>-0.005</v>
      </c>
      <c r="BF99" s="207">
        <v>-0.006</v>
      </c>
      <c r="BG99" s="225">
        <v>0.078</v>
      </c>
      <c r="BH99" s="222">
        <v>0.079</v>
      </c>
      <c r="BI99" s="222">
        <v>0.078</v>
      </c>
      <c r="BJ99" s="226">
        <v>0.004</v>
      </c>
      <c r="BK99" s="222">
        <v>0.004</v>
      </c>
      <c r="BL99" s="222">
        <v>0.004</v>
      </c>
      <c r="BM99" s="225">
        <v>0.058</v>
      </c>
      <c r="BN99" s="222">
        <v>0.056</v>
      </c>
      <c r="BO99" s="222">
        <v>0.058</v>
      </c>
      <c r="BP99" s="225">
        <v>0.006</v>
      </c>
      <c r="BQ99" s="227">
        <v>0.005</v>
      </c>
      <c r="BR99" s="227">
        <v>0.006</v>
      </c>
      <c r="BS99" s="268">
        <v>0.018</v>
      </c>
      <c r="BT99" s="217">
        <v>0.018</v>
      </c>
      <c r="BU99" s="217">
        <v>0.018</v>
      </c>
      <c r="BV99" s="269">
        <v>0.0</v>
      </c>
      <c r="BW99" s="217">
        <v>-0.001</v>
      </c>
      <c r="BX99" s="217">
        <v>0.0</v>
      </c>
      <c r="BY99" s="225">
        <v>0.057</v>
      </c>
      <c r="BZ99" s="222">
        <v>0.059</v>
      </c>
      <c r="CA99" s="222">
        <v>0.057</v>
      </c>
      <c r="CB99" s="230"/>
      <c r="CC99" s="230"/>
      <c r="CD99" s="230"/>
      <c r="CE99" s="231">
        <v>0.04</v>
      </c>
      <c r="CF99" s="209"/>
      <c r="CG99" s="209">
        <v>0.04</v>
      </c>
      <c r="CH99" s="209">
        <v>0.003</v>
      </c>
      <c r="CI99" s="209"/>
      <c r="CJ99" s="209">
        <v>0.003</v>
      </c>
      <c r="CK99" s="232">
        <v>0.04</v>
      </c>
      <c r="CL99" s="207">
        <v>0.04</v>
      </c>
      <c r="CM99" s="207">
        <v>0.04</v>
      </c>
      <c r="CN99" s="233">
        <v>0.05</v>
      </c>
      <c r="CO99" s="217">
        <v>0.05</v>
      </c>
      <c r="CP99" s="217">
        <v>0.05</v>
      </c>
      <c r="CQ99" s="233">
        <v>0.002</v>
      </c>
      <c r="CR99" s="207">
        <v>0.001</v>
      </c>
      <c r="CS99" s="207">
        <v>0.002</v>
      </c>
      <c r="CT99" s="234">
        <v>0.055</v>
      </c>
      <c r="CU99" s="212">
        <v>0.054</v>
      </c>
      <c r="CV99" s="212">
        <v>0.055</v>
      </c>
      <c r="CW99" s="235">
        <v>0.007</v>
      </c>
      <c r="CX99" s="212">
        <v>0.005</v>
      </c>
      <c r="CY99" s="212">
        <v>0.007</v>
      </c>
      <c r="CZ99" s="235">
        <v>0.034</v>
      </c>
      <c r="DA99" s="212">
        <v>0.034</v>
      </c>
      <c r="DB99" s="212">
        <v>0.034</v>
      </c>
      <c r="DC99" s="236">
        <v>0.059</v>
      </c>
      <c r="DD99" s="212">
        <v>0.059</v>
      </c>
      <c r="DE99" s="212">
        <v>0.059</v>
      </c>
      <c r="DF99" s="236">
        <v>0.03</v>
      </c>
      <c r="DG99" s="212">
        <v>0.031</v>
      </c>
      <c r="DH99" s="212">
        <v>0.032</v>
      </c>
      <c r="DI99" s="235">
        <v>0.046</v>
      </c>
      <c r="DJ99" s="230"/>
      <c r="DK99" s="212">
        <v>0.046</v>
      </c>
      <c r="DL99" s="235">
        <v>0.004</v>
      </c>
      <c r="DM99" s="230"/>
      <c r="DN99" s="212">
        <v>0.004</v>
      </c>
      <c r="DO99" s="235">
        <v>0.045</v>
      </c>
      <c r="DP99" s="230"/>
      <c r="DQ99" s="212">
        <v>0.045</v>
      </c>
      <c r="DR99" s="235">
        <v>0.003</v>
      </c>
      <c r="DS99" s="230"/>
      <c r="DT99" s="270">
        <v>0.003</v>
      </c>
    </row>
    <row r="100">
      <c r="A100" s="238">
        <f t="shared" si="1"/>
        <v>44927</v>
      </c>
      <c r="B100" s="279">
        <v>0.064</v>
      </c>
      <c r="C100" s="280">
        <v>0.062</v>
      </c>
      <c r="D100" s="280">
        <v>0.064</v>
      </c>
      <c r="E100" s="279">
        <v>0.005</v>
      </c>
      <c r="F100" s="280">
        <v>0.005</v>
      </c>
      <c r="G100" s="280">
        <v>0.005</v>
      </c>
      <c r="H100" s="279">
        <v>0.056</v>
      </c>
      <c r="I100" s="280">
        <v>0.055</v>
      </c>
      <c r="J100" s="280">
        <v>0.056</v>
      </c>
      <c r="K100" s="279">
        <v>0.004</v>
      </c>
      <c r="L100" s="280">
        <v>0.004</v>
      </c>
      <c r="M100" s="280">
        <v>0.004</v>
      </c>
      <c r="N100" s="281">
        <v>0.054</v>
      </c>
      <c r="O100" s="280">
        <v>0.05</v>
      </c>
      <c r="P100" s="280">
        <v>0.053</v>
      </c>
      <c r="Q100" s="282">
        <v>0.006</v>
      </c>
      <c r="R100" s="280">
        <v>0.004</v>
      </c>
      <c r="S100" s="280">
        <v>0.005</v>
      </c>
      <c r="T100" s="283">
        <v>0.047</v>
      </c>
      <c r="U100" s="284">
        <v>0.043</v>
      </c>
      <c r="V100" s="284">
        <v>0.047</v>
      </c>
      <c r="W100" s="279">
        <v>0.006</v>
      </c>
      <c r="X100" s="285">
        <v>0.004</v>
      </c>
      <c r="Y100" s="280">
        <v>0.005</v>
      </c>
      <c r="Z100" s="286">
        <v>0.006</v>
      </c>
      <c r="AA100" s="280">
        <v>0.01</v>
      </c>
      <c r="AB100" s="280">
        <v>0.006</v>
      </c>
      <c r="AC100" s="286">
        <v>0.018</v>
      </c>
      <c r="AD100" s="280">
        <v>0.013</v>
      </c>
      <c r="AE100" s="280">
        <v>0.02</v>
      </c>
      <c r="AF100" s="279">
        <v>0.101</v>
      </c>
      <c r="AG100" s="280">
        <v>0.103</v>
      </c>
      <c r="AH100" s="280">
        <v>0.101</v>
      </c>
      <c r="AI100" s="287">
        <v>-0.006</v>
      </c>
      <c r="AJ100" s="288">
        <v>-0.004</v>
      </c>
      <c r="AK100" s="288">
        <v>-0.006</v>
      </c>
      <c r="AL100" s="287">
        <v>0.058</v>
      </c>
      <c r="AM100" s="280">
        <v>0.062</v>
      </c>
      <c r="AN100" s="280">
        <v>0.058</v>
      </c>
      <c r="AO100" s="287">
        <v>-0.009</v>
      </c>
      <c r="AP100" s="288">
        <v>-0.005</v>
      </c>
      <c r="AQ100" s="280">
        <v>-0.009</v>
      </c>
      <c r="AR100" s="289"/>
      <c r="AS100" s="280"/>
      <c r="AT100" s="280"/>
      <c r="AU100" s="290">
        <v>0.07</v>
      </c>
      <c r="AV100" s="285">
        <v>0.069</v>
      </c>
      <c r="AW100" s="285">
        <v>0.07</v>
      </c>
      <c r="AX100" s="290">
        <v>0.014</v>
      </c>
      <c r="AY100" s="285">
        <v>0.013</v>
      </c>
      <c r="AZ100" s="285">
        <v>0.014</v>
      </c>
      <c r="BA100" s="291">
        <v>0.059</v>
      </c>
      <c r="BB100" s="280">
        <v>0.061</v>
      </c>
      <c r="BC100" s="280">
        <v>0.059</v>
      </c>
      <c r="BD100" s="292">
        <v>0.005</v>
      </c>
      <c r="BE100" s="288">
        <v>0.007</v>
      </c>
      <c r="BF100" s="280">
        <v>0.005</v>
      </c>
      <c r="BG100" s="293">
        <v>0.079</v>
      </c>
      <c r="BH100" s="285">
        <v>0.079</v>
      </c>
      <c r="BI100" s="285">
        <v>0.079</v>
      </c>
      <c r="BJ100" s="294">
        <v>0.007</v>
      </c>
      <c r="BK100" s="285">
        <v>0.006</v>
      </c>
      <c r="BL100" s="285">
        <v>0.007</v>
      </c>
      <c r="BM100" s="293">
        <v>0.058</v>
      </c>
      <c r="BN100" s="60">
        <v>0.058</v>
      </c>
      <c r="BO100" s="60">
        <v>0.058</v>
      </c>
      <c r="BP100" s="293">
        <v>0.005</v>
      </c>
      <c r="BQ100" s="254">
        <v>0.006</v>
      </c>
      <c r="BR100" s="254">
        <v>0.005</v>
      </c>
      <c r="BS100" s="255">
        <v>0.021</v>
      </c>
      <c r="BT100" s="44">
        <v>0.022</v>
      </c>
      <c r="BU100" s="44">
        <v>0.021</v>
      </c>
      <c r="BV100" s="256">
        <v>0.008</v>
      </c>
      <c r="BW100" s="44">
        <v>0.007</v>
      </c>
      <c r="BX100" s="44">
        <v>0.008</v>
      </c>
      <c r="BY100" s="294">
        <v>0.065</v>
      </c>
      <c r="BZ100" s="295">
        <v>0.059</v>
      </c>
      <c r="CA100" s="295">
        <v>0.065</v>
      </c>
      <c r="CB100" s="296"/>
      <c r="CC100" s="257"/>
      <c r="CD100" s="257"/>
      <c r="CE100" s="279">
        <v>0.043</v>
      </c>
      <c r="CF100" s="297"/>
      <c r="CG100" s="297">
        <v>0.043</v>
      </c>
      <c r="CH100" s="297">
        <v>0.004</v>
      </c>
      <c r="CI100" s="297"/>
      <c r="CJ100" s="297">
        <v>0.004</v>
      </c>
      <c r="CK100" s="298">
        <v>0.042</v>
      </c>
      <c r="CL100" s="280">
        <v>0.042</v>
      </c>
      <c r="CM100" s="41">
        <v>0.042</v>
      </c>
      <c r="CN100" s="299">
        <v>0.052</v>
      </c>
      <c r="CO100" s="288">
        <v>0.05</v>
      </c>
      <c r="CP100" s="288">
        <v>0.052</v>
      </c>
      <c r="CQ100" s="299">
        <v>0.008</v>
      </c>
      <c r="CR100" s="280">
        <v>0.005</v>
      </c>
      <c r="CS100" s="280">
        <v>0.008</v>
      </c>
      <c r="CT100" s="300">
        <v>0.053</v>
      </c>
      <c r="CU100" s="284">
        <v>0.054</v>
      </c>
      <c r="CV100" s="243">
        <v>0.053</v>
      </c>
      <c r="CW100" s="301">
        <v>0.003</v>
      </c>
      <c r="CX100" s="284">
        <v>0.005</v>
      </c>
      <c r="CY100" s="284">
        <v>0.003</v>
      </c>
      <c r="CZ100" s="301">
        <v>0.033</v>
      </c>
      <c r="DA100" s="284">
        <v>0.033</v>
      </c>
      <c r="DB100" s="284">
        <v>0.033</v>
      </c>
      <c r="DC100" s="302">
        <v>0.05</v>
      </c>
      <c r="DD100" s="284">
        <v>0.051</v>
      </c>
      <c r="DE100" s="284">
        <v>0.05</v>
      </c>
      <c r="DF100" s="302">
        <v>0.019</v>
      </c>
      <c r="DG100" s="284">
        <v>0.021</v>
      </c>
      <c r="DH100" s="284">
        <v>0.03</v>
      </c>
      <c r="DI100" s="301">
        <v>0.049</v>
      </c>
      <c r="DJ100" s="257"/>
      <c r="DK100" s="284">
        <v>0.049</v>
      </c>
      <c r="DL100" s="301">
        <v>0.005</v>
      </c>
      <c r="DM100" s="257"/>
      <c r="DN100" s="284">
        <v>0.005</v>
      </c>
      <c r="DO100" s="301">
        <v>0.05</v>
      </c>
      <c r="DP100" s="257"/>
      <c r="DQ100" s="284">
        <v>0.05</v>
      </c>
      <c r="DR100" s="301">
        <v>0.005</v>
      </c>
      <c r="DS100" s="257"/>
      <c r="DT100" s="303">
        <v>0.005</v>
      </c>
    </row>
    <row r="101">
      <c r="A101" s="264">
        <f t="shared" si="1"/>
        <v>44958</v>
      </c>
      <c r="B101" s="206">
        <v>0.06</v>
      </c>
      <c r="C101" s="207">
        <v>0.06</v>
      </c>
      <c r="D101" s="207">
        <v>0.06</v>
      </c>
      <c r="E101" s="206">
        <v>0.004</v>
      </c>
      <c r="F101" s="207">
        <v>0.004</v>
      </c>
      <c r="G101" s="207">
        <v>0.004</v>
      </c>
      <c r="H101" s="206">
        <v>0.055</v>
      </c>
      <c r="I101" s="207">
        <v>0.055</v>
      </c>
      <c r="J101" s="207">
        <v>0.055</v>
      </c>
      <c r="K101" s="206">
        <v>0.005</v>
      </c>
      <c r="L101" s="207">
        <v>0.004</v>
      </c>
      <c r="M101" s="207">
        <v>0.005</v>
      </c>
      <c r="N101" s="265">
        <v>0.05</v>
      </c>
      <c r="O101" s="207">
        <v>0.051</v>
      </c>
      <c r="P101" s="207">
        <v>0.051</v>
      </c>
      <c r="Q101" s="266">
        <v>0.003</v>
      </c>
      <c r="R101" s="207">
        <v>0.004</v>
      </c>
      <c r="S101" s="207">
        <v>0.003</v>
      </c>
      <c r="T101" s="267">
        <v>0.046</v>
      </c>
      <c r="U101" s="212">
        <v>0.047</v>
      </c>
      <c r="V101" s="212">
        <v>0.047</v>
      </c>
      <c r="W101" s="206">
        <v>0.003</v>
      </c>
      <c r="X101" s="222">
        <v>0.004</v>
      </c>
      <c r="Y101" s="207">
        <v>0.003</v>
      </c>
      <c r="Z101" s="215">
        <v>0.003</v>
      </c>
      <c r="AA101" s="207">
        <v>0.002</v>
      </c>
      <c r="AB101" s="207">
        <v>0.003</v>
      </c>
      <c r="AC101" s="215">
        <v>0.002</v>
      </c>
      <c r="AD101" s="207">
        <v>0.003</v>
      </c>
      <c r="AE101" s="207">
        <v>0.001</v>
      </c>
      <c r="AF101" s="206">
        <v>0.104</v>
      </c>
      <c r="AG101" s="207">
        <v>0.099</v>
      </c>
      <c r="AH101" s="207">
        <v>0.104</v>
      </c>
      <c r="AI101" s="216">
        <v>0.011</v>
      </c>
      <c r="AJ101" s="217">
        <v>0.006</v>
      </c>
      <c r="AK101" s="217">
        <v>0.011</v>
      </c>
      <c r="AL101" s="216">
        <v>0.062</v>
      </c>
      <c r="AM101" s="207">
        <v>0.057</v>
      </c>
      <c r="AN101" s="207">
        <v>0.062</v>
      </c>
      <c r="AO101" s="216">
        <v>0.012</v>
      </c>
      <c r="AP101" s="217">
        <v>0.008</v>
      </c>
      <c r="AQ101" s="207">
        <v>0.012</v>
      </c>
      <c r="AR101" s="275"/>
      <c r="AS101" s="207"/>
      <c r="AT101" s="207"/>
      <c r="AU101" s="221">
        <v>0.07</v>
      </c>
      <c r="AV101" s="222">
        <v>0.069</v>
      </c>
      <c r="AW101" s="222">
        <v>0.07</v>
      </c>
      <c r="AX101" s="221">
        <v>0.014</v>
      </c>
      <c r="AY101" s="222">
        <v>0.013</v>
      </c>
      <c r="AZ101" s="222">
        <v>0.014</v>
      </c>
      <c r="BA101" s="223">
        <v>0.052</v>
      </c>
      <c r="BB101" s="207">
        <v>0.054</v>
      </c>
      <c r="BC101" s="207">
        <v>0.052</v>
      </c>
      <c r="BD101" s="224">
        <v>0.004</v>
      </c>
      <c r="BE101" s="217">
        <v>0.005</v>
      </c>
      <c r="BF101" s="207">
        <v>0.004</v>
      </c>
      <c r="BG101" s="225">
        <v>0.076</v>
      </c>
      <c r="BH101" s="222">
        <v>0.077</v>
      </c>
      <c r="BI101" s="222">
        <v>0.076</v>
      </c>
      <c r="BJ101" s="226">
        <v>0.006</v>
      </c>
      <c r="BK101" s="222">
        <v>0.006</v>
      </c>
      <c r="BL101" s="222">
        <v>0.006</v>
      </c>
      <c r="BM101" s="225">
        <v>0.056</v>
      </c>
      <c r="BN101" s="222">
        <v>0.055</v>
      </c>
      <c r="BO101" s="222">
        <v>0.056</v>
      </c>
      <c r="BP101" s="225">
        <v>0.008</v>
      </c>
      <c r="BQ101" s="227">
        <v>0.008</v>
      </c>
      <c r="BR101" s="227">
        <v>0.008</v>
      </c>
      <c r="BS101" s="268">
        <v>0.01</v>
      </c>
      <c r="BT101" s="217">
        <v>0.019</v>
      </c>
      <c r="BU101" s="217">
        <v>0.01</v>
      </c>
      <c r="BV101" s="269">
        <v>-0.005</v>
      </c>
      <c r="BW101" s="217">
        <v>0.002</v>
      </c>
      <c r="BX101" s="217">
        <v>-0.005</v>
      </c>
      <c r="BY101" s="225">
        <v>0.064</v>
      </c>
      <c r="BZ101" s="222">
        <v>0.064</v>
      </c>
      <c r="CA101" s="222">
        <v>0.064</v>
      </c>
      <c r="CB101" s="230"/>
      <c r="CC101" s="230"/>
      <c r="CD101" s="230"/>
      <c r="CE101" s="231">
        <v>0.033</v>
      </c>
      <c r="CF101" s="209"/>
      <c r="CG101" s="209">
        <v>0.033</v>
      </c>
      <c r="CH101" s="209">
        <v>-0.006</v>
      </c>
      <c r="CI101" s="209"/>
      <c r="CJ101" s="209">
        <v>-0.006</v>
      </c>
      <c r="CK101" s="232">
        <v>0.031</v>
      </c>
      <c r="CL101" s="207">
        <v>0.031</v>
      </c>
      <c r="CM101" s="207">
        <v>0.031</v>
      </c>
      <c r="CN101" s="233">
        <v>0.048</v>
      </c>
      <c r="CO101" s="217">
        <v>0.051</v>
      </c>
      <c r="CP101" s="217">
        <v>0.048</v>
      </c>
      <c r="CQ101" s="233">
        <v>0.003</v>
      </c>
      <c r="CR101" s="207">
        <v>0.005</v>
      </c>
      <c r="CS101" s="207">
        <v>0.003</v>
      </c>
      <c r="CT101" s="234">
        <v>0.055</v>
      </c>
      <c r="CU101" s="212">
        <v>0.054</v>
      </c>
      <c r="CV101" s="212">
        <v>0.055</v>
      </c>
      <c r="CW101" s="235">
        <v>0.002</v>
      </c>
      <c r="CX101" s="212">
        <v>0.001</v>
      </c>
      <c r="CY101" s="212">
        <v>0.002</v>
      </c>
      <c r="CZ101" s="235">
        <v>0.031</v>
      </c>
      <c r="DA101" s="212">
        <v>0.033</v>
      </c>
      <c r="DB101" s="212">
        <v>0.031</v>
      </c>
      <c r="DC101" s="236">
        <v>0.038</v>
      </c>
      <c r="DD101" s="212">
        <v>0.042</v>
      </c>
      <c r="DE101" s="212">
        <v>0.038</v>
      </c>
      <c r="DF101" s="236">
        <v>0.018</v>
      </c>
      <c r="DG101" s="212">
        <v>0.018</v>
      </c>
      <c r="DH101" s="212">
        <v>0.019</v>
      </c>
      <c r="DI101" s="235">
        <v>0.043</v>
      </c>
      <c r="DJ101" s="230"/>
      <c r="DK101" s="212">
        <v>0.043</v>
      </c>
      <c r="DL101" s="235">
        <v>0.005</v>
      </c>
      <c r="DM101" s="230"/>
      <c r="DN101" s="212">
        <v>0.005</v>
      </c>
      <c r="DO101" s="235">
        <v>0.052</v>
      </c>
      <c r="DP101" s="230"/>
      <c r="DQ101" s="212">
        <v>0.052</v>
      </c>
      <c r="DR101" s="235">
        <v>0.003</v>
      </c>
      <c r="DS101" s="230"/>
      <c r="DT101" s="270">
        <v>0.003</v>
      </c>
    </row>
    <row r="102">
      <c r="A102" s="238">
        <f t="shared" si="1"/>
        <v>44986</v>
      </c>
      <c r="B102" s="279">
        <v>0.05</v>
      </c>
      <c r="C102" s="280">
        <v>0.052</v>
      </c>
      <c r="D102" s="280">
        <v>0.05</v>
      </c>
      <c r="E102" s="279">
        <v>0.001</v>
      </c>
      <c r="F102" s="280">
        <v>0.002</v>
      </c>
      <c r="G102" s="280">
        <v>0.001</v>
      </c>
      <c r="H102" s="279">
        <v>0.056</v>
      </c>
      <c r="I102" s="280">
        <v>0.056</v>
      </c>
      <c r="J102" s="280">
        <v>0.056</v>
      </c>
      <c r="K102" s="279">
        <v>0.004</v>
      </c>
      <c r="L102" s="280">
        <v>0.004</v>
      </c>
      <c r="M102" s="280">
        <v>0.004</v>
      </c>
      <c r="N102" s="281">
        <v>0.042</v>
      </c>
      <c r="O102" s="280"/>
      <c r="P102" s="280">
        <v>0.042</v>
      </c>
      <c r="Q102" s="282">
        <v>0.003</v>
      </c>
      <c r="R102" s="280">
        <v>0.003</v>
      </c>
      <c r="S102" s="280">
        <v>0.003</v>
      </c>
      <c r="T102" s="283">
        <v>0.046</v>
      </c>
      <c r="U102" s="284">
        <v>0.045</v>
      </c>
      <c r="V102" s="284">
        <v>0.046</v>
      </c>
      <c r="W102" s="279">
        <v>0.003</v>
      </c>
      <c r="X102" s="285">
        <v>0.003</v>
      </c>
      <c r="Y102" s="280">
        <v>0.003</v>
      </c>
      <c r="Z102" s="286">
        <v>0.003</v>
      </c>
      <c r="AA102" s="280">
        <v>0.002</v>
      </c>
      <c r="AB102" s="280">
        <v>0.003</v>
      </c>
      <c r="AC102" s="286">
        <v>0.0</v>
      </c>
      <c r="AD102" s="280">
        <v>-0.001</v>
      </c>
      <c r="AE102" s="280">
        <v>0.001</v>
      </c>
      <c r="AF102" s="279">
        <v>0.101</v>
      </c>
      <c r="AG102" s="280">
        <v>0.098</v>
      </c>
      <c r="AH102" s="280">
        <v>0.101</v>
      </c>
      <c r="AI102" s="287">
        <v>0.008</v>
      </c>
      <c r="AJ102" s="288">
        <v>0.005</v>
      </c>
      <c r="AK102" s="288">
        <v>0.008</v>
      </c>
      <c r="AL102" s="287">
        <v>0.062</v>
      </c>
      <c r="AM102" s="280">
        <v>0.06</v>
      </c>
      <c r="AN102" s="280">
        <v>0.062</v>
      </c>
      <c r="AO102" s="287">
        <v>0.009</v>
      </c>
      <c r="AP102" s="288">
        <v>0.006</v>
      </c>
      <c r="AQ102" s="280">
        <v>0.009</v>
      </c>
      <c r="AR102" s="289"/>
      <c r="AS102" s="280"/>
      <c r="AT102" s="280"/>
      <c r="AU102" s="290">
        <v>0.07</v>
      </c>
      <c r="AV102" s="285">
        <v>0.069</v>
      </c>
      <c r="AW102" s="285">
        <v>0.07</v>
      </c>
      <c r="AX102" s="290">
        <v>0.014</v>
      </c>
      <c r="AY102" s="285">
        <v>0.013</v>
      </c>
      <c r="AZ102" s="285">
        <v>0.014</v>
      </c>
      <c r="BA102" s="291">
        <v>0.043</v>
      </c>
      <c r="BB102" s="280">
        <v>0.043</v>
      </c>
      <c r="BC102" s="280">
        <v>0.043</v>
      </c>
      <c r="BD102" s="292">
        <v>0.005</v>
      </c>
      <c r="BE102" s="288">
        <v>0.005</v>
      </c>
      <c r="BF102" s="280">
        <v>0.005</v>
      </c>
      <c r="BG102" s="293">
        <v>0.069</v>
      </c>
      <c r="BH102" s="285">
        <v>0.069</v>
      </c>
      <c r="BI102" s="285">
        <v>0.069</v>
      </c>
      <c r="BJ102" s="294">
        <v>0.003</v>
      </c>
      <c r="BK102" s="285">
        <v>0.003</v>
      </c>
      <c r="BL102" s="285">
        <v>0.003</v>
      </c>
      <c r="BM102" s="293">
        <v>0.047</v>
      </c>
      <c r="BN102" s="60">
        <v>0.047</v>
      </c>
      <c r="BO102" s="60">
        <v>0.047</v>
      </c>
      <c r="BP102" s="293">
        <v>0.007</v>
      </c>
      <c r="BQ102" s="254">
        <v>0.008</v>
      </c>
      <c r="BR102" s="254">
        <v>0.007</v>
      </c>
      <c r="BS102" s="255">
        <v>0.007</v>
      </c>
      <c r="BT102" s="44">
        <v>0.01</v>
      </c>
      <c r="BU102" s="44">
        <v>0.007</v>
      </c>
      <c r="BV102" s="256">
        <v>-0.003</v>
      </c>
      <c r="BW102" s="44">
        <v>0.002</v>
      </c>
      <c r="BX102" s="44">
        <v>-0.003</v>
      </c>
      <c r="BY102" s="294">
        <v>0.057</v>
      </c>
      <c r="BZ102" s="295">
        <v>0.058</v>
      </c>
      <c r="CA102" s="295">
        <v>0.057</v>
      </c>
      <c r="CB102" s="296"/>
      <c r="CC102" s="257"/>
      <c r="CD102" s="257"/>
      <c r="CE102" s="279">
        <v>0.032</v>
      </c>
      <c r="CF102" s="280">
        <v>0.032</v>
      </c>
      <c r="CG102" s="280">
        <v>0.032</v>
      </c>
      <c r="CH102" s="280">
        <v>0.003</v>
      </c>
      <c r="CI102" s="280"/>
      <c r="CJ102" s="280">
        <v>0.003</v>
      </c>
      <c r="CK102" s="298">
        <v>0.031</v>
      </c>
      <c r="CL102" s="280">
        <v>0.031</v>
      </c>
      <c r="CM102" s="41">
        <v>0.031</v>
      </c>
      <c r="CN102" s="299">
        <v>0.042</v>
      </c>
      <c r="CO102" s="288">
        <v>0.043</v>
      </c>
      <c r="CP102" s="288">
        <v>0.042</v>
      </c>
      <c r="CQ102" s="299">
        <v>0.002</v>
      </c>
      <c r="CR102" s="280">
        <v>0.002</v>
      </c>
      <c r="CS102" s="280">
        <v>0.002</v>
      </c>
      <c r="CT102" s="300">
        <v>0.05</v>
      </c>
      <c r="CU102" s="284">
        <v>0.052</v>
      </c>
      <c r="CV102" s="243">
        <v>0.05</v>
      </c>
      <c r="CW102" s="301">
        <v>0.002</v>
      </c>
      <c r="CX102" s="284">
        <v>0.003</v>
      </c>
      <c r="CY102" s="284">
        <v>0.002</v>
      </c>
      <c r="CZ102" s="301">
        <v>0.029</v>
      </c>
      <c r="DA102" s="284">
        <v>0.031</v>
      </c>
      <c r="DB102" s="284">
        <v>0.029</v>
      </c>
      <c r="DC102" s="302">
        <v>0.028</v>
      </c>
      <c r="DD102" s="284">
        <v>0.033</v>
      </c>
      <c r="DE102" s="284">
        <v>0.028</v>
      </c>
      <c r="DF102" s="302">
        <v>0.017</v>
      </c>
      <c r="DG102" s="284">
        <v>0.017</v>
      </c>
      <c r="DH102" s="284">
        <v>0.018</v>
      </c>
      <c r="DI102" s="301">
        <v>0.034</v>
      </c>
      <c r="DJ102" s="257"/>
      <c r="DK102" s="284">
        <v>0.034</v>
      </c>
      <c r="DL102" s="301">
        <v>-0.002</v>
      </c>
      <c r="DM102" s="257"/>
      <c r="DN102" s="284">
        <v>-0.002</v>
      </c>
      <c r="DO102" s="301">
        <v>0.049</v>
      </c>
      <c r="DP102" s="257"/>
      <c r="DQ102" s="284">
        <v>0.049</v>
      </c>
      <c r="DR102" s="301">
        <v>0.002</v>
      </c>
      <c r="DS102" s="257"/>
      <c r="DT102" s="303">
        <v>0.002</v>
      </c>
    </row>
    <row r="103">
      <c r="A103" s="264">
        <f t="shared" si="1"/>
        <v>45017</v>
      </c>
      <c r="B103" s="206">
        <v>0.049</v>
      </c>
      <c r="C103" s="207">
        <v>0.05</v>
      </c>
      <c r="D103" s="207">
        <v>0.049</v>
      </c>
      <c r="E103" s="206">
        <v>0.004</v>
      </c>
      <c r="F103" s="207">
        <v>0.004</v>
      </c>
      <c r="G103" s="207">
        <v>0.004</v>
      </c>
      <c r="H103" s="206">
        <v>0.055</v>
      </c>
      <c r="I103" s="207">
        <v>0.055</v>
      </c>
      <c r="J103" s="207">
        <v>0.055</v>
      </c>
      <c r="K103" s="206">
        <v>0.004</v>
      </c>
      <c r="L103" s="207">
        <v>0.004</v>
      </c>
      <c r="M103" s="207">
        <v>0.004</v>
      </c>
      <c r="N103" s="265">
        <v>0.044</v>
      </c>
      <c r="O103" s="207">
        <v>0.039</v>
      </c>
      <c r="P103" s="207">
        <v>0.043</v>
      </c>
      <c r="Q103" s="266">
        <v>0.004</v>
      </c>
      <c r="R103" s="207">
        <v>0.003</v>
      </c>
      <c r="S103" s="207">
        <v>0.004</v>
      </c>
      <c r="T103" s="267">
        <v>0.047</v>
      </c>
      <c r="U103" s="212">
        <v>0.046</v>
      </c>
      <c r="V103" s="212">
        <v>0.047</v>
      </c>
      <c r="W103" s="206">
        <v>0.004</v>
      </c>
      <c r="X103" s="222">
        <v>0.003</v>
      </c>
      <c r="Y103" s="207">
        <v>0.004</v>
      </c>
      <c r="Z103" s="215">
        <v>0.004</v>
      </c>
      <c r="AA103" s="207">
        <v>0.004</v>
      </c>
      <c r="AB103" s="207">
        <v>0.003</v>
      </c>
      <c r="AC103" s="215">
        <v>0.008</v>
      </c>
      <c r="AD103" s="207">
        <v>0.004</v>
      </c>
      <c r="AE103" s="207">
        <v>0.006</v>
      </c>
      <c r="AF103" s="206">
        <v>0.087</v>
      </c>
      <c r="AG103" s="207">
        <v>0.083</v>
      </c>
      <c r="AH103" s="207">
        <v>0.087</v>
      </c>
      <c r="AI103" s="216">
        <v>0.012</v>
      </c>
      <c r="AJ103" s="217">
        <v>0.008</v>
      </c>
      <c r="AK103" s="217">
        <v>0.012</v>
      </c>
      <c r="AL103" s="216">
        <v>0.068</v>
      </c>
      <c r="AM103" s="207">
        <v>0.062</v>
      </c>
      <c r="AN103" s="207">
        <v>0.068</v>
      </c>
      <c r="AO103" s="216">
        <v>0.013</v>
      </c>
      <c r="AP103" s="217">
        <v>0.008</v>
      </c>
      <c r="AQ103" s="207">
        <v>0.013</v>
      </c>
      <c r="AR103" s="275"/>
      <c r="AS103" s="207"/>
      <c r="AT103" s="207"/>
      <c r="AU103" s="221">
        <v>0.06</v>
      </c>
      <c r="AV103" s="222">
        <v>0.062</v>
      </c>
      <c r="AW103" s="222">
        <v>0.06</v>
      </c>
      <c r="AX103" s="221">
        <v>0.008</v>
      </c>
      <c r="AY103" s="222">
        <v>0.01</v>
      </c>
      <c r="AZ103" s="222">
        <v>0.008</v>
      </c>
      <c r="BA103" s="223">
        <v>0.044</v>
      </c>
      <c r="BB103" s="207">
        <v>0.041</v>
      </c>
      <c r="BC103" s="207">
        <v>0.044</v>
      </c>
      <c r="BD103" s="224">
        <v>0.007</v>
      </c>
      <c r="BE103" s="217">
        <v>0.004</v>
      </c>
      <c r="BF103" s="207">
        <v>0.007</v>
      </c>
      <c r="BG103" s="225">
        <v>0.063</v>
      </c>
      <c r="BH103" s="222">
        <v>0.062</v>
      </c>
      <c r="BI103" s="222">
        <v>0.063</v>
      </c>
      <c r="BJ103" s="226">
        <v>0.0</v>
      </c>
      <c r="BK103" s="222">
        <v>0.0</v>
      </c>
      <c r="BL103" s="222">
        <v>0.0</v>
      </c>
      <c r="BM103" s="225">
        <v>0.042</v>
      </c>
      <c r="BN103" s="222">
        <v>0.041</v>
      </c>
      <c r="BO103" s="222">
        <v>0.042</v>
      </c>
      <c r="BP103" s="225">
        <v>0.006</v>
      </c>
      <c r="BQ103" s="227">
        <v>0.005</v>
      </c>
      <c r="BR103" s="227">
        <v>0.006</v>
      </c>
      <c r="BS103" s="268">
        <v>0.001</v>
      </c>
      <c r="BT103" s="217">
        <v>0.004</v>
      </c>
      <c r="BU103" s="217">
        <v>0.001</v>
      </c>
      <c r="BV103" s="269">
        <v>-0.001</v>
      </c>
      <c r="BW103" s="217">
        <v>0.0</v>
      </c>
      <c r="BX103" s="217">
        <v>-0.001</v>
      </c>
      <c r="BY103" s="225">
        <v>0.047</v>
      </c>
      <c r="BZ103" s="222">
        <v>0.048</v>
      </c>
      <c r="CA103" s="222">
        <v>0.047</v>
      </c>
      <c r="CB103" s="230"/>
      <c r="CC103" s="230"/>
      <c r="CD103" s="230"/>
      <c r="CE103" s="231">
        <v>0.035</v>
      </c>
      <c r="CF103" s="207">
        <v>0.025</v>
      </c>
      <c r="CG103" s="207">
        <v>0.035</v>
      </c>
      <c r="CH103" s="207">
        <v>0.006</v>
      </c>
      <c r="CI103" s="207"/>
      <c r="CJ103" s="207">
        <v>0.006</v>
      </c>
      <c r="CK103" s="232">
        <v>0.034</v>
      </c>
      <c r="CL103" s="207">
        <v>0.034</v>
      </c>
      <c r="CM103" s="207">
        <v>0.034</v>
      </c>
      <c r="CN103" s="233">
        <v>0.037</v>
      </c>
      <c r="CO103" s="217">
        <v>0.038</v>
      </c>
      <c r="CP103" s="217">
        <v>0.037</v>
      </c>
      <c r="CQ103" s="233">
        <v>0.002</v>
      </c>
      <c r="CR103" s="207">
        <v>0.003</v>
      </c>
      <c r="CS103" s="207">
        <v>0.002</v>
      </c>
      <c r="CT103" s="234">
        <v>0.043</v>
      </c>
      <c r="CU103" s="212">
        <v>0.044</v>
      </c>
      <c r="CV103" s="212">
        <v>0.043</v>
      </c>
      <c r="CW103" s="235">
        <v>0.003</v>
      </c>
      <c r="CX103" s="212">
        <v>0.004</v>
      </c>
      <c r="CY103" s="212">
        <v>0.003</v>
      </c>
      <c r="CZ103" s="235">
        <v>0.028</v>
      </c>
      <c r="DA103" s="212">
        <v>0.029</v>
      </c>
      <c r="DB103" s="212">
        <v>0.028</v>
      </c>
      <c r="DC103" s="236">
        <v>0.027</v>
      </c>
      <c r="DD103" s="212">
        <v>0.027</v>
      </c>
      <c r="DE103" s="212">
        <v>0.027</v>
      </c>
      <c r="DF103" s="236">
        <v>0.016</v>
      </c>
      <c r="DG103" s="212">
        <v>0.016</v>
      </c>
      <c r="DH103" s="212">
        <v>0.017</v>
      </c>
      <c r="DI103" s="235">
        <v>0.028</v>
      </c>
      <c r="DJ103" s="230"/>
      <c r="DK103" s="212">
        <v>0.028</v>
      </c>
      <c r="DL103" s="235">
        <v>-0.003</v>
      </c>
      <c r="DM103" s="230"/>
      <c r="DN103" s="212">
        <v>-0.003</v>
      </c>
      <c r="DO103" s="235">
        <v>0.046</v>
      </c>
      <c r="DP103" s="230"/>
      <c r="DQ103" s="212">
        <v>0.046</v>
      </c>
      <c r="DR103" s="235">
        <v>0.001</v>
      </c>
      <c r="DS103" s="230"/>
      <c r="DT103" s="270">
        <v>0.001</v>
      </c>
    </row>
    <row r="104">
      <c r="A104" s="238">
        <f t="shared" si="1"/>
        <v>45047</v>
      </c>
      <c r="B104" s="279">
        <v>0.04</v>
      </c>
      <c r="C104" s="280">
        <v>0.041</v>
      </c>
      <c r="D104" s="280">
        <v>0.04</v>
      </c>
      <c r="E104" s="279">
        <v>0.001</v>
      </c>
      <c r="F104" s="280">
        <v>0.002</v>
      </c>
      <c r="G104" s="280">
        <v>0.001</v>
      </c>
      <c r="H104" s="279">
        <v>0.053</v>
      </c>
      <c r="I104" s="280">
        <v>0.053</v>
      </c>
      <c r="J104" s="280">
        <v>0.053</v>
      </c>
      <c r="K104" s="279">
        <v>0.004</v>
      </c>
      <c r="L104" s="280">
        <v>0.004</v>
      </c>
      <c r="M104" s="280">
        <v>0.004</v>
      </c>
      <c r="N104" s="281">
        <v>0.038</v>
      </c>
      <c r="O104" s="280">
        <v>0.046</v>
      </c>
      <c r="P104" s="280">
        <v>0.038</v>
      </c>
      <c r="Q104" s="282">
        <v>0.003</v>
      </c>
      <c r="R104" s="280">
        <v>0.003</v>
      </c>
      <c r="S104" s="280">
        <v>0.003</v>
      </c>
      <c r="T104" s="283">
        <v>0.046</v>
      </c>
      <c r="U104" s="284">
        <v>0.047</v>
      </c>
      <c r="V104" s="284">
        <v>0.046</v>
      </c>
      <c r="W104" s="279">
        <v>0.003</v>
      </c>
      <c r="X104" s="285">
        <v>0.003</v>
      </c>
      <c r="Y104" s="280">
        <v>0.003</v>
      </c>
      <c r="Z104" s="286">
        <v>0.004</v>
      </c>
      <c r="AA104" s="280">
        <v>0.003</v>
      </c>
      <c r="AB104" s="280">
        <v>0.005</v>
      </c>
      <c r="AC104" s="286">
        <v>0.001</v>
      </c>
      <c r="AD104" s="280">
        <v>0.002</v>
      </c>
      <c r="AE104" s="280">
        <v>0.002</v>
      </c>
      <c r="AF104" s="279">
        <v>0.087</v>
      </c>
      <c r="AG104" s="280">
        <v>0.084</v>
      </c>
      <c r="AH104" s="280">
        <v>0.087</v>
      </c>
      <c r="AI104" s="287">
        <v>0.007</v>
      </c>
      <c r="AJ104" s="288">
        <v>0.005</v>
      </c>
      <c r="AK104" s="288">
        <v>0.007</v>
      </c>
      <c r="AL104" s="287">
        <v>0.071</v>
      </c>
      <c r="AM104" s="280">
        <v>0.068</v>
      </c>
      <c r="AN104" s="280">
        <v>0.071</v>
      </c>
      <c r="AO104" s="287">
        <v>0.008</v>
      </c>
      <c r="AP104" s="288">
        <v>0.006</v>
      </c>
      <c r="AQ104" s="280">
        <v>0.008</v>
      </c>
      <c r="AR104" s="289"/>
      <c r="AS104" s="280"/>
      <c r="AT104" s="280">
        <v>0.055</v>
      </c>
      <c r="AU104" s="290">
        <v>0.06</v>
      </c>
      <c r="AV104" s="285">
        <v>0.062</v>
      </c>
      <c r="AW104" s="285">
        <v>0.06</v>
      </c>
      <c r="AX104" s="290">
        <v>0.008</v>
      </c>
      <c r="AY104" s="285">
        <v>0.01</v>
      </c>
      <c r="AZ104" s="285">
        <v>0.008</v>
      </c>
      <c r="BA104" s="291">
        <v>0.034</v>
      </c>
      <c r="BB104" s="280">
        <v>0.034</v>
      </c>
      <c r="BC104" s="280">
        <v>0.034</v>
      </c>
      <c r="BD104" s="292">
        <v>0.004</v>
      </c>
      <c r="BE104" s="288">
        <v>0.005</v>
      </c>
      <c r="BF104" s="280">
        <v>0.004</v>
      </c>
      <c r="BG104" s="293">
        <v>0.058</v>
      </c>
      <c r="BH104" s="285">
        <v>0.059</v>
      </c>
      <c r="BI104" s="285">
        <v>0.058</v>
      </c>
      <c r="BJ104" s="294">
        <v>-0.002</v>
      </c>
      <c r="BK104" s="285">
        <v>-0.002</v>
      </c>
      <c r="BL104" s="285">
        <v>-0.002</v>
      </c>
      <c r="BM104" s="293">
        <v>0.039</v>
      </c>
      <c r="BN104" s="60">
        <v>0.04</v>
      </c>
      <c r="BO104" s="60">
        <v>0.039</v>
      </c>
      <c r="BP104" s="293">
        <v>0.002</v>
      </c>
      <c r="BQ104" s="254">
        <v>0.003</v>
      </c>
      <c r="BR104" s="254">
        <v>0.002</v>
      </c>
      <c r="BS104" s="255">
        <v>0.002</v>
      </c>
      <c r="BT104" s="44">
        <v>0.003</v>
      </c>
      <c r="BU104" s="44">
        <v>0.002</v>
      </c>
      <c r="BV104" s="256">
        <v>-0.002</v>
      </c>
      <c r="BW104" s="44">
        <v>-0.001</v>
      </c>
      <c r="BX104" s="44">
        <v>-0.002</v>
      </c>
      <c r="BY104" s="294">
        <v>0.043</v>
      </c>
      <c r="BZ104" s="295">
        <v>0.044</v>
      </c>
      <c r="CA104" s="295">
        <v>0.043</v>
      </c>
      <c r="CB104" s="296"/>
      <c r="CC104" s="257"/>
      <c r="CD104" s="257"/>
      <c r="CE104" s="279">
        <v>0.032</v>
      </c>
      <c r="CF104" s="280">
        <v>0.041</v>
      </c>
      <c r="CG104" s="280">
        <v>0.032</v>
      </c>
      <c r="CH104" s="280">
        <v>0.0</v>
      </c>
      <c r="CI104" s="280"/>
      <c r="CJ104" s="280">
        <v>0.0</v>
      </c>
      <c r="CK104" s="298">
        <v>0.032</v>
      </c>
      <c r="CL104" s="280">
        <v>0.031</v>
      </c>
      <c r="CM104" s="41">
        <v>0.032</v>
      </c>
      <c r="CN104" s="299">
        <v>0.033</v>
      </c>
      <c r="CO104" s="288">
        <v>0.033</v>
      </c>
      <c r="CP104" s="288">
        <v>0.033</v>
      </c>
      <c r="CQ104" s="299">
        <v>0.003</v>
      </c>
      <c r="CR104" s="280">
        <v>0.005</v>
      </c>
      <c r="CS104" s="280">
        <v>0.003</v>
      </c>
      <c r="CT104" s="300">
        <v>0.04</v>
      </c>
      <c r="CU104" s="284">
        <v>0.042</v>
      </c>
      <c r="CV104" s="243">
        <v>0.04</v>
      </c>
      <c r="CW104" s="301">
        <v>0.001</v>
      </c>
      <c r="CX104" s="284">
        <v>0.003</v>
      </c>
      <c r="CY104" s="284">
        <v>0.001</v>
      </c>
      <c r="CZ104" s="301">
        <v>0.027</v>
      </c>
      <c r="DA104" s="284">
        <v>0.028</v>
      </c>
      <c r="DB104" s="284">
        <v>0.027</v>
      </c>
      <c r="DC104" s="302">
        <v>0.005</v>
      </c>
      <c r="DD104" s="284">
        <v>0.017</v>
      </c>
      <c r="DE104" s="284">
        <v>0.005</v>
      </c>
      <c r="DF104" s="302">
        <v>0.013</v>
      </c>
      <c r="DG104" s="284">
        <v>0.014</v>
      </c>
      <c r="DH104" s="284">
        <v>0.016</v>
      </c>
      <c r="DI104" s="301">
        <v>0.024</v>
      </c>
      <c r="DJ104" s="257"/>
      <c r="DK104" s="284">
        <v>0.024</v>
      </c>
      <c r="DL104" s="301">
        <v>0.0</v>
      </c>
      <c r="DM104" s="257"/>
      <c r="DN104" s="284">
        <v>0.0</v>
      </c>
      <c r="DO104" s="301">
        <v>0.045</v>
      </c>
      <c r="DP104" s="257"/>
      <c r="DQ104" s="284">
        <v>0.045</v>
      </c>
      <c r="DR104" s="301">
        <v>0.003</v>
      </c>
      <c r="DS104" s="257"/>
      <c r="DT104" s="303">
        <v>0.003</v>
      </c>
    </row>
    <row r="105">
      <c r="A105" s="264">
        <f t="shared" si="1"/>
        <v>45078</v>
      </c>
      <c r="B105" s="206">
        <v>0.03</v>
      </c>
      <c r="C105" s="207">
        <v>0.031</v>
      </c>
      <c r="D105" s="207">
        <v>0.03</v>
      </c>
      <c r="E105" s="206">
        <v>0.002</v>
      </c>
      <c r="F105" s="207">
        <v>0.003</v>
      </c>
      <c r="G105" s="207">
        <v>0.002</v>
      </c>
      <c r="H105" s="206">
        <v>0.048</v>
      </c>
      <c r="I105" s="207">
        <v>0.05</v>
      </c>
      <c r="J105" s="207">
        <v>0.048</v>
      </c>
      <c r="K105" s="206">
        <v>0.002</v>
      </c>
      <c r="L105" s="207">
        <v>0.003</v>
      </c>
      <c r="M105" s="207">
        <v>0.002</v>
      </c>
      <c r="N105" s="265">
        <v>0.03</v>
      </c>
      <c r="O105" s="207">
        <v>0.031</v>
      </c>
      <c r="P105" s="207">
        <v>0.03</v>
      </c>
      <c r="Q105" s="266">
        <v>0.002</v>
      </c>
      <c r="R105" s="207">
        <v>0.002</v>
      </c>
      <c r="S105" s="207">
        <v>0.002</v>
      </c>
      <c r="T105" s="267">
        <v>0.041</v>
      </c>
      <c r="U105" s="212">
        <v>0.042</v>
      </c>
      <c r="V105" s="212">
        <v>0.041</v>
      </c>
      <c r="W105" s="206">
        <v>0.002</v>
      </c>
      <c r="X105" s="222">
        <v>0.002</v>
      </c>
      <c r="Y105" s="207">
        <v>0.002</v>
      </c>
      <c r="Z105" s="215">
        <v>0.003</v>
      </c>
      <c r="AA105" s="207">
        <v>0.005</v>
      </c>
      <c r="AB105" s="207">
        <v>0.003</v>
      </c>
      <c r="AC105" s="215">
        <v>0.005</v>
      </c>
      <c r="AD105" s="207">
        <v>0.004</v>
      </c>
      <c r="AE105" s="207">
        <v>0.006</v>
      </c>
      <c r="AF105" s="206">
        <v>0.079</v>
      </c>
      <c r="AG105" s="207">
        <v>0.082</v>
      </c>
      <c r="AH105" s="207">
        <v>0.079</v>
      </c>
      <c r="AI105" s="216">
        <v>0.001</v>
      </c>
      <c r="AJ105" s="217">
        <v>0.004</v>
      </c>
      <c r="AK105" s="217">
        <v>0.001</v>
      </c>
      <c r="AL105" s="216">
        <v>0.069</v>
      </c>
      <c r="AM105" s="207">
        <v>0.071</v>
      </c>
      <c r="AN105" s="207">
        <v>0.069</v>
      </c>
      <c r="AO105" s="216">
        <v>0.002</v>
      </c>
      <c r="AP105" s="217">
        <v>0.004</v>
      </c>
      <c r="AQ105" s="207">
        <v>0.002</v>
      </c>
      <c r="AR105" s="275">
        <v>0.054</v>
      </c>
      <c r="AS105" s="207">
        <v>0.054</v>
      </c>
      <c r="AT105" s="207">
        <v>0.054</v>
      </c>
      <c r="AU105" s="221">
        <v>0.06</v>
      </c>
      <c r="AV105" s="222">
        <v>0.062</v>
      </c>
      <c r="AW105" s="222">
        <v>0.06</v>
      </c>
      <c r="AX105" s="221">
        <v>0.008</v>
      </c>
      <c r="AY105" s="222">
        <v>0.01</v>
      </c>
      <c r="AZ105" s="222">
        <v>0.008</v>
      </c>
      <c r="BA105" s="223">
        <v>0.028</v>
      </c>
      <c r="BB105" s="207">
        <v>0.03</v>
      </c>
      <c r="BC105" s="207">
        <v>0.028</v>
      </c>
      <c r="BD105" s="224">
        <v>0.001</v>
      </c>
      <c r="BE105" s="217">
        <v>0.003</v>
      </c>
      <c r="BF105" s="207">
        <v>0.001</v>
      </c>
      <c r="BG105" s="225">
        <v>0.051</v>
      </c>
      <c r="BH105" s="222">
        <v>0.05</v>
      </c>
      <c r="BI105" s="222">
        <v>0.051</v>
      </c>
      <c r="BJ105" s="226">
        <v>0.001</v>
      </c>
      <c r="BK105" s="222">
        <v>0.001</v>
      </c>
      <c r="BL105" s="222">
        <v>0.001</v>
      </c>
      <c r="BM105" s="225">
        <v>0.032</v>
      </c>
      <c r="BN105" s="222">
        <v>0.032</v>
      </c>
      <c r="BO105" s="222">
        <v>0.032</v>
      </c>
      <c r="BP105" s="225">
        <v>-0.001</v>
      </c>
      <c r="BQ105" s="227">
        <v>-0.001</v>
      </c>
      <c r="BR105" s="227">
        <v>-0.001</v>
      </c>
      <c r="BS105" s="268">
        <v>0.0</v>
      </c>
      <c r="BT105" s="217">
        <v>0.002</v>
      </c>
      <c r="BU105" s="217">
        <v>0.0</v>
      </c>
      <c r="BV105" s="269">
        <v>-0.002</v>
      </c>
      <c r="BW105" s="217">
        <v>0.0</v>
      </c>
      <c r="BX105" s="217">
        <v>-0.002</v>
      </c>
      <c r="BY105" s="225">
        <v>0.048</v>
      </c>
      <c r="BZ105" s="222">
        <v>0.046</v>
      </c>
      <c r="CA105" s="222">
        <v>0.049</v>
      </c>
      <c r="CB105" s="230"/>
      <c r="CC105" s="230"/>
      <c r="CD105" s="230"/>
      <c r="CE105" s="231">
        <v>0.033</v>
      </c>
      <c r="CF105" s="207">
        <v>0.035</v>
      </c>
      <c r="CG105" s="207">
        <v>0.033</v>
      </c>
      <c r="CH105" s="207">
        <v>0.002</v>
      </c>
      <c r="CI105" s="207"/>
      <c r="CJ105" s="207">
        <v>0.002</v>
      </c>
      <c r="CK105" s="232">
        <v>0.033</v>
      </c>
      <c r="CL105" s="207">
        <v>0.033</v>
      </c>
      <c r="CM105" s="207">
        <v>0.033</v>
      </c>
      <c r="CN105" s="233">
        <v>0.027</v>
      </c>
      <c r="CO105" s="217">
        <v>0.029</v>
      </c>
      <c r="CP105" s="217">
        <v>0.027</v>
      </c>
      <c r="CQ105" s="233">
        <v>0.0</v>
      </c>
      <c r="CR105" s="207">
        <v>0.002</v>
      </c>
      <c r="CS105" s="207">
        <v>0.0</v>
      </c>
      <c r="CT105" s="234">
        <v>0.035</v>
      </c>
      <c r="CU105" s="212">
        <v>0.036</v>
      </c>
      <c r="CV105" s="212">
        <v>0.035</v>
      </c>
      <c r="CW105" s="235">
        <v>0.001</v>
      </c>
      <c r="CX105" s="212">
        <v>0.002</v>
      </c>
      <c r="CY105" s="212">
        <v>0.001</v>
      </c>
      <c r="CZ105" s="235">
        <v>0.026</v>
      </c>
      <c r="DA105" s="212">
        <v>0.026</v>
      </c>
      <c r="DB105" s="212">
        <v>0.026</v>
      </c>
      <c r="DC105" s="236">
        <v>0.002</v>
      </c>
      <c r="DD105" s="212">
        <v>-0.001</v>
      </c>
      <c r="DE105" s="212">
        <v>0.002</v>
      </c>
      <c r="DF105" s="236">
        <v>0.009</v>
      </c>
      <c r="DG105" s="212">
        <v>0.009</v>
      </c>
      <c r="DH105" s="212">
        <v>0.013</v>
      </c>
      <c r="DI105" s="235">
        <v>0.02</v>
      </c>
      <c r="DJ105" s="230"/>
      <c r="DK105" s="212">
        <v>0.02</v>
      </c>
      <c r="DL105" s="235">
        <v>0.003</v>
      </c>
      <c r="DM105" s="230"/>
      <c r="DN105" s="212">
        <v>0.003</v>
      </c>
      <c r="DO105" s="235">
        <v>0.043</v>
      </c>
      <c r="DP105" s="230"/>
      <c r="DQ105" s="212">
        <v>0.043</v>
      </c>
      <c r="DR105" s="235">
        <v>0.002</v>
      </c>
      <c r="DS105" s="230"/>
      <c r="DT105" s="270">
        <v>0.002</v>
      </c>
    </row>
    <row r="106">
      <c r="A106" s="238">
        <f t="shared" si="1"/>
        <v>45108</v>
      </c>
      <c r="B106" s="279">
        <v>0.032</v>
      </c>
      <c r="C106" s="280">
        <v>0.033</v>
      </c>
      <c r="D106" s="280">
        <v>0.032</v>
      </c>
      <c r="E106" s="279">
        <v>0.002</v>
      </c>
      <c r="F106" s="280">
        <v>0.002</v>
      </c>
      <c r="G106" s="280">
        <v>0.002</v>
      </c>
      <c r="H106" s="279">
        <v>0.047</v>
      </c>
      <c r="I106" s="280">
        <v>0.048</v>
      </c>
      <c r="J106" s="280">
        <v>0.047</v>
      </c>
      <c r="K106" s="279">
        <v>0.002</v>
      </c>
      <c r="L106" s="280">
        <v>0.002</v>
      </c>
      <c r="M106" s="280">
        <v>0.002</v>
      </c>
      <c r="N106" s="281">
        <v>0.033</v>
      </c>
      <c r="O106" s="280">
        <v>0.033</v>
      </c>
      <c r="P106" s="280">
        <v>0.034</v>
      </c>
      <c r="Q106" s="282">
        <v>0.002</v>
      </c>
      <c r="R106" s="280">
        <v>0.002</v>
      </c>
      <c r="S106" s="280">
        <v>0.002</v>
      </c>
      <c r="T106" s="283">
        <v>0.042</v>
      </c>
      <c r="U106" s="284">
        <v>0.042</v>
      </c>
      <c r="V106" s="284">
        <v>0.043</v>
      </c>
      <c r="W106" s="279">
        <v>0.002</v>
      </c>
      <c r="X106" s="285">
        <v>0.002</v>
      </c>
      <c r="Y106" s="280">
        <v>0.002</v>
      </c>
      <c r="Z106" s="286">
        <v>0.002</v>
      </c>
      <c r="AA106" s="280">
        <v>0.003</v>
      </c>
      <c r="AB106" s="280">
        <v>0.002</v>
      </c>
      <c r="AC106" s="286">
        <v>0.008</v>
      </c>
      <c r="AD106" s="280">
        <v>0.007</v>
      </c>
      <c r="AE106" s="280">
        <v>0.009</v>
      </c>
      <c r="AF106" s="279">
        <v>0.068</v>
      </c>
      <c r="AG106" s="280">
        <v>0.068</v>
      </c>
      <c r="AH106" s="280">
        <v>0.068</v>
      </c>
      <c r="AI106" s="287">
        <v>-0.004</v>
      </c>
      <c r="AJ106" s="288">
        <v>-0.005</v>
      </c>
      <c r="AK106" s="288">
        <v>-0.004</v>
      </c>
      <c r="AL106" s="287">
        <v>0.069</v>
      </c>
      <c r="AM106" s="280">
        <v>0.068</v>
      </c>
      <c r="AN106" s="280">
        <v>0.069</v>
      </c>
      <c r="AO106" s="287">
        <v>0.003</v>
      </c>
      <c r="AP106" s="288">
        <v>0.002</v>
      </c>
      <c r="AQ106" s="280">
        <v>0.003</v>
      </c>
      <c r="AR106" s="289">
        <v>0.049</v>
      </c>
      <c r="AS106" s="280">
        <v>0.052</v>
      </c>
      <c r="AT106" s="280">
        <v>0.049</v>
      </c>
      <c r="AU106" s="290">
        <v>0.054</v>
      </c>
      <c r="AV106" s="285">
        <v>0.053</v>
      </c>
      <c r="AW106" s="285">
        <v>0.054</v>
      </c>
      <c r="AX106" s="290">
        <v>0.012</v>
      </c>
      <c r="AY106" s="285">
        <v>0.011</v>
      </c>
      <c r="AZ106" s="285">
        <v>0.012</v>
      </c>
      <c r="BA106" s="291">
        <v>0.033</v>
      </c>
      <c r="BB106" s="280">
        <v>0.03</v>
      </c>
      <c r="BC106" s="280">
        <v>0.033</v>
      </c>
      <c r="BD106" s="292">
        <v>0.006</v>
      </c>
      <c r="BE106" s="288">
        <v>0.003</v>
      </c>
      <c r="BF106" s="280">
        <v>0.006</v>
      </c>
      <c r="BG106" s="293">
        <v>0.048</v>
      </c>
      <c r="BH106" s="285">
        <v>0.048</v>
      </c>
      <c r="BI106" s="285">
        <v>0.048</v>
      </c>
      <c r="BJ106" s="294">
        <v>0.005</v>
      </c>
      <c r="BK106" s="285">
        <v>0.005</v>
      </c>
      <c r="BL106" s="285">
        <v>0.005</v>
      </c>
      <c r="BM106" s="293">
        <v>0.04</v>
      </c>
      <c r="BN106" s="60">
        <v>0.039</v>
      </c>
      <c r="BO106" s="60">
        <v>0.04</v>
      </c>
      <c r="BP106" s="293">
        <v>0.001</v>
      </c>
      <c r="BQ106" s="254">
        <v>0.001</v>
      </c>
      <c r="BR106" s="254">
        <v>0.001</v>
      </c>
      <c r="BS106" s="255">
        <v>-0.003</v>
      </c>
      <c r="BT106" s="44">
        <v>-0.004</v>
      </c>
      <c r="BU106" s="44">
        <v>-0.003</v>
      </c>
      <c r="BV106" s="256">
        <v>0.002</v>
      </c>
      <c r="BW106" s="44">
        <v>-0.001</v>
      </c>
      <c r="BX106" s="44">
        <v>0.002</v>
      </c>
      <c r="BY106" s="294">
        <v>0.074</v>
      </c>
      <c r="BZ106" s="295">
        <v>0.064</v>
      </c>
      <c r="CA106" s="295">
        <v>0.074</v>
      </c>
      <c r="CB106" s="296"/>
      <c r="CC106" s="257"/>
      <c r="CD106" s="257"/>
      <c r="CE106" s="279">
        <v>0.033</v>
      </c>
      <c r="CF106" s="280">
        <v>0.025</v>
      </c>
      <c r="CG106" s="280">
        <v>0.033</v>
      </c>
      <c r="CH106" s="280">
        <v>0.004</v>
      </c>
      <c r="CI106" s="280"/>
      <c r="CJ106" s="280">
        <v>0.004</v>
      </c>
      <c r="CK106" s="298">
        <v>0.031</v>
      </c>
      <c r="CL106" s="280">
        <v>0.031</v>
      </c>
      <c r="CM106" s="41">
        <v>0.031</v>
      </c>
      <c r="CN106" s="299">
        <v>0.023</v>
      </c>
      <c r="CO106" s="288">
        <v>0.024</v>
      </c>
      <c r="CP106" s="288">
        <v>0.023</v>
      </c>
      <c r="CQ106" s="299">
        <v>0.001</v>
      </c>
      <c r="CR106" s="280">
        <v>0.002</v>
      </c>
      <c r="CS106" s="280">
        <v>0.001</v>
      </c>
      <c r="CT106" s="300">
        <v>0.031</v>
      </c>
      <c r="CU106" s="284">
        <v>0.031</v>
      </c>
      <c r="CV106" s="243">
        <v>0.031</v>
      </c>
      <c r="CW106" s="301">
        <v>0.002</v>
      </c>
      <c r="CX106" s="284">
        <v>0.002</v>
      </c>
      <c r="CY106" s="284">
        <v>0.002</v>
      </c>
      <c r="CZ106" s="301">
        <v>0.024</v>
      </c>
      <c r="DA106" s="284">
        <v>0.025</v>
      </c>
      <c r="DB106" s="284">
        <v>0.024</v>
      </c>
      <c r="DC106" s="302">
        <v>0.004</v>
      </c>
      <c r="DD106" s="284">
        <v>0.006</v>
      </c>
      <c r="DE106" s="284">
        <v>0.004</v>
      </c>
      <c r="DF106" s="302">
        <v>0.008</v>
      </c>
      <c r="DG106" s="284">
        <v>0.008</v>
      </c>
      <c r="DH106" s="284">
        <v>0.009</v>
      </c>
      <c r="DI106" s="301">
        <v>0.021</v>
      </c>
      <c r="DJ106" s="257"/>
      <c r="DK106" s="284">
        <v>0.021</v>
      </c>
      <c r="DL106" s="301">
        <v>0.005</v>
      </c>
      <c r="DM106" s="257"/>
      <c r="DN106" s="284">
        <v>0.005</v>
      </c>
      <c r="DO106" s="301">
        <v>0.041</v>
      </c>
      <c r="DP106" s="257"/>
      <c r="DQ106" s="284">
        <v>0.041</v>
      </c>
      <c r="DR106" s="301">
        <v>0.004</v>
      </c>
      <c r="DS106" s="257"/>
      <c r="DT106" s="303">
        <v>0.004</v>
      </c>
    </row>
    <row r="107">
      <c r="A107" s="264">
        <f t="shared" si="1"/>
        <v>45139</v>
      </c>
      <c r="B107" s="206">
        <v>0.037</v>
      </c>
      <c r="C107" s="207">
        <v>0.036</v>
      </c>
      <c r="D107" s="207">
        <v>0.037</v>
      </c>
      <c r="E107" s="206">
        <v>0.006</v>
      </c>
      <c r="F107" s="207">
        <v>0.006</v>
      </c>
      <c r="G107" s="207">
        <v>0.005</v>
      </c>
      <c r="H107" s="206">
        <v>0.043</v>
      </c>
      <c r="I107" s="207">
        <v>0.043</v>
      </c>
      <c r="J107" s="207">
        <v>0.043</v>
      </c>
      <c r="K107" s="206">
        <v>0.003</v>
      </c>
      <c r="L107" s="207">
        <v>0.002</v>
      </c>
      <c r="M107" s="207">
        <v>0.003</v>
      </c>
      <c r="N107" s="265">
        <v>0.035</v>
      </c>
      <c r="O107" s="207">
        <v>0.035</v>
      </c>
      <c r="P107" s="207">
        <v>0.034</v>
      </c>
      <c r="Q107" s="266">
        <v>0.001</v>
      </c>
      <c r="R107" s="207">
        <v>0.002</v>
      </c>
      <c r="S107" s="207">
        <v>0.001</v>
      </c>
      <c r="T107" s="267">
        <v>0.039</v>
      </c>
      <c r="U107" s="212">
        <v>0.039</v>
      </c>
      <c r="V107" s="212">
        <v>0.038</v>
      </c>
      <c r="W107" s="206">
        <v>0.001</v>
      </c>
      <c r="X107" s="222">
        <v>0.002</v>
      </c>
      <c r="Y107" s="207">
        <v>0.001</v>
      </c>
      <c r="Z107" s="215">
        <v>0.004</v>
      </c>
      <c r="AA107" s="207">
        <v>0.004</v>
      </c>
      <c r="AB107" s="207">
        <v>0.004</v>
      </c>
      <c r="AC107" s="215">
        <v>0.004</v>
      </c>
      <c r="AD107" s="207">
        <v>0.004</v>
      </c>
      <c r="AE107" s="207">
        <v>0.004</v>
      </c>
      <c r="AF107" s="206">
        <v>0.067</v>
      </c>
      <c r="AG107" s="207">
        <v>0.07</v>
      </c>
      <c r="AH107" s="207">
        <v>0.067</v>
      </c>
      <c r="AI107" s="216">
        <v>0.003</v>
      </c>
      <c r="AJ107" s="217">
        <v>0.007</v>
      </c>
      <c r="AK107" s="217">
        <v>0.003</v>
      </c>
      <c r="AL107" s="216">
        <v>0.062</v>
      </c>
      <c r="AM107" s="207">
        <v>0.068</v>
      </c>
      <c r="AN107" s="207">
        <v>0.062</v>
      </c>
      <c r="AO107" s="216">
        <v>0.001</v>
      </c>
      <c r="AP107" s="217">
        <v>0.006</v>
      </c>
      <c r="AQ107" s="207">
        <v>0.001</v>
      </c>
      <c r="AR107" s="275">
        <v>0.052</v>
      </c>
      <c r="AS107" s="207">
        <v>0.052</v>
      </c>
      <c r="AT107" s="207">
        <v>0.052</v>
      </c>
      <c r="AU107" s="221">
        <v>0.054</v>
      </c>
      <c r="AV107" s="222">
        <v>0.053</v>
      </c>
      <c r="AW107" s="222">
        <v>0.054</v>
      </c>
      <c r="AX107" s="221">
        <v>0.012</v>
      </c>
      <c r="AY107" s="222">
        <v>0.011</v>
      </c>
      <c r="AZ107" s="222">
        <v>0.012</v>
      </c>
      <c r="BA107" s="223">
        <v>0.04</v>
      </c>
      <c r="BB107" s="207">
        <v>0.038</v>
      </c>
      <c r="BC107" s="207">
        <v>0.04</v>
      </c>
      <c r="BD107" s="224">
        <v>0.004</v>
      </c>
      <c r="BE107" s="217">
        <v>0.002</v>
      </c>
      <c r="BF107" s="207">
        <v>0.004</v>
      </c>
      <c r="BG107" s="225">
        <v>0.046</v>
      </c>
      <c r="BH107" s="222">
        <v>0.046</v>
      </c>
      <c r="BI107" s="222">
        <v>0.046</v>
      </c>
      <c r="BJ107" s="226">
        <v>0.006</v>
      </c>
      <c r="BK107" s="222">
        <v>0.005</v>
      </c>
      <c r="BL107" s="222">
        <v>0.006</v>
      </c>
      <c r="BM107" s="225">
        <v>0.046</v>
      </c>
      <c r="BN107" s="222">
        <v>0.047</v>
      </c>
      <c r="BO107" s="222">
        <v>0.046</v>
      </c>
      <c r="BP107" s="225">
        <v>0.002</v>
      </c>
      <c r="BQ107" s="227">
        <v>0.003</v>
      </c>
      <c r="BR107" s="227">
        <v>0.002</v>
      </c>
      <c r="BS107" s="268">
        <v>0.001</v>
      </c>
      <c r="BT107" s="217">
        <v>0.001</v>
      </c>
      <c r="BU107" s="217">
        <v>0.001</v>
      </c>
      <c r="BV107" s="269">
        <v>0.003</v>
      </c>
      <c r="BW107" s="217">
        <v>0.003</v>
      </c>
      <c r="BX107" s="217">
        <v>0.003</v>
      </c>
      <c r="BY107" s="225">
        <v>0.068</v>
      </c>
      <c r="BZ107" s="222">
        <v>0.07</v>
      </c>
      <c r="CA107" s="222">
        <v>0.068</v>
      </c>
      <c r="CB107" s="230"/>
      <c r="CC107" s="230"/>
      <c r="CD107" s="230"/>
      <c r="CE107" s="231">
        <v>0.032</v>
      </c>
      <c r="CF107" s="209"/>
      <c r="CG107" s="209">
        <v>0.032</v>
      </c>
      <c r="CH107" s="209">
        <v>0.002</v>
      </c>
      <c r="CI107" s="209"/>
      <c r="CJ107" s="209">
        <v>0.002</v>
      </c>
      <c r="CK107" s="232">
        <v>0.031</v>
      </c>
      <c r="CL107" s="207">
        <v>0.03</v>
      </c>
      <c r="CM107" s="207">
        <v>0.031</v>
      </c>
      <c r="CN107" s="233">
        <v>0.034</v>
      </c>
      <c r="CO107" s="217">
        <v>0.027</v>
      </c>
      <c r="CP107" s="217">
        <v>0.034</v>
      </c>
      <c r="CQ107" s="233">
        <v>0.01</v>
      </c>
      <c r="CR107" s="207">
        <v>0.003</v>
      </c>
      <c r="CS107" s="207">
        <v>0.01</v>
      </c>
      <c r="CT107" s="234">
        <v>0.033</v>
      </c>
      <c r="CU107" s="212">
        <v>0.033</v>
      </c>
      <c r="CV107" s="212">
        <v>0.033</v>
      </c>
      <c r="CW107" s="235">
        <v>0.0</v>
      </c>
      <c r="CX107" s="212">
        <v>0.001</v>
      </c>
      <c r="CY107" s="212">
        <v>0.0</v>
      </c>
      <c r="CZ107" s="235">
        <v>0.022</v>
      </c>
      <c r="DA107" s="212">
        <v>0.023</v>
      </c>
      <c r="DB107" s="212">
        <v>0.022</v>
      </c>
      <c r="DC107" s="236">
        <v>0.009</v>
      </c>
      <c r="DD107" s="212">
        <v>0.006</v>
      </c>
      <c r="DE107" s="212">
        <v>0.009</v>
      </c>
      <c r="DF107" s="236">
        <v>0.006</v>
      </c>
      <c r="DG107" s="212">
        <v>0.007</v>
      </c>
      <c r="DH107" s="212">
        <v>0.008</v>
      </c>
      <c r="DI107" s="235">
        <v>0.03</v>
      </c>
      <c r="DJ107" s="230"/>
      <c r="DK107" s="212">
        <v>0.03</v>
      </c>
      <c r="DL107" s="235">
        <v>0.009</v>
      </c>
      <c r="DM107" s="230"/>
      <c r="DN107" s="212">
        <v>0.009</v>
      </c>
      <c r="DO107" s="235">
        <v>0.04</v>
      </c>
      <c r="DP107" s="230"/>
      <c r="DQ107" s="212">
        <v>0.04</v>
      </c>
      <c r="DR107" s="235">
        <v>0.003</v>
      </c>
      <c r="DS107" s="230"/>
      <c r="DT107" s="270">
        <v>0.003</v>
      </c>
    </row>
    <row r="108">
      <c r="A108" s="238">
        <f t="shared" si="1"/>
        <v>45170</v>
      </c>
      <c r="B108" s="279">
        <v>0.037</v>
      </c>
      <c r="C108" s="280">
        <v>0.036</v>
      </c>
      <c r="D108" s="280">
        <v>0.037</v>
      </c>
      <c r="E108" s="279">
        <v>0.004</v>
      </c>
      <c r="F108" s="280">
        <v>0.003</v>
      </c>
      <c r="G108" s="280">
        <v>0.004</v>
      </c>
      <c r="H108" s="279">
        <v>0.041</v>
      </c>
      <c r="I108" s="280">
        <v>0.041</v>
      </c>
      <c r="J108" s="280">
        <v>0.041</v>
      </c>
      <c r="K108" s="279">
        <v>0.003</v>
      </c>
      <c r="L108" s="280">
        <v>0.003</v>
      </c>
      <c r="M108" s="280">
        <v>0.003</v>
      </c>
      <c r="N108" s="281">
        <v>0.034</v>
      </c>
      <c r="O108" s="280">
        <v>0.034</v>
      </c>
      <c r="P108" s="280">
        <v>0.034</v>
      </c>
      <c r="Q108" s="282">
        <v>0.003</v>
      </c>
      <c r="R108" s="280">
        <v>0.003</v>
      </c>
      <c r="S108" s="280">
        <v>0.003</v>
      </c>
      <c r="T108" s="283">
        <v>0.037</v>
      </c>
      <c r="U108" s="284">
        <v>0.037</v>
      </c>
      <c r="V108" s="284">
        <v>0.037</v>
      </c>
      <c r="W108" s="279">
        <v>0.003</v>
      </c>
      <c r="X108" s="285">
        <v>0.003</v>
      </c>
      <c r="Y108" s="280">
        <v>0.003</v>
      </c>
      <c r="Z108" s="286">
        <v>0.003</v>
      </c>
      <c r="AA108" s="280">
        <v>0.004</v>
      </c>
      <c r="AB108" s="280">
        <v>0.004</v>
      </c>
      <c r="AC108" s="286">
        <v>0.007</v>
      </c>
      <c r="AD108" s="280">
        <v>0.005</v>
      </c>
      <c r="AE108" s="280">
        <v>0.007</v>
      </c>
      <c r="AF108" s="279">
        <v>0.067</v>
      </c>
      <c r="AG108" s="280">
        <v>0.066</v>
      </c>
      <c r="AH108" s="280">
        <v>0.067</v>
      </c>
      <c r="AI108" s="287">
        <v>0.005</v>
      </c>
      <c r="AJ108" s="288">
        <v>0.005</v>
      </c>
      <c r="AK108" s="288">
        <v>0.005</v>
      </c>
      <c r="AL108" s="287">
        <v>0.061</v>
      </c>
      <c r="AM108" s="280">
        <v>0.06</v>
      </c>
      <c r="AN108" s="280">
        <v>0.061</v>
      </c>
      <c r="AO108" s="287">
        <v>0.005</v>
      </c>
      <c r="AP108" s="288">
        <v>0.005</v>
      </c>
      <c r="AQ108" s="280">
        <v>0.005</v>
      </c>
      <c r="AR108" s="289">
        <v>0.056</v>
      </c>
      <c r="AS108" s="280">
        <v>0.054</v>
      </c>
      <c r="AT108" s="280">
        <v>0.056</v>
      </c>
      <c r="AU108" s="290">
        <v>0.054</v>
      </c>
      <c r="AV108" s="285">
        <v>0.053</v>
      </c>
      <c r="AW108" s="285">
        <v>0.054</v>
      </c>
      <c r="AX108" s="290">
        <v>0.012</v>
      </c>
      <c r="AY108" s="285">
        <v>0.011</v>
      </c>
      <c r="AZ108" s="285">
        <v>0.012</v>
      </c>
      <c r="BA108" s="291">
        <v>0.038</v>
      </c>
      <c r="BB108" s="280">
        <v>0.04</v>
      </c>
      <c r="BC108" s="280">
        <v>0.038</v>
      </c>
      <c r="BD108" s="292">
        <v>-0.001</v>
      </c>
      <c r="BE108" s="288">
        <v>0.001</v>
      </c>
      <c r="BF108" s="280">
        <v>-0.001</v>
      </c>
      <c r="BG108" s="293">
        <v>0.045</v>
      </c>
      <c r="BH108" s="285">
        <v>0.045</v>
      </c>
      <c r="BI108" s="285">
        <v>0.045</v>
      </c>
      <c r="BJ108" s="294">
        <v>0.004</v>
      </c>
      <c r="BK108" s="285">
        <v>0.005</v>
      </c>
      <c r="BL108" s="285">
        <v>0.004</v>
      </c>
      <c r="BM108" s="293">
        <v>0.052</v>
      </c>
      <c r="BN108" s="60">
        <v>0.053</v>
      </c>
      <c r="BO108" s="60">
        <v>0.052</v>
      </c>
      <c r="BP108" s="293">
        <v>0.003</v>
      </c>
      <c r="BQ108" s="254">
        <v>0.003</v>
      </c>
      <c r="BR108" s="254">
        <v>0.003</v>
      </c>
      <c r="BS108" s="255">
        <v>0.0</v>
      </c>
      <c r="BT108" s="44">
        <v>0.002</v>
      </c>
      <c r="BU108" s="44">
        <v>0.0</v>
      </c>
      <c r="BV108" s="256">
        <v>0.002</v>
      </c>
      <c r="BW108" s="44">
        <v>0.003</v>
      </c>
      <c r="BX108" s="44">
        <v>0.002</v>
      </c>
      <c r="BY108" s="294">
        <v>0.05</v>
      </c>
      <c r="BZ108" s="295">
        <v>0.055</v>
      </c>
      <c r="CA108" s="295">
        <v>0.05</v>
      </c>
      <c r="CB108" s="296"/>
      <c r="CC108" s="257"/>
      <c r="CD108" s="257"/>
      <c r="CE108" s="279">
        <v>0.03</v>
      </c>
      <c r="CF108" s="297"/>
      <c r="CG108" s="297">
        <v>0.03</v>
      </c>
      <c r="CH108" s="297">
        <v>0.003</v>
      </c>
      <c r="CI108" s="297"/>
      <c r="CJ108" s="297">
        <v>0.003</v>
      </c>
      <c r="CK108" s="298">
        <v>0.028</v>
      </c>
      <c r="CL108" s="280">
        <v>0.027</v>
      </c>
      <c r="CM108" s="41">
        <v>0.028</v>
      </c>
      <c r="CN108" s="299">
        <v>0.037</v>
      </c>
      <c r="CO108" s="288">
        <v>0.034</v>
      </c>
      <c r="CP108" s="288">
        <v>0.037</v>
      </c>
      <c r="CQ108" s="299">
        <v>0.006</v>
      </c>
      <c r="CR108" s="280">
        <v>0.003</v>
      </c>
      <c r="CS108" s="280">
        <v>0.006</v>
      </c>
      <c r="CT108" s="300">
        <v>0.023</v>
      </c>
      <c r="CU108" s="284">
        <v>0.022</v>
      </c>
      <c r="CV108" s="243">
        <v>0.023</v>
      </c>
      <c r="CW108" s="301">
        <v>0.002</v>
      </c>
      <c r="CX108" s="284">
        <v>0.001</v>
      </c>
      <c r="CY108" s="284">
        <v>0.002</v>
      </c>
      <c r="CZ108" s="301">
        <v>0.02</v>
      </c>
      <c r="DA108" s="284">
        <v>0.021</v>
      </c>
      <c r="DB108" s="284">
        <v>0.02</v>
      </c>
      <c r="DC108" s="302">
        <v>0.003</v>
      </c>
      <c r="DD108" s="284">
        <v>0.008</v>
      </c>
      <c r="DE108" s="284">
        <v>0.003</v>
      </c>
      <c r="DF108" s="302">
        <v>0.007</v>
      </c>
      <c r="DG108" s="284">
        <v>0.006</v>
      </c>
      <c r="DH108" s="284">
        <v>0.006</v>
      </c>
      <c r="DI108" s="301">
        <v>0.037</v>
      </c>
      <c r="DJ108" s="257"/>
      <c r="DK108" s="284">
        <v>0.037</v>
      </c>
      <c r="DL108" s="301">
        <v>0.011</v>
      </c>
      <c r="DM108" s="257"/>
      <c r="DN108" s="284">
        <v>0.011</v>
      </c>
      <c r="DO108" s="301">
        <v>0.045</v>
      </c>
      <c r="DP108" s="257"/>
      <c r="DQ108" s="284">
        <v>0.045</v>
      </c>
      <c r="DR108" s="301">
        <v>0.003</v>
      </c>
      <c r="DS108" s="257"/>
      <c r="DT108" s="303">
        <v>0.003</v>
      </c>
    </row>
    <row r="109">
      <c r="A109" s="264">
        <f t="shared" si="1"/>
        <v>45200</v>
      </c>
      <c r="B109" s="206">
        <v>0.032</v>
      </c>
      <c r="C109" s="207">
        <v>0.033</v>
      </c>
      <c r="D109" s="207">
        <v>0.032</v>
      </c>
      <c r="E109" s="206">
        <v>0.0</v>
      </c>
      <c r="F109" s="207">
        <v>0.001</v>
      </c>
      <c r="G109" s="207">
        <v>0.001</v>
      </c>
      <c r="H109" s="206">
        <v>0.04</v>
      </c>
      <c r="I109" s="207">
        <v>0.041</v>
      </c>
      <c r="J109" s="207">
        <v>0.04</v>
      </c>
      <c r="K109" s="206">
        <v>0.002</v>
      </c>
      <c r="L109" s="207">
        <v>0.003</v>
      </c>
      <c r="M109" s="207">
        <v>0.002</v>
      </c>
      <c r="N109" s="265">
        <v>0.03</v>
      </c>
      <c r="O109" s="207">
        <v>0.03</v>
      </c>
      <c r="P109" s="207">
        <v>0.029</v>
      </c>
      <c r="Q109" s="266">
        <v>0.002</v>
      </c>
      <c r="R109" s="207">
        <v>0.002</v>
      </c>
      <c r="S109" s="207">
        <v>0.001</v>
      </c>
      <c r="T109" s="267">
        <v>0.035</v>
      </c>
      <c r="U109" s="212">
        <v>0.035</v>
      </c>
      <c r="V109" s="212">
        <v>0.034</v>
      </c>
      <c r="W109" s="206">
        <v>0.002</v>
      </c>
      <c r="X109" s="222">
        <v>0.002</v>
      </c>
      <c r="Y109" s="207">
        <v>0.001</v>
      </c>
      <c r="Z109" s="215">
        <v>0.002</v>
      </c>
      <c r="AA109" s="207">
        <v>0.002</v>
      </c>
      <c r="AB109" s="207">
        <v>0.003</v>
      </c>
      <c r="AC109" s="215">
        <v>0.002</v>
      </c>
      <c r="AD109" s="207">
        <v>0.002</v>
      </c>
      <c r="AE109" s="207">
        <v>0.001</v>
      </c>
      <c r="AF109" s="206">
        <v>0.046</v>
      </c>
      <c r="AG109" s="207">
        <v>0.048</v>
      </c>
      <c r="AH109" s="207">
        <v>0.046</v>
      </c>
      <c r="AI109" s="216">
        <v>0.0</v>
      </c>
      <c r="AJ109" s="217">
        <v>0.001</v>
      </c>
      <c r="AK109" s="217">
        <v>0.0</v>
      </c>
      <c r="AL109" s="216">
        <v>0.057</v>
      </c>
      <c r="AM109" s="207">
        <v>0.058</v>
      </c>
      <c r="AN109" s="207">
        <v>0.057</v>
      </c>
      <c r="AO109" s="216">
        <v>0.003</v>
      </c>
      <c r="AP109" s="217">
        <v>0.004</v>
      </c>
      <c r="AQ109" s="207">
        <v>0.003</v>
      </c>
      <c r="AR109" s="275">
        <v>0.049</v>
      </c>
      <c r="AS109" s="207">
        <v>0.052</v>
      </c>
      <c r="AT109" s="207">
        <v>0.049</v>
      </c>
      <c r="AU109" s="221">
        <v>0.041</v>
      </c>
      <c r="AV109" s="222">
        <v>0.043</v>
      </c>
      <c r="AW109" s="222">
        <v>0.041</v>
      </c>
      <c r="AX109" s="221">
        <v>0.006</v>
      </c>
      <c r="AY109" s="222">
        <v>0.008</v>
      </c>
      <c r="AZ109" s="222">
        <v>0.006</v>
      </c>
      <c r="BA109" s="223">
        <v>0.031</v>
      </c>
      <c r="BB109" s="207">
        <v>0.032</v>
      </c>
      <c r="BC109" s="207">
        <v>0.031</v>
      </c>
      <c r="BD109" s="224">
        <v>0.001</v>
      </c>
      <c r="BE109" s="217">
        <v>0.001</v>
      </c>
      <c r="BF109" s="207">
        <v>0.001</v>
      </c>
      <c r="BG109" s="225">
        <v>0.043</v>
      </c>
      <c r="BH109" s="222">
        <v>0.043</v>
      </c>
      <c r="BI109" s="222">
        <v>0.043</v>
      </c>
      <c r="BJ109" s="226">
        <v>0.004</v>
      </c>
      <c r="BK109" s="222">
        <v>0.004</v>
      </c>
      <c r="BL109" s="222">
        <v>0.004</v>
      </c>
      <c r="BM109" s="225">
        <v>0.048</v>
      </c>
      <c r="BN109" s="222">
        <v>0.049</v>
      </c>
      <c r="BO109" s="222">
        <v>0.048</v>
      </c>
      <c r="BP109" s="225">
        <v>0.002</v>
      </c>
      <c r="BQ109" s="227">
        <v>0.003</v>
      </c>
      <c r="BR109" s="227">
        <v>0.002</v>
      </c>
      <c r="BS109" s="268">
        <v>-0.002</v>
      </c>
      <c r="BT109" s="217">
        <v>-0.001</v>
      </c>
      <c r="BU109" s="217">
        <v>-0.002</v>
      </c>
      <c r="BV109" s="269">
        <v>-0.001</v>
      </c>
      <c r="BW109" s="217">
        <v>0.0</v>
      </c>
      <c r="BX109" s="217">
        <v>-0.001</v>
      </c>
      <c r="BY109" s="225">
        <v>0.049</v>
      </c>
      <c r="BZ109" s="222">
        <v>0.048</v>
      </c>
      <c r="CA109" s="222">
        <v>0.049</v>
      </c>
      <c r="CB109" s="212">
        <v>0.007</v>
      </c>
      <c r="CC109" s="230"/>
      <c r="CD109" s="230"/>
      <c r="CE109" s="231">
        <v>0.033</v>
      </c>
      <c r="CF109" s="207">
        <v>0.034</v>
      </c>
      <c r="CG109" s="207">
        <v>0.033</v>
      </c>
      <c r="CH109" s="207">
        <v>0.007</v>
      </c>
      <c r="CI109" s="207"/>
      <c r="CJ109" s="207">
        <v>0.007</v>
      </c>
      <c r="CK109" s="232">
        <v>0.029</v>
      </c>
      <c r="CL109" s="207">
        <v>0.03</v>
      </c>
      <c r="CM109" s="207">
        <v>0.029</v>
      </c>
      <c r="CN109" s="233">
        <v>0.038</v>
      </c>
      <c r="CO109" s="217">
        <v>0.036</v>
      </c>
      <c r="CP109" s="217">
        <v>0.038</v>
      </c>
      <c r="CQ109" s="233">
        <v>0.003</v>
      </c>
      <c r="CR109" s="207">
        <v>0.002</v>
      </c>
      <c r="CS109" s="207">
        <v>0.003</v>
      </c>
      <c r="CT109" s="234">
        <v>0.026</v>
      </c>
      <c r="CU109" s="212">
        <v>0.026</v>
      </c>
      <c r="CV109" s="212">
        <v>0.026</v>
      </c>
      <c r="CW109" s="235">
        <v>0.002</v>
      </c>
      <c r="CX109" s="212">
        <v>0.002</v>
      </c>
      <c r="CY109" s="212">
        <v>0.002</v>
      </c>
      <c r="CZ109" s="235">
        <v>0.019</v>
      </c>
      <c r="DA109" s="212">
        <v>0.02</v>
      </c>
      <c r="DB109" s="212">
        <v>0.019</v>
      </c>
      <c r="DC109" s="236">
        <v>-0.003</v>
      </c>
      <c r="DD109" s="212">
        <v>0.0</v>
      </c>
      <c r="DE109" s="212">
        <v>-0.003</v>
      </c>
      <c r="DF109" s="236">
        <v>0.006</v>
      </c>
      <c r="DG109" s="212">
        <v>0.006</v>
      </c>
      <c r="DH109" s="212">
        <v>0.007</v>
      </c>
      <c r="DI109" s="235">
        <v>0.036</v>
      </c>
      <c r="DJ109" s="230"/>
      <c r="DK109" s="212">
        <v>0.036</v>
      </c>
      <c r="DL109" s="235">
        <v>0.001</v>
      </c>
      <c r="DM109" s="230"/>
      <c r="DN109" s="212">
        <v>0.001</v>
      </c>
      <c r="DO109" s="235">
        <v>0.034</v>
      </c>
      <c r="DP109" s="230"/>
      <c r="DQ109" s="212">
        <v>0.034</v>
      </c>
      <c r="DR109" s="235">
        <v>0.001</v>
      </c>
      <c r="DS109" s="230"/>
      <c r="DT109" s="270">
        <v>0.001</v>
      </c>
    </row>
    <row r="110">
      <c r="A110" s="238">
        <f t="shared" si="1"/>
        <v>45231</v>
      </c>
      <c r="B110" s="279">
        <v>0.031</v>
      </c>
      <c r="C110" s="280">
        <v>0.031</v>
      </c>
      <c r="D110" s="280">
        <v>0.031</v>
      </c>
      <c r="E110" s="279">
        <v>0.001</v>
      </c>
      <c r="F110" s="280">
        <v>0.0</v>
      </c>
      <c r="G110" s="280">
        <v>0.002</v>
      </c>
      <c r="H110" s="279">
        <v>0.04</v>
      </c>
      <c r="I110" s="280">
        <v>0.04</v>
      </c>
      <c r="J110" s="280">
        <v>0.04</v>
      </c>
      <c r="K110" s="279">
        <v>0.003</v>
      </c>
      <c r="L110" s="280">
        <v>0.003</v>
      </c>
      <c r="M110" s="280">
        <v>0.003</v>
      </c>
      <c r="N110" s="281">
        <v>0.026</v>
      </c>
      <c r="O110" s="280">
        <v>0.028</v>
      </c>
      <c r="P110" s="280">
        <v>0.026</v>
      </c>
      <c r="Q110" s="282">
        <v>0.001</v>
      </c>
      <c r="R110" s="280">
        <v>0.002</v>
      </c>
      <c r="S110" s="280">
        <v>0.001</v>
      </c>
      <c r="T110" s="283">
        <v>0.032</v>
      </c>
      <c r="U110" s="284">
        <v>0.033</v>
      </c>
      <c r="V110" s="284">
        <v>0.032</v>
      </c>
      <c r="W110" s="279">
        <v>0.001</v>
      </c>
      <c r="X110" s="285">
        <v>0.002</v>
      </c>
      <c r="Y110" s="280">
        <v>0.001</v>
      </c>
      <c r="Z110" s="286">
        <v>0.004</v>
      </c>
      <c r="AA110" s="280">
        <v>0.004</v>
      </c>
      <c r="AB110" s="280">
        <v>0.004</v>
      </c>
      <c r="AC110" s="286">
        <v>0.002</v>
      </c>
      <c r="AD110" s="280">
        <v>0.002</v>
      </c>
      <c r="AE110" s="280">
        <v>0.004</v>
      </c>
      <c r="AF110" s="279">
        <v>0.039</v>
      </c>
      <c r="AG110" s="280">
        <v>0.043</v>
      </c>
      <c r="AH110" s="280">
        <v>0.039</v>
      </c>
      <c r="AI110" s="287">
        <v>-0.002</v>
      </c>
      <c r="AJ110" s="288">
        <v>0.002</v>
      </c>
      <c r="AK110" s="288">
        <v>-0.002</v>
      </c>
      <c r="AL110" s="287">
        <v>0.051</v>
      </c>
      <c r="AM110" s="280">
        <v>0.055</v>
      </c>
      <c r="AN110" s="280">
        <v>0.051</v>
      </c>
      <c r="AO110" s="287">
        <v>-0.003</v>
      </c>
      <c r="AP110" s="288">
        <v>0.002</v>
      </c>
      <c r="AQ110" s="280">
        <v>-0.003</v>
      </c>
      <c r="AR110" s="289">
        <v>0.043</v>
      </c>
      <c r="AS110" s="280">
        <v>0.044</v>
      </c>
      <c r="AT110" s="280">
        <v>0.043</v>
      </c>
      <c r="AU110" s="290">
        <v>0.041</v>
      </c>
      <c r="AV110" s="285">
        <v>0.043</v>
      </c>
      <c r="AW110" s="285">
        <v>0.041</v>
      </c>
      <c r="AX110" s="290">
        <v>0.006</v>
      </c>
      <c r="AY110" s="285">
        <v>0.008</v>
      </c>
      <c r="AZ110" s="285">
        <v>0.006</v>
      </c>
      <c r="BA110" s="291">
        <v>0.031</v>
      </c>
      <c r="BB110" s="280">
        <v>0.029</v>
      </c>
      <c r="BC110" s="280">
        <v>0.031</v>
      </c>
      <c r="BD110" s="292">
        <v>0.001</v>
      </c>
      <c r="BE110" s="288">
        <v>-0.002</v>
      </c>
      <c r="BF110" s="280">
        <v>0.001</v>
      </c>
      <c r="BG110" s="293">
        <v>0.043</v>
      </c>
      <c r="BH110" s="285">
        <v>0.044</v>
      </c>
      <c r="BI110" s="285">
        <v>0.043</v>
      </c>
      <c r="BJ110" s="294">
        <v>0.006</v>
      </c>
      <c r="BK110" s="285">
        <v>0.007</v>
      </c>
      <c r="BL110" s="285">
        <v>0.006</v>
      </c>
      <c r="BM110" s="293">
        <v>0.047</v>
      </c>
      <c r="BN110" s="60">
        <v>0.047</v>
      </c>
      <c r="BO110" s="60">
        <v>0.047</v>
      </c>
      <c r="BP110" s="293">
        <v>0.003</v>
      </c>
      <c r="BQ110" s="254">
        <v>0.003</v>
      </c>
      <c r="BR110" s="254">
        <v>0.003</v>
      </c>
      <c r="BS110" s="255">
        <v>-0.005</v>
      </c>
      <c r="BT110" s="44">
        <v>-0.001</v>
      </c>
      <c r="BU110" s="44">
        <v>-0.005</v>
      </c>
      <c r="BV110" s="256">
        <v>-0.005</v>
      </c>
      <c r="BW110" s="44">
        <v>-0.001</v>
      </c>
      <c r="BX110" s="44">
        <v>-0.005</v>
      </c>
      <c r="BY110" s="294">
        <v>0.056</v>
      </c>
      <c r="BZ110" s="295">
        <v>0.057</v>
      </c>
      <c r="CA110" s="295">
        <v>0.056</v>
      </c>
      <c r="CB110" s="304">
        <v>0.005</v>
      </c>
      <c r="CC110" s="257"/>
      <c r="CD110" s="257"/>
      <c r="CE110" s="279">
        <v>0.028</v>
      </c>
      <c r="CF110" s="297"/>
      <c r="CG110" s="297">
        <v>0.028</v>
      </c>
      <c r="CH110" s="297">
        <v>-0.001</v>
      </c>
      <c r="CI110" s="297"/>
      <c r="CJ110" s="297">
        <v>-0.001</v>
      </c>
      <c r="CK110" s="298">
        <v>0.025</v>
      </c>
      <c r="CL110" s="280">
        <v>0.025</v>
      </c>
      <c r="CM110" s="41">
        <v>0.025</v>
      </c>
      <c r="CN110" s="299">
        <v>0.033</v>
      </c>
      <c r="CO110" s="288">
        <v>0.037</v>
      </c>
      <c r="CP110" s="288">
        <v>0.033</v>
      </c>
      <c r="CQ110" s="299">
        <v>-0.006</v>
      </c>
      <c r="CR110" s="280">
        <v>-0.002</v>
      </c>
      <c r="CS110" s="280">
        <v>-0.005</v>
      </c>
      <c r="CT110" s="300">
        <v>0.029</v>
      </c>
      <c r="CU110" s="284">
        <v>0.027</v>
      </c>
      <c r="CV110" s="243">
        <v>0.029</v>
      </c>
      <c r="CW110" s="301">
        <v>0.004</v>
      </c>
      <c r="CX110" s="284">
        <v>0.002</v>
      </c>
      <c r="CY110" s="284">
        <v>0.004</v>
      </c>
      <c r="CZ110" s="301">
        <v>0.019</v>
      </c>
      <c r="DA110" s="284">
        <v>0.02</v>
      </c>
      <c r="DB110" s="284">
        <v>0.019</v>
      </c>
      <c r="DC110" s="302">
        <v>-0.004</v>
      </c>
      <c r="DD110" s="284">
        <v>-0.003</v>
      </c>
      <c r="DE110" s="284">
        <v>-0.004</v>
      </c>
      <c r="DF110" s="302">
        <v>0.006</v>
      </c>
      <c r="DG110" s="284">
        <v>0.006</v>
      </c>
      <c r="DH110" s="284">
        <v>0.006</v>
      </c>
      <c r="DI110" s="301">
        <v>0.035</v>
      </c>
      <c r="DJ110" s="257"/>
      <c r="DK110" s="284">
        <v>0.035</v>
      </c>
      <c r="DL110" s="301">
        <v>0.003</v>
      </c>
      <c r="DM110" s="257"/>
      <c r="DN110" s="284">
        <v>0.003</v>
      </c>
      <c r="DO110" s="301">
        <v>0.032</v>
      </c>
      <c r="DP110" s="257"/>
      <c r="DQ110" s="284">
        <v>0.032</v>
      </c>
      <c r="DR110" s="301">
        <v>0.002</v>
      </c>
      <c r="DS110" s="257"/>
      <c r="DT110" s="303">
        <v>0.002</v>
      </c>
    </row>
    <row r="111">
      <c r="A111" s="264">
        <f t="shared" si="1"/>
        <v>45261</v>
      </c>
      <c r="B111" s="206">
        <v>0.034</v>
      </c>
      <c r="C111" s="207">
        <v>0.032</v>
      </c>
      <c r="D111" s="207">
        <v>0.034</v>
      </c>
      <c r="E111" s="206">
        <v>0.003</v>
      </c>
      <c r="F111" s="207">
        <v>0.002</v>
      </c>
      <c r="G111" s="207">
        <v>0.002</v>
      </c>
      <c r="H111" s="206">
        <v>0.039</v>
      </c>
      <c r="I111" s="207">
        <v>0.038</v>
      </c>
      <c r="J111" s="207">
        <v>0.039</v>
      </c>
      <c r="K111" s="206">
        <v>0.003</v>
      </c>
      <c r="L111" s="207">
        <v>0.003</v>
      </c>
      <c r="M111" s="207">
        <v>0.003</v>
      </c>
      <c r="N111" s="265">
        <v>0.026</v>
      </c>
      <c r="O111" s="207">
        <v>0.026</v>
      </c>
      <c r="P111" s="207">
        <v>0.026</v>
      </c>
      <c r="Q111" s="266">
        <v>0.002</v>
      </c>
      <c r="R111" s="207">
        <v>0.002</v>
      </c>
      <c r="S111" s="207">
        <v>0.001</v>
      </c>
      <c r="T111" s="267">
        <v>0.029</v>
      </c>
      <c r="U111" s="212">
        <v>0.03</v>
      </c>
      <c r="V111" s="212">
        <v>0.029</v>
      </c>
      <c r="W111" s="206">
        <v>0.002</v>
      </c>
      <c r="X111" s="222">
        <v>0.002</v>
      </c>
      <c r="Y111" s="207">
        <v>0.001</v>
      </c>
      <c r="Z111" s="215">
        <v>0.003</v>
      </c>
      <c r="AA111" s="207">
        <v>0.003</v>
      </c>
      <c r="AB111" s="207">
        <v>0.003</v>
      </c>
      <c r="AC111" s="215">
        <v>0.007</v>
      </c>
      <c r="AD111" s="207">
        <v>0.004</v>
      </c>
      <c r="AE111" s="207">
        <v>0.007</v>
      </c>
      <c r="AF111" s="206">
        <v>0.04</v>
      </c>
      <c r="AG111" s="207">
        <v>0.038</v>
      </c>
      <c r="AH111" s="207">
        <v>0.04</v>
      </c>
      <c r="AI111" s="216">
        <v>0.004</v>
      </c>
      <c r="AJ111" s="217">
        <v>0.002</v>
      </c>
      <c r="AK111" s="217">
        <v>0.004</v>
      </c>
      <c r="AL111" s="216">
        <v>0.051</v>
      </c>
      <c r="AM111" s="207">
        <v>0.049</v>
      </c>
      <c r="AN111" s="207">
        <v>0.051</v>
      </c>
      <c r="AO111" s="216">
        <v>0.006</v>
      </c>
      <c r="AP111" s="217">
        <v>0.004</v>
      </c>
      <c r="AQ111" s="207">
        <v>0.006</v>
      </c>
      <c r="AR111" s="275">
        <v>0.034</v>
      </c>
      <c r="AS111" s="207">
        <v>0.037</v>
      </c>
      <c r="AT111" s="207">
        <v>0.034</v>
      </c>
      <c r="AU111" s="221">
        <v>0.041</v>
      </c>
      <c r="AV111" s="222">
        <v>0.043</v>
      </c>
      <c r="AW111" s="222">
        <v>0.041</v>
      </c>
      <c r="AX111" s="221">
        <v>0.006</v>
      </c>
      <c r="AY111" s="222">
        <v>0.008</v>
      </c>
      <c r="AZ111" s="222">
        <v>0.006</v>
      </c>
      <c r="BA111" s="223">
        <v>0.034</v>
      </c>
      <c r="BB111" s="207">
        <v>0.034</v>
      </c>
      <c r="BC111" s="207">
        <v>0.034</v>
      </c>
      <c r="BD111" s="224">
        <v>-0.003</v>
      </c>
      <c r="BE111" s="217">
        <v>-0.003</v>
      </c>
      <c r="BF111" s="207">
        <v>-0.003</v>
      </c>
      <c r="BG111" s="225">
        <v>0.047</v>
      </c>
      <c r="BH111" s="222">
        <v>0.046</v>
      </c>
      <c r="BI111" s="222">
        <v>0.047</v>
      </c>
      <c r="BJ111" s="226">
        <v>0.007</v>
      </c>
      <c r="BK111" s="222">
        <v>0.006</v>
      </c>
      <c r="BL111" s="222">
        <v>0.007</v>
      </c>
      <c r="BM111" s="225">
        <v>0.046</v>
      </c>
      <c r="BN111" s="222">
        <v>0.045</v>
      </c>
      <c r="BO111" s="222">
        <v>0.046</v>
      </c>
      <c r="BP111" s="225">
        <v>0.006</v>
      </c>
      <c r="BQ111" s="227">
        <v>0.005</v>
      </c>
      <c r="BR111" s="227">
        <v>0.006</v>
      </c>
      <c r="BS111" s="268">
        <v>-0.003</v>
      </c>
      <c r="BT111" s="217">
        <v>-0.004</v>
      </c>
      <c r="BU111" s="217">
        <v>-0.003</v>
      </c>
      <c r="BV111" s="269">
        <v>0.001</v>
      </c>
      <c r="BW111" s="217">
        <v>0.002</v>
      </c>
      <c r="BX111" s="217">
        <v>0.001</v>
      </c>
      <c r="BY111" s="225">
        <v>0.057</v>
      </c>
      <c r="BZ111" s="222">
        <v>0.059</v>
      </c>
      <c r="CA111" s="222">
        <v>0.057</v>
      </c>
      <c r="CB111" s="212">
        <v>-0.003</v>
      </c>
      <c r="CC111" s="230"/>
      <c r="CD111" s="230"/>
      <c r="CE111" s="231">
        <v>0.026</v>
      </c>
      <c r="CF111" s="209"/>
      <c r="CG111" s="209">
        <v>0.026</v>
      </c>
      <c r="CH111" s="209">
        <v>0.001</v>
      </c>
      <c r="CI111" s="209"/>
      <c r="CJ111" s="209">
        <v>0.001</v>
      </c>
      <c r="CK111" s="232">
        <v>0.023</v>
      </c>
      <c r="CL111" s="207">
        <v>0.023</v>
      </c>
      <c r="CM111" s="207">
        <v>0.023</v>
      </c>
      <c r="CN111" s="233">
        <v>0.032</v>
      </c>
      <c r="CO111" s="217">
        <v>0.033</v>
      </c>
      <c r="CP111" s="217">
        <v>0.032</v>
      </c>
      <c r="CQ111" s="233">
        <v>0.0</v>
      </c>
      <c r="CR111" s="207">
        <v>0.002</v>
      </c>
      <c r="CS111" s="207">
        <v>0.0</v>
      </c>
      <c r="CT111" s="234">
        <v>0.026</v>
      </c>
      <c r="CU111" s="212">
        <v>0.027</v>
      </c>
      <c r="CV111" s="212">
        <v>0.026</v>
      </c>
      <c r="CW111" s="235">
        <v>0.004</v>
      </c>
      <c r="CX111" s="212">
        <v>0.005</v>
      </c>
      <c r="CY111" s="212">
        <v>0.004</v>
      </c>
      <c r="CZ111" s="235">
        <v>0.018</v>
      </c>
      <c r="DA111" s="212">
        <v>0.019</v>
      </c>
      <c r="DB111" s="212">
        <v>0.018</v>
      </c>
      <c r="DC111" s="236">
        <v>-0.008</v>
      </c>
      <c r="DD111" s="212">
        <v>-0.003</v>
      </c>
      <c r="DE111" s="212">
        <v>-0.008</v>
      </c>
      <c r="DF111" s="236">
        <v>0.005</v>
      </c>
      <c r="DG111" s="212">
        <v>0.006</v>
      </c>
      <c r="DH111" s="212">
        <v>0.006</v>
      </c>
      <c r="DI111" s="235">
        <v>0.036</v>
      </c>
      <c r="DJ111" s="230"/>
      <c r="DK111" s="212">
        <v>0.036</v>
      </c>
      <c r="DL111" s="235">
        <v>0.001</v>
      </c>
      <c r="DM111" s="230"/>
      <c r="DN111" s="212">
        <v>0.001</v>
      </c>
      <c r="DO111" s="235">
        <v>0.03</v>
      </c>
      <c r="DP111" s="230"/>
      <c r="DQ111" s="212">
        <v>0.03</v>
      </c>
      <c r="DR111" s="235">
        <v>0.002</v>
      </c>
      <c r="DS111" s="230"/>
      <c r="DT111" s="270">
        <v>0.002</v>
      </c>
    </row>
    <row r="112">
      <c r="A112" s="238">
        <f t="shared" si="1"/>
        <v>45292</v>
      </c>
      <c r="B112" s="279">
        <v>0.031</v>
      </c>
      <c r="C112" s="280">
        <v>0.029</v>
      </c>
      <c r="D112" s="280">
        <v>0.031</v>
      </c>
      <c r="E112" s="279">
        <v>0.003</v>
      </c>
      <c r="F112" s="280">
        <v>0.002</v>
      </c>
      <c r="G112" s="280">
        <v>0.003</v>
      </c>
      <c r="H112" s="279">
        <v>0.039</v>
      </c>
      <c r="I112" s="280">
        <v>0.037</v>
      </c>
      <c r="J112" s="280">
        <v>0.039</v>
      </c>
      <c r="K112" s="279">
        <v>0.004</v>
      </c>
      <c r="L112" s="280">
        <v>0.003</v>
      </c>
      <c r="M112" s="280">
        <v>0.004</v>
      </c>
      <c r="N112" s="281">
        <v>0.024</v>
      </c>
      <c r="O112" s="280">
        <v>0.024</v>
      </c>
      <c r="P112" s="280">
        <v>0.024</v>
      </c>
      <c r="Q112" s="282">
        <v>0.004</v>
      </c>
      <c r="R112" s="280">
        <v>0.004</v>
      </c>
      <c r="S112" s="280">
        <v>0.005</v>
      </c>
      <c r="T112" s="283">
        <v>0.028</v>
      </c>
      <c r="U112" s="284">
        <v>0.028</v>
      </c>
      <c r="V112" s="284">
        <v>0.029</v>
      </c>
      <c r="W112" s="279">
        <v>0.004</v>
      </c>
      <c r="X112" s="285">
        <v>0.004</v>
      </c>
      <c r="Y112" s="280">
        <v>0.005</v>
      </c>
      <c r="Z112" s="286">
        <v>0.01</v>
      </c>
      <c r="AA112" s="280">
        <v>0.004</v>
      </c>
      <c r="AB112" s="280">
        <v>0.01</v>
      </c>
      <c r="AC112" s="286">
        <v>0.002</v>
      </c>
      <c r="AD112" s="280">
        <v>0.002</v>
      </c>
      <c r="AE112" s="280">
        <v>0.002</v>
      </c>
      <c r="AF112" s="279">
        <v>0.04</v>
      </c>
      <c r="AG112" s="280">
        <v>0.041</v>
      </c>
      <c r="AH112" s="280">
        <v>0.04</v>
      </c>
      <c r="AI112" s="287">
        <v>-0.006</v>
      </c>
      <c r="AJ112" s="288">
        <v>-0.003</v>
      </c>
      <c r="AK112" s="288">
        <v>-0.006</v>
      </c>
      <c r="AL112" s="287">
        <v>0.051</v>
      </c>
      <c r="AM112" s="280">
        <v>0.052</v>
      </c>
      <c r="AN112" s="280">
        <v>0.051</v>
      </c>
      <c r="AO112" s="287">
        <v>-0.009</v>
      </c>
      <c r="AP112" s="288">
        <v>-0.008</v>
      </c>
      <c r="AQ112" s="280">
        <v>-0.009</v>
      </c>
      <c r="AR112" s="289">
        <v>0.034</v>
      </c>
      <c r="AS112" s="280">
        <v>0.036</v>
      </c>
      <c r="AT112" s="280">
        <v>0.034</v>
      </c>
      <c r="AU112" s="290">
        <v>0.036</v>
      </c>
      <c r="AV112" s="285">
        <v>0.034</v>
      </c>
      <c r="AW112" s="285">
        <v>0.036</v>
      </c>
      <c r="AX112" s="290">
        <v>0.01</v>
      </c>
      <c r="AY112" s="285">
        <v>0.008</v>
      </c>
      <c r="AZ112" s="285">
        <v>0.01</v>
      </c>
      <c r="BA112" s="291">
        <v>0.029</v>
      </c>
      <c r="BB112" s="280">
        <v>0.033</v>
      </c>
      <c r="BC112" s="280">
        <v>0.029</v>
      </c>
      <c r="BD112" s="292">
        <v>0.0</v>
      </c>
      <c r="BE112" s="288">
        <v>0.004</v>
      </c>
      <c r="BF112" s="280">
        <v>0.0</v>
      </c>
      <c r="BG112" s="293">
        <v>0.049</v>
      </c>
      <c r="BH112" s="285">
        <v>0.049</v>
      </c>
      <c r="BI112" s="285">
        <v>0.049</v>
      </c>
      <c r="BJ112" s="294">
        <v>0.009</v>
      </c>
      <c r="BK112" s="285">
        <v>0.009</v>
      </c>
      <c r="BL112" s="285">
        <v>0.009</v>
      </c>
      <c r="BM112" s="293">
        <v>0.045</v>
      </c>
      <c r="BN112" s="60">
        <v>0.044</v>
      </c>
      <c r="BO112" s="60">
        <v>0.045</v>
      </c>
      <c r="BP112" s="293">
        <v>0.004</v>
      </c>
      <c r="BQ112" s="254">
        <v>0.003</v>
      </c>
      <c r="BR112" s="254">
        <v>0.004</v>
      </c>
      <c r="BS112" s="255">
        <v>-0.008</v>
      </c>
      <c r="BT112" s="44">
        <v>-0.005</v>
      </c>
      <c r="BU112" s="44">
        <v>-0.008</v>
      </c>
      <c r="BV112" s="256">
        <v>0.003</v>
      </c>
      <c r="BW112" s="44">
        <v>0.004</v>
      </c>
      <c r="BX112" s="44">
        <v>0.003</v>
      </c>
      <c r="BY112" s="294">
        <v>0.051</v>
      </c>
      <c r="BZ112" s="295">
        <v>0.051</v>
      </c>
      <c r="CA112" s="295">
        <v>0.051</v>
      </c>
      <c r="CB112" s="304">
        <v>-0.001</v>
      </c>
      <c r="CC112" s="257"/>
      <c r="CD112" s="257"/>
      <c r="CE112" s="279">
        <v>0.022</v>
      </c>
      <c r="CF112" s="297"/>
      <c r="CG112" s="297">
        <v>0.022</v>
      </c>
      <c r="CH112" s="297">
        <v>0.0</v>
      </c>
      <c r="CI112" s="297"/>
      <c r="CJ112" s="297">
        <v>0.0</v>
      </c>
      <c r="CK112" s="298">
        <v>0.02</v>
      </c>
      <c r="CL112" s="280">
        <v>0.019</v>
      </c>
      <c r="CM112" s="41">
        <v>0.02</v>
      </c>
      <c r="CN112" s="299">
        <v>0.028</v>
      </c>
      <c r="CO112" s="288">
        <v>0.029</v>
      </c>
      <c r="CP112" s="288">
        <v>0.028</v>
      </c>
      <c r="CQ112" s="299">
        <v>0.004</v>
      </c>
      <c r="CR112" s="280">
        <v>0.004</v>
      </c>
      <c r="CS112" s="280">
        <v>0.004</v>
      </c>
      <c r="CT112" s="300">
        <v>0.026</v>
      </c>
      <c r="CU112" s="284">
        <v>0.026</v>
      </c>
      <c r="CV112" s="243">
        <v>0.026</v>
      </c>
      <c r="CW112" s="301">
        <v>0.0</v>
      </c>
      <c r="CX112" s="284">
        <v>0.003</v>
      </c>
      <c r="CY112" s="284">
        <v>0.0</v>
      </c>
      <c r="CZ112" s="301">
        <v>0.017</v>
      </c>
      <c r="DA112" s="284">
        <v>0.018</v>
      </c>
      <c r="DB112" s="284">
        <v>0.017</v>
      </c>
      <c r="DC112" s="302">
        <v>-0.011</v>
      </c>
      <c r="DD112" s="284">
        <v>-0.008</v>
      </c>
      <c r="DE112" s="284">
        <v>-0.011</v>
      </c>
      <c r="DF112" s="302">
        <v>0.004</v>
      </c>
      <c r="DG112" s="284">
        <v>0.005</v>
      </c>
      <c r="DH112" s="284">
        <v>0.005</v>
      </c>
      <c r="DI112" s="301">
        <v>0.034</v>
      </c>
      <c r="DJ112" s="257"/>
      <c r="DK112" s="284">
        <v>0.034</v>
      </c>
      <c r="DL112" s="301">
        <v>0.003</v>
      </c>
      <c r="DM112" s="257"/>
      <c r="DN112" s="284">
        <v>0.003</v>
      </c>
      <c r="DO112" s="301">
        <v>0.027</v>
      </c>
      <c r="DP112" s="257"/>
      <c r="DQ112" s="284">
        <v>0.027</v>
      </c>
      <c r="DR112" s="301">
        <v>0.002</v>
      </c>
      <c r="DS112" s="257"/>
      <c r="DT112" s="303">
        <v>0.002</v>
      </c>
    </row>
    <row r="113">
      <c r="A113" s="264">
        <f t="shared" si="1"/>
        <v>45323</v>
      </c>
      <c r="B113" s="206">
        <v>0.032</v>
      </c>
      <c r="C113" s="207">
        <v>0.031</v>
      </c>
      <c r="D113" s="207">
        <v>0.032</v>
      </c>
      <c r="E113" s="206">
        <v>0.004</v>
      </c>
      <c r="F113" s="207">
        <v>0.004</v>
      </c>
      <c r="G113" s="207">
        <v>0.004</v>
      </c>
      <c r="H113" s="206">
        <v>0.038</v>
      </c>
      <c r="I113" s="207">
        <v>0.037</v>
      </c>
      <c r="J113" s="207">
        <v>0.038</v>
      </c>
      <c r="K113" s="206">
        <v>0.004</v>
      </c>
      <c r="L113" s="207">
        <v>0.003</v>
      </c>
      <c r="M113" s="207">
        <v>0.004</v>
      </c>
      <c r="N113" s="265">
        <v>0.025</v>
      </c>
      <c r="O113" s="207">
        <v>0.025</v>
      </c>
      <c r="P113" s="207">
        <v>0.025</v>
      </c>
      <c r="Q113" s="266">
        <v>0.003</v>
      </c>
      <c r="R113" s="207">
        <v>0.003</v>
      </c>
      <c r="S113" s="207">
        <v>0.003</v>
      </c>
      <c r="T113" s="267">
        <v>0.028</v>
      </c>
      <c r="U113" s="212">
        <v>0.028</v>
      </c>
      <c r="V113" s="212">
        <v>0.028</v>
      </c>
      <c r="W113" s="206">
        <v>0.003</v>
      </c>
      <c r="X113" s="222">
        <v>0.003</v>
      </c>
      <c r="Y113" s="207">
        <v>0.003</v>
      </c>
      <c r="Z113" s="215">
        <v>0.003</v>
      </c>
      <c r="AA113" s="207">
        <v>0.004</v>
      </c>
      <c r="AB113" s="207">
        <v>0.003</v>
      </c>
      <c r="AC113" s="215">
        <v>0.008</v>
      </c>
      <c r="AD113" s="207">
        <v>0.005</v>
      </c>
      <c r="AE113" s="207">
        <v>0.008</v>
      </c>
      <c r="AF113" s="206">
        <v>0.034</v>
      </c>
      <c r="AG113" s="207">
        <v>0.035</v>
      </c>
      <c r="AH113" s="207">
        <v>0.034</v>
      </c>
      <c r="AI113" s="216">
        <v>0.006</v>
      </c>
      <c r="AJ113" s="217">
        <v>0.007</v>
      </c>
      <c r="AK113" s="217">
        <v>0.006</v>
      </c>
      <c r="AL113" s="216">
        <v>0.045</v>
      </c>
      <c r="AM113" s="207">
        <v>0.046</v>
      </c>
      <c r="AN113" s="207">
        <v>0.045</v>
      </c>
      <c r="AO113" s="216">
        <v>0.006</v>
      </c>
      <c r="AP113" s="217">
        <v>0.007</v>
      </c>
      <c r="AQ113" s="207">
        <v>0.006</v>
      </c>
      <c r="AR113" s="275">
        <v>0.034</v>
      </c>
      <c r="AS113" s="207">
        <v>0.035</v>
      </c>
      <c r="AT113" s="207">
        <v>0.034</v>
      </c>
      <c r="AU113" s="221">
        <v>0.036</v>
      </c>
      <c r="AV113" s="222">
        <v>0.034</v>
      </c>
      <c r="AW113" s="222">
        <v>0.036</v>
      </c>
      <c r="AX113" s="221">
        <v>0.01</v>
      </c>
      <c r="AY113" s="222">
        <v>0.008</v>
      </c>
      <c r="AZ113" s="222">
        <v>0.01</v>
      </c>
      <c r="BA113" s="223">
        <v>0.028</v>
      </c>
      <c r="BB113" s="207">
        <v>0.031</v>
      </c>
      <c r="BC113" s="207">
        <v>0.028</v>
      </c>
      <c r="BD113" s="224">
        <v>0.003</v>
      </c>
      <c r="BE113" s="217">
        <v>0.006</v>
      </c>
      <c r="BF113" s="207">
        <v>0.003</v>
      </c>
      <c r="BG113" s="225">
        <v>0.044</v>
      </c>
      <c r="BH113" s="222">
        <v>0.044</v>
      </c>
      <c r="BI113" s="222">
        <v>0.044</v>
      </c>
      <c r="BJ113" s="226">
        <v>0.001</v>
      </c>
      <c r="BK113" s="222">
        <v>0.001</v>
      </c>
      <c r="BL113" s="222">
        <v>0.001</v>
      </c>
      <c r="BM113" s="225">
        <v>0.045</v>
      </c>
      <c r="BN113" s="222">
        <v>0.044</v>
      </c>
      <c r="BO113" s="222">
        <v>0.045</v>
      </c>
      <c r="BP113" s="225">
        <v>0.008</v>
      </c>
      <c r="BQ113" s="227">
        <v>0.008</v>
      </c>
      <c r="BR113" s="227">
        <v>0.008</v>
      </c>
      <c r="BS113" s="268">
        <v>0.007</v>
      </c>
      <c r="BT113" s="217">
        <v>0.003</v>
      </c>
      <c r="BU113" s="217">
        <v>0.007</v>
      </c>
      <c r="BV113" s="269">
        <v>0.01</v>
      </c>
      <c r="BW113" s="217">
        <v>0.007</v>
      </c>
      <c r="BX113" s="217">
        <v>0.01</v>
      </c>
      <c r="BY113" s="225">
        <v>0.051</v>
      </c>
      <c r="BZ113" s="222">
        <v>0.05</v>
      </c>
      <c r="CA113" s="222">
        <v>0.051</v>
      </c>
      <c r="CB113" s="305">
        <v>0.002</v>
      </c>
      <c r="CC113" s="230"/>
      <c r="CD113" s="230"/>
      <c r="CE113" s="231">
        <v>0.028</v>
      </c>
      <c r="CF113" s="209"/>
      <c r="CG113" s="209">
        <v>0.028</v>
      </c>
      <c r="CH113" s="209">
        <v>0.0</v>
      </c>
      <c r="CI113" s="209"/>
      <c r="CJ113" s="209">
        <v>0.0</v>
      </c>
      <c r="CK113" s="232">
        <v>0.028</v>
      </c>
      <c r="CL113" s="207">
        <v>0.028</v>
      </c>
      <c r="CM113" s="207">
        <v>0.028</v>
      </c>
      <c r="CN113" s="233">
        <v>0.031</v>
      </c>
      <c r="CO113" s="217">
        <v>0.029</v>
      </c>
      <c r="CP113" s="217">
        <v>0.031</v>
      </c>
      <c r="CQ113" s="233">
        <v>0.005</v>
      </c>
      <c r="CR113" s="207">
        <v>0.004</v>
      </c>
      <c r="CS113" s="207">
        <v>0.005</v>
      </c>
      <c r="CT113" s="234">
        <v>0.028</v>
      </c>
      <c r="CU113" s="212">
        <v>0.026</v>
      </c>
      <c r="CV113" s="212">
        <v>0.028</v>
      </c>
      <c r="CW113" s="235">
        <v>0.004</v>
      </c>
      <c r="CX113" s="212">
        <v>0.002</v>
      </c>
      <c r="CY113" s="212">
        <v>0.004</v>
      </c>
      <c r="CZ113" s="235">
        <v>0.017</v>
      </c>
      <c r="DA113" s="212">
        <v>0.017</v>
      </c>
      <c r="DB113" s="212">
        <v>0.017</v>
      </c>
      <c r="DC113" s="236">
        <v>-0.008</v>
      </c>
      <c r="DD113" s="212">
        <v>-0.008</v>
      </c>
      <c r="DE113" s="212">
        <v>-0.008</v>
      </c>
      <c r="DF113" s="236">
        <v>0.004</v>
      </c>
      <c r="DG113" s="212">
        <v>0.004</v>
      </c>
      <c r="DH113" s="212">
        <v>0.004</v>
      </c>
      <c r="DI113" s="235">
        <v>0.04</v>
      </c>
      <c r="DJ113" s="230"/>
      <c r="DK113" s="212">
        <v>0.04</v>
      </c>
      <c r="DL113" s="235">
        <v>0.01</v>
      </c>
      <c r="DM113" s="230"/>
      <c r="DN113" s="212">
        <v>0.01</v>
      </c>
      <c r="DO113" s="235">
        <v>0.03</v>
      </c>
      <c r="DP113" s="230"/>
      <c r="DQ113" s="212">
        <v>0.03</v>
      </c>
      <c r="DR113" s="235">
        <v>0.005</v>
      </c>
      <c r="DS113" s="230"/>
      <c r="DT113" s="270">
        <v>0.005</v>
      </c>
    </row>
    <row r="114">
      <c r="A114" s="238">
        <f t="shared" si="1"/>
        <v>45352</v>
      </c>
      <c r="B114" s="279">
        <v>0.035</v>
      </c>
      <c r="C114" s="280">
        <v>0.034</v>
      </c>
      <c r="D114" s="280">
        <v>0.035</v>
      </c>
      <c r="E114" s="279">
        <v>0.004</v>
      </c>
      <c r="F114" s="280">
        <v>0.003</v>
      </c>
      <c r="G114" s="280">
        <v>0.004</v>
      </c>
      <c r="H114" s="279">
        <v>0.038</v>
      </c>
      <c r="I114" s="280">
        <v>0.037</v>
      </c>
      <c r="J114" s="280">
        <v>0.038</v>
      </c>
      <c r="K114" s="279">
        <v>0.004</v>
      </c>
      <c r="L114" s="280">
        <v>0.003</v>
      </c>
      <c r="M114" s="280">
        <v>0.004</v>
      </c>
      <c r="N114" s="281">
        <v>0.027</v>
      </c>
      <c r="O114" s="280">
        <v>0.026</v>
      </c>
      <c r="P114" s="280">
        <v>0.027</v>
      </c>
      <c r="Q114" s="282">
        <v>0.003</v>
      </c>
      <c r="R114" s="280">
        <v>0.003</v>
      </c>
      <c r="S114" s="280">
        <v>0.003</v>
      </c>
      <c r="T114" s="283">
        <v>0.028</v>
      </c>
      <c r="U114" s="284">
        <v>0.026</v>
      </c>
      <c r="V114" s="284">
        <v>0.028</v>
      </c>
      <c r="W114" s="279">
        <v>0.003</v>
      </c>
      <c r="X114" s="285">
        <v>0.003</v>
      </c>
      <c r="Y114" s="280">
        <v>0.003</v>
      </c>
      <c r="Z114" s="286">
        <v>0.005</v>
      </c>
      <c r="AA114" s="280">
        <v>0.005</v>
      </c>
      <c r="AB114" s="280">
        <v>0.005</v>
      </c>
      <c r="AC114" s="286">
        <v>0.008</v>
      </c>
      <c r="AD114" s="280">
        <v>0.006</v>
      </c>
      <c r="AE114" s="280">
        <v>0.007</v>
      </c>
      <c r="AF114" s="279">
        <v>0.032</v>
      </c>
      <c r="AG114" s="280">
        <v>0.031</v>
      </c>
      <c r="AH114" s="280">
        <v>0.032</v>
      </c>
      <c r="AI114" s="287">
        <v>0.006</v>
      </c>
      <c r="AJ114" s="306"/>
      <c r="AK114" s="306">
        <v>0.006</v>
      </c>
      <c r="AL114" s="287">
        <v>0.042</v>
      </c>
      <c r="AM114" s="280">
        <v>0.041</v>
      </c>
      <c r="AN114" s="280">
        <v>0.042</v>
      </c>
      <c r="AO114" s="287">
        <v>0.006</v>
      </c>
      <c r="AP114" s="306"/>
      <c r="AQ114" s="297">
        <v>0.006</v>
      </c>
      <c r="AR114" s="307">
        <v>0.035</v>
      </c>
      <c r="AS114" s="297">
        <v>0.034</v>
      </c>
      <c r="AT114" s="297">
        <v>0.035</v>
      </c>
      <c r="AU114" s="290">
        <v>0.036</v>
      </c>
      <c r="AV114" s="285">
        <v>0.034</v>
      </c>
      <c r="AW114" s="285">
        <v>0.036</v>
      </c>
      <c r="AX114" s="290">
        <v>0.01</v>
      </c>
      <c r="AY114" s="285">
        <v>0.008</v>
      </c>
      <c r="AZ114" s="285">
        <v>0.01</v>
      </c>
      <c r="BA114" s="291">
        <v>0.029</v>
      </c>
      <c r="BB114" s="297"/>
      <c r="BC114" s="280">
        <v>0.029</v>
      </c>
      <c r="BD114" s="292">
        <v>0.006</v>
      </c>
      <c r="BE114" s="288">
        <v>0.007</v>
      </c>
      <c r="BF114" s="280">
        <v>0.006</v>
      </c>
      <c r="BG114" s="293">
        <v>0.044</v>
      </c>
      <c r="BH114" s="285">
        <v>0.045</v>
      </c>
      <c r="BI114" s="285">
        <v>0.044</v>
      </c>
      <c r="BJ114" s="294">
        <v>0.003</v>
      </c>
      <c r="BK114" s="285">
        <v>0.004</v>
      </c>
      <c r="BL114" s="285">
        <v>0.003</v>
      </c>
      <c r="BM114" s="293">
        <v>0.039</v>
      </c>
      <c r="BN114" s="60">
        <v>0.04</v>
      </c>
      <c r="BO114" s="60">
        <v>0.039</v>
      </c>
      <c r="BP114" s="293">
        <v>0.002</v>
      </c>
      <c r="BQ114" s="254">
        <v>0.003</v>
      </c>
      <c r="BR114" s="254">
        <v>0.002</v>
      </c>
      <c r="BS114" s="255">
        <v>0.001</v>
      </c>
      <c r="BT114" s="44">
        <v>0.004</v>
      </c>
      <c r="BU114" s="44">
        <v>0.001</v>
      </c>
      <c r="BV114" s="256">
        <v>-0.01</v>
      </c>
      <c r="BW114" s="44">
        <v>-0.005</v>
      </c>
      <c r="BX114" s="44">
        <v>-0.01</v>
      </c>
      <c r="BY114" s="294">
        <v>0.049</v>
      </c>
      <c r="BZ114" s="295">
        <v>0.049</v>
      </c>
      <c r="CA114" s="295">
        <v>0.049</v>
      </c>
      <c r="CB114" s="304">
        <v>0.0</v>
      </c>
      <c r="CC114" s="257"/>
      <c r="CD114" s="257"/>
      <c r="CE114" s="279">
        <v>0.027</v>
      </c>
      <c r="CF114" s="280">
        <v>0.027</v>
      </c>
      <c r="CG114" s="280">
        <v>0.027</v>
      </c>
      <c r="CH114" s="280">
        <v>0.002</v>
      </c>
      <c r="CI114" s="280"/>
      <c r="CJ114" s="280">
        <v>0.002</v>
      </c>
      <c r="CK114" s="298">
        <v>0.026</v>
      </c>
      <c r="CL114" s="280">
        <v>0.027</v>
      </c>
      <c r="CM114" s="41">
        <v>0.026</v>
      </c>
      <c r="CN114" s="299">
        <v>0.031</v>
      </c>
      <c r="CO114" s="288">
        <v>0.031</v>
      </c>
      <c r="CP114" s="288">
        <v>0.031</v>
      </c>
      <c r="CQ114" s="299">
        <v>0.001</v>
      </c>
      <c r="CR114" s="280">
        <v>0.003</v>
      </c>
      <c r="CS114" s="280">
        <v>0.001</v>
      </c>
      <c r="CT114" s="300">
        <v>0.031</v>
      </c>
      <c r="CU114" s="284">
        <v>0.029</v>
      </c>
      <c r="CV114" s="243">
        <v>0.031</v>
      </c>
      <c r="CW114" s="301">
        <v>0.005</v>
      </c>
      <c r="CX114" s="284">
        <v>0.004</v>
      </c>
      <c r="CY114" s="284">
        <v>0.005</v>
      </c>
      <c r="CZ114" s="301">
        <v>0.018</v>
      </c>
      <c r="DA114" s="284">
        <v>0.017</v>
      </c>
      <c r="DB114" s="284">
        <v>0.018</v>
      </c>
      <c r="DC114" s="302">
        <v>-0.005</v>
      </c>
      <c r="DD114" s="284">
        <v>-0.004</v>
      </c>
      <c r="DE114" s="284">
        <v>-0.005</v>
      </c>
      <c r="DF114" s="302">
        <v>0.004</v>
      </c>
      <c r="DG114" s="284">
        <v>0.0</v>
      </c>
      <c r="DH114" s="284">
        <v>0.004</v>
      </c>
      <c r="DI114" s="301">
        <v>0.04</v>
      </c>
      <c r="DJ114" s="257"/>
      <c r="DK114" s="284">
        <v>0.04</v>
      </c>
      <c r="DL114" s="301">
        <v>-0.002</v>
      </c>
      <c r="DM114" s="257"/>
      <c r="DN114" s="284">
        <v>-0.002</v>
      </c>
      <c r="DO114" s="301">
        <v>0.028</v>
      </c>
      <c r="DP114" s="257"/>
      <c r="DQ114" s="284">
        <v>0.028</v>
      </c>
      <c r="DR114" s="301">
        <v>0.0</v>
      </c>
      <c r="DS114" s="257"/>
      <c r="DT114" s="303">
        <v>0.0</v>
      </c>
    </row>
    <row r="115">
      <c r="A115" s="264">
        <f t="shared" si="1"/>
        <v>45383</v>
      </c>
      <c r="B115" s="206">
        <v>0.034</v>
      </c>
      <c r="C115" s="207">
        <v>0.034</v>
      </c>
      <c r="D115" s="207">
        <v>0.034</v>
      </c>
      <c r="E115" s="206">
        <v>0.003</v>
      </c>
      <c r="F115" s="207">
        <v>0.004</v>
      </c>
      <c r="G115" s="207">
        <v>0.003</v>
      </c>
      <c r="H115" s="206">
        <v>0.036</v>
      </c>
      <c r="I115" s="207">
        <v>0.036</v>
      </c>
      <c r="J115" s="207">
        <v>0.036</v>
      </c>
      <c r="K115" s="206">
        <v>0.003</v>
      </c>
      <c r="L115" s="207">
        <v>0.003</v>
      </c>
      <c r="M115" s="207">
        <v>0.003</v>
      </c>
      <c r="N115" s="265">
        <v>0.027</v>
      </c>
      <c r="O115" s="207">
        <v>0.027</v>
      </c>
      <c r="P115" s="207">
        <v>0.027</v>
      </c>
      <c r="Q115" s="266">
        <v>0.002</v>
      </c>
      <c r="R115" s="207">
        <v>0.003</v>
      </c>
      <c r="S115" s="207">
        <v>0.003</v>
      </c>
      <c r="T115" s="267">
        <v>0.028</v>
      </c>
      <c r="U115" s="212">
        <v>0.028</v>
      </c>
      <c r="V115" s="212">
        <v>0.028</v>
      </c>
      <c r="W115" s="206">
        <v>0.002</v>
      </c>
      <c r="X115" s="222">
        <v>0.003</v>
      </c>
      <c r="Y115" s="207">
        <v>0.003</v>
      </c>
      <c r="Z115" s="215">
        <v>0.003</v>
      </c>
      <c r="AA115" s="207">
        <v>0.003</v>
      </c>
      <c r="AB115" s="207">
        <v>0.003</v>
      </c>
      <c r="AC115" s="215">
        <v>0.002</v>
      </c>
      <c r="AD115" s="207">
        <v>0.003</v>
      </c>
      <c r="AE115" s="207">
        <v>0.001</v>
      </c>
      <c r="AF115" s="206">
        <v>0.023</v>
      </c>
      <c r="AG115" s="207">
        <v>0.021</v>
      </c>
      <c r="AH115" s="207">
        <v>0.023</v>
      </c>
      <c r="AI115" s="216">
        <v>0.003</v>
      </c>
      <c r="AJ115" s="217">
        <v>0.002</v>
      </c>
      <c r="AK115" s="217">
        <v>0.003</v>
      </c>
      <c r="AL115" s="216">
        <v>0.039</v>
      </c>
      <c r="AM115" s="207">
        <v>0.036</v>
      </c>
      <c r="AN115" s="207">
        <v>0.039</v>
      </c>
      <c r="AO115" s="216">
        <v>0.009</v>
      </c>
      <c r="AP115" s="217">
        <v>0.007</v>
      </c>
      <c r="AQ115" s="207">
        <v>0.009</v>
      </c>
      <c r="AR115" s="275">
        <v>0.036</v>
      </c>
      <c r="AS115" s="207">
        <v>0.034</v>
      </c>
      <c r="AT115" s="207">
        <v>0.036</v>
      </c>
      <c r="AU115" s="221">
        <v>0.038</v>
      </c>
      <c r="AV115" s="222">
        <v>0.038</v>
      </c>
      <c r="AW115" s="222">
        <v>0.038</v>
      </c>
      <c r="AX115" s="221">
        <v>0.01</v>
      </c>
      <c r="AY115" s="222">
        <v>0.01</v>
      </c>
      <c r="AZ115" s="222">
        <v>0.01</v>
      </c>
      <c r="BA115" s="223">
        <v>0.027</v>
      </c>
      <c r="BB115" s="207">
        <v>0.027</v>
      </c>
      <c r="BC115" s="207">
        <v>0.027</v>
      </c>
      <c r="BD115" s="224">
        <v>0.005</v>
      </c>
      <c r="BE115" s="217">
        <v>0.005</v>
      </c>
      <c r="BF115" s="207">
        <v>0.005</v>
      </c>
      <c r="BG115" s="225">
        <v>0.047</v>
      </c>
      <c r="BH115" s="222">
        <v>0.046</v>
      </c>
      <c r="BI115" s="222">
        <v>0.047</v>
      </c>
      <c r="BJ115" s="226">
        <v>0.002</v>
      </c>
      <c r="BK115" s="222">
        <v>0.002</v>
      </c>
      <c r="BL115" s="222">
        <v>0.002</v>
      </c>
      <c r="BM115" s="225">
        <v>0.037</v>
      </c>
      <c r="BN115" s="222">
        <v>0.037</v>
      </c>
      <c r="BO115" s="222">
        <v>0.037</v>
      </c>
      <c r="BP115" s="225">
        <v>0.004</v>
      </c>
      <c r="BQ115" s="227">
        <v>0.004</v>
      </c>
      <c r="BR115" s="227">
        <v>0.004</v>
      </c>
      <c r="BS115" s="268">
        <v>0.003</v>
      </c>
      <c r="BT115" s="217">
        <v>0.001</v>
      </c>
      <c r="BU115" s="217">
        <v>0.003</v>
      </c>
      <c r="BV115" s="269">
        <v>0.001</v>
      </c>
      <c r="BW115" s="217"/>
      <c r="BX115" s="217">
        <v>0.001</v>
      </c>
      <c r="BY115" s="225">
        <v>0.048</v>
      </c>
      <c r="BZ115" s="222">
        <v>0.048</v>
      </c>
      <c r="CA115" s="222">
        <v>0.048</v>
      </c>
      <c r="CB115" s="305">
        <v>0.005</v>
      </c>
      <c r="CC115" s="230"/>
      <c r="CD115" s="230"/>
      <c r="CE115" s="231">
        <v>0.025</v>
      </c>
      <c r="CF115" s="209"/>
      <c r="CG115" s="209">
        <v>0.025</v>
      </c>
      <c r="CH115" s="209">
        <v>0.002</v>
      </c>
      <c r="CI115" s="209"/>
      <c r="CJ115" s="209">
        <v>0.002</v>
      </c>
      <c r="CK115" s="232">
        <v>0.022</v>
      </c>
      <c r="CL115" s="207">
        <v>0.022</v>
      </c>
      <c r="CM115" s="207">
        <v>0.022</v>
      </c>
      <c r="CN115" s="233">
        <v>0.029</v>
      </c>
      <c r="CO115" s="217">
        <v>0.03</v>
      </c>
      <c r="CP115" s="217">
        <v>0.029</v>
      </c>
      <c r="CQ115" s="233">
        <v>0.0</v>
      </c>
      <c r="CR115" s="207">
        <v>0.002</v>
      </c>
      <c r="CS115" s="207">
        <v>0.0</v>
      </c>
      <c r="CT115" s="234">
        <v>0.03</v>
      </c>
      <c r="CU115" s="212">
        <v>0.031</v>
      </c>
      <c r="CV115" s="212">
        <v>0.03</v>
      </c>
      <c r="CW115" s="235">
        <v>0.003</v>
      </c>
      <c r="CX115" s="212">
        <v>0.002</v>
      </c>
      <c r="CY115" s="212">
        <v>0.003</v>
      </c>
      <c r="CZ115" s="235">
        <v>0.018</v>
      </c>
      <c r="DA115" s="212">
        <v>0.018</v>
      </c>
      <c r="DB115" s="212">
        <v>0.018</v>
      </c>
      <c r="DC115" s="236">
        <v>0.002</v>
      </c>
      <c r="DD115" s="230"/>
      <c r="DE115" s="212">
        <v>0.002</v>
      </c>
      <c r="DF115" s="236">
        <v>0.004</v>
      </c>
      <c r="DG115" s="212">
        <v>0.004</v>
      </c>
      <c r="DH115" s="212">
        <v>0.004</v>
      </c>
      <c r="DI115" s="235">
        <v>0.044</v>
      </c>
      <c r="DJ115" s="230"/>
      <c r="DK115" s="212">
        <v>0.044</v>
      </c>
      <c r="DL115" s="235">
        <v>0.001</v>
      </c>
      <c r="DM115" s="230"/>
      <c r="DN115" s="212">
        <v>0.001</v>
      </c>
      <c r="DO115" s="235">
        <v>0.028</v>
      </c>
      <c r="DP115" s="230"/>
      <c r="DQ115" s="212">
        <v>0.028</v>
      </c>
      <c r="DR115" s="235">
        <v>0.002</v>
      </c>
      <c r="DS115" s="230"/>
      <c r="DT115" s="270">
        <v>0.002</v>
      </c>
    </row>
    <row r="116">
      <c r="A116" s="238">
        <f t="shared" si="1"/>
        <v>45413</v>
      </c>
      <c r="B116" s="279">
        <v>0.033</v>
      </c>
      <c r="C116" s="280">
        <v>0.034</v>
      </c>
      <c r="D116" s="280">
        <v>0.033</v>
      </c>
      <c r="E116" s="279">
        <v>0.0</v>
      </c>
      <c r="F116" s="280">
        <v>0.001</v>
      </c>
      <c r="G116" s="280">
        <v>0.0</v>
      </c>
      <c r="H116" s="279">
        <v>0.034</v>
      </c>
      <c r="I116" s="280">
        <v>0.035</v>
      </c>
      <c r="J116" s="280">
        <v>0.034</v>
      </c>
      <c r="K116" s="279">
        <v>0.002</v>
      </c>
      <c r="L116" s="280">
        <v>0.003</v>
      </c>
      <c r="M116" s="280">
        <v>0.002</v>
      </c>
      <c r="N116" s="281">
        <v>0.026</v>
      </c>
      <c r="O116" s="280">
        <v>0.026</v>
      </c>
      <c r="P116" s="280">
        <v>0.026</v>
      </c>
      <c r="Q116" s="282">
        <v>0.001</v>
      </c>
      <c r="R116" s="280">
        <v>0.001</v>
      </c>
      <c r="S116" s="280">
        <v>0.001</v>
      </c>
      <c r="T116" s="283">
        <v>0.026</v>
      </c>
      <c r="U116" s="284">
        <v>0.026</v>
      </c>
      <c r="V116" s="284">
        <v>0.026</v>
      </c>
      <c r="W116" s="279">
        <v>0.001</v>
      </c>
      <c r="X116" s="285">
        <v>0.001</v>
      </c>
      <c r="Y116" s="280">
        <v>0.001</v>
      </c>
      <c r="Z116" s="286">
        <v>0.005</v>
      </c>
      <c r="AA116" s="280">
        <v>0.004</v>
      </c>
      <c r="AB116" s="280">
        <v>0.004</v>
      </c>
      <c r="AC116" s="286">
        <v>0.002</v>
      </c>
      <c r="AD116" s="280">
        <v>0.003</v>
      </c>
      <c r="AE116" s="280">
        <v>0.004</v>
      </c>
      <c r="AF116" s="279">
        <v>0.02</v>
      </c>
      <c r="AG116" s="280">
        <v>0.02</v>
      </c>
      <c r="AH116" s="280">
        <v>0.02</v>
      </c>
      <c r="AI116" s="287">
        <v>0.003</v>
      </c>
      <c r="AJ116" s="288">
        <v>0.004</v>
      </c>
      <c r="AK116" s="288">
        <v>0.003</v>
      </c>
      <c r="AL116" s="287">
        <v>0.035</v>
      </c>
      <c r="AM116" s="280">
        <v>0.035</v>
      </c>
      <c r="AN116" s="280">
        <v>0.035</v>
      </c>
      <c r="AO116" s="287">
        <v>0.005</v>
      </c>
      <c r="AP116" s="306"/>
      <c r="AQ116" s="297">
        <v>0.005</v>
      </c>
      <c r="AR116" s="307">
        <v>0.04</v>
      </c>
      <c r="AS116" s="297">
        <v>0.038</v>
      </c>
      <c r="AT116" s="297">
        <v>0.04</v>
      </c>
      <c r="AU116" s="290">
        <v>0.038</v>
      </c>
      <c r="AV116" s="285">
        <v>0.038</v>
      </c>
      <c r="AW116" s="285">
        <v>0.038</v>
      </c>
      <c r="AX116" s="290">
        <v>0.01</v>
      </c>
      <c r="AY116" s="285">
        <v>0.01</v>
      </c>
      <c r="AZ116" s="60">
        <v>0.01</v>
      </c>
      <c r="BA116" s="291">
        <v>0.029</v>
      </c>
      <c r="BB116" s="280">
        <v>0.026</v>
      </c>
      <c r="BC116" s="280">
        <v>0.029</v>
      </c>
      <c r="BD116" s="292">
        <v>0.006</v>
      </c>
      <c r="BE116" s="288">
        <v>0.003</v>
      </c>
      <c r="BF116" s="280">
        <v>0.006</v>
      </c>
      <c r="BG116" s="293">
        <v>0.047</v>
      </c>
      <c r="BH116" s="308"/>
      <c r="BI116" s="285">
        <v>0.047</v>
      </c>
      <c r="BJ116" s="294">
        <v>-0.002</v>
      </c>
      <c r="BK116" s="309"/>
      <c r="BL116" s="285">
        <v>-0.002</v>
      </c>
      <c r="BM116" s="293">
        <v>0.039</v>
      </c>
      <c r="BN116" s="60">
        <v>0.039</v>
      </c>
      <c r="BO116" s="60">
        <v>0.039</v>
      </c>
      <c r="BP116" s="293">
        <v>0.005</v>
      </c>
      <c r="BQ116" s="254">
        <v>0.004</v>
      </c>
      <c r="BR116" s="254">
        <v>0.005</v>
      </c>
      <c r="BS116" s="255">
        <v>0.003</v>
      </c>
      <c r="BT116" s="44">
        <v>0.004</v>
      </c>
      <c r="BU116" s="44">
        <v>0.003</v>
      </c>
      <c r="BV116" s="256">
        <v>-0.001</v>
      </c>
      <c r="BW116" s="44">
        <v>0.0</v>
      </c>
      <c r="BX116" s="44">
        <v>-0.001</v>
      </c>
      <c r="BY116" s="294">
        <v>0.048</v>
      </c>
      <c r="BZ116" s="295">
        <v>0.049</v>
      </c>
      <c r="CA116" s="295">
        <v>0.048</v>
      </c>
      <c r="CB116" s="304">
        <v>0.005</v>
      </c>
      <c r="CC116" s="257"/>
      <c r="CD116" s="257"/>
      <c r="CE116" s="279">
        <v>0.028</v>
      </c>
      <c r="CF116" s="297"/>
      <c r="CG116" s="297">
        <v>0.028</v>
      </c>
      <c r="CH116" s="297">
        <v>0.005</v>
      </c>
      <c r="CI116" s="297"/>
      <c r="CJ116" s="297">
        <v>0.005</v>
      </c>
      <c r="CK116" s="298">
        <v>0.025</v>
      </c>
      <c r="CL116" s="280">
        <v>0.026</v>
      </c>
      <c r="CM116" s="41">
        <v>0.025</v>
      </c>
      <c r="CN116" s="299">
        <v>0.027</v>
      </c>
      <c r="CO116" s="288">
        <v>0.028</v>
      </c>
      <c r="CP116" s="288">
        <v>0.027</v>
      </c>
      <c r="CQ116" s="299">
        <v>0.001</v>
      </c>
      <c r="CR116" s="280">
        <v>0.002</v>
      </c>
      <c r="CS116" s="280">
        <v>0.001</v>
      </c>
      <c r="CT116" s="300">
        <v>0.028</v>
      </c>
      <c r="CU116" s="284">
        <v>0.029</v>
      </c>
      <c r="CV116" s="243">
        <v>0.028</v>
      </c>
      <c r="CW116" s="301">
        <v>0.0</v>
      </c>
      <c r="CX116" s="284">
        <v>0.001</v>
      </c>
      <c r="CY116" s="284">
        <v>0.0</v>
      </c>
      <c r="CZ116" s="301">
        <v>0.019</v>
      </c>
      <c r="DA116" s="284">
        <v>0.019</v>
      </c>
      <c r="DB116" s="284">
        <v>0.019</v>
      </c>
      <c r="DC116" s="302">
        <v>0.015</v>
      </c>
      <c r="DD116" s="284">
        <v>0.012</v>
      </c>
      <c r="DE116" s="284">
        <v>0.015</v>
      </c>
      <c r="DF116" s="302">
        <v>0.004</v>
      </c>
      <c r="DG116" s="284">
        <v>0.004</v>
      </c>
      <c r="DH116" s="284">
        <v>0.004</v>
      </c>
      <c r="DI116" s="301">
        <v>0.044</v>
      </c>
      <c r="DJ116" s="257"/>
      <c r="DK116" s="284">
        <v>0.044</v>
      </c>
      <c r="DL116" s="301">
        <v>0.001</v>
      </c>
      <c r="DM116" s="257"/>
      <c r="DN116" s="284">
        <v>0.001</v>
      </c>
      <c r="DO116" s="301">
        <v>0.027</v>
      </c>
      <c r="DP116" s="257"/>
      <c r="DQ116" s="284">
        <v>0.027</v>
      </c>
      <c r="DR116" s="301">
        <v>0.002</v>
      </c>
      <c r="DS116" s="257"/>
      <c r="DT116" s="303">
        <v>0.002</v>
      </c>
    </row>
    <row r="117">
      <c r="A117" s="264">
        <f t="shared" si="1"/>
        <v>45444</v>
      </c>
      <c r="B117" s="310">
        <v>0.03</v>
      </c>
      <c r="C117" s="311">
        <v>0.031</v>
      </c>
      <c r="D117" s="311">
        <v>0.03</v>
      </c>
      <c r="E117" s="310">
        <v>-0.001</v>
      </c>
      <c r="F117" s="311">
        <v>0.001</v>
      </c>
      <c r="G117" s="311">
        <v>-0.001</v>
      </c>
      <c r="H117" s="310">
        <v>0.033</v>
      </c>
      <c r="I117" s="311">
        <v>0.034</v>
      </c>
      <c r="J117" s="311">
        <v>0.033</v>
      </c>
      <c r="K117" s="310">
        <v>0.001</v>
      </c>
      <c r="L117" s="311">
        <v>0.002</v>
      </c>
      <c r="M117" s="311">
        <v>0.001</v>
      </c>
      <c r="N117" s="312">
        <v>0.025</v>
      </c>
      <c r="O117" s="311">
        <v>0.025</v>
      </c>
      <c r="P117" s="311">
        <v>0.025</v>
      </c>
      <c r="Q117" s="313">
        <v>0.002</v>
      </c>
      <c r="R117" s="207">
        <v>0.002</v>
      </c>
      <c r="S117" s="207">
        <v>0.002</v>
      </c>
      <c r="T117" s="314">
        <v>0.026</v>
      </c>
      <c r="U117" s="315">
        <v>0.025</v>
      </c>
      <c r="V117" s="315">
        <v>0.026</v>
      </c>
      <c r="W117" s="310">
        <v>0.002</v>
      </c>
      <c r="X117" s="316">
        <v>0.002</v>
      </c>
      <c r="Y117" s="311">
        <v>0.002</v>
      </c>
      <c r="Z117" s="317">
        <v>0.002</v>
      </c>
      <c r="AA117" s="311">
        <v>0.004</v>
      </c>
      <c r="AB117" s="311">
        <v>0.002</v>
      </c>
      <c r="AC117" s="317">
        <v>0.003</v>
      </c>
      <c r="AD117" s="311">
        <v>0.003</v>
      </c>
      <c r="AE117" s="311">
        <v>0.003</v>
      </c>
      <c r="AF117" s="206">
        <v>0.02</v>
      </c>
      <c r="AG117" s="207">
        <v>0.019</v>
      </c>
      <c r="AH117" s="207">
        <v>0.02</v>
      </c>
      <c r="AI117" s="216">
        <v>0.001</v>
      </c>
      <c r="AJ117" s="217">
        <v>0.001</v>
      </c>
      <c r="AK117" s="217">
        <v>0.001</v>
      </c>
      <c r="AL117" s="216">
        <v>0.035</v>
      </c>
      <c r="AM117" s="207">
        <v>0.034</v>
      </c>
      <c r="AN117" s="207">
        <v>0.035</v>
      </c>
      <c r="AO117" s="318">
        <v>0.002</v>
      </c>
      <c r="AP117" s="319">
        <v>0.001</v>
      </c>
      <c r="AQ117" s="311">
        <v>0.002</v>
      </c>
      <c r="AR117" s="320">
        <v>0.038</v>
      </c>
      <c r="AS117" s="311">
        <v>0.038</v>
      </c>
      <c r="AT117" s="311">
        <v>0.038</v>
      </c>
      <c r="AU117" s="221">
        <v>0.038</v>
      </c>
      <c r="AV117" s="222">
        <v>0.038</v>
      </c>
      <c r="AW117" s="222">
        <v>0.038</v>
      </c>
      <c r="AX117" s="221">
        <v>0.01</v>
      </c>
      <c r="AY117" s="222">
        <v>0.01</v>
      </c>
      <c r="AZ117" s="222">
        <v>0.01</v>
      </c>
      <c r="BA117" s="321">
        <v>0.027</v>
      </c>
      <c r="BB117" s="209"/>
      <c r="BC117" s="207">
        <v>0.027</v>
      </c>
      <c r="BD117" s="322">
        <v>-0.001</v>
      </c>
      <c r="BE117" s="217">
        <v>0.001</v>
      </c>
      <c r="BF117" s="207">
        <v>-0.001</v>
      </c>
      <c r="BG117" s="323">
        <v>0.05</v>
      </c>
      <c r="BH117" s="316">
        <v>0.048</v>
      </c>
      <c r="BI117" s="316">
        <v>0.05</v>
      </c>
      <c r="BJ117" s="324">
        <v>0.004</v>
      </c>
      <c r="BK117" s="316">
        <v>0.002</v>
      </c>
      <c r="BL117" s="316">
        <v>0.004</v>
      </c>
      <c r="BM117" s="225">
        <v>0.042</v>
      </c>
      <c r="BN117" s="222">
        <v>0.044</v>
      </c>
      <c r="BO117" s="222">
        <v>0.042</v>
      </c>
      <c r="BP117" s="225">
        <v>0.002</v>
      </c>
      <c r="BQ117" s="227">
        <v>0.003</v>
      </c>
      <c r="BR117" s="227">
        <v>0.002</v>
      </c>
      <c r="BS117" s="268">
        <v>0.002</v>
      </c>
      <c r="BT117" s="217">
        <v>0.004</v>
      </c>
      <c r="BU117" s="217">
        <v>0.002</v>
      </c>
      <c r="BV117" s="269">
        <v>-0.002</v>
      </c>
      <c r="BW117" s="217">
        <v>-0.001</v>
      </c>
      <c r="BX117" s="217">
        <v>-0.002</v>
      </c>
      <c r="BY117" s="225">
        <v>0.051</v>
      </c>
      <c r="BZ117" s="222">
        <v>0.048</v>
      </c>
      <c r="CA117" s="222">
        <v>0.051</v>
      </c>
      <c r="CB117" s="305">
        <v>0.013</v>
      </c>
      <c r="CC117" s="230"/>
      <c r="CD117" s="230"/>
      <c r="CE117" s="231">
        <v>0.028</v>
      </c>
      <c r="CF117" s="209"/>
      <c r="CG117" s="209">
        <v>0.028</v>
      </c>
      <c r="CH117" s="209">
        <v>0.003</v>
      </c>
      <c r="CI117" s="209"/>
      <c r="CJ117" s="209">
        <v>0.003</v>
      </c>
      <c r="CK117" s="232">
        <v>0.026</v>
      </c>
      <c r="CL117" s="207">
        <v>0.027</v>
      </c>
      <c r="CM117" s="207">
        <v>0.026</v>
      </c>
      <c r="CN117" s="233">
        <v>0.024</v>
      </c>
      <c r="CO117" s="217">
        <v>0.027</v>
      </c>
      <c r="CP117" s="217">
        <v>0.024</v>
      </c>
      <c r="CQ117" s="233">
        <v>-0.002</v>
      </c>
      <c r="CR117" s="207">
        <v>0.001</v>
      </c>
      <c r="CS117" s="207">
        <v>-0.002</v>
      </c>
      <c r="CT117" s="325">
        <v>0.025</v>
      </c>
      <c r="CU117" s="315">
        <v>0.027</v>
      </c>
      <c r="CV117" s="212">
        <v>0.025</v>
      </c>
      <c r="CW117" s="326">
        <v>-0.001</v>
      </c>
      <c r="CX117" s="315">
        <v>0.001</v>
      </c>
      <c r="CY117" s="212">
        <v>-0.001</v>
      </c>
      <c r="CZ117" s="326">
        <v>0.019</v>
      </c>
      <c r="DA117" s="315">
        <v>0.02</v>
      </c>
      <c r="DB117" s="212">
        <v>0.019</v>
      </c>
      <c r="DC117" s="236">
        <v>0.006</v>
      </c>
      <c r="DD117" s="212">
        <v>0.01</v>
      </c>
      <c r="DE117" s="315">
        <v>0.006</v>
      </c>
      <c r="DF117" s="327">
        <v>0.004</v>
      </c>
      <c r="DG117" s="212">
        <v>0.004</v>
      </c>
      <c r="DH117" s="212">
        <v>0.004</v>
      </c>
      <c r="DI117" s="235">
        <v>0.043</v>
      </c>
      <c r="DJ117" s="230"/>
      <c r="DK117" s="212">
        <v>0.043</v>
      </c>
      <c r="DL117" s="235">
        <v>0.002</v>
      </c>
      <c r="DM117" s="230"/>
      <c r="DN117" s="212">
        <v>0.002</v>
      </c>
      <c r="DO117" s="235">
        <v>0.026</v>
      </c>
      <c r="DP117" s="230"/>
      <c r="DQ117" s="212">
        <v>0.026</v>
      </c>
      <c r="DR117" s="235">
        <v>0.002</v>
      </c>
      <c r="DS117" s="230"/>
      <c r="DT117" s="270">
        <v>0.002</v>
      </c>
    </row>
    <row r="118">
      <c r="A118" s="238">
        <f t="shared" si="1"/>
        <v>45474</v>
      </c>
      <c r="B118" s="279">
        <v>0.029</v>
      </c>
      <c r="C118" s="280">
        <v>0.03</v>
      </c>
      <c r="D118" s="280">
        <v>0.029</v>
      </c>
      <c r="E118" s="279">
        <v>0.002</v>
      </c>
      <c r="F118" s="280">
        <v>0.002</v>
      </c>
      <c r="G118" s="280">
        <v>0.002</v>
      </c>
      <c r="H118" s="279">
        <v>0.032</v>
      </c>
      <c r="I118" s="280">
        <v>0.032</v>
      </c>
      <c r="J118" s="280">
        <v>0.032</v>
      </c>
      <c r="K118" s="279">
        <v>0.002</v>
      </c>
      <c r="L118" s="280">
        <v>0.002</v>
      </c>
      <c r="M118" s="280">
        <v>0.002</v>
      </c>
      <c r="N118" s="281">
        <v>0.025</v>
      </c>
      <c r="O118" s="280">
        <v>0.026</v>
      </c>
      <c r="P118" s="280">
        <v>0.025</v>
      </c>
      <c r="Q118" s="282">
        <v>0.002</v>
      </c>
      <c r="R118" s="280">
        <v>0.002</v>
      </c>
      <c r="S118" s="280">
        <v>0.002</v>
      </c>
      <c r="T118" s="283">
        <v>0.026</v>
      </c>
      <c r="U118" s="284">
        <v>0.027</v>
      </c>
      <c r="V118" s="284">
        <v>0.026</v>
      </c>
      <c r="W118" s="279">
        <v>0.002</v>
      </c>
      <c r="X118" s="285">
        <v>0.002</v>
      </c>
      <c r="Y118" s="280">
        <v>0.002</v>
      </c>
      <c r="Z118" s="286">
        <v>0.003</v>
      </c>
      <c r="AA118" s="280">
        <v>0.002</v>
      </c>
      <c r="AB118" s="280">
        <v>0.003</v>
      </c>
      <c r="AC118" s="286">
        <v>0.005</v>
      </c>
      <c r="AD118" s="280">
        <v>0.005</v>
      </c>
      <c r="AE118" s="280">
        <v>0.005</v>
      </c>
      <c r="AF118" s="279">
        <v>0.022</v>
      </c>
      <c r="AG118" s="280">
        <v>0.023</v>
      </c>
      <c r="AH118" s="280">
        <v>0.022</v>
      </c>
      <c r="AI118" s="287">
        <v>-0.002</v>
      </c>
      <c r="AJ118" s="306"/>
      <c r="AK118" s="306">
        <v>-0.002</v>
      </c>
      <c r="AL118" s="287">
        <v>0.033</v>
      </c>
      <c r="AM118" s="280">
        <v>0.034</v>
      </c>
      <c r="AN118" s="280">
        <v>0.033</v>
      </c>
      <c r="AO118" s="287">
        <v>0.001</v>
      </c>
      <c r="AP118" s="306"/>
      <c r="AQ118" s="297">
        <v>0.001</v>
      </c>
      <c r="AR118" s="307">
        <v>0.035</v>
      </c>
      <c r="AS118" s="297">
        <v>0.034</v>
      </c>
      <c r="AT118" s="297">
        <v>0.035</v>
      </c>
      <c r="AU118" s="290">
        <v>0.028</v>
      </c>
      <c r="AV118" s="285">
        <v>0.023</v>
      </c>
      <c r="AW118" s="285">
        <v>0.028</v>
      </c>
      <c r="AX118" s="290">
        <v>0.002</v>
      </c>
      <c r="AY118" s="285">
        <v>0.003</v>
      </c>
      <c r="AZ118" s="285">
        <v>0.002</v>
      </c>
      <c r="BA118" s="291">
        <v>0.025</v>
      </c>
      <c r="BB118" s="280">
        <v>0.025</v>
      </c>
      <c r="BC118" s="280">
        <v>0.025</v>
      </c>
      <c r="BD118" s="292">
        <v>0.004</v>
      </c>
      <c r="BE118" s="288">
        <v>0.004</v>
      </c>
      <c r="BF118" s="280">
        <v>0.004</v>
      </c>
      <c r="BG118" s="293">
        <v>0.056</v>
      </c>
      <c r="BH118" s="285">
        <v>0.056</v>
      </c>
      <c r="BI118" s="285">
        <v>0.056</v>
      </c>
      <c r="BJ118" s="294">
        <v>0.011</v>
      </c>
      <c r="BK118" s="285">
        <v>0.01</v>
      </c>
      <c r="BL118" s="285">
        <v>0.011</v>
      </c>
      <c r="BM118" s="293">
        <v>0.045</v>
      </c>
      <c r="BN118" s="60">
        <v>0.0447</v>
      </c>
      <c r="BO118" s="60">
        <v>0.045</v>
      </c>
      <c r="BP118" s="293">
        <v>0.0038</v>
      </c>
      <c r="BQ118" s="254">
        <v>0.0035</v>
      </c>
      <c r="BR118" s="254">
        <v>0.0038</v>
      </c>
      <c r="BS118" s="255">
        <v>0.005</v>
      </c>
      <c r="BT118" s="44">
        <v>0.003</v>
      </c>
      <c r="BU118" s="44">
        <v>0.002</v>
      </c>
      <c r="BV118" s="256">
        <v>0.005</v>
      </c>
      <c r="BW118" s="44">
        <v>0.003</v>
      </c>
      <c r="BX118" s="44">
        <v>0.005</v>
      </c>
      <c r="BY118" s="294">
        <v>0.035</v>
      </c>
      <c r="BZ118" s="295">
        <v>0.037</v>
      </c>
      <c r="CA118" s="295">
        <v>0.036</v>
      </c>
      <c r="CB118" s="304">
        <v>0.014</v>
      </c>
      <c r="CC118" s="257"/>
      <c r="CD118" s="257"/>
      <c r="CE118" s="279">
        <v>0.028</v>
      </c>
      <c r="CF118" s="280">
        <v>0.027</v>
      </c>
      <c r="CG118" s="280">
        <v>0.028</v>
      </c>
      <c r="CH118" s="280">
        <v>0.002</v>
      </c>
      <c r="CI118" s="280"/>
      <c r="CJ118" s="280">
        <v>0.002</v>
      </c>
      <c r="CK118" s="298">
        <v>0.027</v>
      </c>
      <c r="CL118" s="280">
        <v>0.027</v>
      </c>
      <c r="CM118" s="41">
        <v>0.027</v>
      </c>
      <c r="CN118" s="328">
        <v>0.026</v>
      </c>
      <c r="CO118" s="306">
        <v>0.025</v>
      </c>
      <c r="CP118" s="288">
        <v>0.026</v>
      </c>
      <c r="CQ118" s="328">
        <v>0.003</v>
      </c>
      <c r="CR118" s="297">
        <v>0.003</v>
      </c>
      <c r="CS118" s="280">
        <v>0.003</v>
      </c>
      <c r="CT118" s="300">
        <v>0.021</v>
      </c>
      <c r="CU118" s="284">
        <v>0.024</v>
      </c>
      <c r="CV118" s="243">
        <v>0.021</v>
      </c>
      <c r="CW118" s="301">
        <v>-0.002</v>
      </c>
      <c r="CX118" s="284">
        <v>0.001</v>
      </c>
      <c r="CY118" s="284">
        <v>-0.002</v>
      </c>
      <c r="CZ118" s="301">
        <v>0.02</v>
      </c>
      <c r="DA118" s="284">
        <v>0.019</v>
      </c>
      <c r="DB118" s="284">
        <v>0.02</v>
      </c>
      <c r="DC118" s="302">
        <v>0.0083</v>
      </c>
      <c r="DD118" s="284">
        <v>0.007</v>
      </c>
      <c r="DE118" s="329">
        <v>0.0083</v>
      </c>
      <c r="DF118" s="330">
        <v>0.0052</v>
      </c>
      <c r="DG118" s="284">
        <v>0.004</v>
      </c>
      <c r="DH118" s="329">
        <v>0.0052</v>
      </c>
      <c r="DI118" s="301">
        <v>0.044</v>
      </c>
      <c r="DJ118" s="257"/>
      <c r="DK118" s="284">
        <v>0.044</v>
      </c>
      <c r="DL118" s="301">
        <v>0.005</v>
      </c>
      <c r="DM118" s="257"/>
      <c r="DN118" s="284">
        <v>0.005</v>
      </c>
      <c r="DO118" s="301">
        <v>0.026</v>
      </c>
      <c r="DP118" s="257"/>
      <c r="DQ118" s="284">
        <v>0.026</v>
      </c>
      <c r="DR118" s="301">
        <v>0.004</v>
      </c>
      <c r="DS118" s="257"/>
      <c r="DT118" s="303">
        <v>0.004</v>
      </c>
    </row>
    <row r="119">
      <c r="A119" s="264">
        <f t="shared" si="1"/>
        <v>45505</v>
      </c>
      <c r="B119" s="331">
        <v>0.025</v>
      </c>
      <c r="C119" s="332">
        <v>0.025</v>
      </c>
      <c r="D119" s="332">
        <v>0.025</v>
      </c>
      <c r="E119" s="331">
        <v>0.002</v>
      </c>
      <c r="F119" s="332">
        <v>0.002</v>
      </c>
      <c r="G119" s="332">
        <v>0.002</v>
      </c>
      <c r="H119" s="331">
        <v>0.032</v>
      </c>
      <c r="I119" s="332">
        <v>0.032</v>
      </c>
      <c r="J119" s="332">
        <v>0.032</v>
      </c>
      <c r="K119" s="331">
        <v>0.003</v>
      </c>
      <c r="L119" s="332">
        <v>0.002</v>
      </c>
      <c r="M119" s="332">
        <v>0.003</v>
      </c>
      <c r="N119" s="312">
        <v>0.022</v>
      </c>
      <c r="O119" s="311">
        <v>0.023</v>
      </c>
      <c r="P119" s="311">
        <v>0.023</v>
      </c>
      <c r="Q119" s="313">
        <v>0.001</v>
      </c>
      <c r="R119" s="311">
        <v>0.002</v>
      </c>
      <c r="S119" s="311">
        <v>0.001</v>
      </c>
      <c r="T119" s="314">
        <v>0.027</v>
      </c>
      <c r="U119" s="315">
        <v>0.027</v>
      </c>
      <c r="V119" s="315">
        <v>0.027</v>
      </c>
      <c r="W119" s="310">
        <v>0.001</v>
      </c>
      <c r="X119" s="316">
        <v>0.002</v>
      </c>
      <c r="Y119" s="311">
        <v>0.002</v>
      </c>
      <c r="Z119" s="317">
        <v>0.002</v>
      </c>
      <c r="AA119" s="311">
        <v>0.004</v>
      </c>
      <c r="AB119" s="311">
        <v>0.002</v>
      </c>
      <c r="AC119" s="317">
        <v>0.002</v>
      </c>
      <c r="AD119" s="311">
        <v>0.003</v>
      </c>
      <c r="AE119" s="311">
        <v>0.003</v>
      </c>
      <c r="AF119" s="310">
        <v>0.022</v>
      </c>
      <c r="AG119" s="311">
        <v>0.022</v>
      </c>
      <c r="AH119" s="311">
        <v>0.022</v>
      </c>
      <c r="AI119" s="318">
        <v>0.003</v>
      </c>
      <c r="AJ119" s="319">
        <v>0.003</v>
      </c>
      <c r="AK119" s="319">
        <v>0.003</v>
      </c>
      <c r="AL119" s="318">
        <v>0.036</v>
      </c>
      <c r="AM119" s="311">
        <v>0.036</v>
      </c>
      <c r="AN119" s="311">
        <v>0.036</v>
      </c>
      <c r="AO119" s="318">
        <v>0.004</v>
      </c>
      <c r="AP119" s="319">
        <v>0.004</v>
      </c>
      <c r="AQ119" s="311">
        <v>0.004</v>
      </c>
      <c r="AR119" s="320">
        <v>0.027</v>
      </c>
      <c r="AS119" s="311">
        <v>0.027</v>
      </c>
      <c r="AT119" s="311">
        <v>0.027</v>
      </c>
      <c r="AU119" s="333">
        <v>0.028</v>
      </c>
      <c r="AV119" s="316">
        <v>0.023</v>
      </c>
      <c r="AW119" s="316">
        <v>0.028</v>
      </c>
      <c r="AX119" s="333">
        <v>0.002</v>
      </c>
      <c r="AY119" s="316">
        <v>0.003</v>
      </c>
      <c r="AZ119" s="316">
        <v>0.002</v>
      </c>
      <c r="BA119" s="321">
        <v>0.02</v>
      </c>
      <c r="BB119" s="334"/>
      <c r="BC119" s="311">
        <v>0.02</v>
      </c>
      <c r="BD119" s="322">
        <v>-0.002</v>
      </c>
      <c r="BE119" s="319">
        <v>0.0</v>
      </c>
      <c r="BF119" s="311">
        <v>-0.002</v>
      </c>
      <c r="BG119" s="323">
        <v>0.0499</v>
      </c>
      <c r="BH119" s="335"/>
      <c r="BI119" s="316">
        <v>0.0499</v>
      </c>
      <c r="BJ119" s="324">
        <v>1.0E-4</v>
      </c>
      <c r="BK119" s="336"/>
      <c r="BL119" s="316">
        <v>1.0E-4</v>
      </c>
      <c r="BM119" s="323">
        <v>0.0424</v>
      </c>
      <c r="BN119" s="222">
        <v>0.043</v>
      </c>
      <c r="BO119" s="222">
        <v>0.0424</v>
      </c>
      <c r="BP119" s="323">
        <v>-2.0E-4</v>
      </c>
      <c r="BQ119" s="227">
        <v>1.0E-4</v>
      </c>
      <c r="BR119" s="227">
        <v>-2.0E-4</v>
      </c>
      <c r="BS119" s="268">
        <v>0.006</v>
      </c>
      <c r="BT119" s="217">
        <v>0.007</v>
      </c>
      <c r="BU119" s="217">
        <v>0.006</v>
      </c>
      <c r="BV119" s="269">
        <v>0.004</v>
      </c>
      <c r="BW119" s="217">
        <v>0.005</v>
      </c>
      <c r="BX119" s="217">
        <v>0.004</v>
      </c>
      <c r="BY119" s="324">
        <v>0.037</v>
      </c>
      <c r="BZ119" s="337">
        <v>0.036</v>
      </c>
      <c r="CA119" s="337">
        <v>0.037</v>
      </c>
      <c r="CB119" s="305">
        <v>0.0</v>
      </c>
      <c r="CC119" s="230"/>
      <c r="CD119" s="230"/>
      <c r="CE119" s="310">
        <v>0.03</v>
      </c>
      <c r="CF119" s="334"/>
      <c r="CG119" s="334">
        <v>0.03</v>
      </c>
      <c r="CH119" s="311">
        <v>0.005</v>
      </c>
      <c r="CI119" s="334"/>
      <c r="CJ119" s="311">
        <v>0.005</v>
      </c>
      <c r="CK119" s="338">
        <v>0.028</v>
      </c>
      <c r="CL119" s="311">
        <v>0.028</v>
      </c>
      <c r="CM119" s="207">
        <v>0.028</v>
      </c>
      <c r="CN119" s="339">
        <v>0.02</v>
      </c>
      <c r="CO119" s="319">
        <v>0.02</v>
      </c>
      <c r="CP119" s="319">
        <v>0.02</v>
      </c>
      <c r="CQ119" s="339">
        <v>0.004</v>
      </c>
      <c r="CR119" s="311">
        <v>0.003</v>
      </c>
      <c r="CS119" s="311">
        <v>0.004</v>
      </c>
      <c r="CT119" s="325">
        <v>0.021</v>
      </c>
      <c r="CU119" s="315">
        <v>0.021</v>
      </c>
      <c r="CV119" s="212">
        <v>0.021</v>
      </c>
      <c r="CW119" s="326">
        <v>0.0</v>
      </c>
      <c r="CX119" s="315">
        <v>0.0</v>
      </c>
      <c r="CY119" s="212">
        <v>0.0</v>
      </c>
      <c r="CZ119" s="326">
        <v>0.02</v>
      </c>
      <c r="DA119" s="315">
        <v>0.02</v>
      </c>
      <c r="DB119" s="212">
        <v>0.02</v>
      </c>
      <c r="DC119" s="340">
        <v>0.0035</v>
      </c>
      <c r="DD119" s="341">
        <v>0.004</v>
      </c>
      <c r="DE119" s="341">
        <v>0.0035</v>
      </c>
      <c r="DF119" s="342">
        <v>0.0062</v>
      </c>
      <c r="DG119" s="341">
        <v>0.0055</v>
      </c>
      <c r="DH119" s="341">
        <v>0.0062</v>
      </c>
      <c r="DI119" s="326">
        <v>0.035</v>
      </c>
      <c r="DJ119" s="230"/>
      <c r="DK119" s="315">
        <v>0.035</v>
      </c>
      <c r="DL119" s="326">
        <v>0.0</v>
      </c>
      <c r="DM119" s="230"/>
      <c r="DN119" s="315">
        <v>0.0</v>
      </c>
      <c r="DO119" s="326">
        <v>0.025</v>
      </c>
      <c r="DP119" s="230"/>
      <c r="DQ119" s="315">
        <v>0.025</v>
      </c>
      <c r="DR119" s="326">
        <v>0.002</v>
      </c>
      <c r="DS119" s="230"/>
      <c r="DT119" s="343">
        <v>0.002</v>
      </c>
    </row>
    <row r="120">
      <c r="A120" s="238">
        <f t="shared" si="1"/>
        <v>45536</v>
      </c>
      <c r="B120" s="279">
        <v>0.024</v>
      </c>
      <c r="C120" s="280">
        <v>0.023</v>
      </c>
      <c r="D120" s="280">
        <v>0.024</v>
      </c>
      <c r="E120" s="279">
        <v>0.002</v>
      </c>
      <c r="F120" s="280">
        <v>0.001</v>
      </c>
      <c r="G120" s="280">
        <v>0.002</v>
      </c>
      <c r="H120" s="279">
        <v>0.033</v>
      </c>
      <c r="I120" s="280">
        <v>0.032</v>
      </c>
      <c r="J120" s="280">
        <v>0.033</v>
      </c>
      <c r="K120" s="279">
        <v>0.003</v>
      </c>
      <c r="L120" s="280">
        <v>0.002</v>
      </c>
      <c r="M120" s="280">
        <v>0.003</v>
      </c>
      <c r="N120" s="281">
        <v>0.021</v>
      </c>
      <c r="O120" s="280">
        <v>0.021</v>
      </c>
      <c r="P120" s="280">
        <v>0.021</v>
      </c>
      <c r="Q120" s="282">
        <v>0.002</v>
      </c>
      <c r="R120" s="280">
        <v>0.002</v>
      </c>
      <c r="S120" s="280">
        <v>0.002</v>
      </c>
      <c r="T120" s="283">
        <v>0.027</v>
      </c>
      <c r="U120" s="284">
        <v>0.026</v>
      </c>
      <c r="V120" s="344">
        <v>0.027</v>
      </c>
      <c r="W120" s="279">
        <v>0.003</v>
      </c>
      <c r="X120" s="285">
        <v>0.003</v>
      </c>
      <c r="Y120" s="280">
        <v>0.003</v>
      </c>
      <c r="Z120" s="286">
        <v>0.003</v>
      </c>
      <c r="AA120" s="280">
        <v>0.003</v>
      </c>
      <c r="AB120" s="280">
        <v>0.003</v>
      </c>
      <c r="AC120" s="286">
        <v>0.005</v>
      </c>
      <c r="AD120" s="280">
        <v>0.004</v>
      </c>
      <c r="AE120" s="280">
        <v>0.006</v>
      </c>
      <c r="AF120" s="279">
        <v>0.017</v>
      </c>
      <c r="AG120" s="280">
        <v>0.019</v>
      </c>
      <c r="AH120" s="280">
        <v>0.017</v>
      </c>
      <c r="AI120" s="287">
        <v>0.0</v>
      </c>
      <c r="AJ120" s="288">
        <v>0.001</v>
      </c>
      <c r="AK120" s="345">
        <v>0.0</v>
      </c>
      <c r="AL120" s="287">
        <v>0.032</v>
      </c>
      <c r="AM120" s="280">
        <v>0.034</v>
      </c>
      <c r="AN120" s="280">
        <v>0.032</v>
      </c>
      <c r="AO120" s="287">
        <v>0.001</v>
      </c>
      <c r="AP120" s="288">
        <v>0.003</v>
      </c>
      <c r="AQ120" s="280">
        <v>0.001</v>
      </c>
      <c r="AR120" s="289">
        <v>0.021</v>
      </c>
      <c r="AS120" s="280">
        <v>0.024</v>
      </c>
      <c r="AT120" s="280">
        <v>0.021</v>
      </c>
      <c r="AU120" s="290">
        <v>0.028</v>
      </c>
      <c r="AV120" s="285">
        <v>0.023</v>
      </c>
      <c r="AW120" s="285">
        <v>0.028</v>
      </c>
      <c r="AX120" s="290">
        <v>0.002</v>
      </c>
      <c r="AY120" s="285">
        <v>0.003</v>
      </c>
      <c r="AZ120" s="285">
        <v>0.002</v>
      </c>
      <c r="BA120" s="291">
        <v>0.016</v>
      </c>
      <c r="BB120" s="280">
        <v>0.018</v>
      </c>
      <c r="BC120" s="280">
        <v>0.016</v>
      </c>
      <c r="BD120" s="292">
        <v>-0.004</v>
      </c>
      <c r="BE120" s="288">
        <v>-0.002</v>
      </c>
      <c r="BF120" s="280">
        <v>-0.004</v>
      </c>
      <c r="BG120" s="293">
        <v>0.0458</v>
      </c>
      <c r="BH120" s="285">
        <v>0.0462</v>
      </c>
      <c r="BI120" s="285">
        <v>0.0458</v>
      </c>
      <c r="BJ120" s="294">
        <v>5.0E-4</v>
      </c>
      <c r="BK120" s="285">
        <v>0.001</v>
      </c>
      <c r="BL120" s="285">
        <v>5.0E-4</v>
      </c>
      <c r="BM120" s="293">
        <v>0.0442</v>
      </c>
      <c r="BN120" s="60">
        <v>0.0443</v>
      </c>
      <c r="BO120" s="60">
        <v>0.0442</v>
      </c>
      <c r="BP120" s="293">
        <v>0.0044</v>
      </c>
      <c r="BQ120" s="254">
        <v>0.0046</v>
      </c>
      <c r="BR120" s="254">
        <v>0.0044</v>
      </c>
      <c r="BS120" s="346">
        <v>0.004</v>
      </c>
      <c r="BT120" s="58">
        <v>0.006</v>
      </c>
      <c r="BU120" s="44">
        <v>0.004</v>
      </c>
      <c r="BV120" s="347">
        <v>0.0</v>
      </c>
      <c r="BW120" s="58">
        <v>0.004</v>
      </c>
      <c r="BX120" s="44">
        <v>0.0</v>
      </c>
      <c r="BY120" s="294">
        <v>0.055</v>
      </c>
      <c r="BZ120" s="295">
        <v>0.05</v>
      </c>
      <c r="CA120" s="295">
        <v>0.0549</v>
      </c>
      <c r="CB120" s="304">
        <v>0.006</v>
      </c>
      <c r="CC120" s="257"/>
      <c r="CD120" s="257"/>
      <c r="CE120" s="279">
        <v>0.025</v>
      </c>
      <c r="CF120" s="297"/>
      <c r="CG120" s="297">
        <v>0.025</v>
      </c>
      <c r="CH120" s="280">
        <v>-0.003</v>
      </c>
      <c r="CI120" s="297"/>
      <c r="CJ120" s="280">
        <v>-0.003</v>
      </c>
      <c r="CK120" s="298">
        <v>0.024</v>
      </c>
      <c r="CL120" s="280">
        <v>0.023</v>
      </c>
      <c r="CM120" s="41">
        <v>0.024</v>
      </c>
      <c r="CN120" s="299">
        <v>0.016</v>
      </c>
      <c r="CO120" s="306"/>
      <c r="CP120" s="288">
        <v>0.016</v>
      </c>
      <c r="CQ120" s="299">
        <v>0.001</v>
      </c>
      <c r="CR120" s="280"/>
      <c r="CS120" s="280">
        <v>0.001</v>
      </c>
      <c r="CT120" s="300">
        <v>0.018</v>
      </c>
      <c r="CU120" s="348"/>
      <c r="CV120" s="243">
        <v>0.018</v>
      </c>
      <c r="CW120" s="301">
        <v>-0.001</v>
      </c>
      <c r="CX120" s="348"/>
      <c r="CY120" s="284">
        <v>-0.001</v>
      </c>
      <c r="CZ120" s="301">
        <v>0.021</v>
      </c>
      <c r="DA120" s="348"/>
      <c r="DB120" s="284">
        <v>0.021</v>
      </c>
      <c r="DC120" s="302">
        <v>0.0061</v>
      </c>
      <c r="DD120" s="329">
        <v>0.0078</v>
      </c>
      <c r="DE120" s="329">
        <v>0.0061</v>
      </c>
      <c r="DF120" s="330">
        <v>0.0077</v>
      </c>
      <c r="DG120" s="329">
        <v>0.0075</v>
      </c>
      <c r="DH120" s="329">
        <v>0.0077</v>
      </c>
      <c r="DI120" s="301">
        <v>0.026</v>
      </c>
      <c r="DJ120" s="257"/>
      <c r="DK120" s="348"/>
      <c r="DL120" s="301">
        <v>0.003</v>
      </c>
      <c r="DM120" s="257"/>
      <c r="DN120" s="348"/>
      <c r="DO120" s="301">
        <v>0.025</v>
      </c>
      <c r="DP120" s="257"/>
      <c r="DQ120" s="348"/>
      <c r="DR120" s="301">
        <v>0.003</v>
      </c>
      <c r="DS120" s="257"/>
      <c r="DT120" s="349"/>
    </row>
    <row r="121">
      <c r="A121" s="264">
        <f t="shared" si="1"/>
        <v>45566</v>
      </c>
      <c r="B121" s="310">
        <v>0.026</v>
      </c>
      <c r="C121" s="311">
        <v>0.026</v>
      </c>
      <c r="D121" s="311">
        <v>0.026</v>
      </c>
      <c r="E121" s="310">
        <v>0.002</v>
      </c>
      <c r="F121" s="311">
        <v>0.002</v>
      </c>
      <c r="G121" s="311">
        <v>0.002</v>
      </c>
      <c r="H121" s="310">
        <v>0.033</v>
      </c>
      <c r="I121" s="311">
        <v>0.033</v>
      </c>
      <c r="J121" s="311">
        <v>0.033</v>
      </c>
      <c r="K121" s="310">
        <v>0.003</v>
      </c>
      <c r="L121" s="311">
        <v>0.003</v>
      </c>
      <c r="M121" s="311">
        <v>0.003</v>
      </c>
      <c r="N121" s="312">
        <v>0.023</v>
      </c>
      <c r="O121" s="311">
        <v>0.023</v>
      </c>
      <c r="P121" s="311">
        <v>0.023</v>
      </c>
      <c r="Q121" s="313">
        <v>0.002</v>
      </c>
      <c r="R121" s="311">
        <v>0.002</v>
      </c>
      <c r="S121" s="311">
        <v>0.002</v>
      </c>
      <c r="T121" s="312">
        <v>0.028</v>
      </c>
      <c r="U121" s="350">
        <v>0.028</v>
      </c>
      <c r="V121" s="350">
        <v>0.028</v>
      </c>
      <c r="W121" s="310">
        <v>0.003</v>
      </c>
      <c r="X121" s="316">
        <v>0.003</v>
      </c>
      <c r="Y121" s="311">
        <v>0.003</v>
      </c>
      <c r="Z121" s="317">
        <v>0.006</v>
      </c>
      <c r="AA121" s="311">
        <v>0.003</v>
      </c>
      <c r="AB121" s="311">
        <v>0.007</v>
      </c>
      <c r="AC121" s="317">
        <v>0.004</v>
      </c>
      <c r="AD121" s="311">
        <v>0.004</v>
      </c>
      <c r="AE121" s="311">
        <v>0.003</v>
      </c>
      <c r="AF121" s="310">
        <v>0.023</v>
      </c>
      <c r="AG121" s="311">
        <v>0.022</v>
      </c>
      <c r="AH121" s="311">
        <v>0.023</v>
      </c>
      <c r="AI121" s="318">
        <v>0.006</v>
      </c>
      <c r="AJ121" s="351"/>
      <c r="AK121" s="319">
        <v>0.006</v>
      </c>
      <c r="AL121" s="318">
        <v>0.033</v>
      </c>
      <c r="AM121" s="311">
        <v>0.031</v>
      </c>
      <c r="AN121" s="311">
        <v>0.033</v>
      </c>
      <c r="AO121" s="318">
        <v>0.004</v>
      </c>
      <c r="AP121" s="351"/>
      <c r="AQ121" s="311">
        <v>0.004</v>
      </c>
      <c r="AR121" s="352">
        <v>0.021</v>
      </c>
      <c r="AS121" s="334">
        <v>0.025</v>
      </c>
      <c r="AT121" s="311">
        <v>0.021</v>
      </c>
      <c r="AU121" s="221">
        <v>0.024</v>
      </c>
      <c r="AV121" s="222">
        <v>0.022</v>
      </c>
      <c r="AW121" s="222">
        <v>0.024</v>
      </c>
      <c r="AX121" s="333">
        <v>0.002</v>
      </c>
      <c r="AY121" s="316">
        <v>0.005</v>
      </c>
      <c r="AZ121" s="316">
        <v>0.002</v>
      </c>
      <c r="BA121" s="321">
        <v>0.02</v>
      </c>
      <c r="BB121" s="311">
        <v>0.019</v>
      </c>
      <c r="BC121" s="311">
        <v>0.02</v>
      </c>
      <c r="BD121" s="322">
        <v>0.004</v>
      </c>
      <c r="BE121" s="319">
        <v>0.003</v>
      </c>
      <c r="BF121" s="311">
        <v>0.004</v>
      </c>
      <c r="BG121" s="225">
        <v>0.0476</v>
      </c>
      <c r="BH121" s="316">
        <v>0.0472</v>
      </c>
      <c r="BI121" s="316">
        <v>0.0476</v>
      </c>
      <c r="BJ121" s="324">
        <v>0.0055</v>
      </c>
      <c r="BK121" s="316">
        <v>0.0051</v>
      </c>
      <c r="BL121" s="316">
        <v>0.0055</v>
      </c>
      <c r="BM121" s="323">
        <v>0.0476</v>
      </c>
      <c r="BN121" s="222">
        <v>0.0472</v>
      </c>
      <c r="BO121" s="222">
        <v>0.0476</v>
      </c>
      <c r="BP121" s="323">
        <v>0.0056</v>
      </c>
      <c r="BQ121" s="227">
        <v>0.0053</v>
      </c>
      <c r="BR121" s="227">
        <v>0.0056</v>
      </c>
      <c r="BS121" s="268">
        <v>0.003</v>
      </c>
      <c r="BT121" s="217">
        <v>0.003</v>
      </c>
      <c r="BU121" s="217">
        <v>0.003</v>
      </c>
      <c r="BV121" s="269">
        <v>-0.003</v>
      </c>
      <c r="BW121" s="217">
        <v>-0.004</v>
      </c>
      <c r="BX121" s="217">
        <v>-0.003</v>
      </c>
      <c r="BY121" s="225">
        <v>0.0621</v>
      </c>
      <c r="BZ121" s="222">
        <v>0.0581</v>
      </c>
      <c r="CA121" s="222">
        <v>0.0621</v>
      </c>
      <c r="CB121" s="353">
        <v>0.0134</v>
      </c>
      <c r="CC121" s="353">
        <v>0.008</v>
      </c>
      <c r="CD121" s="353">
        <v>0.0134</v>
      </c>
      <c r="CE121" s="310">
        <v>0.023</v>
      </c>
      <c r="CF121" s="334"/>
      <c r="CG121" s="311">
        <v>0.023</v>
      </c>
      <c r="CH121" s="311">
        <v>0.004</v>
      </c>
      <c r="CI121" s="311">
        <v>0.004</v>
      </c>
      <c r="CJ121" s="311">
        <v>0.004</v>
      </c>
      <c r="CK121" s="338">
        <v>0.023</v>
      </c>
      <c r="CL121" s="311">
        <v>0.022</v>
      </c>
      <c r="CM121" s="207">
        <v>0.023</v>
      </c>
      <c r="CN121" s="339">
        <v>0.013</v>
      </c>
      <c r="CO121" s="319">
        <v>0.014</v>
      </c>
      <c r="CP121" s="319">
        <v>0.013</v>
      </c>
      <c r="CQ121" s="339">
        <v>0.0</v>
      </c>
      <c r="CR121" s="311">
        <v>0.002</v>
      </c>
      <c r="CS121" s="311">
        <v>0.0</v>
      </c>
      <c r="CT121" s="325">
        <v>0.017</v>
      </c>
      <c r="CU121" s="315">
        <v>0.017</v>
      </c>
      <c r="CV121" s="353">
        <v>0.0171</v>
      </c>
      <c r="CW121" s="326">
        <v>0.001</v>
      </c>
      <c r="CX121" s="315">
        <v>0.0</v>
      </c>
      <c r="CY121" s="341">
        <v>8.0E-4</v>
      </c>
      <c r="CZ121" s="326">
        <v>0.022</v>
      </c>
      <c r="DA121" s="315">
        <v>0.021</v>
      </c>
      <c r="DB121" s="353">
        <v>0.0221</v>
      </c>
      <c r="DC121" s="340">
        <v>0.0083</v>
      </c>
      <c r="DD121" s="315">
        <v>0.0094</v>
      </c>
      <c r="DE121" s="341">
        <v>0.0083</v>
      </c>
      <c r="DF121" s="342">
        <v>0.0077</v>
      </c>
      <c r="DG121" s="341">
        <v>0.0079</v>
      </c>
      <c r="DH121" s="341">
        <v>0.0077</v>
      </c>
      <c r="DI121" s="354"/>
      <c r="DJ121" s="230"/>
      <c r="DK121" s="354"/>
      <c r="DL121" s="354"/>
      <c r="DM121" s="230"/>
      <c r="DN121" s="354"/>
      <c r="DO121" s="354"/>
      <c r="DP121" s="230"/>
      <c r="DQ121" s="354"/>
      <c r="DR121" s="354"/>
      <c r="DS121" s="230"/>
      <c r="DT121" s="355"/>
    </row>
    <row r="122">
      <c r="A122" s="238">
        <f t="shared" si="1"/>
        <v>45597</v>
      </c>
      <c r="B122" s="356">
        <v>0.027</v>
      </c>
      <c r="C122" s="357">
        <v>0.027</v>
      </c>
      <c r="D122" s="357">
        <v>0.027</v>
      </c>
      <c r="E122" s="356">
        <v>0.003</v>
      </c>
      <c r="F122" s="357">
        <v>0.003</v>
      </c>
      <c r="G122" s="357">
        <v>0.003</v>
      </c>
      <c r="H122" s="356">
        <v>0.033</v>
      </c>
      <c r="I122" s="357">
        <v>0.033</v>
      </c>
      <c r="J122" s="357">
        <v>0.033</v>
      </c>
      <c r="K122" s="356">
        <v>0.003</v>
      </c>
      <c r="L122" s="357">
        <v>0.003</v>
      </c>
      <c r="M122" s="357">
        <v>0.003</v>
      </c>
      <c r="N122" s="358">
        <v>0.024</v>
      </c>
      <c r="O122" s="357">
        <v>0.025</v>
      </c>
      <c r="P122" s="359">
        <v>0.024</v>
      </c>
      <c r="Q122" s="358">
        <v>0.001</v>
      </c>
      <c r="R122" s="357">
        <v>0.003</v>
      </c>
      <c r="S122" s="359">
        <v>0.001</v>
      </c>
      <c r="T122" s="283">
        <v>0.028</v>
      </c>
      <c r="U122" s="284">
        <v>0.029</v>
      </c>
      <c r="V122" s="284">
        <v>0.028</v>
      </c>
      <c r="W122" s="279">
        <v>0.001</v>
      </c>
      <c r="X122" s="285">
        <v>0.002</v>
      </c>
      <c r="Y122" s="285">
        <v>0.001</v>
      </c>
      <c r="Z122" s="286">
        <v>0.003</v>
      </c>
      <c r="AA122" s="285">
        <v>0.004</v>
      </c>
      <c r="AB122" s="285">
        <v>0.003</v>
      </c>
      <c r="AC122" s="286">
        <v>0.004</v>
      </c>
      <c r="AD122" s="285">
        <v>0.005</v>
      </c>
      <c r="AE122" s="285">
        <v>0.006</v>
      </c>
      <c r="AF122" s="358">
        <v>0.026</v>
      </c>
      <c r="AG122" s="357">
        <v>0.026</v>
      </c>
      <c r="AH122" s="360">
        <v>0.026</v>
      </c>
      <c r="AI122" s="358">
        <v>0.001</v>
      </c>
      <c r="AJ122" s="361">
        <v>0.001</v>
      </c>
      <c r="AK122" s="360">
        <v>0.001</v>
      </c>
      <c r="AL122" s="358">
        <v>0.035</v>
      </c>
      <c r="AM122" s="357">
        <v>0.036</v>
      </c>
      <c r="AN122" s="362">
        <v>0.035</v>
      </c>
      <c r="AO122" s="358">
        <v>0.0</v>
      </c>
      <c r="AP122" s="361"/>
      <c r="AQ122" s="362">
        <v>0.0</v>
      </c>
      <c r="AR122" s="289">
        <v>0.023</v>
      </c>
      <c r="AS122" s="358">
        <v>0.022</v>
      </c>
      <c r="AT122" s="358">
        <v>0.023</v>
      </c>
      <c r="AU122" s="249">
        <v>0.024</v>
      </c>
      <c r="AV122" s="60">
        <v>0.022</v>
      </c>
      <c r="AW122" s="359">
        <v>0.024</v>
      </c>
      <c r="AX122" s="363">
        <v>0.002</v>
      </c>
      <c r="AY122" s="358">
        <v>0.005</v>
      </c>
      <c r="AZ122" s="360">
        <v>0.002</v>
      </c>
      <c r="BA122" s="364">
        <v>0.019</v>
      </c>
      <c r="BB122" s="357">
        <v>0.02</v>
      </c>
      <c r="BC122" s="362">
        <v>0.019</v>
      </c>
      <c r="BD122" s="358">
        <v>0.0</v>
      </c>
      <c r="BE122" s="361">
        <v>0.001</v>
      </c>
      <c r="BF122" s="362">
        <v>0.0</v>
      </c>
      <c r="BG122" s="293">
        <v>0.0455</v>
      </c>
      <c r="BH122" s="363">
        <v>0.0459</v>
      </c>
      <c r="BI122" s="364">
        <v>0.0455</v>
      </c>
      <c r="BJ122" s="365">
        <v>0.0038</v>
      </c>
      <c r="BK122" s="358">
        <v>0.0048</v>
      </c>
      <c r="BL122" s="364">
        <v>0.0044</v>
      </c>
      <c r="BM122" s="359">
        <v>0.0487</v>
      </c>
      <c r="BN122" s="366">
        <v>0.0485</v>
      </c>
      <c r="BO122" s="366">
        <v>0.0487</v>
      </c>
      <c r="BP122" s="359">
        <v>0.0039</v>
      </c>
      <c r="BQ122" s="367">
        <v>0.0037</v>
      </c>
      <c r="BR122" s="367">
        <v>0.0039</v>
      </c>
      <c r="BS122" s="346">
        <v>0.002</v>
      </c>
      <c r="BT122" s="357">
        <v>0.005</v>
      </c>
      <c r="BU122" s="360">
        <v>0.002</v>
      </c>
      <c r="BV122" s="368">
        <v>-0.006</v>
      </c>
      <c r="BW122" s="357"/>
      <c r="BX122" s="364">
        <v>0.006</v>
      </c>
      <c r="BY122" s="369">
        <v>0.0548</v>
      </c>
      <c r="BZ122" s="366">
        <v>0.0553</v>
      </c>
      <c r="CA122" s="364">
        <v>0.0548</v>
      </c>
      <c r="CB122" s="358">
        <v>-0.0015</v>
      </c>
      <c r="CC122" s="357">
        <v>0.007</v>
      </c>
      <c r="CD122" s="360">
        <v>-0.0015</v>
      </c>
      <c r="CE122" s="358">
        <v>0.029</v>
      </c>
      <c r="CF122" s="357"/>
      <c r="CG122" s="360">
        <v>0.029</v>
      </c>
      <c r="CH122" s="358">
        <v>0.006</v>
      </c>
      <c r="CI122" s="357">
        <v>0.002</v>
      </c>
      <c r="CJ122" s="360">
        <v>0.006</v>
      </c>
      <c r="CK122" s="358">
        <v>0.027</v>
      </c>
      <c r="CL122" s="357">
        <v>0.026</v>
      </c>
      <c r="CM122" s="362">
        <v>0.027</v>
      </c>
      <c r="CN122" s="358">
        <v>0.015</v>
      </c>
      <c r="CO122" s="357">
        <v>0.017</v>
      </c>
      <c r="CP122" s="364">
        <v>0.015</v>
      </c>
      <c r="CQ122" s="358">
        <v>-0.003</v>
      </c>
      <c r="CR122" s="357">
        <v>-0.001</v>
      </c>
      <c r="CS122" s="358">
        <v>-0.003</v>
      </c>
      <c r="CT122" s="363">
        <v>0.0155</v>
      </c>
      <c r="CU122" s="370">
        <v>0.015</v>
      </c>
      <c r="CV122" s="371">
        <v>0.0157</v>
      </c>
      <c r="CW122" s="372">
        <v>0.003</v>
      </c>
      <c r="CX122" s="370">
        <v>0.0026</v>
      </c>
      <c r="CY122" s="371">
        <v>0.003</v>
      </c>
      <c r="CZ122" s="372">
        <v>0.0226</v>
      </c>
      <c r="DA122" s="370">
        <v>0.022</v>
      </c>
      <c r="DB122" s="371">
        <v>0.0226</v>
      </c>
      <c r="DC122" s="373">
        <v>0.0095</v>
      </c>
      <c r="DD122" s="374">
        <v>0.0112</v>
      </c>
      <c r="DE122" s="375">
        <v>0.0095</v>
      </c>
      <c r="DF122" s="376">
        <v>0.008</v>
      </c>
      <c r="DG122" s="374">
        <v>0.0077</v>
      </c>
      <c r="DH122" s="375">
        <v>0.008</v>
      </c>
      <c r="DI122" s="358"/>
      <c r="DJ122" s="357"/>
      <c r="DK122" s="360"/>
      <c r="DL122" s="358"/>
      <c r="DM122" s="357"/>
      <c r="DN122" s="360"/>
      <c r="DO122" s="358"/>
      <c r="DP122" s="357"/>
      <c r="DQ122" s="360"/>
      <c r="DR122" s="358"/>
      <c r="DS122" s="357"/>
      <c r="DT122" s="377"/>
    </row>
    <row r="123">
      <c r="A123" s="264">
        <f t="shared" si="1"/>
        <v>45627</v>
      </c>
      <c r="B123" s="378">
        <v>0.029</v>
      </c>
      <c r="C123" s="379">
        <v>0.029</v>
      </c>
      <c r="D123" s="379">
        <v>0.029</v>
      </c>
      <c r="E123" s="378">
        <v>0.004</v>
      </c>
      <c r="F123" s="379">
        <v>0.004</v>
      </c>
      <c r="G123" s="379">
        <v>0.004</v>
      </c>
      <c r="H123" s="378">
        <v>0.032</v>
      </c>
      <c r="I123" s="379">
        <v>0.033</v>
      </c>
      <c r="J123" s="379">
        <v>0.032</v>
      </c>
      <c r="K123" s="378">
        <v>0.002</v>
      </c>
      <c r="L123" s="379">
        <v>0.003</v>
      </c>
      <c r="M123" s="379">
        <v>0.002</v>
      </c>
      <c r="N123" s="379">
        <v>0.026</v>
      </c>
      <c r="O123" s="380">
        <v>0.026</v>
      </c>
      <c r="P123" s="381">
        <v>0.026</v>
      </c>
      <c r="Q123" s="379">
        <v>0.003</v>
      </c>
      <c r="R123" s="380">
        <v>0.003</v>
      </c>
      <c r="S123" s="381">
        <v>0.003</v>
      </c>
      <c r="T123" s="314">
        <v>0.028</v>
      </c>
      <c r="U123" s="315">
        <v>0.028</v>
      </c>
      <c r="V123" s="315">
        <v>0.029</v>
      </c>
      <c r="W123" s="310">
        <v>0.002</v>
      </c>
      <c r="X123" s="316">
        <v>0.002</v>
      </c>
      <c r="Y123" s="316">
        <v>0.002</v>
      </c>
      <c r="Z123" s="317">
        <v>0.004</v>
      </c>
      <c r="AA123" s="316">
        <v>0.004</v>
      </c>
      <c r="AB123" s="316">
        <v>0.004</v>
      </c>
      <c r="AC123" s="317">
        <v>0.007</v>
      </c>
      <c r="AD123" s="316">
        <v>0.005</v>
      </c>
      <c r="AE123" s="316">
        <v>0.008</v>
      </c>
      <c r="AF123" s="379">
        <v>0.025</v>
      </c>
      <c r="AG123" s="379">
        <v>0.026</v>
      </c>
      <c r="AH123" s="382">
        <v>0.025</v>
      </c>
      <c r="AI123" s="379">
        <v>0.003</v>
      </c>
      <c r="AJ123" s="383">
        <v>0.004</v>
      </c>
      <c r="AK123" s="382">
        <v>0.003</v>
      </c>
      <c r="AL123" s="379">
        <v>0.032</v>
      </c>
      <c r="AM123" s="379">
        <v>0.034</v>
      </c>
      <c r="AN123" s="384">
        <v>0.032</v>
      </c>
      <c r="AO123" s="379">
        <v>0.003</v>
      </c>
      <c r="AP123" s="383">
        <v>0.005</v>
      </c>
      <c r="AQ123" s="384">
        <v>0.003</v>
      </c>
      <c r="AR123" s="320">
        <v>0.025</v>
      </c>
      <c r="AS123" s="379">
        <v>0.025</v>
      </c>
      <c r="AT123" s="379">
        <v>0.025</v>
      </c>
      <c r="AU123" s="221">
        <v>0.024</v>
      </c>
      <c r="AV123" s="222">
        <v>0.022</v>
      </c>
      <c r="AW123" s="382">
        <v>0.024</v>
      </c>
      <c r="AX123" s="379">
        <v>0.002</v>
      </c>
      <c r="AY123" s="379">
        <v>0.005</v>
      </c>
      <c r="AZ123" s="382">
        <v>0.002</v>
      </c>
      <c r="BA123" s="383">
        <v>0.018</v>
      </c>
      <c r="BB123" s="379">
        <v>0.019</v>
      </c>
      <c r="BC123" s="384">
        <v>0.018</v>
      </c>
      <c r="BD123" s="379">
        <v>-0.004</v>
      </c>
      <c r="BE123" s="383">
        <v>-0.004</v>
      </c>
      <c r="BF123" s="384">
        <v>0.001</v>
      </c>
      <c r="BG123" s="225">
        <v>0.0421</v>
      </c>
      <c r="BH123" s="380">
        <v>0.0428</v>
      </c>
      <c r="BI123" s="383">
        <v>0.0421</v>
      </c>
      <c r="BJ123" s="385">
        <v>0.0038</v>
      </c>
      <c r="BK123" s="379">
        <v>0.004</v>
      </c>
      <c r="BL123" s="383">
        <v>0.0038</v>
      </c>
      <c r="BM123" s="381">
        <v>0.0483</v>
      </c>
      <c r="BN123" s="386"/>
      <c r="BO123" s="386">
        <v>0.0483</v>
      </c>
      <c r="BP123" s="381">
        <v>0.0052</v>
      </c>
      <c r="BQ123" s="387"/>
      <c r="BR123" s="387">
        <v>0.0052</v>
      </c>
      <c r="BS123" s="268">
        <v>0.001</v>
      </c>
      <c r="BT123" s="379">
        <v>0.001</v>
      </c>
      <c r="BU123" s="382">
        <v>0.001</v>
      </c>
      <c r="BV123" s="388">
        <v>0.0</v>
      </c>
      <c r="BW123" s="379">
        <v>0.0</v>
      </c>
      <c r="BX123" s="383">
        <v>0.0</v>
      </c>
      <c r="BY123" s="389">
        <v>0.0522</v>
      </c>
      <c r="BZ123" s="380">
        <v>0.053</v>
      </c>
      <c r="CA123" s="383">
        <v>0.0522</v>
      </c>
      <c r="CB123" s="379">
        <v>-0.0056</v>
      </c>
      <c r="CC123" s="379">
        <v>0.002</v>
      </c>
      <c r="CD123" s="382">
        <v>-0.0056</v>
      </c>
      <c r="CE123" s="379">
        <v>0.036</v>
      </c>
      <c r="CF123" s="390"/>
      <c r="CG123" s="382">
        <v>0.036</v>
      </c>
      <c r="CH123" s="379">
        <v>0.006</v>
      </c>
      <c r="CI123" s="379">
        <v>0.004</v>
      </c>
      <c r="CJ123" s="382">
        <v>0.006</v>
      </c>
      <c r="CK123" s="379">
        <v>0.03</v>
      </c>
      <c r="CL123" s="379">
        <v>0.03</v>
      </c>
      <c r="CM123" s="384">
        <v>0.03</v>
      </c>
      <c r="CN123" s="379">
        <v>0.019</v>
      </c>
      <c r="CO123" s="379">
        <v>0.017</v>
      </c>
      <c r="CP123" s="383">
        <v>0.019</v>
      </c>
      <c r="CQ123" s="379">
        <v>0.004</v>
      </c>
      <c r="CR123" s="379">
        <v>0.002</v>
      </c>
      <c r="CS123" s="379">
        <v>0.004</v>
      </c>
      <c r="CT123" s="380">
        <v>0.0157</v>
      </c>
      <c r="CU123" s="391">
        <v>0.016</v>
      </c>
      <c r="CV123" s="392">
        <v>0.0157</v>
      </c>
      <c r="CW123" s="393">
        <v>0.0044</v>
      </c>
      <c r="CX123" s="391">
        <v>0.0044</v>
      </c>
      <c r="CY123" s="392">
        <v>0.0044</v>
      </c>
      <c r="CZ123" s="393">
        <v>0.0226</v>
      </c>
      <c r="DA123" s="391">
        <v>0.0228</v>
      </c>
      <c r="DB123" s="392">
        <v>0.0226</v>
      </c>
      <c r="DC123" s="394">
        <v>0.0123</v>
      </c>
      <c r="DD123" s="391">
        <v>0.0153</v>
      </c>
      <c r="DE123" s="395">
        <v>0.0123</v>
      </c>
      <c r="DF123" s="396">
        <v>0.0079</v>
      </c>
      <c r="DG123" s="391">
        <v>0.0081</v>
      </c>
      <c r="DH123" s="395">
        <v>0.0079</v>
      </c>
      <c r="DI123" s="379"/>
      <c r="DJ123" s="390"/>
      <c r="DK123" s="382"/>
      <c r="DL123" s="379"/>
      <c r="DM123" s="390"/>
      <c r="DN123" s="382"/>
      <c r="DO123" s="379"/>
      <c r="DP123" s="390"/>
      <c r="DQ123" s="382"/>
      <c r="DR123" s="379"/>
      <c r="DS123" s="390"/>
      <c r="DT123" s="397"/>
    </row>
    <row r="124">
      <c r="A124" s="238">
        <f t="shared" si="1"/>
        <v>45658</v>
      </c>
      <c r="B124" s="356">
        <v>0.03</v>
      </c>
      <c r="C124" s="358">
        <v>0.029</v>
      </c>
      <c r="D124" s="358">
        <v>0.03</v>
      </c>
      <c r="E124" s="356">
        <v>0.005</v>
      </c>
      <c r="F124" s="358">
        <v>0.003</v>
      </c>
      <c r="G124" s="358">
        <v>0.005</v>
      </c>
      <c r="H124" s="356">
        <v>0.033</v>
      </c>
      <c r="I124" s="358">
        <v>0.031</v>
      </c>
      <c r="J124" s="358">
        <v>0.033</v>
      </c>
      <c r="K124" s="356">
        <v>0.004</v>
      </c>
      <c r="L124" s="358">
        <v>0.003</v>
      </c>
      <c r="M124" s="358">
        <v>0.004</v>
      </c>
      <c r="N124" s="358">
        <v>0.025</v>
      </c>
      <c r="O124" s="363">
        <v>0.025</v>
      </c>
      <c r="P124" s="359">
        <v>0.025</v>
      </c>
      <c r="Q124" s="358">
        <v>0.003</v>
      </c>
      <c r="R124" s="363">
        <v>0.004</v>
      </c>
      <c r="S124" s="359">
        <v>0.003</v>
      </c>
      <c r="T124" s="398">
        <v>0.026</v>
      </c>
      <c r="U124" s="372">
        <v>0.026</v>
      </c>
      <c r="V124" s="372">
        <v>0.027</v>
      </c>
      <c r="W124" s="356">
        <v>0.003</v>
      </c>
      <c r="X124" s="363">
        <v>0.003</v>
      </c>
      <c r="Y124" s="363">
        <v>0.003</v>
      </c>
      <c r="Z124" s="399">
        <v>0.009</v>
      </c>
      <c r="AA124" s="363">
        <v>0.004</v>
      </c>
      <c r="AB124" s="363">
        <v>0.007</v>
      </c>
      <c r="AC124" s="399">
        <v>-0.002</v>
      </c>
      <c r="AD124" s="363">
        <v>0.002</v>
      </c>
      <c r="AE124" s="363">
        <v>-0.003</v>
      </c>
      <c r="AF124" s="358">
        <v>0.03</v>
      </c>
      <c r="AG124" s="358">
        <v>0.028</v>
      </c>
      <c r="AH124" s="360">
        <v>0.03</v>
      </c>
      <c r="AI124" s="358">
        <v>-0.001</v>
      </c>
      <c r="AJ124" s="364">
        <v>-0.003</v>
      </c>
      <c r="AK124" s="360">
        <v>-0.001</v>
      </c>
      <c r="AL124" s="358">
        <v>0.037</v>
      </c>
      <c r="AM124" s="358">
        <v>0.037</v>
      </c>
      <c r="AN124" s="362">
        <v>0.037</v>
      </c>
      <c r="AO124" s="358">
        <v>-0.004</v>
      </c>
      <c r="AP124" s="364">
        <v>-0.005</v>
      </c>
      <c r="AQ124" s="362">
        <v>-0.004</v>
      </c>
      <c r="AR124" s="400">
        <v>0.025</v>
      </c>
      <c r="AS124" s="358">
        <v>0.026</v>
      </c>
      <c r="AT124" s="358">
        <v>0.025</v>
      </c>
      <c r="AU124" s="401">
        <v>0.024</v>
      </c>
      <c r="AV124" s="402">
        <v>0.022</v>
      </c>
      <c r="AW124" s="360">
        <v>0.024</v>
      </c>
      <c r="AX124" s="358">
        <v>0.009</v>
      </c>
      <c r="AY124" s="358">
        <v>0.007</v>
      </c>
      <c r="AZ124" s="360">
        <v>0.009</v>
      </c>
      <c r="BA124" s="364">
        <v>0.019</v>
      </c>
      <c r="BB124" s="358">
        <v>0.019</v>
      </c>
      <c r="BC124" s="362">
        <v>0.019</v>
      </c>
      <c r="BD124" s="358">
        <v>0.001</v>
      </c>
      <c r="BE124" s="364">
        <v>-0.004</v>
      </c>
      <c r="BF124" s="362">
        <v>0.001</v>
      </c>
      <c r="BG124" s="293">
        <v>0.0359</v>
      </c>
      <c r="BH124" s="363">
        <v>0.0361</v>
      </c>
      <c r="BI124" s="364">
        <v>0.0359</v>
      </c>
      <c r="BJ124" s="365">
        <v>0.0029</v>
      </c>
      <c r="BK124" s="358">
        <v>0.0031</v>
      </c>
      <c r="BL124" s="364">
        <v>0.0029</v>
      </c>
      <c r="BM124" s="359">
        <v>0.0456</v>
      </c>
      <c r="BN124" s="363">
        <v>0.0457</v>
      </c>
      <c r="BO124" s="363">
        <v>0.0456</v>
      </c>
      <c r="BP124" s="359">
        <v>0.0016</v>
      </c>
      <c r="BQ124" s="367">
        <v>0.0016</v>
      </c>
      <c r="BR124" s="367">
        <v>0.0016</v>
      </c>
      <c r="BS124" s="346">
        <v>0.005</v>
      </c>
      <c r="BT124" s="360">
        <v>0.004</v>
      </c>
      <c r="BU124" s="360">
        <v>0.005</v>
      </c>
      <c r="BV124" s="368">
        <v>0.007</v>
      </c>
      <c r="BW124" s="363">
        <v>0.007</v>
      </c>
      <c r="BX124" s="364">
        <v>0.007</v>
      </c>
      <c r="BY124" s="369">
        <v>0.0431</v>
      </c>
      <c r="BZ124" s="363">
        <v>0.046</v>
      </c>
      <c r="CA124" s="364">
        <v>0.0426</v>
      </c>
      <c r="CB124" s="358">
        <v>-0.0097</v>
      </c>
      <c r="CC124" s="358">
        <v>0.001</v>
      </c>
      <c r="CD124" s="360">
        <v>-0.01</v>
      </c>
      <c r="CE124" s="358">
        <v>0.04</v>
      </c>
      <c r="CF124" s="357"/>
      <c r="CG124" s="360">
        <v>0.04</v>
      </c>
      <c r="CH124" s="358">
        <v>0.005</v>
      </c>
      <c r="CI124" s="358">
        <v>0.002</v>
      </c>
      <c r="CJ124" s="360">
        <v>0.005</v>
      </c>
      <c r="CK124" s="358">
        <v>0.032</v>
      </c>
      <c r="CL124" s="358">
        <v>0.031</v>
      </c>
      <c r="CM124" s="362">
        <v>0.032</v>
      </c>
      <c r="CN124" s="358">
        <v>0.022</v>
      </c>
      <c r="CO124" s="358">
        <v>0.02</v>
      </c>
      <c r="CP124" s="360">
        <v>0.022</v>
      </c>
      <c r="CQ124" s="358">
        <v>0.007</v>
      </c>
      <c r="CR124" s="358">
        <v>0.004</v>
      </c>
      <c r="CS124" s="362">
        <v>0.007</v>
      </c>
      <c r="CT124" s="363">
        <v>0.0076</v>
      </c>
      <c r="CU124" s="374">
        <v>0.0188</v>
      </c>
      <c r="CV124" s="371">
        <v>0.0076</v>
      </c>
      <c r="CW124" s="372">
        <v>-0.0076</v>
      </c>
      <c r="CX124" s="374">
        <v>0.0032</v>
      </c>
      <c r="CY124" s="371">
        <v>-0.0076</v>
      </c>
      <c r="CZ124" s="372">
        <v>0.0236</v>
      </c>
      <c r="DA124" s="374">
        <v>0.023</v>
      </c>
      <c r="DB124" s="371">
        <v>0.0236</v>
      </c>
      <c r="DC124" s="373">
        <v>0.0132</v>
      </c>
      <c r="DD124" s="374">
        <v>0.013</v>
      </c>
      <c r="DE124" s="360">
        <v>0.0132</v>
      </c>
      <c r="DF124" s="376">
        <v>0.0083</v>
      </c>
      <c r="DG124" s="374">
        <v>0.008</v>
      </c>
      <c r="DH124" s="375">
        <v>0.0083</v>
      </c>
      <c r="DI124" s="358"/>
      <c r="DJ124" s="357"/>
      <c r="DK124" s="360"/>
      <c r="DL124" s="358"/>
      <c r="DM124" s="357"/>
      <c r="DN124" s="360"/>
      <c r="DO124" s="358"/>
      <c r="DP124" s="357"/>
      <c r="DQ124" s="360"/>
      <c r="DR124" s="358"/>
      <c r="DS124" s="357"/>
      <c r="DT124" s="377"/>
    </row>
    <row r="125">
      <c r="A125" s="264">
        <f t="shared" si="1"/>
        <v>45689</v>
      </c>
      <c r="B125" s="378">
        <v>0.028</v>
      </c>
      <c r="C125" s="379">
        <v>0.029</v>
      </c>
      <c r="D125" s="379">
        <v>0.028</v>
      </c>
      <c r="E125" s="378">
        <v>0.002</v>
      </c>
      <c r="F125" s="379">
        <v>0.003</v>
      </c>
      <c r="G125" s="379">
        <v>0.002</v>
      </c>
      <c r="H125" s="378">
        <v>0.031</v>
      </c>
      <c r="I125" s="379">
        <v>0.032</v>
      </c>
      <c r="J125" s="379">
        <v>0.031</v>
      </c>
      <c r="K125" s="378">
        <v>0.002</v>
      </c>
      <c r="L125" s="379">
        <v>0.003</v>
      </c>
      <c r="M125" s="379">
        <v>0.002</v>
      </c>
      <c r="N125" s="379">
        <v>0.025</v>
      </c>
      <c r="O125" s="380">
        <v>0.025</v>
      </c>
      <c r="P125" s="381">
        <v>0.027</v>
      </c>
      <c r="Q125" s="379">
        <v>0.003</v>
      </c>
      <c r="R125" s="380">
        <v>0.002</v>
      </c>
      <c r="S125" s="381">
        <v>0.004</v>
      </c>
      <c r="T125" s="403">
        <v>0.028</v>
      </c>
      <c r="U125" s="393">
        <v>0.027</v>
      </c>
      <c r="V125" s="393">
        <v>0.03</v>
      </c>
      <c r="W125" s="378">
        <v>0.004</v>
      </c>
      <c r="X125" s="380">
        <v>0.003</v>
      </c>
      <c r="Y125" s="380">
        <v>0.005</v>
      </c>
      <c r="Z125" s="404">
        <v>0.008</v>
      </c>
      <c r="AA125" s="380">
        <v>0.004</v>
      </c>
      <c r="AB125" s="380">
        <v>0.007</v>
      </c>
      <c r="AC125" s="404">
        <v>0.004</v>
      </c>
      <c r="AD125" s="380">
        <v>0.005</v>
      </c>
      <c r="AE125" s="380">
        <v>0.005</v>
      </c>
      <c r="AF125" s="379">
        <v>0.028</v>
      </c>
      <c r="AG125" s="379">
        <v>0.03</v>
      </c>
      <c r="AH125" s="382">
        <v>0.028</v>
      </c>
      <c r="AI125" s="379">
        <v>0.004</v>
      </c>
      <c r="AJ125" s="383">
        <v>0.005</v>
      </c>
      <c r="AK125" s="382">
        <v>0.004</v>
      </c>
      <c r="AL125" s="379">
        <v>0.035</v>
      </c>
      <c r="AM125" s="379">
        <v>0.036</v>
      </c>
      <c r="AN125" s="384">
        <v>0.035</v>
      </c>
      <c r="AO125" s="379">
        <v>0.004</v>
      </c>
      <c r="AP125" s="383">
        <v>0.005</v>
      </c>
      <c r="AQ125" s="384">
        <v>0.004</v>
      </c>
      <c r="AR125" s="405">
        <v>0.024</v>
      </c>
      <c r="AS125" s="379">
        <v>0.025</v>
      </c>
      <c r="AT125" s="379">
        <v>0.024</v>
      </c>
      <c r="AU125" s="406">
        <v>0.024</v>
      </c>
      <c r="AV125" s="71">
        <v>0.022</v>
      </c>
      <c r="AW125" s="382">
        <v>0.024</v>
      </c>
      <c r="AX125" s="379">
        <v>0.009</v>
      </c>
      <c r="AY125" s="379">
        <v>0.007</v>
      </c>
      <c r="AZ125" s="382">
        <v>0.009</v>
      </c>
      <c r="BA125" s="383">
        <v>0.026</v>
      </c>
      <c r="BB125" s="379">
        <v>0.022</v>
      </c>
      <c r="BC125" s="384">
        <v>0.026</v>
      </c>
      <c r="BD125" s="379">
        <v>0.011</v>
      </c>
      <c r="BE125" s="383">
        <v>0.006</v>
      </c>
      <c r="BF125" s="384">
        <v>0.011</v>
      </c>
      <c r="BG125" s="323">
        <v>0.0377</v>
      </c>
      <c r="BH125" s="380">
        <v>0.0377</v>
      </c>
      <c r="BI125" s="383">
        <v>0.0377</v>
      </c>
      <c r="BJ125" s="385">
        <v>0.0028</v>
      </c>
      <c r="BK125" s="379">
        <v>0.0027</v>
      </c>
      <c r="BL125" s="383">
        <v>0.0028</v>
      </c>
      <c r="BM125" s="381">
        <v>0.0506</v>
      </c>
      <c r="BN125" s="380">
        <v>0.05</v>
      </c>
      <c r="BO125" s="380">
        <v>0.0506</v>
      </c>
      <c r="BP125" s="381">
        <v>0.0131</v>
      </c>
      <c r="BQ125" s="387">
        <v>0.013</v>
      </c>
      <c r="BR125" s="387">
        <v>0.0131</v>
      </c>
      <c r="BS125" s="268">
        <v>-0.007</v>
      </c>
      <c r="BT125" s="379">
        <v>-0.004</v>
      </c>
      <c r="BU125" s="382">
        <v>-0.007</v>
      </c>
      <c r="BV125" s="388">
        <v>-0.002</v>
      </c>
      <c r="BW125" s="379">
        <v>-0.001</v>
      </c>
      <c r="BX125" s="383">
        <v>-0.002</v>
      </c>
      <c r="BY125" s="389">
        <v>0.0361</v>
      </c>
      <c r="BZ125" s="380">
        <v>0.04</v>
      </c>
      <c r="CA125" s="383">
        <v>0.0361</v>
      </c>
      <c r="CB125" s="379">
        <v>-0.0047</v>
      </c>
      <c r="CC125" s="379">
        <v>0.005</v>
      </c>
      <c r="CD125" s="382">
        <v>-0.0047</v>
      </c>
      <c r="CE125" s="379">
        <v>0.037</v>
      </c>
      <c r="CF125" s="390"/>
      <c r="CG125" s="382">
        <v>0.037</v>
      </c>
      <c r="CH125" s="379">
        <v>-0.001</v>
      </c>
      <c r="CI125" s="379">
        <v>0.002</v>
      </c>
      <c r="CJ125" s="382">
        <v>-0.001</v>
      </c>
      <c r="CK125" s="379">
        <v>0.03</v>
      </c>
      <c r="CL125" s="379">
        <v>0.029</v>
      </c>
      <c r="CM125" s="384">
        <v>0.03</v>
      </c>
      <c r="CN125" s="379">
        <v>0.02</v>
      </c>
      <c r="CO125" s="379">
        <v>0.02</v>
      </c>
      <c r="CP125" s="382">
        <v>0.02</v>
      </c>
      <c r="CQ125" s="379">
        <v>0.003</v>
      </c>
      <c r="CR125" s="379">
        <v>0.003</v>
      </c>
      <c r="CS125" s="384">
        <v>0.003</v>
      </c>
      <c r="CT125" s="380">
        <v>-9.0E-4</v>
      </c>
      <c r="CU125" s="391">
        <v>0.0041</v>
      </c>
      <c r="CV125" s="392">
        <v>-9.0E-4</v>
      </c>
      <c r="CW125" s="393">
        <v>-0.0048</v>
      </c>
      <c r="CX125" s="391">
        <v>2.0E-4</v>
      </c>
      <c r="CY125" s="392">
        <v>-0.0048</v>
      </c>
      <c r="CZ125" s="393">
        <v>0.0248</v>
      </c>
      <c r="DA125" s="391">
        <v>0.0245</v>
      </c>
      <c r="DB125" s="392">
        <v>0.025</v>
      </c>
      <c r="DC125" s="394">
        <v>0.0108</v>
      </c>
      <c r="DD125" s="391">
        <v>0.011</v>
      </c>
      <c r="DE125" s="382">
        <v>0.0108</v>
      </c>
      <c r="DF125" s="396">
        <v>0.0099</v>
      </c>
      <c r="DG125" s="391">
        <v>0.0089</v>
      </c>
      <c r="DH125" s="395">
        <v>0.0099</v>
      </c>
      <c r="DI125" s="379"/>
      <c r="DJ125" s="390"/>
      <c r="DK125" s="382"/>
      <c r="DL125" s="379"/>
      <c r="DM125" s="390"/>
      <c r="DN125" s="382"/>
      <c r="DO125" s="379"/>
      <c r="DP125" s="390"/>
      <c r="DQ125" s="382"/>
      <c r="DR125" s="379"/>
      <c r="DS125" s="390"/>
      <c r="DT125" s="397"/>
    </row>
    <row r="126">
      <c r="A126" s="238">
        <f t="shared" si="1"/>
        <v>45717</v>
      </c>
      <c r="B126" s="356">
        <v>0.024</v>
      </c>
      <c r="C126" s="358">
        <v>0.026</v>
      </c>
      <c r="D126" s="358">
        <v>0.024</v>
      </c>
      <c r="E126" s="356">
        <v>-0.001</v>
      </c>
      <c r="F126" s="358">
        <v>0.001</v>
      </c>
      <c r="G126" s="358">
        <v>-0.001</v>
      </c>
      <c r="H126" s="356">
        <v>0.028</v>
      </c>
      <c r="I126" s="358">
        <v>0.03</v>
      </c>
      <c r="J126" s="358">
        <v>0.028</v>
      </c>
      <c r="K126" s="356">
        <v>0.001</v>
      </c>
      <c r="L126" s="358">
        <v>0.003</v>
      </c>
      <c r="M126" s="358">
        <v>0.001</v>
      </c>
      <c r="N126" s="358">
        <v>0.023</v>
      </c>
      <c r="O126" s="363">
        <v>0.022</v>
      </c>
      <c r="P126" s="359">
        <v>0.023</v>
      </c>
      <c r="Q126" s="358">
        <v>0.0</v>
      </c>
      <c r="R126" s="363">
        <v>0.0</v>
      </c>
      <c r="S126" s="359">
        <v>0.0</v>
      </c>
      <c r="T126" s="398">
        <v>0.026</v>
      </c>
      <c r="U126" s="372">
        <v>0.026</v>
      </c>
      <c r="V126" s="372">
        <v>0.027</v>
      </c>
      <c r="W126" s="356">
        <v>0.0</v>
      </c>
      <c r="X126" s="363">
        <v>0.001</v>
      </c>
      <c r="Y126" s="363">
        <v>0.001</v>
      </c>
      <c r="Z126" s="399">
        <v>0.005</v>
      </c>
      <c r="AA126" s="363">
        <v>0.004</v>
      </c>
      <c r="AB126" s="363">
        <v>0.007</v>
      </c>
      <c r="AC126" s="399">
        <v>0.007</v>
      </c>
      <c r="AD126" s="363">
        <v>0.006</v>
      </c>
      <c r="AE126" s="363">
        <v>0.007</v>
      </c>
      <c r="AF126" s="358">
        <v>0.026</v>
      </c>
      <c r="AG126" s="358">
        <v>0.027</v>
      </c>
      <c r="AH126" s="360">
        <v>0.026</v>
      </c>
      <c r="AI126" s="358">
        <v>0.003</v>
      </c>
      <c r="AJ126" s="364">
        <v>0.004</v>
      </c>
      <c r="AK126" s="360">
        <v>0.003</v>
      </c>
      <c r="AL126" s="358">
        <v>0.034</v>
      </c>
      <c r="AM126" s="358">
        <v>0.034</v>
      </c>
      <c r="AN126" s="362">
        <v>0.034</v>
      </c>
      <c r="AO126" s="358">
        <v>0.005</v>
      </c>
      <c r="AP126" s="364">
        <v>0.005</v>
      </c>
      <c r="AQ126" s="362">
        <v>0.005</v>
      </c>
      <c r="AR126" s="400">
        <v>0.024</v>
      </c>
      <c r="AS126" s="358"/>
      <c r="AT126" s="358"/>
      <c r="AU126" s="401">
        <v>0.024</v>
      </c>
      <c r="AV126" s="402">
        <v>0.022</v>
      </c>
      <c r="AW126" s="360">
        <v>0.024</v>
      </c>
      <c r="AX126" s="358">
        <v>0.009</v>
      </c>
      <c r="AY126" s="358">
        <v>0.007</v>
      </c>
      <c r="AZ126" s="360">
        <v>0.009</v>
      </c>
      <c r="BA126" s="364">
        <v>0.023</v>
      </c>
      <c r="BB126" s="358">
        <v>0.026</v>
      </c>
      <c r="BC126" s="362">
        <v>0.023</v>
      </c>
      <c r="BD126" s="358">
        <v>0.003</v>
      </c>
      <c r="BE126" s="364">
        <v>0.006</v>
      </c>
      <c r="BF126" s="362">
        <v>0.003</v>
      </c>
      <c r="BG126" s="293">
        <v>0.038</v>
      </c>
      <c r="BH126" s="363">
        <v>0.038</v>
      </c>
      <c r="BI126" s="364">
        <v>0.038</v>
      </c>
      <c r="BJ126" s="365">
        <v>0.0031</v>
      </c>
      <c r="BK126" s="358">
        <v>0.0031</v>
      </c>
      <c r="BL126" s="364">
        <v>0.0031</v>
      </c>
      <c r="BM126" s="359">
        <v>0.0548</v>
      </c>
      <c r="BN126" s="363">
        <v>0.0548</v>
      </c>
      <c r="BO126" s="363">
        <v>0.0548</v>
      </c>
      <c r="BP126" s="359">
        <v>0.0056</v>
      </c>
      <c r="BQ126" s="367">
        <v>0.0056</v>
      </c>
      <c r="BR126" s="367">
        <v>0.0056</v>
      </c>
      <c r="BS126" s="346">
        <v>-0.001</v>
      </c>
      <c r="BT126" s="358">
        <v>0.0</v>
      </c>
      <c r="BU126" s="360">
        <v>-0.001</v>
      </c>
      <c r="BV126" s="368">
        <v>-0.004</v>
      </c>
      <c r="BW126" s="358">
        <v>-0.002</v>
      </c>
      <c r="BX126" s="364">
        <v>-0.004</v>
      </c>
      <c r="BY126" s="369">
        <v>0.0334</v>
      </c>
      <c r="BZ126" s="363">
        <v>0.036</v>
      </c>
      <c r="CA126" s="364">
        <v>0.0334</v>
      </c>
      <c r="CB126" s="358">
        <v>-0.0026</v>
      </c>
      <c r="CC126" s="358">
        <v>0.002</v>
      </c>
      <c r="CD126" s="360">
        <v>-0.0026</v>
      </c>
      <c r="CE126" s="358">
        <v>0.036</v>
      </c>
      <c r="CF126" s="357"/>
      <c r="CG126" s="360">
        <v>0.036</v>
      </c>
      <c r="CH126" s="358">
        <v>0.003</v>
      </c>
      <c r="CI126" s="358">
        <v>0.002</v>
      </c>
      <c r="CJ126" s="360">
        <v>0.003</v>
      </c>
      <c r="CK126" s="358">
        <v>0.032</v>
      </c>
      <c r="CL126" s="358">
        <v>0.032</v>
      </c>
      <c r="CM126" s="362">
        <v>0.032</v>
      </c>
      <c r="CN126" s="358">
        <v>0.021</v>
      </c>
      <c r="CO126" s="358">
        <v>0.02</v>
      </c>
      <c r="CP126" s="360">
        <v>0.021</v>
      </c>
      <c r="CQ126" s="358">
        <v>0.002</v>
      </c>
      <c r="CR126" s="358">
        <v>0.002</v>
      </c>
      <c r="CS126" s="362">
        <v>0.002</v>
      </c>
      <c r="CT126" s="363">
        <v>0.0103</v>
      </c>
      <c r="CU126" s="374">
        <v>0.0116</v>
      </c>
      <c r="CV126" s="371">
        <v>0.0103</v>
      </c>
      <c r="CW126" s="372">
        <v>0.0165</v>
      </c>
      <c r="CX126" s="374">
        <v>0.0179</v>
      </c>
      <c r="CY126" s="371">
        <v>0.0165</v>
      </c>
      <c r="CZ126" s="372">
        <v>0.0248</v>
      </c>
      <c r="DA126" s="374">
        <v>0.0248</v>
      </c>
      <c r="DB126" s="371">
        <v>0.0248</v>
      </c>
      <c r="DC126" s="373">
        <v>0.0084</v>
      </c>
      <c r="DD126" s="374">
        <v>0.0109</v>
      </c>
      <c r="DE126" s="360">
        <v>0.0084</v>
      </c>
      <c r="DF126" s="376">
        <v>0.0086</v>
      </c>
      <c r="DG126" s="374">
        <v>0.01</v>
      </c>
      <c r="DH126" s="375">
        <v>0.0086</v>
      </c>
      <c r="DI126" s="358"/>
      <c r="DJ126" s="357"/>
      <c r="DK126" s="360"/>
      <c r="DL126" s="358"/>
      <c r="DM126" s="357"/>
      <c r="DN126" s="360"/>
      <c r="DO126" s="358"/>
      <c r="DP126" s="357"/>
      <c r="DQ126" s="360"/>
      <c r="DR126" s="358"/>
      <c r="DS126" s="357"/>
      <c r="DT126" s="377"/>
    </row>
    <row r="127">
      <c r="A127" s="264">
        <f t="shared" si="1"/>
        <v>45748</v>
      </c>
      <c r="B127" s="378">
        <v>0.023</v>
      </c>
      <c r="C127" s="379">
        <v>0.024</v>
      </c>
      <c r="D127" s="379">
        <v>0.023</v>
      </c>
      <c r="E127" s="378">
        <v>0.002</v>
      </c>
      <c r="F127" s="379">
        <v>0.003</v>
      </c>
      <c r="G127" s="379">
        <v>0.002</v>
      </c>
      <c r="H127" s="378">
        <v>0.028</v>
      </c>
      <c r="I127" s="379">
        <v>0.028</v>
      </c>
      <c r="J127" s="379">
        <v>0.028</v>
      </c>
      <c r="K127" s="378">
        <v>0.002</v>
      </c>
      <c r="L127" s="379">
        <v>0.003</v>
      </c>
      <c r="M127" s="379">
        <v>0.002</v>
      </c>
      <c r="N127" s="380">
        <v>0.021</v>
      </c>
      <c r="O127" s="380">
        <v>0.022</v>
      </c>
      <c r="P127" s="381">
        <v>0.022</v>
      </c>
      <c r="Q127" s="379">
        <v>0.001</v>
      </c>
      <c r="R127" s="380">
        <v>0.002</v>
      </c>
      <c r="S127" s="381">
        <v>0.001</v>
      </c>
      <c r="T127" s="403">
        <v>0.025</v>
      </c>
      <c r="U127" s="393">
        <v>0.025</v>
      </c>
      <c r="V127" s="393">
        <v>0.026</v>
      </c>
      <c r="W127" s="378">
        <v>0.001</v>
      </c>
      <c r="X127" s="380">
        <v>0.001</v>
      </c>
      <c r="Y127" s="380">
        <v>0.001</v>
      </c>
      <c r="Z127" s="404">
        <v>0.008</v>
      </c>
      <c r="AA127" s="380">
        <v>0.003</v>
      </c>
      <c r="AB127" s="380"/>
      <c r="AC127" s="404">
        <v>0.002</v>
      </c>
      <c r="AD127" s="380">
        <v>0.002</v>
      </c>
      <c r="AE127" s="380"/>
      <c r="AF127" s="379">
        <v>0.035</v>
      </c>
      <c r="AG127" s="379">
        <v>0.033</v>
      </c>
      <c r="AH127" s="382">
        <v>0.035</v>
      </c>
      <c r="AI127" s="379">
        <v>0.012</v>
      </c>
      <c r="AJ127" s="383">
        <v>0.011</v>
      </c>
      <c r="AK127" s="382">
        <v>0.012</v>
      </c>
      <c r="AL127" s="379">
        <v>0.038</v>
      </c>
      <c r="AM127" s="379">
        <v>0.036</v>
      </c>
      <c r="AN127" s="384">
        <v>0.038</v>
      </c>
      <c r="AO127" s="379">
        <v>0.014</v>
      </c>
      <c r="AP127" s="383">
        <v>0.012</v>
      </c>
      <c r="AQ127" s="384">
        <v>0.014</v>
      </c>
      <c r="AR127" s="405"/>
      <c r="AS127" s="379"/>
      <c r="AT127" s="379"/>
      <c r="AU127" s="406">
        <v>0.021</v>
      </c>
      <c r="AV127" s="71">
        <v>0.022</v>
      </c>
      <c r="AW127" s="382"/>
      <c r="AX127" s="379">
        <v>0.007</v>
      </c>
      <c r="AY127" s="379">
        <v>0.008</v>
      </c>
      <c r="AZ127" s="382"/>
      <c r="BA127" s="383">
        <v>0.017</v>
      </c>
      <c r="BB127" s="379">
        <v>0.016</v>
      </c>
      <c r="BC127" s="407">
        <v>0.017</v>
      </c>
      <c r="BD127" s="379">
        <v>-0.001</v>
      </c>
      <c r="BE127" s="383">
        <v>-0.002</v>
      </c>
      <c r="BF127" s="384">
        <v>-0.001</v>
      </c>
      <c r="BG127" s="323">
        <v>0.0393</v>
      </c>
      <c r="BH127" s="380">
        <v>0.039</v>
      </c>
      <c r="BI127" s="383">
        <v>0.0393</v>
      </c>
      <c r="BJ127" s="385">
        <v>0.0033</v>
      </c>
      <c r="BK127" s="379">
        <v>0.003</v>
      </c>
      <c r="BL127" s="383">
        <v>0.0033</v>
      </c>
      <c r="BM127" s="381">
        <v>0.0553</v>
      </c>
      <c r="BN127" s="380"/>
      <c r="BO127" s="380">
        <v>0.0553</v>
      </c>
      <c r="BP127" s="381">
        <v>0.0043</v>
      </c>
      <c r="BQ127" s="408"/>
      <c r="BR127" s="409">
        <v>0.0043</v>
      </c>
      <c r="BS127" s="268">
        <v>-0.001</v>
      </c>
      <c r="BT127" s="379">
        <v>-0.001</v>
      </c>
      <c r="BU127" s="382">
        <v>-0.001</v>
      </c>
      <c r="BV127" s="388">
        <v>0.001</v>
      </c>
      <c r="BW127" s="379"/>
      <c r="BX127" s="383">
        <v>0.001</v>
      </c>
      <c r="BY127" s="389">
        <v>0.0316</v>
      </c>
      <c r="BZ127" s="380">
        <v>0.0328</v>
      </c>
      <c r="CA127" s="383">
        <v>0.0316</v>
      </c>
      <c r="CB127" s="379">
        <v>0.0031</v>
      </c>
      <c r="CC127" s="379">
        <v>0.003</v>
      </c>
      <c r="CD127" s="382">
        <v>0.0031</v>
      </c>
      <c r="CE127" s="379">
        <v>0.036</v>
      </c>
      <c r="CF127" s="390"/>
      <c r="CG127" s="382"/>
      <c r="CH127" s="379">
        <v>0.001</v>
      </c>
      <c r="CI127" s="379">
        <v>0.002</v>
      </c>
      <c r="CJ127" s="382"/>
      <c r="CK127" s="379">
        <v>0.035</v>
      </c>
      <c r="CL127" s="379">
        <v>0.034</v>
      </c>
      <c r="CM127" s="410"/>
      <c r="CN127" s="379">
        <v>0.021</v>
      </c>
      <c r="CO127" s="379">
        <v>0.021</v>
      </c>
      <c r="CP127" s="382">
        <v>0.021</v>
      </c>
      <c r="CQ127" s="379">
        <v>0.001</v>
      </c>
      <c r="CR127" s="379">
        <v>0.001</v>
      </c>
      <c r="CS127" s="384">
        <v>0.001</v>
      </c>
      <c r="CT127" s="380">
        <v>0.0195</v>
      </c>
      <c r="CU127" s="391"/>
      <c r="CV127" s="392">
        <v>0.0195</v>
      </c>
      <c r="CW127" s="393">
        <v>0.0117</v>
      </c>
      <c r="CX127" s="391"/>
      <c r="CY127" s="392">
        <v>0.0117</v>
      </c>
      <c r="CZ127" s="393">
        <v>0.025</v>
      </c>
      <c r="DA127" s="391"/>
      <c r="DB127" s="392">
        <v>0.025</v>
      </c>
      <c r="DC127" s="394">
        <v>-0.0022</v>
      </c>
      <c r="DD127" s="391">
        <v>0.005</v>
      </c>
      <c r="DE127" s="382"/>
      <c r="DF127" s="396">
        <v>0.0098</v>
      </c>
      <c r="DG127" s="391"/>
      <c r="DH127" s="395"/>
      <c r="DI127" s="379"/>
      <c r="DJ127" s="390"/>
      <c r="DK127" s="382"/>
      <c r="DL127" s="379"/>
      <c r="DM127" s="390"/>
      <c r="DN127" s="382"/>
      <c r="DO127" s="379"/>
      <c r="DP127" s="390"/>
      <c r="DQ127" s="382"/>
      <c r="DR127" s="379"/>
      <c r="DS127" s="390"/>
      <c r="DT127" s="397"/>
    </row>
    <row r="128">
      <c r="A128" s="238">
        <f t="shared" si="1"/>
        <v>45778</v>
      </c>
      <c r="B128" s="356">
        <v>0.024</v>
      </c>
      <c r="C128" s="358">
        <v>0.025</v>
      </c>
      <c r="D128" s="358">
        <v>0.024</v>
      </c>
      <c r="E128" s="356">
        <v>0.001</v>
      </c>
      <c r="F128" s="358">
        <v>0.002</v>
      </c>
      <c r="G128" s="358">
        <v>0.001</v>
      </c>
      <c r="H128" s="356">
        <v>0.028</v>
      </c>
      <c r="I128" s="358">
        <v>0.029</v>
      </c>
      <c r="J128" s="358">
        <v>0.028</v>
      </c>
      <c r="K128" s="356">
        <v>0.001</v>
      </c>
      <c r="L128" s="358">
        <v>0.003</v>
      </c>
      <c r="M128" s="358">
        <v>0.001</v>
      </c>
      <c r="N128" s="363">
        <v>0.023</v>
      </c>
      <c r="O128" s="363">
        <v>0.023</v>
      </c>
      <c r="P128" s="359">
        <v>0.024</v>
      </c>
      <c r="Q128" s="358">
        <v>0.001</v>
      </c>
      <c r="R128" s="363">
        <v>0.001</v>
      </c>
      <c r="S128" s="362"/>
      <c r="T128" s="398">
        <v>0.027</v>
      </c>
      <c r="U128" s="372">
        <v>0.026</v>
      </c>
      <c r="V128" s="372">
        <v>0.028</v>
      </c>
      <c r="W128" s="356">
        <v>0.002</v>
      </c>
      <c r="X128" s="363">
        <v>0.001</v>
      </c>
      <c r="Y128" s="363">
        <v>0.002</v>
      </c>
      <c r="Z128" s="399"/>
      <c r="AA128" s="363"/>
      <c r="AB128" s="363"/>
      <c r="AC128" s="399"/>
      <c r="AD128" s="363"/>
      <c r="AE128" s="363"/>
      <c r="AF128" s="358">
        <v>0.034</v>
      </c>
      <c r="AG128" s="358">
        <v>0.033</v>
      </c>
      <c r="AH128" s="360">
        <v>0.034</v>
      </c>
      <c r="AI128" s="358">
        <v>0.002</v>
      </c>
      <c r="AJ128" s="364">
        <v>0.002</v>
      </c>
      <c r="AK128" s="360">
        <v>0.002</v>
      </c>
      <c r="AL128" s="358">
        <v>0.035</v>
      </c>
      <c r="AM128" s="358">
        <v>0.035</v>
      </c>
      <c r="AN128" s="362">
        <v>0.035</v>
      </c>
      <c r="AO128" s="358">
        <v>0.002</v>
      </c>
      <c r="AP128" s="364">
        <v>0.002</v>
      </c>
      <c r="AQ128" s="362"/>
      <c r="AR128" s="400"/>
      <c r="AS128" s="358"/>
      <c r="AT128" s="358"/>
      <c r="AU128" s="401">
        <v>0.021</v>
      </c>
      <c r="AV128" s="402">
        <v>0.022</v>
      </c>
      <c r="AW128" s="360"/>
      <c r="AX128" s="358">
        <v>0.007</v>
      </c>
      <c r="AY128" s="358">
        <v>0.008</v>
      </c>
      <c r="AZ128" s="360"/>
      <c r="BA128" s="364">
        <v>0.017</v>
      </c>
      <c r="BB128" s="358">
        <v>0.017</v>
      </c>
      <c r="BC128" s="411"/>
      <c r="BD128" s="358">
        <v>0.006</v>
      </c>
      <c r="BE128" s="364">
        <v>0.005</v>
      </c>
      <c r="BF128" s="362"/>
      <c r="BG128" s="293">
        <v>0.0442</v>
      </c>
      <c r="BH128" s="363"/>
      <c r="BI128" s="364">
        <v>0.0442</v>
      </c>
      <c r="BJ128" s="365">
        <v>0.0028</v>
      </c>
      <c r="BK128" s="358"/>
      <c r="BL128" s="364">
        <v>0.0028</v>
      </c>
      <c r="BM128" s="359">
        <v>0.0532</v>
      </c>
      <c r="BN128" s="363"/>
      <c r="BO128" s="363">
        <v>0.0532</v>
      </c>
      <c r="BP128" s="359">
        <v>0.0026</v>
      </c>
      <c r="BQ128" s="412"/>
      <c r="BR128" s="413">
        <v>0.0026</v>
      </c>
      <c r="BS128" s="346">
        <v>-0.001</v>
      </c>
      <c r="BT128" s="358">
        <v>-0.002</v>
      </c>
      <c r="BU128" s="360">
        <v>-0.001</v>
      </c>
      <c r="BV128" s="368">
        <v>-0.002</v>
      </c>
      <c r="BW128" s="358"/>
      <c r="BX128" s="364">
        <v>-0.002</v>
      </c>
      <c r="BY128" s="369">
        <v>0.0282</v>
      </c>
      <c r="BZ128" s="363">
        <v>0.03</v>
      </c>
      <c r="CA128" s="364">
        <v>0.0282</v>
      </c>
      <c r="CB128" s="358">
        <v>0.0021</v>
      </c>
      <c r="CC128" s="358">
        <v>0.005</v>
      </c>
      <c r="CD128" s="360">
        <v>0.0021</v>
      </c>
      <c r="CE128" s="358"/>
      <c r="CF128" s="357"/>
      <c r="CG128" s="360">
        <v>0.035</v>
      </c>
      <c r="CH128" s="358"/>
      <c r="CI128" s="358"/>
      <c r="CJ128" s="360">
        <v>0.003</v>
      </c>
      <c r="CK128" s="414"/>
      <c r="CL128" s="414"/>
      <c r="CM128" s="362"/>
      <c r="CN128" s="358">
        <v>0.019</v>
      </c>
      <c r="CO128" s="358">
        <v>0.021</v>
      </c>
      <c r="CP128" s="360">
        <v>0.019</v>
      </c>
      <c r="CQ128" s="358">
        <v>-0.001</v>
      </c>
      <c r="CR128" s="358">
        <v>0.001</v>
      </c>
      <c r="CS128" s="362">
        <v>-0.001</v>
      </c>
      <c r="CT128" s="363">
        <v>0.016</v>
      </c>
      <c r="CU128" s="374">
        <v>0.0194</v>
      </c>
      <c r="CV128" s="371">
        <v>0.016</v>
      </c>
      <c r="CW128" s="372">
        <v>-0.0037</v>
      </c>
      <c r="CX128" s="374">
        <v>-1.0E-4</v>
      </c>
      <c r="CY128" s="371">
        <v>-0.0037</v>
      </c>
      <c r="CZ128" s="372">
        <v>0.024</v>
      </c>
      <c r="DA128" s="374">
        <v>0.025</v>
      </c>
      <c r="DB128" s="371">
        <v>0.024</v>
      </c>
      <c r="DC128" s="373"/>
      <c r="DD128" s="374"/>
      <c r="DE128" s="360"/>
      <c r="DF128" s="376"/>
      <c r="DG128" s="374"/>
      <c r="DH128" s="375"/>
      <c r="DI128" s="358"/>
      <c r="DJ128" s="357"/>
      <c r="DK128" s="360"/>
      <c r="DL128" s="358"/>
      <c r="DM128" s="357"/>
      <c r="DN128" s="360"/>
      <c r="DO128" s="358"/>
      <c r="DP128" s="357"/>
      <c r="DQ128" s="360"/>
      <c r="DR128" s="358"/>
      <c r="DS128" s="357"/>
      <c r="DT128" s="377"/>
    </row>
    <row r="129">
      <c r="A129" s="264">
        <f t="shared" si="1"/>
        <v>45809</v>
      </c>
      <c r="B129" s="378">
        <v>0.027</v>
      </c>
      <c r="C129" s="379">
        <v>0.026</v>
      </c>
      <c r="D129" s="379">
        <v>0.027</v>
      </c>
      <c r="E129" s="378">
        <v>0.003</v>
      </c>
      <c r="F129" s="379">
        <v>0.003</v>
      </c>
      <c r="G129" s="379">
        <v>0.003</v>
      </c>
      <c r="H129" s="378">
        <v>0.029</v>
      </c>
      <c r="I129" s="379">
        <v>0.029</v>
      </c>
      <c r="J129" s="379">
        <v>0.029</v>
      </c>
      <c r="K129" s="378">
        <v>0.002</v>
      </c>
      <c r="L129" s="379">
        <v>0.002</v>
      </c>
      <c r="M129" s="379">
        <v>0.002</v>
      </c>
      <c r="N129" s="380">
        <v>0.026</v>
      </c>
      <c r="O129" s="380">
        <v>0.025</v>
      </c>
      <c r="P129" s="384"/>
      <c r="Q129" s="379"/>
      <c r="R129" s="380"/>
      <c r="S129" s="384"/>
      <c r="T129" s="403">
        <v>0.028</v>
      </c>
      <c r="U129" s="393">
        <v>0.027</v>
      </c>
      <c r="V129" s="393"/>
      <c r="W129" s="378">
        <v>0.003</v>
      </c>
      <c r="X129" s="380">
        <v>0.003</v>
      </c>
      <c r="Y129" s="380"/>
      <c r="Z129" s="404"/>
      <c r="AA129" s="380"/>
      <c r="AB129" s="380"/>
      <c r="AC129" s="404"/>
      <c r="AD129" s="380"/>
      <c r="AE129" s="380"/>
      <c r="AF129" s="379">
        <v>0.036</v>
      </c>
      <c r="AG129" s="379">
        <v>0.034</v>
      </c>
      <c r="AH129" s="382"/>
      <c r="AI129" s="379">
        <v>0.004</v>
      </c>
      <c r="AJ129" s="383">
        <v>0.002</v>
      </c>
      <c r="AK129" s="382"/>
      <c r="AL129" s="379">
        <v>0.037</v>
      </c>
      <c r="AM129" s="379">
        <v>0.035</v>
      </c>
      <c r="AN129" s="384"/>
      <c r="AO129" s="379"/>
      <c r="AP129" s="383"/>
      <c r="AQ129" s="384"/>
      <c r="AR129" s="405"/>
      <c r="AS129" s="379"/>
      <c r="AT129" s="379"/>
      <c r="AU129" s="406">
        <v>0.021</v>
      </c>
      <c r="AV129" s="71">
        <v>0.022</v>
      </c>
      <c r="AW129" s="382"/>
      <c r="AX129" s="379">
        <v>0.007</v>
      </c>
      <c r="AY129" s="379">
        <v>0.008</v>
      </c>
      <c r="AZ129" s="382"/>
      <c r="BA129" s="383"/>
      <c r="BB129" s="379"/>
      <c r="BC129" s="415"/>
      <c r="BD129" s="379"/>
      <c r="BE129" s="383"/>
      <c r="BF129" s="384"/>
      <c r="BG129" s="381">
        <v>0.0432</v>
      </c>
      <c r="BH129" s="380">
        <v>0.0431</v>
      </c>
      <c r="BI129" s="383">
        <v>0.0432</v>
      </c>
      <c r="BJ129" s="385">
        <v>0.0027</v>
      </c>
      <c r="BK129" s="379">
        <v>0.0027</v>
      </c>
      <c r="BL129" s="383">
        <v>0.0028</v>
      </c>
      <c r="BM129" s="381">
        <v>0.0535</v>
      </c>
      <c r="BN129" s="380">
        <v>0.0532</v>
      </c>
      <c r="BO129" s="380"/>
      <c r="BP129" s="381">
        <v>0.0024</v>
      </c>
      <c r="BQ129" s="416">
        <v>0.002</v>
      </c>
      <c r="BR129" s="417"/>
      <c r="BS129" s="418">
        <v>0.001</v>
      </c>
      <c r="BT129" s="379">
        <v>0.0</v>
      </c>
      <c r="BU129" s="382">
        <v>0.001</v>
      </c>
      <c r="BV129" s="388">
        <v>-0.001</v>
      </c>
      <c r="BW129" s="379">
        <v>0.0</v>
      </c>
      <c r="BX129" s="383">
        <v>-0.001</v>
      </c>
      <c r="BY129" s="389">
        <v>0.021</v>
      </c>
      <c r="BZ129" s="380">
        <v>0.025</v>
      </c>
      <c r="CA129" s="383"/>
      <c r="CB129" s="379">
        <v>0.0062</v>
      </c>
      <c r="CC129" s="379">
        <v>0.01</v>
      </c>
      <c r="CD129" s="382"/>
      <c r="CE129" s="379">
        <v>0.033</v>
      </c>
      <c r="CF129" s="390"/>
      <c r="CG129" s="382"/>
      <c r="CH129" s="379">
        <v>0.001</v>
      </c>
      <c r="CI129" s="379"/>
      <c r="CJ129" s="382"/>
      <c r="CK129" s="379"/>
      <c r="CL129" s="379"/>
      <c r="CM129" s="384"/>
      <c r="CN129" s="419" t="s">
        <v>268</v>
      </c>
      <c r="CO129" s="379">
        <v>0.021</v>
      </c>
      <c r="CP129" s="382">
        <v>0.022</v>
      </c>
      <c r="CQ129" s="379">
        <v>0.0</v>
      </c>
      <c r="CR129" s="379">
        <v>0.0</v>
      </c>
      <c r="CS129" s="384">
        <v>0.0</v>
      </c>
      <c r="CT129" s="380">
        <v>0.0187</v>
      </c>
      <c r="CU129" s="391">
        <v>0.017</v>
      </c>
      <c r="CV129" s="392">
        <v>0.0187</v>
      </c>
      <c r="CW129" s="393">
        <v>0.0019</v>
      </c>
      <c r="CX129" s="391">
        <v>0.001</v>
      </c>
      <c r="CY129" s="392">
        <v>0.0019</v>
      </c>
      <c r="CZ129" s="393">
        <v>0.0237</v>
      </c>
      <c r="DA129" s="391">
        <v>0.023</v>
      </c>
      <c r="DB129" s="392">
        <v>0.0237</v>
      </c>
      <c r="DC129" s="394"/>
      <c r="DD129" s="391"/>
      <c r="DE129" s="382"/>
      <c r="DF129" s="396"/>
      <c r="DG129" s="391"/>
      <c r="DH129" s="395"/>
      <c r="DI129" s="379"/>
      <c r="DJ129" s="390"/>
      <c r="DK129" s="382"/>
      <c r="DL129" s="379"/>
      <c r="DM129" s="390"/>
      <c r="DN129" s="382"/>
      <c r="DO129" s="379"/>
      <c r="DP129" s="390"/>
      <c r="DQ129" s="382"/>
      <c r="DR129" s="379"/>
      <c r="DS129" s="390"/>
      <c r="DT129" s="397"/>
    </row>
    <row r="130">
      <c r="A130" s="420">
        <f t="shared" si="1"/>
        <v>45839</v>
      </c>
      <c r="B130" s="421">
        <v>0.027</v>
      </c>
      <c r="C130" s="422">
        <v>0.028</v>
      </c>
      <c r="D130" s="422"/>
      <c r="E130" s="421">
        <v>0.002</v>
      </c>
      <c r="F130" s="422">
        <v>0.002</v>
      </c>
      <c r="G130" s="422"/>
      <c r="H130" s="421">
        <v>0.031</v>
      </c>
      <c r="I130" s="422">
        <v>0.03</v>
      </c>
      <c r="J130" s="422"/>
      <c r="K130" s="421">
        <v>0.003</v>
      </c>
      <c r="L130" s="422">
        <v>0.003</v>
      </c>
      <c r="M130" s="422"/>
      <c r="N130" s="423"/>
      <c r="O130" s="423"/>
      <c r="P130" s="424"/>
      <c r="Q130" s="422"/>
      <c r="R130" s="423"/>
      <c r="S130" s="424"/>
      <c r="T130" s="425"/>
      <c r="U130" s="426"/>
      <c r="V130" s="426"/>
      <c r="W130" s="421"/>
      <c r="X130" s="423"/>
      <c r="Y130" s="423"/>
      <c r="Z130" s="427"/>
      <c r="AA130" s="423"/>
      <c r="AB130" s="423"/>
      <c r="AC130" s="427"/>
      <c r="AD130" s="423"/>
      <c r="AE130" s="423"/>
      <c r="AF130" s="422"/>
      <c r="AG130" s="422"/>
      <c r="AH130" s="428"/>
      <c r="AI130" s="422"/>
      <c r="AJ130" s="429"/>
      <c r="AK130" s="428"/>
      <c r="AL130" s="422"/>
      <c r="AM130" s="422"/>
      <c r="AN130" s="424"/>
      <c r="AO130" s="422"/>
      <c r="AP130" s="429"/>
      <c r="AQ130" s="424"/>
      <c r="AR130" s="430"/>
      <c r="AS130" s="422"/>
      <c r="AT130" s="422"/>
      <c r="AU130" s="431"/>
      <c r="AV130" s="105"/>
      <c r="AW130" s="428"/>
      <c r="AX130" s="422"/>
      <c r="AY130" s="422"/>
      <c r="AZ130" s="428"/>
      <c r="BA130" s="429"/>
      <c r="BB130" s="422"/>
      <c r="BC130" s="432"/>
      <c r="BD130" s="422"/>
      <c r="BE130" s="429"/>
      <c r="BF130" s="424"/>
      <c r="BG130" s="433">
        <v>0.0351</v>
      </c>
      <c r="BH130" s="423">
        <v>0.0353</v>
      </c>
      <c r="BI130" s="429"/>
      <c r="BJ130" s="434">
        <v>0.0027</v>
      </c>
      <c r="BK130" s="422">
        <v>0.0027</v>
      </c>
      <c r="BL130" s="429"/>
      <c r="BM130" s="433"/>
      <c r="BN130" s="423"/>
      <c r="BO130" s="423"/>
      <c r="BP130" s="433"/>
      <c r="BQ130" s="413"/>
      <c r="BR130" s="412"/>
      <c r="BS130" s="435">
        <v>0.0</v>
      </c>
      <c r="BT130" s="422">
        <v>-0.001</v>
      </c>
      <c r="BU130" s="428"/>
      <c r="BV130" s="436">
        <v>0.004</v>
      </c>
      <c r="BW130" s="422">
        <v>0.003</v>
      </c>
      <c r="BX130" s="429"/>
      <c r="BY130" s="437"/>
      <c r="BZ130" s="423"/>
      <c r="CA130" s="429"/>
      <c r="CB130" s="422"/>
      <c r="CC130" s="422"/>
      <c r="CD130" s="428"/>
      <c r="CE130" s="422"/>
      <c r="CF130" s="438"/>
      <c r="CG130" s="428"/>
      <c r="CH130" s="422"/>
      <c r="CI130" s="422"/>
      <c r="CJ130" s="428"/>
      <c r="CK130" s="422"/>
      <c r="CL130" s="422"/>
      <c r="CM130" s="424"/>
      <c r="CN130" s="423">
        <v>0.021</v>
      </c>
      <c r="CO130" s="422">
        <v>0.0213</v>
      </c>
      <c r="CP130" s="428"/>
      <c r="CQ130" s="422">
        <v>0.002</v>
      </c>
      <c r="CR130" s="422">
        <v>0.0022</v>
      </c>
      <c r="CS130" s="424"/>
      <c r="CT130" s="423">
        <v>0.0237</v>
      </c>
      <c r="CU130" s="439">
        <v>0.021</v>
      </c>
      <c r="CV130" s="440"/>
      <c r="CW130" s="426">
        <v>0.003</v>
      </c>
      <c r="CX130" s="439">
        <v>0.002</v>
      </c>
      <c r="CY130" s="440"/>
      <c r="CZ130" s="426">
        <v>0.0232</v>
      </c>
      <c r="DA130" s="439">
        <v>0.024</v>
      </c>
      <c r="DB130" s="440"/>
      <c r="DC130" s="441"/>
      <c r="DD130" s="439"/>
      <c r="DE130" s="428"/>
      <c r="DF130" s="442"/>
      <c r="DG130" s="439"/>
      <c r="DH130" s="443"/>
      <c r="DI130" s="422"/>
      <c r="DJ130" s="438"/>
      <c r="DK130" s="428"/>
      <c r="DL130" s="422"/>
      <c r="DM130" s="438"/>
      <c r="DN130" s="428"/>
      <c r="DO130" s="422"/>
      <c r="DP130" s="438"/>
      <c r="DQ130" s="428"/>
      <c r="DR130" s="422"/>
      <c r="DS130" s="438"/>
      <c r="DT130" s="444"/>
    </row>
    <row r="131">
      <c r="BG131" s="445"/>
      <c r="BH131" s="445"/>
      <c r="BI131" s="445"/>
    </row>
    <row r="132">
      <c r="BG132" s="445"/>
      <c r="BH132" s="445"/>
      <c r="BI132" s="445"/>
    </row>
    <row r="133">
      <c r="BG133" s="445"/>
      <c r="BH133" s="445"/>
      <c r="BI133" s="445"/>
    </row>
    <row r="134">
      <c r="BG134" s="445"/>
      <c r="BH134" s="445"/>
      <c r="BI134" s="445"/>
    </row>
    <row r="135">
      <c r="BG135" s="445"/>
      <c r="BH135" s="445"/>
      <c r="BI135" s="445"/>
    </row>
    <row r="136">
      <c r="BG136" s="445"/>
      <c r="BH136" s="445"/>
      <c r="BI136" s="445"/>
    </row>
    <row r="137">
      <c r="BG137" s="445"/>
      <c r="BH137" s="445"/>
      <c r="BI137" s="445"/>
    </row>
    <row r="138">
      <c r="BG138" s="445"/>
      <c r="BH138" s="445"/>
      <c r="BI138" s="445"/>
    </row>
    <row r="139">
      <c r="BG139" s="445"/>
      <c r="BH139" s="445"/>
      <c r="BI139" s="445"/>
    </row>
    <row r="140">
      <c r="BG140" s="445"/>
      <c r="BH140" s="445"/>
      <c r="BI140" s="445"/>
    </row>
    <row r="141">
      <c r="BG141" s="445"/>
      <c r="BH141" s="445"/>
      <c r="BI141" s="445"/>
    </row>
    <row r="142">
      <c r="BG142" s="445"/>
      <c r="BH142" s="445"/>
      <c r="BI142" s="445"/>
    </row>
    <row r="143">
      <c r="BG143" s="445"/>
      <c r="BH143" s="445"/>
      <c r="BI143" s="445"/>
    </row>
    <row r="144">
      <c r="BG144" s="445"/>
      <c r="BH144" s="445"/>
      <c r="BI144" s="445"/>
    </row>
    <row r="145">
      <c r="BG145" s="445"/>
      <c r="BH145" s="445"/>
      <c r="BI145" s="445"/>
    </row>
    <row r="146">
      <c r="BG146" s="445"/>
      <c r="BH146" s="445"/>
      <c r="BI146" s="445"/>
    </row>
    <row r="147">
      <c r="BG147" s="445"/>
      <c r="BH147" s="445"/>
      <c r="BI147" s="445"/>
    </row>
    <row r="148">
      <c r="BG148" s="445"/>
      <c r="BH148" s="445"/>
      <c r="BI148" s="445"/>
    </row>
    <row r="149">
      <c r="BG149" s="445"/>
      <c r="BH149" s="445"/>
      <c r="BI149" s="445"/>
    </row>
    <row r="150">
      <c r="BG150" s="445"/>
      <c r="BH150" s="445"/>
      <c r="BI150" s="445"/>
    </row>
    <row r="151">
      <c r="BG151" s="445"/>
      <c r="BH151" s="445"/>
      <c r="BI151" s="445"/>
    </row>
    <row r="152">
      <c r="BG152" s="445"/>
      <c r="BH152" s="445"/>
      <c r="BI152" s="445"/>
    </row>
    <row r="153">
      <c r="BG153" s="445"/>
      <c r="BH153" s="445"/>
      <c r="BI153" s="445"/>
    </row>
    <row r="154">
      <c r="BG154" s="445"/>
      <c r="BH154" s="445"/>
      <c r="BI154" s="445"/>
    </row>
    <row r="155">
      <c r="BG155" s="445"/>
      <c r="BH155" s="445"/>
      <c r="BI155" s="445"/>
    </row>
    <row r="156">
      <c r="BG156" s="445"/>
      <c r="BH156" s="445"/>
      <c r="BI156" s="445"/>
    </row>
    <row r="157">
      <c r="BG157" s="445"/>
      <c r="BH157" s="445"/>
      <c r="BI157" s="445"/>
    </row>
    <row r="158">
      <c r="BG158" s="445"/>
      <c r="BH158" s="445"/>
      <c r="BI158" s="445"/>
    </row>
    <row r="159">
      <c r="BG159" s="445"/>
      <c r="BH159" s="445"/>
      <c r="BI159" s="445"/>
    </row>
    <row r="160">
      <c r="BG160" s="445"/>
      <c r="BH160" s="445"/>
      <c r="BI160" s="445"/>
    </row>
    <row r="161">
      <c r="BG161" s="445"/>
      <c r="BH161" s="445"/>
      <c r="BI161" s="445"/>
    </row>
    <row r="162">
      <c r="BG162" s="445"/>
      <c r="BH162" s="445"/>
      <c r="BI162" s="445"/>
    </row>
    <row r="163">
      <c r="BG163" s="445"/>
      <c r="BH163" s="445"/>
      <c r="BI163" s="445"/>
    </row>
    <row r="164">
      <c r="BG164" s="445"/>
      <c r="BH164" s="445"/>
      <c r="BI164" s="445"/>
    </row>
    <row r="165">
      <c r="BG165" s="445"/>
      <c r="BH165" s="445"/>
      <c r="BI165" s="445"/>
    </row>
    <row r="166">
      <c r="BG166" s="445"/>
      <c r="BH166" s="445"/>
      <c r="BI166" s="445"/>
    </row>
    <row r="167">
      <c r="BG167" s="445"/>
      <c r="BH167" s="445"/>
      <c r="BI167" s="445"/>
    </row>
    <row r="168">
      <c r="BG168" s="445"/>
      <c r="BH168" s="445"/>
      <c r="BI168" s="445"/>
    </row>
    <row r="169">
      <c r="BG169" s="445"/>
      <c r="BH169" s="445"/>
      <c r="BI169" s="445"/>
    </row>
    <row r="170">
      <c r="BG170" s="445"/>
      <c r="BH170" s="445"/>
      <c r="BI170" s="445"/>
    </row>
    <row r="171">
      <c r="BG171" s="445"/>
      <c r="BH171" s="445"/>
      <c r="BI171" s="445"/>
    </row>
    <row r="172">
      <c r="BG172" s="445"/>
      <c r="BH172" s="445"/>
      <c r="BI172" s="445"/>
    </row>
    <row r="173">
      <c r="BG173" s="445"/>
      <c r="BH173" s="445"/>
      <c r="BI173" s="445"/>
    </row>
    <row r="174">
      <c r="BG174" s="445"/>
      <c r="BH174" s="445"/>
      <c r="BI174" s="445"/>
    </row>
    <row r="175">
      <c r="BG175" s="445"/>
      <c r="BH175" s="445"/>
      <c r="BI175" s="445"/>
    </row>
    <row r="176">
      <c r="BG176" s="445"/>
      <c r="BH176" s="445"/>
      <c r="BI176" s="445"/>
    </row>
    <row r="177">
      <c r="BG177" s="445"/>
      <c r="BH177" s="445"/>
      <c r="BI177" s="445"/>
    </row>
    <row r="178">
      <c r="BG178" s="445"/>
      <c r="BH178" s="445"/>
      <c r="BI178" s="445"/>
    </row>
    <row r="179">
      <c r="BG179" s="445"/>
      <c r="BH179" s="445"/>
      <c r="BI179" s="445"/>
    </row>
    <row r="180">
      <c r="BG180" s="445"/>
      <c r="BH180" s="445"/>
      <c r="BI180" s="445"/>
    </row>
    <row r="181">
      <c r="BG181" s="445"/>
      <c r="BH181" s="445"/>
      <c r="BI181" s="445"/>
    </row>
    <row r="182">
      <c r="BG182" s="445"/>
      <c r="BH182" s="445"/>
      <c r="BI182" s="445"/>
    </row>
    <row r="183">
      <c r="BG183" s="445"/>
      <c r="BH183" s="445"/>
      <c r="BI183" s="445"/>
    </row>
    <row r="184">
      <c r="BG184" s="445"/>
      <c r="BH184" s="445"/>
      <c r="BI184" s="445"/>
    </row>
    <row r="185">
      <c r="BG185" s="445"/>
      <c r="BH185" s="445"/>
      <c r="BI185" s="445"/>
    </row>
    <row r="186">
      <c r="BG186" s="445"/>
      <c r="BH186" s="445"/>
      <c r="BI186" s="445"/>
    </row>
    <row r="187">
      <c r="BG187" s="445"/>
      <c r="BH187" s="445"/>
      <c r="BI187" s="445"/>
    </row>
    <row r="188">
      <c r="BG188" s="445"/>
      <c r="BH188" s="445"/>
      <c r="BI188" s="445"/>
    </row>
    <row r="189">
      <c r="BG189" s="445"/>
      <c r="BH189" s="445"/>
      <c r="BI189" s="445"/>
    </row>
    <row r="190">
      <c r="BG190" s="445"/>
      <c r="BH190" s="445"/>
      <c r="BI190" s="445"/>
    </row>
    <row r="191">
      <c r="BG191" s="445"/>
      <c r="BH191" s="445"/>
      <c r="BI191" s="445"/>
    </row>
    <row r="192">
      <c r="BG192" s="445"/>
      <c r="BH192" s="445"/>
      <c r="BI192" s="445"/>
    </row>
    <row r="193">
      <c r="BG193" s="445"/>
      <c r="BH193" s="445"/>
      <c r="BI193" s="445"/>
    </row>
    <row r="194">
      <c r="BG194" s="445"/>
      <c r="BH194" s="445"/>
      <c r="BI194" s="445"/>
    </row>
    <row r="195">
      <c r="BG195" s="445"/>
      <c r="BH195" s="445"/>
      <c r="BI195" s="445"/>
    </row>
    <row r="196">
      <c r="BG196" s="445"/>
      <c r="BH196" s="445"/>
      <c r="BI196" s="445"/>
    </row>
    <row r="197">
      <c r="BG197" s="445"/>
      <c r="BH197" s="445"/>
      <c r="BI197" s="445"/>
    </row>
    <row r="198">
      <c r="BG198" s="445"/>
      <c r="BH198" s="445"/>
      <c r="BI198" s="445"/>
    </row>
    <row r="199">
      <c r="BG199" s="445"/>
      <c r="BH199" s="445"/>
      <c r="BI199" s="445"/>
    </row>
    <row r="200">
      <c r="BG200" s="445"/>
      <c r="BH200" s="445"/>
      <c r="BI200" s="445"/>
    </row>
    <row r="201">
      <c r="BG201" s="445"/>
      <c r="BH201" s="445"/>
      <c r="BI201" s="445"/>
    </row>
    <row r="202">
      <c r="BG202" s="445"/>
      <c r="BH202" s="445"/>
      <c r="BI202" s="445"/>
    </row>
    <row r="203">
      <c r="BG203" s="445"/>
      <c r="BH203" s="445"/>
      <c r="BI203" s="445"/>
    </row>
    <row r="204">
      <c r="BG204" s="445"/>
      <c r="BH204" s="445"/>
      <c r="BI204" s="445"/>
    </row>
    <row r="205">
      <c r="BG205" s="445"/>
      <c r="BH205" s="445"/>
      <c r="BI205" s="445"/>
    </row>
    <row r="206">
      <c r="BG206" s="445"/>
      <c r="BH206" s="445"/>
      <c r="BI206" s="445"/>
    </row>
    <row r="207">
      <c r="BG207" s="445"/>
      <c r="BH207" s="445"/>
      <c r="BI207" s="445"/>
    </row>
    <row r="208">
      <c r="BG208" s="445"/>
      <c r="BH208" s="445"/>
      <c r="BI208" s="445"/>
    </row>
    <row r="209">
      <c r="BG209" s="445"/>
      <c r="BH209" s="445"/>
      <c r="BI209" s="445"/>
    </row>
    <row r="210">
      <c r="BG210" s="445"/>
      <c r="BH210" s="445"/>
      <c r="BI210" s="445"/>
    </row>
    <row r="211">
      <c r="BG211" s="445"/>
      <c r="BH211" s="445"/>
      <c r="BI211" s="445"/>
    </row>
    <row r="212">
      <c r="BG212" s="445"/>
      <c r="BH212" s="445"/>
      <c r="BI212" s="445"/>
    </row>
    <row r="213">
      <c r="BG213" s="445"/>
      <c r="BH213" s="445"/>
      <c r="BI213" s="445"/>
    </row>
    <row r="214">
      <c r="BG214" s="445"/>
      <c r="BH214" s="445"/>
      <c r="BI214" s="445"/>
    </row>
    <row r="215">
      <c r="BG215" s="445"/>
      <c r="BH215" s="445"/>
      <c r="BI215" s="445"/>
    </row>
    <row r="216">
      <c r="BG216" s="445"/>
      <c r="BH216" s="445"/>
      <c r="BI216" s="445"/>
    </row>
    <row r="217">
      <c r="BG217" s="445"/>
      <c r="BH217" s="445"/>
      <c r="BI217" s="445"/>
    </row>
    <row r="218">
      <c r="BG218" s="445"/>
      <c r="BH218" s="445"/>
      <c r="BI218" s="445"/>
    </row>
    <row r="219">
      <c r="BG219" s="445"/>
      <c r="BH219" s="445"/>
      <c r="BI219" s="445"/>
    </row>
    <row r="220">
      <c r="BG220" s="445"/>
      <c r="BH220" s="445"/>
      <c r="BI220" s="445"/>
    </row>
    <row r="221">
      <c r="BG221" s="445"/>
      <c r="BH221" s="445"/>
      <c r="BI221" s="445"/>
    </row>
    <row r="222">
      <c r="BG222" s="445"/>
      <c r="BH222" s="445"/>
      <c r="BI222" s="445"/>
    </row>
    <row r="223">
      <c r="BG223" s="445"/>
      <c r="BH223" s="445"/>
      <c r="BI223" s="445"/>
    </row>
    <row r="224">
      <c r="BG224" s="445"/>
      <c r="BH224" s="445"/>
      <c r="BI224" s="445"/>
    </row>
    <row r="225">
      <c r="BG225" s="445"/>
      <c r="BH225" s="445"/>
      <c r="BI225" s="445"/>
    </row>
    <row r="226">
      <c r="BG226" s="445"/>
      <c r="BH226" s="445"/>
      <c r="BI226" s="445"/>
    </row>
    <row r="227">
      <c r="BG227" s="445"/>
      <c r="BH227" s="445"/>
      <c r="BI227" s="445"/>
    </row>
    <row r="228">
      <c r="BG228" s="445"/>
      <c r="BH228" s="445"/>
      <c r="BI228" s="445"/>
    </row>
    <row r="229">
      <c r="BG229" s="445"/>
      <c r="BH229" s="445"/>
      <c r="BI229" s="445"/>
    </row>
    <row r="230">
      <c r="BG230" s="445"/>
      <c r="BH230" s="445"/>
      <c r="BI230" s="445"/>
    </row>
    <row r="231">
      <c r="BG231" s="445"/>
      <c r="BH231" s="445"/>
      <c r="BI231" s="445"/>
    </row>
    <row r="232">
      <c r="BG232" s="445"/>
      <c r="BH232" s="445"/>
      <c r="BI232" s="445"/>
    </row>
    <row r="233">
      <c r="BG233" s="445"/>
      <c r="BH233" s="445"/>
      <c r="BI233" s="445"/>
    </row>
    <row r="234">
      <c r="BG234" s="445"/>
      <c r="BH234" s="445"/>
      <c r="BI234" s="445"/>
    </row>
    <row r="235">
      <c r="BG235" s="445"/>
      <c r="BH235" s="445"/>
      <c r="BI235" s="445"/>
    </row>
    <row r="236">
      <c r="BG236" s="445"/>
      <c r="BH236" s="445"/>
      <c r="BI236" s="445"/>
    </row>
    <row r="237">
      <c r="BG237" s="445"/>
      <c r="BH237" s="445"/>
      <c r="BI237" s="445"/>
    </row>
    <row r="238">
      <c r="BG238" s="445"/>
      <c r="BH238" s="445"/>
      <c r="BI238" s="445"/>
    </row>
    <row r="239">
      <c r="BG239" s="445"/>
      <c r="BH239" s="445"/>
      <c r="BI239" s="445"/>
    </row>
    <row r="240">
      <c r="BG240" s="445"/>
      <c r="BH240" s="445"/>
      <c r="BI240" s="445"/>
    </row>
    <row r="241">
      <c r="BG241" s="445"/>
      <c r="BH241" s="445"/>
      <c r="BI241" s="445"/>
    </row>
    <row r="242">
      <c r="BG242" s="445"/>
      <c r="BH242" s="445"/>
      <c r="BI242" s="445"/>
    </row>
    <row r="243">
      <c r="BG243" s="445"/>
      <c r="BH243" s="445"/>
      <c r="BI243" s="445"/>
    </row>
    <row r="244">
      <c r="BG244" s="445"/>
      <c r="BH244" s="445"/>
      <c r="BI244" s="445"/>
    </row>
    <row r="245">
      <c r="BG245" s="445"/>
      <c r="BH245" s="445"/>
      <c r="BI245" s="445"/>
    </row>
    <row r="246">
      <c r="BG246" s="445"/>
      <c r="BH246" s="445"/>
      <c r="BI246" s="445"/>
    </row>
    <row r="247">
      <c r="BG247" s="445"/>
      <c r="BH247" s="445"/>
      <c r="BI247" s="445"/>
    </row>
    <row r="248">
      <c r="BG248" s="445"/>
      <c r="BH248" s="445"/>
      <c r="BI248" s="445"/>
    </row>
    <row r="249">
      <c r="BG249" s="445"/>
      <c r="BH249" s="445"/>
      <c r="BI249" s="445"/>
    </row>
    <row r="250">
      <c r="BG250" s="445"/>
      <c r="BH250" s="445"/>
      <c r="BI250" s="445"/>
    </row>
    <row r="251">
      <c r="BG251" s="445"/>
      <c r="BH251" s="445"/>
      <c r="BI251" s="445"/>
    </row>
    <row r="252">
      <c r="BG252" s="445"/>
      <c r="BH252" s="445"/>
      <c r="BI252" s="445"/>
    </row>
    <row r="253">
      <c r="BG253" s="445"/>
      <c r="BH253" s="445"/>
      <c r="BI253" s="445"/>
    </row>
    <row r="254">
      <c r="BG254" s="445"/>
      <c r="BH254" s="445"/>
      <c r="BI254" s="445"/>
    </row>
    <row r="255">
      <c r="BG255" s="445"/>
      <c r="BH255" s="445"/>
      <c r="BI255" s="445"/>
    </row>
    <row r="256">
      <c r="BG256" s="445"/>
      <c r="BH256" s="445"/>
      <c r="BI256" s="445"/>
    </row>
    <row r="257">
      <c r="BG257" s="445"/>
      <c r="BH257" s="445"/>
      <c r="BI257" s="445"/>
    </row>
    <row r="258">
      <c r="BG258" s="445"/>
      <c r="BH258" s="445"/>
      <c r="BI258" s="445"/>
    </row>
    <row r="259">
      <c r="BG259" s="445"/>
      <c r="BH259" s="445"/>
      <c r="BI259" s="445"/>
    </row>
    <row r="260">
      <c r="BG260" s="445"/>
      <c r="BH260" s="445"/>
      <c r="BI260" s="445"/>
    </row>
    <row r="261">
      <c r="BG261" s="445"/>
      <c r="BH261" s="445"/>
      <c r="BI261" s="445"/>
    </row>
    <row r="262">
      <c r="BG262" s="445"/>
      <c r="BH262" s="445"/>
      <c r="BI262" s="445"/>
    </row>
    <row r="263">
      <c r="BG263" s="445"/>
      <c r="BH263" s="445"/>
      <c r="BI263" s="445"/>
    </row>
    <row r="264">
      <c r="BG264" s="445"/>
      <c r="BH264" s="445"/>
      <c r="BI264" s="445"/>
    </row>
    <row r="265">
      <c r="BG265" s="445"/>
      <c r="BH265" s="445"/>
      <c r="BI265" s="445"/>
    </row>
    <row r="266">
      <c r="BG266" s="445"/>
      <c r="BH266" s="445"/>
      <c r="BI266" s="445"/>
    </row>
    <row r="267">
      <c r="BG267" s="445"/>
      <c r="BH267" s="445"/>
      <c r="BI267" s="445"/>
    </row>
    <row r="268">
      <c r="BG268" s="445"/>
      <c r="BH268" s="445"/>
      <c r="BI268" s="445"/>
    </row>
    <row r="269">
      <c r="BG269" s="445"/>
      <c r="BH269" s="445"/>
      <c r="BI269" s="445"/>
    </row>
    <row r="270">
      <c r="BG270" s="445"/>
      <c r="BH270" s="445"/>
      <c r="BI270" s="445"/>
    </row>
    <row r="271">
      <c r="BG271" s="445"/>
      <c r="BH271" s="445"/>
      <c r="BI271" s="445"/>
    </row>
    <row r="272">
      <c r="BG272" s="445"/>
      <c r="BH272" s="445"/>
      <c r="BI272" s="445"/>
    </row>
    <row r="273">
      <c r="BG273" s="445"/>
      <c r="BH273" s="445"/>
      <c r="BI273" s="445"/>
    </row>
    <row r="274">
      <c r="BG274" s="445"/>
      <c r="BH274" s="445"/>
      <c r="BI274" s="445"/>
    </row>
    <row r="275">
      <c r="BG275" s="445"/>
      <c r="BH275" s="445"/>
      <c r="BI275" s="445"/>
    </row>
    <row r="276">
      <c r="BG276" s="445"/>
      <c r="BH276" s="445"/>
      <c r="BI276" s="445"/>
    </row>
    <row r="277">
      <c r="BG277" s="445"/>
      <c r="BH277" s="445"/>
      <c r="BI277" s="445"/>
    </row>
    <row r="278">
      <c r="BG278" s="445"/>
      <c r="BH278" s="445"/>
      <c r="BI278" s="445"/>
    </row>
    <row r="279">
      <c r="BG279" s="445"/>
      <c r="BH279" s="445"/>
      <c r="BI279" s="445"/>
    </row>
    <row r="280">
      <c r="BG280" s="445"/>
      <c r="BH280" s="445"/>
      <c r="BI280" s="445"/>
    </row>
    <row r="281">
      <c r="BG281" s="445"/>
      <c r="BH281" s="445"/>
      <c r="BI281" s="445"/>
    </row>
    <row r="282">
      <c r="BG282" s="445"/>
      <c r="BH282" s="445"/>
      <c r="BI282" s="445"/>
    </row>
    <row r="283">
      <c r="BG283" s="445"/>
      <c r="BH283" s="445"/>
      <c r="BI283" s="445"/>
    </row>
    <row r="284">
      <c r="BG284" s="445"/>
      <c r="BH284" s="445"/>
      <c r="BI284" s="445"/>
    </row>
    <row r="285">
      <c r="BG285" s="445"/>
      <c r="BH285" s="445"/>
      <c r="BI285" s="445"/>
    </row>
    <row r="286">
      <c r="BG286" s="445"/>
      <c r="BH286" s="445"/>
      <c r="BI286" s="445"/>
    </row>
    <row r="287">
      <c r="BG287" s="445"/>
      <c r="BH287" s="445"/>
      <c r="BI287" s="445"/>
    </row>
    <row r="288">
      <c r="BG288" s="445"/>
      <c r="BH288" s="445"/>
      <c r="BI288" s="445"/>
    </row>
    <row r="289">
      <c r="BG289" s="445"/>
      <c r="BH289" s="445"/>
      <c r="BI289" s="445"/>
    </row>
    <row r="290">
      <c r="BG290" s="445"/>
      <c r="BH290" s="445"/>
      <c r="BI290" s="445"/>
    </row>
    <row r="291">
      <c r="BG291" s="445"/>
      <c r="BH291" s="445"/>
      <c r="BI291" s="445"/>
    </row>
    <row r="292">
      <c r="BG292" s="445"/>
      <c r="BH292" s="445"/>
      <c r="BI292" s="445"/>
    </row>
    <row r="293">
      <c r="BG293" s="445"/>
      <c r="BH293" s="445"/>
      <c r="BI293" s="445"/>
    </row>
    <row r="294">
      <c r="BG294" s="445"/>
      <c r="BH294" s="445"/>
      <c r="BI294" s="445"/>
    </row>
    <row r="295">
      <c r="BG295" s="445"/>
      <c r="BH295" s="445"/>
      <c r="BI295" s="445"/>
    </row>
    <row r="296">
      <c r="BG296" s="445"/>
      <c r="BH296" s="445"/>
      <c r="BI296" s="445"/>
    </row>
    <row r="297">
      <c r="BG297" s="445"/>
      <c r="BH297" s="445"/>
      <c r="BI297" s="445"/>
    </row>
    <row r="298">
      <c r="BG298" s="445"/>
      <c r="BH298" s="445"/>
      <c r="BI298" s="445"/>
    </row>
    <row r="299">
      <c r="BG299" s="445"/>
      <c r="BH299" s="445"/>
      <c r="BI299" s="445"/>
    </row>
    <row r="300">
      <c r="BG300" s="445"/>
      <c r="BH300" s="445"/>
      <c r="BI300" s="445"/>
    </row>
    <row r="301">
      <c r="BG301" s="445"/>
      <c r="BH301" s="445"/>
      <c r="BI301" s="445"/>
    </row>
    <row r="302">
      <c r="BG302" s="445"/>
      <c r="BH302" s="445"/>
      <c r="BI302" s="445"/>
    </row>
    <row r="303">
      <c r="BG303" s="445"/>
      <c r="BH303" s="445"/>
      <c r="BI303" s="445"/>
    </row>
    <row r="304">
      <c r="BG304" s="445"/>
      <c r="BH304" s="445"/>
      <c r="BI304" s="445"/>
    </row>
    <row r="305">
      <c r="BG305" s="445"/>
      <c r="BH305" s="445"/>
      <c r="BI305" s="445"/>
    </row>
    <row r="306">
      <c r="BG306" s="445"/>
      <c r="BH306" s="445"/>
      <c r="BI306" s="445"/>
    </row>
    <row r="307">
      <c r="BG307" s="445"/>
      <c r="BH307" s="445"/>
      <c r="BI307" s="445"/>
    </row>
    <row r="308">
      <c r="BG308" s="445"/>
      <c r="BH308" s="445"/>
      <c r="BI308" s="445"/>
    </row>
    <row r="309">
      <c r="BG309" s="445"/>
      <c r="BH309" s="445"/>
      <c r="BI309" s="445"/>
    </row>
    <row r="310">
      <c r="BG310" s="445"/>
      <c r="BH310" s="445"/>
      <c r="BI310" s="445"/>
    </row>
    <row r="311">
      <c r="BG311" s="445"/>
      <c r="BH311" s="445"/>
      <c r="BI311" s="445"/>
    </row>
    <row r="312">
      <c r="BG312" s="445"/>
      <c r="BH312" s="445"/>
      <c r="BI312" s="445"/>
    </row>
    <row r="313">
      <c r="BG313" s="445"/>
      <c r="BH313" s="445"/>
      <c r="BI313" s="445"/>
    </row>
    <row r="314">
      <c r="BG314" s="445"/>
      <c r="BH314" s="445"/>
      <c r="BI314" s="445"/>
    </row>
    <row r="315">
      <c r="BG315" s="445"/>
      <c r="BH315" s="445"/>
      <c r="BI315" s="445"/>
    </row>
    <row r="316">
      <c r="BG316" s="445"/>
      <c r="BH316" s="445"/>
      <c r="BI316" s="445"/>
    </row>
    <row r="317">
      <c r="BG317" s="445"/>
      <c r="BH317" s="445"/>
      <c r="BI317" s="445"/>
    </row>
    <row r="318">
      <c r="BG318" s="445"/>
      <c r="BH318" s="445"/>
      <c r="BI318" s="445"/>
    </row>
    <row r="319">
      <c r="BG319" s="445"/>
      <c r="BH319" s="445"/>
      <c r="BI319" s="445"/>
    </row>
    <row r="320">
      <c r="BG320" s="445"/>
      <c r="BH320" s="445"/>
      <c r="BI320" s="445"/>
    </row>
    <row r="321">
      <c r="BG321" s="445"/>
      <c r="BH321" s="445"/>
      <c r="BI321" s="445"/>
    </row>
    <row r="322">
      <c r="BG322" s="445"/>
      <c r="BH322" s="445"/>
      <c r="BI322" s="445"/>
    </row>
    <row r="323">
      <c r="BG323" s="445"/>
      <c r="BH323" s="445"/>
      <c r="BI323" s="445"/>
    </row>
    <row r="324">
      <c r="BG324" s="445"/>
      <c r="BH324" s="445"/>
      <c r="BI324" s="445"/>
    </row>
    <row r="325">
      <c r="BG325" s="445"/>
      <c r="BH325" s="445"/>
      <c r="BI325" s="445"/>
    </row>
    <row r="326">
      <c r="BG326" s="445"/>
      <c r="BH326" s="445"/>
      <c r="BI326" s="445"/>
    </row>
    <row r="327">
      <c r="BG327" s="445"/>
      <c r="BH327" s="445"/>
      <c r="BI327" s="445"/>
    </row>
    <row r="328">
      <c r="BG328" s="445"/>
      <c r="BH328" s="445"/>
      <c r="BI328" s="445"/>
    </row>
    <row r="329">
      <c r="BG329" s="445"/>
      <c r="BH329" s="445"/>
      <c r="BI329" s="445"/>
    </row>
    <row r="330">
      <c r="BG330" s="445"/>
      <c r="BH330" s="445"/>
      <c r="BI330" s="445"/>
    </row>
    <row r="331">
      <c r="BG331" s="445"/>
      <c r="BH331" s="445"/>
      <c r="BI331" s="445"/>
    </row>
    <row r="332">
      <c r="BG332" s="445"/>
      <c r="BH332" s="445"/>
      <c r="BI332" s="445"/>
    </row>
    <row r="333">
      <c r="BG333" s="445"/>
      <c r="BH333" s="445"/>
      <c r="BI333" s="445"/>
    </row>
    <row r="334">
      <c r="BG334" s="445"/>
      <c r="BH334" s="445"/>
      <c r="BI334" s="445"/>
    </row>
    <row r="335">
      <c r="BG335" s="445"/>
      <c r="BH335" s="445"/>
      <c r="BI335" s="445"/>
    </row>
    <row r="336">
      <c r="BG336" s="445"/>
      <c r="BH336" s="445"/>
      <c r="BI336" s="445"/>
    </row>
    <row r="337">
      <c r="BG337" s="445"/>
      <c r="BH337" s="445"/>
      <c r="BI337" s="445"/>
    </row>
    <row r="338">
      <c r="BG338" s="445"/>
      <c r="BH338" s="445"/>
      <c r="BI338" s="445"/>
    </row>
    <row r="339">
      <c r="BG339" s="445"/>
      <c r="BH339" s="445"/>
      <c r="BI339" s="445"/>
    </row>
    <row r="340">
      <c r="BG340" s="445"/>
      <c r="BH340" s="445"/>
      <c r="BI340" s="445"/>
    </row>
    <row r="341">
      <c r="BG341" s="445"/>
      <c r="BH341" s="445"/>
      <c r="BI341" s="445"/>
    </row>
    <row r="342">
      <c r="BG342" s="445"/>
      <c r="BH342" s="445"/>
      <c r="BI342" s="445"/>
    </row>
    <row r="343">
      <c r="BG343" s="445"/>
      <c r="BH343" s="445"/>
      <c r="BI343" s="445"/>
    </row>
    <row r="344">
      <c r="BG344" s="445"/>
      <c r="BH344" s="445"/>
      <c r="BI344" s="445"/>
    </row>
    <row r="345">
      <c r="BG345" s="445"/>
      <c r="BH345" s="445"/>
      <c r="BI345" s="445"/>
    </row>
    <row r="346">
      <c r="BG346" s="445"/>
      <c r="BH346" s="445"/>
      <c r="BI346" s="445"/>
    </row>
    <row r="347">
      <c r="BG347" s="445"/>
      <c r="BH347" s="445"/>
      <c r="BI347" s="445"/>
    </row>
    <row r="348">
      <c r="BG348" s="445"/>
      <c r="BH348" s="445"/>
      <c r="BI348" s="445"/>
    </row>
    <row r="349">
      <c r="BG349" s="445"/>
      <c r="BH349" s="445"/>
      <c r="BI349" s="445"/>
    </row>
    <row r="350">
      <c r="BG350" s="445"/>
      <c r="BH350" s="445"/>
      <c r="BI350" s="445"/>
    </row>
    <row r="351">
      <c r="BG351" s="445"/>
      <c r="BH351" s="445"/>
      <c r="BI351" s="445"/>
    </row>
    <row r="352">
      <c r="BG352" s="445"/>
      <c r="BH352" s="445"/>
      <c r="BI352" s="445"/>
    </row>
    <row r="353">
      <c r="BG353" s="445"/>
      <c r="BH353" s="445"/>
      <c r="BI353" s="445"/>
    </row>
    <row r="354">
      <c r="BG354" s="445"/>
      <c r="BH354" s="445"/>
      <c r="BI354" s="445"/>
    </row>
    <row r="355">
      <c r="BG355" s="445"/>
      <c r="BH355" s="445"/>
      <c r="BI355" s="445"/>
    </row>
    <row r="356">
      <c r="BG356" s="445"/>
      <c r="BH356" s="445"/>
      <c r="BI356" s="445"/>
    </row>
    <row r="357">
      <c r="BG357" s="445"/>
      <c r="BH357" s="445"/>
      <c r="BI357" s="445"/>
    </row>
    <row r="358">
      <c r="BG358" s="445"/>
      <c r="BH358" s="445"/>
      <c r="BI358" s="445"/>
    </row>
    <row r="359">
      <c r="BG359" s="445"/>
      <c r="BH359" s="445"/>
      <c r="BI359" s="445"/>
    </row>
    <row r="360">
      <c r="BG360" s="445"/>
      <c r="BH360" s="445"/>
      <c r="BI360" s="445"/>
    </row>
    <row r="361">
      <c r="BG361" s="445"/>
      <c r="BH361" s="445"/>
      <c r="BI361" s="445"/>
    </row>
    <row r="362">
      <c r="BG362" s="445"/>
      <c r="BH362" s="445"/>
      <c r="BI362" s="445"/>
    </row>
    <row r="363">
      <c r="BG363" s="445"/>
      <c r="BH363" s="445"/>
      <c r="BI363" s="445"/>
    </row>
    <row r="364">
      <c r="BG364" s="445"/>
      <c r="BH364" s="445"/>
      <c r="BI364" s="445"/>
    </row>
    <row r="365">
      <c r="BG365" s="445"/>
      <c r="BH365" s="445"/>
      <c r="BI365" s="445"/>
    </row>
    <row r="366">
      <c r="BG366" s="445"/>
      <c r="BH366" s="445"/>
      <c r="BI366" s="445"/>
    </row>
    <row r="367">
      <c r="BG367" s="445"/>
      <c r="BH367" s="445"/>
      <c r="BI367" s="445"/>
    </row>
    <row r="368">
      <c r="BG368" s="445"/>
      <c r="BH368" s="445"/>
      <c r="BI368" s="445"/>
    </row>
    <row r="369">
      <c r="BG369" s="445"/>
      <c r="BH369" s="445"/>
      <c r="BI369" s="445"/>
    </row>
    <row r="370">
      <c r="BG370" s="445"/>
      <c r="BH370" s="445"/>
      <c r="BI370" s="445"/>
    </row>
    <row r="371">
      <c r="BG371" s="445"/>
      <c r="BH371" s="445"/>
      <c r="BI371" s="445"/>
    </row>
    <row r="372">
      <c r="BG372" s="445"/>
      <c r="BH372" s="445"/>
      <c r="BI372" s="445"/>
    </row>
    <row r="373">
      <c r="BG373" s="445"/>
      <c r="BH373" s="445"/>
      <c r="BI373" s="445"/>
    </row>
    <row r="374">
      <c r="BG374" s="445"/>
      <c r="BH374" s="445"/>
      <c r="BI374" s="445"/>
    </row>
    <row r="375">
      <c r="BG375" s="445"/>
      <c r="BH375" s="445"/>
      <c r="BI375" s="445"/>
    </row>
    <row r="376">
      <c r="BG376" s="445"/>
      <c r="BH376" s="445"/>
      <c r="BI376" s="445"/>
    </row>
    <row r="377">
      <c r="BG377" s="445"/>
      <c r="BH377" s="445"/>
      <c r="BI377" s="445"/>
    </row>
    <row r="378">
      <c r="BG378" s="445"/>
      <c r="BH378" s="445"/>
      <c r="BI378" s="445"/>
    </row>
    <row r="379">
      <c r="BG379" s="445"/>
      <c r="BH379" s="445"/>
      <c r="BI379" s="445"/>
    </row>
    <row r="380">
      <c r="BG380" s="445"/>
      <c r="BH380" s="445"/>
      <c r="BI380" s="445"/>
    </row>
    <row r="381">
      <c r="BG381" s="445"/>
      <c r="BH381" s="445"/>
      <c r="BI381" s="445"/>
    </row>
    <row r="382">
      <c r="BG382" s="445"/>
      <c r="BH382" s="445"/>
      <c r="BI382" s="445"/>
    </row>
    <row r="383">
      <c r="BG383" s="445"/>
      <c r="BH383" s="445"/>
      <c r="BI383" s="445"/>
    </row>
    <row r="384">
      <c r="BG384" s="445"/>
      <c r="BH384" s="445"/>
      <c r="BI384" s="445"/>
    </row>
    <row r="385">
      <c r="BG385" s="445"/>
      <c r="BH385" s="445"/>
      <c r="BI385" s="445"/>
    </row>
    <row r="386">
      <c r="BG386" s="445"/>
      <c r="BH386" s="445"/>
      <c r="BI386" s="445"/>
    </row>
    <row r="387">
      <c r="BG387" s="445"/>
      <c r="BH387" s="445"/>
      <c r="BI387" s="445"/>
    </row>
    <row r="388">
      <c r="BG388" s="445"/>
      <c r="BH388" s="445"/>
      <c r="BI388" s="445"/>
    </row>
    <row r="389">
      <c r="BG389" s="445"/>
      <c r="BH389" s="445"/>
      <c r="BI389" s="445"/>
    </row>
    <row r="390">
      <c r="BG390" s="445"/>
      <c r="BH390" s="445"/>
      <c r="BI390" s="445"/>
    </row>
    <row r="391">
      <c r="BG391" s="445"/>
      <c r="BH391" s="445"/>
      <c r="BI391" s="445"/>
    </row>
    <row r="392">
      <c r="BG392" s="445"/>
      <c r="BH392" s="445"/>
      <c r="BI392" s="445"/>
    </row>
    <row r="393">
      <c r="BG393" s="445"/>
      <c r="BH393" s="445"/>
      <c r="BI393" s="445"/>
    </row>
    <row r="394">
      <c r="BG394" s="445"/>
      <c r="BH394" s="445"/>
      <c r="BI394" s="445"/>
    </row>
    <row r="395">
      <c r="BG395" s="445"/>
      <c r="BH395" s="445"/>
      <c r="BI395" s="445"/>
    </row>
    <row r="396">
      <c r="BG396" s="445"/>
      <c r="BH396" s="445"/>
      <c r="BI396" s="445"/>
    </row>
    <row r="397">
      <c r="BG397" s="445"/>
      <c r="BH397" s="445"/>
      <c r="BI397" s="445"/>
    </row>
    <row r="398">
      <c r="BG398" s="445"/>
      <c r="BH398" s="445"/>
      <c r="BI398" s="445"/>
    </row>
    <row r="399">
      <c r="BG399" s="445"/>
      <c r="BH399" s="445"/>
      <c r="BI399" s="445"/>
    </row>
    <row r="400">
      <c r="BG400" s="445"/>
      <c r="BH400" s="445"/>
      <c r="BI400" s="445"/>
    </row>
    <row r="401">
      <c r="BG401" s="445"/>
      <c r="BH401" s="445"/>
      <c r="BI401" s="445"/>
    </row>
    <row r="402">
      <c r="BG402" s="445"/>
      <c r="BH402" s="445"/>
      <c r="BI402" s="445"/>
    </row>
    <row r="403">
      <c r="BG403" s="445"/>
      <c r="BH403" s="445"/>
      <c r="BI403" s="445"/>
    </row>
    <row r="404">
      <c r="BG404" s="445"/>
      <c r="BH404" s="445"/>
      <c r="BI404" s="445"/>
    </row>
    <row r="405">
      <c r="BG405" s="445"/>
      <c r="BH405" s="445"/>
      <c r="BI405" s="445"/>
    </row>
    <row r="406">
      <c r="BG406" s="445"/>
      <c r="BH406" s="445"/>
      <c r="BI406" s="445"/>
    </row>
    <row r="407">
      <c r="BG407" s="445"/>
      <c r="BH407" s="445"/>
      <c r="BI407" s="445"/>
    </row>
    <row r="408">
      <c r="BG408" s="445"/>
      <c r="BH408" s="445"/>
      <c r="BI408" s="445"/>
    </row>
    <row r="409">
      <c r="BG409" s="445"/>
      <c r="BH409" s="445"/>
      <c r="BI409" s="445"/>
    </row>
    <row r="410">
      <c r="BG410" s="445"/>
      <c r="BH410" s="445"/>
      <c r="BI410" s="445"/>
    </row>
    <row r="411">
      <c r="BG411" s="445"/>
      <c r="BH411" s="445"/>
      <c r="BI411" s="445"/>
    </row>
    <row r="412">
      <c r="BG412" s="445"/>
      <c r="BH412" s="445"/>
      <c r="BI412" s="445"/>
    </row>
    <row r="413">
      <c r="BG413" s="445"/>
      <c r="BH413" s="445"/>
      <c r="BI413" s="445"/>
    </row>
    <row r="414">
      <c r="BG414" s="445"/>
      <c r="BH414" s="445"/>
      <c r="BI414" s="445"/>
    </row>
    <row r="415">
      <c r="BG415" s="445"/>
      <c r="BH415" s="445"/>
      <c r="BI415" s="445"/>
    </row>
    <row r="416">
      <c r="BG416" s="445"/>
      <c r="BH416" s="445"/>
      <c r="BI416" s="445"/>
    </row>
    <row r="417">
      <c r="BG417" s="445"/>
      <c r="BH417" s="445"/>
      <c r="BI417" s="445"/>
    </row>
    <row r="418">
      <c r="BG418" s="445"/>
      <c r="BH418" s="445"/>
      <c r="BI418" s="445"/>
    </row>
    <row r="419">
      <c r="BG419" s="445"/>
      <c r="BH419" s="445"/>
      <c r="BI419" s="445"/>
    </row>
    <row r="420">
      <c r="BG420" s="445"/>
      <c r="BH420" s="445"/>
      <c r="BI420" s="445"/>
    </row>
    <row r="421">
      <c r="BG421" s="445"/>
      <c r="BH421" s="445"/>
      <c r="BI421" s="445"/>
    </row>
    <row r="422">
      <c r="BG422" s="445"/>
      <c r="BH422" s="445"/>
      <c r="BI422" s="445"/>
    </row>
    <row r="423">
      <c r="BG423" s="445"/>
      <c r="BH423" s="445"/>
      <c r="BI423" s="445"/>
    </row>
    <row r="424">
      <c r="BG424" s="445"/>
      <c r="BH424" s="445"/>
      <c r="BI424" s="445"/>
    </row>
    <row r="425">
      <c r="BG425" s="445"/>
      <c r="BH425" s="445"/>
      <c r="BI425" s="445"/>
    </row>
    <row r="426">
      <c r="BG426" s="445"/>
      <c r="BH426" s="445"/>
      <c r="BI426" s="445"/>
    </row>
    <row r="427">
      <c r="BG427" s="445"/>
      <c r="BH427" s="445"/>
      <c r="BI427" s="445"/>
    </row>
    <row r="428">
      <c r="BG428" s="445"/>
      <c r="BH428" s="445"/>
      <c r="BI428" s="445"/>
    </row>
    <row r="429">
      <c r="BG429" s="445"/>
      <c r="BH429" s="445"/>
      <c r="BI429" s="445"/>
    </row>
    <row r="430">
      <c r="BG430" s="445"/>
      <c r="BH430" s="445"/>
      <c r="BI430" s="445"/>
    </row>
    <row r="431">
      <c r="BG431" s="445"/>
      <c r="BH431" s="445"/>
      <c r="BI431" s="445"/>
    </row>
    <row r="432">
      <c r="BG432" s="445"/>
      <c r="BH432" s="445"/>
      <c r="BI432" s="445"/>
    </row>
    <row r="433">
      <c r="BG433" s="445"/>
      <c r="BH433" s="445"/>
      <c r="BI433" s="445"/>
    </row>
    <row r="434">
      <c r="BG434" s="445"/>
      <c r="BH434" s="445"/>
      <c r="BI434" s="445"/>
    </row>
    <row r="435">
      <c r="BG435" s="445"/>
      <c r="BH435" s="445"/>
      <c r="BI435" s="445"/>
    </row>
    <row r="436">
      <c r="BG436" s="445"/>
      <c r="BH436" s="445"/>
      <c r="BI436" s="445"/>
    </row>
    <row r="437">
      <c r="BG437" s="445"/>
      <c r="BH437" s="445"/>
      <c r="BI437" s="445"/>
    </row>
    <row r="438">
      <c r="BG438" s="445"/>
      <c r="BH438" s="445"/>
      <c r="BI438" s="445"/>
    </row>
    <row r="439">
      <c r="BG439" s="445"/>
      <c r="BH439" s="445"/>
      <c r="BI439" s="445"/>
    </row>
    <row r="440">
      <c r="BG440" s="445"/>
      <c r="BH440" s="445"/>
      <c r="BI440" s="445"/>
    </row>
    <row r="441">
      <c r="BG441" s="445"/>
      <c r="BH441" s="445"/>
      <c r="BI441" s="445"/>
    </row>
    <row r="442">
      <c r="BG442" s="445"/>
      <c r="BH442" s="445"/>
      <c r="BI442" s="445"/>
    </row>
    <row r="443">
      <c r="BG443" s="445"/>
      <c r="BH443" s="445"/>
      <c r="BI443" s="445"/>
    </row>
    <row r="444">
      <c r="BG444" s="445"/>
      <c r="BH444" s="445"/>
      <c r="BI444" s="445"/>
    </row>
    <row r="445">
      <c r="BG445" s="445"/>
      <c r="BH445" s="445"/>
      <c r="BI445" s="445"/>
    </row>
    <row r="446">
      <c r="BG446" s="445"/>
      <c r="BH446" s="445"/>
      <c r="BI446" s="445"/>
    </row>
    <row r="447">
      <c r="BG447" s="445"/>
      <c r="BH447" s="445"/>
      <c r="BI447" s="445"/>
    </row>
    <row r="448">
      <c r="BG448" s="445"/>
      <c r="BH448" s="445"/>
      <c r="BI448" s="445"/>
    </row>
    <row r="449">
      <c r="BG449" s="445"/>
      <c r="BH449" s="445"/>
      <c r="BI449" s="445"/>
    </row>
    <row r="450">
      <c r="BG450" s="445"/>
      <c r="BH450" s="445"/>
      <c r="BI450" s="445"/>
    </row>
    <row r="451">
      <c r="BG451" s="445"/>
      <c r="BH451" s="445"/>
      <c r="BI451" s="445"/>
    </row>
    <row r="452">
      <c r="BG452" s="445"/>
      <c r="BH452" s="445"/>
      <c r="BI452" s="445"/>
    </row>
    <row r="453">
      <c r="BG453" s="445"/>
      <c r="BH453" s="445"/>
      <c r="BI453" s="445"/>
    </row>
    <row r="454">
      <c r="BG454" s="445"/>
      <c r="BH454" s="445"/>
      <c r="BI454" s="445"/>
    </row>
    <row r="455">
      <c r="BG455" s="445"/>
      <c r="BH455" s="445"/>
      <c r="BI455" s="445"/>
    </row>
    <row r="456">
      <c r="BG456" s="445"/>
      <c r="BH456" s="445"/>
      <c r="BI456" s="445"/>
    </row>
    <row r="457">
      <c r="BG457" s="445"/>
      <c r="BH457" s="445"/>
      <c r="BI457" s="445"/>
    </row>
    <row r="458">
      <c r="BG458" s="445"/>
      <c r="BH458" s="445"/>
      <c r="BI458" s="445"/>
    </row>
    <row r="459">
      <c r="BG459" s="445"/>
      <c r="BH459" s="445"/>
      <c r="BI459" s="445"/>
    </row>
    <row r="460">
      <c r="BG460" s="445"/>
      <c r="BH460" s="445"/>
      <c r="BI460" s="445"/>
    </row>
    <row r="461">
      <c r="BG461" s="445"/>
      <c r="BH461" s="445"/>
      <c r="BI461" s="445"/>
    </row>
    <row r="462">
      <c r="BG462" s="445"/>
      <c r="BH462" s="445"/>
      <c r="BI462" s="445"/>
    </row>
    <row r="463">
      <c r="BG463" s="445"/>
      <c r="BH463" s="445"/>
      <c r="BI463" s="445"/>
    </row>
    <row r="464">
      <c r="BG464" s="445"/>
      <c r="BH464" s="445"/>
      <c r="BI464" s="445"/>
    </row>
    <row r="465">
      <c r="BG465" s="445"/>
      <c r="BH465" s="445"/>
      <c r="BI465" s="445"/>
    </row>
    <row r="466">
      <c r="BG466" s="445"/>
      <c r="BH466" s="445"/>
      <c r="BI466" s="445"/>
    </row>
    <row r="467">
      <c r="BG467" s="445"/>
      <c r="BH467" s="445"/>
      <c r="BI467" s="445"/>
    </row>
    <row r="468">
      <c r="BG468" s="445"/>
      <c r="BH468" s="445"/>
      <c r="BI468" s="445"/>
    </row>
    <row r="469">
      <c r="BG469" s="445"/>
      <c r="BH469" s="445"/>
      <c r="BI469" s="445"/>
    </row>
    <row r="470">
      <c r="BG470" s="445"/>
      <c r="BH470" s="445"/>
      <c r="BI470" s="445"/>
    </row>
    <row r="471">
      <c r="BG471" s="445"/>
      <c r="BH471" s="445"/>
      <c r="BI471" s="445"/>
    </row>
    <row r="472">
      <c r="BG472" s="445"/>
      <c r="BH472" s="445"/>
      <c r="BI472" s="445"/>
    </row>
    <row r="473">
      <c r="BG473" s="445"/>
      <c r="BH473" s="445"/>
      <c r="BI473" s="445"/>
    </row>
    <row r="474">
      <c r="BG474" s="445"/>
      <c r="BH474" s="445"/>
      <c r="BI474" s="445"/>
    </row>
    <row r="475">
      <c r="BG475" s="445"/>
      <c r="BH475" s="445"/>
      <c r="BI475" s="445"/>
    </row>
    <row r="476">
      <c r="BG476" s="445"/>
      <c r="BH476" s="445"/>
      <c r="BI476" s="445"/>
    </row>
    <row r="477">
      <c r="BG477" s="445"/>
      <c r="BH477" s="445"/>
      <c r="BI477" s="445"/>
    </row>
    <row r="478">
      <c r="BG478" s="445"/>
      <c r="BH478" s="445"/>
      <c r="BI478" s="445"/>
    </row>
    <row r="479">
      <c r="BG479" s="445"/>
      <c r="BH479" s="445"/>
      <c r="BI479" s="445"/>
    </row>
    <row r="480">
      <c r="BG480" s="445"/>
      <c r="BH480" s="445"/>
      <c r="BI480" s="445"/>
    </row>
    <row r="481">
      <c r="BG481" s="445"/>
      <c r="BH481" s="445"/>
      <c r="BI481" s="445"/>
    </row>
    <row r="482">
      <c r="BG482" s="445"/>
      <c r="BH482" s="445"/>
      <c r="BI482" s="445"/>
    </row>
    <row r="483">
      <c r="BG483" s="445"/>
      <c r="BH483" s="445"/>
      <c r="BI483" s="445"/>
    </row>
    <row r="484">
      <c r="BG484" s="445"/>
      <c r="BH484" s="445"/>
      <c r="BI484" s="445"/>
    </row>
    <row r="485">
      <c r="BG485" s="445"/>
      <c r="BH485" s="445"/>
      <c r="BI485" s="445"/>
    </row>
    <row r="486">
      <c r="BG486" s="445"/>
      <c r="BH486" s="445"/>
      <c r="BI486" s="445"/>
    </row>
    <row r="487">
      <c r="BG487" s="445"/>
      <c r="BH487" s="445"/>
      <c r="BI487" s="445"/>
    </row>
    <row r="488">
      <c r="BG488" s="445"/>
      <c r="BH488" s="445"/>
      <c r="BI488" s="445"/>
    </row>
    <row r="489">
      <c r="BG489" s="445"/>
      <c r="BH489" s="445"/>
      <c r="BI489" s="445"/>
    </row>
    <row r="490">
      <c r="BG490" s="445"/>
      <c r="BH490" s="445"/>
      <c r="BI490" s="445"/>
    </row>
    <row r="491">
      <c r="BG491" s="445"/>
      <c r="BH491" s="445"/>
      <c r="BI491" s="445"/>
    </row>
    <row r="492">
      <c r="BG492" s="445"/>
      <c r="BH492" s="445"/>
      <c r="BI492" s="445"/>
    </row>
    <row r="493">
      <c r="BG493" s="445"/>
      <c r="BH493" s="445"/>
      <c r="BI493" s="445"/>
    </row>
    <row r="494">
      <c r="BG494" s="445"/>
      <c r="BH494" s="445"/>
      <c r="BI494" s="445"/>
    </row>
    <row r="495">
      <c r="BG495" s="445"/>
      <c r="BH495" s="445"/>
      <c r="BI495" s="445"/>
    </row>
    <row r="496">
      <c r="BG496" s="445"/>
      <c r="BH496" s="445"/>
      <c r="BI496" s="445"/>
    </row>
    <row r="497">
      <c r="BG497" s="445"/>
      <c r="BH497" s="445"/>
      <c r="BI497" s="445"/>
    </row>
    <row r="498">
      <c r="BG498" s="445"/>
      <c r="BH498" s="445"/>
      <c r="BI498" s="445"/>
    </row>
    <row r="499">
      <c r="BG499" s="445"/>
      <c r="BH499" s="445"/>
      <c r="BI499" s="445"/>
    </row>
    <row r="500">
      <c r="BG500" s="445"/>
      <c r="BH500" s="445"/>
      <c r="BI500" s="445"/>
    </row>
    <row r="501">
      <c r="BG501" s="445"/>
      <c r="BH501" s="445"/>
      <c r="BI501" s="445"/>
    </row>
    <row r="502">
      <c r="BG502" s="445"/>
      <c r="BH502" s="445"/>
      <c r="BI502" s="445"/>
    </row>
    <row r="503">
      <c r="BG503" s="445"/>
      <c r="BH503" s="445"/>
      <c r="BI503" s="445"/>
    </row>
    <row r="504">
      <c r="BG504" s="445"/>
      <c r="BH504" s="445"/>
      <c r="BI504" s="445"/>
    </row>
    <row r="505">
      <c r="BG505" s="445"/>
      <c r="BH505" s="445"/>
      <c r="BI505" s="445"/>
    </row>
    <row r="506">
      <c r="BG506" s="445"/>
      <c r="BH506" s="445"/>
      <c r="BI506" s="445"/>
    </row>
    <row r="507">
      <c r="BG507" s="445"/>
      <c r="BH507" s="445"/>
      <c r="BI507" s="445"/>
    </row>
    <row r="508">
      <c r="BG508" s="445"/>
      <c r="BH508" s="445"/>
      <c r="BI508" s="445"/>
    </row>
    <row r="509">
      <c r="BG509" s="445"/>
      <c r="BH509" s="445"/>
      <c r="BI509" s="445"/>
    </row>
    <row r="510">
      <c r="BG510" s="445"/>
      <c r="BH510" s="445"/>
      <c r="BI510" s="445"/>
    </row>
    <row r="511">
      <c r="BG511" s="445"/>
      <c r="BH511" s="445"/>
      <c r="BI511" s="445"/>
    </row>
    <row r="512">
      <c r="BG512" s="445"/>
      <c r="BH512" s="445"/>
      <c r="BI512" s="445"/>
    </row>
    <row r="513">
      <c r="BG513" s="445"/>
      <c r="BH513" s="445"/>
      <c r="BI513" s="445"/>
    </row>
    <row r="514">
      <c r="BG514" s="445"/>
      <c r="BH514" s="445"/>
      <c r="BI514" s="445"/>
    </row>
    <row r="515">
      <c r="BG515" s="445"/>
      <c r="BH515" s="445"/>
      <c r="BI515" s="445"/>
    </row>
    <row r="516">
      <c r="BG516" s="445"/>
      <c r="BH516" s="445"/>
      <c r="BI516" s="445"/>
    </row>
    <row r="517">
      <c r="BG517" s="445"/>
      <c r="BH517" s="445"/>
      <c r="BI517" s="445"/>
    </row>
    <row r="518">
      <c r="BG518" s="445"/>
      <c r="BH518" s="445"/>
      <c r="BI518" s="445"/>
    </row>
    <row r="519">
      <c r="BG519" s="445"/>
      <c r="BH519" s="445"/>
      <c r="BI519" s="445"/>
    </row>
    <row r="520">
      <c r="BG520" s="445"/>
      <c r="BH520" s="445"/>
      <c r="BI520" s="445"/>
    </row>
    <row r="521">
      <c r="BG521" s="445"/>
      <c r="BH521" s="445"/>
      <c r="BI521" s="445"/>
    </row>
    <row r="522">
      <c r="BG522" s="445"/>
      <c r="BH522" s="445"/>
      <c r="BI522" s="445"/>
    </row>
    <row r="523">
      <c r="BG523" s="445"/>
      <c r="BH523" s="445"/>
      <c r="BI523" s="445"/>
    </row>
    <row r="524">
      <c r="BG524" s="445"/>
      <c r="BH524" s="445"/>
      <c r="BI524" s="445"/>
    </row>
    <row r="525">
      <c r="BG525" s="445"/>
      <c r="BH525" s="445"/>
      <c r="BI525" s="445"/>
    </row>
    <row r="526">
      <c r="BG526" s="445"/>
      <c r="BH526" s="445"/>
      <c r="BI526" s="445"/>
    </row>
    <row r="527">
      <c r="BG527" s="445"/>
      <c r="BH527" s="445"/>
      <c r="BI527" s="445"/>
    </row>
    <row r="528">
      <c r="BG528" s="445"/>
      <c r="BH528" s="445"/>
      <c r="BI528" s="445"/>
    </row>
    <row r="529">
      <c r="BG529" s="445"/>
      <c r="BH529" s="445"/>
      <c r="BI529" s="445"/>
    </row>
    <row r="530">
      <c r="BG530" s="445"/>
      <c r="BH530" s="445"/>
      <c r="BI530" s="445"/>
    </row>
    <row r="531">
      <c r="BG531" s="445"/>
      <c r="BH531" s="445"/>
      <c r="BI531" s="445"/>
    </row>
    <row r="532">
      <c r="BG532" s="445"/>
      <c r="BH532" s="445"/>
      <c r="BI532" s="445"/>
    </row>
    <row r="533">
      <c r="BG533" s="445"/>
      <c r="BH533" s="445"/>
      <c r="BI533" s="445"/>
    </row>
    <row r="534">
      <c r="BG534" s="445"/>
      <c r="BH534" s="445"/>
      <c r="BI534" s="445"/>
    </row>
    <row r="535">
      <c r="BG535" s="445"/>
      <c r="BH535" s="445"/>
      <c r="BI535" s="445"/>
    </row>
    <row r="536">
      <c r="BG536" s="445"/>
      <c r="BH536" s="445"/>
      <c r="BI536" s="445"/>
    </row>
    <row r="537">
      <c r="BG537" s="445"/>
      <c r="BH537" s="445"/>
      <c r="BI537" s="445"/>
    </row>
    <row r="538">
      <c r="BG538" s="445"/>
      <c r="BH538" s="445"/>
      <c r="BI538" s="445"/>
    </row>
    <row r="539">
      <c r="BG539" s="445"/>
      <c r="BH539" s="445"/>
      <c r="BI539" s="445"/>
    </row>
    <row r="540">
      <c r="BG540" s="445"/>
      <c r="BH540" s="445"/>
      <c r="BI540" s="445"/>
    </row>
    <row r="541">
      <c r="BG541" s="445"/>
      <c r="BH541" s="445"/>
      <c r="BI541" s="445"/>
    </row>
    <row r="542">
      <c r="BG542" s="445"/>
      <c r="BH542" s="445"/>
      <c r="BI542" s="445"/>
    </row>
    <row r="543">
      <c r="BG543" s="445"/>
      <c r="BH543" s="445"/>
      <c r="BI543" s="445"/>
    </row>
    <row r="544">
      <c r="BG544" s="445"/>
      <c r="BH544" s="445"/>
      <c r="BI544" s="445"/>
    </row>
    <row r="545">
      <c r="BG545" s="445"/>
      <c r="BH545" s="445"/>
      <c r="BI545" s="445"/>
    </row>
    <row r="546">
      <c r="BG546" s="445"/>
      <c r="BH546" s="445"/>
      <c r="BI546" s="445"/>
    </row>
    <row r="547">
      <c r="BG547" s="445"/>
      <c r="BH547" s="445"/>
      <c r="BI547" s="445"/>
    </row>
    <row r="548">
      <c r="BG548" s="445"/>
      <c r="BH548" s="445"/>
      <c r="BI548" s="445"/>
    </row>
    <row r="549">
      <c r="BG549" s="445"/>
      <c r="BH549" s="445"/>
      <c r="BI549" s="445"/>
    </row>
    <row r="550">
      <c r="BG550" s="445"/>
      <c r="BH550" s="445"/>
      <c r="BI550" s="445"/>
    </row>
    <row r="551">
      <c r="BG551" s="445"/>
      <c r="BH551" s="445"/>
      <c r="BI551" s="445"/>
    </row>
    <row r="552">
      <c r="BG552" s="445"/>
      <c r="BH552" s="445"/>
      <c r="BI552" s="445"/>
    </row>
    <row r="553">
      <c r="BG553" s="445"/>
      <c r="BH553" s="445"/>
      <c r="BI553" s="445"/>
    </row>
    <row r="554">
      <c r="BG554" s="445"/>
      <c r="BH554" s="445"/>
      <c r="BI554" s="445"/>
    </row>
    <row r="555">
      <c r="BG555" s="445"/>
      <c r="BH555" s="445"/>
      <c r="BI555" s="445"/>
    </row>
    <row r="556">
      <c r="BG556" s="445"/>
      <c r="BH556" s="445"/>
      <c r="BI556" s="445"/>
    </row>
    <row r="557">
      <c r="BG557" s="445"/>
      <c r="BH557" s="445"/>
      <c r="BI557" s="445"/>
    </row>
    <row r="558">
      <c r="BG558" s="445"/>
      <c r="BH558" s="445"/>
      <c r="BI558" s="445"/>
    </row>
    <row r="559">
      <c r="BG559" s="445"/>
      <c r="BH559" s="445"/>
      <c r="BI559" s="445"/>
    </row>
    <row r="560">
      <c r="BG560" s="445"/>
      <c r="BH560" s="445"/>
      <c r="BI560" s="445"/>
    </row>
    <row r="561">
      <c r="BG561" s="445"/>
      <c r="BH561" s="445"/>
      <c r="BI561" s="445"/>
    </row>
    <row r="562">
      <c r="BG562" s="445"/>
      <c r="BH562" s="445"/>
      <c r="BI562" s="445"/>
    </row>
    <row r="563">
      <c r="BG563" s="445"/>
      <c r="BH563" s="445"/>
      <c r="BI563" s="445"/>
    </row>
    <row r="564">
      <c r="BG564" s="445"/>
      <c r="BH564" s="445"/>
      <c r="BI564" s="445"/>
    </row>
    <row r="565">
      <c r="BG565" s="445"/>
      <c r="BH565" s="445"/>
      <c r="BI565" s="445"/>
    </row>
    <row r="566">
      <c r="BG566" s="445"/>
      <c r="BH566" s="445"/>
      <c r="BI566" s="445"/>
    </row>
    <row r="567">
      <c r="BG567" s="445"/>
      <c r="BH567" s="445"/>
      <c r="BI567" s="445"/>
    </row>
    <row r="568">
      <c r="BG568" s="445"/>
      <c r="BH568" s="445"/>
      <c r="BI568" s="445"/>
    </row>
    <row r="569">
      <c r="BG569" s="445"/>
      <c r="BH569" s="445"/>
      <c r="BI569" s="445"/>
    </row>
    <row r="570">
      <c r="BG570" s="445"/>
      <c r="BH570" s="445"/>
      <c r="BI570" s="445"/>
    </row>
    <row r="571">
      <c r="BG571" s="445"/>
      <c r="BH571" s="445"/>
      <c r="BI571" s="445"/>
    </row>
    <row r="572">
      <c r="BG572" s="445"/>
      <c r="BH572" s="445"/>
      <c r="BI572" s="445"/>
    </row>
    <row r="573">
      <c r="BG573" s="445"/>
      <c r="BH573" s="445"/>
      <c r="BI573" s="445"/>
    </row>
    <row r="574">
      <c r="BG574" s="445"/>
      <c r="BH574" s="445"/>
      <c r="BI574" s="445"/>
    </row>
    <row r="575">
      <c r="BG575" s="445"/>
      <c r="BH575" s="445"/>
      <c r="BI575" s="445"/>
    </row>
    <row r="576">
      <c r="BG576" s="445"/>
      <c r="BH576" s="445"/>
      <c r="BI576" s="445"/>
    </row>
    <row r="577">
      <c r="BG577" s="445"/>
      <c r="BH577" s="445"/>
      <c r="BI577" s="445"/>
    </row>
    <row r="578">
      <c r="BG578" s="445"/>
      <c r="BH578" s="445"/>
      <c r="BI578" s="445"/>
    </row>
    <row r="579">
      <c r="BG579" s="445"/>
      <c r="BH579" s="445"/>
      <c r="BI579" s="445"/>
    </row>
    <row r="580">
      <c r="BG580" s="445"/>
      <c r="BH580" s="445"/>
      <c r="BI580" s="445"/>
    </row>
    <row r="581">
      <c r="BG581" s="445"/>
      <c r="BH581" s="445"/>
      <c r="BI581" s="445"/>
    </row>
    <row r="582">
      <c r="BG582" s="445"/>
      <c r="BH582" s="445"/>
      <c r="BI582" s="445"/>
    </row>
    <row r="583">
      <c r="BG583" s="445"/>
      <c r="BH583" s="445"/>
      <c r="BI583" s="445"/>
    </row>
    <row r="584">
      <c r="BG584" s="445"/>
      <c r="BH584" s="445"/>
      <c r="BI584" s="445"/>
    </row>
    <row r="585">
      <c r="BG585" s="445"/>
      <c r="BH585" s="445"/>
      <c r="BI585" s="445"/>
    </row>
    <row r="586">
      <c r="BG586" s="445"/>
      <c r="BH586" s="445"/>
      <c r="BI586" s="445"/>
    </row>
    <row r="587">
      <c r="BG587" s="445"/>
      <c r="BH587" s="445"/>
      <c r="BI587" s="445"/>
    </row>
    <row r="588">
      <c r="BG588" s="445"/>
      <c r="BH588" s="445"/>
      <c r="BI588" s="445"/>
    </row>
    <row r="589">
      <c r="BG589" s="445"/>
      <c r="BH589" s="445"/>
      <c r="BI589" s="445"/>
    </row>
    <row r="590">
      <c r="BG590" s="445"/>
      <c r="BH590" s="445"/>
      <c r="BI590" s="445"/>
    </row>
    <row r="591">
      <c r="BG591" s="445"/>
      <c r="BH591" s="445"/>
      <c r="BI591" s="445"/>
    </row>
    <row r="592">
      <c r="BG592" s="445"/>
      <c r="BH592" s="445"/>
      <c r="BI592" s="445"/>
    </row>
    <row r="593">
      <c r="BG593" s="445"/>
      <c r="BH593" s="445"/>
      <c r="BI593" s="445"/>
    </row>
    <row r="594">
      <c r="BG594" s="445"/>
      <c r="BH594" s="445"/>
      <c r="BI594" s="445"/>
    </row>
    <row r="595">
      <c r="BG595" s="445"/>
      <c r="BH595" s="445"/>
      <c r="BI595" s="445"/>
    </row>
    <row r="596">
      <c r="BG596" s="445"/>
      <c r="BH596" s="445"/>
      <c r="BI596" s="445"/>
    </row>
    <row r="597">
      <c r="BG597" s="445"/>
      <c r="BH597" s="445"/>
      <c r="BI597" s="445"/>
    </row>
    <row r="598">
      <c r="BG598" s="445"/>
      <c r="BH598" s="445"/>
      <c r="BI598" s="445"/>
    </row>
    <row r="599">
      <c r="BG599" s="445"/>
      <c r="BH599" s="445"/>
      <c r="BI599" s="445"/>
    </row>
    <row r="600">
      <c r="BG600" s="445"/>
      <c r="BH600" s="445"/>
      <c r="BI600" s="445"/>
    </row>
    <row r="601">
      <c r="BG601" s="445"/>
      <c r="BH601" s="445"/>
      <c r="BI601" s="445"/>
    </row>
    <row r="602">
      <c r="BG602" s="445"/>
      <c r="BH602" s="445"/>
      <c r="BI602" s="445"/>
    </row>
    <row r="603">
      <c r="BG603" s="445"/>
      <c r="BH603" s="445"/>
      <c r="BI603" s="445"/>
    </row>
    <row r="604">
      <c r="BG604" s="445"/>
      <c r="BH604" s="445"/>
      <c r="BI604" s="445"/>
    </row>
    <row r="605">
      <c r="BG605" s="445"/>
      <c r="BH605" s="445"/>
      <c r="BI605" s="445"/>
    </row>
    <row r="606">
      <c r="BG606" s="445"/>
      <c r="BH606" s="445"/>
      <c r="BI606" s="445"/>
    </row>
    <row r="607">
      <c r="BG607" s="445"/>
      <c r="BH607" s="445"/>
      <c r="BI607" s="445"/>
    </row>
    <row r="608">
      <c r="BG608" s="445"/>
      <c r="BH608" s="445"/>
      <c r="BI608" s="445"/>
    </row>
    <row r="609">
      <c r="BG609" s="445"/>
      <c r="BH609" s="445"/>
      <c r="BI609" s="445"/>
    </row>
    <row r="610">
      <c r="BG610" s="445"/>
      <c r="BH610" s="445"/>
      <c r="BI610" s="445"/>
    </row>
    <row r="611">
      <c r="BG611" s="445"/>
      <c r="BH611" s="445"/>
      <c r="BI611" s="445"/>
    </row>
    <row r="612">
      <c r="BG612" s="445"/>
      <c r="BH612" s="445"/>
      <c r="BI612" s="445"/>
    </row>
    <row r="613">
      <c r="BG613" s="445"/>
      <c r="BH613" s="445"/>
      <c r="BI613" s="445"/>
    </row>
    <row r="614">
      <c r="BG614" s="445"/>
      <c r="BH614" s="445"/>
      <c r="BI614" s="445"/>
    </row>
    <row r="615">
      <c r="BG615" s="445"/>
      <c r="BH615" s="445"/>
      <c r="BI615" s="445"/>
    </row>
    <row r="616">
      <c r="BG616" s="445"/>
      <c r="BH616" s="445"/>
      <c r="BI616" s="445"/>
    </row>
    <row r="617">
      <c r="BG617" s="445"/>
      <c r="BH617" s="445"/>
      <c r="BI617" s="445"/>
    </row>
    <row r="618">
      <c r="BG618" s="445"/>
      <c r="BH618" s="445"/>
      <c r="BI618" s="445"/>
    </row>
    <row r="619">
      <c r="BG619" s="445"/>
      <c r="BH619" s="445"/>
      <c r="BI619" s="445"/>
    </row>
    <row r="620">
      <c r="BG620" s="445"/>
      <c r="BH620" s="445"/>
      <c r="BI620" s="445"/>
    </row>
    <row r="621">
      <c r="BG621" s="445"/>
      <c r="BH621" s="445"/>
      <c r="BI621" s="445"/>
    </row>
    <row r="622">
      <c r="BG622" s="445"/>
      <c r="BH622" s="445"/>
      <c r="BI622" s="445"/>
    </row>
    <row r="623">
      <c r="BG623" s="445"/>
      <c r="BH623" s="445"/>
      <c r="BI623" s="445"/>
    </row>
    <row r="624">
      <c r="BG624" s="445"/>
      <c r="BH624" s="445"/>
      <c r="BI624" s="445"/>
    </row>
    <row r="625">
      <c r="BG625" s="445"/>
      <c r="BH625" s="445"/>
      <c r="BI625" s="445"/>
    </row>
    <row r="626">
      <c r="BG626" s="445"/>
      <c r="BH626" s="445"/>
      <c r="BI626" s="445"/>
    </row>
    <row r="627">
      <c r="BG627" s="445"/>
      <c r="BH627" s="445"/>
      <c r="BI627" s="445"/>
    </row>
    <row r="628">
      <c r="BG628" s="445"/>
      <c r="BH628" s="445"/>
      <c r="BI628" s="445"/>
    </row>
    <row r="629">
      <c r="BG629" s="445"/>
      <c r="BH629" s="445"/>
      <c r="BI629" s="445"/>
    </row>
    <row r="630">
      <c r="BG630" s="445"/>
      <c r="BH630" s="445"/>
      <c r="BI630" s="445"/>
    </row>
    <row r="631">
      <c r="BG631" s="445"/>
      <c r="BH631" s="445"/>
      <c r="BI631" s="445"/>
    </row>
    <row r="632">
      <c r="BG632" s="445"/>
      <c r="BH632" s="445"/>
      <c r="BI632" s="445"/>
    </row>
    <row r="633">
      <c r="BG633" s="445"/>
      <c r="BH633" s="445"/>
      <c r="BI633" s="445"/>
    </row>
    <row r="634">
      <c r="BG634" s="445"/>
      <c r="BH634" s="445"/>
      <c r="BI634" s="445"/>
    </row>
    <row r="635">
      <c r="BG635" s="445"/>
      <c r="BH635" s="445"/>
      <c r="BI635" s="445"/>
    </row>
    <row r="636">
      <c r="BG636" s="445"/>
      <c r="BH636" s="445"/>
      <c r="BI636" s="445"/>
    </row>
    <row r="637">
      <c r="BG637" s="445"/>
      <c r="BH637" s="445"/>
      <c r="BI637" s="445"/>
    </row>
    <row r="638">
      <c r="BG638" s="445"/>
      <c r="BH638" s="445"/>
      <c r="BI638" s="445"/>
    </row>
    <row r="639">
      <c r="BG639" s="445"/>
      <c r="BH639" s="445"/>
      <c r="BI639" s="445"/>
    </row>
    <row r="640">
      <c r="BG640" s="445"/>
      <c r="BH640" s="445"/>
      <c r="BI640" s="445"/>
    </row>
    <row r="641">
      <c r="BG641" s="445"/>
      <c r="BH641" s="445"/>
      <c r="BI641" s="445"/>
    </row>
    <row r="642">
      <c r="BG642" s="445"/>
      <c r="BH642" s="445"/>
      <c r="BI642" s="445"/>
    </row>
    <row r="643">
      <c r="BG643" s="445"/>
      <c r="BH643" s="445"/>
      <c r="BI643" s="445"/>
    </row>
    <row r="644">
      <c r="BG644" s="445"/>
      <c r="BH644" s="445"/>
      <c r="BI644" s="445"/>
    </row>
    <row r="645">
      <c r="BG645" s="445"/>
      <c r="BH645" s="445"/>
      <c r="BI645" s="445"/>
    </row>
    <row r="646">
      <c r="BG646" s="445"/>
      <c r="BH646" s="445"/>
      <c r="BI646" s="445"/>
    </row>
    <row r="647">
      <c r="BG647" s="445"/>
      <c r="BH647" s="445"/>
      <c r="BI647" s="445"/>
    </row>
    <row r="648">
      <c r="BG648" s="445"/>
      <c r="BH648" s="445"/>
      <c r="BI648" s="445"/>
    </row>
    <row r="649">
      <c r="BG649" s="445"/>
      <c r="BH649" s="445"/>
      <c r="BI649" s="445"/>
    </row>
    <row r="650">
      <c r="BG650" s="445"/>
      <c r="BH650" s="445"/>
      <c r="BI650" s="445"/>
    </row>
    <row r="651">
      <c r="BG651" s="445"/>
      <c r="BH651" s="445"/>
      <c r="BI651" s="445"/>
    </row>
    <row r="652">
      <c r="BG652" s="445"/>
      <c r="BH652" s="445"/>
      <c r="BI652" s="445"/>
    </row>
    <row r="653">
      <c r="BG653" s="445"/>
      <c r="BH653" s="445"/>
      <c r="BI653" s="445"/>
    </row>
    <row r="654">
      <c r="BG654" s="445"/>
      <c r="BH654" s="445"/>
      <c r="BI654" s="445"/>
    </row>
    <row r="655">
      <c r="BG655" s="445"/>
      <c r="BH655" s="445"/>
      <c r="BI655" s="445"/>
    </row>
    <row r="656">
      <c r="BG656" s="445"/>
      <c r="BH656" s="445"/>
      <c r="BI656" s="445"/>
    </row>
    <row r="657">
      <c r="BG657" s="445"/>
      <c r="BH657" s="445"/>
      <c r="BI657" s="445"/>
    </row>
    <row r="658">
      <c r="BG658" s="445"/>
      <c r="BH658" s="445"/>
      <c r="BI658" s="445"/>
    </row>
    <row r="659">
      <c r="BG659" s="445"/>
      <c r="BH659" s="445"/>
      <c r="BI659" s="445"/>
    </row>
    <row r="660">
      <c r="BG660" s="445"/>
      <c r="BH660" s="445"/>
      <c r="BI660" s="445"/>
    </row>
    <row r="661">
      <c r="BG661" s="445"/>
      <c r="BH661" s="445"/>
      <c r="BI661" s="445"/>
    </row>
    <row r="662">
      <c r="BG662" s="445"/>
      <c r="BH662" s="445"/>
      <c r="BI662" s="445"/>
    </row>
    <row r="663">
      <c r="BG663" s="445"/>
      <c r="BH663" s="445"/>
      <c r="BI663" s="445"/>
    </row>
    <row r="664">
      <c r="BG664" s="445"/>
      <c r="BH664" s="445"/>
      <c r="BI664" s="445"/>
    </row>
    <row r="665">
      <c r="BG665" s="445"/>
      <c r="BH665" s="445"/>
      <c r="BI665" s="445"/>
    </row>
    <row r="666">
      <c r="BG666" s="445"/>
      <c r="BH666" s="445"/>
      <c r="BI666" s="445"/>
    </row>
    <row r="667">
      <c r="BG667" s="445"/>
      <c r="BH667" s="445"/>
      <c r="BI667" s="445"/>
    </row>
    <row r="668">
      <c r="BG668" s="445"/>
      <c r="BH668" s="445"/>
      <c r="BI668" s="445"/>
    </row>
    <row r="669">
      <c r="BG669" s="445"/>
      <c r="BH669" s="445"/>
      <c r="BI669" s="445"/>
    </row>
    <row r="670">
      <c r="BG670" s="445"/>
      <c r="BH670" s="445"/>
      <c r="BI670" s="445"/>
    </row>
    <row r="671">
      <c r="BG671" s="445"/>
      <c r="BH671" s="445"/>
      <c r="BI671" s="445"/>
    </row>
    <row r="672">
      <c r="BG672" s="445"/>
      <c r="BH672" s="445"/>
      <c r="BI672" s="445"/>
    </row>
    <row r="673">
      <c r="BG673" s="445"/>
      <c r="BH673" s="445"/>
      <c r="BI673" s="445"/>
    </row>
    <row r="674">
      <c r="BG674" s="445"/>
      <c r="BH674" s="445"/>
      <c r="BI674" s="445"/>
    </row>
    <row r="675">
      <c r="BG675" s="445"/>
      <c r="BH675" s="445"/>
      <c r="BI675" s="445"/>
    </row>
    <row r="676">
      <c r="BG676" s="445"/>
      <c r="BH676" s="445"/>
      <c r="BI676" s="445"/>
    </row>
    <row r="677">
      <c r="BG677" s="445"/>
      <c r="BH677" s="445"/>
      <c r="BI677" s="445"/>
    </row>
    <row r="678">
      <c r="BG678" s="445"/>
      <c r="BH678" s="445"/>
      <c r="BI678" s="445"/>
    </row>
    <row r="679">
      <c r="BG679" s="445"/>
      <c r="BH679" s="445"/>
      <c r="BI679" s="445"/>
    </row>
    <row r="680">
      <c r="BG680" s="445"/>
      <c r="BH680" s="445"/>
      <c r="BI680" s="445"/>
    </row>
    <row r="681">
      <c r="BG681" s="445"/>
      <c r="BH681" s="445"/>
      <c r="BI681" s="445"/>
    </row>
    <row r="682">
      <c r="BG682" s="445"/>
      <c r="BH682" s="445"/>
      <c r="BI682" s="445"/>
    </row>
    <row r="683">
      <c r="BG683" s="445"/>
      <c r="BH683" s="445"/>
      <c r="BI683" s="445"/>
    </row>
    <row r="684">
      <c r="BG684" s="445"/>
      <c r="BH684" s="445"/>
      <c r="BI684" s="445"/>
    </row>
    <row r="685">
      <c r="BG685" s="445"/>
      <c r="BH685" s="445"/>
      <c r="BI685" s="445"/>
    </row>
    <row r="686">
      <c r="BG686" s="445"/>
      <c r="BH686" s="445"/>
      <c r="BI686" s="445"/>
    </row>
    <row r="687">
      <c r="BG687" s="445"/>
      <c r="BH687" s="445"/>
      <c r="BI687" s="445"/>
    </row>
    <row r="688">
      <c r="BG688" s="445"/>
      <c r="BH688" s="445"/>
      <c r="BI688" s="445"/>
    </row>
    <row r="689">
      <c r="BG689" s="445"/>
      <c r="BH689" s="445"/>
      <c r="BI689" s="445"/>
    </row>
    <row r="690">
      <c r="BG690" s="445"/>
      <c r="BH690" s="445"/>
      <c r="BI690" s="445"/>
    </row>
    <row r="691">
      <c r="BG691" s="445"/>
      <c r="BH691" s="445"/>
      <c r="BI691" s="445"/>
    </row>
    <row r="692">
      <c r="BG692" s="445"/>
      <c r="BH692" s="445"/>
      <c r="BI692" s="445"/>
    </row>
    <row r="693">
      <c r="BG693" s="445"/>
      <c r="BH693" s="445"/>
      <c r="BI693" s="445"/>
    </row>
    <row r="694">
      <c r="BG694" s="445"/>
      <c r="BH694" s="445"/>
      <c r="BI694" s="445"/>
    </row>
    <row r="695">
      <c r="BG695" s="445"/>
      <c r="BH695" s="445"/>
      <c r="BI695" s="445"/>
    </row>
    <row r="696">
      <c r="BG696" s="445"/>
      <c r="BH696" s="445"/>
      <c r="BI696" s="445"/>
    </row>
    <row r="697">
      <c r="BG697" s="445"/>
      <c r="BH697" s="445"/>
      <c r="BI697" s="445"/>
    </row>
    <row r="698">
      <c r="BG698" s="445"/>
      <c r="BH698" s="445"/>
      <c r="BI698" s="445"/>
    </row>
    <row r="699">
      <c r="BG699" s="445"/>
      <c r="BH699" s="445"/>
      <c r="BI699" s="445"/>
    </row>
    <row r="700">
      <c r="BG700" s="445"/>
      <c r="BH700" s="445"/>
      <c r="BI700" s="445"/>
    </row>
    <row r="701">
      <c r="BG701" s="445"/>
      <c r="BH701" s="445"/>
      <c r="BI701" s="445"/>
    </row>
    <row r="702">
      <c r="BG702" s="445"/>
      <c r="BH702" s="445"/>
      <c r="BI702" s="445"/>
    </row>
    <row r="703">
      <c r="BG703" s="445"/>
      <c r="BH703" s="445"/>
      <c r="BI703" s="445"/>
    </row>
    <row r="704">
      <c r="BG704" s="445"/>
      <c r="BH704" s="445"/>
      <c r="BI704" s="445"/>
    </row>
    <row r="705">
      <c r="BG705" s="445"/>
      <c r="BH705" s="445"/>
      <c r="BI705" s="445"/>
    </row>
    <row r="706">
      <c r="BG706" s="445"/>
      <c r="BH706" s="445"/>
      <c r="BI706" s="445"/>
    </row>
    <row r="707">
      <c r="BG707" s="445"/>
      <c r="BH707" s="445"/>
      <c r="BI707" s="445"/>
    </row>
    <row r="708">
      <c r="BG708" s="445"/>
      <c r="BH708" s="445"/>
      <c r="BI708" s="445"/>
    </row>
    <row r="709">
      <c r="BG709" s="445"/>
      <c r="BH709" s="445"/>
      <c r="BI709" s="445"/>
    </row>
    <row r="710">
      <c r="BG710" s="445"/>
      <c r="BH710" s="445"/>
      <c r="BI710" s="445"/>
    </row>
    <row r="711">
      <c r="BG711" s="445"/>
      <c r="BH711" s="445"/>
      <c r="BI711" s="445"/>
    </row>
    <row r="712">
      <c r="BG712" s="445"/>
      <c r="BH712" s="445"/>
      <c r="BI712" s="445"/>
    </row>
    <row r="713">
      <c r="BG713" s="445"/>
      <c r="BH713" s="445"/>
      <c r="BI713" s="445"/>
    </row>
    <row r="714">
      <c r="BG714" s="445"/>
      <c r="BH714" s="445"/>
      <c r="BI714" s="445"/>
    </row>
    <row r="715">
      <c r="BG715" s="445"/>
      <c r="BH715" s="445"/>
      <c r="BI715" s="445"/>
    </row>
    <row r="716">
      <c r="BG716" s="445"/>
      <c r="BH716" s="445"/>
      <c r="BI716" s="445"/>
    </row>
    <row r="717">
      <c r="BG717" s="445"/>
      <c r="BH717" s="445"/>
      <c r="BI717" s="445"/>
    </row>
    <row r="718">
      <c r="BG718" s="445"/>
      <c r="BH718" s="445"/>
      <c r="BI718" s="445"/>
    </row>
    <row r="719">
      <c r="BG719" s="445"/>
      <c r="BH719" s="445"/>
      <c r="BI719" s="445"/>
    </row>
    <row r="720">
      <c r="BG720" s="445"/>
      <c r="BH720" s="445"/>
      <c r="BI720" s="445"/>
    </row>
    <row r="721">
      <c r="BG721" s="445"/>
      <c r="BH721" s="445"/>
      <c r="BI721" s="445"/>
    </row>
    <row r="722">
      <c r="BG722" s="445"/>
      <c r="BH722" s="445"/>
      <c r="BI722" s="445"/>
    </row>
    <row r="723">
      <c r="BG723" s="445"/>
      <c r="BH723" s="445"/>
      <c r="BI723" s="445"/>
    </row>
    <row r="724">
      <c r="BG724" s="445"/>
      <c r="BH724" s="445"/>
      <c r="BI724" s="445"/>
    </row>
    <row r="725">
      <c r="BG725" s="445"/>
      <c r="BH725" s="445"/>
      <c r="BI725" s="445"/>
    </row>
    <row r="726">
      <c r="BG726" s="445"/>
      <c r="BH726" s="445"/>
      <c r="BI726" s="445"/>
    </row>
    <row r="727">
      <c r="BG727" s="445"/>
      <c r="BH727" s="445"/>
      <c r="BI727" s="445"/>
    </row>
    <row r="728">
      <c r="BG728" s="445"/>
      <c r="BH728" s="445"/>
      <c r="BI728" s="445"/>
    </row>
    <row r="729">
      <c r="BG729" s="445"/>
      <c r="BH729" s="445"/>
      <c r="BI729" s="445"/>
    </row>
    <row r="730">
      <c r="BG730" s="445"/>
      <c r="BH730" s="445"/>
      <c r="BI730" s="445"/>
    </row>
    <row r="731">
      <c r="BG731" s="445"/>
      <c r="BH731" s="445"/>
      <c r="BI731" s="445"/>
    </row>
    <row r="732">
      <c r="BG732" s="445"/>
      <c r="BH732" s="445"/>
      <c r="BI732" s="445"/>
    </row>
    <row r="733">
      <c r="BG733" s="445"/>
      <c r="BH733" s="445"/>
      <c r="BI733" s="445"/>
    </row>
    <row r="734">
      <c r="BG734" s="445"/>
      <c r="BH734" s="445"/>
      <c r="BI734" s="445"/>
    </row>
    <row r="735">
      <c r="BG735" s="445"/>
      <c r="BH735" s="445"/>
      <c r="BI735" s="445"/>
    </row>
    <row r="736">
      <c r="BG736" s="445"/>
      <c r="BH736" s="445"/>
      <c r="BI736" s="445"/>
    </row>
    <row r="737">
      <c r="BG737" s="445"/>
      <c r="BH737" s="445"/>
      <c r="BI737" s="445"/>
    </row>
    <row r="738">
      <c r="BG738" s="445"/>
      <c r="BH738" s="445"/>
      <c r="BI738" s="445"/>
    </row>
    <row r="739">
      <c r="BG739" s="445"/>
      <c r="BH739" s="445"/>
      <c r="BI739" s="445"/>
    </row>
    <row r="740">
      <c r="BG740" s="445"/>
      <c r="BH740" s="445"/>
      <c r="BI740" s="445"/>
    </row>
    <row r="741">
      <c r="BG741" s="445"/>
      <c r="BH741" s="445"/>
      <c r="BI741" s="445"/>
    </row>
    <row r="742">
      <c r="BG742" s="445"/>
      <c r="BH742" s="445"/>
      <c r="BI742" s="445"/>
    </row>
    <row r="743">
      <c r="BG743" s="445"/>
      <c r="BH743" s="445"/>
      <c r="BI743" s="445"/>
    </row>
    <row r="744">
      <c r="BG744" s="445"/>
      <c r="BH744" s="445"/>
      <c r="BI744" s="445"/>
    </row>
    <row r="745">
      <c r="BG745" s="445"/>
      <c r="BH745" s="445"/>
      <c r="BI745" s="445"/>
    </row>
    <row r="746">
      <c r="BG746" s="445"/>
      <c r="BH746" s="445"/>
      <c r="BI746" s="445"/>
    </row>
    <row r="747">
      <c r="BG747" s="445"/>
      <c r="BH747" s="445"/>
      <c r="BI747" s="445"/>
    </row>
    <row r="748">
      <c r="BG748" s="445"/>
      <c r="BH748" s="445"/>
      <c r="BI748" s="445"/>
    </row>
    <row r="749">
      <c r="BG749" s="445"/>
      <c r="BH749" s="445"/>
      <c r="BI749" s="445"/>
    </row>
    <row r="750">
      <c r="BG750" s="445"/>
      <c r="BH750" s="445"/>
      <c r="BI750" s="445"/>
    </row>
    <row r="751">
      <c r="BG751" s="445"/>
      <c r="BH751" s="445"/>
      <c r="BI751" s="445"/>
    </row>
    <row r="752">
      <c r="BG752" s="445"/>
      <c r="BH752" s="445"/>
      <c r="BI752" s="445"/>
    </row>
    <row r="753">
      <c r="BG753" s="445"/>
      <c r="BH753" s="445"/>
      <c r="BI753" s="445"/>
    </row>
    <row r="754">
      <c r="BG754" s="445"/>
      <c r="BH754" s="445"/>
      <c r="BI754" s="445"/>
    </row>
    <row r="755">
      <c r="BG755" s="445"/>
      <c r="BH755" s="445"/>
      <c r="BI755" s="445"/>
    </row>
    <row r="756">
      <c r="BG756" s="445"/>
      <c r="BH756" s="445"/>
      <c r="BI756" s="445"/>
    </row>
    <row r="757">
      <c r="BG757" s="445"/>
      <c r="BH757" s="445"/>
      <c r="BI757" s="445"/>
    </row>
    <row r="758">
      <c r="BG758" s="445"/>
      <c r="BH758" s="445"/>
      <c r="BI758" s="445"/>
    </row>
    <row r="759">
      <c r="BG759" s="445"/>
      <c r="BH759" s="445"/>
      <c r="BI759" s="445"/>
    </row>
    <row r="760">
      <c r="BG760" s="445"/>
      <c r="BH760" s="445"/>
      <c r="BI760" s="445"/>
    </row>
    <row r="761">
      <c r="BG761" s="445"/>
      <c r="BH761" s="445"/>
      <c r="BI761" s="445"/>
    </row>
    <row r="762">
      <c r="BG762" s="445"/>
      <c r="BH762" s="445"/>
      <c r="BI762" s="445"/>
    </row>
    <row r="763">
      <c r="BG763" s="445"/>
      <c r="BH763" s="445"/>
      <c r="BI763" s="445"/>
    </row>
    <row r="764">
      <c r="BG764" s="445"/>
      <c r="BH764" s="445"/>
      <c r="BI764" s="445"/>
    </row>
    <row r="765">
      <c r="BG765" s="445"/>
      <c r="BH765" s="445"/>
      <c r="BI765" s="445"/>
    </row>
    <row r="766">
      <c r="BG766" s="445"/>
      <c r="BH766" s="445"/>
      <c r="BI766" s="445"/>
    </row>
    <row r="767">
      <c r="BG767" s="445"/>
      <c r="BH767" s="445"/>
      <c r="BI767" s="445"/>
    </row>
    <row r="768">
      <c r="BG768" s="445"/>
      <c r="BH768" s="445"/>
      <c r="BI768" s="445"/>
    </row>
    <row r="769">
      <c r="BG769" s="445"/>
      <c r="BH769" s="445"/>
      <c r="BI769" s="445"/>
    </row>
    <row r="770">
      <c r="BG770" s="445"/>
      <c r="BH770" s="445"/>
      <c r="BI770" s="445"/>
    </row>
    <row r="771">
      <c r="BG771" s="445"/>
      <c r="BH771" s="445"/>
      <c r="BI771" s="445"/>
    </row>
    <row r="772">
      <c r="BG772" s="445"/>
      <c r="BH772" s="445"/>
      <c r="BI772" s="445"/>
    </row>
    <row r="773">
      <c r="BG773" s="445"/>
      <c r="BH773" s="445"/>
      <c r="BI773" s="445"/>
    </row>
    <row r="774">
      <c r="BG774" s="445"/>
      <c r="BH774" s="445"/>
      <c r="BI774" s="445"/>
    </row>
    <row r="775">
      <c r="BG775" s="445"/>
      <c r="BH775" s="445"/>
      <c r="BI775" s="445"/>
    </row>
    <row r="776">
      <c r="BG776" s="445"/>
      <c r="BH776" s="445"/>
      <c r="BI776" s="445"/>
    </row>
    <row r="777">
      <c r="BG777" s="445"/>
      <c r="BH777" s="445"/>
      <c r="BI777" s="445"/>
    </row>
    <row r="778">
      <c r="BG778" s="445"/>
      <c r="BH778" s="445"/>
      <c r="BI778" s="445"/>
    </row>
    <row r="779">
      <c r="BG779" s="445"/>
      <c r="BH779" s="445"/>
      <c r="BI779" s="445"/>
    </row>
    <row r="780">
      <c r="BG780" s="445"/>
      <c r="BH780" s="445"/>
      <c r="BI780" s="445"/>
    </row>
    <row r="781">
      <c r="BG781" s="445"/>
      <c r="BH781" s="445"/>
      <c r="BI781" s="445"/>
    </row>
    <row r="782">
      <c r="BG782" s="445"/>
      <c r="BH782" s="445"/>
      <c r="BI782" s="445"/>
    </row>
    <row r="783">
      <c r="BG783" s="445"/>
      <c r="BH783" s="445"/>
      <c r="BI783" s="445"/>
    </row>
    <row r="784">
      <c r="BG784" s="445"/>
      <c r="BH784" s="445"/>
      <c r="BI784" s="445"/>
    </row>
    <row r="785">
      <c r="BG785" s="445"/>
      <c r="BH785" s="445"/>
      <c r="BI785" s="445"/>
    </row>
    <row r="786">
      <c r="BG786" s="445"/>
      <c r="BH786" s="445"/>
      <c r="BI786" s="445"/>
    </row>
    <row r="787">
      <c r="BG787" s="445"/>
      <c r="BH787" s="445"/>
      <c r="BI787" s="445"/>
    </row>
    <row r="788">
      <c r="BG788" s="445"/>
      <c r="BH788" s="445"/>
      <c r="BI788" s="445"/>
    </row>
    <row r="789">
      <c r="BG789" s="445"/>
      <c r="BH789" s="445"/>
      <c r="BI789" s="445"/>
    </row>
    <row r="790">
      <c r="BG790" s="445"/>
      <c r="BH790" s="445"/>
      <c r="BI790" s="445"/>
    </row>
    <row r="791">
      <c r="BG791" s="445"/>
      <c r="BH791" s="445"/>
      <c r="BI791" s="445"/>
    </row>
    <row r="792">
      <c r="BG792" s="445"/>
      <c r="BH792" s="445"/>
      <c r="BI792" s="445"/>
    </row>
    <row r="793">
      <c r="BG793" s="445"/>
      <c r="BH793" s="445"/>
      <c r="BI793" s="445"/>
    </row>
    <row r="794">
      <c r="BG794" s="445"/>
      <c r="BH794" s="445"/>
      <c r="BI794" s="445"/>
    </row>
    <row r="795">
      <c r="BG795" s="445"/>
      <c r="BH795" s="445"/>
      <c r="BI795" s="445"/>
    </row>
    <row r="796">
      <c r="BG796" s="445"/>
      <c r="BH796" s="445"/>
      <c r="BI796" s="445"/>
    </row>
    <row r="797">
      <c r="BG797" s="445"/>
      <c r="BH797" s="445"/>
      <c r="BI797" s="445"/>
    </row>
    <row r="798">
      <c r="BG798" s="445"/>
      <c r="BH798" s="445"/>
      <c r="BI798" s="445"/>
    </row>
    <row r="799">
      <c r="BG799" s="445"/>
      <c r="BH799" s="445"/>
      <c r="BI799" s="445"/>
    </row>
    <row r="800">
      <c r="BG800" s="445"/>
      <c r="BH800" s="445"/>
      <c r="BI800" s="445"/>
    </row>
    <row r="801">
      <c r="BG801" s="445"/>
      <c r="BH801" s="445"/>
      <c r="BI801" s="445"/>
    </row>
    <row r="802">
      <c r="BG802" s="445"/>
      <c r="BH802" s="445"/>
      <c r="BI802" s="445"/>
    </row>
    <row r="803">
      <c r="BG803" s="445"/>
      <c r="BH803" s="445"/>
      <c r="BI803" s="445"/>
    </row>
    <row r="804">
      <c r="BG804" s="445"/>
      <c r="BH804" s="445"/>
      <c r="BI804" s="445"/>
    </row>
    <row r="805">
      <c r="BG805" s="445"/>
      <c r="BH805" s="445"/>
      <c r="BI805" s="445"/>
    </row>
    <row r="806">
      <c r="BG806" s="445"/>
      <c r="BH806" s="445"/>
      <c r="BI806" s="445"/>
    </row>
    <row r="807">
      <c r="BG807" s="445"/>
      <c r="BH807" s="445"/>
      <c r="BI807" s="445"/>
    </row>
    <row r="808">
      <c r="BG808" s="445"/>
      <c r="BH808" s="445"/>
      <c r="BI808" s="445"/>
    </row>
    <row r="809">
      <c r="BG809" s="445"/>
      <c r="BH809" s="445"/>
      <c r="BI809" s="445"/>
    </row>
    <row r="810">
      <c r="BG810" s="445"/>
      <c r="BH810" s="445"/>
      <c r="BI810" s="445"/>
    </row>
    <row r="811">
      <c r="BG811" s="445"/>
      <c r="BH811" s="445"/>
      <c r="BI811" s="445"/>
    </row>
    <row r="812">
      <c r="BG812" s="445"/>
      <c r="BH812" s="445"/>
      <c r="BI812" s="445"/>
    </row>
    <row r="813">
      <c r="BG813" s="445"/>
      <c r="BH813" s="445"/>
      <c r="BI813" s="445"/>
    </row>
    <row r="814">
      <c r="BG814" s="445"/>
      <c r="BH814" s="445"/>
      <c r="BI814" s="445"/>
    </row>
    <row r="815">
      <c r="BG815" s="445"/>
      <c r="BH815" s="445"/>
      <c r="BI815" s="445"/>
    </row>
    <row r="816">
      <c r="BG816" s="445"/>
      <c r="BH816" s="445"/>
      <c r="BI816" s="445"/>
    </row>
    <row r="817">
      <c r="BG817" s="445"/>
      <c r="BH817" s="445"/>
      <c r="BI817" s="445"/>
    </row>
    <row r="818">
      <c r="BG818" s="445"/>
      <c r="BH818" s="445"/>
      <c r="BI818" s="445"/>
    </row>
    <row r="819">
      <c r="BG819" s="445"/>
      <c r="BH819" s="445"/>
      <c r="BI819" s="445"/>
    </row>
    <row r="820">
      <c r="BG820" s="445"/>
      <c r="BH820" s="445"/>
      <c r="BI820" s="445"/>
    </row>
    <row r="821">
      <c r="BG821" s="445"/>
      <c r="BH821" s="445"/>
      <c r="BI821" s="445"/>
    </row>
    <row r="822">
      <c r="BG822" s="445"/>
      <c r="BH822" s="445"/>
      <c r="BI822" s="445"/>
    </row>
    <row r="823">
      <c r="BG823" s="445"/>
      <c r="BH823" s="445"/>
      <c r="BI823" s="445"/>
    </row>
    <row r="824">
      <c r="BG824" s="445"/>
      <c r="BH824" s="445"/>
      <c r="BI824" s="445"/>
    </row>
    <row r="825">
      <c r="BG825" s="445"/>
      <c r="BH825" s="445"/>
      <c r="BI825" s="445"/>
    </row>
    <row r="826">
      <c r="BG826" s="445"/>
      <c r="BH826" s="445"/>
      <c r="BI826" s="445"/>
    </row>
    <row r="827">
      <c r="BG827" s="445"/>
      <c r="BH827" s="445"/>
      <c r="BI827" s="445"/>
    </row>
    <row r="828">
      <c r="BG828" s="445"/>
      <c r="BH828" s="445"/>
      <c r="BI828" s="445"/>
    </row>
    <row r="829">
      <c r="BG829" s="445"/>
      <c r="BH829" s="445"/>
      <c r="BI829" s="445"/>
    </row>
    <row r="830">
      <c r="BG830" s="445"/>
      <c r="BH830" s="445"/>
      <c r="BI830" s="445"/>
    </row>
    <row r="831">
      <c r="BG831" s="445"/>
      <c r="BH831" s="445"/>
      <c r="BI831" s="445"/>
    </row>
    <row r="832">
      <c r="BG832" s="445"/>
      <c r="BH832" s="445"/>
      <c r="BI832" s="445"/>
    </row>
    <row r="833">
      <c r="BG833" s="445"/>
      <c r="BH833" s="445"/>
      <c r="BI833" s="445"/>
    </row>
    <row r="834">
      <c r="BG834" s="445"/>
      <c r="BH834" s="445"/>
      <c r="BI834" s="445"/>
    </row>
    <row r="835">
      <c r="BG835" s="445"/>
      <c r="BH835" s="445"/>
      <c r="BI835" s="445"/>
    </row>
    <row r="836">
      <c r="BG836" s="445"/>
      <c r="BH836" s="445"/>
      <c r="BI836" s="445"/>
    </row>
    <row r="837">
      <c r="BG837" s="445"/>
      <c r="BH837" s="445"/>
      <c r="BI837" s="445"/>
    </row>
    <row r="838">
      <c r="BG838" s="445"/>
      <c r="BH838" s="445"/>
      <c r="BI838" s="445"/>
    </row>
    <row r="839">
      <c r="BG839" s="445"/>
      <c r="BH839" s="445"/>
      <c r="BI839" s="445"/>
    </row>
    <row r="840">
      <c r="BG840" s="445"/>
      <c r="BH840" s="445"/>
      <c r="BI840" s="445"/>
    </row>
    <row r="841">
      <c r="BG841" s="445"/>
      <c r="BH841" s="445"/>
      <c r="BI841" s="445"/>
    </row>
    <row r="842">
      <c r="BG842" s="445"/>
      <c r="BH842" s="445"/>
      <c r="BI842" s="445"/>
    </row>
    <row r="843">
      <c r="BG843" s="445"/>
      <c r="BH843" s="445"/>
      <c r="BI843" s="445"/>
    </row>
    <row r="844">
      <c r="BG844" s="445"/>
      <c r="BH844" s="445"/>
      <c r="BI844" s="445"/>
    </row>
    <row r="845">
      <c r="BG845" s="445"/>
      <c r="BH845" s="445"/>
      <c r="BI845" s="445"/>
    </row>
    <row r="846">
      <c r="BG846" s="445"/>
      <c r="BH846" s="445"/>
      <c r="BI846" s="445"/>
    </row>
    <row r="847">
      <c r="BG847" s="445"/>
      <c r="BH847" s="445"/>
      <c r="BI847" s="445"/>
    </row>
    <row r="848">
      <c r="BG848" s="445"/>
      <c r="BH848" s="445"/>
      <c r="BI848" s="445"/>
    </row>
    <row r="849">
      <c r="BG849" s="445"/>
      <c r="BH849" s="445"/>
      <c r="BI849" s="445"/>
    </row>
    <row r="850">
      <c r="BG850" s="445"/>
      <c r="BH850" s="445"/>
      <c r="BI850" s="445"/>
    </row>
    <row r="851">
      <c r="BG851" s="445"/>
      <c r="BH851" s="445"/>
      <c r="BI851" s="445"/>
    </row>
    <row r="852">
      <c r="BG852" s="445"/>
      <c r="BH852" s="445"/>
      <c r="BI852" s="445"/>
    </row>
    <row r="853">
      <c r="BG853" s="445"/>
      <c r="BH853" s="445"/>
      <c r="BI853" s="445"/>
    </row>
    <row r="854">
      <c r="BG854" s="445"/>
      <c r="BH854" s="445"/>
      <c r="BI854" s="445"/>
    </row>
    <row r="855">
      <c r="BG855" s="445"/>
      <c r="BH855" s="445"/>
      <c r="BI855" s="445"/>
    </row>
    <row r="856">
      <c r="BG856" s="445"/>
      <c r="BH856" s="445"/>
      <c r="BI856" s="445"/>
    </row>
    <row r="857">
      <c r="BG857" s="445"/>
      <c r="BH857" s="445"/>
      <c r="BI857" s="445"/>
    </row>
    <row r="858">
      <c r="BG858" s="445"/>
      <c r="BH858" s="445"/>
      <c r="BI858" s="445"/>
    </row>
    <row r="859">
      <c r="BG859" s="445"/>
      <c r="BH859" s="445"/>
      <c r="BI859" s="445"/>
    </row>
    <row r="860">
      <c r="BG860" s="445"/>
      <c r="BH860" s="445"/>
      <c r="BI860" s="445"/>
    </row>
    <row r="861">
      <c r="BG861" s="445"/>
      <c r="BH861" s="445"/>
      <c r="BI861" s="445"/>
    </row>
    <row r="862">
      <c r="BG862" s="445"/>
      <c r="BH862" s="445"/>
      <c r="BI862" s="445"/>
    </row>
    <row r="863">
      <c r="BG863" s="445"/>
      <c r="BH863" s="445"/>
      <c r="BI863" s="445"/>
    </row>
    <row r="864">
      <c r="BG864" s="445"/>
      <c r="BH864" s="445"/>
      <c r="BI864" s="445"/>
    </row>
    <row r="865">
      <c r="BG865" s="445"/>
      <c r="BH865" s="445"/>
      <c r="BI865" s="445"/>
    </row>
    <row r="866">
      <c r="BG866" s="445"/>
      <c r="BH866" s="445"/>
      <c r="BI866" s="445"/>
    </row>
    <row r="867">
      <c r="BG867" s="445"/>
      <c r="BH867" s="445"/>
      <c r="BI867" s="445"/>
    </row>
    <row r="868">
      <c r="BG868" s="445"/>
      <c r="BH868" s="445"/>
      <c r="BI868" s="445"/>
    </row>
    <row r="869">
      <c r="BG869" s="445"/>
      <c r="BH869" s="445"/>
      <c r="BI869" s="445"/>
    </row>
    <row r="870">
      <c r="BG870" s="445"/>
      <c r="BH870" s="445"/>
      <c r="BI870" s="445"/>
    </row>
    <row r="871">
      <c r="BG871" s="445"/>
      <c r="BH871" s="445"/>
      <c r="BI871" s="445"/>
    </row>
    <row r="872">
      <c r="BG872" s="445"/>
      <c r="BH872" s="445"/>
      <c r="BI872" s="445"/>
    </row>
    <row r="873">
      <c r="BG873" s="445"/>
      <c r="BH873" s="445"/>
      <c r="BI873" s="445"/>
    </row>
    <row r="874">
      <c r="BG874" s="445"/>
      <c r="BH874" s="445"/>
      <c r="BI874" s="445"/>
    </row>
    <row r="875">
      <c r="BG875" s="445"/>
      <c r="BH875" s="445"/>
      <c r="BI875" s="445"/>
    </row>
    <row r="876">
      <c r="BG876" s="445"/>
      <c r="BH876" s="445"/>
      <c r="BI876" s="445"/>
    </row>
    <row r="877">
      <c r="BG877" s="445"/>
      <c r="BH877" s="445"/>
      <c r="BI877" s="445"/>
    </row>
    <row r="878">
      <c r="BG878" s="445"/>
      <c r="BH878" s="445"/>
      <c r="BI878" s="445"/>
    </row>
    <row r="879">
      <c r="BG879" s="445"/>
      <c r="BH879" s="445"/>
      <c r="BI879" s="445"/>
    </row>
    <row r="880">
      <c r="BG880" s="445"/>
      <c r="BH880" s="445"/>
      <c r="BI880" s="445"/>
    </row>
    <row r="881">
      <c r="BG881" s="445"/>
      <c r="BH881" s="445"/>
      <c r="BI881" s="445"/>
    </row>
    <row r="882">
      <c r="BG882" s="445"/>
      <c r="BH882" s="445"/>
      <c r="BI882" s="445"/>
    </row>
    <row r="883">
      <c r="BG883" s="445"/>
      <c r="BH883" s="445"/>
      <c r="BI883" s="445"/>
    </row>
    <row r="884">
      <c r="BG884" s="445"/>
      <c r="BH884" s="445"/>
      <c r="BI884" s="445"/>
    </row>
    <row r="885">
      <c r="BG885" s="445"/>
      <c r="BH885" s="445"/>
      <c r="BI885" s="445"/>
    </row>
    <row r="886">
      <c r="BG886" s="445"/>
      <c r="BH886" s="445"/>
      <c r="BI886" s="445"/>
    </row>
    <row r="887">
      <c r="BG887" s="445"/>
      <c r="BH887" s="445"/>
      <c r="BI887" s="445"/>
    </row>
    <row r="888">
      <c r="BG888" s="445"/>
      <c r="BH888" s="445"/>
      <c r="BI888" s="445"/>
    </row>
    <row r="889">
      <c r="BG889" s="445"/>
      <c r="BH889" s="445"/>
      <c r="BI889" s="445"/>
    </row>
    <row r="890">
      <c r="BG890" s="445"/>
      <c r="BH890" s="445"/>
      <c r="BI890" s="445"/>
    </row>
    <row r="891">
      <c r="BG891" s="445"/>
      <c r="BH891" s="445"/>
      <c r="BI891" s="445"/>
    </row>
    <row r="892">
      <c r="BG892" s="445"/>
      <c r="BH892" s="445"/>
      <c r="BI892" s="445"/>
    </row>
    <row r="893">
      <c r="BG893" s="445"/>
      <c r="BH893" s="445"/>
      <c r="BI893" s="445"/>
    </row>
    <row r="894">
      <c r="BG894" s="445"/>
      <c r="BH894" s="445"/>
      <c r="BI894" s="445"/>
    </row>
    <row r="895">
      <c r="BG895" s="445"/>
      <c r="BH895" s="445"/>
      <c r="BI895" s="445"/>
    </row>
    <row r="896">
      <c r="BG896" s="445"/>
      <c r="BH896" s="445"/>
      <c r="BI896" s="445"/>
    </row>
    <row r="897">
      <c r="BG897" s="445"/>
      <c r="BH897" s="445"/>
      <c r="BI897" s="445"/>
    </row>
    <row r="898">
      <c r="BG898" s="445"/>
      <c r="BH898" s="445"/>
      <c r="BI898" s="445"/>
    </row>
    <row r="899">
      <c r="BG899" s="445"/>
      <c r="BH899" s="445"/>
      <c r="BI899" s="445"/>
    </row>
    <row r="900">
      <c r="BG900" s="445"/>
      <c r="BH900" s="445"/>
      <c r="BI900" s="445"/>
    </row>
    <row r="901">
      <c r="BG901" s="445"/>
      <c r="BH901" s="445"/>
      <c r="BI901" s="445"/>
    </row>
    <row r="902">
      <c r="BG902" s="445"/>
      <c r="BH902" s="445"/>
      <c r="BI902" s="445"/>
    </row>
    <row r="903">
      <c r="BG903" s="445"/>
      <c r="BH903" s="445"/>
      <c r="BI903" s="445"/>
    </row>
    <row r="904">
      <c r="BG904" s="445"/>
      <c r="BH904" s="445"/>
      <c r="BI904" s="445"/>
    </row>
    <row r="905">
      <c r="BG905" s="445"/>
      <c r="BH905" s="445"/>
      <c r="BI905" s="445"/>
    </row>
    <row r="906">
      <c r="BG906" s="445"/>
      <c r="BH906" s="445"/>
      <c r="BI906" s="445"/>
    </row>
    <row r="907">
      <c r="BG907" s="445"/>
      <c r="BH907" s="445"/>
      <c r="BI907" s="445"/>
    </row>
    <row r="908">
      <c r="BG908" s="445"/>
      <c r="BH908" s="445"/>
      <c r="BI908" s="445"/>
    </row>
    <row r="909">
      <c r="BG909" s="445"/>
      <c r="BH909" s="445"/>
      <c r="BI909" s="445"/>
    </row>
    <row r="910">
      <c r="BG910" s="445"/>
      <c r="BH910" s="445"/>
      <c r="BI910" s="445"/>
    </row>
    <row r="911">
      <c r="BG911" s="445"/>
      <c r="BH911" s="445"/>
      <c r="BI911" s="445"/>
    </row>
    <row r="912">
      <c r="BG912" s="445"/>
      <c r="BH912" s="445"/>
      <c r="BI912" s="445"/>
    </row>
    <row r="913">
      <c r="BG913" s="445"/>
      <c r="BH913" s="445"/>
      <c r="BI913" s="445"/>
    </row>
    <row r="914">
      <c r="BG914" s="445"/>
      <c r="BH914" s="445"/>
      <c r="BI914" s="445"/>
    </row>
    <row r="915">
      <c r="BG915" s="445"/>
      <c r="BH915" s="445"/>
      <c r="BI915" s="445"/>
    </row>
    <row r="916">
      <c r="BG916" s="445"/>
      <c r="BH916" s="445"/>
      <c r="BI916" s="445"/>
    </row>
    <row r="917">
      <c r="BG917" s="445"/>
      <c r="BH917" s="445"/>
      <c r="BI917" s="445"/>
    </row>
    <row r="918">
      <c r="BG918" s="445"/>
      <c r="BH918" s="445"/>
      <c r="BI918" s="445"/>
    </row>
    <row r="919">
      <c r="BG919" s="445"/>
      <c r="BH919" s="445"/>
      <c r="BI919" s="445"/>
    </row>
    <row r="920">
      <c r="BG920" s="445"/>
      <c r="BH920" s="445"/>
      <c r="BI920" s="445"/>
    </row>
    <row r="921">
      <c r="BG921" s="445"/>
      <c r="BH921" s="445"/>
      <c r="BI921" s="445"/>
    </row>
    <row r="922">
      <c r="BG922" s="445"/>
      <c r="BH922" s="445"/>
      <c r="BI922" s="445"/>
    </row>
    <row r="923">
      <c r="BG923" s="445"/>
      <c r="BH923" s="445"/>
      <c r="BI923" s="445"/>
    </row>
    <row r="924">
      <c r="BG924" s="445"/>
      <c r="BH924" s="445"/>
      <c r="BI924" s="445"/>
    </row>
    <row r="925">
      <c r="BG925" s="445"/>
      <c r="BH925" s="445"/>
      <c r="BI925" s="445"/>
    </row>
    <row r="926">
      <c r="BG926" s="445"/>
      <c r="BH926" s="445"/>
      <c r="BI926" s="445"/>
    </row>
    <row r="927">
      <c r="BG927" s="445"/>
      <c r="BH927" s="445"/>
      <c r="BI927" s="445"/>
    </row>
    <row r="928">
      <c r="BG928" s="445"/>
      <c r="BH928" s="445"/>
      <c r="BI928" s="445"/>
    </row>
    <row r="929">
      <c r="BG929" s="445"/>
      <c r="BH929" s="445"/>
      <c r="BI929" s="445"/>
    </row>
    <row r="930">
      <c r="BG930" s="445"/>
      <c r="BH930" s="445"/>
      <c r="BI930" s="445"/>
    </row>
    <row r="931">
      <c r="BG931" s="445"/>
      <c r="BH931" s="445"/>
      <c r="BI931" s="445"/>
    </row>
    <row r="932">
      <c r="BG932" s="445"/>
      <c r="BH932" s="445"/>
      <c r="BI932" s="445"/>
    </row>
    <row r="933">
      <c r="BG933" s="445"/>
      <c r="BH933" s="445"/>
      <c r="BI933" s="445"/>
    </row>
    <row r="934">
      <c r="BG934" s="445"/>
      <c r="BH934" s="445"/>
      <c r="BI934" s="445"/>
    </row>
    <row r="935">
      <c r="BG935" s="445"/>
      <c r="BH935" s="445"/>
      <c r="BI935" s="445"/>
    </row>
    <row r="936">
      <c r="BG936" s="445"/>
      <c r="BH936" s="445"/>
      <c r="BI936" s="445"/>
    </row>
    <row r="937">
      <c r="BG937" s="445"/>
      <c r="BH937" s="445"/>
      <c r="BI937" s="445"/>
    </row>
    <row r="938">
      <c r="BG938" s="445"/>
      <c r="BH938" s="445"/>
      <c r="BI938" s="445"/>
    </row>
    <row r="939">
      <c r="BG939" s="445"/>
      <c r="BH939" s="445"/>
      <c r="BI939" s="445"/>
    </row>
    <row r="940">
      <c r="BG940" s="445"/>
      <c r="BH940" s="445"/>
      <c r="BI940" s="445"/>
    </row>
    <row r="941">
      <c r="BG941" s="445"/>
      <c r="BH941" s="445"/>
      <c r="BI941" s="445"/>
    </row>
    <row r="942">
      <c r="BG942" s="445"/>
      <c r="BH942" s="445"/>
      <c r="BI942" s="445"/>
    </row>
    <row r="943">
      <c r="BG943" s="445"/>
      <c r="BH943" s="445"/>
      <c r="BI943" s="445"/>
    </row>
    <row r="944">
      <c r="BG944" s="445"/>
      <c r="BH944" s="445"/>
      <c r="BI944" s="445"/>
    </row>
    <row r="945">
      <c r="BG945" s="445"/>
      <c r="BH945" s="445"/>
      <c r="BI945" s="445"/>
    </row>
    <row r="946">
      <c r="BG946" s="445"/>
      <c r="BH946" s="445"/>
      <c r="BI946" s="445"/>
    </row>
    <row r="947">
      <c r="BG947" s="445"/>
      <c r="BH947" s="445"/>
      <c r="BI947" s="445"/>
    </row>
    <row r="948">
      <c r="BG948" s="445"/>
      <c r="BH948" s="445"/>
      <c r="BI948" s="445"/>
    </row>
    <row r="949">
      <c r="BG949" s="445"/>
      <c r="BH949" s="445"/>
      <c r="BI949" s="445"/>
    </row>
    <row r="950">
      <c r="BG950" s="445"/>
      <c r="BH950" s="445"/>
      <c r="BI950" s="445"/>
    </row>
    <row r="951">
      <c r="BG951" s="445"/>
      <c r="BH951" s="445"/>
      <c r="BI951" s="445"/>
    </row>
    <row r="952">
      <c r="BG952" s="445"/>
      <c r="BH952" s="445"/>
      <c r="BI952" s="445"/>
    </row>
    <row r="953">
      <c r="BG953" s="445"/>
      <c r="BH953" s="445"/>
      <c r="BI953" s="445"/>
    </row>
    <row r="954">
      <c r="BG954" s="445"/>
      <c r="BH954" s="445"/>
      <c r="BI954" s="445"/>
    </row>
    <row r="955">
      <c r="BG955" s="445"/>
      <c r="BH955" s="445"/>
      <c r="BI955" s="445"/>
    </row>
    <row r="956">
      <c r="BG956" s="445"/>
      <c r="BH956" s="445"/>
      <c r="BI956" s="445"/>
    </row>
    <row r="957">
      <c r="BG957" s="445"/>
      <c r="BH957" s="445"/>
      <c r="BI957" s="445"/>
    </row>
    <row r="958">
      <c r="BG958" s="445"/>
      <c r="BH958" s="445"/>
      <c r="BI958" s="445"/>
    </row>
    <row r="959">
      <c r="BG959" s="445"/>
      <c r="BH959" s="445"/>
      <c r="BI959" s="445"/>
    </row>
    <row r="960">
      <c r="BG960" s="445"/>
      <c r="BH960" s="445"/>
      <c r="BI960" s="445"/>
    </row>
    <row r="961">
      <c r="BG961" s="445"/>
      <c r="BH961" s="445"/>
      <c r="BI961" s="445"/>
    </row>
    <row r="962">
      <c r="BG962" s="445"/>
      <c r="BH962" s="445"/>
      <c r="BI962" s="445"/>
    </row>
    <row r="963">
      <c r="BG963" s="445"/>
      <c r="BH963" s="445"/>
      <c r="BI963" s="445"/>
    </row>
    <row r="964">
      <c r="BG964" s="445"/>
      <c r="BH964" s="445"/>
      <c r="BI964" s="445"/>
    </row>
    <row r="965">
      <c r="BG965" s="445"/>
      <c r="BH965" s="445"/>
      <c r="BI965" s="445"/>
    </row>
    <row r="966">
      <c r="BG966" s="445"/>
      <c r="BH966" s="445"/>
      <c r="BI966" s="445"/>
    </row>
    <row r="967">
      <c r="BG967" s="445"/>
      <c r="BH967" s="445"/>
      <c r="BI967" s="445"/>
    </row>
    <row r="968">
      <c r="BG968" s="445"/>
      <c r="BH968" s="445"/>
      <c r="BI968" s="445"/>
    </row>
    <row r="969">
      <c r="BG969" s="445"/>
      <c r="BH969" s="445"/>
      <c r="BI969" s="445"/>
    </row>
    <row r="970">
      <c r="BG970" s="445"/>
      <c r="BH970" s="445"/>
      <c r="BI970" s="445"/>
    </row>
    <row r="971">
      <c r="BG971" s="445"/>
      <c r="BH971" s="445"/>
      <c r="BI971" s="445"/>
    </row>
    <row r="972">
      <c r="BG972" s="445"/>
      <c r="BH972" s="445"/>
      <c r="BI972" s="445"/>
    </row>
    <row r="973">
      <c r="BG973" s="445"/>
      <c r="BH973" s="445"/>
      <c r="BI973" s="445"/>
    </row>
    <row r="974">
      <c r="BG974" s="445"/>
      <c r="BH974" s="445"/>
      <c r="BI974" s="445"/>
    </row>
    <row r="975">
      <c r="BG975" s="445"/>
      <c r="BH975" s="445"/>
      <c r="BI975" s="445"/>
    </row>
    <row r="976">
      <c r="BG976" s="445"/>
      <c r="BH976" s="445"/>
      <c r="BI976" s="445"/>
    </row>
    <row r="977">
      <c r="BG977" s="445"/>
      <c r="BH977" s="445"/>
      <c r="BI977" s="445"/>
    </row>
    <row r="978">
      <c r="BG978" s="445"/>
      <c r="BH978" s="445"/>
      <c r="BI978" s="445"/>
    </row>
    <row r="979">
      <c r="BG979" s="445"/>
      <c r="BH979" s="445"/>
      <c r="BI979" s="445"/>
    </row>
    <row r="980">
      <c r="BG980" s="445"/>
      <c r="BH980" s="445"/>
      <c r="BI980" s="445"/>
    </row>
    <row r="981">
      <c r="BG981" s="445"/>
      <c r="BH981" s="445"/>
      <c r="BI981" s="445"/>
    </row>
    <row r="982">
      <c r="BG982" s="445"/>
      <c r="BH982" s="445"/>
      <c r="BI982" s="445"/>
    </row>
    <row r="983">
      <c r="BG983" s="445"/>
      <c r="BH983" s="445"/>
      <c r="BI983" s="445"/>
    </row>
    <row r="984">
      <c r="BG984" s="445"/>
      <c r="BH984" s="445"/>
      <c r="BI984" s="445"/>
    </row>
    <row r="985">
      <c r="BG985" s="445"/>
      <c r="BH985" s="445"/>
      <c r="BI985" s="445"/>
    </row>
    <row r="986">
      <c r="BG986" s="445"/>
      <c r="BH986" s="445"/>
      <c r="BI986" s="445"/>
    </row>
    <row r="987">
      <c r="BG987" s="445"/>
      <c r="BH987" s="445"/>
      <c r="BI987" s="445"/>
    </row>
    <row r="988">
      <c r="BG988" s="445"/>
      <c r="BH988" s="445"/>
      <c r="BI988" s="445"/>
    </row>
    <row r="989">
      <c r="BG989" s="445"/>
      <c r="BH989" s="445"/>
      <c r="BI989" s="445"/>
    </row>
    <row r="990">
      <c r="BG990" s="445"/>
      <c r="BH990" s="445"/>
      <c r="BI990" s="445"/>
    </row>
    <row r="991">
      <c r="BG991" s="445"/>
      <c r="BH991" s="445"/>
      <c r="BI991" s="445"/>
    </row>
    <row r="992">
      <c r="BG992" s="445"/>
      <c r="BH992" s="445"/>
      <c r="BI992" s="445"/>
    </row>
    <row r="993">
      <c r="BG993" s="445"/>
      <c r="BH993" s="445"/>
      <c r="BI993" s="445"/>
    </row>
    <row r="994">
      <c r="BG994" s="445"/>
      <c r="BH994" s="445"/>
      <c r="BI994" s="445"/>
    </row>
    <row r="995">
      <c r="BG995" s="445"/>
      <c r="BH995" s="445"/>
      <c r="BI995" s="445"/>
    </row>
    <row r="996">
      <c r="BG996" s="445"/>
      <c r="BH996" s="445"/>
      <c r="BI996" s="445"/>
    </row>
    <row r="997">
      <c r="BG997" s="445"/>
      <c r="BH997" s="445"/>
      <c r="BI997" s="445"/>
    </row>
    <row r="998">
      <c r="BG998" s="445"/>
      <c r="BH998" s="445"/>
      <c r="BI998" s="445"/>
    </row>
  </sheetData>
  <mergeCells count="1">
    <mergeCell ref="B1:Y1"/>
  </mergeCells>
  <dataValidations>
    <dataValidation type="custom" allowBlank="1" showDropDown="1" sqref="A3:A130">
      <formula1>OR(NOT(ISERROR(DATEVALUE(A3))), AND(ISNUMBER(A3), LEFT(CELL("format", A3))="D"))</formula1>
    </dataValidation>
    <dataValidation type="custom" allowBlank="1" showDropDown="1" sqref="B3:G130 I3:M130 O3:P130 R3:S130 U3:V130 X3:Y130 AA3:AB130 AD3:AE130 AG3:AG130 AI3:AJ130 AL3:AT130 BA3:BF130 BH3:BI130 BL3:BO130 BU3:BU130 BY3:BZ130 CE3:CF130 CH3:CI130 CK3:CM130 CP3:CP130 CS3:CT130 CW3:CW130 CZ3:CZ130 DC3:DC130 DF3:DF130">
      <formula1>AND(ISNUMBER(B3),(NOT(OR(NOT(ISERROR(DATEVALUE(B3))), AND(ISNUMBER(B3), LEFT(CELL("format", B3))="D")))))</formula1>
    </dataValidation>
  </dataValidations>
  <hyperlinks>
    <hyperlink r:id="rId1" ref="B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0"/>
    <col customWidth="1" min="2" max="2" width="12.75"/>
    <col customWidth="1" min="3" max="3" width="10.25"/>
    <col customWidth="1" min="4" max="4" width="9.75"/>
    <col customWidth="1" min="5" max="5" width="12.75"/>
    <col customWidth="1" min="6" max="6" width="10.13"/>
    <col customWidth="1" min="7" max="7" width="9.75"/>
    <col customWidth="1" min="8" max="8" width="14.25"/>
    <col customWidth="1" min="9" max="9" width="11.63"/>
    <col customWidth="1" min="10" max="10" width="10.88"/>
    <col customWidth="1" min="11" max="11" width="14.38"/>
    <col customWidth="1" min="12" max="12" width="12.25"/>
    <col customWidth="1" min="13" max="13" width="12.38"/>
    <col customWidth="1" min="14" max="17" width="13.25"/>
    <col customWidth="1" min="18" max="18" width="12.88"/>
    <col customWidth="1" min="19" max="19" width="10.5"/>
    <col customWidth="1" min="20" max="20" width="13.0"/>
    <col customWidth="1" min="21" max="21" width="14.25"/>
    <col customWidth="1" min="22" max="22" width="14.38"/>
    <col customWidth="1" min="23" max="23" width="14.5"/>
    <col customWidth="1" min="24" max="24" width="15.75"/>
    <col customWidth="1" min="25" max="25" width="15.88"/>
    <col customWidth="1" min="26" max="26" width="13.75"/>
    <col customWidth="1" min="27" max="27" width="13.63"/>
    <col customWidth="1" min="28" max="28" width="10.5"/>
    <col customWidth="1" min="29" max="29" width="13.75"/>
    <col customWidth="1" min="30" max="30" width="11.25"/>
    <col customWidth="1" min="31" max="31" width="12.63"/>
  </cols>
  <sheetData>
    <row r="1">
      <c r="A1" s="446"/>
      <c r="B1" s="447"/>
      <c r="C1" s="447"/>
      <c r="D1" s="447"/>
      <c r="E1" s="447"/>
      <c r="F1" s="447"/>
      <c r="G1" s="448" t="s">
        <v>269</v>
      </c>
      <c r="H1" s="447"/>
      <c r="I1" s="447"/>
      <c r="J1" s="447"/>
      <c r="K1" s="447"/>
      <c r="L1" s="447"/>
      <c r="M1" s="447"/>
      <c r="N1" s="449"/>
      <c r="O1" s="449"/>
      <c r="P1" s="450" t="s">
        <v>270</v>
      </c>
      <c r="Q1" s="449"/>
      <c r="R1" s="449"/>
      <c r="S1" s="449"/>
      <c r="T1" s="451"/>
      <c r="U1" s="451"/>
      <c r="V1" s="452" t="s">
        <v>271</v>
      </c>
      <c r="W1" s="451"/>
      <c r="X1" s="451"/>
      <c r="Y1" s="451"/>
      <c r="Z1" s="453"/>
      <c r="AA1" s="453"/>
      <c r="AB1" s="454" t="s">
        <v>272</v>
      </c>
      <c r="AC1" s="453"/>
      <c r="AD1" s="453"/>
      <c r="AE1" s="453"/>
    </row>
    <row r="2">
      <c r="A2" s="455" t="s">
        <v>1</v>
      </c>
      <c r="B2" s="456" t="s">
        <v>273</v>
      </c>
      <c r="C2" s="457" t="s">
        <v>274</v>
      </c>
      <c r="D2" s="457" t="s">
        <v>275</v>
      </c>
      <c r="E2" s="458" t="s">
        <v>276</v>
      </c>
      <c r="F2" s="457" t="s">
        <v>277</v>
      </c>
      <c r="G2" s="457" t="s">
        <v>278</v>
      </c>
      <c r="H2" s="458" t="s">
        <v>279</v>
      </c>
      <c r="I2" s="457" t="s">
        <v>280</v>
      </c>
      <c r="J2" s="457" t="s">
        <v>281</v>
      </c>
      <c r="K2" s="458" t="s">
        <v>282</v>
      </c>
      <c r="L2" s="457" t="s">
        <v>283</v>
      </c>
      <c r="M2" s="457" t="s">
        <v>284</v>
      </c>
      <c r="N2" s="458" t="s">
        <v>285</v>
      </c>
      <c r="O2" s="457" t="s">
        <v>286</v>
      </c>
      <c r="P2" s="457" t="s">
        <v>287</v>
      </c>
      <c r="Q2" s="458" t="s">
        <v>288</v>
      </c>
      <c r="R2" s="457" t="s">
        <v>289</v>
      </c>
      <c r="S2" s="457" t="s">
        <v>290</v>
      </c>
      <c r="T2" s="458" t="s">
        <v>291</v>
      </c>
      <c r="U2" s="457" t="s">
        <v>292</v>
      </c>
      <c r="V2" s="457" t="s">
        <v>293</v>
      </c>
      <c r="W2" s="458" t="s">
        <v>294</v>
      </c>
      <c r="X2" s="457" t="s">
        <v>295</v>
      </c>
      <c r="Y2" s="457" t="s">
        <v>296</v>
      </c>
      <c r="Z2" s="458" t="s">
        <v>297</v>
      </c>
      <c r="AA2" s="457" t="s">
        <v>298</v>
      </c>
      <c r="AB2" s="457" t="s">
        <v>299</v>
      </c>
      <c r="AC2" s="458" t="s">
        <v>300</v>
      </c>
      <c r="AD2" s="457" t="s">
        <v>301</v>
      </c>
      <c r="AE2" s="459" t="s">
        <v>302</v>
      </c>
    </row>
    <row r="3">
      <c r="A3" s="460">
        <v>41974.0</v>
      </c>
      <c r="B3" s="461">
        <v>-0.002</v>
      </c>
      <c r="C3" s="462">
        <v>-0.001</v>
      </c>
      <c r="D3" s="462">
        <v>-0.006</v>
      </c>
      <c r="E3" s="463"/>
      <c r="F3" s="462"/>
      <c r="G3" s="462"/>
      <c r="H3" s="464"/>
      <c r="I3" s="462"/>
      <c r="J3" s="462"/>
      <c r="K3" s="463"/>
      <c r="L3" s="462"/>
      <c r="M3" s="462"/>
      <c r="N3" s="465">
        <v>0.002</v>
      </c>
      <c r="O3" s="466">
        <v>0.003</v>
      </c>
      <c r="P3" s="466">
        <v>0.006</v>
      </c>
      <c r="Q3" s="467">
        <v>0.0</v>
      </c>
      <c r="R3" s="466">
        <v>0.001</v>
      </c>
      <c r="S3" s="466">
        <v>0.0</v>
      </c>
      <c r="T3" s="468"/>
      <c r="U3" s="466"/>
      <c r="V3" s="466"/>
      <c r="W3" s="468"/>
      <c r="X3" s="466"/>
      <c r="Y3" s="466"/>
      <c r="Z3" s="469"/>
      <c r="AA3" s="470"/>
      <c r="AB3" s="470"/>
      <c r="AC3" s="471"/>
      <c r="AD3" s="470"/>
      <c r="AE3" s="472"/>
    </row>
    <row r="4">
      <c r="A4" s="473">
        <v>41988.0</v>
      </c>
      <c r="B4" s="474">
        <v>-0.002</v>
      </c>
      <c r="C4" s="475">
        <v>-0.002</v>
      </c>
      <c r="D4" s="475">
        <v>-0.006</v>
      </c>
      <c r="E4" s="476"/>
      <c r="F4" s="475"/>
      <c r="G4" s="475"/>
      <c r="H4" s="477">
        <v>0.007</v>
      </c>
      <c r="I4" s="475">
        <v>0.007</v>
      </c>
      <c r="J4" s="475">
        <v>0.007</v>
      </c>
      <c r="K4" s="476"/>
      <c r="L4" s="475"/>
      <c r="M4" s="475"/>
      <c r="N4" s="478">
        <v>0.002</v>
      </c>
      <c r="O4" s="479">
        <v>0.002</v>
      </c>
      <c r="P4" s="479">
        <v>0.002</v>
      </c>
      <c r="Q4" s="480">
        <v>0.0</v>
      </c>
      <c r="R4" s="479">
        <v>0.0</v>
      </c>
      <c r="S4" s="479">
        <v>-0.01</v>
      </c>
      <c r="T4" s="481"/>
      <c r="U4" s="479"/>
      <c r="V4" s="479"/>
      <c r="W4" s="481"/>
      <c r="X4" s="479"/>
      <c r="Y4" s="479"/>
      <c r="Z4" s="482"/>
      <c r="AA4" s="483"/>
      <c r="AB4" s="483"/>
      <c r="AC4" s="484"/>
      <c r="AD4" s="483"/>
      <c r="AE4" s="485"/>
    </row>
    <row r="5">
      <c r="A5" s="460">
        <v>42005.0</v>
      </c>
      <c r="B5" s="486">
        <v>-0.006</v>
      </c>
      <c r="C5" s="487">
        <v>-0.005</v>
      </c>
      <c r="D5" s="487">
        <v>-0.003</v>
      </c>
      <c r="E5" s="488"/>
      <c r="F5" s="487"/>
      <c r="G5" s="487"/>
      <c r="H5" s="489">
        <v>0.007</v>
      </c>
      <c r="I5" s="487">
        <v>0.007</v>
      </c>
      <c r="J5" s="487">
        <v>0.008</v>
      </c>
      <c r="K5" s="488"/>
      <c r="L5" s="487"/>
      <c r="M5" s="487"/>
      <c r="N5" s="465">
        <v>-0.003</v>
      </c>
      <c r="O5" s="466">
        <v>-0.001</v>
      </c>
      <c r="P5" s="466">
        <v>0.002</v>
      </c>
      <c r="Q5" s="467">
        <v>-0.01</v>
      </c>
      <c r="R5" s="466">
        <v>-0.008</v>
      </c>
      <c r="S5" s="466">
        <v>-0.011</v>
      </c>
      <c r="T5" s="468"/>
      <c r="U5" s="466"/>
      <c r="V5" s="466"/>
      <c r="W5" s="468"/>
      <c r="X5" s="466"/>
      <c r="Y5" s="466"/>
      <c r="Z5" s="469"/>
      <c r="AA5" s="470"/>
      <c r="AB5" s="470"/>
      <c r="AC5" s="471"/>
      <c r="AD5" s="470"/>
      <c r="AE5" s="472"/>
    </row>
    <row r="6">
      <c r="A6" s="473">
        <v>42019.0</v>
      </c>
      <c r="B6" s="474">
        <v>-0.006</v>
      </c>
      <c r="C6" s="475">
        <v>-0.006</v>
      </c>
      <c r="D6" s="475">
        <v>-0.003</v>
      </c>
      <c r="E6" s="476"/>
      <c r="F6" s="475"/>
      <c r="G6" s="475"/>
      <c r="H6" s="477">
        <v>0.008</v>
      </c>
      <c r="I6" s="475">
        <v>0.007</v>
      </c>
      <c r="J6" s="475">
        <v>0.007</v>
      </c>
      <c r="K6" s="476"/>
      <c r="L6" s="475"/>
      <c r="M6" s="475"/>
      <c r="N6" s="478">
        <v>-0.004</v>
      </c>
      <c r="O6" s="479">
        <v>-0.003</v>
      </c>
      <c r="P6" s="479">
        <v>-0.003</v>
      </c>
      <c r="Q6" s="480">
        <v>-0.011</v>
      </c>
      <c r="R6" s="479">
        <v>-0.01</v>
      </c>
      <c r="S6" s="479">
        <v>0.009</v>
      </c>
      <c r="T6" s="481"/>
      <c r="U6" s="479"/>
      <c r="V6" s="479"/>
      <c r="W6" s="481"/>
      <c r="X6" s="479"/>
      <c r="Y6" s="479"/>
      <c r="Z6" s="482"/>
      <c r="AA6" s="483"/>
      <c r="AB6" s="483"/>
      <c r="AC6" s="484"/>
      <c r="AD6" s="483"/>
      <c r="AE6" s="485"/>
    </row>
    <row r="7">
      <c r="A7" s="460">
        <v>42036.0</v>
      </c>
      <c r="B7" s="486">
        <v>-0.003</v>
      </c>
      <c r="C7" s="487">
        <v>-0.004</v>
      </c>
      <c r="D7" s="487">
        <v>-0.001</v>
      </c>
      <c r="E7" s="488"/>
      <c r="F7" s="487"/>
      <c r="G7" s="487"/>
      <c r="H7" s="489">
        <v>0.007</v>
      </c>
      <c r="I7" s="487">
        <v>0.008</v>
      </c>
      <c r="J7" s="487">
        <v>0.006</v>
      </c>
      <c r="K7" s="488"/>
      <c r="L7" s="487"/>
      <c r="M7" s="487"/>
      <c r="N7" s="465">
        <v>0.001</v>
      </c>
      <c r="O7" s="466">
        <v>-0.002</v>
      </c>
      <c r="P7" s="466">
        <v>-0.004</v>
      </c>
      <c r="Q7" s="467">
        <v>0.009</v>
      </c>
      <c r="R7" s="466">
        <v>0.007</v>
      </c>
      <c r="S7" s="466">
        <v>0.009</v>
      </c>
      <c r="T7" s="468"/>
      <c r="U7" s="466"/>
      <c r="V7" s="466"/>
      <c r="W7" s="468"/>
      <c r="X7" s="466"/>
      <c r="Y7" s="466"/>
      <c r="Z7" s="469"/>
      <c r="AA7" s="470"/>
      <c r="AB7" s="470"/>
      <c r="AC7" s="471"/>
      <c r="AD7" s="470"/>
      <c r="AE7" s="472"/>
    </row>
    <row r="8">
      <c r="A8" s="473">
        <v>42050.0</v>
      </c>
      <c r="B8" s="474">
        <v>-0.003</v>
      </c>
      <c r="C8" s="475">
        <v>-0.003</v>
      </c>
      <c r="D8" s="475">
        <v>-0.001</v>
      </c>
      <c r="E8" s="476"/>
      <c r="F8" s="475"/>
      <c r="G8" s="475"/>
      <c r="H8" s="477">
        <v>0.006</v>
      </c>
      <c r="I8" s="475">
        <v>0.006</v>
      </c>
      <c r="J8" s="475">
        <v>0.006</v>
      </c>
      <c r="K8" s="476"/>
      <c r="L8" s="475"/>
      <c r="M8" s="475"/>
      <c r="N8" s="478">
        <v>0.001</v>
      </c>
      <c r="O8" s="479">
        <v>0.001</v>
      </c>
      <c r="P8" s="479">
        <v>0.001</v>
      </c>
      <c r="Q8" s="480">
        <v>0.009</v>
      </c>
      <c r="R8" s="479">
        <v>0.009</v>
      </c>
      <c r="S8" s="479">
        <v>0.005</v>
      </c>
      <c r="T8" s="481"/>
      <c r="U8" s="479"/>
      <c r="V8" s="479"/>
      <c r="W8" s="481"/>
      <c r="X8" s="479"/>
      <c r="Y8" s="479"/>
      <c r="Z8" s="482"/>
      <c r="AA8" s="483"/>
      <c r="AB8" s="483"/>
      <c r="AC8" s="484"/>
      <c r="AD8" s="483"/>
      <c r="AE8" s="485"/>
    </row>
    <row r="9">
      <c r="A9" s="460">
        <v>42064.0</v>
      </c>
      <c r="B9" s="486">
        <v>-0.001</v>
      </c>
      <c r="C9" s="487">
        <v>-0.001</v>
      </c>
      <c r="D9" s="487">
        <v>0.0</v>
      </c>
      <c r="E9" s="488"/>
      <c r="F9" s="487"/>
      <c r="G9" s="487"/>
      <c r="H9" s="489">
        <v>0.006</v>
      </c>
      <c r="I9" s="487">
        <v>0.006</v>
      </c>
      <c r="J9" s="487">
        <v>0.006</v>
      </c>
      <c r="K9" s="488"/>
      <c r="L9" s="487"/>
      <c r="M9" s="487"/>
      <c r="N9" s="465">
        <v>0.003</v>
      </c>
      <c r="O9" s="466">
        <v>0.003</v>
      </c>
      <c r="P9" s="466">
        <v>0.001</v>
      </c>
      <c r="Q9" s="467">
        <v>0.005</v>
      </c>
      <c r="R9" s="466">
        <v>0.005</v>
      </c>
      <c r="S9" s="466">
        <v>0.005</v>
      </c>
      <c r="T9" s="468"/>
      <c r="U9" s="466"/>
      <c r="V9" s="466"/>
      <c r="W9" s="468"/>
      <c r="X9" s="466"/>
      <c r="Y9" s="466"/>
      <c r="Z9" s="469"/>
      <c r="AA9" s="470"/>
      <c r="AB9" s="470"/>
      <c r="AC9" s="471"/>
      <c r="AD9" s="470"/>
      <c r="AE9" s="472"/>
    </row>
    <row r="10">
      <c r="A10" s="473">
        <v>42078.0</v>
      </c>
      <c r="B10" s="474">
        <v>-0.001</v>
      </c>
      <c r="C10" s="475">
        <v>-0.001</v>
      </c>
      <c r="D10" s="475">
        <v>0.0</v>
      </c>
      <c r="E10" s="476"/>
      <c r="F10" s="475"/>
      <c r="G10" s="475"/>
      <c r="H10" s="477">
        <v>0.006</v>
      </c>
      <c r="I10" s="475">
        <v>0.006</v>
      </c>
      <c r="J10" s="475">
        <v>0.007</v>
      </c>
      <c r="K10" s="476"/>
      <c r="L10" s="475"/>
      <c r="M10" s="475"/>
      <c r="N10" s="478">
        <v>0.003</v>
      </c>
      <c r="O10" s="479">
        <v>0.003</v>
      </c>
      <c r="P10" s="479">
        <v>0.003</v>
      </c>
      <c r="Q10" s="480">
        <v>0.005</v>
      </c>
      <c r="R10" s="479">
        <v>0.005</v>
      </c>
      <c r="S10" s="479">
        <v>-0.001</v>
      </c>
      <c r="T10" s="481"/>
      <c r="U10" s="479"/>
      <c r="V10" s="479"/>
      <c r="W10" s="481"/>
      <c r="X10" s="479"/>
      <c r="Y10" s="479"/>
      <c r="Z10" s="482"/>
      <c r="AA10" s="483"/>
      <c r="AB10" s="483"/>
      <c r="AC10" s="484"/>
      <c r="AD10" s="483"/>
      <c r="AE10" s="485"/>
    </row>
    <row r="11">
      <c r="A11" s="460">
        <v>42095.0</v>
      </c>
      <c r="B11" s="486">
        <v>0.0</v>
      </c>
      <c r="C11" s="487">
        <v>-0.001</v>
      </c>
      <c r="D11" s="487">
        <v>0.003</v>
      </c>
      <c r="E11" s="488"/>
      <c r="F11" s="487"/>
      <c r="G11" s="487"/>
      <c r="H11" s="489">
        <v>0.007</v>
      </c>
      <c r="I11" s="487">
        <v>0.006</v>
      </c>
      <c r="J11" s="487">
        <v>0.006</v>
      </c>
      <c r="K11" s="488"/>
      <c r="L11" s="487"/>
      <c r="M11" s="487"/>
      <c r="N11" s="465">
        <v>0.004</v>
      </c>
      <c r="O11" s="466">
        <v>0.004</v>
      </c>
      <c r="P11" s="466">
        <v>0.003</v>
      </c>
      <c r="Q11" s="467">
        <v>-0.001</v>
      </c>
      <c r="R11" s="466">
        <v>-0.001</v>
      </c>
      <c r="S11" s="466">
        <v>0.0</v>
      </c>
      <c r="T11" s="468"/>
      <c r="U11" s="466"/>
      <c r="V11" s="466"/>
      <c r="W11" s="468"/>
      <c r="X11" s="466"/>
      <c r="Y11" s="466"/>
      <c r="Z11" s="469"/>
      <c r="AA11" s="470"/>
      <c r="AB11" s="470"/>
      <c r="AC11" s="471"/>
      <c r="AD11" s="470"/>
      <c r="AE11" s="472"/>
    </row>
    <row r="12">
      <c r="A12" s="473">
        <v>42109.0</v>
      </c>
      <c r="B12" s="474">
        <v>0.0</v>
      </c>
      <c r="C12" s="475">
        <v>0.0</v>
      </c>
      <c r="D12" s="475">
        <v>0.003</v>
      </c>
      <c r="E12" s="476"/>
      <c r="F12" s="475"/>
      <c r="G12" s="475"/>
      <c r="H12" s="477">
        <v>0.006</v>
      </c>
      <c r="I12" s="475">
        <v>0.006</v>
      </c>
      <c r="J12" s="475">
        <v>0.006</v>
      </c>
      <c r="K12" s="476"/>
      <c r="L12" s="475"/>
      <c r="M12" s="475"/>
      <c r="N12" s="478">
        <v>0.005</v>
      </c>
      <c r="O12" s="479">
        <v>0.004</v>
      </c>
      <c r="P12" s="479">
        <v>0.004</v>
      </c>
      <c r="Q12" s="480">
        <v>0.0</v>
      </c>
      <c r="R12" s="479">
        <v>-0.001</v>
      </c>
      <c r="S12" s="479">
        <v>0.001</v>
      </c>
      <c r="T12" s="481"/>
      <c r="U12" s="479"/>
      <c r="V12" s="479"/>
      <c r="W12" s="481"/>
      <c r="X12" s="479"/>
      <c r="Y12" s="479"/>
      <c r="Z12" s="482"/>
      <c r="AA12" s="483"/>
      <c r="AB12" s="483"/>
      <c r="AC12" s="484"/>
      <c r="AD12" s="483"/>
      <c r="AE12" s="485"/>
    </row>
    <row r="13">
      <c r="A13" s="460">
        <v>42125.0</v>
      </c>
      <c r="B13" s="486">
        <v>0.003</v>
      </c>
      <c r="C13" s="487">
        <v>0.002</v>
      </c>
      <c r="D13" s="487">
        <v>0.002</v>
      </c>
      <c r="E13" s="488"/>
      <c r="F13" s="487"/>
      <c r="G13" s="487"/>
      <c r="H13" s="489">
        <v>0.006</v>
      </c>
      <c r="I13" s="487">
        <v>0.006</v>
      </c>
      <c r="J13" s="487">
        <v>0.006</v>
      </c>
      <c r="K13" s="488"/>
      <c r="L13" s="487"/>
      <c r="M13" s="487"/>
      <c r="N13" s="465">
        <v>0.007</v>
      </c>
      <c r="O13" s="466">
        <v>0.007</v>
      </c>
      <c r="P13" s="466">
        <v>0.005</v>
      </c>
      <c r="Q13" s="467">
        <v>0.001</v>
      </c>
      <c r="R13" s="466">
        <v>0.001</v>
      </c>
      <c r="S13" s="466">
        <v>0.001</v>
      </c>
      <c r="T13" s="468"/>
      <c r="U13" s="466"/>
      <c r="V13" s="466"/>
      <c r="W13" s="468"/>
      <c r="X13" s="466"/>
      <c r="Y13" s="466"/>
      <c r="Z13" s="469"/>
      <c r="AA13" s="470"/>
      <c r="AB13" s="470"/>
      <c r="AC13" s="471"/>
      <c r="AD13" s="470"/>
      <c r="AE13" s="472"/>
    </row>
    <row r="14">
      <c r="A14" s="473">
        <v>42139.0</v>
      </c>
      <c r="B14" s="474">
        <v>0.003</v>
      </c>
      <c r="C14" s="475">
        <v>0.003</v>
      </c>
      <c r="D14" s="475">
        <v>0.002</v>
      </c>
      <c r="E14" s="476"/>
      <c r="F14" s="475"/>
      <c r="G14" s="475"/>
      <c r="H14" s="477">
        <v>0.006</v>
      </c>
      <c r="I14" s="475">
        <v>0.006</v>
      </c>
      <c r="J14" s="475">
        <v>0.006</v>
      </c>
      <c r="K14" s="476"/>
      <c r="L14" s="475"/>
      <c r="M14" s="475"/>
      <c r="N14" s="478">
        <v>0.007</v>
      </c>
      <c r="O14" s="479">
        <v>0.007</v>
      </c>
      <c r="P14" s="479">
        <v>0.007</v>
      </c>
      <c r="Q14" s="480">
        <v>0.001</v>
      </c>
      <c r="R14" s="479">
        <v>0.001</v>
      </c>
      <c r="S14" s="479">
        <v>-0.001</v>
      </c>
      <c r="T14" s="481"/>
      <c r="U14" s="479"/>
      <c r="V14" s="479"/>
      <c r="W14" s="481"/>
      <c r="X14" s="479"/>
      <c r="Y14" s="479"/>
      <c r="Z14" s="482"/>
      <c r="AA14" s="483"/>
      <c r="AB14" s="483"/>
      <c r="AC14" s="484"/>
      <c r="AD14" s="483"/>
      <c r="AE14" s="485"/>
    </row>
    <row r="15">
      <c r="A15" s="460">
        <v>42156.0</v>
      </c>
      <c r="B15" s="486">
        <v>0.002</v>
      </c>
      <c r="C15" s="487">
        <v>0.002</v>
      </c>
      <c r="D15" s="487">
        <v>0.002</v>
      </c>
      <c r="E15" s="488"/>
      <c r="F15" s="487"/>
      <c r="G15" s="487"/>
      <c r="H15" s="489">
        <v>0.006</v>
      </c>
      <c r="I15" s="487">
        <v>0.006</v>
      </c>
      <c r="J15" s="487">
        <v>0.009</v>
      </c>
      <c r="K15" s="488"/>
      <c r="L15" s="487"/>
      <c r="M15" s="487"/>
      <c r="N15" s="465">
        <v>0.003</v>
      </c>
      <c r="O15" s="466">
        <v>0.005</v>
      </c>
      <c r="P15" s="466">
        <v>0.007</v>
      </c>
      <c r="Q15" s="467">
        <v>-0.001</v>
      </c>
      <c r="R15" s="466">
        <v>0.001</v>
      </c>
      <c r="S15" s="466">
        <v>-0.001</v>
      </c>
      <c r="T15" s="468"/>
      <c r="U15" s="466"/>
      <c r="V15" s="466"/>
      <c r="W15" s="468"/>
      <c r="X15" s="466"/>
      <c r="Y15" s="466"/>
      <c r="Z15" s="469"/>
      <c r="AA15" s="470"/>
      <c r="AB15" s="470"/>
      <c r="AC15" s="471"/>
      <c r="AD15" s="470"/>
      <c r="AE15" s="472"/>
    </row>
    <row r="16">
      <c r="A16" s="473">
        <v>42170.0</v>
      </c>
      <c r="B16" s="474">
        <v>0.002</v>
      </c>
      <c r="C16" s="475">
        <v>0.002</v>
      </c>
      <c r="D16" s="475">
        <v>0.002</v>
      </c>
      <c r="E16" s="476"/>
      <c r="F16" s="475"/>
      <c r="G16" s="475"/>
      <c r="H16" s="477">
        <v>0.009</v>
      </c>
      <c r="I16" s="475">
        <v>0.007</v>
      </c>
      <c r="J16" s="475">
        <v>0.009</v>
      </c>
      <c r="K16" s="476"/>
      <c r="L16" s="475"/>
      <c r="M16" s="475"/>
      <c r="N16" s="478">
        <v>0.003</v>
      </c>
      <c r="O16" s="479">
        <v>0.003</v>
      </c>
      <c r="P16" s="479">
        <v>0.003</v>
      </c>
      <c r="Q16" s="480">
        <v>-0.001</v>
      </c>
      <c r="R16" s="479">
        <v>-0.001</v>
      </c>
      <c r="S16" s="479">
        <v>0.002</v>
      </c>
      <c r="T16" s="481"/>
      <c r="U16" s="479"/>
      <c r="V16" s="479"/>
      <c r="W16" s="481"/>
      <c r="X16" s="479"/>
      <c r="Y16" s="479"/>
      <c r="Z16" s="482"/>
      <c r="AA16" s="483"/>
      <c r="AB16" s="483"/>
      <c r="AC16" s="484"/>
      <c r="AD16" s="483"/>
      <c r="AE16" s="485"/>
    </row>
    <row r="17">
      <c r="A17" s="460">
        <v>42186.0</v>
      </c>
      <c r="B17" s="486">
        <v>0.002</v>
      </c>
      <c r="C17" s="487">
        <v>0.002</v>
      </c>
      <c r="D17" s="487">
        <v>0.002</v>
      </c>
      <c r="E17" s="488"/>
      <c r="F17" s="487"/>
      <c r="G17" s="487"/>
      <c r="H17" s="489">
        <v>0.009</v>
      </c>
      <c r="I17" s="487">
        <v>0.009</v>
      </c>
      <c r="J17" s="487">
        <v>0.008</v>
      </c>
      <c r="K17" s="488"/>
      <c r="L17" s="487"/>
      <c r="M17" s="487"/>
      <c r="N17" s="465">
        <v>0.002</v>
      </c>
      <c r="O17" s="466">
        <v>0.003</v>
      </c>
      <c r="P17" s="466">
        <v>0.003</v>
      </c>
      <c r="Q17" s="467">
        <v>0.002</v>
      </c>
      <c r="R17" s="466">
        <v>0.003</v>
      </c>
      <c r="S17" s="466">
        <v>0.002</v>
      </c>
      <c r="T17" s="468"/>
      <c r="U17" s="466"/>
      <c r="V17" s="466"/>
      <c r="W17" s="468"/>
      <c r="X17" s="466"/>
      <c r="Y17" s="466"/>
      <c r="Z17" s="469"/>
      <c r="AA17" s="470"/>
      <c r="AB17" s="470"/>
      <c r="AC17" s="471"/>
      <c r="AD17" s="470"/>
      <c r="AE17" s="472"/>
    </row>
    <row r="18">
      <c r="A18" s="473">
        <v>42200.0</v>
      </c>
      <c r="B18" s="474">
        <v>0.002</v>
      </c>
      <c r="C18" s="475">
        <v>0.002</v>
      </c>
      <c r="D18" s="475">
        <v>0.001</v>
      </c>
      <c r="E18" s="476"/>
      <c r="F18" s="475"/>
      <c r="G18" s="475"/>
      <c r="H18" s="477">
        <v>0.008</v>
      </c>
      <c r="I18" s="475">
        <v>0.008</v>
      </c>
      <c r="J18" s="475">
        <v>0.008</v>
      </c>
      <c r="K18" s="476"/>
      <c r="L18" s="475"/>
      <c r="M18" s="475"/>
      <c r="N18" s="478">
        <v>0.002</v>
      </c>
      <c r="O18" s="479">
        <v>0.002</v>
      </c>
      <c r="P18" s="479">
        <v>0.002</v>
      </c>
      <c r="Q18" s="480">
        <v>0.002</v>
      </c>
      <c r="R18" s="479">
        <v>0.002</v>
      </c>
      <c r="S18" s="479">
        <v>0.0</v>
      </c>
      <c r="T18" s="481"/>
      <c r="U18" s="479"/>
      <c r="V18" s="479"/>
      <c r="W18" s="481"/>
      <c r="X18" s="479"/>
      <c r="Y18" s="479"/>
      <c r="Z18" s="482"/>
      <c r="AA18" s="483"/>
      <c r="AB18" s="483"/>
      <c r="AC18" s="484"/>
      <c r="AD18" s="483"/>
      <c r="AE18" s="485"/>
    </row>
    <row r="19">
      <c r="A19" s="460">
        <v>42217.0</v>
      </c>
      <c r="B19" s="486">
        <v>0.002</v>
      </c>
      <c r="C19" s="487">
        <v>0.001</v>
      </c>
      <c r="D19" s="487">
        <v>-0.001</v>
      </c>
      <c r="E19" s="488"/>
      <c r="F19" s="487"/>
      <c r="G19" s="487"/>
      <c r="H19" s="489">
        <v>0.008</v>
      </c>
      <c r="I19" s="487">
        <v>0.008</v>
      </c>
      <c r="J19" s="487">
        <v>0.01</v>
      </c>
      <c r="K19" s="488"/>
      <c r="L19" s="487"/>
      <c r="M19" s="487"/>
      <c r="N19" s="465">
        <v>0.002</v>
      </c>
      <c r="O19" s="466">
        <v>0.002</v>
      </c>
      <c r="P19" s="466">
        <v>0.002</v>
      </c>
      <c r="Q19" s="467">
        <v>0.0</v>
      </c>
      <c r="R19" s="466">
        <v>-0.001</v>
      </c>
      <c r="S19" s="466">
        <v>0.0</v>
      </c>
      <c r="T19" s="468"/>
      <c r="U19" s="466"/>
      <c r="V19" s="466"/>
      <c r="W19" s="468"/>
      <c r="X19" s="466"/>
      <c r="Y19" s="466"/>
      <c r="Z19" s="469"/>
      <c r="AA19" s="470"/>
      <c r="AB19" s="470"/>
      <c r="AC19" s="471"/>
      <c r="AD19" s="470"/>
      <c r="AE19" s="472"/>
    </row>
    <row r="20">
      <c r="A20" s="473">
        <v>42231.0</v>
      </c>
      <c r="B20" s="474">
        <v>0.001</v>
      </c>
      <c r="C20" s="475">
        <v>0.002</v>
      </c>
      <c r="D20" s="475">
        <v>-0.001</v>
      </c>
      <c r="E20" s="476"/>
      <c r="F20" s="475"/>
      <c r="G20" s="475"/>
      <c r="H20" s="477">
        <v>0.01</v>
      </c>
      <c r="I20" s="475">
        <v>0.008</v>
      </c>
      <c r="J20" s="475">
        <v>0.01</v>
      </c>
      <c r="K20" s="476"/>
      <c r="L20" s="475"/>
      <c r="M20" s="475"/>
      <c r="N20" s="478">
        <v>0.002</v>
      </c>
      <c r="O20" s="479">
        <v>0.002</v>
      </c>
      <c r="P20" s="479">
        <v>0.002</v>
      </c>
      <c r="Q20" s="480">
        <v>0.0</v>
      </c>
      <c r="R20" s="479">
        <v>0.0</v>
      </c>
      <c r="S20" s="479">
        <v>-0.002</v>
      </c>
      <c r="T20" s="481"/>
      <c r="U20" s="479"/>
      <c r="V20" s="479"/>
      <c r="W20" s="481"/>
      <c r="X20" s="479"/>
      <c r="Y20" s="479"/>
      <c r="Z20" s="482"/>
      <c r="AA20" s="483"/>
      <c r="AB20" s="483"/>
      <c r="AC20" s="484"/>
      <c r="AD20" s="483"/>
      <c r="AE20" s="485"/>
    </row>
    <row r="21">
      <c r="A21" s="460">
        <v>42248.0</v>
      </c>
      <c r="B21" s="486">
        <v>-0.001</v>
      </c>
      <c r="C21" s="487">
        <v>0.0</v>
      </c>
      <c r="D21" s="487">
        <v>0.0</v>
      </c>
      <c r="E21" s="488"/>
      <c r="F21" s="487"/>
      <c r="G21" s="487"/>
      <c r="H21" s="489">
        <v>0.01</v>
      </c>
      <c r="I21" s="487">
        <v>0.01</v>
      </c>
      <c r="J21" s="487">
        <v>0.01</v>
      </c>
      <c r="K21" s="488"/>
      <c r="L21" s="487"/>
      <c r="M21" s="487"/>
      <c r="N21" s="465">
        <v>0.0</v>
      </c>
      <c r="O21" s="466">
        <v>0.001</v>
      </c>
      <c r="P21" s="466">
        <v>0.002</v>
      </c>
      <c r="Q21" s="467">
        <v>-0.002</v>
      </c>
      <c r="R21" s="466">
        <v>-0.001</v>
      </c>
      <c r="S21" s="466">
        <v>-0.002</v>
      </c>
      <c r="T21" s="468"/>
      <c r="U21" s="466"/>
      <c r="V21" s="466"/>
      <c r="W21" s="468"/>
      <c r="X21" s="466"/>
      <c r="Y21" s="466"/>
      <c r="Z21" s="469"/>
      <c r="AA21" s="470"/>
      <c r="AB21" s="470"/>
      <c r="AC21" s="471"/>
      <c r="AD21" s="470"/>
      <c r="AE21" s="472"/>
    </row>
    <row r="22">
      <c r="A22" s="473">
        <v>42262.0</v>
      </c>
      <c r="B22" s="474">
        <v>-0.001</v>
      </c>
      <c r="C22" s="475">
        <v>-0.001</v>
      </c>
      <c r="D22" s="475">
        <v>0.001</v>
      </c>
      <c r="E22" s="476"/>
      <c r="F22" s="475"/>
      <c r="G22" s="475"/>
      <c r="H22" s="477">
        <v>0.01</v>
      </c>
      <c r="I22" s="475">
        <v>0.01</v>
      </c>
      <c r="J22" s="475">
        <v>0.009</v>
      </c>
      <c r="K22" s="476"/>
      <c r="L22" s="475"/>
      <c r="M22" s="475"/>
      <c r="N22" s="478">
        <v>0.0</v>
      </c>
      <c r="O22" s="479">
        <v>0.0</v>
      </c>
      <c r="P22" s="479">
        <v>0.0</v>
      </c>
      <c r="Q22" s="480">
        <v>-0.002</v>
      </c>
      <c r="R22" s="479">
        <v>-0.002</v>
      </c>
      <c r="S22" s="479">
        <v>0.0</v>
      </c>
      <c r="T22" s="481"/>
      <c r="U22" s="479"/>
      <c r="V22" s="479"/>
      <c r="W22" s="481"/>
      <c r="X22" s="479"/>
      <c r="Y22" s="479"/>
      <c r="Z22" s="482"/>
      <c r="AA22" s="483"/>
      <c r="AB22" s="483"/>
      <c r="AC22" s="484"/>
      <c r="AD22" s="483"/>
      <c r="AE22" s="485"/>
    </row>
    <row r="23">
      <c r="A23" s="460">
        <v>42278.0</v>
      </c>
      <c r="B23" s="486">
        <v>0.0</v>
      </c>
      <c r="C23" s="487">
        <v>0.001</v>
      </c>
      <c r="D23" s="487">
        <v>0.001</v>
      </c>
      <c r="E23" s="488"/>
      <c r="F23" s="487"/>
      <c r="G23" s="487"/>
      <c r="H23" s="489">
        <v>0.009</v>
      </c>
      <c r="I23" s="487">
        <v>0.01</v>
      </c>
      <c r="J23" s="487">
        <v>0.009</v>
      </c>
      <c r="K23" s="488"/>
      <c r="L23" s="487"/>
      <c r="M23" s="487"/>
      <c r="N23" s="465">
        <v>0.003</v>
      </c>
      <c r="O23" s="466">
        <v>0.002</v>
      </c>
      <c r="P23" s="466">
        <v>0.0</v>
      </c>
      <c r="Q23" s="467">
        <v>0.0</v>
      </c>
      <c r="R23" s="466">
        <v>-0.001</v>
      </c>
      <c r="S23" s="466">
        <v>0.0</v>
      </c>
      <c r="T23" s="468"/>
      <c r="U23" s="466"/>
      <c r="V23" s="466"/>
      <c r="W23" s="468"/>
      <c r="X23" s="466"/>
      <c r="Y23" s="466"/>
      <c r="Z23" s="469"/>
      <c r="AA23" s="470"/>
      <c r="AB23" s="470"/>
      <c r="AC23" s="471"/>
      <c r="AD23" s="470"/>
      <c r="AE23" s="472"/>
    </row>
    <row r="24">
      <c r="A24" s="473">
        <v>42292.0</v>
      </c>
      <c r="B24" s="474">
        <v>0.001</v>
      </c>
      <c r="C24" s="475">
        <v>0.0</v>
      </c>
      <c r="D24" s="475">
        <v>0.002</v>
      </c>
      <c r="E24" s="476"/>
      <c r="F24" s="475"/>
      <c r="G24" s="475"/>
      <c r="H24" s="477">
        <v>0.009</v>
      </c>
      <c r="I24" s="475">
        <v>0.009</v>
      </c>
      <c r="J24" s="475">
        <v>0.009</v>
      </c>
      <c r="K24" s="476"/>
      <c r="L24" s="475"/>
      <c r="M24" s="475"/>
      <c r="N24" s="478">
        <v>0.003</v>
      </c>
      <c r="O24" s="479">
        <v>0.003</v>
      </c>
      <c r="P24" s="479">
        <v>0.003</v>
      </c>
      <c r="Q24" s="480">
        <v>0.0</v>
      </c>
      <c r="R24" s="479">
        <v>0.0</v>
      </c>
      <c r="S24" s="479">
        <v>0.001</v>
      </c>
      <c r="T24" s="481"/>
      <c r="U24" s="479"/>
      <c r="V24" s="479"/>
      <c r="W24" s="481"/>
      <c r="X24" s="479"/>
      <c r="Y24" s="479"/>
      <c r="Z24" s="482"/>
      <c r="AA24" s="483"/>
      <c r="AB24" s="483"/>
      <c r="AC24" s="484"/>
      <c r="AD24" s="483"/>
      <c r="AE24" s="485"/>
    </row>
    <row r="25">
      <c r="A25" s="460">
        <v>42309.0</v>
      </c>
      <c r="B25" s="486">
        <v>0.001</v>
      </c>
      <c r="C25" s="487">
        <v>0.002</v>
      </c>
      <c r="D25" s="487">
        <v>0.002</v>
      </c>
      <c r="E25" s="488"/>
      <c r="F25" s="487"/>
      <c r="G25" s="487"/>
      <c r="H25" s="489">
        <v>0.009</v>
      </c>
      <c r="I25" s="487">
        <v>0.009</v>
      </c>
      <c r="J25" s="487">
        <v>0.01</v>
      </c>
      <c r="K25" s="488"/>
      <c r="L25" s="487"/>
      <c r="M25" s="487"/>
      <c r="N25" s="465">
        <v>0.004</v>
      </c>
      <c r="O25" s="466">
        <v>0.004</v>
      </c>
      <c r="P25" s="466">
        <v>0.003</v>
      </c>
      <c r="Q25" s="467">
        <v>0.001</v>
      </c>
      <c r="R25" s="466">
        <v>0.001</v>
      </c>
      <c r="S25" s="466">
        <v>0.001</v>
      </c>
      <c r="T25" s="468"/>
      <c r="U25" s="466"/>
      <c r="V25" s="466"/>
      <c r="W25" s="468"/>
      <c r="X25" s="466"/>
      <c r="Y25" s="466"/>
      <c r="Z25" s="469"/>
      <c r="AA25" s="470"/>
      <c r="AB25" s="470"/>
      <c r="AC25" s="471"/>
      <c r="AD25" s="470"/>
      <c r="AE25" s="472"/>
    </row>
    <row r="26">
      <c r="A26" s="473">
        <v>42323.0</v>
      </c>
      <c r="B26" s="474">
        <v>0.002</v>
      </c>
      <c r="C26" s="475">
        <v>0.001</v>
      </c>
      <c r="D26" s="475">
        <v>0.002</v>
      </c>
      <c r="E26" s="476"/>
      <c r="F26" s="475"/>
      <c r="G26" s="475"/>
      <c r="H26" s="477">
        <v>0.01</v>
      </c>
      <c r="I26" s="475">
        <v>0.009</v>
      </c>
      <c r="J26" s="475">
        <v>0.011</v>
      </c>
      <c r="K26" s="476"/>
      <c r="L26" s="475"/>
      <c r="M26" s="475"/>
      <c r="N26" s="478">
        <v>0.004</v>
      </c>
      <c r="O26" s="479">
        <v>0.004</v>
      </c>
      <c r="P26" s="479">
        <v>0.004</v>
      </c>
      <c r="Q26" s="480">
        <v>0.001</v>
      </c>
      <c r="R26" s="479">
        <v>0.001</v>
      </c>
      <c r="S26" s="479">
        <v>-0.001</v>
      </c>
      <c r="T26" s="481"/>
      <c r="U26" s="479"/>
      <c r="V26" s="479"/>
      <c r="W26" s="481"/>
      <c r="X26" s="479"/>
      <c r="Y26" s="479"/>
      <c r="Z26" s="482"/>
      <c r="AA26" s="483"/>
      <c r="AB26" s="483"/>
      <c r="AC26" s="484"/>
      <c r="AD26" s="483"/>
      <c r="AE26" s="485"/>
    </row>
    <row r="27">
      <c r="A27" s="460">
        <v>42339.0</v>
      </c>
      <c r="B27" s="486">
        <v>0.002</v>
      </c>
      <c r="C27" s="487">
        <v>0.003</v>
      </c>
      <c r="D27" s="487">
        <v>0.004</v>
      </c>
      <c r="E27" s="488"/>
      <c r="F27" s="487"/>
      <c r="G27" s="487"/>
      <c r="H27" s="489">
        <v>0.011</v>
      </c>
      <c r="I27" s="487">
        <v>0.01</v>
      </c>
      <c r="J27" s="487">
        <v>0.009</v>
      </c>
      <c r="K27" s="488"/>
      <c r="L27" s="487"/>
      <c r="M27" s="487"/>
      <c r="N27" s="465">
        <v>0.003</v>
      </c>
      <c r="O27" s="466">
        <v>0.006</v>
      </c>
      <c r="P27" s="466">
        <v>0.004</v>
      </c>
      <c r="Q27" s="467">
        <v>-0.001</v>
      </c>
      <c r="R27" s="466">
        <v>0.002</v>
      </c>
      <c r="S27" s="466">
        <v>-0.001</v>
      </c>
      <c r="T27" s="468"/>
      <c r="U27" s="466"/>
      <c r="V27" s="466"/>
      <c r="W27" s="468"/>
      <c r="X27" s="466"/>
      <c r="Y27" s="466">
        <v>0.002</v>
      </c>
      <c r="Z27" s="469"/>
      <c r="AA27" s="470"/>
      <c r="AB27" s="470"/>
      <c r="AC27" s="471"/>
      <c r="AD27" s="470"/>
      <c r="AE27" s="472"/>
    </row>
    <row r="28">
      <c r="A28" s="473">
        <v>42353.0</v>
      </c>
      <c r="B28" s="474">
        <v>0.002</v>
      </c>
      <c r="C28" s="475">
        <v>0.002</v>
      </c>
      <c r="D28" s="475">
        <v>0.003</v>
      </c>
      <c r="E28" s="476"/>
      <c r="F28" s="475"/>
      <c r="G28" s="475"/>
      <c r="H28" s="477">
        <v>0.009</v>
      </c>
      <c r="I28" s="475">
        <v>0.011</v>
      </c>
      <c r="J28" s="475">
        <v>0.009</v>
      </c>
      <c r="K28" s="476"/>
      <c r="L28" s="475"/>
      <c r="M28" s="475"/>
      <c r="N28" s="478">
        <v>0.003</v>
      </c>
      <c r="O28" s="479">
        <v>0.003</v>
      </c>
      <c r="P28" s="479">
        <v>0.003</v>
      </c>
      <c r="Q28" s="480">
        <v>-0.001</v>
      </c>
      <c r="R28" s="479">
        <v>-0.001</v>
      </c>
      <c r="S28" s="479">
        <v>-0.008</v>
      </c>
      <c r="T28" s="481"/>
      <c r="U28" s="479"/>
      <c r="V28" s="479"/>
      <c r="W28" s="481"/>
      <c r="X28" s="479"/>
      <c r="Y28" s="479">
        <v>0.002</v>
      </c>
      <c r="Z28" s="482"/>
      <c r="AA28" s="483"/>
      <c r="AB28" s="483"/>
      <c r="AC28" s="484"/>
      <c r="AD28" s="483"/>
      <c r="AE28" s="485"/>
    </row>
    <row r="29">
      <c r="A29" s="460">
        <v>42370.0</v>
      </c>
      <c r="B29" s="486">
        <v>0.004</v>
      </c>
      <c r="C29" s="487">
        <v>0.004</v>
      </c>
      <c r="D29" s="487">
        <v>-0.002</v>
      </c>
      <c r="E29" s="488"/>
      <c r="F29" s="487"/>
      <c r="G29" s="487"/>
      <c r="H29" s="489">
        <v>0.009</v>
      </c>
      <c r="I29" s="487">
        <v>0.009</v>
      </c>
      <c r="J29" s="487">
        <v>0.009</v>
      </c>
      <c r="K29" s="488"/>
      <c r="L29" s="487"/>
      <c r="M29" s="487"/>
      <c r="N29" s="465">
        <v>0.005</v>
      </c>
      <c r="O29" s="466">
        <v>0.005</v>
      </c>
      <c r="P29" s="466">
        <v>0.003</v>
      </c>
      <c r="Q29" s="467">
        <v>-0.008</v>
      </c>
      <c r="R29" s="466">
        <v>-0.008</v>
      </c>
      <c r="S29" s="466">
        <v>-0.008</v>
      </c>
      <c r="T29" s="468"/>
      <c r="U29" s="466"/>
      <c r="V29" s="466"/>
      <c r="W29" s="468">
        <v>-0.01</v>
      </c>
      <c r="X29" s="466">
        <v>-0.009</v>
      </c>
      <c r="Y29" s="466">
        <v>-0.01</v>
      </c>
      <c r="Z29" s="469"/>
      <c r="AA29" s="470"/>
      <c r="AB29" s="470"/>
      <c r="AC29" s="471"/>
      <c r="AD29" s="470"/>
      <c r="AE29" s="472"/>
    </row>
    <row r="30">
      <c r="A30" s="473">
        <v>42384.0</v>
      </c>
      <c r="B30" s="474">
        <v>0.003</v>
      </c>
      <c r="C30" s="475">
        <v>0.004</v>
      </c>
      <c r="D30" s="475">
        <v>-0.002</v>
      </c>
      <c r="E30" s="476"/>
      <c r="F30" s="475"/>
      <c r="G30" s="475"/>
      <c r="H30" s="477">
        <v>0.009</v>
      </c>
      <c r="I30" s="475">
        <v>0.01</v>
      </c>
      <c r="J30" s="475">
        <v>0.009</v>
      </c>
      <c r="K30" s="476"/>
      <c r="L30" s="475"/>
      <c r="M30" s="475"/>
      <c r="N30" s="478">
        <v>0.005</v>
      </c>
      <c r="O30" s="479">
        <v>0.005</v>
      </c>
      <c r="P30" s="479">
        <v>0.005</v>
      </c>
      <c r="Q30" s="480">
        <v>-0.008</v>
      </c>
      <c r="R30" s="479">
        <v>-0.008</v>
      </c>
      <c r="S30" s="479">
        <v>0.004</v>
      </c>
      <c r="T30" s="481"/>
      <c r="U30" s="479"/>
      <c r="V30" s="479"/>
      <c r="W30" s="481">
        <v>-0.01</v>
      </c>
      <c r="X30" s="479">
        <v>-0.01</v>
      </c>
      <c r="Y30" s="479">
        <v>0.002</v>
      </c>
      <c r="Z30" s="482"/>
      <c r="AA30" s="483"/>
      <c r="AB30" s="483"/>
      <c r="AC30" s="484"/>
      <c r="AD30" s="483"/>
      <c r="AE30" s="485"/>
    </row>
    <row r="31">
      <c r="A31" s="460">
        <v>42401.0</v>
      </c>
      <c r="B31" s="486">
        <v>-0.002</v>
      </c>
      <c r="C31" s="487">
        <v>0.001</v>
      </c>
      <c r="D31" s="487">
        <v>-0.001</v>
      </c>
      <c r="E31" s="488"/>
      <c r="F31" s="487"/>
      <c r="G31" s="487"/>
      <c r="H31" s="489">
        <v>0.009</v>
      </c>
      <c r="I31" s="487">
        <v>0.009</v>
      </c>
      <c r="J31" s="487">
        <v>0.01</v>
      </c>
      <c r="K31" s="488"/>
      <c r="L31" s="487"/>
      <c r="M31" s="487"/>
      <c r="N31" s="465">
        <v>0.0</v>
      </c>
      <c r="O31" s="466">
        <v>0.001</v>
      </c>
      <c r="P31" s="466">
        <v>0.005</v>
      </c>
      <c r="Q31" s="467">
        <v>0.004</v>
      </c>
      <c r="R31" s="466">
        <v>0.005</v>
      </c>
      <c r="S31" s="466">
        <v>0.004</v>
      </c>
      <c r="T31" s="468"/>
      <c r="U31" s="466"/>
      <c r="V31" s="466"/>
      <c r="W31" s="468">
        <v>0.002</v>
      </c>
      <c r="X31" s="466">
        <v>0.004</v>
      </c>
      <c r="Y31" s="466">
        <v>0.003</v>
      </c>
      <c r="Z31" s="469"/>
      <c r="AA31" s="470"/>
      <c r="AB31" s="470"/>
      <c r="AC31" s="471"/>
      <c r="AD31" s="470"/>
      <c r="AE31" s="472"/>
    </row>
    <row r="32">
      <c r="A32" s="473">
        <v>42415.0</v>
      </c>
      <c r="B32" s="474">
        <v>-0.002</v>
      </c>
      <c r="C32" s="475">
        <v>-0.002</v>
      </c>
      <c r="D32" s="475">
        <v>0.0</v>
      </c>
      <c r="E32" s="476"/>
      <c r="F32" s="475"/>
      <c r="G32" s="475"/>
      <c r="H32" s="477">
        <v>0.01</v>
      </c>
      <c r="I32" s="475">
        <v>0.009</v>
      </c>
      <c r="J32" s="475">
        <v>0.01</v>
      </c>
      <c r="K32" s="476"/>
      <c r="L32" s="475"/>
      <c r="M32" s="475"/>
      <c r="N32" s="478">
        <v>0.0</v>
      </c>
      <c r="O32" s="479">
        <v>0.0</v>
      </c>
      <c r="P32" s="479">
        <v>0.0</v>
      </c>
      <c r="Q32" s="480">
        <v>0.004</v>
      </c>
      <c r="R32" s="479">
        <v>0.004</v>
      </c>
      <c r="S32" s="479">
        <v>0.008</v>
      </c>
      <c r="T32" s="481"/>
      <c r="U32" s="479"/>
      <c r="V32" s="479"/>
      <c r="W32" s="481">
        <v>0.003</v>
      </c>
      <c r="X32" s="479">
        <v>0.002</v>
      </c>
      <c r="Y32" s="479">
        <v>0.007</v>
      </c>
      <c r="Z32" s="482"/>
      <c r="AA32" s="483"/>
      <c r="AB32" s="483"/>
      <c r="AC32" s="484"/>
      <c r="AD32" s="483"/>
      <c r="AE32" s="485"/>
    </row>
    <row r="33">
      <c r="A33" s="460">
        <v>42430.0</v>
      </c>
      <c r="B33" s="486">
        <v>-0.001</v>
      </c>
      <c r="C33" s="487">
        <v>-0.001</v>
      </c>
      <c r="D33" s="487">
        <v>-0.002</v>
      </c>
      <c r="E33" s="488"/>
      <c r="F33" s="487"/>
      <c r="G33" s="487"/>
      <c r="H33" s="489">
        <v>0.01</v>
      </c>
      <c r="I33" s="487">
        <v>0.01</v>
      </c>
      <c r="J33" s="487">
        <v>0.007</v>
      </c>
      <c r="K33" s="488"/>
      <c r="L33" s="487"/>
      <c r="M33" s="487"/>
      <c r="N33" s="465">
        <v>0.003</v>
      </c>
      <c r="O33" s="466">
        <v>0.001</v>
      </c>
      <c r="P33" s="466">
        <v>0.0</v>
      </c>
      <c r="Q33" s="467">
        <v>0.008</v>
      </c>
      <c r="R33" s="466">
        <v>0.006</v>
      </c>
      <c r="S33" s="466">
        <v>0.008</v>
      </c>
      <c r="T33" s="468"/>
      <c r="U33" s="466"/>
      <c r="V33" s="466"/>
      <c r="W33" s="468">
        <v>0.007</v>
      </c>
      <c r="X33" s="466">
        <v>0.005</v>
      </c>
      <c r="Y33" s="466">
        <v>0.007</v>
      </c>
      <c r="Z33" s="469"/>
      <c r="AA33" s="470"/>
      <c r="AB33" s="470"/>
      <c r="AC33" s="471"/>
      <c r="AD33" s="470"/>
      <c r="AE33" s="472"/>
    </row>
    <row r="34">
      <c r="A34" s="473">
        <v>42444.0</v>
      </c>
      <c r="B34" s="474">
        <v>0.0</v>
      </c>
      <c r="C34" s="475">
        <v>-0.001</v>
      </c>
      <c r="D34" s="475">
        <v>-0.002</v>
      </c>
      <c r="E34" s="476"/>
      <c r="F34" s="475"/>
      <c r="G34" s="475"/>
      <c r="H34" s="477">
        <v>0.007</v>
      </c>
      <c r="I34" s="475">
        <v>0.009</v>
      </c>
      <c r="J34" s="475">
        <v>0.008</v>
      </c>
      <c r="K34" s="476"/>
      <c r="L34" s="475"/>
      <c r="M34" s="475"/>
      <c r="N34" s="478">
        <v>0.003</v>
      </c>
      <c r="O34" s="479">
        <v>0.003</v>
      </c>
      <c r="P34" s="479">
        <v>0.003</v>
      </c>
      <c r="Q34" s="480">
        <v>0.008</v>
      </c>
      <c r="R34" s="479">
        <v>0.008</v>
      </c>
      <c r="S34" s="479">
        <v>-0.004</v>
      </c>
      <c r="T34" s="481"/>
      <c r="U34" s="479"/>
      <c r="V34" s="479"/>
      <c r="W34" s="481">
        <v>0.007</v>
      </c>
      <c r="X34" s="479">
        <v>0.007</v>
      </c>
      <c r="Y34" s="479">
        <v>0.007</v>
      </c>
      <c r="Z34" s="482"/>
      <c r="AA34" s="483"/>
      <c r="AB34" s="483"/>
      <c r="AC34" s="484"/>
      <c r="AD34" s="483"/>
      <c r="AE34" s="485"/>
    </row>
    <row r="35">
      <c r="A35" s="460">
        <v>42461.0</v>
      </c>
      <c r="B35" s="486">
        <v>-0.002</v>
      </c>
      <c r="C35" s="487">
        <v>-0.001</v>
      </c>
      <c r="D35" s="487">
        <v>-0.001</v>
      </c>
      <c r="E35" s="488"/>
      <c r="F35" s="487"/>
      <c r="G35" s="487"/>
      <c r="H35" s="489">
        <v>0.008</v>
      </c>
      <c r="I35" s="487">
        <v>0.007</v>
      </c>
      <c r="J35" s="487">
        <v>0.01</v>
      </c>
      <c r="K35" s="488"/>
      <c r="L35" s="487"/>
      <c r="M35" s="487"/>
      <c r="N35" s="465">
        <v>0.001</v>
      </c>
      <c r="O35" s="466">
        <v>0.001</v>
      </c>
      <c r="P35" s="466">
        <v>0.003</v>
      </c>
      <c r="Q35" s="467">
        <v>-0.002</v>
      </c>
      <c r="R35" s="466">
        <v>-0.002</v>
      </c>
      <c r="S35" s="466">
        <v>-0.004</v>
      </c>
      <c r="T35" s="468"/>
      <c r="U35" s="466"/>
      <c r="V35" s="466"/>
      <c r="W35" s="468">
        <v>0.001</v>
      </c>
      <c r="X35" s="466">
        <v>0.001</v>
      </c>
      <c r="Y35" s="466">
        <v>0.001</v>
      </c>
      <c r="Z35" s="469"/>
      <c r="AA35" s="470"/>
      <c r="AB35" s="470"/>
      <c r="AC35" s="471"/>
      <c r="AD35" s="470"/>
      <c r="AE35" s="472"/>
    </row>
    <row r="36">
      <c r="A36" s="473">
        <v>42475.0</v>
      </c>
      <c r="B36" s="474">
        <v>-0.002</v>
      </c>
      <c r="C36" s="475">
        <v>-0.002</v>
      </c>
      <c r="D36" s="475">
        <v>-0.001</v>
      </c>
      <c r="E36" s="476"/>
      <c r="F36" s="475"/>
      <c r="G36" s="475"/>
      <c r="H36" s="477">
        <v>0.01</v>
      </c>
      <c r="I36" s="475">
        <v>0.009</v>
      </c>
      <c r="J36" s="475">
        <v>0.01</v>
      </c>
      <c r="K36" s="476"/>
      <c r="L36" s="475"/>
      <c r="M36" s="475"/>
      <c r="N36" s="478">
        <v>-0.001</v>
      </c>
      <c r="O36" s="479">
        <v>-0.001</v>
      </c>
      <c r="P36" s="479">
        <v>-0.001</v>
      </c>
      <c r="Q36" s="480">
        <v>-0.004</v>
      </c>
      <c r="R36" s="479">
        <v>-0.004</v>
      </c>
      <c r="S36" s="479">
        <v>0.003</v>
      </c>
      <c r="T36" s="481"/>
      <c r="U36" s="479"/>
      <c r="V36" s="479"/>
      <c r="W36" s="481">
        <v>0.001</v>
      </c>
      <c r="X36" s="479">
        <v>0.001</v>
      </c>
      <c r="Y36" s="479">
        <v>0.004</v>
      </c>
      <c r="Z36" s="482"/>
      <c r="AA36" s="483"/>
      <c r="AB36" s="483"/>
      <c r="AC36" s="484"/>
      <c r="AD36" s="483"/>
      <c r="AE36" s="485"/>
    </row>
    <row r="37">
      <c r="A37" s="460">
        <v>42491.0</v>
      </c>
      <c r="B37" s="486">
        <v>-0.001</v>
      </c>
      <c r="C37" s="487">
        <v>-0.001</v>
      </c>
      <c r="D37" s="487">
        <v>0.001</v>
      </c>
      <c r="E37" s="488"/>
      <c r="F37" s="487"/>
      <c r="G37" s="487"/>
      <c r="H37" s="489">
        <v>0.01</v>
      </c>
      <c r="I37" s="487">
        <v>0.01</v>
      </c>
      <c r="J37" s="487">
        <v>0.008</v>
      </c>
      <c r="K37" s="488"/>
      <c r="L37" s="487"/>
      <c r="M37" s="487"/>
      <c r="N37" s="465">
        <v>0.001</v>
      </c>
      <c r="O37" s="466">
        <v>0.001</v>
      </c>
      <c r="P37" s="466">
        <v>-0.001</v>
      </c>
      <c r="Q37" s="467">
        <v>0.003</v>
      </c>
      <c r="R37" s="466">
        <v>0.003</v>
      </c>
      <c r="S37" s="466">
        <v>0.003</v>
      </c>
      <c r="T37" s="468"/>
      <c r="U37" s="466"/>
      <c r="V37" s="466"/>
      <c r="W37" s="468">
        <v>0.004</v>
      </c>
      <c r="X37" s="466">
        <v>0.003</v>
      </c>
      <c r="Y37" s="466">
        <v>0.004</v>
      </c>
      <c r="Z37" s="469"/>
      <c r="AA37" s="470"/>
      <c r="AB37" s="470"/>
      <c r="AC37" s="471"/>
      <c r="AD37" s="470"/>
      <c r="AE37" s="472"/>
    </row>
    <row r="38">
      <c r="A38" s="473">
        <v>42505.0</v>
      </c>
      <c r="B38" s="474">
        <v>-0.001</v>
      </c>
      <c r="C38" s="475">
        <v>-0.001</v>
      </c>
      <c r="D38" s="475">
        <v>0.001</v>
      </c>
      <c r="E38" s="476"/>
      <c r="F38" s="475"/>
      <c r="G38" s="475"/>
      <c r="H38" s="477">
        <v>0.008</v>
      </c>
      <c r="I38" s="475">
        <v>0.009</v>
      </c>
      <c r="J38" s="475">
        <v>0.007</v>
      </c>
      <c r="K38" s="476"/>
      <c r="L38" s="475"/>
      <c r="M38" s="475"/>
      <c r="N38" s="478">
        <v>0.001</v>
      </c>
      <c r="O38" s="479">
        <v>0.001</v>
      </c>
      <c r="P38" s="479">
        <v>0.001</v>
      </c>
      <c r="Q38" s="480">
        <v>0.003</v>
      </c>
      <c r="R38" s="479">
        <v>0.003</v>
      </c>
      <c r="S38" s="479">
        <v>0.001</v>
      </c>
      <c r="T38" s="481"/>
      <c r="U38" s="479"/>
      <c r="V38" s="479"/>
      <c r="W38" s="481">
        <v>0.004</v>
      </c>
      <c r="X38" s="479">
        <v>0.004</v>
      </c>
      <c r="Y38" s="479">
        <v>0.002</v>
      </c>
      <c r="Z38" s="482"/>
      <c r="AA38" s="483"/>
      <c r="AB38" s="483"/>
      <c r="AC38" s="484"/>
      <c r="AD38" s="483"/>
      <c r="AE38" s="485"/>
    </row>
    <row r="39">
      <c r="A39" s="460">
        <v>42522.0</v>
      </c>
      <c r="B39" s="486">
        <v>0.001</v>
      </c>
      <c r="C39" s="487">
        <v>0.0</v>
      </c>
      <c r="D39" s="487">
        <v>0.002</v>
      </c>
      <c r="E39" s="488"/>
      <c r="F39" s="487"/>
      <c r="G39" s="487"/>
      <c r="H39" s="489">
        <v>0.007</v>
      </c>
      <c r="I39" s="487">
        <v>0.007</v>
      </c>
      <c r="J39" s="487">
        <v>0.008</v>
      </c>
      <c r="K39" s="488"/>
      <c r="L39" s="487"/>
      <c r="M39" s="487"/>
      <c r="N39" s="465">
        <v>0.003</v>
      </c>
      <c r="O39" s="466">
        <v>0.003</v>
      </c>
      <c r="P39" s="466">
        <v>0.001</v>
      </c>
      <c r="Q39" s="467">
        <v>0.001</v>
      </c>
      <c r="R39" s="466">
        <v>0.002</v>
      </c>
      <c r="S39" s="466">
        <v>0.001</v>
      </c>
      <c r="T39" s="468"/>
      <c r="U39" s="466"/>
      <c r="V39" s="466"/>
      <c r="W39" s="468">
        <v>0.002</v>
      </c>
      <c r="X39" s="466">
        <v>0.001</v>
      </c>
      <c r="Y39" s="466">
        <v>0.001</v>
      </c>
      <c r="Z39" s="469"/>
      <c r="AA39" s="470"/>
      <c r="AB39" s="470"/>
      <c r="AC39" s="471"/>
      <c r="AD39" s="470"/>
      <c r="AE39" s="472"/>
    </row>
    <row r="40">
      <c r="A40" s="473">
        <v>42536.0</v>
      </c>
      <c r="B40" s="474">
        <v>0.001</v>
      </c>
      <c r="C40" s="475">
        <v>0.001</v>
      </c>
      <c r="D40" s="475">
        <v>0.002</v>
      </c>
      <c r="E40" s="476"/>
      <c r="F40" s="475"/>
      <c r="G40" s="475"/>
      <c r="H40" s="477">
        <v>0.008</v>
      </c>
      <c r="I40" s="475">
        <v>0.008</v>
      </c>
      <c r="J40" s="475">
        <v>0.008</v>
      </c>
      <c r="K40" s="476"/>
      <c r="L40" s="475"/>
      <c r="M40" s="475"/>
      <c r="N40" s="478">
        <v>0.003</v>
      </c>
      <c r="O40" s="479">
        <v>0.003</v>
      </c>
      <c r="P40" s="479">
        <v>0.003</v>
      </c>
      <c r="Q40" s="480">
        <v>0.001</v>
      </c>
      <c r="R40" s="479">
        <v>0.001</v>
      </c>
      <c r="S40" s="479">
        <v>0.003</v>
      </c>
      <c r="T40" s="481"/>
      <c r="U40" s="479"/>
      <c r="V40" s="479"/>
      <c r="W40" s="481">
        <v>0.001</v>
      </c>
      <c r="X40" s="479">
        <v>0.002</v>
      </c>
      <c r="Y40" s="479">
        <v>-0.004</v>
      </c>
      <c r="Z40" s="482"/>
      <c r="AA40" s="483"/>
      <c r="AB40" s="483"/>
      <c r="AC40" s="484"/>
      <c r="AD40" s="483"/>
      <c r="AE40" s="485"/>
    </row>
    <row r="41">
      <c r="A41" s="460">
        <v>42552.0</v>
      </c>
      <c r="B41" s="486">
        <v>0.002</v>
      </c>
      <c r="C41" s="487">
        <v>0.001</v>
      </c>
      <c r="D41" s="487">
        <v>0.002</v>
      </c>
      <c r="E41" s="488"/>
      <c r="F41" s="487"/>
      <c r="G41" s="487"/>
      <c r="H41" s="489">
        <v>0.008</v>
      </c>
      <c r="I41" s="487">
        <v>0.008</v>
      </c>
      <c r="J41" s="487">
        <v>0.009</v>
      </c>
      <c r="K41" s="488"/>
      <c r="L41" s="487"/>
      <c r="M41" s="487"/>
      <c r="N41" s="465">
        <v>0.004</v>
      </c>
      <c r="O41" s="466">
        <v>0.003</v>
      </c>
      <c r="P41" s="466">
        <v>0.003</v>
      </c>
      <c r="Q41" s="467">
        <v>0.003</v>
      </c>
      <c r="R41" s="466">
        <v>0.002</v>
      </c>
      <c r="S41" s="466">
        <v>0.003</v>
      </c>
      <c r="T41" s="468"/>
      <c r="U41" s="466"/>
      <c r="V41" s="466"/>
      <c r="W41" s="468">
        <v>-0.004</v>
      </c>
      <c r="X41" s="466">
        <v>-0.003</v>
      </c>
      <c r="Y41" s="466">
        <v>-0.004</v>
      </c>
      <c r="Z41" s="469"/>
      <c r="AA41" s="470"/>
      <c r="AB41" s="470"/>
      <c r="AC41" s="471"/>
      <c r="AD41" s="470"/>
      <c r="AE41" s="472"/>
    </row>
    <row r="42">
      <c r="A42" s="473">
        <v>42566.0</v>
      </c>
      <c r="B42" s="474">
        <v>0.002</v>
      </c>
      <c r="C42" s="475">
        <v>0.002</v>
      </c>
      <c r="D42" s="475">
        <v>0.002</v>
      </c>
      <c r="E42" s="476"/>
      <c r="F42" s="475"/>
      <c r="G42" s="475"/>
      <c r="H42" s="477">
        <v>0.009</v>
      </c>
      <c r="I42" s="475">
        <v>0.008</v>
      </c>
      <c r="J42" s="475">
        <v>0.009</v>
      </c>
      <c r="K42" s="476"/>
      <c r="L42" s="475"/>
      <c r="M42" s="475"/>
      <c r="N42" s="478">
        <v>0.004</v>
      </c>
      <c r="O42" s="479">
        <v>0.004</v>
      </c>
      <c r="P42" s="479">
        <v>0.004</v>
      </c>
      <c r="Q42" s="480">
        <v>0.003</v>
      </c>
      <c r="R42" s="479">
        <v>0.003</v>
      </c>
      <c r="S42" s="479">
        <v>0.0</v>
      </c>
      <c r="T42" s="481"/>
      <c r="U42" s="479"/>
      <c r="V42" s="479"/>
      <c r="W42" s="481">
        <v>-0.004</v>
      </c>
      <c r="X42" s="479">
        <v>-0.004</v>
      </c>
      <c r="Y42" s="479">
        <v>0.003</v>
      </c>
      <c r="Z42" s="482"/>
      <c r="AA42" s="483"/>
      <c r="AB42" s="483"/>
      <c r="AC42" s="484"/>
      <c r="AD42" s="483"/>
      <c r="AE42" s="485"/>
    </row>
    <row r="43">
      <c r="A43" s="460">
        <v>42583.0</v>
      </c>
      <c r="B43" s="486">
        <v>0.002</v>
      </c>
      <c r="C43" s="487">
        <v>0.003</v>
      </c>
      <c r="D43" s="487">
        <v>0.004</v>
      </c>
      <c r="E43" s="488"/>
      <c r="F43" s="487"/>
      <c r="G43" s="487"/>
      <c r="H43" s="489">
        <v>0.009</v>
      </c>
      <c r="I43" s="487">
        <v>0.009</v>
      </c>
      <c r="J43" s="487">
        <v>0.009</v>
      </c>
      <c r="K43" s="488"/>
      <c r="L43" s="487"/>
      <c r="M43" s="487"/>
      <c r="N43" s="465">
        <v>0.004</v>
      </c>
      <c r="O43" s="466">
        <v>0.005</v>
      </c>
      <c r="P43" s="466">
        <v>0.004</v>
      </c>
      <c r="Q43" s="467">
        <v>0.0</v>
      </c>
      <c r="R43" s="466">
        <v>0.001</v>
      </c>
      <c r="S43" s="466">
        <v>0.0</v>
      </c>
      <c r="T43" s="468"/>
      <c r="U43" s="466"/>
      <c r="V43" s="466"/>
      <c r="W43" s="468">
        <v>0.003</v>
      </c>
      <c r="X43" s="466">
        <v>0.004</v>
      </c>
      <c r="Y43" s="466">
        <v>0.003</v>
      </c>
      <c r="Z43" s="469"/>
      <c r="AA43" s="470"/>
      <c r="AB43" s="470"/>
      <c r="AC43" s="471"/>
      <c r="AD43" s="470"/>
      <c r="AE43" s="472"/>
    </row>
    <row r="44">
      <c r="A44" s="473">
        <v>42597.0</v>
      </c>
      <c r="B44" s="474">
        <v>0.002</v>
      </c>
      <c r="C44" s="475">
        <v>0.002</v>
      </c>
      <c r="D44" s="475">
        <v>0.004</v>
      </c>
      <c r="E44" s="476"/>
      <c r="F44" s="475"/>
      <c r="G44" s="475"/>
      <c r="H44" s="477">
        <v>0.009</v>
      </c>
      <c r="I44" s="475">
        <v>0.009</v>
      </c>
      <c r="J44" s="475">
        <v>0.009</v>
      </c>
      <c r="K44" s="476"/>
      <c r="L44" s="475"/>
      <c r="M44" s="475"/>
      <c r="N44" s="478">
        <v>0.004</v>
      </c>
      <c r="O44" s="479">
        <v>0.004</v>
      </c>
      <c r="P44" s="479">
        <v>0.004</v>
      </c>
      <c r="Q44" s="480">
        <v>0.0</v>
      </c>
      <c r="R44" s="479">
        <v>0.0</v>
      </c>
      <c r="S44" s="479">
        <v>0.001</v>
      </c>
      <c r="T44" s="481"/>
      <c r="U44" s="479"/>
      <c r="V44" s="479"/>
      <c r="W44" s="481">
        <v>0.003</v>
      </c>
      <c r="X44" s="479">
        <v>0.003</v>
      </c>
      <c r="Y44" s="479">
        <v>-0.002</v>
      </c>
      <c r="Z44" s="482"/>
      <c r="AA44" s="483"/>
      <c r="AB44" s="483"/>
      <c r="AC44" s="484"/>
      <c r="AD44" s="483"/>
      <c r="AE44" s="485"/>
    </row>
    <row r="45">
      <c r="A45" s="460">
        <v>42614.0</v>
      </c>
      <c r="B45" s="486">
        <v>0.004</v>
      </c>
      <c r="C45" s="487">
        <v>0.004</v>
      </c>
      <c r="D45" s="487">
        <v>0.005</v>
      </c>
      <c r="E45" s="488"/>
      <c r="F45" s="487"/>
      <c r="G45" s="487"/>
      <c r="H45" s="489">
        <v>0.009</v>
      </c>
      <c r="I45" s="487">
        <v>0.009</v>
      </c>
      <c r="J45" s="487">
        <v>0.008</v>
      </c>
      <c r="K45" s="488"/>
      <c r="L45" s="487"/>
      <c r="M45" s="487"/>
      <c r="N45" s="465">
        <v>0.007</v>
      </c>
      <c r="O45" s="466">
        <v>0.006</v>
      </c>
      <c r="P45" s="466">
        <v>0.004</v>
      </c>
      <c r="Q45" s="467">
        <v>0.001</v>
      </c>
      <c r="R45" s="466">
        <v>0.0</v>
      </c>
      <c r="S45" s="466">
        <v>0.001</v>
      </c>
      <c r="T45" s="468"/>
      <c r="U45" s="466"/>
      <c r="V45" s="466"/>
      <c r="W45" s="468">
        <v>-0.002</v>
      </c>
      <c r="X45" s="466">
        <v>-0.003</v>
      </c>
      <c r="Y45" s="466">
        <v>-0.002</v>
      </c>
      <c r="Z45" s="469"/>
      <c r="AA45" s="470"/>
      <c r="AB45" s="470"/>
      <c r="AC45" s="471"/>
      <c r="AD45" s="470"/>
      <c r="AE45" s="472"/>
    </row>
    <row r="46">
      <c r="A46" s="473">
        <v>42628.0</v>
      </c>
      <c r="B46" s="474">
        <v>0.004</v>
      </c>
      <c r="C46" s="475">
        <v>0.004</v>
      </c>
      <c r="D46" s="475">
        <v>0.005</v>
      </c>
      <c r="E46" s="476"/>
      <c r="F46" s="475"/>
      <c r="G46" s="475"/>
      <c r="H46" s="477">
        <v>0.008</v>
      </c>
      <c r="I46" s="475">
        <v>0.009</v>
      </c>
      <c r="J46" s="475">
        <v>0.008</v>
      </c>
      <c r="K46" s="476"/>
      <c r="L46" s="475"/>
      <c r="M46" s="475"/>
      <c r="N46" s="478">
        <v>0.007</v>
      </c>
      <c r="O46" s="479">
        <v>0.007</v>
      </c>
      <c r="P46" s="479">
        <v>0.007</v>
      </c>
      <c r="Q46" s="480">
        <v>0.001</v>
      </c>
      <c r="R46" s="479">
        <v>0.001</v>
      </c>
      <c r="S46" s="479">
        <v>0.002</v>
      </c>
      <c r="T46" s="481"/>
      <c r="U46" s="479"/>
      <c r="V46" s="479"/>
      <c r="W46" s="481">
        <v>-0.002</v>
      </c>
      <c r="X46" s="479">
        <v>-0.002</v>
      </c>
      <c r="Y46" s="479">
        <v>0.0</v>
      </c>
      <c r="Z46" s="482"/>
      <c r="AA46" s="483"/>
      <c r="AB46" s="483"/>
      <c r="AC46" s="484"/>
      <c r="AD46" s="483"/>
      <c r="AE46" s="485"/>
    </row>
    <row r="47">
      <c r="A47" s="460">
        <v>42644.0</v>
      </c>
      <c r="B47" s="486">
        <v>0.005</v>
      </c>
      <c r="C47" s="487">
        <v>0.005</v>
      </c>
      <c r="D47" s="487">
        <v>0.006</v>
      </c>
      <c r="E47" s="488"/>
      <c r="F47" s="487"/>
      <c r="G47" s="487"/>
      <c r="H47" s="489">
        <v>0.008</v>
      </c>
      <c r="I47" s="487">
        <v>0.008</v>
      </c>
      <c r="J47" s="487">
        <v>0.008</v>
      </c>
      <c r="K47" s="488"/>
      <c r="L47" s="487"/>
      <c r="M47" s="487"/>
      <c r="N47" s="465">
        <v>0.008</v>
      </c>
      <c r="O47" s="466">
        <v>0.008</v>
      </c>
      <c r="P47" s="466">
        <v>0.007</v>
      </c>
      <c r="Q47" s="467">
        <v>0.002</v>
      </c>
      <c r="R47" s="466">
        <v>0.001</v>
      </c>
      <c r="S47" s="466">
        <v>0.002</v>
      </c>
      <c r="T47" s="468"/>
      <c r="U47" s="466"/>
      <c r="V47" s="466"/>
      <c r="W47" s="468">
        <v>0.0</v>
      </c>
      <c r="X47" s="466">
        <v>0.002</v>
      </c>
      <c r="Y47" s="466">
        <v>0.0</v>
      </c>
      <c r="Z47" s="469"/>
      <c r="AA47" s="470"/>
      <c r="AB47" s="470"/>
      <c r="AC47" s="471"/>
      <c r="AD47" s="470"/>
      <c r="AE47" s="472"/>
    </row>
    <row r="48">
      <c r="A48" s="473">
        <v>42658.0</v>
      </c>
      <c r="B48" s="474">
        <v>0.005</v>
      </c>
      <c r="C48" s="475">
        <v>0.005</v>
      </c>
      <c r="D48" s="475">
        <v>0.006</v>
      </c>
      <c r="E48" s="476"/>
      <c r="F48" s="475"/>
      <c r="G48" s="475"/>
      <c r="H48" s="477">
        <v>0.008</v>
      </c>
      <c r="I48" s="475">
        <v>0.009</v>
      </c>
      <c r="J48" s="475">
        <v>0.008</v>
      </c>
      <c r="K48" s="476"/>
      <c r="L48" s="475"/>
      <c r="M48" s="475"/>
      <c r="N48" s="478">
        <v>0.008</v>
      </c>
      <c r="O48" s="479">
        <v>0.008</v>
      </c>
      <c r="P48" s="479">
        <v>0.008</v>
      </c>
      <c r="Q48" s="480">
        <v>0.002</v>
      </c>
      <c r="R48" s="479">
        <v>0.002</v>
      </c>
      <c r="S48" s="479">
        <v>0.001</v>
      </c>
      <c r="T48" s="481"/>
      <c r="U48" s="479"/>
      <c r="V48" s="479"/>
      <c r="W48" s="481">
        <v>0.0</v>
      </c>
      <c r="X48" s="479">
        <v>0.0</v>
      </c>
      <c r="Y48" s="479">
        <v>0.0</v>
      </c>
      <c r="Z48" s="482"/>
      <c r="AA48" s="483"/>
      <c r="AB48" s="483"/>
      <c r="AC48" s="484"/>
      <c r="AD48" s="483"/>
      <c r="AE48" s="485"/>
    </row>
    <row r="49">
      <c r="A49" s="460">
        <v>42675.0</v>
      </c>
      <c r="B49" s="486">
        <v>0.006</v>
      </c>
      <c r="C49" s="487">
        <v>0.006</v>
      </c>
      <c r="D49" s="487">
        <v>0.011</v>
      </c>
      <c r="E49" s="488"/>
      <c r="F49" s="487"/>
      <c r="G49" s="487"/>
      <c r="H49" s="489">
        <v>0.008</v>
      </c>
      <c r="I49" s="487">
        <v>0.008</v>
      </c>
      <c r="J49" s="487">
        <v>0.008</v>
      </c>
      <c r="K49" s="488"/>
      <c r="L49" s="487"/>
      <c r="M49" s="487"/>
      <c r="N49" s="465">
        <v>0.008</v>
      </c>
      <c r="O49" s="466">
        <v>0.008</v>
      </c>
      <c r="P49" s="466">
        <v>0.008</v>
      </c>
      <c r="Q49" s="467">
        <v>0.001</v>
      </c>
      <c r="R49" s="466">
        <v>0.001</v>
      </c>
      <c r="S49" s="466">
        <v>0.001</v>
      </c>
      <c r="T49" s="468"/>
      <c r="U49" s="466"/>
      <c r="V49" s="466"/>
      <c r="W49" s="468">
        <v>0.0</v>
      </c>
      <c r="X49" s="466">
        <v>-0.001</v>
      </c>
      <c r="Y49" s="466">
        <v>0.0</v>
      </c>
      <c r="Z49" s="469"/>
      <c r="AA49" s="470"/>
      <c r="AB49" s="470"/>
      <c r="AC49" s="471"/>
      <c r="AD49" s="470"/>
      <c r="AE49" s="472"/>
    </row>
    <row r="50">
      <c r="A50" s="473">
        <v>42689.0</v>
      </c>
      <c r="B50" s="474">
        <v>0.006</v>
      </c>
      <c r="C50" s="475">
        <v>0.006</v>
      </c>
      <c r="D50" s="475">
        <v>0.011</v>
      </c>
      <c r="E50" s="476"/>
      <c r="F50" s="475"/>
      <c r="G50" s="475"/>
      <c r="H50" s="477">
        <v>0.008</v>
      </c>
      <c r="I50" s="475">
        <v>0.008</v>
      </c>
      <c r="J50" s="475">
        <v>0.008</v>
      </c>
      <c r="K50" s="476"/>
      <c r="L50" s="475"/>
      <c r="M50" s="475"/>
      <c r="N50" s="478">
        <v>0.008</v>
      </c>
      <c r="O50" s="479">
        <v>0.008</v>
      </c>
      <c r="P50" s="479">
        <v>0.008</v>
      </c>
      <c r="Q50" s="480">
        <v>0.001</v>
      </c>
      <c r="R50" s="479">
        <v>0.001</v>
      </c>
      <c r="S50" s="479">
        <v>0.007</v>
      </c>
      <c r="T50" s="481"/>
      <c r="U50" s="479"/>
      <c r="V50" s="479"/>
      <c r="W50" s="481">
        <v>0.0</v>
      </c>
      <c r="X50" s="479">
        <v>0.0</v>
      </c>
      <c r="Y50" s="479">
        <v>0.003</v>
      </c>
      <c r="Z50" s="482"/>
      <c r="AA50" s="483"/>
      <c r="AB50" s="483"/>
      <c r="AC50" s="484"/>
      <c r="AD50" s="483"/>
      <c r="AE50" s="485"/>
    </row>
    <row r="51">
      <c r="A51" s="460">
        <v>42705.0</v>
      </c>
      <c r="B51" s="486">
        <v>0.011</v>
      </c>
      <c r="C51" s="487">
        <v>0.01</v>
      </c>
      <c r="D51" s="487">
        <v>0.018</v>
      </c>
      <c r="E51" s="488"/>
      <c r="F51" s="487"/>
      <c r="G51" s="487"/>
      <c r="H51" s="489">
        <v>0.008</v>
      </c>
      <c r="I51" s="487">
        <v>0.008</v>
      </c>
      <c r="J51" s="487">
        <v>0.008</v>
      </c>
      <c r="K51" s="488"/>
      <c r="L51" s="487"/>
      <c r="M51" s="487"/>
      <c r="N51" s="465">
        <v>0.017</v>
      </c>
      <c r="O51" s="466">
        <v>0.015</v>
      </c>
      <c r="P51" s="466">
        <v>0.008</v>
      </c>
      <c r="Q51" s="467">
        <v>0.007</v>
      </c>
      <c r="R51" s="466">
        <v>0.006</v>
      </c>
      <c r="S51" s="466">
        <v>0.007</v>
      </c>
      <c r="T51" s="468"/>
      <c r="U51" s="466"/>
      <c r="V51" s="466"/>
      <c r="W51" s="468">
        <v>0.003</v>
      </c>
      <c r="X51" s="466">
        <v>0.002</v>
      </c>
      <c r="Y51" s="466">
        <v>0.003</v>
      </c>
      <c r="Z51" s="469"/>
      <c r="AA51" s="470"/>
      <c r="AB51" s="470"/>
      <c r="AC51" s="471"/>
      <c r="AD51" s="470"/>
      <c r="AE51" s="472"/>
    </row>
    <row r="52">
      <c r="A52" s="473">
        <v>42719.0</v>
      </c>
      <c r="B52" s="474">
        <v>0.011</v>
      </c>
      <c r="C52" s="475">
        <v>0.011</v>
      </c>
      <c r="D52" s="475">
        <v>0.018</v>
      </c>
      <c r="E52" s="476"/>
      <c r="F52" s="475"/>
      <c r="G52" s="475"/>
      <c r="H52" s="477">
        <v>0.008</v>
      </c>
      <c r="I52" s="475">
        <v>0.008</v>
      </c>
      <c r="J52" s="475">
        <v>0.008</v>
      </c>
      <c r="K52" s="476"/>
      <c r="L52" s="475"/>
      <c r="M52" s="475"/>
      <c r="N52" s="478">
        <v>0.017</v>
      </c>
      <c r="O52" s="479">
        <v>0.017</v>
      </c>
      <c r="P52" s="479">
        <v>0.017</v>
      </c>
      <c r="Q52" s="480">
        <v>0.007</v>
      </c>
      <c r="R52" s="479">
        <v>0.007</v>
      </c>
      <c r="S52" s="479">
        <v>-0.006</v>
      </c>
      <c r="T52" s="481"/>
      <c r="U52" s="479"/>
      <c r="V52" s="479"/>
      <c r="W52" s="481">
        <v>0.003</v>
      </c>
      <c r="X52" s="479">
        <v>0.003</v>
      </c>
      <c r="Y52" s="479">
        <v>-0.002</v>
      </c>
      <c r="Z52" s="482"/>
      <c r="AA52" s="483"/>
      <c r="AB52" s="483"/>
      <c r="AC52" s="484"/>
      <c r="AD52" s="483"/>
      <c r="AE52" s="485"/>
    </row>
    <row r="53">
      <c r="A53" s="460">
        <v>42736.0</v>
      </c>
      <c r="B53" s="486">
        <v>0.018</v>
      </c>
      <c r="C53" s="487">
        <v>0.016</v>
      </c>
      <c r="D53" s="487">
        <v>0.02</v>
      </c>
      <c r="E53" s="488"/>
      <c r="F53" s="487"/>
      <c r="G53" s="487"/>
      <c r="H53" s="489">
        <v>0.008</v>
      </c>
      <c r="I53" s="487">
        <v>0.008</v>
      </c>
      <c r="J53" s="487">
        <v>0.009</v>
      </c>
      <c r="K53" s="488"/>
      <c r="L53" s="487"/>
      <c r="M53" s="487"/>
      <c r="N53" s="465">
        <v>0.019</v>
      </c>
      <c r="O53" s="466">
        <v>0.02</v>
      </c>
      <c r="P53" s="466">
        <v>0.017</v>
      </c>
      <c r="Q53" s="467">
        <v>-0.006</v>
      </c>
      <c r="R53" s="466">
        <v>-0.006</v>
      </c>
      <c r="S53" s="466">
        <v>-0.006</v>
      </c>
      <c r="T53" s="468"/>
      <c r="U53" s="466"/>
      <c r="V53" s="466"/>
      <c r="W53" s="468">
        <v>-0.002</v>
      </c>
      <c r="X53" s="466">
        <v>-0.005</v>
      </c>
      <c r="Y53" s="466">
        <v>-0.002</v>
      </c>
      <c r="Z53" s="469"/>
      <c r="AA53" s="470"/>
      <c r="AB53" s="470"/>
      <c r="AC53" s="471"/>
      <c r="AD53" s="470"/>
      <c r="AE53" s="472"/>
    </row>
    <row r="54">
      <c r="A54" s="473">
        <v>42750.0</v>
      </c>
      <c r="B54" s="474">
        <v>0.018</v>
      </c>
      <c r="C54" s="475">
        <v>0.018</v>
      </c>
      <c r="D54" s="475">
        <v>0.02</v>
      </c>
      <c r="E54" s="476"/>
      <c r="F54" s="475"/>
      <c r="G54" s="475"/>
      <c r="H54" s="477">
        <v>0.009</v>
      </c>
      <c r="I54" s="475">
        <v>0.008</v>
      </c>
      <c r="J54" s="475">
        <v>0.009</v>
      </c>
      <c r="K54" s="476"/>
      <c r="L54" s="475"/>
      <c r="M54" s="475"/>
      <c r="N54" s="478">
        <v>0.019</v>
      </c>
      <c r="O54" s="479">
        <v>0.019</v>
      </c>
      <c r="P54" s="479">
        <v>0.019</v>
      </c>
      <c r="Q54" s="480">
        <v>-0.006</v>
      </c>
      <c r="R54" s="479">
        <v>-0.006</v>
      </c>
      <c r="S54" s="479">
        <v>0.006</v>
      </c>
      <c r="T54" s="481"/>
      <c r="U54" s="479"/>
      <c r="V54" s="479"/>
      <c r="W54" s="481">
        <v>-0.002</v>
      </c>
      <c r="X54" s="479">
        <v>-0.002</v>
      </c>
      <c r="Y54" s="479">
        <v>0.001</v>
      </c>
      <c r="Z54" s="482"/>
      <c r="AA54" s="483"/>
      <c r="AB54" s="483"/>
      <c r="AC54" s="484"/>
      <c r="AD54" s="483"/>
      <c r="AE54" s="485"/>
    </row>
    <row r="55">
      <c r="A55" s="460">
        <v>42737.0</v>
      </c>
      <c r="B55" s="486">
        <v>0.02</v>
      </c>
      <c r="C55" s="487">
        <v>0.02</v>
      </c>
      <c r="D55" s="487">
        <v>0.015</v>
      </c>
      <c r="E55" s="488"/>
      <c r="F55" s="487"/>
      <c r="G55" s="487"/>
      <c r="H55" s="489">
        <v>0.009</v>
      </c>
      <c r="I55" s="487">
        <v>0.009</v>
      </c>
      <c r="J55" s="487">
        <v>0.009</v>
      </c>
      <c r="K55" s="488"/>
      <c r="L55" s="487"/>
      <c r="M55" s="487"/>
      <c r="N55" s="465">
        <v>0.022</v>
      </c>
      <c r="O55" s="466">
        <v>0.021</v>
      </c>
      <c r="P55" s="466">
        <v>0.019</v>
      </c>
      <c r="Q55" s="467">
        <v>0.006</v>
      </c>
      <c r="R55" s="466">
        <v>0.006</v>
      </c>
      <c r="S55" s="466">
        <v>0.006</v>
      </c>
      <c r="T55" s="468"/>
      <c r="U55" s="466"/>
      <c r="V55" s="466"/>
      <c r="W55" s="468">
        <v>0.001</v>
      </c>
      <c r="X55" s="466">
        <v>0.004</v>
      </c>
      <c r="Y55" s="466">
        <v>0.001</v>
      </c>
      <c r="Z55" s="469"/>
      <c r="AA55" s="470"/>
      <c r="AB55" s="470"/>
      <c r="AC55" s="471"/>
      <c r="AD55" s="470"/>
      <c r="AE55" s="472"/>
    </row>
    <row r="56">
      <c r="A56" s="473">
        <v>42781.0</v>
      </c>
      <c r="B56" s="474">
        <v>0.02</v>
      </c>
      <c r="C56" s="475">
        <v>0.02</v>
      </c>
      <c r="D56" s="475">
        <v>0.015</v>
      </c>
      <c r="E56" s="476"/>
      <c r="F56" s="475"/>
      <c r="G56" s="475"/>
      <c r="H56" s="477">
        <v>0.009</v>
      </c>
      <c r="I56" s="475">
        <v>0.009</v>
      </c>
      <c r="J56" s="475">
        <v>0.009</v>
      </c>
      <c r="K56" s="476"/>
      <c r="L56" s="475"/>
      <c r="M56" s="475"/>
      <c r="N56" s="478">
        <v>0.022</v>
      </c>
      <c r="O56" s="479">
        <v>0.022</v>
      </c>
      <c r="P56" s="479">
        <v>0.022</v>
      </c>
      <c r="Q56" s="480">
        <v>0.006</v>
      </c>
      <c r="R56" s="479">
        <v>0.006</v>
      </c>
      <c r="S56" s="479">
        <v>0.002</v>
      </c>
      <c r="T56" s="481"/>
      <c r="U56" s="479"/>
      <c r="V56" s="479"/>
      <c r="W56" s="481">
        <v>0.001</v>
      </c>
      <c r="X56" s="479">
        <v>0.001</v>
      </c>
      <c r="Y56" s="479">
        <v>0.006</v>
      </c>
      <c r="Z56" s="482"/>
      <c r="AA56" s="483"/>
      <c r="AB56" s="483"/>
      <c r="AC56" s="484"/>
      <c r="AD56" s="483"/>
      <c r="AE56" s="485"/>
    </row>
    <row r="57">
      <c r="A57" s="460">
        <v>42738.0</v>
      </c>
      <c r="B57" s="486">
        <v>0.015</v>
      </c>
      <c r="C57" s="487">
        <v>0.018</v>
      </c>
      <c r="D57" s="487">
        <v>0.019</v>
      </c>
      <c r="E57" s="488"/>
      <c r="F57" s="487"/>
      <c r="G57" s="487"/>
      <c r="H57" s="489">
        <v>0.009</v>
      </c>
      <c r="I57" s="487">
        <v>0.009</v>
      </c>
      <c r="J57" s="487">
        <v>0.009</v>
      </c>
      <c r="K57" s="488"/>
      <c r="L57" s="487"/>
      <c r="M57" s="487"/>
      <c r="N57" s="465">
        <v>0.016</v>
      </c>
      <c r="O57" s="466">
        <v>0.019</v>
      </c>
      <c r="P57" s="466">
        <v>0.022</v>
      </c>
      <c r="Q57" s="467">
        <v>0.002</v>
      </c>
      <c r="R57" s="466">
        <v>0.004</v>
      </c>
      <c r="S57" s="466">
        <v>0.002</v>
      </c>
      <c r="T57" s="468"/>
      <c r="U57" s="466"/>
      <c r="V57" s="466"/>
      <c r="W57" s="468">
        <v>0.006</v>
      </c>
      <c r="X57" s="466">
        <v>0.007</v>
      </c>
      <c r="Y57" s="466">
        <v>0.006</v>
      </c>
      <c r="Z57" s="469"/>
      <c r="AA57" s="470"/>
      <c r="AB57" s="470"/>
      <c r="AC57" s="471"/>
      <c r="AD57" s="470"/>
      <c r="AE57" s="472"/>
    </row>
    <row r="58">
      <c r="A58" s="473">
        <v>42809.0</v>
      </c>
      <c r="B58" s="474">
        <v>0.015</v>
      </c>
      <c r="C58" s="475">
        <v>0.015</v>
      </c>
      <c r="D58" s="475">
        <v>0.019</v>
      </c>
      <c r="E58" s="476"/>
      <c r="F58" s="475"/>
      <c r="G58" s="475"/>
      <c r="H58" s="477">
        <v>0.009</v>
      </c>
      <c r="I58" s="475">
        <v>0.009</v>
      </c>
      <c r="J58" s="475">
        <v>0.009</v>
      </c>
      <c r="K58" s="476"/>
      <c r="L58" s="475"/>
      <c r="M58" s="475"/>
      <c r="N58" s="478">
        <v>0.016</v>
      </c>
      <c r="O58" s="479">
        <v>0.016</v>
      </c>
      <c r="P58" s="479">
        <v>0.016</v>
      </c>
      <c r="Q58" s="480">
        <v>0.002</v>
      </c>
      <c r="R58" s="479">
        <v>0.002</v>
      </c>
      <c r="S58" s="479">
        <v>0.0</v>
      </c>
      <c r="T58" s="481"/>
      <c r="U58" s="479"/>
      <c r="V58" s="479"/>
      <c r="W58" s="481">
        <v>0.006</v>
      </c>
      <c r="X58" s="479">
        <v>0.006</v>
      </c>
      <c r="Y58" s="479">
        <v>0.001</v>
      </c>
      <c r="Z58" s="482"/>
      <c r="AA58" s="483"/>
      <c r="AB58" s="483"/>
      <c r="AC58" s="484"/>
      <c r="AD58" s="483"/>
      <c r="AE58" s="485"/>
    </row>
    <row r="59">
      <c r="A59" s="460">
        <v>42739.0</v>
      </c>
      <c r="B59" s="486">
        <v>0.019</v>
      </c>
      <c r="C59" s="487">
        <v>0.018</v>
      </c>
      <c r="D59" s="487">
        <v>0.014</v>
      </c>
      <c r="E59" s="488"/>
      <c r="F59" s="487"/>
      <c r="G59" s="487"/>
      <c r="H59" s="489">
        <v>0.009</v>
      </c>
      <c r="I59" s="487">
        <v>0.009</v>
      </c>
      <c r="J59" s="487">
        <v>0.007</v>
      </c>
      <c r="K59" s="488"/>
      <c r="L59" s="487"/>
      <c r="M59" s="487"/>
      <c r="N59" s="465">
        <v>0.02</v>
      </c>
      <c r="O59" s="466">
        <v>0.019</v>
      </c>
      <c r="P59" s="466">
        <v>0.016</v>
      </c>
      <c r="Q59" s="467">
        <v>0.0</v>
      </c>
      <c r="R59" s="466">
        <v>-0.001</v>
      </c>
      <c r="S59" s="466">
        <v>0.0</v>
      </c>
      <c r="T59" s="468"/>
      <c r="U59" s="466"/>
      <c r="V59" s="466"/>
      <c r="W59" s="468">
        <v>0.001</v>
      </c>
      <c r="X59" s="466">
        <v>0.001</v>
      </c>
      <c r="Y59" s="466">
        <v>0.001</v>
      </c>
      <c r="Z59" s="469"/>
      <c r="AA59" s="470"/>
      <c r="AB59" s="470"/>
      <c r="AC59" s="471"/>
      <c r="AD59" s="470"/>
      <c r="AE59" s="472"/>
    </row>
    <row r="60">
      <c r="A60" s="473">
        <v>42840.0</v>
      </c>
      <c r="B60" s="474">
        <v>0.019</v>
      </c>
      <c r="C60" s="475">
        <v>0.019</v>
      </c>
      <c r="D60" s="475">
        <v>0.014</v>
      </c>
      <c r="E60" s="476"/>
      <c r="F60" s="475"/>
      <c r="G60" s="475"/>
      <c r="H60" s="477">
        <v>0.007</v>
      </c>
      <c r="I60" s="475">
        <v>0.008</v>
      </c>
      <c r="J60" s="475">
        <v>0.007</v>
      </c>
      <c r="K60" s="476"/>
      <c r="L60" s="475"/>
      <c r="M60" s="475"/>
      <c r="N60" s="478">
        <v>0.02</v>
      </c>
      <c r="O60" s="479">
        <v>0.02</v>
      </c>
      <c r="P60" s="479">
        <v>0.02</v>
      </c>
      <c r="Q60" s="480">
        <v>0.0</v>
      </c>
      <c r="R60" s="479">
        <v>0.0</v>
      </c>
      <c r="S60" s="479">
        <v>-0.002</v>
      </c>
      <c r="T60" s="481"/>
      <c r="U60" s="479"/>
      <c r="V60" s="479"/>
      <c r="W60" s="481">
        <v>0.001</v>
      </c>
      <c r="X60" s="479">
        <v>0.001</v>
      </c>
      <c r="Y60" s="479">
        <v>0.001</v>
      </c>
      <c r="Z60" s="482"/>
      <c r="AA60" s="483"/>
      <c r="AB60" s="483"/>
      <c r="AC60" s="484"/>
      <c r="AD60" s="483"/>
      <c r="AE60" s="485"/>
    </row>
    <row r="61">
      <c r="A61" s="460">
        <v>42740.0</v>
      </c>
      <c r="B61" s="486">
        <v>0.014</v>
      </c>
      <c r="C61" s="487">
        <v>0.015</v>
      </c>
      <c r="D61" s="487">
        <v>0.013</v>
      </c>
      <c r="E61" s="488"/>
      <c r="F61" s="487"/>
      <c r="G61" s="487"/>
      <c r="H61" s="489">
        <v>0.007</v>
      </c>
      <c r="I61" s="487">
        <v>0.007</v>
      </c>
      <c r="J61" s="487">
        <v>0.012</v>
      </c>
      <c r="K61" s="488"/>
      <c r="L61" s="487"/>
      <c r="M61" s="487"/>
      <c r="N61" s="465">
        <v>0.015</v>
      </c>
      <c r="O61" s="466">
        <v>0.016</v>
      </c>
      <c r="P61" s="466">
        <v>0.02</v>
      </c>
      <c r="Q61" s="467">
        <v>-0.002</v>
      </c>
      <c r="R61" s="466">
        <v>-0.001</v>
      </c>
      <c r="S61" s="466">
        <v>-0.002</v>
      </c>
      <c r="T61" s="468"/>
      <c r="U61" s="466"/>
      <c r="V61" s="466"/>
      <c r="W61" s="468">
        <v>0.001</v>
      </c>
      <c r="X61" s="466">
        <v>0.002</v>
      </c>
      <c r="Y61" s="466">
        <v>0.0</v>
      </c>
      <c r="Z61" s="469"/>
      <c r="AA61" s="470"/>
      <c r="AB61" s="470"/>
      <c r="AC61" s="471"/>
      <c r="AD61" s="470"/>
      <c r="AE61" s="472"/>
    </row>
    <row r="62">
      <c r="A62" s="473">
        <v>42870.0</v>
      </c>
      <c r="B62" s="474">
        <v>0.014</v>
      </c>
      <c r="C62" s="475">
        <v>0.014</v>
      </c>
      <c r="D62" s="475">
        <v>0.013</v>
      </c>
      <c r="E62" s="476"/>
      <c r="F62" s="475"/>
      <c r="G62" s="475"/>
      <c r="H62" s="477">
        <v>0.012</v>
      </c>
      <c r="I62" s="475">
        <v>0.01</v>
      </c>
      <c r="J62" s="475">
        <v>0.012</v>
      </c>
      <c r="K62" s="476"/>
      <c r="L62" s="475"/>
      <c r="M62" s="475"/>
      <c r="N62" s="478">
        <v>0.015</v>
      </c>
      <c r="O62" s="479">
        <v>0.015</v>
      </c>
      <c r="P62" s="479">
        <v>0.015</v>
      </c>
      <c r="Q62" s="480">
        <v>-0.002</v>
      </c>
      <c r="R62" s="479">
        <v>-0.002</v>
      </c>
      <c r="S62" s="479">
        <v>0.002</v>
      </c>
      <c r="T62" s="481"/>
      <c r="U62" s="479"/>
      <c r="V62" s="479"/>
      <c r="W62" s="481">
        <v>0.0</v>
      </c>
      <c r="X62" s="479">
        <v>0.001</v>
      </c>
      <c r="Y62" s="479">
        <v>0.0</v>
      </c>
      <c r="Z62" s="482"/>
      <c r="AA62" s="483"/>
      <c r="AB62" s="483"/>
      <c r="AC62" s="484"/>
      <c r="AD62" s="483"/>
      <c r="AE62" s="485"/>
    </row>
    <row r="63">
      <c r="A63" s="460">
        <v>42741.0</v>
      </c>
      <c r="B63" s="486">
        <v>0.013</v>
      </c>
      <c r="C63" s="487">
        <v>0.012</v>
      </c>
      <c r="D63" s="487">
        <v>0.013</v>
      </c>
      <c r="E63" s="488"/>
      <c r="F63" s="487"/>
      <c r="G63" s="487"/>
      <c r="H63" s="489">
        <v>0.012</v>
      </c>
      <c r="I63" s="487">
        <v>0.012</v>
      </c>
      <c r="J63" s="487">
        <v>0.012</v>
      </c>
      <c r="K63" s="488"/>
      <c r="L63" s="487"/>
      <c r="M63" s="487"/>
      <c r="N63" s="465">
        <v>0.016</v>
      </c>
      <c r="O63" s="466">
        <v>0.014</v>
      </c>
      <c r="P63" s="466">
        <v>0.015</v>
      </c>
      <c r="Q63" s="467">
        <v>0.002</v>
      </c>
      <c r="R63" s="466">
        <v>0.0</v>
      </c>
      <c r="S63" s="466">
        <v>0.002</v>
      </c>
      <c r="T63" s="468"/>
      <c r="U63" s="466"/>
      <c r="V63" s="466"/>
      <c r="W63" s="468">
        <v>0.0</v>
      </c>
      <c r="X63" s="466">
        <v>0.0</v>
      </c>
      <c r="Y63" s="466">
        <v>0.0</v>
      </c>
      <c r="Z63" s="469"/>
      <c r="AA63" s="470"/>
      <c r="AB63" s="470"/>
      <c r="AC63" s="471"/>
      <c r="AD63" s="470"/>
      <c r="AE63" s="472"/>
    </row>
    <row r="64">
      <c r="A64" s="473">
        <v>42901.0</v>
      </c>
      <c r="B64" s="474">
        <v>0.013</v>
      </c>
      <c r="C64" s="475">
        <v>0.013</v>
      </c>
      <c r="D64" s="475">
        <v>0.013</v>
      </c>
      <c r="E64" s="476"/>
      <c r="F64" s="475"/>
      <c r="G64" s="475"/>
      <c r="H64" s="477">
        <v>0.009</v>
      </c>
      <c r="I64" s="475">
        <v>0.01</v>
      </c>
      <c r="J64" s="475">
        <v>0.009</v>
      </c>
      <c r="K64" s="476"/>
      <c r="L64" s="475"/>
      <c r="M64" s="475"/>
      <c r="N64" s="478">
        <v>0.016</v>
      </c>
      <c r="O64" s="479">
        <v>0.016</v>
      </c>
      <c r="P64" s="479">
        <v>0.016</v>
      </c>
      <c r="Q64" s="480">
        <v>0.002</v>
      </c>
      <c r="R64" s="479">
        <v>0.002</v>
      </c>
      <c r="S64" s="479">
        <v>0.004</v>
      </c>
      <c r="T64" s="490"/>
      <c r="U64" s="490"/>
      <c r="V64" s="490"/>
      <c r="W64" s="490">
        <v>0.0</v>
      </c>
      <c r="X64" s="490">
        <v>0.0</v>
      </c>
      <c r="Y64" s="490">
        <v>-0.003</v>
      </c>
      <c r="Z64" s="482"/>
      <c r="AA64" s="483"/>
      <c r="AB64" s="483"/>
      <c r="AC64" s="484"/>
      <c r="AD64" s="483"/>
      <c r="AE64" s="485"/>
    </row>
    <row r="65">
      <c r="A65" s="460">
        <v>42742.0</v>
      </c>
      <c r="B65" s="486">
        <v>0.013</v>
      </c>
      <c r="C65" s="487">
        <v>0.013</v>
      </c>
      <c r="D65" s="487">
        <v>0.015</v>
      </c>
      <c r="E65" s="488"/>
      <c r="F65" s="487"/>
      <c r="G65" s="487"/>
      <c r="H65" s="489">
        <v>0.009</v>
      </c>
      <c r="I65" s="487">
        <v>0.009</v>
      </c>
      <c r="J65" s="487">
        <v>0.011</v>
      </c>
      <c r="K65" s="488"/>
      <c r="L65" s="487"/>
      <c r="M65" s="487"/>
      <c r="N65" s="465">
        <v>0.017</v>
      </c>
      <c r="O65" s="466">
        <v>0.015</v>
      </c>
      <c r="P65" s="466">
        <v>0.016</v>
      </c>
      <c r="Q65" s="467">
        <v>0.004</v>
      </c>
      <c r="R65" s="466">
        <v>0.002</v>
      </c>
      <c r="S65" s="466">
        <v>0.004</v>
      </c>
      <c r="T65" s="491"/>
      <c r="U65" s="491"/>
      <c r="V65" s="491"/>
      <c r="W65" s="491">
        <v>-0.003</v>
      </c>
      <c r="X65" s="491">
        <v>-0.004</v>
      </c>
      <c r="Y65" s="491">
        <v>-0.003</v>
      </c>
      <c r="Z65" s="469"/>
      <c r="AA65" s="470"/>
      <c r="AB65" s="470"/>
      <c r="AC65" s="471"/>
      <c r="AD65" s="470"/>
      <c r="AE65" s="472"/>
    </row>
    <row r="66">
      <c r="A66" s="473">
        <v>42931.0</v>
      </c>
      <c r="B66" s="474">
        <v>0.013</v>
      </c>
      <c r="C66" s="475">
        <v>0.013</v>
      </c>
      <c r="D66" s="475">
        <v>0.015</v>
      </c>
      <c r="E66" s="476"/>
      <c r="F66" s="475"/>
      <c r="G66" s="475"/>
      <c r="H66" s="477">
        <v>0.011</v>
      </c>
      <c r="I66" s="475">
        <v>0.01</v>
      </c>
      <c r="J66" s="475">
        <v>0.011</v>
      </c>
      <c r="K66" s="476"/>
      <c r="L66" s="475"/>
      <c r="M66" s="475"/>
      <c r="N66" s="478">
        <v>0.017</v>
      </c>
      <c r="O66" s="479">
        <v>0.017</v>
      </c>
      <c r="P66" s="479">
        <v>0.017</v>
      </c>
      <c r="Q66" s="480">
        <v>0.004</v>
      </c>
      <c r="R66" s="479">
        <v>0.004</v>
      </c>
      <c r="S66" s="479">
        <v>0.001</v>
      </c>
      <c r="T66" s="490"/>
      <c r="U66" s="490"/>
      <c r="V66" s="490"/>
      <c r="W66" s="490">
        <v>-0.003</v>
      </c>
      <c r="X66" s="490">
        <v>-0.003</v>
      </c>
      <c r="Y66" s="490">
        <v>0.005</v>
      </c>
      <c r="Z66" s="482"/>
      <c r="AA66" s="483"/>
      <c r="AB66" s="483"/>
      <c r="AC66" s="484"/>
      <c r="AD66" s="483"/>
      <c r="AE66" s="485"/>
    </row>
    <row r="67">
      <c r="A67" s="460">
        <v>42743.0</v>
      </c>
      <c r="B67" s="486">
        <v>0.015</v>
      </c>
      <c r="C67" s="487">
        <v>0.014</v>
      </c>
      <c r="D67" s="487">
        <v>0.015</v>
      </c>
      <c r="E67" s="488"/>
      <c r="F67" s="487"/>
      <c r="G67" s="487"/>
      <c r="H67" s="489">
        <v>0.011</v>
      </c>
      <c r="I67" s="487">
        <v>0.011</v>
      </c>
      <c r="J67" s="487">
        <v>0.012</v>
      </c>
      <c r="K67" s="488"/>
      <c r="L67" s="487"/>
      <c r="M67" s="487"/>
      <c r="N67" s="465">
        <v>0.018</v>
      </c>
      <c r="O67" s="466">
        <v>0.018</v>
      </c>
      <c r="P67" s="466">
        <v>0.017</v>
      </c>
      <c r="Q67" s="467">
        <v>0.001</v>
      </c>
      <c r="R67" s="466">
        <v>0.001</v>
      </c>
      <c r="S67" s="466">
        <v>0.001</v>
      </c>
      <c r="T67" s="491"/>
      <c r="U67" s="491"/>
      <c r="V67" s="491"/>
      <c r="W67" s="491">
        <v>0.005</v>
      </c>
      <c r="X67" s="491">
        <v>0.005</v>
      </c>
      <c r="Y67" s="491">
        <v>0.005</v>
      </c>
      <c r="Z67" s="469"/>
      <c r="AA67" s="470"/>
      <c r="AB67" s="470"/>
      <c r="AC67" s="471"/>
      <c r="AD67" s="470"/>
      <c r="AE67" s="472"/>
    </row>
    <row r="68">
      <c r="A68" s="473">
        <v>42962.0</v>
      </c>
      <c r="B68" s="474">
        <v>0.015</v>
      </c>
      <c r="C68" s="475">
        <v>0.015</v>
      </c>
      <c r="D68" s="475">
        <v>0.015</v>
      </c>
      <c r="E68" s="476"/>
      <c r="F68" s="475"/>
      <c r="G68" s="475"/>
      <c r="H68" s="477">
        <v>0.012</v>
      </c>
      <c r="I68" s="475">
        <v>0.011</v>
      </c>
      <c r="J68" s="475">
        <v>0.012</v>
      </c>
      <c r="K68" s="476"/>
      <c r="L68" s="475"/>
      <c r="M68" s="475"/>
      <c r="N68" s="478">
        <v>0.018</v>
      </c>
      <c r="O68" s="479">
        <v>0.018</v>
      </c>
      <c r="P68" s="479">
        <v>0.018</v>
      </c>
      <c r="Q68" s="480">
        <v>0.001</v>
      </c>
      <c r="R68" s="479">
        <v>0.001</v>
      </c>
      <c r="S68" s="479">
        <v>0.001</v>
      </c>
      <c r="T68" s="490"/>
      <c r="U68" s="490"/>
      <c r="V68" s="490"/>
      <c r="W68" s="490">
        <v>0.005</v>
      </c>
      <c r="X68" s="490">
        <v>0.005</v>
      </c>
      <c r="Y68" s="490">
        <v>-0.001</v>
      </c>
      <c r="Z68" s="482"/>
      <c r="AA68" s="483"/>
      <c r="AB68" s="483"/>
      <c r="AC68" s="484"/>
      <c r="AD68" s="483"/>
      <c r="AE68" s="485"/>
    </row>
    <row r="69">
      <c r="A69" s="460">
        <v>42744.0</v>
      </c>
      <c r="B69" s="486">
        <v>0.015</v>
      </c>
      <c r="C69" s="487">
        <v>0.016</v>
      </c>
      <c r="D69" s="487">
        <v>0.014</v>
      </c>
      <c r="E69" s="488"/>
      <c r="F69" s="487"/>
      <c r="G69" s="487"/>
      <c r="H69" s="489">
        <v>0.012</v>
      </c>
      <c r="I69" s="487">
        <v>0.012</v>
      </c>
      <c r="J69" s="487">
        <v>0.012</v>
      </c>
      <c r="K69" s="488"/>
      <c r="L69" s="487"/>
      <c r="M69" s="487"/>
      <c r="N69" s="465">
        <v>0.018</v>
      </c>
      <c r="O69" s="466">
        <v>0.018</v>
      </c>
      <c r="P69" s="466">
        <v>0.018</v>
      </c>
      <c r="Q69" s="467">
        <v>0.001</v>
      </c>
      <c r="R69" s="466">
        <v>0.001</v>
      </c>
      <c r="S69" s="466">
        <v>0.001</v>
      </c>
      <c r="T69" s="491"/>
      <c r="U69" s="491"/>
      <c r="V69" s="491"/>
      <c r="W69" s="491">
        <v>-0.001</v>
      </c>
      <c r="X69" s="491">
        <v>0.002</v>
      </c>
      <c r="Y69" s="491">
        <v>-0.002</v>
      </c>
      <c r="Z69" s="469"/>
      <c r="AA69" s="470"/>
      <c r="AB69" s="470"/>
      <c r="AC69" s="471"/>
      <c r="AD69" s="470"/>
      <c r="AE69" s="472"/>
    </row>
    <row r="70">
      <c r="A70" s="473">
        <v>42993.0</v>
      </c>
      <c r="B70" s="474">
        <v>0.015</v>
      </c>
      <c r="C70" s="475">
        <v>0.015</v>
      </c>
      <c r="D70" s="475">
        <v>0.014</v>
      </c>
      <c r="E70" s="476"/>
      <c r="F70" s="475"/>
      <c r="G70" s="475"/>
      <c r="H70" s="477">
        <v>0.012</v>
      </c>
      <c r="I70" s="475">
        <v>0.012</v>
      </c>
      <c r="J70" s="475">
        <v>0.012</v>
      </c>
      <c r="K70" s="476"/>
      <c r="L70" s="475"/>
      <c r="M70" s="475"/>
      <c r="N70" s="478">
        <v>0.018</v>
      </c>
      <c r="O70" s="479">
        <v>0.018</v>
      </c>
      <c r="P70" s="479">
        <v>0.018</v>
      </c>
      <c r="Q70" s="480">
        <v>0.001</v>
      </c>
      <c r="R70" s="479">
        <v>0.001</v>
      </c>
      <c r="S70" s="479">
        <v>0.0</v>
      </c>
      <c r="T70" s="490"/>
      <c r="U70" s="490"/>
      <c r="V70" s="490"/>
      <c r="W70" s="490">
        <v>-0.002</v>
      </c>
      <c r="X70" s="490">
        <v>-0.001</v>
      </c>
      <c r="Y70" s="490">
        <v>0.001</v>
      </c>
      <c r="Z70" s="482"/>
      <c r="AA70" s="483"/>
      <c r="AB70" s="483"/>
      <c r="AC70" s="484"/>
      <c r="AD70" s="483"/>
      <c r="AE70" s="485"/>
    </row>
    <row r="71">
      <c r="A71" s="460">
        <v>42745.0</v>
      </c>
      <c r="B71" s="486">
        <v>0.014</v>
      </c>
      <c r="C71" s="487">
        <v>0.015</v>
      </c>
      <c r="D71" s="487">
        <v>0.015</v>
      </c>
      <c r="E71" s="488"/>
      <c r="F71" s="487"/>
      <c r="G71" s="487"/>
      <c r="H71" s="489">
        <v>0.012</v>
      </c>
      <c r="I71" s="487">
        <v>0.012</v>
      </c>
      <c r="J71" s="487">
        <v>0.012</v>
      </c>
      <c r="K71" s="488"/>
      <c r="L71" s="487"/>
      <c r="M71" s="487"/>
      <c r="N71" s="465">
        <v>0.016</v>
      </c>
      <c r="O71" s="466">
        <v>0.017</v>
      </c>
      <c r="P71" s="466">
        <v>0.018</v>
      </c>
      <c r="Q71" s="467">
        <v>0.0</v>
      </c>
      <c r="R71" s="466">
        <v>0.001</v>
      </c>
      <c r="S71" s="466">
        <v>0.0</v>
      </c>
      <c r="T71" s="491"/>
      <c r="U71" s="491"/>
      <c r="V71" s="491"/>
      <c r="W71" s="491">
        <v>0.001</v>
      </c>
      <c r="X71" s="491">
        <v>0.001</v>
      </c>
      <c r="Y71" s="491">
        <v>0.001</v>
      </c>
      <c r="Z71" s="469"/>
      <c r="AA71" s="470"/>
      <c r="AB71" s="470"/>
      <c r="AC71" s="471"/>
      <c r="AD71" s="470"/>
      <c r="AE71" s="472"/>
    </row>
    <row r="72">
      <c r="A72" s="473">
        <v>43023.0</v>
      </c>
      <c r="B72" s="474">
        <v>0.014</v>
      </c>
      <c r="C72" s="475">
        <v>0.014</v>
      </c>
      <c r="D72" s="475">
        <v>0.015</v>
      </c>
      <c r="E72" s="476"/>
      <c r="F72" s="475"/>
      <c r="G72" s="475"/>
      <c r="H72" s="477">
        <v>0.011</v>
      </c>
      <c r="I72" s="475">
        <v>0.012</v>
      </c>
      <c r="J72" s="475">
        <v>0.011</v>
      </c>
      <c r="K72" s="476"/>
      <c r="L72" s="475"/>
      <c r="M72" s="475"/>
      <c r="N72" s="478">
        <v>0.016</v>
      </c>
      <c r="O72" s="479">
        <v>0.016</v>
      </c>
      <c r="P72" s="479">
        <v>0.016</v>
      </c>
      <c r="Q72" s="480">
        <v>0.0</v>
      </c>
      <c r="R72" s="479">
        <v>0.0</v>
      </c>
      <c r="S72" s="479">
        <v>0.003</v>
      </c>
      <c r="T72" s="490"/>
      <c r="U72" s="490"/>
      <c r="V72" s="490"/>
      <c r="W72" s="490">
        <v>0.001</v>
      </c>
      <c r="X72" s="490">
        <v>0.001</v>
      </c>
      <c r="Y72" s="490">
        <v>0.001</v>
      </c>
      <c r="Z72" s="482"/>
      <c r="AA72" s="483"/>
      <c r="AB72" s="483"/>
      <c r="AC72" s="484"/>
      <c r="AD72" s="483"/>
      <c r="AE72" s="485"/>
    </row>
    <row r="73">
      <c r="A73" s="460">
        <v>42746.0</v>
      </c>
      <c r="B73" s="486">
        <v>0.015</v>
      </c>
      <c r="C73" s="487">
        <v>0.016</v>
      </c>
      <c r="D73" s="487">
        <v>0.014</v>
      </c>
      <c r="E73" s="488"/>
      <c r="F73" s="487"/>
      <c r="G73" s="487"/>
      <c r="H73" s="489">
        <v>0.011</v>
      </c>
      <c r="I73" s="487">
        <v>0.011</v>
      </c>
      <c r="J73" s="487">
        <v>0.009</v>
      </c>
      <c r="K73" s="488"/>
      <c r="L73" s="487"/>
      <c r="M73" s="487"/>
      <c r="N73" s="465">
        <v>0.018</v>
      </c>
      <c r="O73" s="466">
        <v>0.017</v>
      </c>
      <c r="P73" s="466">
        <v>0.016</v>
      </c>
      <c r="Q73" s="467">
        <v>0.003</v>
      </c>
      <c r="R73" s="466">
        <v>0.003</v>
      </c>
      <c r="S73" s="466">
        <v>0.003</v>
      </c>
      <c r="T73" s="491"/>
      <c r="U73" s="491"/>
      <c r="V73" s="491"/>
      <c r="W73" s="491">
        <v>0.001</v>
      </c>
      <c r="X73" s="491">
        <v>0.001</v>
      </c>
      <c r="Y73" s="491">
        <v>0.001</v>
      </c>
      <c r="Z73" s="469"/>
      <c r="AA73" s="470"/>
      <c r="AB73" s="470"/>
      <c r="AC73" s="471"/>
      <c r="AD73" s="470"/>
      <c r="AE73" s="472"/>
    </row>
    <row r="74">
      <c r="A74" s="473">
        <v>43054.0</v>
      </c>
      <c r="B74" s="474">
        <v>0.015</v>
      </c>
      <c r="C74" s="475">
        <v>0.015</v>
      </c>
      <c r="D74" s="475">
        <v>0.014</v>
      </c>
      <c r="E74" s="476"/>
      <c r="F74" s="475"/>
      <c r="G74" s="475"/>
      <c r="H74" s="477">
        <v>0.009</v>
      </c>
      <c r="I74" s="475">
        <v>0.011</v>
      </c>
      <c r="J74" s="475">
        <v>0.009</v>
      </c>
      <c r="K74" s="476"/>
      <c r="L74" s="475"/>
      <c r="M74" s="475"/>
      <c r="N74" s="478">
        <v>0.018</v>
      </c>
      <c r="O74" s="479">
        <v>0.018</v>
      </c>
      <c r="P74" s="479">
        <v>0.018</v>
      </c>
      <c r="Q74" s="480">
        <v>0.003</v>
      </c>
      <c r="R74" s="479">
        <v>0.003</v>
      </c>
      <c r="S74" s="479">
        <v>0.006</v>
      </c>
      <c r="T74" s="490"/>
      <c r="U74" s="490"/>
      <c r="V74" s="490"/>
      <c r="W74" s="490">
        <v>0.001</v>
      </c>
      <c r="X74" s="490">
        <v>0.001</v>
      </c>
      <c r="Y74" s="490">
        <v>0.001</v>
      </c>
      <c r="Z74" s="482"/>
      <c r="AA74" s="483"/>
      <c r="AB74" s="483"/>
      <c r="AC74" s="484"/>
      <c r="AD74" s="483"/>
      <c r="AE74" s="485"/>
    </row>
    <row r="75">
      <c r="A75" s="460">
        <v>42747.0</v>
      </c>
      <c r="B75" s="486">
        <v>0.014</v>
      </c>
      <c r="C75" s="487">
        <v>0.014</v>
      </c>
      <c r="D75" s="487">
        <v>0.013</v>
      </c>
      <c r="E75" s="488"/>
      <c r="F75" s="487"/>
      <c r="G75" s="487"/>
      <c r="H75" s="489">
        <v>0.009</v>
      </c>
      <c r="I75" s="487">
        <v>0.009</v>
      </c>
      <c r="J75" s="487">
        <v>0.009</v>
      </c>
      <c r="K75" s="488"/>
      <c r="L75" s="487"/>
      <c r="M75" s="487"/>
      <c r="N75" s="465">
        <v>0.017</v>
      </c>
      <c r="O75" s="466">
        <v>0.015</v>
      </c>
      <c r="P75" s="466">
        <v>0.018</v>
      </c>
      <c r="Q75" s="467">
        <v>0.006</v>
      </c>
      <c r="R75" s="466">
        <v>0.005</v>
      </c>
      <c r="S75" s="466">
        <v>0.006</v>
      </c>
      <c r="T75" s="491"/>
      <c r="U75" s="491"/>
      <c r="V75" s="491"/>
      <c r="W75" s="491">
        <v>0.003</v>
      </c>
      <c r="X75" s="491">
        <v>0.003</v>
      </c>
      <c r="Y75" s="491">
        <v>0.003</v>
      </c>
      <c r="Z75" s="469"/>
      <c r="AA75" s="470"/>
      <c r="AB75" s="470"/>
      <c r="AC75" s="471"/>
      <c r="AD75" s="470"/>
      <c r="AE75" s="472"/>
    </row>
    <row r="76">
      <c r="A76" s="473">
        <v>43084.0</v>
      </c>
      <c r="B76" s="474">
        <v>0.014</v>
      </c>
      <c r="C76" s="475">
        <v>0.014</v>
      </c>
      <c r="D76" s="475">
        <v>0.013</v>
      </c>
      <c r="E76" s="476"/>
      <c r="F76" s="475"/>
      <c r="G76" s="475"/>
      <c r="H76" s="477">
        <v>0.009</v>
      </c>
      <c r="I76" s="475">
        <v>0.01</v>
      </c>
      <c r="J76" s="475">
        <v>0.009</v>
      </c>
      <c r="K76" s="476"/>
      <c r="L76" s="475"/>
      <c r="M76" s="475"/>
      <c r="N76" s="478">
        <v>0.017</v>
      </c>
      <c r="O76" s="479">
        <v>0.017</v>
      </c>
      <c r="P76" s="479">
        <v>0.017</v>
      </c>
      <c r="Q76" s="480">
        <v>0.006</v>
      </c>
      <c r="R76" s="479">
        <v>0.006</v>
      </c>
      <c r="S76" s="479">
        <v>-0.007</v>
      </c>
      <c r="T76" s="490"/>
      <c r="U76" s="490"/>
      <c r="V76" s="490"/>
      <c r="W76" s="490">
        <v>0.003</v>
      </c>
      <c r="X76" s="490">
        <v>0.003</v>
      </c>
      <c r="Y76" s="490">
        <v>-0.001</v>
      </c>
      <c r="Z76" s="482"/>
      <c r="AA76" s="483"/>
      <c r="AB76" s="483"/>
      <c r="AC76" s="484"/>
      <c r="AD76" s="483"/>
      <c r="AE76" s="485"/>
    </row>
    <row r="77">
      <c r="A77" s="460">
        <v>43101.0</v>
      </c>
      <c r="B77" s="486">
        <v>0.013</v>
      </c>
      <c r="C77" s="487">
        <v>0.013</v>
      </c>
      <c r="D77" s="487">
        <v>0.012</v>
      </c>
      <c r="E77" s="488"/>
      <c r="F77" s="487"/>
      <c r="G77" s="487"/>
      <c r="H77" s="489">
        <v>0.009</v>
      </c>
      <c r="I77" s="487">
        <v>0.009</v>
      </c>
      <c r="J77" s="487">
        <v>0.009</v>
      </c>
      <c r="K77" s="488"/>
      <c r="L77" s="487"/>
      <c r="M77" s="487"/>
      <c r="N77" s="465">
        <v>0.016</v>
      </c>
      <c r="O77" s="466">
        <v>0.017</v>
      </c>
      <c r="P77" s="466">
        <v>0.017</v>
      </c>
      <c r="Q77" s="467">
        <v>-0.007</v>
      </c>
      <c r="R77" s="466">
        <v>-0.005</v>
      </c>
      <c r="S77" s="466">
        <v>-0.007</v>
      </c>
      <c r="T77" s="491"/>
      <c r="U77" s="491"/>
      <c r="V77" s="491"/>
      <c r="W77" s="491">
        <v>-0.001</v>
      </c>
      <c r="X77" s="491">
        <v>-0.003</v>
      </c>
      <c r="Y77" s="491">
        <v>-0.001</v>
      </c>
      <c r="Z77" s="469"/>
      <c r="AA77" s="470"/>
      <c r="AB77" s="470"/>
      <c r="AC77" s="471"/>
      <c r="AD77" s="470"/>
      <c r="AE77" s="472"/>
    </row>
    <row r="78">
      <c r="A78" s="473">
        <v>43115.0</v>
      </c>
      <c r="B78" s="474">
        <v>0.013</v>
      </c>
      <c r="C78" s="475">
        <v>0.013</v>
      </c>
      <c r="D78" s="475">
        <v>0.011</v>
      </c>
      <c r="E78" s="476"/>
      <c r="F78" s="475"/>
      <c r="G78" s="475"/>
      <c r="H78" s="477">
        <v>0.009</v>
      </c>
      <c r="I78" s="475">
        <v>0.01</v>
      </c>
      <c r="J78" s="475">
        <v>0.009</v>
      </c>
      <c r="K78" s="476"/>
      <c r="L78" s="475"/>
      <c r="M78" s="475"/>
      <c r="N78" s="478">
        <v>0.016</v>
      </c>
      <c r="O78" s="479">
        <v>0.016</v>
      </c>
      <c r="P78" s="479">
        <v>0.016</v>
      </c>
      <c r="Q78" s="480">
        <v>-0.007</v>
      </c>
      <c r="R78" s="479">
        <v>-0.007</v>
      </c>
      <c r="S78" s="479">
        <v>0.005</v>
      </c>
      <c r="T78" s="490"/>
      <c r="U78" s="490"/>
      <c r="V78" s="490"/>
      <c r="W78" s="490">
        <v>-0.001</v>
      </c>
      <c r="X78" s="490">
        <v>-0.001</v>
      </c>
      <c r="Y78" s="490">
        <v>-0.001</v>
      </c>
      <c r="Z78" s="482"/>
      <c r="AA78" s="483"/>
      <c r="AB78" s="483"/>
      <c r="AC78" s="484"/>
      <c r="AD78" s="483"/>
      <c r="AE78" s="485"/>
    </row>
    <row r="79">
      <c r="A79" s="460">
        <v>43132.0</v>
      </c>
      <c r="B79" s="486">
        <v>0.012</v>
      </c>
      <c r="C79" s="487">
        <v>0.012</v>
      </c>
      <c r="D79" s="487">
        <v>0.014</v>
      </c>
      <c r="E79" s="488"/>
      <c r="F79" s="487"/>
      <c r="G79" s="487"/>
      <c r="H79" s="489">
        <v>0.009</v>
      </c>
      <c r="I79" s="487">
        <v>0.009</v>
      </c>
      <c r="J79" s="487">
        <v>0.009</v>
      </c>
      <c r="K79" s="488"/>
      <c r="L79" s="487"/>
      <c r="M79" s="487"/>
      <c r="N79" s="465">
        <v>0.014</v>
      </c>
      <c r="O79" s="466">
        <v>0.015</v>
      </c>
      <c r="P79" s="466">
        <v>0.017</v>
      </c>
      <c r="Q79" s="467">
        <v>0.005</v>
      </c>
      <c r="R79" s="466">
        <v>0.005</v>
      </c>
      <c r="S79" s="466">
        <v>0.005</v>
      </c>
      <c r="T79" s="491"/>
      <c r="U79" s="491"/>
      <c r="V79" s="491">
        <v>0.012</v>
      </c>
      <c r="W79" s="491">
        <v>-0.001</v>
      </c>
      <c r="X79" s="491">
        <v>0.003</v>
      </c>
      <c r="Y79" s="491">
        <v>0.0</v>
      </c>
      <c r="Z79" s="469"/>
      <c r="AA79" s="470"/>
      <c r="AB79" s="470"/>
      <c r="AC79" s="471"/>
      <c r="AD79" s="470"/>
      <c r="AE79" s="472"/>
    </row>
    <row r="80">
      <c r="A80" s="473">
        <v>43146.0</v>
      </c>
      <c r="B80" s="474">
        <v>0.011</v>
      </c>
      <c r="C80" s="475">
        <v>0.012</v>
      </c>
      <c r="D80" s="475">
        <v>0.013</v>
      </c>
      <c r="E80" s="476"/>
      <c r="F80" s="475"/>
      <c r="G80" s="475"/>
      <c r="H80" s="477">
        <v>0.01</v>
      </c>
      <c r="I80" s="475">
        <v>0.01</v>
      </c>
      <c r="J80" s="475">
        <v>0.01</v>
      </c>
      <c r="K80" s="476"/>
      <c r="L80" s="475"/>
      <c r="M80" s="475"/>
      <c r="N80" s="478">
        <v>0.014</v>
      </c>
      <c r="O80" s="479">
        <v>0.014</v>
      </c>
      <c r="P80" s="479">
        <v>0.014</v>
      </c>
      <c r="Q80" s="480">
        <v>0.005</v>
      </c>
      <c r="R80" s="479">
        <v>0.005</v>
      </c>
      <c r="S80" s="479">
        <v>0.004</v>
      </c>
      <c r="T80" s="490"/>
      <c r="U80" s="490"/>
      <c r="V80" s="490">
        <v>0.012</v>
      </c>
      <c r="W80" s="490">
        <v>0.0</v>
      </c>
      <c r="X80" s="490">
        <v>-0.001</v>
      </c>
      <c r="Y80" s="490">
        <v>0.01</v>
      </c>
      <c r="Z80" s="482"/>
      <c r="AA80" s="483"/>
      <c r="AB80" s="483"/>
      <c r="AC80" s="484"/>
      <c r="AD80" s="483"/>
      <c r="AE80" s="485"/>
    </row>
    <row r="81">
      <c r="A81" s="460">
        <v>43160.0</v>
      </c>
      <c r="B81" s="486">
        <v>0.014</v>
      </c>
      <c r="C81" s="487">
        <v>0.014</v>
      </c>
      <c r="D81" s="487">
        <v>0.012</v>
      </c>
      <c r="E81" s="488"/>
      <c r="F81" s="487"/>
      <c r="G81" s="487"/>
      <c r="H81" s="489">
        <v>0.01</v>
      </c>
      <c r="I81" s="487">
        <v>0.01</v>
      </c>
      <c r="J81" s="487">
        <v>0.01</v>
      </c>
      <c r="K81" s="488"/>
      <c r="L81" s="487"/>
      <c r="M81" s="487"/>
      <c r="N81" s="465">
        <v>0.016</v>
      </c>
      <c r="O81" s="466">
        <v>0.017</v>
      </c>
      <c r="P81" s="466">
        <v>0.014</v>
      </c>
      <c r="Q81" s="467">
        <v>0.004</v>
      </c>
      <c r="R81" s="466">
        <v>0.005</v>
      </c>
      <c r="S81" s="466">
        <v>0.004</v>
      </c>
      <c r="T81" s="492">
        <v>0.015</v>
      </c>
      <c r="U81" s="493">
        <v>0.015</v>
      </c>
      <c r="V81" s="493">
        <v>0.016</v>
      </c>
      <c r="W81" s="492">
        <v>0.01</v>
      </c>
      <c r="X81" s="493">
        <v>0.008</v>
      </c>
      <c r="Y81" s="493">
        <v>0.01</v>
      </c>
      <c r="Z81" s="469"/>
      <c r="AA81" s="470"/>
      <c r="AB81" s="470"/>
      <c r="AC81" s="471"/>
      <c r="AD81" s="470"/>
      <c r="AE81" s="472"/>
    </row>
    <row r="82">
      <c r="A82" s="473">
        <v>43174.0</v>
      </c>
      <c r="B82" s="474">
        <v>0.013</v>
      </c>
      <c r="C82" s="475">
        <v>0.014</v>
      </c>
      <c r="D82" s="475">
        <v>0.012</v>
      </c>
      <c r="E82" s="476"/>
      <c r="F82" s="475"/>
      <c r="G82" s="475"/>
      <c r="H82" s="477">
        <v>0.01</v>
      </c>
      <c r="I82" s="475">
        <v>0.01</v>
      </c>
      <c r="J82" s="475">
        <v>0.01</v>
      </c>
      <c r="K82" s="476"/>
      <c r="L82" s="475"/>
      <c r="M82" s="475"/>
      <c r="N82" s="478">
        <v>0.016</v>
      </c>
      <c r="O82" s="479">
        <v>0.016</v>
      </c>
      <c r="P82" s="479">
        <v>0.016</v>
      </c>
      <c r="Q82" s="480">
        <v>0.004</v>
      </c>
      <c r="R82" s="479">
        <v>0.004</v>
      </c>
      <c r="S82" s="479">
        <v>0.0</v>
      </c>
      <c r="T82" s="468">
        <v>0.016</v>
      </c>
      <c r="U82" s="466">
        <v>0.015</v>
      </c>
      <c r="V82" s="466">
        <v>0.016</v>
      </c>
      <c r="W82" s="468">
        <v>0.01</v>
      </c>
      <c r="X82" s="466">
        <v>0.01</v>
      </c>
      <c r="Y82" s="466">
        <v>0.001</v>
      </c>
      <c r="Z82" s="482"/>
      <c r="AA82" s="483"/>
      <c r="AB82" s="483"/>
      <c r="AC82" s="484"/>
      <c r="AD82" s="483"/>
      <c r="AE82" s="485"/>
    </row>
    <row r="83">
      <c r="A83" s="460">
        <v>43191.0</v>
      </c>
      <c r="B83" s="486">
        <v>0.012</v>
      </c>
      <c r="C83" s="487">
        <v>0.013</v>
      </c>
      <c r="D83" s="487">
        <v>0.019</v>
      </c>
      <c r="E83" s="488"/>
      <c r="F83" s="487"/>
      <c r="G83" s="487"/>
      <c r="H83" s="489">
        <v>0.01</v>
      </c>
      <c r="I83" s="487">
        <v>0.01</v>
      </c>
      <c r="J83" s="487">
        <v>0.01</v>
      </c>
      <c r="K83" s="488"/>
      <c r="L83" s="487"/>
      <c r="M83" s="487"/>
      <c r="N83" s="465">
        <v>0.016</v>
      </c>
      <c r="O83" s="466">
        <v>0.016</v>
      </c>
      <c r="P83" s="466">
        <v>0.016</v>
      </c>
      <c r="Q83" s="467">
        <v>0.0</v>
      </c>
      <c r="R83" s="466">
        <v>-0.001</v>
      </c>
      <c r="S83" s="466">
        <v>0.0</v>
      </c>
      <c r="T83" s="492">
        <v>0.016</v>
      </c>
      <c r="U83" s="493">
        <v>0.0</v>
      </c>
      <c r="V83" s="493">
        <v>0.016</v>
      </c>
      <c r="W83" s="492">
        <v>0.001</v>
      </c>
      <c r="X83" s="493">
        <v>0.001</v>
      </c>
      <c r="Y83" s="493">
        <v>0.002</v>
      </c>
      <c r="Z83" s="469"/>
      <c r="AA83" s="470"/>
      <c r="AB83" s="470"/>
      <c r="AC83" s="471"/>
      <c r="AD83" s="470"/>
      <c r="AE83" s="472"/>
    </row>
    <row r="84">
      <c r="A84" s="473">
        <v>43205.0</v>
      </c>
      <c r="B84" s="474">
        <v>0.012</v>
      </c>
      <c r="C84" s="475">
        <v>0.012</v>
      </c>
      <c r="D84" s="475">
        <v>0.019</v>
      </c>
      <c r="E84" s="476"/>
      <c r="F84" s="475"/>
      <c r="G84" s="475"/>
      <c r="H84" s="477">
        <v>0.01</v>
      </c>
      <c r="I84" s="475">
        <v>0.011</v>
      </c>
      <c r="J84" s="475">
        <v>0.01</v>
      </c>
      <c r="K84" s="476"/>
      <c r="L84" s="475"/>
      <c r="M84" s="475"/>
      <c r="N84" s="478">
        <v>0.016</v>
      </c>
      <c r="O84" s="479">
        <v>0.016</v>
      </c>
      <c r="P84" s="479">
        <v>0.016</v>
      </c>
      <c r="Q84" s="480">
        <v>0.0</v>
      </c>
      <c r="R84" s="479">
        <v>0.0</v>
      </c>
      <c r="S84" s="479">
        <v>0.005</v>
      </c>
      <c r="T84" s="468">
        <v>0.016</v>
      </c>
      <c r="U84" s="466">
        <v>0.016</v>
      </c>
      <c r="V84" s="466">
        <v>0.02</v>
      </c>
      <c r="W84" s="468">
        <v>0.002</v>
      </c>
      <c r="X84" s="466">
        <v>0.001</v>
      </c>
      <c r="Y84" s="466">
        <v>0.004</v>
      </c>
      <c r="Z84" s="482"/>
      <c r="AA84" s="483"/>
      <c r="AB84" s="483"/>
      <c r="AC84" s="484"/>
      <c r="AD84" s="483"/>
      <c r="AE84" s="485"/>
    </row>
    <row r="85">
      <c r="A85" s="460">
        <v>43221.0</v>
      </c>
      <c r="B85" s="486">
        <v>0.019</v>
      </c>
      <c r="C85" s="487">
        <v>0.016</v>
      </c>
      <c r="D85" s="487">
        <v>0.02</v>
      </c>
      <c r="E85" s="488"/>
      <c r="F85" s="487"/>
      <c r="G85" s="487"/>
      <c r="H85" s="489">
        <v>0.01</v>
      </c>
      <c r="I85" s="487">
        <v>0.01</v>
      </c>
      <c r="J85" s="487">
        <v>0.007</v>
      </c>
      <c r="K85" s="488"/>
      <c r="L85" s="487"/>
      <c r="M85" s="487"/>
      <c r="N85" s="465">
        <v>0.022</v>
      </c>
      <c r="O85" s="466">
        <v>0.02</v>
      </c>
      <c r="P85" s="466">
        <v>0.016</v>
      </c>
      <c r="Q85" s="467">
        <v>0.005</v>
      </c>
      <c r="R85" s="466">
        <v>0.003</v>
      </c>
      <c r="S85" s="466">
        <v>0.005</v>
      </c>
      <c r="T85" s="492">
        <v>0.02</v>
      </c>
      <c r="U85" s="493">
        <v>0.0</v>
      </c>
      <c r="V85" s="493">
        <v>0.02</v>
      </c>
      <c r="W85" s="492">
        <v>0.004</v>
      </c>
      <c r="X85" s="493">
        <v>0.002</v>
      </c>
      <c r="Y85" s="493">
        <v>0.004</v>
      </c>
      <c r="Z85" s="469"/>
      <c r="AA85" s="470"/>
      <c r="AB85" s="470"/>
      <c r="AC85" s="471"/>
      <c r="AD85" s="470"/>
      <c r="AE85" s="472"/>
    </row>
    <row r="86">
      <c r="A86" s="473">
        <v>43235.0</v>
      </c>
      <c r="B86" s="474">
        <v>0.019</v>
      </c>
      <c r="C86" s="475">
        <v>0.019</v>
      </c>
      <c r="D86" s="475">
        <v>0.02</v>
      </c>
      <c r="E86" s="476"/>
      <c r="F86" s="475"/>
      <c r="G86" s="475"/>
      <c r="H86" s="477">
        <v>0.007</v>
      </c>
      <c r="I86" s="475">
        <v>0.009</v>
      </c>
      <c r="J86" s="475">
        <v>0.007</v>
      </c>
      <c r="K86" s="476"/>
      <c r="L86" s="475"/>
      <c r="M86" s="475"/>
      <c r="N86" s="478">
        <v>0.022</v>
      </c>
      <c r="O86" s="479">
        <v>0.022</v>
      </c>
      <c r="P86" s="479">
        <v>0.022</v>
      </c>
      <c r="Q86" s="480">
        <v>0.005</v>
      </c>
      <c r="R86" s="479">
        <v>0.005</v>
      </c>
      <c r="S86" s="479">
        <v>0.001</v>
      </c>
      <c r="T86" s="468">
        <v>0.02</v>
      </c>
      <c r="U86" s="466">
        <v>0.02</v>
      </c>
      <c r="V86" s="466">
        <v>0.021</v>
      </c>
      <c r="W86" s="468">
        <v>0.004</v>
      </c>
      <c r="X86" s="466">
        <v>0.004</v>
      </c>
      <c r="Y86" s="466">
        <v>0.001</v>
      </c>
      <c r="Z86" s="482"/>
      <c r="AA86" s="483"/>
      <c r="AB86" s="483"/>
      <c r="AC86" s="484"/>
      <c r="AD86" s="483"/>
      <c r="AE86" s="485"/>
    </row>
    <row r="87">
      <c r="A87" s="460">
        <v>43252.0</v>
      </c>
      <c r="B87" s="486">
        <v>0.02</v>
      </c>
      <c r="C87" s="487">
        <v>0.02</v>
      </c>
      <c r="D87" s="487">
        <v>0.021</v>
      </c>
      <c r="E87" s="488"/>
      <c r="F87" s="487"/>
      <c r="G87" s="487"/>
      <c r="H87" s="489">
        <v>0.007</v>
      </c>
      <c r="I87" s="487">
        <v>0.007</v>
      </c>
      <c r="J87" s="487">
        <v>0.011</v>
      </c>
      <c r="K87" s="488"/>
      <c r="L87" s="487"/>
      <c r="M87" s="487"/>
      <c r="N87" s="465">
        <v>0.021</v>
      </c>
      <c r="O87" s="466">
        <v>0.021</v>
      </c>
      <c r="P87" s="466">
        <v>0.022</v>
      </c>
      <c r="Q87" s="467">
        <v>0.001</v>
      </c>
      <c r="R87" s="466">
        <v>0.002</v>
      </c>
      <c r="S87" s="466">
        <v>0.001</v>
      </c>
      <c r="T87" s="492">
        <v>0.021</v>
      </c>
      <c r="U87" s="493">
        <v>0.0</v>
      </c>
      <c r="V87" s="493">
        <v>0.02</v>
      </c>
      <c r="W87" s="492">
        <v>0.001</v>
      </c>
      <c r="X87" s="493">
        <v>0.001</v>
      </c>
      <c r="Y87" s="493">
        <v>0.0</v>
      </c>
      <c r="Z87" s="469"/>
      <c r="AA87" s="470"/>
      <c r="AB87" s="470"/>
      <c r="AC87" s="471"/>
      <c r="AD87" s="470"/>
      <c r="AE87" s="472"/>
    </row>
    <row r="88">
      <c r="A88" s="473">
        <v>43266.0</v>
      </c>
      <c r="B88" s="474">
        <v>0.02</v>
      </c>
      <c r="C88" s="475">
        <v>0.02</v>
      </c>
      <c r="D88" s="475">
        <v>0.021</v>
      </c>
      <c r="E88" s="476"/>
      <c r="F88" s="475"/>
      <c r="G88" s="475"/>
      <c r="H88" s="477">
        <v>0.011</v>
      </c>
      <c r="I88" s="475">
        <v>0.01</v>
      </c>
      <c r="J88" s="475">
        <v>0.011</v>
      </c>
      <c r="K88" s="476"/>
      <c r="L88" s="475"/>
      <c r="M88" s="475"/>
      <c r="N88" s="478">
        <v>0.021</v>
      </c>
      <c r="O88" s="479">
        <v>0.021</v>
      </c>
      <c r="P88" s="479">
        <v>0.021</v>
      </c>
      <c r="Q88" s="480">
        <v>0.001</v>
      </c>
      <c r="R88" s="479">
        <v>0.001</v>
      </c>
      <c r="S88" s="479">
        <v>0.003</v>
      </c>
      <c r="T88" s="468">
        <v>0.02</v>
      </c>
      <c r="U88" s="466">
        <v>0.021</v>
      </c>
      <c r="V88" s="466">
        <v>0.023</v>
      </c>
      <c r="W88" s="468">
        <v>0.0</v>
      </c>
      <c r="X88" s="466">
        <v>0.001</v>
      </c>
      <c r="Y88" s="466">
        <v>-0.001</v>
      </c>
      <c r="Z88" s="482"/>
      <c r="AA88" s="483"/>
      <c r="AB88" s="483"/>
      <c r="AC88" s="484"/>
      <c r="AD88" s="483"/>
      <c r="AE88" s="485"/>
    </row>
    <row r="89">
      <c r="A89" s="460">
        <v>43282.0</v>
      </c>
      <c r="B89" s="486">
        <v>0.021</v>
      </c>
      <c r="C89" s="487">
        <v>0.02</v>
      </c>
      <c r="D89" s="487">
        <v>0.02</v>
      </c>
      <c r="E89" s="488"/>
      <c r="F89" s="487"/>
      <c r="G89" s="487"/>
      <c r="H89" s="489">
        <v>0.011</v>
      </c>
      <c r="I89" s="487">
        <v>0.011</v>
      </c>
      <c r="J89" s="487">
        <v>0.01</v>
      </c>
      <c r="K89" s="488"/>
      <c r="L89" s="487"/>
      <c r="M89" s="487"/>
      <c r="N89" s="465">
        <v>0.02</v>
      </c>
      <c r="O89" s="466">
        <v>0.021</v>
      </c>
      <c r="P89" s="466">
        <v>0.021</v>
      </c>
      <c r="Q89" s="467">
        <v>0.003</v>
      </c>
      <c r="R89" s="466">
        <v>0.004</v>
      </c>
      <c r="S89" s="466">
        <v>0.003</v>
      </c>
      <c r="T89" s="492">
        <v>0.023</v>
      </c>
      <c r="U89" s="493">
        <v>0.022</v>
      </c>
      <c r="V89" s="493">
        <v>0.023</v>
      </c>
      <c r="W89" s="492">
        <v>-0.001</v>
      </c>
      <c r="X89" s="493">
        <v>-0.002</v>
      </c>
      <c r="Y89" s="493">
        <v>-0.001</v>
      </c>
      <c r="Z89" s="469"/>
      <c r="AA89" s="470"/>
      <c r="AB89" s="470"/>
      <c r="AC89" s="471"/>
      <c r="AD89" s="470"/>
      <c r="AE89" s="472"/>
    </row>
    <row r="90">
      <c r="A90" s="473">
        <v>43296.0</v>
      </c>
      <c r="B90" s="474">
        <v>0.021</v>
      </c>
      <c r="C90" s="475">
        <v>0.021</v>
      </c>
      <c r="D90" s="475">
        <v>0.02</v>
      </c>
      <c r="E90" s="476"/>
      <c r="F90" s="475"/>
      <c r="G90" s="475"/>
      <c r="H90" s="477">
        <v>0.01</v>
      </c>
      <c r="I90" s="475">
        <v>0.01</v>
      </c>
      <c r="J90" s="475">
        <v>0.009</v>
      </c>
      <c r="K90" s="476"/>
      <c r="L90" s="475"/>
      <c r="M90" s="475"/>
      <c r="N90" s="478">
        <v>0.02</v>
      </c>
      <c r="O90" s="479">
        <v>0.02</v>
      </c>
      <c r="P90" s="479">
        <v>0.02</v>
      </c>
      <c r="Q90" s="480">
        <v>0.003</v>
      </c>
      <c r="R90" s="479">
        <v>0.003</v>
      </c>
      <c r="S90" s="479">
        <v>0.001</v>
      </c>
      <c r="T90" s="468">
        <v>0.023</v>
      </c>
      <c r="U90" s="466">
        <v>0.023</v>
      </c>
      <c r="V90" s="466">
        <v>0.023</v>
      </c>
      <c r="W90" s="468">
        <v>-0.001</v>
      </c>
      <c r="X90" s="466">
        <v>-0.001</v>
      </c>
      <c r="Y90" s="466">
        <v>0.005</v>
      </c>
      <c r="Z90" s="482"/>
      <c r="AA90" s="483"/>
      <c r="AB90" s="483"/>
      <c r="AC90" s="484"/>
      <c r="AD90" s="483"/>
      <c r="AE90" s="485"/>
    </row>
    <row r="91">
      <c r="A91" s="460">
        <v>43313.0</v>
      </c>
      <c r="B91" s="486">
        <v>0.02</v>
      </c>
      <c r="C91" s="487">
        <v>0.021</v>
      </c>
      <c r="D91" s="487">
        <v>0.021</v>
      </c>
      <c r="E91" s="488"/>
      <c r="F91" s="487"/>
      <c r="G91" s="487"/>
      <c r="H91" s="489">
        <v>0.009</v>
      </c>
      <c r="I91" s="487">
        <v>0.01</v>
      </c>
      <c r="J91" s="487">
        <v>0.011</v>
      </c>
      <c r="K91" s="488"/>
      <c r="L91" s="487"/>
      <c r="M91" s="487"/>
      <c r="N91" s="465">
        <v>0.02</v>
      </c>
      <c r="O91" s="466">
        <v>0.02</v>
      </c>
      <c r="P91" s="466">
        <v>0.02</v>
      </c>
      <c r="Q91" s="467">
        <v>0.001</v>
      </c>
      <c r="R91" s="466">
        <v>0.001</v>
      </c>
      <c r="S91" s="466">
        <v>0.001</v>
      </c>
      <c r="T91" s="492">
        <v>0.023</v>
      </c>
      <c r="U91" s="493">
        <v>0.0</v>
      </c>
      <c r="V91" s="493">
        <v>0.023</v>
      </c>
      <c r="W91" s="492">
        <v>0.005</v>
      </c>
      <c r="X91" s="493">
        <v>0.005</v>
      </c>
      <c r="Y91" s="493">
        <v>0.005</v>
      </c>
      <c r="Z91" s="469"/>
      <c r="AA91" s="470"/>
      <c r="AB91" s="470"/>
      <c r="AC91" s="471"/>
      <c r="AD91" s="470"/>
      <c r="AE91" s="472"/>
    </row>
    <row r="92">
      <c r="A92" s="473">
        <v>43327.0</v>
      </c>
      <c r="B92" s="474">
        <v>0.02</v>
      </c>
      <c r="C92" s="475">
        <v>0.02</v>
      </c>
      <c r="D92" s="475">
        <v>0.021</v>
      </c>
      <c r="E92" s="476"/>
      <c r="F92" s="475"/>
      <c r="G92" s="475"/>
      <c r="H92" s="477">
        <v>0.011</v>
      </c>
      <c r="I92" s="475">
        <v>0.01</v>
      </c>
      <c r="J92" s="475">
        <v>0.011</v>
      </c>
      <c r="K92" s="476"/>
      <c r="L92" s="475"/>
      <c r="M92" s="475"/>
      <c r="N92" s="478">
        <v>0.02</v>
      </c>
      <c r="O92" s="479">
        <v>0.02</v>
      </c>
      <c r="P92" s="479">
        <v>0.02</v>
      </c>
      <c r="Q92" s="480">
        <v>0.001</v>
      </c>
      <c r="R92" s="479">
        <v>0.001</v>
      </c>
      <c r="S92" s="479">
        <v>0.004</v>
      </c>
      <c r="T92" s="468">
        <v>0.023</v>
      </c>
      <c r="U92" s="466">
        <v>0.023</v>
      </c>
      <c r="V92" s="466">
        <v>0.023</v>
      </c>
      <c r="W92" s="468">
        <v>0.005</v>
      </c>
      <c r="X92" s="466">
        <v>0.005</v>
      </c>
      <c r="Y92" s="466">
        <v>0.005</v>
      </c>
      <c r="Z92" s="482"/>
      <c r="AA92" s="483"/>
      <c r="AB92" s="483"/>
      <c r="AC92" s="484"/>
      <c r="AD92" s="483"/>
      <c r="AE92" s="485"/>
    </row>
    <row r="93">
      <c r="A93" s="460">
        <v>43344.0</v>
      </c>
      <c r="B93" s="486">
        <v>0.021</v>
      </c>
      <c r="C93" s="487">
        <v>0.021</v>
      </c>
      <c r="D93" s="487">
        <v>0.021</v>
      </c>
      <c r="E93" s="488"/>
      <c r="F93" s="487"/>
      <c r="G93" s="487"/>
      <c r="H93" s="489">
        <v>0.011</v>
      </c>
      <c r="I93" s="487">
        <v>0.011</v>
      </c>
      <c r="J93" s="487">
        <v>0.01</v>
      </c>
      <c r="K93" s="488"/>
      <c r="L93" s="487"/>
      <c r="M93" s="487"/>
      <c r="N93" s="465">
        <v>0.023</v>
      </c>
      <c r="O93" s="466">
        <v>0.02</v>
      </c>
      <c r="P93" s="466">
        <v>0.02</v>
      </c>
      <c r="Q93" s="467">
        <v>0.004</v>
      </c>
      <c r="R93" s="466">
        <v>0.001</v>
      </c>
      <c r="S93" s="466">
        <v>0.004</v>
      </c>
      <c r="T93" s="492">
        <v>0.022</v>
      </c>
      <c r="U93" s="493">
        <v>0.0</v>
      </c>
      <c r="V93" s="493">
        <v>0.022</v>
      </c>
      <c r="W93" s="492">
        <v>-0.002</v>
      </c>
      <c r="X93" s="493">
        <v>-0.001</v>
      </c>
      <c r="Y93" s="493">
        <v>-0.002</v>
      </c>
      <c r="Z93" s="469"/>
      <c r="AA93" s="470"/>
      <c r="AB93" s="470"/>
      <c r="AC93" s="471"/>
      <c r="AD93" s="470"/>
      <c r="AE93" s="472"/>
    </row>
    <row r="94">
      <c r="A94" s="473">
        <v>43358.0</v>
      </c>
      <c r="B94" s="474">
        <v>0.021</v>
      </c>
      <c r="C94" s="475">
        <v>0.021</v>
      </c>
      <c r="D94" s="475">
        <v>0.022</v>
      </c>
      <c r="E94" s="476"/>
      <c r="F94" s="475"/>
      <c r="G94" s="475"/>
      <c r="H94" s="477">
        <v>0.01</v>
      </c>
      <c r="I94" s="475">
        <v>0.011</v>
      </c>
      <c r="J94" s="475">
        <v>0.01</v>
      </c>
      <c r="K94" s="476"/>
      <c r="L94" s="475"/>
      <c r="M94" s="475"/>
      <c r="N94" s="478">
        <v>0.023</v>
      </c>
      <c r="O94" s="479">
        <v>0.023</v>
      </c>
      <c r="P94" s="479">
        <v>0.023</v>
      </c>
      <c r="Q94" s="480">
        <v>0.004</v>
      </c>
      <c r="R94" s="479">
        <v>0.004</v>
      </c>
      <c r="S94" s="479">
        <v>0.002</v>
      </c>
      <c r="T94" s="468">
        <v>0.022</v>
      </c>
      <c r="U94" s="466">
        <v>0.022</v>
      </c>
      <c r="V94" s="466">
        <v>0.022</v>
      </c>
      <c r="W94" s="468">
        <v>-0.002</v>
      </c>
      <c r="X94" s="466">
        <v>-0.002</v>
      </c>
      <c r="Y94" s="466">
        <v>0.001</v>
      </c>
      <c r="Z94" s="482"/>
      <c r="AA94" s="483"/>
      <c r="AB94" s="483"/>
      <c r="AC94" s="484"/>
      <c r="AD94" s="483"/>
      <c r="AE94" s="485"/>
    </row>
    <row r="95">
      <c r="A95" s="460">
        <v>43374.0</v>
      </c>
      <c r="B95" s="486">
        <v>0.022</v>
      </c>
      <c r="C95" s="487">
        <v>0.021</v>
      </c>
      <c r="D95" s="487">
        <v>0.02</v>
      </c>
      <c r="E95" s="488"/>
      <c r="F95" s="487"/>
      <c r="G95" s="487"/>
      <c r="H95" s="489">
        <v>0.01</v>
      </c>
      <c r="I95" s="487">
        <v>0.01</v>
      </c>
      <c r="J95" s="487">
        <v>0.009</v>
      </c>
      <c r="K95" s="488"/>
      <c r="L95" s="487"/>
      <c r="M95" s="487"/>
      <c r="N95" s="465">
        <v>0.025</v>
      </c>
      <c r="O95" s="466">
        <v>0.024</v>
      </c>
      <c r="P95" s="466">
        <v>0.023</v>
      </c>
      <c r="Q95" s="467">
        <v>0.002</v>
      </c>
      <c r="R95" s="466">
        <v>0.001</v>
      </c>
      <c r="S95" s="466">
        <v>0.002</v>
      </c>
      <c r="T95" s="492">
        <v>0.022</v>
      </c>
      <c r="U95" s="493">
        <v>0.0</v>
      </c>
      <c r="V95" s="493">
        <v>0.022</v>
      </c>
      <c r="W95" s="492">
        <v>0.001</v>
      </c>
      <c r="X95" s="493">
        <v>0.001</v>
      </c>
      <c r="Y95" s="493">
        <v>0.001</v>
      </c>
      <c r="Z95" s="469"/>
      <c r="AA95" s="470"/>
      <c r="AB95" s="470"/>
      <c r="AC95" s="471"/>
      <c r="AD95" s="470"/>
      <c r="AE95" s="472"/>
    </row>
    <row r="96">
      <c r="A96" s="473">
        <v>43388.0</v>
      </c>
      <c r="B96" s="474">
        <v>0.022</v>
      </c>
      <c r="C96" s="475">
        <v>0.022</v>
      </c>
      <c r="D96" s="475">
        <v>0.019</v>
      </c>
      <c r="E96" s="476"/>
      <c r="F96" s="475"/>
      <c r="G96" s="475"/>
      <c r="H96" s="477">
        <v>0.009</v>
      </c>
      <c r="I96" s="475">
        <v>0.011</v>
      </c>
      <c r="J96" s="475">
        <v>0.009</v>
      </c>
      <c r="K96" s="476"/>
      <c r="L96" s="475"/>
      <c r="M96" s="475"/>
      <c r="N96" s="478">
        <v>0.025</v>
      </c>
      <c r="O96" s="479">
        <v>0.025</v>
      </c>
      <c r="P96" s="479">
        <v>0.025</v>
      </c>
      <c r="Q96" s="480">
        <v>0.002</v>
      </c>
      <c r="R96" s="479">
        <v>0.002</v>
      </c>
      <c r="S96" s="479">
        <v>0.001</v>
      </c>
      <c r="T96" s="468">
        <v>0.022</v>
      </c>
      <c r="U96" s="466">
        <v>0.022</v>
      </c>
      <c r="V96" s="466">
        <v>0.022</v>
      </c>
      <c r="W96" s="468">
        <v>0.001</v>
      </c>
      <c r="X96" s="466">
        <v>0.001</v>
      </c>
      <c r="Y96" s="466">
        <v>0.001</v>
      </c>
      <c r="Z96" s="482"/>
      <c r="AA96" s="483"/>
      <c r="AB96" s="483"/>
      <c r="AC96" s="484"/>
      <c r="AD96" s="483"/>
      <c r="AE96" s="485"/>
    </row>
    <row r="97">
      <c r="A97" s="460">
        <v>43405.0</v>
      </c>
      <c r="B97" s="486">
        <v>0.02</v>
      </c>
      <c r="C97" s="487">
        <v>0.021</v>
      </c>
      <c r="D97" s="487">
        <v>0.019</v>
      </c>
      <c r="E97" s="488"/>
      <c r="F97" s="487"/>
      <c r="G97" s="487"/>
      <c r="H97" s="489">
        <v>0.009</v>
      </c>
      <c r="I97" s="487">
        <v>0.009</v>
      </c>
      <c r="J97" s="487">
        <v>0.011</v>
      </c>
      <c r="K97" s="488"/>
      <c r="L97" s="487"/>
      <c r="M97" s="487"/>
      <c r="N97" s="465">
        <v>0.023</v>
      </c>
      <c r="O97" s="466">
        <v>0.024</v>
      </c>
      <c r="P97" s="466">
        <v>0.025</v>
      </c>
      <c r="Q97" s="467">
        <v>0.001</v>
      </c>
      <c r="R97" s="466">
        <v>0.002</v>
      </c>
      <c r="S97" s="466">
        <v>0.001</v>
      </c>
      <c r="T97" s="492">
        <v>0.019</v>
      </c>
      <c r="U97" s="493">
        <v>0.0</v>
      </c>
      <c r="V97" s="493">
        <v>0.019</v>
      </c>
      <c r="W97" s="492">
        <v>-0.002</v>
      </c>
      <c r="X97" s="493">
        <v>-0.002</v>
      </c>
      <c r="Y97" s="493">
        <v>-0.002</v>
      </c>
      <c r="Z97" s="469"/>
      <c r="AA97" s="470"/>
      <c r="AB97" s="470"/>
      <c r="AC97" s="471"/>
      <c r="AD97" s="470"/>
      <c r="AE97" s="472"/>
    </row>
    <row r="98">
      <c r="A98" s="473">
        <v>43419.0</v>
      </c>
      <c r="B98" s="474">
        <v>0.019</v>
      </c>
      <c r="C98" s="475">
        <v>0.02</v>
      </c>
      <c r="D98" s="475">
        <v>0.016</v>
      </c>
      <c r="E98" s="476"/>
      <c r="F98" s="475"/>
      <c r="G98" s="475"/>
      <c r="H98" s="477">
        <v>0.011</v>
      </c>
      <c r="I98" s="475">
        <v>0.01</v>
      </c>
      <c r="J98" s="475">
        <v>0.011</v>
      </c>
      <c r="K98" s="476"/>
      <c r="L98" s="475"/>
      <c r="M98" s="475"/>
      <c r="N98" s="478">
        <v>0.023</v>
      </c>
      <c r="O98" s="479">
        <v>0.023</v>
      </c>
      <c r="P98" s="479">
        <v>0.023</v>
      </c>
      <c r="Q98" s="480">
        <v>0.001</v>
      </c>
      <c r="R98" s="479">
        <v>0.001</v>
      </c>
      <c r="S98" s="479">
        <v>0.001</v>
      </c>
      <c r="T98" s="468">
        <v>0.019</v>
      </c>
      <c r="U98" s="466">
        <v>0.019</v>
      </c>
      <c r="V98" s="466">
        <v>0.019</v>
      </c>
      <c r="W98" s="468">
        <v>-0.002</v>
      </c>
      <c r="X98" s="466">
        <v>-0.002</v>
      </c>
      <c r="Y98" s="466">
        <v>0.0</v>
      </c>
      <c r="Z98" s="482"/>
      <c r="AA98" s="483"/>
      <c r="AB98" s="483"/>
      <c r="AC98" s="484"/>
      <c r="AD98" s="483"/>
      <c r="AE98" s="485"/>
    </row>
    <row r="99">
      <c r="A99" s="460">
        <v>43435.0</v>
      </c>
      <c r="B99" s="486">
        <v>0.016</v>
      </c>
      <c r="C99" s="487">
        <v>0.018</v>
      </c>
      <c r="D99" s="487">
        <v>0.015</v>
      </c>
      <c r="E99" s="488"/>
      <c r="F99" s="487"/>
      <c r="G99" s="487"/>
      <c r="H99" s="489">
        <v>0.011</v>
      </c>
      <c r="I99" s="487">
        <v>0.011</v>
      </c>
      <c r="J99" s="487">
        <v>0.01</v>
      </c>
      <c r="K99" s="488"/>
      <c r="L99" s="487"/>
      <c r="M99" s="487"/>
      <c r="N99" s="465">
        <v>0.017</v>
      </c>
      <c r="O99" s="466">
        <v>0.019</v>
      </c>
      <c r="P99" s="466">
        <v>0.023</v>
      </c>
      <c r="Q99" s="467">
        <v>0.001</v>
      </c>
      <c r="R99" s="466">
        <v>0.003</v>
      </c>
      <c r="S99" s="466">
        <v>-0.008</v>
      </c>
      <c r="T99" s="492">
        <v>0.016</v>
      </c>
      <c r="U99" s="493">
        <v>0.0</v>
      </c>
      <c r="V99" s="493">
        <v>0.016</v>
      </c>
      <c r="W99" s="492">
        <v>0.0</v>
      </c>
      <c r="X99" s="493">
        <v>0.001</v>
      </c>
      <c r="Y99" s="493">
        <v>0.0</v>
      </c>
      <c r="Z99" s="469"/>
      <c r="AA99" s="470"/>
      <c r="AB99" s="470"/>
      <c r="AC99" s="471"/>
      <c r="AD99" s="470"/>
      <c r="AE99" s="472"/>
    </row>
    <row r="100">
      <c r="A100" s="473">
        <v>43449.0</v>
      </c>
      <c r="B100" s="474">
        <v>0.016</v>
      </c>
      <c r="C100" s="475">
        <v>0.016</v>
      </c>
      <c r="D100" s="475">
        <v>0.014</v>
      </c>
      <c r="E100" s="476"/>
      <c r="F100" s="475"/>
      <c r="G100" s="475"/>
      <c r="H100" s="477">
        <v>0.01</v>
      </c>
      <c r="I100" s="475">
        <v>0.011</v>
      </c>
      <c r="J100" s="475">
        <v>0.01</v>
      </c>
      <c r="K100" s="476"/>
      <c r="L100" s="475"/>
      <c r="M100" s="475"/>
      <c r="N100" s="478">
        <v>0.017</v>
      </c>
      <c r="O100" s="479">
        <v>0.017</v>
      </c>
      <c r="P100" s="479">
        <v>0.017</v>
      </c>
      <c r="Q100" s="480">
        <v>0.001</v>
      </c>
      <c r="R100" s="479">
        <v>0.001</v>
      </c>
      <c r="S100" s="479">
        <v>-0.008</v>
      </c>
      <c r="T100" s="468">
        <v>0.016</v>
      </c>
      <c r="U100" s="466">
        <v>0.016</v>
      </c>
      <c r="V100" s="466">
        <v>0.016</v>
      </c>
      <c r="W100" s="468">
        <v>0.0</v>
      </c>
      <c r="X100" s="466">
        <v>0.0</v>
      </c>
      <c r="Y100" s="466">
        <v>-0.005</v>
      </c>
      <c r="Z100" s="482"/>
      <c r="AA100" s="483"/>
      <c r="AB100" s="483"/>
      <c r="AC100" s="484"/>
      <c r="AD100" s="483"/>
      <c r="AE100" s="485"/>
    </row>
    <row r="101">
      <c r="A101" s="460">
        <v>43466.0</v>
      </c>
      <c r="B101" s="486">
        <v>0.014</v>
      </c>
      <c r="C101" s="487">
        <v>0.014</v>
      </c>
      <c r="D101" s="487">
        <v>0.014</v>
      </c>
      <c r="E101" s="488"/>
      <c r="F101" s="487"/>
      <c r="G101" s="487"/>
      <c r="H101" s="489">
        <v>0.01</v>
      </c>
      <c r="I101" s="487">
        <v>0.01</v>
      </c>
      <c r="J101" s="487">
        <v>0.01</v>
      </c>
      <c r="K101" s="488"/>
      <c r="L101" s="487"/>
      <c r="M101" s="487"/>
      <c r="N101" s="465">
        <v>0.014</v>
      </c>
      <c r="O101" s="466">
        <v>0.016</v>
      </c>
      <c r="P101" s="466">
        <v>0.014</v>
      </c>
      <c r="Q101" s="467">
        <v>-0.008</v>
      </c>
      <c r="R101" s="466">
        <v>-0.009</v>
      </c>
      <c r="S101" s="466">
        <v>-0.008</v>
      </c>
      <c r="T101" s="492">
        <v>0.012</v>
      </c>
      <c r="U101" s="493">
        <v>0.0</v>
      </c>
      <c r="V101" s="493">
        <v>0.012</v>
      </c>
      <c r="W101" s="492">
        <v>-0.005</v>
      </c>
      <c r="X101" s="493">
        <v>-0.005</v>
      </c>
      <c r="Y101" s="493">
        <v>-0.004</v>
      </c>
      <c r="Z101" s="469"/>
      <c r="AA101" s="470"/>
      <c r="AB101" s="470"/>
      <c r="AC101" s="471"/>
      <c r="AD101" s="470"/>
      <c r="AE101" s="472"/>
    </row>
    <row r="102">
      <c r="A102" s="473">
        <v>43480.0</v>
      </c>
      <c r="B102" s="474">
        <v>0.014</v>
      </c>
      <c r="C102" s="475">
        <v>0.014</v>
      </c>
      <c r="D102" s="475">
        <v>0.015</v>
      </c>
      <c r="E102" s="476"/>
      <c r="F102" s="475"/>
      <c r="G102" s="475"/>
      <c r="H102" s="477">
        <v>0.01</v>
      </c>
      <c r="I102" s="475">
        <v>0.01</v>
      </c>
      <c r="J102" s="475">
        <v>0.01</v>
      </c>
      <c r="K102" s="476"/>
      <c r="L102" s="475"/>
      <c r="M102" s="475"/>
      <c r="N102" s="478">
        <v>0.014</v>
      </c>
      <c r="O102" s="479">
        <v>0.014</v>
      </c>
      <c r="P102" s="479">
        <v>0.014</v>
      </c>
      <c r="Q102" s="480">
        <v>-0.008</v>
      </c>
      <c r="R102" s="479">
        <v>-0.008</v>
      </c>
      <c r="S102" s="479">
        <v>0.005</v>
      </c>
      <c r="T102" s="468">
        <v>0.012</v>
      </c>
      <c r="U102" s="466">
        <v>0.012</v>
      </c>
      <c r="V102" s="466">
        <v>0.012</v>
      </c>
      <c r="W102" s="468">
        <v>-0.005</v>
      </c>
      <c r="X102" s="466">
        <v>-0.005</v>
      </c>
      <c r="Y102" s="466">
        <v>0.0</v>
      </c>
      <c r="Z102" s="482"/>
      <c r="AA102" s="483"/>
      <c r="AB102" s="483"/>
      <c r="AC102" s="484"/>
      <c r="AD102" s="483"/>
      <c r="AE102" s="485"/>
    </row>
    <row r="103">
      <c r="A103" s="460">
        <v>43497.0</v>
      </c>
      <c r="B103" s="486">
        <v>0.015</v>
      </c>
      <c r="C103" s="487">
        <v>0.015</v>
      </c>
      <c r="D103" s="487">
        <v>0.015</v>
      </c>
      <c r="E103" s="488"/>
      <c r="F103" s="487"/>
      <c r="G103" s="487"/>
      <c r="H103" s="489">
        <v>0.01</v>
      </c>
      <c r="I103" s="487">
        <v>0.01</v>
      </c>
      <c r="J103" s="487">
        <v>0.009</v>
      </c>
      <c r="K103" s="488"/>
      <c r="L103" s="487"/>
      <c r="M103" s="487"/>
      <c r="N103" s="465">
        <v>0.016</v>
      </c>
      <c r="O103" s="466">
        <v>0.015</v>
      </c>
      <c r="P103" s="466">
        <v>0.014</v>
      </c>
      <c r="Q103" s="467">
        <v>0.005</v>
      </c>
      <c r="R103" s="466">
        <v>0.005</v>
      </c>
      <c r="S103" s="466">
        <v>0.004</v>
      </c>
      <c r="T103" s="492">
        <v>0.013</v>
      </c>
      <c r="U103" s="493">
        <v>0.0</v>
      </c>
      <c r="V103" s="493">
        <v>0.013</v>
      </c>
      <c r="W103" s="492">
        <v>0.0</v>
      </c>
      <c r="X103" s="493">
        <v>0.004</v>
      </c>
      <c r="Y103" s="493">
        <v>0.0</v>
      </c>
      <c r="Z103" s="469"/>
      <c r="AA103" s="470"/>
      <c r="AB103" s="470"/>
      <c r="AC103" s="471"/>
      <c r="AD103" s="470"/>
      <c r="AE103" s="472"/>
    </row>
    <row r="104">
      <c r="A104" s="473">
        <v>43511.0</v>
      </c>
      <c r="B104" s="474">
        <v>0.015</v>
      </c>
      <c r="C104" s="475">
        <v>0.015</v>
      </c>
      <c r="D104" s="475">
        <v>0.014</v>
      </c>
      <c r="E104" s="476"/>
      <c r="F104" s="475"/>
      <c r="G104" s="475"/>
      <c r="H104" s="477">
        <v>0.011</v>
      </c>
      <c r="I104" s="475">
        <v>0.01</v>
      </c>
      <c r="J104" s="475">
        <v>0.011</v>
      </c>
      <c r="K104" s="476"/>
      <c r="L104" s="475"/>
      <c r="M104" s="475"/>
      <c r="N104" s="478">
        <v>0.015</v>
      </c>
      <c r="O104" s="479">
        <v>0.016</v>
      </c>
      <c r="P104" s="479">
        <v>0.016</v>
      </c>
      <c r="Q104" s="480">
        <v>0.004</v>
      </c>
      <c r="R104" s="479">
        <v>0.005</v>
      </c>
      <c r="S104" s="479">
        <v>0.004</v>
      </c>
      <c r="T104" s="468">
        <v>0.013</v>
      </c>
      <c r="U104" s="466">
        <v>0.013</v>
      </c>
      <c r="V104" s="466">
        <v>0.013</v>
      </c>
      <c r="W104" s="468">
        <v>0.001</v>
      </c>
      <c r="X104" s="466">
        <v>0.0</v>
      </c>
      <c r="Y104" s="466">
        <v>0.0</v>
      </c>
      <c r="Z104" s="482"/>
      <c r="AA104" s="483"/>
      <c r="AB104" s="483"/>
      <c r="AC104" s="484"/>
      <c r="AD104" s="483"/>
      <c r="AE104" s="485"/>
    </row>
    <row r="105">
      <c r="A105" s="460">
        <v>43525.0</v>
      </c>
      <c r="B105" s="486">
        <v>0.014</v>
      </c>
      <c r="C105" s="487">
        <v>0.015</v>
      </c>
      <c r="D105" s="487">
        <v>0.014</v>
      </c>
      <c r="E105" s="488"/>
      <c r="F105" s="487"/>
      <c r="G105" s="487"/>
      <c r="H105" s="489">
        <v>0.011</v>
      </c>
      <c r="I105" s="487">
        <v>0.011</v>
      </c>
      <c r="J105" s="487">
        <v>0.011</v>
      </c>
      <c r="K105" s="488"/>
      <c r="L105" s="487"/>
      <c r="M105" s="487"/>
      <c r="N105" s="465">
        <v>0.013</v>
      </c>
      <c r="O105" s="466">
        <v>0.016</v>
      </c>
      <c r="P105" s="466">
        <v>0.013</v>
      </c>
      <c r="Q105" s="467">
        <v>0.004</v>
      </c>
      <c r="R105" s="466">
        <v>0.006</v>
      </c>
      <c r="S105" s="466">
        <v>0.004</v>
      </c>
      <c r="T105" s="492">
        <v>0.011</v>
      </c>
      <c r="U105" s="493">
        <v>0.0</v>
      </c>
      <c r="V105" s="493">
        <v>0.011</v>
      </c>
      <c r="W105" s="492">
        <v>0.008</v>
      </c>
      <c r="X105" s="493">
        <v>0.009</v>
      </c>
      <c r="Y105" s="493">
        <v>0.008</v>
      </c>
      <c r="Z105" s="469"/>
      <c r="AA105" s="470"/>
      <c r="AB105" s="470"/>
      <c r="AC105" s="471"/>
      <c r="AD105" s="470"/>
      <c r="AE105" s="472"/>
    </row>
    <row r="106">
      <c r="A106" s="473">
        <v>43539.0</v>
      </c>
      <c r="B106" s="474">
        <v>0.014</v>
      </c>
      <c r="C106" s="475">
        <v>0.014</v>
      </c>
      <c r="D106" s="475">
        <v>0.017</v>
      </c>
      <c r="E106" s="476"/>
      <c r="F106" s="475"/>
      <c r="G106" s="475"/>
      <c r="H106" s="477">
        <v>0.01</v>
      </c>
      <c r="I106" s="475">
        <v>0.011</v>
      </c>
      <c r="J106" s="475">
        <v>0.01</v>
      </c>
      <c r="K106" s="476"/>
      <c r="L106" s="475"/>
      <c r="M106" s="475"/>
      <c r="N106" s="478">
        <v>0.013</v>
      </c>
      <c r="O106" s="479">
        <v>0.013</v>
      </c>
      <c r="P106" s="479">
        <v>0.013</v>
      </c>
      <c r="Q106" s="480">
        <v>0.004</v>
      </c>
      <c r="R106" s="479">
        <v>0.004</v>
      </c>
      <c r="S106" s="479">
        <v>0.01</v>
      </c>
      <c r="T106" s="468">
        <v>0.011</v>
      </c>
      <c r="U106" s="466">
        <v>0.011</v>
      </c>
      <c r="V106" s="466">
        <v>0.011</v>
      </c>
      <c r="W106" s="468">
        <v>0.008</v>
      </c>
      <c r="X106" s="466">
        <v>0.008</v>
      </c>
      <c r="Y106" s="466">
        <v>0.002</v>
      </c>
      <c r="Z106" s="482"/>
      <c r="AA106" s="483"/>
      <c r="AB106" s="483"/>
      <c r="AC106" s="484"/>
      <c r="AD106" s="483"/>
      <c r="AE106" s="485"/>
    </row>
    <row r="107">
      <c r="A107" s="460">
        <v>43556.0</v>
      </c>
      <c r="B107" s="486">
        <v>0.017</v>
      </c>
      <c r="C107" s="487">
        <v>0.016</v>
      </c>
      <c r="D107" s="487">
        <v>0.017</v>
      </c>
      <c r="E107" s="488"/>
      <c r="F107" s="487"/>
      <c r="G107" s="487"/>
      <c r="H107" s="489">
        <v>0.01</v>
      </c>
      <c r="I107" s="487">
        <v>0.01</v>
      </c>
      <c r="J107" s="487">
        <v>0.008</v>
      </c>
      <c r="K107" s="488"/>
      <c r="L107" s="487"/>
      <c r="M107" s="487"/>
      <c r="N107" s="465">
        <v>0.02</v>
      </c>
      <c r="O107" s="466">
        <v>0.016</v>
      </c>
      <c r="P107" s="466">
        <v>0.013</v>
      </c>
      <c r="Q107" s="467">
        <v>0.01</v>
      </c>
      <c r="R107" s="466">
        <v>0.005</v>
      </c>
      <c r="S107" s="466">
        <v>0.01</v>
      </c>
      <c r="T107" s="492">
        <v>0.012</v>
      </c>
      <c r="U107" s="493">
        <v>0.0</v>
      </c>
      <c r="V107" s="493">
        <v>0.013</v>
      </c>
      <c r="W107" s="492">
        <v>0.002</v>
      </c>
      <c r="X107" s="493">
        <v>0.003</v>
      </c>
      <c r="Y107" s="493">
        <v>0.003</v>
      </c>
      <c r="Z107" s="469"/>
      <c r="AA107" s="470"/>
      <c r="AB107" s="470"/>
      <c r="AC107" s="471"/>
      <c r="AD107" s="470"/>
      <c r="AE107" s="472"/>
    </row>
    <row r="108">
      <c r="A108" s="473">
        <v>43570.0</v>
      </c>
      <c r="B108" s="474">
        <v>0.017</v>
      </c>
      <c r="C108" s="475">
        <v>0.017</v>
      </c>
      <c r="D108" s="475">
        <v>0.017</v>
      </c>
      <c r="E108" s="476"/>
      <c r="F108" s="475"/>
      <c r="G108" s="475"/>
      <c r="H108" s="477">
        <v>0.008</v>
      </c>
      <c r="I108" s="475">
        <v>0.009</v>
      </c>
      <c r="J108" s="475">
        <v>0.008</v>
      </c>
      <c r="K108" s="476"/>
      <c r="L108" s="475"/>
      <c r="M108" s="475"/>
      <c r="N108" s="478">
        <v>0.02</v>
      </c>
      <c r="O108" s="479">
        <v>0.02</v>
      </c>
      <c r="P108" s="479">
        <v>0.02</v>
      </c>
      <c r="Q108" s="480">
        <v>0.01</v>
      </c>
      <c r="R108" s="479">
        <v>0.01</v>
      </c>
      <c r="S108" s="479">
        <v>0.002</v>
      </c>
      <c r="T108" s="468">
        <v>0.013</v>
      </c>
      <c r="U108" s="466">
        <v>0.012</v>
      </c>
      <c r="V108" s="466">
        <v>0.013</v>
      </c>
      <c r="W108" s="468">
        <v>0.003</v>
      </c>
      <c r="X108" s="466">
        <v>0.002</v>
      </c>
      <c r="Y108" s="466">
        <v>0.003</v>
      </c>
      <c r="Z108" s="482"/>
      <c r="AA108" s="483"/>
      <c r="AB108" s="483"/>
      <c r="AC108" s="484"/>
      <c r="AD108" s="483"/>
      <c r="AE108" s="485"/>
    </row>
    <row r="109">
      <c r="A109" s="460">
        <v>43586.0</v>
      </c>
      <c r="B109" s="486">
        <v>0.012</v>
      </c>
      <c r="C109" s="487">
        <v>0.013</v>
      </c>
      <c r="D109" s="487">
        <v>0.012</v>
      </c>
      <c r="E109" s="488"/>
      <c r="F109" s="487"/>
      <c r="G109" s="487"/>
      <c r="H109" s="489">
        <v>0.008</v>
      </c>
      <c r="I109" s="487">
        <v>0.008</v>
      </c>
      <c r="J109" s="487">
        <v>0.012</v>
      </c>
      <c r="K109" s="488"/>
      <c r="L109" s="487"/>
      <c r="M109" s="487"/>
      <c r="N109" s="465">
        <v>0.014</v>
      </c>
      <c r="O109" s="466">
        <v>0.016</v>
      </c>
      <c r="P109" s="466">
        <v>0.02</v>
      </c>
      <c r="Q109" s="467">
        <v>0.002</v>
      </c>
      <c r="R109" s="466">
        <v>0.003</v>
      </c>
      <c r="S109" s="466">
        <v>0.002</v>
      </c>
      <c r="T109" s="492">
        <v>0.01</v>
      </c>
      <c r="U109" s="493">
        <v>0.0</v>
      </c>
      <c r="V109" s="493">
        <v>0.009</v>
      </c>
      <c r="W109" s="492">
        <v>0.002</v>
      </c>
      <c r="X109" s="493">
        <v>0.003</v>
      </c>
      <c r="Y109" s="493">
        <v>0.008</v>
      </c>
      <c r="Z109" s="469"/>
      <c r="AA109" s="470"/>
      <c r="AB109" s="470"/>
      <c r="AC109" s="471"/>
      <c r="AD109" s="470"/>
      <c r="AE109" s="472"/>
    </row>
    <row r="110">
      <c r="A110" s="473">
        <v>43600.0</v>
      </c>
      <c r="B110" s="474">
        <v>0.012</v>
      </c>
      <c r="C110" s="475">
        <v>0.012</v>
      </c>
      <c r="D110" s="475">
        <v>0.012</v>
      </c>
      <c r="E110" s="476"/>
      <c r="F110" s="475"/>
      <c r="G110" s="475"/>
      <c r="H110" s="477">
        <v>0.012</v>
      </c>
      <c r="I110" s="475">
        <v>0.01</v>
      </c>
      <c r="J110" s="475">
        <v>0.013</v>
      </c>
      <c r="K110" s="476"/>
      <c r="L110" s="475"/>
      <c r="M110" s="475"/>
      <c r="N110" s="478">
        <v>0.014</v>
      </c>
      <c r="O110" s="479">
        <v>0.014</v>
      </c>
      <c r="P110" s="479">
        <v>0.014</v>
      </c>
      <c r="Q110" s="480">
        <v>0.002</v>
      </c>
      <c r="R110" s="479">
        <v>0.002</v>
      </c>
      <c r="S110" s="479">
        <v>0.003</v>
      </c>
      <c r="T110" s="468">
        <v>0.009</v>
      </c>
      <c r="U110" s="466">
        <v>0.01</v>
      </c>
      <c r="V110" s="466">
        <v>0.009</v>
      </c>
      <c r="W110" s="468">
        <v>0.008</v>
      </c>
      <c r="X110" s="466">
        <v>0.002</v>
      </c>
      <c r="Y110" s="466">
        <v>0.002</v>
      </c>
      <c r="Z110" s="482"/>
      <c r="AA110" s="483"/>
      <c r="AB110" s="483"/>
      <c r="AC110" s="484"/>
      <c r="AD110" s="483"/>
      <c r="AE110" s="485"/>
    </row>
    <row r="111">
      <c r="A111" s="460">
        <v>43617.0</v>
      </c>
      <c r="B111" s="486">
        <v>0.012</v>
      </c>
      <c r="C111" s="487">
        <v>0.012</v>
      </c>
      <c r="D111" s="487">
        <v>0.013</v>
      </c>
      <c r="E111" s="488"/>
      <c r="F111" s="487"/>
      <c r="G111" s="487"/>
      <c r="H111" s="489">
        <v>0.013</v>
      </c>
      <c r="I111" s="487">
        <v>0.012</v>
      </c>
      <c r="J111" s="487">
        <v>0.013</v>
      </c>
      <c r="K111" s="488"/>
      <c r="L111" s="487"/>
      <c r="M111" s="487"/>
      <c r="N111" s="465">
        <v>0.016</v>
      </c>
      <c r="O111" s="466">
        <v>0.014</v>
      </c>
      <c r="P111" s="466">
        <v>0.014</v>
      </c>
      <c r="Q111" s="467">
        <v>0.003</v>
      </c>
      <c r="R111" s="466">
        <v>0.002</v>
      </c>
      <c r="S111" s="466">
        <v>0.003</v>
      </c>
      <c r="T111" s="492">
        <v>0.012</v>
      </c>
      <c r="U111" s="493">
        <v>0.0</v>
      </c>
      <c r="V111" s="493">
        <v>0.012</v>
      </c>
      <c r="W111" s="492">
        <v>0.002</v>
      </c>
      <c r="X111" s="493">
        <v>0.0</v>
      </c>
      <c r="Y111" s="493">
        <v>0.002</v>
      </c>
      <c r="Z111" s="469"/>
      <c r="AA111" s="470"/>
      <c r="AB111" s="470"/>
      <c r="AC111" s="471"/>
      <c r="AD111" s="470"/>
      <c r="AE111" s="472"/>
    </row>
    <row r="112">
      <c r="A112" s="473">
        <v>43631.0</v>
      </c>
      <c r="B112" s="474">
        <v>0.013</v>
      </c>
      <c r="C112" s="475">
        <v>0.012</v>
      </c>
      <c r="D112" s="475">
        <v>0.013</v>
      </c>
      <c r="E112" s="476"/>
      <c r="F112" s="475"/>
      <c r="G112" s="475"/>
      <c r="H112" s="477">
        <v>0.008</v>
      </c>
      <c r="I112" s="475">
        <v>0.01</v>
      </c>
      <c r="J112" s="475">
        <v>0.008</v>
      </c>
      <c r="K112" s="476"/>
      <c r="L112" s="475"/>
      <c r="M112" s="475"/>
      <c r="N112" s="478">
        <v>0.016</v>
      </c>
      <c r="O112" s="479">
        <v>0.016</v>
      </c>
      <c r="P112" s="479">
        <v>0.016</v>
      </c>
      <c r="Q112" s="480">
        <v>0.003</v>
      </c>
      <c r="R112" s="479">
        <v>0.003</v>
      </c>
      <c r="S112" s="479">
        <v>0.005</v>
      </c>
      <c r="T112" s="468">
        <v>0.012</v>
      </c>
      <c r="U112" s="466">
        <v>0.012</v>
      </c>
      <c r="V112" s="466">
        <v>0.012</v>
      </c>
      <c r="W112" s="468">
        <v>0.003</v>
      </c>
      <c r="X112" s="466">
        <v>0.002</v>
      </c>
      <c r="Y112" s="466">
        <v>0.002</v>
      </c>
      <c r="Z112" s="482"/>
      <c r="AA112" s="483"/>
      <c r="AB112" s="483"/>
      <c r="AC112" s="484"/>
      <c r="AD112" s="483"/>
      <c r="AE112" s="485"/>
    </row>
    <row r="113">
      <c r="A113" s="460">
        <v>43647.0</v>
      </c>
      <c r="B113" s="486">
        <v>0.011</v>
      </c>
      <c r="C113" s="487">
        <v>0.011</v>
      </c>
      <c r="D113" s="487">
        <v>0.01</v>
      </c>
      <c r="E113" s="488"/>
      <c r="F113" s="487"/>
      <c r="G113" s="487"/>
      <c r="H113" s="489">
        <v>0.008</v>
      </c>
      <c r="I113" s="487">
        <v>0.008</v>
      </c>
      <c r="J113" s="487">
        <v>0.008</v>
      </c>
      <c r="K113" s="488"/>
      <c r="L113" s="487"/>
      <c r="M113" s="487"/>
      <c r="N113" s="465">
        <v>0.017</v>
      </c>
      <c r="O113" s="466">
        <v>0.015</v>
      </c>
      <c r="P113" s="466">
        <v>0.016</v>
      </c>
      <c r="Q113" s="467">
        <v>0.005</v>
      </c>
      <c r="R113" s="466">
        <v>0.003</v>
      </c>
      <c r="S113" s="466">
        <v>0.005</v>
      </c>
      <c r="T113" s="492">
        <v>0.011</v>
      </c>
      <c r="U113" s="493">
        <v>0.0</v>
      </c>
      <c r="V113" s="493">
        <v>0.011</v>
      </c>
      <c r="W113" s="492">
        <v>-0.002</v>
      </c>
      <c r="X113" s="493">
        <v>-0.003</v>
      </c>
      <c r="Y113" s="493">
        <v>-0.002</v>
      </c>
      <c r="Z113" s="469"/>
      <c r="AA113" s="470"/>
      <c r="AB113" s="470"/>
      <c r="AC113" s="471"/>
      <c r="AD113" s="470"/>
      <c r="AE113" s="472"/>
    </row>
    <row r="114">
      <c r="A114" s="473">
        <v>43661.0</v>
      </c>
      <c r="B114" s="474">
        <v>0.01</v>
      </c>
      <c r="C114" s="475">
        <v>0.011</v>
      </c>
      <c r="D114" s="475">
        <v>0.01</v>
      </c>
      <c r="E114" s="476"/>
      <c r="F114" s="475"/>
      <c r="G114" s="475"/>
      <c r="H114" s="477">
        <v>0.011</v>
      </c>
      <c r="I114" s="475">
        <v>0.01</v>
      </c>
      <c r="J114" s="475">
        <v>0.011</v>
      </c>
      <c r="K114" s="476"/>
      <c r="L114" s="475"/>
      <c r="M114" s="475"/>
      <c r="N114" s="478">
        <v>0.017</v>
      </c>
      <c r="O114" s="479">
        <v>0.017</v>
      </c>
      <c r="P114" s="479">
        <v>0.017</v>
      </c>
      <c r="Q114" s="480">
        <v>0.005</v>
      </c>
      <c r="R114" s="479">
        <v>0.005</v>
      </c>
      <c r="S114" s="479">
        <v>0.005</v>
      </c>
      <c r="T114" s="468">
        <v>0.011</v>
      </c>
      <c r="U114" s="466">
        <v>0.011</v>
      </c>
      <c r="V114" s="466">
        <v>0.011</v>
      </c>
      <c r="W114" s="468">
        <v>-0.002</v>
      </c>
      <c r="X114" s="466">
        <v>-0.002</v>
      </c>
      <c r="Y114" s="466">
        <v>-0.002</v>
      </c>
      <c r="Z114" s="482"/>
      <c r="AA114" s="483"/>
      <c r="AB114" s="483"/>
      <c r="AC114" s="484"/>
      <c r="AD114" s="483"/>
      <c r="AE114" s="485"/>
    </row>
    <row r="115">
      <c r="A115" s="460">
        <v>43678.0</v>
      </c>
      <c r="B115" s="486">
        <v>0.01</v>
      </c>
      <c r="C115" s="487">
        <v>0.01</v>
      </c>
      <c r="D115" s="487">
        <v>0.01</v>
      </c>
      <c r="E115" s="488"/>
      <c r="F115" s="487"/>
      <c r="G115" s="487"/>
      <c r="H115" s="489">
        <v>0.011</v>
      </c>
      <c r="I115" s="487">
        <v>0.011</v>
      </c>
      <c r="J115" s="487">
        <v>0.011</v>
      </c>
      <c r="K115" s="488"/>
      <c r="L115" s="487"/>
      <c r="M115" s="487"/>
      <c r="N115" s="465">
        <v>0.014</v>
      </c>
      <c r="O115" s="466">
        <v>0.015</v>
      </c>
      <c r="P115" s="466">
        <v>0.017</v>
      </c>
      <c r="Q115" s="467">
        <v>-0.002</v>
      </c>
      <c r="R115" s="466">
        <v>-0.001</v>
      </c>
      <c r="S115" s="466">
        <v>-0.002</v>
      </c>
      <c r="T115" s="492">
        <v>0.011</v>
      </c>
      <c r="U115" s="493">
        <v>0.0</v>
      </c>
      <c r="V115" s="493">
        <v>0.01</v>
      </c>
      <c r="W115" s="492">
        <v>0.005</v>
      </c>
      <c r="X115" s="493">
        <v>0.0</v>
      </c>
      <c r="Y115" s="493">
        <v>0.005</v>
      </c>
      <c r="Z115" s="469"/>
      <c r="AA115" s="470"/>
      <c r="AB115" s="470"/>
      <c r="AC115" s="471"/>
      <c r="AD115" s="470"/>
      <c r="AE115" s="472"/>
    </row>
    <row r="116">
      <c r="A116" s="473">
        <v>43692.0</v>
      </c>
      <c r="B116" s="474">
        <v>0.01</v>
      </c>
      <c r="C116" s="475">
        <v>0.01</v>
      </c>
      <c r="D116" s="475">
        <v>0.01</v>
      </c>
      <c r="E116" s="476"/>
      <c r="F116" s="475"/>
      <c r="G116" s="475"/>
      <c r="H116" s="477">
        <v>0.009</v>
      </c>
      <c r="I116" s="475">
        <v>0.01</v>
      </c>
      <c r="J116" s="475">
        <v>0.009</v>
      </c>
      <c r="K116" s="476"/>
      <c r="L116" s="475"/>
      <c r="M116" s="475"/>
      <c r="N116" s="478">
        <v>0.014</v>
      </c>
      <c r="O116" s="479">
        <v>0.014</v>
      </c>
      <c r="P116" s="479">
        <v>0.017</v>
      </c>
      <c r="Q116" s="480">
        <v>-0.002</v>
      </c>
      <c r="R116" s="479">
        <v>-0.002</v>
      </c>
      <c r="S116" s="479">
        <v>-0.002</v>
      </c>
      <c r="T116" s="468">
        <v>0.01</v>
      </c>
      <c r="U116" s="466">
        <v>0.011</v>
      </c>
      <c r="V116" s="466">
        <v>0.01</v>
      </c>
      <c r="W116" s="468">
        <v>0.005</v>
      </c>
      <c r="X116" s="466">
        <v>0.005</v>
      </c>
      <c r="Y116" s="466">
        <v>0.005</v>
      </c>
      <c r="Z116" s="482"/>
      <c r="AA116" s="483"/>
      <c r="AB116" s="483"/>
      <c r="AC116" s="484"/>
      <c r="AD116" s="483"/>
      <c r="AE116" s="485"/>
    </row>
    <row r="117">
      <c r="A117" s="460">
        <v>43709.0</v>
      </c>
      <c r="B117" s="486">
        <v>0.009</v>
      </c>
      <c r="C117" s="487">
        <v>0.01</v>
      </c>
      <c r="D117" s="487">
        <v>0.008</v>
      </c>
      <c r="E117" s="488"/>
      <c r="F117" s="487"/>
      <c r="G117" s="487"/>
      <c r="H117" s="489">
        <v>0.009</v>
      </c>
      <c r="I117" s="487">
        <v>0.009</v>
      </c>
      <c r="J117" s="487">
        <v>0.009</v>
      </c>
      <c r="K117" s="488"/>
      <c r="L117" s="487"/>
      <c r="M117" s="487"/>
      <c r="N117" s="465">
        <v>0.012</v>
      </c>
      <c r="O117" s="466">
        <v>0.013</v>
      </c>
      <c r="P117" s="466">
        <v>0.014</v>
      </c>
      <c r="Q117" s="467">
        <v>0.0</v>
      </c>
      <c r="R117" s="466">
        <v>0.001</v>
      </c>
      <c r="S117" s="466">
        <v>0.0</v>
      </c>
      <c r="T117" s="492">
        <v>0.009</v>
      </c>
      <c r="U117" s="493">
        <v>0.0</v>
      </c>
      <c r="V117" s="493">
        <v>0.009</v>
      </c>
      <c r="W117" s="492">
        <v>-0.003</v>
      </c>
      <c r="X117" s="493">
        <v>-0.002</v>
      </c>
      <c r="Y117" s="493">
        <v>-0.003</v>
      </c>
      <c r="Z117" s="469"/>
      <c r="AA117" s="470"/>
      <c r="AB117" s="470"/>
      <c r="AC117" s="471"/>
      <c r="AD117" s="470"/>
      <c r="AE117" s="472"/>
    </row>
    <row r="118">
      <c r="A118" s="473">
        <v>43723.0</v>
      </c>
      <c r="B118" s="474">
        <v>0.008</v>
      </c>
      <c r="C118" s="475">
        <v>0.009</v>
      </c>
      <c r="D118" s="475">
        <v>0.007</v>
      </c>
      <c r="E118" s="476"/>
      <c r="F118" s="475"/>
      <c r="G118" s="475"/>
      <c r="H118" s="477">
        <v>0.009</v>
      </c>
      <c r="I118" s="475">
        <v>0.01</v>
      </c>
      <c r="J118" s="475">
        <v>0.009</v>
      </c>
      <c r="K118" s="476"/>
      <c r="L118" s="475"/>
      <c r="M118" s="475"/>
      <c r="N118" s="478">
        <v>0.012</v>
      </c>
      <c r="O118" s="479">
        <v>0.012</v>
      </c>
      <c r="P118" s="479">
        <v>0.012</v>
      </c>
      <c r="Q118" s="480">
        <v>0.0</v>
      </c>
      <c r="R118" s="479">
        <v>0.0</v>
      </c>
      <c r="S118" s="479">
        <v>0.001</v>
      </c>
      <c r="T118" s="468">
        <v>0.009</v>
      </c>
      <c r="U118" s="466">
        <v>0.009</v>
      </c>
      <c r="V118" s="466">
        <v>0.009</v>
      </c>
      <c r="W118" s="468">
        <v>-0.003</v>
      </c>
      <c r="X118" s="466">
        <v>-0.003</v>
      </c>
      <c r="Y118" s="466">
        <v>-0.003</v>
      </c>
      <c r="Z118" s="482"/>
      <c r="AA118" s="483"/>
      <c r="AB118" s="483"/>
      <c r="AC118" s="484"/>
      <c r="AD118" s="483"/>
      <c r="AE118" s="485"/>
    </row>
    <row r="119">
      <c r="A119" s="460">
        <v>43739.0</v>
      </c>
      <c r="B119" s="486">
        <v>0.007</v>
      </c>
      <c r="C119" s="487">
        <v>0.007</v>
      </c>
      <c r="D119" s="487">
        <v>0.007</v>
      </c>
      <c r="E119" s="488"/>
      <c r="F119" s="487"/>
      <c r="G119" s="487"/>
      <c r="H119" s="489">
        <v>0.009</v>
      </c>
      <c r="I119" s="487">
        <v>0.009</v>
      </c>
      <c r="J119" s="487">
        <v>0.009</v>
      </c>
      <c r="K119" s="488"/>
      <c r="L119" s="487"/>
      <c r="M119" s="487"/>
      <c r="N119" s="465">
        <v>0.011</v>
      </c>
      <c r="O119" s="466">
        <v>0.011</v>
      </c>
      <c r="P119" s="466">
        <v>0.012</v>
      </c>
      <c r="Q119" s="467">
        <v>0.001</v>
      </c>
      <c r="R119" s="466">
        <v>0.0</v>
      </c>
      <c r="S119" s="466">
        <v>0.001</v>
      </c>
      <c r="T119" s="492">
        <v>0.007</v>
      </c>
      <c r="U119" s="493">
        <v>0.0</v>
      </c>
      <c r="V119" s="493">
        <v>0.008</v>
      </c>
      <c r="W119" s="492">
        <v>-0.001</v>
      </c>
      <c r="X119" s="493">
        <v>0.001</v>
      </c>
      <c r="Y119" s="493">
        <v>0.0</v>
      </c>
      <c r="Z119" s="469"/>
      <c r="AA119" s="470"/>
      <c r="AB119" s="470"/>
      <c r="AC119" s="471"/>
      <c r="AD119" s="470"/>
      <c r="AE119" s="472"/>
    </row>
    <row r="120">
      <c r="A120" s="473">
        <v>43753.0</v>
      </c>
      <c r="B120" s="474">
        <v>0.007</v>
      </c>
      <c r="C120" s="475">
        <v>0.007</v>
      </c>
      <c r="D120" s="475">
        <v>0.007</v>
      </c>
      <c r="E120" s="476"/>
      <c r="F120" s="475"/>
      <c r="G120" s="475"/>
      <c r="H120" s="477">
        <v>0.01</v>
      </c>
      <c r="I120" s="475">
        <v>0.01</v>
      </c>
      <c r="J120" s="475">
        <v>0.01</v>
      </c>
      <c r="K120" s="476"/>
      <c r="L120" s="475"/>
      <c r="M120" s="475"/>
      <c r="N120" s="478">
        <v>0.011</v>
      </c>
      <c r="O120" s="479">
        <v>0.011</v>
      </c>
      <c r="P120" s="479">
        <v>0.011</v>
      </c>
      <c r="Q120" s="480">
        <v>0.001</v>
      </c>
      <c r="R120" s="479">
        <v>0.001</v>
      </c>
      <c r="S120" s="479">
        <v>0.001</v>
      </c>
      <c r="T120" s="468">
        <v>0.008</v>
      </c>
      <c r="U120" s="466">
        <v>0.007</v>
      </c>
      <c r="V120" s="466">
        <v>0.008</v>
      </c>
      <c r="W120" s="468">
        <v>0.0</v>
      </c>
      <c r="X120" s="466">
        <v>-0.001</v>
      </c>
      <c r="Y120" s="466">
        <v>0.0</v>
      </c>
      <c r="Z120" s="482"/>
      <c r="AA120" s="483"/>
      <c r="AB120" s="483"/>
      <c r="AC120" s="484"/>
      <c r="AD120" s="483"/>
      <c r="AE120" s="485"/>
    </row>
    <row r="121">
      <c r="A121" s="460">
        <v>43770.0</v>
      </c>
      <c r="B121" s="486">
        <v>0.01</v>
      </c>
      <c r="C121" s="487">
        <v>0.009</v>
      </c>
      <c r="D121" s="487">
        <v>0.01</v>
      </c>
      <c r="E121" s="488"/>
      <c r="F121" s="487"/>
      <c r="G121" s="487"/>
      <c r="H121" s="489">
        <v>0.01</v>
      </c>
      <c r="I121" s="487">
        <v>0.01</v>
      </c>
      <c r="J121" s="487">
        <v>0.011</v>
      </c>
      <c r="K121" s="488"/>
      <c r="L121" s="487"/>
      <c r="M121" s="487"/>
      <c r="N121" s="465">
        <v>0.011</v>
      </c>
      <c r="O121" s="466">
        <v>0.013</v>
      </c>
      <c r="P121" s="466">
        <v>0.011</v>
      </c>
      <c r="Q121" s="467">
        <v>-0.008</v>
      </c>
      <c r="R121" s="466">
        <v>-0.006</v>
      </c>
      <c r="S121" s="466">
        <v>-0.008</v>
      </c>
      <c r="T121" s="492">
        <v>0.01</v>
      </c>
      <c r="U121" s="493">
        <v>0.0</v>
      </c>
      <c r="V121" s="493">
        <v>0.01</v>
      </c>
      <c r="W121" s="492">
        <v>-0.001</v>
      </c>
      <c r="X121" s="493">
        <v>0.0</v>
      </c>
      <c r="Y121" s="493">
        <v>0.001</v>
      </c>
      <c r="Z121" s="469"/>
      <c r="AA121" s="470"/>
      <c r="AB121" s="470"/>
      <c r="AC121" s="471"/>
      <c r="AD121" s="470"/>
      <c r="AE121" s="472"/>
    </row>
    <row r="122">
      <c r="A122" s="473">
        <v>43784.0</v>
      </c>
      <c r="B122" s="474">
        <v>0.01</v>
      </c>
      <c r="C122" s="475">
        <v>0.01</v>
      </c>
      <c r="D122" s="475">
        <v>0.013</v>
      </c>
      <c r="E122" s="476"/>
      <c r="F122" s="475"/>
      <c r="G122" s="475"/>
      <c r="H122" s="477">
        <v>0.011</v>
      </c>
      <c r="I122" s="475">
        <v>0.01</v>
      </c>
      <c r="J122" s="475">
        <v>0.011</v>
      </c>
      <c r="K122" s="476"/>
      <c r="L122" s="475"/>
      <c r="M122" s="475"/>
      <c r="N122" s="478">
        <v>0.011</v>
      </c>
      <c r="O122" s="479">
        <v>0.011</v>
      </c>
      <c r="P122" s="479">
        <v>0.011</v>
      </c>
      <c r="Q122" s="480">
        <v>-0.008</v>
      </c>
      <c r="R122" s="479">
        <v>-0.008</v>
      </c>
      <c r="S122" s="479">
        <v>0.005</v>
      </c>
      <c r="T122" s="468">
        <v>0.01</v>
      </c>
      <c r="U122" s="466">
        <v>0.01</v>
      </c>
      <c r="V122" s="466">
        <v>0.01</v>
      </c>
      <c r="W122" s="468">
        <v>-0.001</v>
      </c>
      <c r="X122" s="466">
        <v>0.001</v>
      </c>
      <c r="Y122" s="466">
        <v>-0.001</v>
      </c>
      <c r="Z122" s="482"/>
      <c r="AA122" s="483"/>
      <c r="AB122" s="483"/>
      <c r="AC122" s="484"/>
      <c r="AD122" s="483"/>
      <c r="AE122" s="485"/>
    </row>
    <row r="123">
      <c r="A123" s="460">
        <v>43800.0</v>
      </c>
      <c r="B123" s="486">
        <v>0.013</v>
      </c>
      <c r="C123" s="487">
        <v>0.013</v>
      </c>
      <c r="D123" s="487">
        <v>0.013</v>
      </c>
      <c r="E123" s="488"/>
      <c r="F123" s="487"/>
      <c r="G123" s="487"/>
      <c r="H123" s="489">
        <v>0.011</v>
      </c>
      <c r="I123" s="487">
        <v>0.011</v>
      </c>
      <c r="J123" s="487">
        <v>0.011</v>
      </c>
      <c r="K123" s="488"/>
      <c r="L123" s="487"/>
      <c r="M123" s="487">
        <v>0.004</v>
      </c>
      <c r="N123" s="465">
        <v>0.015</v>
      </c>
      <c r="O123" s="466">
        <v>0.014</v>
      </c>
      <c r="P123" s="466">
        <v>0.015</v>
      </c>
      <c r="Q123" s="467">
        <v>0.005</v>
      </c>
      <c r="R123" s="466">
        <v>0.004</v>
      </c>
      <c r="S123" s="466">
        <v>0.005</v>
      </c>
      <c r="T123" s="492">
        <v>0.014</v>
      </c>
      <c r="U123" s="493">
        <v>0.0</v>
      </c>
      <c r="V123" s="493">
        <v>0.015</v>
      </c>
      <c r="W123" s="492">
        <v>0.01</v>
      </c>
      <c r="X123" s="493">
        <v>0.0</v>
      </c>
      <c r="Y123" s="493">
        <v>0.004</v>
      </c>
      <c r="Z123" s="469"/>
      <c r="AA123" s="470"/>
      <c r="AB123" s="470"/>
      <c r="AC123" s="471"/>
      <c r="AD123" s="470"/>
      <c r="AE123" s="472"/>
    </row>
    <row r="124">
      <c r="A124" s="473">
        <v>43814.0</v>
      </c>
      <c r="B124" s="474">
        <v>0.013</v>
      </c>
      <c r="C124" s="494">
        <v>0.013</v>
      </c>
      <c r="D124" s="494">
        <v>0.014</v>
      </c>
      <c r="E124" s="476"/>
      <c r="F124" s="494"/>
      <c r="G124" s="494"/>
      <c r="H124" s="477">
        <v>0.013</v>
      </c>
      <c r="I124" s="494"/>
      <c r="J124" s="494">
        <v>0.013</v>
      </c>
      <c r="K124" s="476">
        <v>0.004</v>
      </c>
      <c r="L124" s="494">
        <v>0.004</v>
      </c>
      <c r="M124" s="494"/>
      <c r="N124" s="478">
        <v>0.015</v>
      </c>
      <c r="O124" s="479">
        <v>0.015</v>
      </c>
      <c r="P124" s="479">
        <v>0.015</v>
      </c>
      <c r="Q124" s="480">
        <v>0.005</v>
      </c>
      <c r="R124" s="479">
        <v>0.005</v>
      </c>
      <c r="S124" s="479">
        <v>-0.006</v>
      </c>
      <c r="T124" s="468">
        <v>0.015</v>
      </c>
      <c r="U124" s="466">
        <v>0.014</v>
      </c>
      <c r="V124" s="466">
        <v>0.015</v>
      </c>
      <c r="W124" s="468">
        <v>0.005</v>
      </c>
      <c r="X124" s="466">
        <v>0.004</v>
      </c>
      <c r="Y124" s="466">
        <v>0.004</v>
      </c>
      <c r="Z124" s="482"/>
      <c r="AA124" s="483"/>
      <c r="AB124" s="483"/>
      <c r="AC124" s="484"/>
      <c r="AD124" s="483"/>
      <c r="AE124" s="485"/>
    </row>
    <row r="125">
      <c r="A125" s="460">
        <v>43831.0</v>
      </c>
      <c r="B125" s="486">
        <v>0.014</v>
      </c>
      <c r="C125" s="487">
        <v>0.014</v>
      </c>
      <c r="D125" s="487">
        <v>0.014</v>
      </c>
      <c r="E125" s="488"/>
      <c r="F125" s="487"/>
      <c r="G125" s="487"/>
      <c r="H125" s="489">
        <v>0.013</v>
      </c>
      <c r="I125" s="487">
        <v>0.013</v>
      </c>
      <c r="J125" s="487">
        <v>0.013</v>
      </c>
      <c r="K125" s="488"/>
      <c r="L125" s="487"/>
      <c r="M125" s="487">
        <v>-0.017</v>
      </c>
      <c r="N125" s="465">
        <v>0.017</v>
      </c>
      <c r="O125" s="466">
        <v>0.017</v>
      </c>
      <c r="P125" s="466">
        <v>0.017</v>
      </c>
      <c r="Q125" s="467">
        <v>-0.006</v>
      </c>
      <c r="R125" s="466">
        <v>-0.006</v>
      </c>
      <c r="S125" s="466">
        <v>-0.006</v>
      </c>
      <c r="T125" s="492">
        <v>0.015</v>
      </c>
      <c r="U125" s="493">
        <v>0.0</v>
      </c>
      <c r="V125" s="493">
        <v>0.015</v>
      </c>
      <c r="W125" s="492">
        <v>-0.004</v>
      </c>
      <c r="X125" s="493">
        <v>0.0</v>
      </c>
      <c r="Y125" s="493">
        <v>-0.004</v>
      </c>
      <c r="Z125" s="469"/>
      <c r="AA125" s="470"/>
      <c r="AB125" s="470"/>
      <c r="AC125" s="471"/>
      <c r="AD125" s="470"/>
      <c r="AE125" s="472"/>
    </row>
    <row r="126">
      <c r="A126" s="473">
        <v>43845.0</v>
      </c>
      <c r="B126" s="474">
        <v>0.014</v>
      </c>
      <c r="C126" s="475">
        <v>0.014</v>
      </c>
      <c r="D126" s="475">
        <v>0.012</v>
      </c>
      <c r="E126" s="476"/>
      <c r="F126" s="475"/>
      <c r="G126" s="475"/>
      <c r="H126" s="477">
        <v>0.013</v>
      </c>
      <c r="I126" s="475">
        <v>0.013</v>
      </c>
      <c r="J126" s="475">
        <v>0.013</v>
      </c>
      <c r="K126" s="476">
        <v>-0.017</v>
      </c>
      <c r="L126" s="475">
        <v>-0.017</v>
      </c>
      <c r="M126" s="475">
        <v>0.001</v>
      </c>
      <c r="N126" s="478">
        <v>0.017</v>
      </c>
      <c r="O126" s="479">
        <v>0.017</v>
      </c>
      <c r="P126" s="479">
        <v>0.017</v>
      </c>
      <c r="Q126" s="480">
        <v>-0.006</v>
      </c>
      <c r="R126" s="479">
        <v>-0.006</v>
      </c>
      <c r="S126" s="479">
        <v>-0.006</v>
      </c>
      <c r="T126" s="468">
        <v>0.015</v>
      </c>
      <c r="U126" s="466">
        <v>0.015</v>
      </c>
      <c r="V126" s="466">
        <v>0.015</v>
      </c>
      <c r="W126" s="468">
        <v>-0.004</v>
      </c>
      <c r="X126" s="466">
        <v>-0.004</v>
      </c>
      <c r="Y126" s="466">
        <v>-0.004</v>
      </c>
      <c r="Z126" s="482"/>
      <c r="AA126" s="483"/>
      <c r="AB126" s="483"/>
      <c r="AC126" s="484"/>
      <c r="AD126" s="483"/>
      <c r="AE126" s="485"/>
    </row>
    <row r="127">
      <c r="A127" s="460">
        <v>43862.0</v>
      </c>
      <c r="B127" s="486">
        <v>0.012</v>
      </c>
      <c r="C127" s="487">
        <v>0.012</v>
      </c>
      <c r="D127" s="487">
        <v>0.012</v>
      </c>
      <c r="E127" s="488"/>
      <c r="F127" s="487"/>
      <c r="G127" s="487"/>
      <c r="H127" s="489">
        <v>0.013</v>
      </c>
      <c r="I127" s="487">
        <v>0.013</v>
      </c>
      <c r="J127" s="487">
        <v>0.013</v>
      </c>
      <c r="K127" s="488">
        <v>0.004</v>
      </c>
      <c r="L127" s="487">
        <v>-0.017</v>
      </c>
      <c r="M127" s="487">
        <v>0.004</v>
      </c>
      <c r="N127" s="465">
        <v>0.017</v>
      </c>
      <c r="O127" s="466">
        <v>0.017</v>
      </c>
      <c r="P127" s="466">
        <v>0.017</v>
      </c>
      <c r="Q127" s="467">
        <v>0.004</v>
      </c>
      <c r="R127" s="466">
        <v>0.003</v>
      </c>
      <c r="S127" s="466">
        <v>0.004</v>
      </c>
      <c r="T127" s="492">
        <v>0.014</v>
      </c>
      <c r="U127" s="493">
        <v>0.015</v>
      </c>
      <c r="V127" s="493">
        <v>0.014</v>
      </c>
      <c r="W127" s="492">
        <v>0.0</v>
      </c>
      <c r="X127" s="493">
        <v>0.0</v>
      </c>
      <c r="Y127" s="493">
        <v>0.0</v>
      </c>
      <c r="Z127" s="469"/>
      <c r="AA127" s="470"/>
      <c r="AB127" s="470"/>
      <c r="AC127" s="471"/>
      <c r="AD127" s="470"/>
      <c r="AE127" s="472"/>
    </row>
    <row r="128">
      <c r="A128" s="473">
        <v>43876.0</v>
      </c>
      <c r="B128" s="474">
        <v>0.012</v>
      </c>
      <c r="C128" s="475">
        <v>0.012</v>
      </c>
      <c r="D128" s="475">
        <v>0.012</v>
      </c>
      <c r="E128" s="476"/>
      <c r="F128" s="475"/>
      <c r="G128" s="475"/>
      <c r="H128" s="477">
        <v>0.013</v>
      </c>
      <c r="I128" s="475">
        <v>0.013</v>
      </c>
      <c r="J128" s="475">
        <v>0.011</v>
      </c>
      <c r="K128" s="476">
        <v>0.004</v>
      </c>
      <c r="L128" s="475">
        <v>0.004</v>
      </c>
      <c r="M128" s="475">
        <v>0.002</v>
      </c>
      <c r="N128" s="478">
        <v>0.017</v>
      </c>
      <c r="O128" s="479">
        <v>0.017</v>
      </c>
      <c r="P128" s="479">
        <v>0.017</v>
      </c>
      <c r="Q128" s="480">
        <v>0.004</v>
      </c>
      <c r="R128" s="479">
        <v>0.004</v>
      </c>
      <c r="S128" s="479">
        <v>0.004</v>
      </c>
      <c r="T128" s="468">
        <v>0.014</v>
      </c>
      <c r="U128" s="466">
        <v>0.014</v>
      </c>
      <c r="V128" s="466">
        <v>0.014</v>
      </c>
      <c r="W128" s="468">
        <v>0.0</v>
      </c>
      <c r="X128" s="466">
        <v>0.0</v>
      </c>
      <c r="Y128" s="466">
        <v>0.0</v>
      </c>
      <c r="Z128" s="482"/>
      <c r="AA128" s="483"/>
      <c r="AB128" s="483"/>
      <c r="AC128" s="484"/>
      <c r="AD128" s="483"/>
      <c r="AE128" s="485"/>
    </row>
    <row r="129">
      <c r="A129" s="460">
        <v>43891.0</v>
      </c>
      <c r="B129" s="486">
        <v>0.007</v>
      </c>
      <c r="C129" s="487">
        <v>0.008</v>
      </c>
      <c r="D129" s="487">
        <v>0.007</v>
      </c>
      <c r="E129" s="488"/>
      <c r="F129" s="487"/>
      <c r="G129" s="487"/>
      <c r="H129" s="489">
        <v>0.011</v>
      </c>
      <c r="I129" s="487">
        <v>0.012</v>
      </c>
      <c r="J129" s="487">
        <v>0.011</v>
      </c>
      <c r="K129" s="488">
        <v>0.005</v>
      </c>
      <c r="L129" s="487"/>
      <c r="M129" s="487">
        <v>0.004</v>
      </c>
      <c r="N129" s="465">
        <v>0.014</v>
      </c>
      <c r="O129" s="466">
        <v>0.014</v>
      </c>
      <c r="P129" s="466">
        <v>0.017</v>
      </c>
      <c r="Q129" s="467">
        <v>0.001</v>
      </c>
      <c r="R129" s="466">
        <v>0.001</v>
      </c>
      <c r="S129" s="466">
        <v>0.001</v>
      </c>
      <c r="T129" s="492">
        <v>0.006</v>
      </c>
      <c r="U129" s="493">
        <v>0.011</v>
      </c>
      <c r="V129" s="493">
        <v>0.007</v>
      </c>
      <c r="W129" s="492">
        <v>0.0</v>
      </c>
      <c r="X129" s="493">
        <v>0.0</v>
      </c>
      <c r="Y129" s="493">
        <v>0.001</v>
      </c>
      <c r="Z129" s="469"/>
      <c r="AA129" s="470"/>
      <c r="AB129" s="470"/>
      <c r="AC129" s="471"/>
      <c r="AD129" s="470"/>
      <c r="AE129" s="472"/>
    </row>
    <row r="130">
      <c r="A130" s="473">
        <v>43905.0</v>
      </c>
      <c r="B130" s="474">
        <v>0.007</v>
      </c>
      <c r="C130" s="475">
        <v>0.007</v>
      </c>
      <c r="D130" s="475">
        <v>0.007</v>
      </c>
      <c r="E130" s="476">
        <v>0.002</v>
      </c>
      <c r="F130" s="475">
        <v>-0.01</v>
      </c>
      <c r="G130" s="475">
        <v>-0.01</v>
      </c>
      <c r="H130" s="477">
        <v>0.011</v>
      </c>
      <c r="I130" s="475">
        <v>0.011</v>
      </c>
      <c r="J130" s="475">
        <v>0.012</v>
      </c>
      <c r="K130" s="476">
        <v>0.011</v>
      </c>
      <c r="L130" s="475">
        <v>0.011</v>
      </c>
      <c r="M130" s="475">
        <v>0.011</v>
      </c>
      <c r="N130" s="478">
        <v>0.014</v>
      </c>
      <c r="O130" s="479">
        <v>0.014</v>
      </c>
      <c r="P130" s="479">
        <v>0.014</v>
      </c>
      <c r="Q130" s="480">
        <v>0.001</v>
      </c>
      <c r="R130" s="479">
        <v>0.001</v>
      </c>
      <c r="S130" s="479">
        <v>0.001</v>
      </c>
      <c r="T130" s="468">
        <v>0.007</v>
      </c>
      <c r="U130" s="466">
        <v>0.006</v>
      </c>
      <c r="V130" s="466">
        <v>0.007</v>
      </c>
      <c r="W130" s="468">
        <v>-0.001</v>
      </c>
      <c r="X130" s="466">
        <v>0.0</v>
      </c>
      <c r="Y130" s="466">
        <v>-0.001</v>
      </c>
      <c r="Z130" s="482"/>
      <c r="AA130" s="483"/>
      <c r="AB130" s="483"/>
      <c r="AC130" s="484"/>
      <c r="AD130" s="483"/>
      <c r="AE130" s="485"/>
    </row>
    <row r="131">
      <c r="A131" s="460">
        <v>43922.0</v>
      </c>
      <c r="B131" s="486">
        <v>0.004</v>
      </c>
      <c r="C131" s="487">
        <v>0.001</v>
      </c>
      <c r="D131" s="487">
        <v>0.003</v>
      </c>
      <c r="E131" s="488">
        <v>0.002</v>
      </c>
      <c r="F131" s="487">
        <v>0.002</v>
      </c>
      <c r="G131" s="487">
        <v>-0.01</v>
      </c>
      <c r="H131" s="489">
        <v>0.012</v>
      </c>
      <c r="I131" s="487">
        <v>0.011</v>
      </c>
      <c r="J131" s="487">
        <v>0.012</v>
      </c>
      <c r="K131" s="488">
        <v>0.008</v>
      </c>
      <c r="L131" s="487"/>
      <c r="M131" s="487">
        <v>0.011</v>
      </c>
      <c r="N131" s="465">
        <v>0.008</v>
      </c>
      <c r="O131" s="466">
        <v>0.006</v>
      </c>
      <c r="P131" s="466">
        <v>0.014</v>
      </c>
      <c r="Q131" s="467">
        <v>0.003</v>
      </c>
      <c r="R131" s="466">
        <v>0.001</v>
      </c>
      <c r="S131" s="466">
        <v>0.004</v>
      </c>
      <c r="T131" s="492">
        <v>0.004</v>
      </c>
      <c r="U131" s="493">
        <v>0.0</v>
      </c>
      <c r="V131" s="493">
        <v>0.003</v>
      </c>
      <c r="W131" s="492">
        <v>0.001</v>
      </c>
      <c r="X131" s="493">
        <v>0.0</v>
      </c>
      <c r="Y131" s="493">
        <v>0.0</v>
      </c>
      <c r="Z131" s="469"/>
      <c r="AA131" s="470"/>
      <c r="AB131" s="470"/>
      <c r="AC131" s="471"/>
      <c r="AD131" s="470"/>
      <c r="AE131" s="472"/>
    </row>
    <row r="132">
      <c r="A132" s="473">
        <v>43936.0</v>
      </c>
      <c r="B132" s="474">
        <v>0.003</v>
      </c>
      <c r="C132" s="475">
        <v>0.004</v>
      </c>
      <c r="D132" s="475">
        <v>0.003</v>
      </c>
      <c r="E132" s="476">
        <v>0.005</v>
      </c>
      <c r="F132" s="475"/>
      <c r="G132" s="475">
        <v>0.002</v>
      </c>
      <c r="H132" s="477">
        <v>0.012</v>
      </c>
      <c r="I132" s="475">
        <v>0.012</v>
      </c>
      <c r="J132" s="475">
        <v>0.012</v>
      </c>
      <c r="K132" s="476">
        <v>0.007</v>
      </c>
      <c r="L132" s="475">
        <v>0.008</v>
      </c>
      <c r="M132" s="475">
        <v>0.007</v>
      </c>
      <c r="N132" s="478">
        <v>0.009</v>
      </c>
      <c r="O132" s="479">
        <v>0.008</v>
      </c>
      <c r="P132" s="479">
        <v>0.009</v>
      </c>
      <c r="Q132" s="480">
        <v>0.004</v>
      </c>
      <c r="R132" s="479">
        <v>0.003</v>
      </c>
      <c r="S132" s="479">
        <v>-0.001</v>
      </c>
      <c r="T132" s="468">
        <v>0.003</v>
      </c>
      <c r="U132" s="466">
        <v>0.004</v>
      </c>
      <c r="V132" s="466">
        <v>0.003</v>
      </c>
      <c r="W132" s="468">
        <v>0.0</v>
      </c>
      <c r="X132" s="466">
        <v>0.0</v>
      </c>
      <c r="Y132" s="466">
        <v>0.0</v>
      </c>
      <c r="Z132" s="482"/>
      <c r="AA132" s="483"/>
      <c r="AB132" s="483"/>
      <c r="AC132" s="484"/>
      <c r="AD132" s="483"/>
      <c r="AE132" s="485"/>
    </row>
    <row r="133">
      <c r="A133" s="460">
        <v>43952.0</v>
      </c>
      <c r="B133" s="486">
        <v>0.001</v>
      </c>
      <c r="C133" s="462">
        <v>0.001</v>
      </c>
      <c r="D133" s="462">
        <v>0.001</v>
      </c>
      <c r="E133" s="488">
        <v>0.005</v>
      </c>
      <c r="F133" s="462">
        <v>0.005</v>
      </c>
      <c r="G133" s="462">
        <v>0.002</v>
      </c>
      <c r="H133" s="489">
        <v>0.01</v>
      </c>
      <c r="I133" s="462"/>
      <c r="J133" s="462">
        <v>0.01</v>
      </c>
      <c r="K133" s="488">
        <v>0.0</v>
      </c>
      <c r="L133" s="462"/>
      <c r="M133" s="462">
        <v>0.008</v>
      </c>
      <c r="N133" s="465">
        <v>0.006</v>
      </c>
      <c r="O133" s="466">
        <v>0.006</v>
      </c>
      <c r="P133" s="466">
        <v>0.006</v>
      </c>
      <c r="Q133" s="467">
        <v>-0.001</v>
      </c>
      <c r="R133" s="466">
        <v>-0.001</v>
      </c>
      <c r="S133" s="466">
        <v>-0.001</v>
      </c>
      <c r="T133" s="492">
        <v>0.002</v>
      </c>
      <c r="U133" s="493">
        <v>0.0</v>
      </c>
      <c r="V133" s="493">
        <v>0.004</v>
      </c>
      <c r="W133" s="492">
        <v>0.0</v>
      </c>
      <c r="X133" s="493">
        <v>0.0</v>
      </c>
      <c r="Y133" s="493">
        <v>0.001</v>
      </c>
      <c r="Z133" s="469"/>
      <c r="AA133" s="470"/>
      <c r="AB133" s="470"/>
      <c r="AC133" s="471"/>
      <c r="AD133" s="470"/>
      <c r="AE133" s="472"/>
    </row>
    <row r="134">
      <c r="A134" s="473">
        <v>43966.0</v>
      </c>
      <c r="B134" s="474">
        <v>0.001</v>
      </c>
      <c r="C134" s="475">
        <v>0.001</v>
      </c>
      <c r="D134" s="475">
        <v>0.001</v>
      </c>
      <c r="E134" s="476">
        <v>0.003</v>
      </c>
      <c r="F134" s="475"/>
      <c r="G134" s="475">
        <v>0.005</v>
      </c>
      <c r="H134" s="477">
        <v>0.01</v>
      </c>
      <c r="I134" s="475">
        <v>0.01</v>
      </c>
      <c r="J134" s="475">
        <v>0.01</v>
      </c>
      <c r="K134" s="476">
        <v>0.0</v>
      </c>
      <c r="L134" s="475">
        <v>0.008</v>
      </c>
      <c r="M134" s="475">
        <v>0.0</v>
      </c>
      <c r="N134" s="478">
        <v>0.006</v>
      </c>
      <c r="O134" s="479">
        <v>0.006</v>
      </c>
      <c r="P134" s="479">
        <v>0.006</v>
      </c>
      <c r="Q134" s="480">
        <v>-0.001</v>
      </c>
      <c r="R134" s="479">
        <v>-0.001</v>
      </c>
      <c r="S134" s="479">
        <v>-0.001</v>
      </c>
      <c r="T134" s="468">
        <v>0.004</v>
      </c>
      <c r="U134" s="466">
        <v>0.002</v>
      </c>
      <c r="V134" s="466">
        <v>0.004</v>
      </c>
      <c r="W134" s="468">
        <v>0.001</v>
      </c>
      <c r="X134" s="466">
        <v>0.0</v>
      </c>
      <c r="Y134" s="466">
        <v>0.001</v>
      </c>
      <c r="Z134" s="482"/>
      <c r="AA134" s="483"/>
      <c r="AB134" s="483"/>
      <c r="AC134" s="484"/>
      <c r="AD134" s="483"/>
      <c r="AE134" s="485"/>
    </row>
    <row r="135">
      <c r="A135" s="460">
        <v>43983.0</v>
      </c>
      <c r="B135" s="486">
        <v>0.003</v>
      </c>
      <c r="C135" s="487">
        <v>0.001</v>
      </c>
      <c r="D135" s="487">
        <v>0.003</v>
      </c>
      <c r="E135" s="488">
        <v>0.003</v>
      </c>
      <c r="F135" s="487">
        <v>0.003</v>
      </c>
      <c r="G135" s="487">
        <v>0.005</v>
      </c>
      <c r="H135" s="489">
        <v>0.009</v>
      </c>
      <c r="I135" s="487">
        <v>0.007</v>
      </c>
      <c r="J135" s="487">
        <v>0.009</v>
      </c>
      <c r="K135" s="488">
        <v>0.003</v>
      </c>
      <c r="L135" s="487"/>
      <c r="M135" s="487">
        <v>0.0</v>
      </c>
      <c r="N135" s="465">
        <v>0.009</v>
      </c>
      <c r="O135" s="466">
        <v>0.006</v>
      </c>
      <c r="P135" s="466">
        <v>0.006</v>
      </c>
      <c r="Q135" s="467">
        <v>0.006</v>
      </c>
      <c r="R135" s="466">
        <v>0.003</v>
      </c>
      <c r="S135" s="466">
        <v>0.006</v>
      </c>
      <c r="T135" s="492">
        <v>0.001</v>
      </c>
      <c r="U135" s="493">
        <v>0.0</v>
      </c>
      <c r="V135" s="493">
        <v>0.002</v>
      </c>
      <c r="W135" s="492">
        <v>-0.001</v>
      </c>
      <c r="X135" s="493">
        <v>0.0</v>
      </c>
      <c r="Y135" s="493">
        <v>0.001</v>
      </c>
      <c r="Z135" s="469"/>
      <c r="AA135" s="470"/>
      <c r="AB135" s="470"/>
      <c r="AC135" s="471"/>
      <c r="AD135" s="470"/>
      <c r="AE135" s="472"/>
    </row>
    <row r="136">
      <c r="A136" s="473">
        <v>43997.0</v>
      </c>
      <c r="B136" s="474">
        <v>0.003</v>
      </c>
      <c r="C136" s="475">
        <v>0.003</v>
      </c>
      <c r="D136" s="475">
        <v>0.003</v>
      </c>
      <c r="E136" s="476">
        <v>-0.001</v>
      </c>
      <c r="F136" s="475">
        <v>0.0</v>
      </c>
      <c r="G136" s="475">
        <v>0.003</v>
      </c>
      <c r="H136" s="477">
        <v>0.009</v>
      </c>
      <c r="I136" s="475">
        <v>0.009</v>
      </c>
      <c r="J136" s="475">
        <v>0.009</v>
      </c>
      <c r="K136" s="476">
        <v>0.003</v>
      </c>
      <c r="L136" s="475">
        <v>0.003</v>
      </c>
      <c r="M136" s="475">
        <v>0.003</v>
      </c>
      <c r="N136" s="478">
        <v>0.009</v>
      </c>
      <c r="O136" s="479">
        <v>0.009</v>
      </c>
      <c r="P136" s="479">
        <v>0.009</v>
      </c>
      <c r="Q136" s="480">
        <v>0.006</v>
      </c>
      <c r="R136" s="479">
        <v>0.006</v>
      </c>
      <c r="S136" s="479">
        <v>0.006</v>
      </c>
      <c r="T136" s="468">
        <v>0.002</v>
      </c>
      <c r="U136" s="466">
        <v>0.001</v>
      </c>
      <c r="V136" s="466">
        <v>0.002</v>
      </c>
      <c r="W136" s="468">
        <v>0.001</v>
      </c>
      <c r="X136" s="466">
        <v>-0.001</v>
      </c>
      <c r="Y136" s="466">
        <v>0.001</v>
      </c>
      <c r="Z136" s="482"/>
      <c r="AA136" s="483"/>
      <c r="AB136" s="483"/>
      <c r="AC136" s="484"/>
      <c r="AD136" s="483"/>
      <c r="AE136" s="485"/>
    </row>
    <row r="137">
      <c r="A137" s="460">
        <v>44013.0</v>
      </c>
      <c r="B137" s="486">
        <v>0.004</v>
      </c>
      <c r="C137" s="462">
        <v>0.002</v>
      </c>
      <c r="D137" s="462">
        <v>0.004</v>
      </c>
      <c r="E137" s="488">
        <v>-0.001</v>
      </c>
      <c r="F137" s="462">
        <v>-0.001</v>
      </c>
      <c r="G137" s="462">
        <v>0.003</v>
      </c>
      <c r="H137" s="489">
        <v>0.009</v>
      </c>
      <c r="I137" s="462"/>
      <c r="J137" s="462">
        <v>0.009</v>
      </c>
      <c r="K137" s="488">
        <v>-0.002</v>
      </c>
      <c r="L137" s="462"/>
      <c r="M137" s="462">
        <v>-0.002</v>
      </c>
      <c r="N137" s="465">
        <v>-0.001</v>
      </c>
      <c r="O137" s="466">
        <v>0.002</v>
      </c>
      <c r="P137" s="466">
        <v>0.009</v>
      </c>
      <c r="Q137" s="467">
        <v>-0.005</v>
      </c>
      <c r="R137" s="466">
        <v>-0.002</v>
      </c>
      <c r="S137" s="466">
        <v>-0.005</v>
      </c>
      <c r="T137" s="492">
        <v>0.008</v>
      </c>
      <c r="U137" s="493">
        <v>0.003</v>
      </c>
      <c r="V137" s="493">
        <v>0.008</v>
      </c>
      <c r="W137" s="492">
        <v>0.004</v>
      </c>
      <c r="X137" s="493">
        <v>-0.001</v>
      </c>
      <c r="Y137" s="493">
        <v>0.004</v>
      </c>
      <c r="Z137" s="469"/>
      <c r="AA137" s="470"/>
      <c r="AB137" s="470"/>
      <c r="AC137" s="471"/>
      <c r="AD137" s="470"/>
      <c r="AE137" s="472"/>
    </row>
    <row r="138">
      <c r="A138" s="473">
        <v>44027.0</v>
      </c>
      <c r="B138" s="474">
        <v>0.004</v>
      </c>
      <c r="C138" s="475">
        <v>0.004</v>
      </c>
      <c r="D138" s="475">
        <v>0.004</v>
      </c>
      <c r="E138" s="476">
        <v>0.003</v>
      </c>
      <c r="F138" s="475"/>
      <c r="G138" s="475">
        <v>-0.001</v>
      </c>
      <c r="H138" s="477">
        <v>0.009</v>
      </c>
      <c r="I138" s="475">
        <v>0.009</v>
      </c>
      <c r="J138" s="475">
        <v>0.009</v>
      </c>
      <c r="K138" s="476">
        <v>-0.003</v>
      </c>
      <c r="L138" s="475">
        <v>-0.002</v>
      </c>
      <c r="M138" s="475">
        <v>-0.003</v>
      </c>
      <c r="N138" s="478">
        <v>-0.001</v>
      </c>
      <c r="O138" s="479">
        <v>-0.001</v>
      </c>
      <c r="P138" s="479">
        <v>-0.001</v>
      </c>
      <c r="Q138" s="480">
        <v>-0.005</v>
      </c>
      <c r="R138" s="479">
        <v>-0.005</v>
      </c>
      <c r="S138" s="479">
        <v>-0.005</v>
      </c>
      <c r="T138" s="468">
        <v>0.008</v>
      </c>
      <c r="U138" s="466">
        <v>0.008</v>
      </c>
      <c r="V138" s="466">
        <v>0.008</v>
      </c>
      <c r="W138" s="468">
        <v>0.004</v>
      </c>
      <c r="X138" s="466">
        <v>0.004</v>
      </c>
      <c r="Y138" s="466">
        <v>0.004</v>
      </c>
      <c r="Z138" s="482"/>
      <c r="AA138" s="483"/>
      <c r="AB138" s="483"/>
      <c r="AC138" s="484"/>
      <c r="AD138" s="483"/>
      <c r="AE138" s="485"/>
    </row>
    <row r="139">
      <c r="A139" s="460">
        <v>44044.0</v>
      </c>
      <c r="B139" s="486">
        <v>-0.002</v>
      </c>
      <c r="C139" s="487">
        <v>0.002</v>
      </c>
      <c r="D139" s="487">
        <v>-0.002</v>
      </c>
      <c r="E139" s="488">
        <v>0.003</v>
      </c>
      <c r="F139" s="487">
        <v>0.003</v>
      </c>
      <c r="G139" s="487">
        <v>-0.001</v>
      </c>
      <c r="H139" s="489">
        <v>0.008</v>
      </c>
      <c r="I139" s="487">
        <v>0.008</v>
      </c>
      <c r="J139" s="487">
        <v>0.008</v>
      </c>
      <c r="K139" s="488">
        <v>-0.005</v>
      </c>
      <c r="L139" s="487"/>
      <c r="M139" s="487">
        <v>-0.003</v>
      </c>
      <c r="N139" s="465">
        <v>0.0</v>
      </c>
      <c r="O139" s="466">
        <v>0.001</v>
      </c>
      <c r="P139" s="466">
        <v>-0.001</v>
      </c>
      <c r="Q139" s="467">
        <v>-0.001</v>
      </c>
      <c r="R139" s="466">
        <v>-0.002</v>
      </c>
      <c r="S139" s="466">
        <v>-0.001</v>
      </c>
      <c r="T139" s="492">
        <v>0.002</v>
      </c>
      <c r="U139" s="493">
        <v>0.0</v>
      </c>
      <c r="V139" s="493">
        <v>0.002</v>
      </c>
      <c r="W139" s="492">
        <v>-0.001</v>
      </c>
      <c r="X139" s="493">
        <v>0.0</v>
      </c>
      <c r="Y139" s="493">
        <v>-0.001</v>
      </c>
      <c r="Z139" s="469"/>
      <c r="AA139" s="470"/>
      <c r="AB139" s="470"/>
      <c r="AC139" s="471"/>
      <c r="AD139" s="470"/>
      <c r="AE139" s="472"/>
    </row>
    <row r="140">
      <c r="A140" s="473">
        <v>44058.0</v>
      </c>
      <c r="B140" s="474">
        <v>-0.002</v>
      </c>
      <c r="C140" s="475">
        <v>-0.002</v>
      </c>
      <c r="D140" s="475">
        <v>-0.003</v>
      </c>
      <c r="E140" s="476">
        <v>-0.004</v>
      </c>
      <c r="F140" s="475">
        <v>-0.003</v>
      </c>
      <c r="G140" s="475">
        <v>0.003</v>
      </c>
      <c r="H140" s="477">
        <v>0.008</v>
      </c>
      <c r="I140" s="475">
        <v>0.008</v>
      </c>
      <c r="J140" s="475">
        <v>0.008</v>
      </c>
      <c r="K140" s="476">
        <v>-0.006</v>
      </c>
      <c r="L140" s="475">
        <v>-0.005</v>
      </c>
      <c r="M140" s="475">
        <v>-0.006</v>
      </c>
      <c r="N140" s="478">
        <v>0.0</v>
      </c>
      <c r="O140" s="479">
        <v>0.0</v>
      </c>
      <c r="P140" s="479">
        <v>0.0</v>
      </c>
      <c r="Q140" s="480">
        <v>-0.001</v>
      </c>
      <c r="R140" s="479">
        <v>-0.001</v>
      </c>
      <c r="S140" s="479">
        <v>-0.001</v>
      </c>
      <c r="T140" s="468">
        <v>0.002</v>
      </c>
      <c r="U140" s="466">
        <v>0.002</v>
      </c>
      <c r="V140" s="466">
        <v>0.002</v>
      </c>
      <c r="W140" s="468">
        <v>-0.001</v>
      </c>
      <c r="X140" s="466">
        <v>-0.001</v>
      </c>
      <c r="Y140" s="466">
        <v>-0.001</v>
      </c>
      <c r="Z140" s="482"/>
      <c r="AA140" s="483"/>
      <c r="AB140" s="483"/>
      <c r="AC140" s="484"/>
      <c r="AD140" s="483"/>
      <c r="AE140" s="485"/>
    </row>
    <row r="141">
      <c r="A141" s="460">
        <v>44075.0</v>
      </c>
      <c r="B141" s="486">
        <v>-0.003</v>
      </c>
      <c r="C141" s="462">
        <v>-0.002</v>
      </c>
      <c r="D141" s="462">
        <v>-0.003</v>
      </c>
      <c r="E141" s="488">
        <v>-0.004</v>
      </c>
      <c r="F141" s="462"/>
      <c r="G141" s="462">
        <v>-0.004</v>
      </c>
      <c r="H141" s="489">
        <v>0.012</v>
      </c>
      <c r="I141" s="462"/>
      <c r="J141" s="462">
        <v>0.012</v>
      </c>
      <c r="K141" s="488">
        <v>0.002</v>
      </c>
      <c r="L141" s="462"/>
      <c r="M141" s="462">
        <v>0.002</v>
      </c>
      <c r="N141" s="465">
        <v>-0.002</v>
      </c>
      <c r="O141" s="466">
        <v>-0.001</v>
      </c>
      <c r="P141" s="466">
        <v>0.0</v>
      </c>
      <c r="Q141" s="467">
        <v>-0.002</v>
      </c>
      <c r="R141" s="466">
        <v>-0.001</v>
      </c>
      <c r="S141" s="466">
        <v>-0.002</v>
      </c>
      <c r="T141" s="492">
        <v>0.001</v>
      </c>
      <c r="U141" s="493">
        <v>0.0</v>
      </c>
      <c r="V141" s="493">
        <v>0.0</v>
      </c>
      <c r="W141" s="492">
        <v>-0.005</v>
      </c>
      <c r="X141" s="493">
        <v>0.0</v>
      </c>
      <c r="Y141" s="493">
        <v>-0.005</v>
      </c>
      <c r="Z141" s="469"/>
      <c r="AA141" s="470"/>
      <c r="AB141" s="470"/>
      <c r="AC141" s="471"/>
      <c r="AD141" s="470"/>
      <c r="AE141" s="472"/>
    </row>
    <row r="142">
      <c r="A142" s="473">
        <v>44089.0</v>
      </c>
      <c r="B142" s="474">
        <v>-0.003</v>
      </c>
      <c r="C142" s="475">
        <v>-0.003</v>
      </c>
      <c r="D142" s="475">
        <v>-0.003</v>
      </c>
      <c r="E142" s="476">
        <v>-0.004</v>
      </c>
      <c r="F142" s="475">
        <v>-0.004</v>
      </c>
      <c r="G142" s="475">
        <v>-0.004</v>
      </c>
      <c r="H142" s="477">
        <v>0.012</v>
      </c>
      <c r="I142" s="475">
        <v>0.012</v>
      </c>
      <c r="J142" s="475">
        <v>0.012</v>
      </c>
      <c r="K142" s="476">
        <v>0.002</v>
      </c>
      <c r="L142" s="475">
        <v>0.002</v>
      </c>
      <c r="M142" s="475">
        <v>0.001</v>
      </c>
      <c r="N142" s="478">
        <v>-0.002</v>
      </c>
      <c r="O142" s="479">
        <v>-0.002</v>
      </c>
      <c r="P142" s="479">
        <v>-0.002</v>
      </c>
      <c r="Q142" s="480">
        <v>-0.002</v>
      </c>
      <c r="R142" s="479">
        <v>-0.002</v>
      </c>
      <c r="S142" s="479">
        <v>0.001</v>
      </c>
      <c r="T142" s="468">
        <v>0.0</v>
      </c>
      <c r="U142" s="466">
        <v>0.001</v>
      </c>
      <c r="V142" s="466">
        <v>0.0</v>
      </c>
      <c r="W142" s="468">
        <v>-0.005</v>
      </c>
      <c r="X142" s="466">
        <v>-0.005</v>
      </c>
      <c r="Y142" s="466">
        <v>-0.005</v>
      </c>
      <c r="Z142" s="482"/>
      <c r="AA142" s="483"/>
      <c r="AB142" s="483"/>
      <c r="AC142" s="484"/>
      <c r="AD142" s="483"/>
      <c r="AE142" s="485"/>
    </row>
    <row r="143">
      <c r="A143" s="460">
        <v>44105.0</v>
      </c>
      <c r="B143" s="486">
        <v>-0.003</v>
      </c>
      <c r="C143" s="487">
        <v>-0.003</v>
      </c>
      <c r="D143" s="487">
        <v>-0.003</v>
      </c>
      <c r="E143" s="488">
        <v>0.001</v>
      </c>
      <c r="F143" s="487"/>
      <c r="G143" s="487">
        <v>-0.004</v>
      </c>
      <c r="H143" s="489">
        <v>0.004</v>
      </c>
      <c r="I143" s="487">
        <v>0.008</v>
      </c>
      <c r="J143" s="487">
        <v>0.004</v>
      </c>
      <c r="K143" s="488">
        <v>0.002</v>
      </c>
      <c r="L143" s="487"/>
      <c r="M143" s="487">
        <v>0.001</v>
      </c>
      <c r="N143" s="465">
        <v>-0.002</v>
      </c>
      <c r="O143" s="466">
        <v>-0.003</v>
      </c>
      <c r="P143" s="466">
        <v>-0.002</v>
      </c>
      <c r="Q143" s="467">
        <v>0.001</v>
      </c>
      <c r="R143" s="466">
        <v>-0.001</v>
      </c>
      <c r="S143" s="466">
        <v>0.001</v>
      </c>
      <c r="T143" s="492">
        <v>0.0</v>
      </c>
      <c r="U143" s="493">
        <v>0.0</v>
      </c>
      <c r="V143" s="493">
        <v>0.0</v>
      </c>
      <c r="W143" s="492">
        <v>-0.001</v>
      </c>
      <c r="X143" s="493">
        <v>0.0</v>
      </c>
      <c r="Y143" s="493">
        <v>0.0</v>
      </c>
      <c r="Z143" s="469"/>
      <c r="AA143" s="470"/>
      <c r="AB143" s="470"/>
      <c r="AC143" s="471"/>
      <c r="AD143" s="470"/>
      <c r="AE143" s="472"/>
    </row>
    <row r="144">
      <c r="A144" s="473">
        <v>44119.0</v>
      </c>
      <c r="B144" s="474">
        <v>-0.003</v>
      </c>
      <c r="C144" s="475">
        <v>-0.003</v>
      </c>
      <c r="D144" s="475">
        <v>-0.003</v>
      </c>
      <c r="E144" s="476">
        <v>0.001</v>
      </c>
      <c r="F144" s="475">
        <v>0.001</v>
      </c>
      <c r="G144" s="475">
        <v>-0.004</v>
      </c>
      <c r="H144" s="477">
        <v>0.004</v>
      </c>
      <c r="I144" s="475">
        <v>0.004</v>
      </c>
      <c r="J144" s="475">
        <v>0.002</v>
      </c>
      <c r="K144" s="476">
        <v>0.001</v>
      </c>
      <c r="L144" s="475">
        <v>0.001</v>
      </c>
      <c r="M144" s="475">
        <v>0.002</v>
      </c>
      <c r="N144" s="478">
        <v>-0.002</v>
      </c>
      <c r="O144" s="479">
        <v>-0.002</v>
      </c>
      <c r="P144" s="479">
        <v>-0.002</v>
      </c>
      <c r="Q144" s="480">
        <v>0.001</v>
      </c>
      <c r="R144" s="479">
        <v>0.001</v>
      </c>
      <c r="S144" s="479">
        <v>0.001</v>
      </c>
      <c r="T144" s="468">
        <v>0.0</v>
      </c>
      <c r="U144" s="466">
        <v>0.0</v>
      </c>
      <c r="V144" s="466">
        <v>0.0</v>
      </c>
      <c r="W144" s="468">
        <v>0.0</v>
      </c>
      <c r="X144" s="466">
        <v>-0.001</v>
      </c>
      <c r="Y144" s="466">
        <v>0.0</v>
      </c>
      <c r="Z144" s="482"/>
      <c r="AA144" s="483"/>
      <c r="AB144" s="483"/>
      <c r="AC144" s="484"/>
      <c r="AD144" s="483"/>
      <c r="AE144" s="485"/>
    </row>
    <row r="145">
      <c r="A145" s="460">
        <v>44136.0</v>
      </c>
      <c r="B145" s="486">
        <v>-0.003</v>
      </c>
      <c r="C145" s="462">
        <v>-0.002</v>
      </c>
      <c r="D145" s="462">
        <v>-0.003</v>
      </c>
      <c r="E145" s="488">
        <v>0.002</v>
      </c>
      <c r="F145" s="462"/>
      <c r="G145" s="462">
        <v>0.001</v>
      </c>
      <c r="H145" s="489">
        <v>0.002</v>
      </c>
      <c r="I145" s="462"/>
      <c r="J145" s="462">
        <v>0.002</v>
      </c>
      <c r="K145" s="488">
        <v>-0.003</v>
      </c>
      <c r="L145" s="462"/>
      <c r="M145" s="462">
        <v>0.001</v>
      </c>
      <c r="N145" s="465">
        <v>-0.003</v>
      </c>
      <c r="O145" s="466">
        <v>-0.001</v>
      </c>
      <c r="P145" s="466">
        <v>-0.002</v>
      </c>
      <c r="Q145" s="467">
        <v>-0.008</v>
      </c>
      <c r="R145" s="466">
        <v>-0.007</v>
      </c>
      <c r="S145" s="466">
        <v>-0.008</v>
      </c>
      <c r="T145" s="492">
        <v>0.002</v>
      </c>
      <c r="U145" s="493">
        <v>0.001</v>
      </c>
      <c r="V145" s="493">
        <v>0.002</v>
      </c>
      <c r="W145" s="492">
        <v>0.002</v>
      </c>
      <c r="X145" s="493">
        <v>0.0</v>
      </c>
      <c r="Y145" s="493">
        <v>0.002</v>
      </c>
      <c r="Z145" s="469"/>
      <c r="AA145" s="470"/>
      <c r="AB145" s="470"/>
      <c r="AC145" s="471"/>
      <c r="AD145" s="470"/>
      <c r="AE145" s="472"/>
    </row>
    <row r="146">
      <c r="A146" s="473">
        <v>44150.0</v>
      </c>
      <c r="B146" s="474">
        <v>-0.003</v>
      </c>
      <c r="C146" s="475">
        <v>-0.003</v>
      </c>
      <c r="D146" s="475">
        <v>-0.003</v>
      </c>
      <c r="E146" s="476">
        <v>0.002</v>
      </c>
      <c r="F146" s="475">
        <v>0.002</v>
      </c>
      <c r="G146" s="475">
        <v>0.001</v>
      </c>
      <c r="H146" s="477">
        <v>0.002</v>
      </c>
      <c r="I146" s="475">
        <v>0.002</v>
      </c>
      <c r="J146" s="475">
        <v>0.002</v>
      </c>
      <c r="K146" s="476">
        <v>-0.005</v>
      </c>
      <c r="L146" s="475">
        <v>-0.003</v>
      </c>
      <c r="M146" s="475">
        <v>-0.005</v>
      </c>
      <c r="N146" s="478">
        <v>-0.003</v>
      </c>
      <c r="O146" s="479">
        <v>-0.003</v>
      </c>
      <c r="P146" s="479">
        <v>-0.003</v>
      </c>
      <c r="Q146" s="480">
        <v>-0.008</v>
      </c>
      <c r="R146" s="479">
        <v>-0.008</v>
      </c>
      <c r="S146" s="479">
        <v>-0.008</v>
      </c>
      <c r="T146" s="468">
        <v>0.002</v>
      </c>
      <c r="U146" s="466">
        <v>0.002</v>
      </c>
      <c r="V146" s="466">
        <v>0.002</v>
      </c>
      <c r="W146" s="468">
        <v>0.002</v>
      </c>
      <c r="X146" s="466">
        <v>0.002</v>
      </c>
      <c r="Y146" s="466">
        <v>0.002</v>
      </c>
      <c r="Z146" s="482"/>
      <c r="AA146" s="483"/>
      <c r="AB146" s="483"/>
      <c r="AC146" s="484"/>
      <c r="AD146" s="483"/>
      <c r="AE146" s="485"/>
    </row>
    <row r="147">
      <c r="A147" s="460">
        <v>44166.0</v>
      </c>
      <c r="B147" s="486">
        <v>-0.003</v>
      </c>
      <c r="C147" s="462">
        <v>-0.002</v>
      </c>
      <c r="D147" s="462">
        <v>-0.003</v>
      </c>
      <c r="E147" s="488">
        <v>-0.003</v>
      </c>
      <c r="F147" s="462"/>
      <c r="G147" s="462">
        <v>0.002</v>
      </c>
      <c r="H147" s="489">
        <v>0.002</v>
      </c>
      <c r="I147" s="462"/>
      <c r="J147" s="462">
        <v>0.002</v>
      </c>
      <c r="K147" s="488">
        <v>0.004</v>
      </c>
      <c r="L147" s="462"/>
      <c r="M147" s="462">
        <v>-0.005</v>
      </c>
      <c r="N147" s="465">
        <v>-0.003</v>
      </c>
      <c r="O147" s="466">
        <v>-0.003</v>
      </c>
      <c r="P147" s="466">
        <v>-0.003</v>
      </c>
      <c r="Q147" s="467">
        <v>0.005</v>
      </c>
      <c r="R147" s="466">
        <v>0.006</v>
      </c>
      <c r="S147" s="466">
        <v>0.005</v>
      </c>
      <c r="T147" s="492">
        <v>0.0</v>
      </c>
      <c r="U147" s="493">
        <v>0.002</v>
      </c>
      <c r="V147" s="493">
        <v>0.0</v>
      </c>
      <c r="W147" s="492">
        <v>0.002</v>
      </c>
      <c r="X147" s="493">
        <v>0.002</v>
      </c>
      <c r="Y147" s="493">
        <v>0.002</v>
      </c>
      <c r="Z147" s="469"/>
      <c r="AA147" s="470"/>
      <c r="AB147" s="470"/>
      <c r="AC147" s="471"/>
      <c r="AD147" s="470"/>
      <c r="AE147" s="472"/>
    </row>
    <row r="148">
      <c r="A148" s="473">
        <v>44180.0</v>
      </c>
      <c r="B148" s="474">
        <v>-0.003</v>
      </c>
      <c r="C148" s="475">
        <v>-0.003</v>
      </c>
      <c r="D148" s="475">
        <v>-0.003</v>
      </c>
      <c r="E148" s="476">
        <v>-0.003</v>
      </c>
      <c r="F148" s="475">
        <v>-0.003</v>
      </c>
      <c r="G148" s="475">
        <v>0.002</v>
      </c>
      <c r="H148" s="477">
        <v>0.002</v>
      </c>
      <c r="I148" s="475">
        <v>0.002</v>
      </c>
      <c r="J148" s="475">
        <v>0.002</v>
      </c>
      <c r="K148" s="476">
        <v>0.004</v>
      </c>
      <c r="L148" s="475">
        <v>0.004</v>
      </c>
      <c r="M148" s="475">
        <v>0.004</v>
      </c>
      <c r="N148" s="478">
        <v>-0.003</v>
      </c>
      <c r="O148" s="479">
        <v>-0.003</v>
      </c>
      <c r="P148" s="479">
        <v>-0.003</v>
      </c>
      <c r="Q148" s="480">
        <v>0.005</v>
      </c>
      <c r="R148" s="479">
        <v>0.005</v>
      </c>
      <c r="S148" s="479">
        <v>0.005</v>
      </c>
      <c r="T148" s="468">
        <v>0.0</v>
      </c>
      <c r="U148" s="466">
        <v>0.0</v>
      </c>
      <c r="V148" s="466">
        <v>0.0</v>
      </c>
      <c r="W148" s="468">
        <v>0.002</v>
      </c>
      <c r="X148" s="466">
        <v>0.001</v>
      </c>
      <c r="Y148" s="466">
        <v>0.002</v>
      </c>
      <c r="Z148" s="482"/>
      <c r="AA148" s="483"/>
      <c r="AB148" s="483"/>
      <c r="AC148" s="484"/>
      <c r="AD148" s="483"/>
      <c r="AE148" s="485"/>
    </row>
    <row r="149">
      <c r="A149" s="460">
        <v>44197.0</v>
      </c>
      <c r="B149" s="486">
        <v>0.009</v>
      </c>
      <c r="C149" s="462">
        <v>0.005</v>
      </c>
      <c r="D149" s="462">
        <v>0.009</v>
      </c>
      <c r="E149" s="488">
        <v>0.003</v>
      </c>
      <c r="F149" s="462">
        <v>0.003</v>
      </c>
      <c r="G149" s="462">
        <v>-0.003</v>
      </c>
      <c r="H149" s="489">
        <v>0.002</v>
      </c>
      <c r="I149" s="462"/>
      <c r="J149" s="462">
        <v>0.002</v>
      </c>
      <c r="K149" s="488">
        <v>-0.005</v>
      </c>
      <c r="L149" s="462"/>
      <c r="M149" s="462">
        <v>0.004</v>
      </c>
      <c r="N149" s="465">
        <v>0.01</v>
      </c>
      <c r="O149" s="466">
        <v>0.007</v>
      </c>
      <c r="P149" s="466">
        <v>-0.003</v>
      </c>
      <c r="Q149" s="467">
        <v>0.008</v>
      </c>
      <c r="R149" s="466">
        <v>0.004</v>
      </c>
      <c r="S149" s="466">
        <v>0.008</v>
      </c>
      <c r="T149" s="492">
        <v>0.006</v>
      </c>
      <c r="U149" s="493">
        <v>0.004</v>
      </c>
      <c r="V149" s="493">
        <v>0.006</v>
      </c>
      <c r="W149" s="492">
        <v>0.002</v>
      </c>
      <c r="X149" s="493">
        <v>-0.001</v>
      </c>
      <c r="Y149" s="493">
        <v>0.002</v>
      </c>
      <c r="Z149" s="469"/>
      <c r="AA149" s="470"/>
      <c r="AB149" s="470"/>
      <c r="AC149" s="471"/>
      <c r="AD149" s="470"/>
      <c r="AE149" s="472"/>
    </row>
    <row r="150">
      <c r="A150" s="473">
        <v>44211.0</v>
      </c>
      <c r="B150" s="474">
        <v>0.009</v>
      </c>
      <c r="C150" s="475">
        <v>0.009</v>
      </c>
      <c r="D150" s="475">
        <v>0.009</v>
      </c>
      <c r="E150" s="476">
        <v>0.002</v>
      </c>
      <c r="F150" s="475"/>
      <c r="G150" s="475">
        <v>0.002</v>
      </c>
      <c r="H150" s="477">
        <v>0.002</v>
      </c>
      <c r="I150" s="475">
        <v>0.002</v>
      </c>
      <c r="J150" s="475">
        <v>0.002</v>
      </c>
      <c r="K150" s="476">
        <v>-0.005</v>
      </c>
      <c r="L150" s="475">
        <v>-0.005</v>
      </c>
      <c r="M150" s="475">
        <v>-0.005</v>
      </c>
      <c r="N150" s="478">
        <v>0.01</v>
      </c>
      <c r="O150" s="479">
        <v>0.01</v>
      </c>
      <c r="P150" s="479">
        <v>0.01</v>
      </c>
      <c r="Q150" s="480">
        <v>0.008</v>
      </c>
      <c r="R150" s="479">
        <v>0.008</v>
      </c>
      <c r="S150" s="479">
        <v>0.008</v>
      </c>
      <c r="T150" s="468">
        <v>0.006</v>
      </c>
      <c r="U150" s="466">
        <v>0.006</v>
      </c>
      <c r="V150" s="466">
        <v>0.006</v>
      </c>
      <c r="W150" s="468">
        <v>0.001</v>
      </c>
      <c r="X150" s="466">
        <v>0.002</v>
      </c>
      <c r="Y150" s="466">
        <v>0.002</v>
      </c>
      <c r="Z150" s="482"/>
      <c r="AA150" s="483"/>
      <c r="AB150" s="483"/>
      <c r="AC150" s="484"/>
      <c r="AD150" s="483"/>
      <c r="AE150" s="485"/>
    </row>
    <row r="151">
      <c r="A151" s="460">
        <v>44228.0</v>
      </c>
      <c r="B151" s="486">
        <v>0.009</v>
      </c>
      <c r="C151" s="487">
        <v>0.009</v>
      </c>
      <c r="D151" s="487">
        <v>0.009</v>
      </c>
      <c r="E151" s="488">
        <v>0.002</v>
      </c>
      <c r="F151" s="487">
        <v>0.002</v>
      </c>
      <c r="G151" s="487">
        <v>0.003</v>
      </c>
      <c r="H151" s="489">
        <v>0.002</v>
      </c>
      <c r="I151" s="487">
        <v>0.002</v>
      </c>
      <c r="J151" s="487">
        <v>0.002</v>
      </c>
      <c r="K151" s="488">
        <v>0.001</v>
      </c>
      <c r="L151" s="487">
        <v>-0.005</v>
      </c>
      <c r="M151" s="487">
        <v>0.001</v>
      </c>
      <c r="N151" s="465">
        <v>0.013</v>
      </c>
      <c r="O151" s="466">
        <v>0.012</v>
      </c>
      <c r="P151" s="466">
        <v>0.01</v>
      </c>
      <c r="Q151" s="467">
        <v>0.007</v>
      </c>
      <c r="R151" s="466">
        <v>0.005</v>
      </c>
      <c r="S151" s="466">
        <v>0.007</v>
      </c>
      <c r="T151" s="492">
        <v>0.004</v>
      </c>
      <c r="U151" s="493">
        <v>0.0</v>
      </c>
      <c r="V151" s="493">
        <v>0.006</v>
      </c>
      <c r="W151" s="492">
        <v>-0.001</v>
      </c>
      <c r="X151" s="493">
        <v>0.0</v>
      </c>
      <c r="Y151" s="493">
        <v>0.0</v>
      </c>
      <c r="Z151" s="469"/>
      <c r="AA151" s="470"/>
      <c r="AB151" s="470"/>
      <c r="AC151" s="471"/>
      <c r="AD151" s="470"/>
      <c r="AE151" s="472"/>
    </row>
    <row r="152">
      <c r="A152" s="473">
        <v>44242.0</v>
      </c>
      <c r="B152" s="474">
        <v>0.009</v>
      </c>
      <c r="C152" s="475">
        <v>0.009</v>
      </c>
      <c r="D152" s="475">
        <v>0.009</v>
      </c>
      <c r="E152" s="476">
        <v>0.002</v>
      </c>
      <c r="F152" s="475">
        <v>0.002</v>
      </c>
      <c r="G152" s="475">
        <v>0.002</v>
      </c>
      <c r="H152" s="477">
        <v>0.002</v>
      </c>
      <c r="I152" s="475">
        <v>0.002</v>
      </c>
      <c r="J152" s="475">
        <v>0.002</v>
      </c>
      <c r="K152" s="476">
        <v>0.001</v>
      </c>
      <c r="L152" s="475">
        <v>0.001</v>
      </c>
      <c r="M152" s="475"/>
      <c r="N152" s="478">
        <v>0.013</v>
      </c>
      <c r="O152" s="479">
        <v>0.013</v>
      </c>
      <c r="P152" s="479">
        <v>0.013</v>
      </c>
      <c r="Q152" s="480">
        <v>0.007</v>
      </c>
      <c r="R152" s="479">
        <v>0.007</v>
      </c>
      <c r="S152" s="479">
        <v>0.007</v>
      </c>
      <c r="T152" s="468">
        <v>0.006</v>
      </c>
      <c r="U152" s="466">
        <v>0.004</v>
      </c>
      <c r="V152" s="466">
        <v>0.006</v>
      </c>
      <c r="W152" s="468">
        <v>0.0</v>
      </c>
      <c r="X152" s="466">
        <v>-0.001</v>
      </c>
      <c r="Y152" s="466">
        <v>0.0</v>
      </c>
      <c r="Z152" s="482"/>
      <c r="AA152" s="483"/>
      <c r="AB152" s="483"/>
      <c r="AC152" s="484"/>
      <c r="AD152" s="483"/>
      <c r="AE152" s="485"/>
    </row>
    <row r="153">
      <c r="A153" s="460">
        <v>44256.0</v>
      </c>
      <c r="B153" s="486">
        <v>0.013</v>
      </c>
      <c r="C153" s="487">
        <v>0.013</v>
      </c>
      <c r="D153" s="487">
        <v>0.013</v>
      </c>
      <c r="E153" s="488">
        <v>0.009</v>
      </c>
      <c r="F153" s="487"/>
      <c r="G153" s="487">
        <v>0.009</v>
      </c>
      <c r="H153" s="489">
        <v>0.014</v>
      </c>
      <c r="I153" s="487">
        <v>0.002</v>
      </c>
      <c r="J153" s="487">
        <v>0.014</v>
      </c>
      <c r="K153" s="488"/>
      <c r="L153" s="487"/>
      <c r="M153" s="487">
        <v>0.001</v>
      </c>
      <c r="N153" s="465">
        <v>0.017</v>
      </c>
      <c r="O153" s="466">
        <v>0.017</v>
      </c>
      <c r="P153" s="466">
        <v>0.013</v>
      </c>
      <c r="Q153" s="467">
        <v>0.005</v>
      </c>
      <c r="R153" s="466">
        <v>0.005</v>
      </c>
      <c r="S153" s="466">
        <v>0.005</v>
      </c>
      <c r="T153" s="492">
        <v>0.011</v>
      </c>
      <c r="U153" s="493">
        <v>0.0</v>
      </c>
      <c r="V153" s="493">
        <v>0.011</v>
      </c>
      <c r="W153" s="492">
        <v>0.006</v>
      </c>
      <c r="X153" s="493">
        <v>0.0</v>
      </c>
      <c r="Y153" s="493">
        <v>0.006</v>
      </c>
      <c r="Z153" s="469"/>
      <c r="AA153" s="470"/>
      <c r="AB153" s="470"/>
      <c r="AC153" s="471"/>
      <c r="AD153" s="470"/>
      <c r="AE153" s="472"/>
    </row>
    <row r="154">
      <c r="A154" s="473">
        <v>44270.0</v>
      </c>
      <c r="B154" s="474">
        <v>0.013</v>
      </c>
      <c r="C154" s="475">
        <v>0.013</v>
      </c>
      <c r="D154" s="475">
        <v>0.013</v>
      </c>
      <c r="E154" s="476">
        <v>0.009</v>
      </c>
      <c r="F154" s="475">
        <v>0.009</v>
      </c>
      <c r="G154" s="475">
        <v>0.009</v>
      </c>
      <c r="H154" s="477">
        <v>0.014</v>
      </c>
      <c r="I154" s="475">
        <v>0.014</v>
      </c>
      <c r="J154" s="475">
        <v>0.011</v>
      </c>
      <c r="K154" s="476">
        <v>0.003</v>
      </c>
      <c r="L154" s="475"/>
      <c r="M154" s="475">
        <v>0.001</v>
      </c>
      <c r="N154" s="478">
        <v>0.017</v>
      </c>
      <c r="O154" s="479">
        <v>0.017</v>
      </c>
      <c r="P154" s="479">
        <v>0.017</v>
      </c>
      <c r="Q154" s="480">
        <v>0.005</v>
      </c>
      <c r="R154" s="479">
        <v>0.005</v>
      </c>
      <c r="S154" s="479">
        <v>0.005</v>
      </c>
      <c r="T154" s="468">
        <v>0.011</v>
      </c>
      <c r="U154" s="466">
        <v>0.011</v>
      </c>
      <c r="V154" s="466">
        <v>0.011</v>
      </c>
      <c r="W154" s="468">
        <v>0.006</v>
      </c>
      <c r="X154" s="466">
        <v>0.006</v>
      </c>
      <c r="Y154" s="466">
        <v>0.006</v>
      </c>
      <c r="Z154" s="482"/>
      <c r="AA154" s="483"/>
      <c r="AB154" s="483"/>
      <c r="AC154" s="484"/>
      <c r="AD154" s="483"/>
      <c r="AE154" s="485"/>
    </row>
    <row r="155">
      <c r="A155" s="460">
        <v>44287.0</v>
      </c>
      <c r="B155" s="486">
        <v>0.016</v>
      </c>
      <c r="C155" s="487">
        <v>0.016</v>
      </c>
      <c r="D155" s="487">
        <v>0.016</v>
      </c>
      <c r="E155" s="488">
        <v>0.006</v>
      </c>
      <c r="F155" s="487"/>
      <c r="G155" s="487">
        <v>0.006</v>
      </c>
      <c r="H155" s="489">
        <v>0.011</v>
      </c>
      <c r="I155" s="487">
        <v>0.014</v>
      </c>
      <c r="J155" s="487">
        <v>0.011</v>
      </c>
      <c r="K155" s="488">
        <v>0.01</v>
      </c>
      <c r="L155" s="487">
        <v>0.01</v>
      </c>
      <c r="M155" s="487">
        <v>0.01</v>
      </c>
      <c r="N155" s="465">
        <v>0.02</v>
      </c>
      <c r="O155" s="466">
        <v>0.019</v>
      </c>
      <c r="P155" s="466">
        <v>0.017</v>
      </c>
      <c r="Q155" s="467">
        <v>0.007</v>
      </c>
      <c r="R155" s="466">
        <v>0.005</v>
      </c>
      <c r="S155" s="466">
        <v>0.007</v>
      </c>
      <c r="T155" s="492">
        <v>0.013</v>
      </c>
      <c r="U155" s="493">
        <v>0.013</v>
      </c>
      <c r="V155" s="493">
        <v>0.012</v>
      </c>
      <c r="W155" s="492">
        <v>0.002</v>
      </c>
      <c r="X155" s="493">
        <v>0.002</v>
      </c>
      <c r="Y155" s="493">
        <v>0.001</v>
      </c>
      <c r="Z155" s="469"/>
      <c r="AA155" s="470"/>
      <c r="AB155" s="470"/>
      <c r="AC155" s="471"/>
      <c r="AD155" s="470"/>
      <c r="AE155" s="472"/>
    </row>
    <row r="156">
      <c r="A156" s="473">
        <v>44301.0</v>
      </c>
      <c r="B156" s="474">
        <v>0.016</v>
      </c>
      <c r="C156" s="475">
        <v>0.016</v>
      </c>
      <c r="D156" s="475">
        <v>0.016</v>
      </c>
      <c r="E156" s="476">
        <v>0.006</v>
      </c>
      <c r="F156" s="475">
        <v>0.006</v>
      </c>
      <c r="G156" s="475">
        <v>0.006</v>
      </c>
      <c r="H156" s="477">
        <v>0.011</v>
      </c>
      <c r="I156" s="475">
        <v>0.011</v>
      </c>
      <c r="J156" s="475">
        <v>0.011</v>
      </c>
      <c r="K156" s="476">
        <v>0.005</v>
      </c>
      <c r="L156" s="475">
        <v>0.006</v>
      </c>
      <c r="M156" s="475">
        <v>0.005</v>
      </c>
      <c r="N156" s="478">
        <v>0.02</v>
      </c>
      <c r="O156" s="479">
        <v>0.02</v>
      </c>
      <c r="P156" s="479">
        <v>0.02</v>
      </c>
      <c r="Q156" s="480">
        <v>0.007</v>
      </c>
      <c r="R156" s="479">
        <v>0.007</v>
      </c>
      <c r="S156" s="479">
        <v>0.007</v>
      </c>
      <c r="T156" s="468">
        <v>0.012</v>
      </c>
      <c r="U156" s="466">
        <v>0.013</v>
      </c>
      <c r="V156" s="466">
        <v>0.012</v>
      </c>
      <c r="W156" s="468">
        <v>0.001</v>
      </c>
      <c r="X156" s="466">
        <v>0.0</v>
      </c>
      <c r="Y156" s="466">
        <v>0.001</v>
      </c>
      <c r="Z156" s="482"/>
      <c r="AA156" s="483"/>
      <c r="AB156" s="483"/>
      <c r="AC156" s="484"/>
      <c r="AD156" s="483"/>
      <c r="AE156" s="485"/>
    </row>
    <row r="157">
      <c r="A157" s="460">
        <v>44317.0</v>
      </c>
      <c r="B157" s="486">
        <v>0.02</v>
      </c>
      <c r="C157" s="462">
        <v>0.019</v>
      </c>
      <c r="D157" s="462">
        <v>0.02</v>
      </c>
      <c r="E157" s="488">
        <v>0.003</v>
      </c>
      <c r="F157" s="462"/>
      <c r="G157" s="462">
        <v>0.003</v>
      </c>
      <c r="H157" s="489">
        <v>0.009</v>
      </c>
      <c r="I157" s="462"/>
      <c r="J157" s="462">
        <v>0.009</v>
      </c>
      <c r="K157" s="488">
        <v>0.002</v>
      </c>
      <c r="L157" s="462"/>
      <c r="M157" s="462">
        <v>0.005</v>
      </c>
      <c r="N157" s="465">
        <v>0.025</v>
      </c>
      <c r="O157" s="466">
        <v>0.023</v>
      </c>
      <c r="P157" s="466">
        <v>0.02</v>
      </c>
      <c r="Q157" s="467">
        <v>0.005</v>
      </c>
      <c r="R157" s="466">
        <v>0.003</v>
      </c>
      <c r="S157" s="466">
        <v>0.005</v>
      </c>
      <c r="T157" s="492">
        <v>0.014</v>
      </c>
      <c r="U157" s="493">
        <v>0.0</v>
      </c>
      <c r="V157" s="493">
        <v>0.014</v>
      </c>
      <c r="W157" s="492">
        <v>0.003</v>
      </c>
      <c r="X157" s="493">
        <v>0.0</v>
      </c>
      <c r="Y157" s="493">
        <v>0.003</v>
      </c>
      <c r="Z157" s="469"/>
      <c r="AA157" s="470"/>
      <c r="AB157" s="470"/>
      <c r="AC157" s="471"/>
      <c r="AD157" s="470"/>
      <c r="AE157" s="472"/>
    </row>
    <row r="158">
      <c r="A158" s="473">
        <v>44331.0</v>
      </c>
      <c r="B158" s="474">
        <v>0.02</v>
      </c>
      <c r="C158" s="475">
        <v>0.02</v>
      </c>
      <c r="D158" s="475">
        <v>0.02</v>
      </c>
      <c r="E158" s="476">
        <v>0.003</v>
      </c>
      <c r="F158" s="475">
        <v>0.003</v>
      </c>
      <c r="G158" s="475">
        <v>0.003</v>
      </c>
      <c r="H158" s="477">
        <v>0.009</v>
      </c>
      <c r="I158" s="475">
        <v>0.009</v>
      </c>
      <c r="J158" s="475">
        <v>0.007</v>
      </c>
      <c r="K158" s="476">
        <v>0.002</v>
      </c>
      <c r="L158" s="475">
        <v>0.002</v>
      </c>
      <c r="M158" s="475">
        <v>0.002</v>
      </c>
      <c r="N158" s="478">
        <v>0.025</v>
      </c>
      <c r="O158" s="479">
        <v>0.025</v>
      </c>
      <c r="P158" s="479">
        <v>0.025</v>
      </c>
      <c r="Q158" s="480">
        <v>0.005</v>
      </c>
      <c r="R158" s="479">
        <v>0.005</v>
      </c>
      <c r="S158" s="479">
        <v>0.005</v>
      </c>
      <c r="T158" s="468">
        <v>0.014</v>
      </c>
      <c r="U158" s="466">
        <v>0.014</v>
      </c>
      <c r="V158" s="466">
        <v>0.014</v>
      </c>
      <c r="W158" s="468">
        <v>0.003</v>
      </c>
      <c r="X158" s="466">
        <v>0.003</v>
      </c>
      <c r="Y158" s="466">
        <v>0.003</v>
      </c>
      <c r="Z158" s="482"/>
      <c r="AA158" s="483"/>
      <c r="AB158" s="483"/>
      <c r="AC158" s="484"/>
      <c r="AD158" s="483"/>
      <c r="AE158" s="485"/>
    </row>
    <row r="159">
      <c r="A159" s="460">
        <v>44348.0</v>
      </c>
      <c r="B159" s="486">
        <v>0.019</v>
      </c>
      <c r="C159" s="487">
        <v>0.019</v>
      </c>
      <c r="D159" s="487">
        <v>0.019</v>
      </c>
      <c r="E159" s="488">
        <v>0.003</v>
      </c>
      <c r="F159" s="487"/>
      <c r="G159" s="487">
        <v>0.003</v>
      </c>
      <c r="H159" s="489">
        <v>0.007</v>
      </c>
      <c r="I159" s="487">
        <v>0.008</v>
      </c>
      <c r="J159" s="487">
        <v>0.007</v>
      </c>
      <c r="K159" s="488">
        <v>0.003</v>
      </c>
      <c r="L159" s="487"/>
      <c r="M159" s="487">
        <v>0.002</v>
      </c>
      <c r="N159" s="465">
        <v>0.023</v>
      </c>
      <c r="O159" s="466">
        <v>0.023</v>
      </c>
      <c r="P159" s="466">
        <v>0.025</v>
      </c>
      <c r="Q159" s="467">
        <v>0.004</v>
      </c>
      <c r="R159" s="466">
        <v>0.004</v>
      </c>
      <c r="S159" s="466">
        <v>0.004</v>
      </c>
      <c r="T159" s="492">
        <v>0.015</v>
      </c>
      <c r="U159" s="493">
        <v>0.0</v>
      </c>
      <c r="V159" s="493">
        <v>0.015</v>
      </c>
      <c r="W159" s="492">
        <v>0.002</v>
      </c>
      <c r="X159" s="493">
        <v>0.0</v>
      </c>
      <c r="Y159" s="493">
        <v>0.001</v>
      </c>
      <c r="Z159" s="469"/>
      <c r="AA159" s="470"/>
      <c r="AB159" s="470"/>
      <c r="AC159" s="471"/>
      <c r="AD159" s="470"/>
      <c r="AE159" s="472"/>
    </row>
    <row r="160">
      <c r="A160" s="473">
        <v>44362.0</v>
      </c>
      <c r="B160" s="474">
        <v>0.019</v>
      </c>
      <c r="C160" s="475">
        <v>0.019</v>
      </c>
      <c r="D160" s="475">
        <v>0.019</v>
      </c>
      <c r="E160" s="476">
        <v>0.003</v>
      </c>
      <c r="F160" s="475">
        <v>0.003</v>
      </c>
      <c r="G160" s="475">
        <v>0.003</v>
      </c>
      <c r="H160" s="477">
        <v>0.009</v>
      </c>
      <c r="I160" s="475">
        <v>0.007</v>
      </c>
      <c r="J160" s="475">
        <v>0.01</v>
      </c>
      <c r="K160" s="476">
        <v>0.003</v>
      </c>
      <c r="L160" s="475">
        <v>0.003</v>
      </c>
      <c r="M160" s="475">
        <v>0.003</v>
      </c>
      <c r="N160" s="478">
        <v>0.023</v>
      </c>
      <c r="O160" s="479">
        <v>0.023</v>
      </c>
      <c r="P160" s="479">
        <v>0.023</v>
      </c>
      <c r="Q160" s="480">
        <v>0.004</v>
      </c>
      <c r="R160" s="479">
        <v>0.004</v>
      </c>
      <c r="S160" s="479">
        <v>0.004</v>
      </c>
      <c r="T160" s="468">
        <v>0.015</v>
      </c>
      <c r="U160" s="466">
        <v>0.015</v>
      </c>
      <c r="V160" s="466">
        <v>0.015</v>
      </c>
      <c r="W160" s="468">
        <v>0.001</v>
      </c>
      <c r="X160" s="466">
        <v>0.002</v>
      </c>
      <c r="Y160" s="466">
        <v>0.001</v>
      </c>
      <c r="Z160" s="482"/>
      <c r="AA160" s="483"/>
      <c r="AB160" s="483"/>
      <c r="AC160" s="484"/>
      <c r="AD160" s="483"/>
      <c r="AE160" s="485"/>
    </row>
    <row r="161">
      <c r="A161" s="460">
        <v>44378.0</v>
      </c>
      <c r="B161" s="486">
        <v>0.022</v>
      </c>
      <c r="C161" s="487">
        <v>0.02</v>
      </c>
      <c r="D161" s="487">
        <v>0.022</v>
      </c>
      <c r="E161" s="488">
        <v>-0.001</v>
      </c>
      <c r="F161" s="487"/>
      <c r="G161" s="487">
        <v>-0.001</v>
      </c>
      <c r="H161" s="489">
        <v>0.01</v>
      </c>
      <c r="I161" s="487">
        <v>0.009</v>
      </c>
      <c r="J161" s="487">
        <v>0.01</v>
      </c>
      <c r="K161" s="488">
        <v>-0.004</v>
      </c>
      <c r="L161" s="487"/>
      <c r="M161" s="487">
        <v>0.003</v>
      </c>
      <c r="N161" s="465">
        <v>0.038</v>
      </c>
      <c r="O161" s="466">
        <v>0.033</v>
      </c>
      <c r="P161" s="466">
        <v>0.023</v>
      </c>
      <c r="Q161" s="467">
        <v>0.009</v>
      </c>
      <c r="R161" s="466">
        <v>0.005</v>
      </c>
      <c r="S161" s="466">
        <v>0.009</v>
      </c>
      <c r="T161" s="492">
        <v>0.012</v>
      </c>
      <c r="U161" s="493">
        <v>0.01</v>
      </c>
      <c r="V161" s="493">
        <v>0.012</v>
      </c>
      <c r="W161" s="492">
        <v>0.001</v>
      </c>
      <c r="X161" s="493">
        <v>-0.001</v>
      </c>
      <c r="Y161" s="493">
        <v>0.001</v>
      </c>
      <c r="Z161" s="469"/>
      <c r="AA161" s="470"/>
      <c r="AB161" s="470"/>
      <c r="AC161" s="471"/>
      <c r="AD161" s="470"/>
      <c r="AE161" s="472"/>
    </row>
    <row r="162">
      <c r="A162" s="473">
        <v>44392.0</v>
      </c>
      <c r="B162" s="474">
        <v>0.022</v>
      </c>
      <c r="C162" s="494">
        <v>0.022</v>
      </c>
      <c r="D162" s="494">
        <v>0.022</v>
      </c>
      <c r="E162" s="476">
        <v>-0.001</v>
      </c>
      <c r="F162" s="494">
        <v>-0.001</v>
      </c>
      <c r="G162" s="494">
        <v>-0.001</v>
      </c>
      <c r="H162" s="477">
        <v>0.009</v>
      </c>
      <c r="I162" s="494"/>
      <c r="J162" s="494">
        <v>0.009</v>
      </c>
      <c r="K162" s="476">
        <v>-0.004</v>
      </c>
      <c r="L162" s="494">
        <v>-0.004</v>
      </c>
      <c r="M162" s="494">
        <v>-0.004</v>
      </c>
      <c r="N162" s="478">
        <v>0.038</v>
      </c>
      <c r="O162" s="479">
        <v>0.038</v>
      </c>
      <c r="P162" s="479">
        <v>0.038</v>
      </c>
      <c r="Q162" s="480">
        <v>0.009</v>
      </c>
      <c r="R162" s="479">
        <v>0.009</v>
      </c>
      <c r="S162" s="479">
        <v>0.009</v>
      </c>
      <c r="T162" s="468">
        <v>0.012</v>
      </c>
      <c r="U162" s="466">
        <v>0.0</v>
      </c>
      <c r="V162" s="466">
        <v>0.012</v>
      </c>
      <c r="W162" s="468">
        <v>0.001</v>
      </c>
      <c r="X162" s="466">
        <v>0.001</v>
      </c>
      <c r="Y162" s="466">
        <v>0.001</v>
      </c>
      <c r="Z162" s="482"/>
      <c r="AA162" s="483"/>
      <c r="AB162" s="483"/>
      <c r="AC162" s="484"/>
      <c r="AD162" s="483"/>
      <c r="AE162" s="485"/>
    </row>
    <row r="163">
      <c r="A163" s="460">
        <v>44409.0</v>
      </c>
      <c r="B163" s="486">
        <v>0.03</v>
      </c>
      <c r="C163" s="487">
        <v>0.027</v>
      </c>
      <c r="D163" s="487">
        <v>0.03</v>
      </c>
      <c r="E163" s="488">
        <v>0.004</v>
      </c>
      <c r="F163" s="487"/>
      <c r="G163" s="487">
        <v>0.004</v>
      </c>
      <c r="H163" s="489">
        <v>0.009</v>
      </c>
      <c r="I163" s="487">
        <v>0.009</v>
      </c>
      <c r="J163" s="487">
        <v>0.007</v>
      </c>
      <c r="K163" s="488">
        <v>0.003</v>
      </c>
      <c r="L163" s="487"/>
      <c r="M163" s="487">
        <v>-0.004</v>
      </c>
      <c r="N163" s="465">
        <v>0.039</v>
      </c>
      <c r="O163" s="466">
        <v>0.039</v>
      </c>
      <c r="P163" s="466">
        <v>0.038</v>
      </c>
      <c r="Q163" s="467">
        <v>0.0</v>
      </c>
      <c r="R163" s="466">
        <v>0.001</v>
      </c>
      <c r="S163" s="466">
        <v>0.009</v>
      </c>
      <c r="T163" s="492">
        <v>0.019</v>
      </c>
      <c r="U163" s="493">
        <v>0.0</v>
      </c>
      <c r="V163" s="493">
        <v>0.019</v>
      </c>
      <c r="W163" s="492">
        <v>0.006</v>
      </c>
      <c r="X163" s="493">
        <v>0.0</v>
      </c>
      <c r="Y163" s="493">
        <v>0.006</v>
      </c>
      <c r="Z163" s="469"/>
      <c r="AA163" s="470"/>
      <c r="AB163" s="470"/>
      <c r="AC163" s="471"/>
      <c r="AD163" s="470"/>
      <c r="AE163" s="472"/>
    </row>
    <row r="164">
      <c r="A164" s="473">
        <v>44423.0</v>
      </c>
      <c r="B164" s="474">
        <v>0.03</v>
      </c>
      <c r="C164" s="475">
        <v>0.03</v>
      </c>
      <c r="D164" s="475">
        <v>0.03</v>
      </c>
      <c r="E164" s="476">
        <v>0.004</v>
      </c>
      <c r="F164" s="475">
        <v>0.004</v>
      </c>
      <c r="G164" s="475">
        <v>0.004</v>
      </c>
      <c r="H164" s="477">
        <v>0.007</v>
      </c>
      <c r="I164" s="475">
        <v>0.007</v>
      </c>
      <c r="J164" s="475">
        <v>0.016</v>
      </c>
      <c r="K164" s="476">
        <v>0.003</v>
      </c>
      <c r="L164" s="475">
        <v>0.003</v>
      </c>
      <c r="M164" s="475">
        <v>0.004</v>
      </c>
      <c r="N164" s="478">
        <v>0.039</v>
      </c>
      <c r="O164" s="479">
        <v>0.039</v>
      </c>
      <c r="P164" s="479">
        <v>0.039</v>
      </c>
      <c r="Q164" s="480">
        <v>0.0</v>
      </c>
      <c r="R164" s="479">
        <v>0.0</v>
      </c>
      <c r="S164" s="479">
        <v>0.0</v>
      </c>
      <c r="T164" s="468">
        <v>0.019</v>
      </c>
      <c r="U164" s="466">
        <v>0.019</v>
      </c>
      <c r="V164" s="466">
        <v>0.019</v>
      </c>
      <c r="W164" s="468">
        <v>0.006</v>
      </c>
      <c r="X164" s="466">
        <v>0.006</v>
      </c>
      <c r="Y164" s="466">
        <v>0.006</v>
      </c>
      <c r="Z164" s="482"/>
      <c r="AA164" s="483"/>
      <c r="AB164" s="483"/>
      <c r="AC164" s="484"/>
      <c r="AD164" s="483"/>
      <c r="AE164" s="485"/>
    </row>
    <row r="165">
      <c r="A165" s="460">
        <v>44440.0</v>
      </c>
      <c r="B165" s="486">
        <v>0.034</v>
      </c>
      <c r="C165" s="462">
        <v>0.033</v>
      </c>
      <c r="D165" s="462">
        <v>0.034</v>
      </c>
      <c r="E165" s="488">
        <v>0.005</v>
      </c>
      <c r="F165" s="462"/>
      <c r="G165" s="462">
        <v>0.005</v>
      </c>
      <c r="H165" s="489">
        <v>0.016</v>
      </c>
      <c r="I165" s="462"/>
      <c r="J165" s="462">
        <v>0.016</v>
      </c>
      <c r="K165" s="488">
        <v>0.005</v>
      </c>
      <c r="L165" s="462"/>
      <c r="M165" s="462">
        <v>0.004</v>
      </c>
      <c r="N165" s="465">
        <v>0.041</v>
      </c>
      <c r="O165" s="466">
        <v>0.042</v>
      </c>
      <c r="P165" s="466">
        <v>0.041</v>
      </c>
      <c r="Q165" s="467">
        <v>0.0</v>
      </c>
      <c r="R165" s="466">
        <v>0.001</v>
      </c>
      <c r="S165" s="466">
        <v>0.0</v>
      </c>
      <c r="T165" s="492">
        <v>0.021</v>
      </c>
      <c r="U165" s="493">
        <v>0.022</v>
      </c>
      <c r="V165" s="493">
        <v>0.022</v>
      </c>
      <c r="W165" s="492">
        <v>-0.002</v>
      </c>
      <c r="X165" s="493">
        <v>-0.001</v>
      </c>
      <c r="Y165" s="493">
        <v>-0.002</v>
      </c>
      <c r="Z165" s="469"/>
      <c r="AA165" s="470"/>
      <c r="AB165" s="470"/>
      <c r="AC165" s="471"/>
      <c r="AD165" s="470"/>
      <c r="AE165" s="472"/>
    </row>
    <row r="166">
      <c r="A166" s="473">
        <v>44454.0</v>
      </c>
      <c r="B166" s="474">
        <v>0.034</v>
      </c>
      <c r="C166" s="475">
        <v>0.034</v>
      </c>
      <c r="D166" s="475">
        <v>0.034</v>
      </c>
      <c r="E166" s="476">
        <v>0.005</v>
      </c>
      <c r="F166" s="475">
        <v>0.005</v>
      </c>
      <c r="G166" s="475">
        <v>0.005</v>
      </c>
      <c r="H166" s="477">
        <v>0.016</v>
      </c>
      <c r="I166" s="475">
        <v>0.016</v>
      </c>
      <c r="J166" s="475">
        <v>0.016</v>
      </c>
      <c r="K166" s="476">
        <v>0.005</v>
      </c>
      <c r="L166" s="475">
        <v>0.005</v>
      </c>
      <c r="M166" s="475"/>
      <c r="N166" s="478">
        <v>0.041</v>
      </c>
      <c r="O166" s="479">
        <v>0.041</v>
      </c>
      <c r="P166" s="479">
        <v>0.041</v>
      </c>
      <c r="Q166" s="480">
        <v>0.0</v>
      </c>
      <c r="R166" s="479">
        <v>0.0</v>
      </c>
      <c r="S166" s="479">
        <v>0.0</v>
      </c>
      <c r="T166" s="468">
        <v>0.022</v>
      </c>
      <c r="U166" s="466">
        <v>0.021</v>
      </c>
      <c r="V166" s="466">
        <v>0.022</v>
      </c>
      <c r="W166" s="468">
        <v>-0.002</v>
      </c>
      <c r="X166" s="466">
        <v>-0.002</v>
      </c>
      <c r="Y166" s="466">
        <v>-0.002</v>
      </c>
      <c r="Z166" s="482"/>
      <c r="AA166" s="483"/>
      <c r="AB166" s="483"/>
      <c r="AC166" s="484"/>
      <c r="AD166" s="483"/>
      <c r="AE166" s="485"/>
    </row>
    <row r="167">
      <c r="A167" s="460">
        <v>44470.0</v>
      </c>
      <c r="B167" s="486">
        <v>0.041</v>
      </c>
      <c r="C167" s="462">
        <v>0.037</v>
      </c>
      <c r="D167" s="462">
        <v>0.041</v>
      </c>
      <c r="E167" s="488">
        <v>0.008</v>
      </c>
      <c r="F167" s="462"/>
      <c r="G167" s="462">
        <v>0.008</v>
      </c>
      <c r="H167" s="489">
        <v>0.019</v>
      </c>
      <c r="I167" s="462"/>
      <c r="J167" s="462">
        <v>0.019</v>
      </c>
      <c r="K167" s="488"/>
      <c r="L167" s="462"/>
      <c r="M167" s="462">
        <v>0.003</v>
      </c>
      <c r="N167" s="465">
        <v>0.045</v>
      </c>
      <c r="O167" s="466">
        <v>0.044</v>
      </c>
      <c r="P167" s="466">
        <v>0.041</v>
      </c>
      <c r="Q167" s="467">
        <v>0.005</v>
      </c>
      <c r="R167" s="466">
        <v>0.005</v>
      </c>
      <c r="S167" s="466">
        <v>0.005</v>
      </c>
      <c r="T167" s="492">
        <v>0.026</v>
      </c>
      <c r="U167" s="493">
        <v>0.0</v>
      </c>
      <c r="V167" s="493">
        <v>0.026</v>
      </c>
      <c r="W167" s="492">
        <v>0.004</v>
      </c>
      <c r="X167" s="493">
        <v>0.0</v>
      </c>
      <c r="Y167" s="493">
        <v>0.004</v>
      </c>
      <c r="Z167" s="469"/>
      <c r="AA167" s="470"/>
      <c r="AB167" s="470"/>
      <c r="AC167" s="471"/>
      <c r="AD167" s="470"/>
      <c r="AE167" s="472"/>
    </row>
    <row r="168">
      <c r="A168" s="473">
        <v>44484.0</v>
      </c>
      <c r="B168" s="474">
        <v>0.041</v>
      </c>
      <c r="C168" s="475">
        <v>0.041</v>
      </c>
      <c r="D168" s="475">
        <v>0.049</v>
      </c>
      <c r="E168" s="476">
        <v>0.008</v>
      </c>
      <c r="F168" s="475">
        <v>0.008</v>
      </c>
      <c r="G168" s="475">
        <v>0.008</v>
      </c>
      <c r="H168" s="477">
        <v>0.019</v>
      </c>
      <c r="I168" s="475">
        <v>0.019</v>
      </c>
      <c r="J168" s="475">
        <v>0.02</v>
      </c>
      <c r="K168" s="476">
        <v>0.003</v>
      </c>
      <c r="L168" s="475">
        <v>0.003</v>
      </c>
      <c r="M168" s="475">
        <v>0.008</v>
      </c>
      <c r="N168" s="478">
        <v>0.045</v>
      </c>
      <c r="O168" s="479">
        <v>0.045</v>
      </c>
      <c r="P168" s="479">
        <v>0.045</v>
      </c>
      <c r="Q168" s="480">
        <v>0.005</v>
      </c>
      <c r="R168" s="479">
        <v>0.005</v>
      </c>
      <c r="S168" s="479">
        <v>-0.002</v>
      </c>
      <c r="T168" s="468">
        <v>0.026</v>
      </c>
      <c r="U168" s="466">
        <v>0.026</v>
      </c>
      <c r="V168" s="466">
        <v>0.026</v>
      </c>
      <c r="W168" s="468">
        <v>0.004</v>
      </c>
      <c r="X168" s="466">
        <v>0.004</v>
      </c>
      <c r="Y168" s="466">
        <v>0.004</v>
      </c>
      <c r="Z168" s="482"/>
      <c r="AA168" s="483"/>
      <c r="AB168" s="483"/>
      <c r="AC168" s="484"/>
      <c r="AD168" s="483"/>
      <c r="AE168" s="485"/>
    </row>
    <row r="169">
      <c r="A169" s="460">
        <v>44501.0</v>
      </c>
      <c r="B169" s="486">
        <v>0.049</v>
      </c>
      <c r="C169" s="487">
        <v>0.045</v>
      </c>
      <c r="D169" s="487">
        <v>0.049</v>
      </c>
      <c r="E169" s="488">
        <v>0.005</v>
      </c>
      <c r="F169" s="487"/>
      <c r="G169" s="487">
        <v>0.004</v>
      </c>
      <c r="H169" s="489">
        <v>0.02</v>
      </c>
      <c r="I169" s="487">
        <v>0.021</v>
      </c>
      <c r="J169" s="487">
        <v>0.026</v>
      </c>
      <c r="K169" s="488">
        <v>0.005</v>
      </c>
      <c r="L169" s="487"/>
      <c r="M169" s="487">
        <v>0.001</v>
      </c>
      <c r="N169" s="465">
        <v>0.052</v>
      </c>
      <c r="O169" s="466">
        <v>0.05</v>
      </c>
      <c r="P169" s="466">
        <v>0.052</v>
      </c>
      <c r="Q169" s="467">
        <v>-0.002</v>
      </c>
      <c r="R169" s="466">
        <v>-0.004</v>
      </c>
      <c r="S169" s="466">
        <v>-0.002</v>
      </c>
      <c r="T169" s="492">
        <v>0.028</v>
      </c>
      <c r="U169" s="493">
        <v>0.0</v>
      </c>
      <c r="V169" s="493">
        <v>0.028</v>
      </c>
      <c r="W169" s="492">
        <v>0.004</v>
      </c>
      <c r="X169" s="493">
        <v>0.0</v>
      </c>
      <c r="Y169" s="493">
        <v>0.004</v>
      </c>
      <c r="Z169" s="469"/>
      <c r="AA169" s="470"/>
      <c r="AB169" s="470"/>
      <c r="AC169" s="471"/>
      <c r="AD169" s="470"/>
      <c r="AE169" s="472"/>
    </row>
    <row r="170">
      <c r="A170" s="473">
        <v>44515.0</v>
      </c>
      <c r="B170" s="474">
        <v>0.049</v>
      </c>
      <c r="C170" s="494">
        <v>0.049</v>
      </c>
      <c r="D170" s="494">
        <v>0.049</v>
      </c>
      <c r="E170" s="476">
        <v>0.004</v>
      </c>
      <c r="F170" s="494">
        <v>0.005</v>
      </c>
      <c r="G170" s="494">
        <v>0.004</v>
      </c>
      <c r="H170" s="477">
        <v>0.026</v>
      </c>
      <c r="I170" s="494"/>
      <c r="J170" s="494">
        <v>0.026</v>
      </c>
      <c r="K170" s="476">
        <v>0.0</v>
      </c>
      <c r="L170" s="494">
        <v>0.001</v>
      </c>
      <c r="M170" s="494">
        <v>0.0</v>
      </c>
      <c r="N170" s="478">
        <v>0.052</v>
      </c>
      <c r="O170" s="479">
        <v>0.052</v>
      </c>
      <c r="P170" s="479">
        <v>0.052</v>
      </c>
      <c r="Q170" s="480">
        <v>-0.002</v>
      </c>
      <c r="R170" s="479">
        <v>-0.002</v>
      </c>
      <c r="S170" s="479">
        <v>-0.002</v>
      </c>
      <c r="T170" s="468">
        <v>0.028</v>
      </c>
      <c r="U170" s="466">
        <v>0.028</v>
      </c>
      <c r="V170" s="466">
        <v>0.028</v>
      </c>
      <c r="W170" s="468">
        <v>0.004</v>
      </c>
      <c r="X170" s="466">
        <v>0.004</v>
      </c>
      <c r="Y170" s="466">
        <v>0.004</v>
      </c>
      <c r="Z170" s="482"/>
      <c r="AA170" s="483"/>
      <c r="AB170" s="483"/>
      <c r="AC170" s="484"/>
      <c r="AD170" s="483"/>
      <c r="AE170" s="485"/>
    </row>
    <row r="171">
      <c r="A171" s="460">
        <v>44531.0</v>
      </c>
      <c r="B171" s="486">
        <v>0.05</v>
      </c>
      <c r="C171" s="487">
        <v>0.047</v>
      </c>
      <c r="D171" s="487">
        <v>0.05</v>
      </c>
      <c r="E171" s="488">
        <v>0.004</v>
      </c>
      <c r="F171" s="487"/>
      <c r="G171" s="487">
        <v>0.004</v>
      </c>
      <c r="H171" s="489">
        <v>0.026</v>
      </c>
      <c r="I171" s="487">
        <v>0.026</v>
      </c>
      <c r="J171" s="487">
        <v>0.026</v>
      </c>
      <c r="K171" s="488">
        <v>0.004</v>
      </c>
      <c r="L171" s="487"/>
      <c r="M171" s="487">
        <v>0.0</v>
      </c>
      <c r="N171" s="465">
        <v>0.053</v>
      </c>
      <c r="O171" s="466">
        <v>0.051</v>
      </c>
      <c r="P171" s="466">
        <v>0.052</v>
      </c>
      <c r="Q171" s="467">
        <v>0.005</v>
      </c>
      <c r="R171" s="466">
        <v>0.004</v>
      </c>
      <c r="S171" s="466">
        <v>0.004</v>
      </c>
      <c r="T171" s="492">
        <v>0.028</v>
      </c>
      <c r="U171" s="493">
        <v>0.028</v>
      </c>
      <c r="V171" s="493">
        <v>0.028</v>
      </c>
      <c r="W171" s="492">
        <v>0.002</v>
      </c>
      <c r="X171" s="493">
        <v>0.0</v>
      </c>
      <c r="Y171" s="493">
        <v>0.002</v>
      </c>
      <c r="Z171" s="469"/>
      <c r="AA171" s="470"/>
      <c r="AB171" s="470"/>
      <c r="AC171" s="471"/>
      <c r="AD171" s="470"/>
      <c r="AE171" s="472"/>
    </row>
    <row r="172">
      <c r="A172" s="473">
        <v>44545.0</v>
      </c>
      <c r="B172" s="474">
        <v>0.05</v>
      </c>
      <c r="C172" s="475">
        <v>0.05</v>
      </c>
      <c r="D172" s="475">
        <v>0.051</v>
      </c>
      <c r="E172" s="476">
        <v>0.004</v>
      </c>
      <c r="F172" s="475">
        <v>0.004</v>
      </c>
      <c r="G172" s="475">
        <v>0.004</v>
      </c>
      <c r="H172" s="477">
        <v>0.026</v>
      </c>
      <c r="I172" s="475">
        <v>0.025</v>
      </c>
      <c r="J172" s="475">
        <v>0.026</v>
      </c>
      <c r="K172" s="476">
        <v>0.004</v>
      </c>
      <c r="L172" s="475">
        <v>0.004</v>
      </c>
      <c r="M172" s="475">
        <v>0.004</v>
      </c>
      <c r="N172" s="478">
        <v>0.053</v>
      </c>
      <c r="O172" s="479">
        <v>0.053</v>
      </c>
      <c r="P172" s="479">
        <v>0.049</v>
      </c>
      <c r="Q172" s="480">
        <v>0.005</v>
      </c>
      <c r="R172" s="479">
        <v>0.005</v>
      </c>
      <c r="S172" s="479">
        <v>0.004</v>
      </c>
      <c r="T172" s="468">
        <v>0.028</v>
      </c>
      <c r="U172" s="466">
        <v>0.028</v>
      </c>
      <c r="V172" s="466">
        <v>0.028</v>
      </c>
      <c r="W172" s="468">
        <v>0.002</v>
      </c>
      <c r="X172" s="466">
        <v>0.002</v>
      </c>
      <c r="Y172" s="466">
        <v>0.002</v>
      </c>
      <c r="Z172" s="482"/>
      <c r="AA172" s="483"/>
      <c r="AB172" s="483"/>
      <c r="AC172" s="484"/>
      <c r="AD172" s="483"/>
      <c r="AE172" s="485"/>
    </row>
    <row r="173">
      <c r="A173" s="460">
        <v>44562.0</v>
      </c>
      <c r="B173" s="486">
        <v>0.051</v>
      </c>
      <c r="C173" s="487">
        <v>0.044</v>
      </c>
      <c r="D173" s="487">
        <v>0.051</v>
      </c>
      <c r="E173" s="488">
        <v>0.003</v>
      </c>
      <c r="F173" s="487"/>
      <c r="G173" s="487">
        <v>0.003</v>
      </c>
      <c r="H173" s="489">
        <v>0.026</v>
      </c>
      <c r="I173" s="487">
        <v>0.026</v>
      </c>
      <c r="J173" s="487">
        <v>0.026</v>
      </c>
      <c r="K173" s="488">
        <v>0.016</v>
      </c>
      <c r="L173" s="487"/>
      <c r="M173" s="487">
        <v>-0.008</v>
      </c>
      <c r="N173" s="465">
        <v>0.049</v>
      </c>
      <c r="O173" s="466">
        <v>0.043</v>
      </c>
      <c r="P173" s="466">
        <v>0.049</v>
      </c>
      <c r="Q173" s="467">
        <v>0.004</v>
      </c>
      <c r="R173" s="466">
        <v>-0.003</v>
      </c>
      <c r="S173" s="466">
        <v>0.004</v>
      </c>
      <c r="T173" s="492">
        <v>0.029</v>
      </c>
      <c r="U173" s="493">
        <v>0.024</v>
      </c>
      <c r="V173" s="493">
        <v>0.029</v>
      </c>
      <c r="W173" s="492">
        <v>0.003</v>
      </c>
      <c r="X173" s="493">
        <v>-0.002</v>
      </c>
      <c r="Y173" s="493">
        <v>0.003</v>
      </c>
      <c r="Z173" s="469"/>
      <c r="AA173" s="470"/>
      <c r="AB173" s="470"/>
      <c r="AC173" s="471"/>
      <c r="AD173" s="470"/>
      <c r="AE173" s="472"/>
    </row>
    <row r="174">
      <c r="A174" s="473">
        <v>44576.0</v>
      </c>
      <c r="B174" s="474">
        <v>0.051</v>
      </c>
      <c r="C174" s="494">
        <v>0.051</v>
      </c>
      <c r="D174" s="494">
        <v>0.058</v>
      </c>
      <c r="E174" s="476">
        <v>0.003</v>
      </c>
      <c r="F174" s="494">
        <v>0.003</v>
      </c>
      <c r="G174" s="494">
        <v>0.003</v>
      </c>
      <c r="H174" s="477">
        <v>0.023</v>
      </c>
      <c r="I174" s="494"/>
      <c r="J174" s="494">
        <v>0.023</v>
      </c>
      <c r="K174" s="476">
        <v>-0.009</v>
      </c>
      <c r="L174" s="494">
        <v>-0.008</v>
      </c>
      <c r="M174" s="494">
        <v>-0.009</v>
      </c>
      <c r="N174" s="478">
        <v>0.049</v>
      </c>
      <c r="O174" s="479">
        <v>0.049</v>
      </c>
      <c r="P174" s="479">
        <v>0.049</v>
      </c>
      <c r="Q174" s="480">
        <v>0.004</v>
      </c>
      <c r="R174" s="479">
        <v>0.004</v>
      </c>
      <c r="S174" s="479">
        <v>0.004</v>
      </c>
      <c r="T174" s="468">
        <v>0.029</v>
      </c>
      <c r="U174" s="466">
        <v>0.029</v>
      </c>
      <c r="V174" s="466">
        <v>0.029</v>
      </c>
      <c r="W174" s="468">
        <v>0.003</v>
      </c>
      <c r="X174" s="466">
        <v>0.003</v>
      </c>
      <c r="Y174" s="466">
        <v>0.003</v>
      </c>
      <c r="Z174" s="482"/>
      <c r="AA174" s="483"/>
      <c r="AB174" s="483"/>
      <c r="AC174" s="484"/>
      <c r="AD174" s="483"/>
      <c r="AE174" s="485"/>
    </row>
    <row r="175">
      <c r="A175" s="460">
        <v>44593.0</v>
      </c>
      <c r="B175" s="486">
        <v>0.058</v>
      </c>
      <c r="C175" s="487">
        <v>0.053</v>
      </c>
      <c r="D175" s="487">
        <v>0.059</v>
      </c>
      <c r="E175" s="488">
        <v>0.009</v>
      </c>
      <c r="F175" s="487"/>
      <c r="G175" s="487">
        <v>0.009</v>
      </c>
      <c r="H175" s="489">
        <v>0.023</v>
      </c>
      <c r="I175" s="487">
        <v>0.023</v>
      </c>
      <c r="J175" s="487">
        <v>0.027</v>
      </c>
      <c r="K175" s="488">
        <v>0.005</v>
      </c>
      <c r="L175" s="487"/>
      <c r="M175" s="487">
        <v>0.005</v>
      </c>
      <c r="N175" s="465">
        <v>0.051</v>
      </c>
      <c r="O175" s="466">
        <v>0.051</v>
      </c>
      <c r="P175" s="466">
        <v>0.049</v>
      </c>
      <c r="Q175" s="467">
        <v>0.009</v>
      </c>
      <c r="R175" s="466">
        <v>0.009</v>
      </c>
      <c r="S175" s="466">
        <v>0.009</v>
      </c>
      <c r="T175" s="492">
        <v>0.036</v>
      </c>
      <c r="U175" s="493">
        <v>0.032</v>
      </c>
      <c r="V175" s="493">
        <v>0.036</v>
      </c>
      <c r="W175" s="492">
        <v>0.007</v>
      </c>
      <c r="X175" s="493">
        <v>0.003</v>
      </c>
      <c r="Y175" s="493">
        <v>0.008</v>
      </c>
      <c r="Z175" s="469"/>
      <c r="AA175" s="470"/>
      <c r="AB175" s="470"/>
      <c r="AC175" s="471"/>
      <c r="AD175" s="470"/>
      <c r="AE175" s="472"/>
    </row>
    <row r="176">
      <c r="A176" s="473">
        <v>44607.0</v>
      </c>
      <c r="B176" s="474">
        <v>0.059</v>
      </c>
      <c r="C176" s="475">
        <v>0.058</v>
      </c>
      <c r="D176" s="475">
        <v>0.059</v>
      </c>
      <c r="E176" s="476">
        <v>0.009</v>
      </c>
      <c r="F176" s="475">
        <v>0.009</v>
      </c>
      <c r="G176" s="475">
        <v>0.009</v>
      </c>
      <c r="H176" s="477">
        <v>0.027</v>
      </c>
      <c r="I176" s="475">
        <v>0.025</v>
      </c>
      <c r="J176" s="475">
        <v>0.027</v>
      </c>
      <c r="K176" s="476">
        <v>0.005</v>
      </c>
      <c r="L176" s="475">
        <v>0.005</v>
      </c>
      <c r="M176" s="475">
        <v>0.009</v>
      </c>
      <c r="N176" s="478">
        <v>0.051</v>
      </c>
      <c r="O176" s="479">
        <v>0.051</v>
      </c>
      <c r="P176" s="479">
        <v>0.051</v>
      </c>
      <c r="Q176" s="480">
        <v>0.009</v>
      </c>
      <c r="R176" s="479">
        <v>0.009</v>
      </c>
      <c r="S176" s="479">
        <v>0.009</v>
      </c>
      <c r="T176" s="468">
        <v>0.036</v>
      </c>
      <c r="U176" s="466">
        <v>0.036</v>
      </c>
      <c r="V176" s="466">
        <v>0.036</v>
      </c>
      <c r="W176" s="468">
        <v>0.008</v>
      </c>
      <c r="X176" s="466">
        <v>0.007</v>
      </c>
      <c r="Y176" s="466">
        <v>0.008</v>
      </c>
      <c r="Z176" s="482"/>
      <c r="AA176" s="483"/>
      <c r="AB176" s="483"/>
      <c r="AC176" s="484"/>
      <c r="AD176" s="483"/>
      <c r="AE176" s="485"/>
    </row>
    <row r="177">
      <c r="A177" s="460">
        <v>44621.0</v>
      </c>
      <c r="B177" s="486">
        <v>0.075</v>
      </c>
      <c r="C177" s="487">
        <v>0.066</v>
      </c>
      <c r="D177" s="487">
        <v>0.074</v>
      </c>
      <c r="E177" s="488">
        <v>0.025</v>
      </c>
      <c r="F177" s="487"/>
      <c r="G177" s="487">
        <v>0.024</v>
      </c>
      <c r="H177" s="489">
        <v>0.027</v>
      </c>
      <c r="I177" s="487">
        <v>0.027</v>
      </c>
      <c r="J177" s="487">
        <v>0.027</v>
      </c>
      <c r="K177" s="488">
        <v>0.025</v>
      </c>
      <c r="L177" s="487"/>
      <c r="M177" s="487">
        <v>0.005</v>
      </c>
      <c r="N177" s="465">
        <v>0.073</v>
      </c>
      <c r="O177" s="466">
        <v>0.063</v>
      </c>
      <c r="P177" s="466">
        <v>0.051</v>
      </c>
      <c r="Q177" s="467">
        <v>0.025</v>
      </c>
      <c r="R177" s="466">
        <v>0.016</v>
      </c>
      <c r="S177" s="466">
        <v>0.025</v>
      </c>
      <c r="T177" s="492">
        <v>0.045</v>
      </c>
      <c r="U177" s="493">
        <v>0.043</v>
      </c>
      <c r="V177" s="493">
        <v>0.045</v>
      </c>
      <c r="W177" s="492">
        <v>0.014</v>
      </c>
      <c r="X177" s="493">
        <v>0.013</v>
      </c>
      <c r="Y177" s="493">
        <v>0.014</v>
      </c>
      <c r="Z177" s="469"/>
      <c r="AA177" s="470"/>
      <c r="AB177" s="470"/>
      <c r="AC177" s="471"/>
      <c r="AD177" s="470"/>
      <c r="AE177" s="472"/>
    </row>
    <row r="178">
      <c r="A178" s="473">
        <v>44635.0</v>
      </c>
      <c r="B178" s="474">
        <v>0.074</v>
      </c>
      <c r="C178" s="475">
        <v>0.075</v>
      </c>
      <c r="D178" s="475">
        <v>0.075</v>
      </c>
      <c r="E178" s="476">
        <v>0.024</v>
      </c>
      <c r="F178" s="475">
        <v>0.025</v>
      </c>
      <c r="G178" s="475">
        <v>0.024</v>
      </c>
      <c r="H178" s="477">
        <v>0.03</v>
      </c>
      <c r="I178" s="475">
        <v>0.031</v>
      </c>
      <c r="J178" s="475">
        <v>0.029</v>
      </c>
      <c r="K178" s="476">
        <v>0.012</v>
      </c>
      <c r="L178" s="475">
        <v>0.012</v>
      </c>
      <c r="M178" s="475">
        <v>0.012</v>
      </c>
      <c r="N178" s="478">
        <v>0.073</v>
      </c>
      <c r="O178" s="479">
        <v>0.073</v>
      </c>
      <c r="P178" s="479">
        <v>0.073</v>
      </c>
      <c r="Q178" s="480">
        <v>0.025</v>
      </c>
      <c r="R178" s="479">
        <v>0.025</v>
      </c>
      <c r="S178" s="479">
        <v>0.025</v>
      </c>
      <c r="T178" s="468">
        <v>0.045</v>
      </c>
      <c r="U178" s="466">
        <v>0.045</v>
      </c>
      <c r="V178" s="466">
        <v>0.045</v>
      </c>
      <c r="W178" s="468">
        <v>0.014</v>
      </c>
      <c r="X178" s="466">
        <v>0.014</v>
      </c>
      <c r="Y178" s="466">
        <v>0.014</v>
      </c>
      <c r="Z178" s="482"/>
      <c r="AA178" s="483"/>
      <c r="AB178" s="483"/>
      <c r="AC178" s="484"/>
      <c r="AD178" s="483"/>
      <c r="AE178" s="485"/>
    </row>
    <row r="179">
      <c r="A179" s="460">
        <v>44652.0</v>
      </c>
      <c r="B179" s="486">
        <v>0.075</v>
      </c>
      <c r="C179" s="487">
        <v>0.075</v>
      </c>
      <c r="D179" s="487">
        <v>0.074</v>
      </c>
      <c r="E179" s="488">
        <v>0.006</v>
      </c>
      <c r="F179" s="487">
        <v>0.018</v>
      </c>
      <c r="G179" s="487">
        <v>0.006</v>
      </c>
      <c r="H179" s="489">
        <v>0.029</v>
      </c>
      <c r="I179" s="487">
        <v>0.03</v>
      </c>
      <c r="J179" s="487">
        <v>0.03</v>
      </c>
      <c r="K179" s="488">
        <v>0.011</v>
      </c>
      <c r="L179" s="487">
        <v>0.009</v>
      </c>
      <c r="M179" s="487">
        <v>0.011</v>
      </c>
      <c r="N179" s="465">
        <v>0.074</v>
      </c>
      <c r="O179" s="466">
        <v>0.072</v>
      </c>
      <c r="P179" s="466">
        <v>0.073</v>
      </c>
      <c r="Q179" s="467">
        <v>0.008</v>
      </c>
      <c r="R179" s="466">
        <v>0.006</v>
      </c>
      <c r="S179" s="466">
        <v>0.008</v>
      </c>
      <c r="T179" s="492">
        <v>0.048</v>
      </c>
      <c r="U179" s="493">
        <v>0.045</v>
      </c>
      <c r="V179" s="493">
        <v>0.048</v>
      </c>
      <c r="W179" s="492">
        <v>0.004</v>
      </c>
      <c r="X179" s="493">
        <v>0.002</v>
      </c>
      <c r="Y179" s="493">
        <v>0.004</v>
      </c>
      <c r="Z179" s="469"/>
      <c r="AA179" s="470"/>
      <c r="AB179" s="470"/>
      <c r="AC179" s="471"/>
      <c r="AD179" s="470"/>
      <c r="AE179" s="472"/>
    </row>
    <row r="180">
      <c r="A180" s="473">
        <v>44666.0</v>
      </c>
      <c r="B180" s="474">
        <v>0.074</v>
      </c>
      <c r="C180" s="475">
        <v>0.075</v>
      </c>
      <c r="D180" s="475">
        <v>0.074</v>
      </c>
      <c r="E180" s="476">
        <v>0.006</v>
      </c>
      <c r="F180" s="475">
        <v>0.006</v>
      </c>
      <c r="G180" s="475">
        <v>0.006</v>
      </c>
      <c r="H180" s="477">
        <v>0.035</v>
      </c>
      <c r="I180" s="475">
        <v>0.032</v>
      </c>
      <c r="J180" s="475">
        <v>0.035</v>
      </c>
      <c r="K180" s="476">
        <v>0.01</v>
      </c>
      <c r="L180" s="475">
        <v>0.011</v>
      </c>
      <c r="M180" s="475">
        <v>0.01</v>
      </c>
      <c r="N180" s="478">
        <v>0.074</v>
      </c>
      <c r="O180" s="479">
        <v>0.074</v>
      </c>
      <c r="P180" s="479">
        <v>0.074</v>
      </c>
      <c r="Q180" s="480">
        <v>0.008</v>
      </c>
      <c r="R180" s="479">
        <v>0.008</v>
      </c>
      <c r="S180" s="479">
        <v>0.008</v>
      </c>
      <c r="T180" s="468">
        <v>0.048</v>
      </c>
      <c r="U180" s="466">
        <v>0.048</v>
      </c>
      <c r="V180" s="466">
        <v>0.048</v>
      </c>
      <c r="W180" s="468">
        <v>0.004</v>
      </c>
      <c r="X180" s="466">
        <v>0.004</v>
      </c>
      <c r="Y180" s="466">
        <v>0.004</v>
      </c>
      <c r="Z180" s="482"/>
      <c r="AA180" s="483"/>
      <c r="AB180" s="483"/>
      <c r="AC180" s="484"/>
      <c r="AD180" s="483"/>
      <c r="AE180" s="485"/>
    </row>
    <row r="181">
      <c r="A181" s="460">
        <v>44682.0</v>
      </c>
      <c r="B181" s="486">
        <v>0.081</v>
      </c>
      <c r="C181" s="487">
        <v>0.077</v>
      </c>
      <c r="D181" s="487">
        <v>0.081</v>
      </c>
      <c r="E181" s="488">
        <v>0.008</v>
      </c>
      <c r="F181" s="487">
        <v>0.006</v>
      </c>
      <c r="G181" s="487">
        <v>0.008</v>
      </c>
      <c r="H181" s="489">
        <v>0.035</v>
      </c>
      <c r="I181" s="487">
        <v>0.035</v>
      </c>
      <c r="J181" s="487">
        <v>0.035</v>
      </c>
      <c r="K181" s="488">
        <v>0.005</v>
      </c>
      <c r="L181" s="487"/>
      <c r="M181" s="487">
        <v>0.005</v>
      </c>
      <c r="N181" s="465">
        <v>0.079</v>
      </c>
      <c r="O181" s="466">
        <v>0.076</v>
      </c>
      <c r="P181" s="466">
        <v>0.074</v>
      </c>
      <c r="Q181" s="467">
        <v>0.009</v>
      </c>
      <c r="R181" s="466">
        <v>0.005</v>
      </c>
      <c r="S181" s="466">
        <v>0.009</v>
      </c>
      <c r="T181" s="492">
        <v>0.052</v>
      </c>
      <c r="U181" s="493">
        <v>0.05</v>
      </c>
      <c r="V181" s="493">
        <v>0.052</v>
      </c>
      <c r="W181" s="492">
        <v>0.006</v>
      </c>
      <c r="X181" s="493">
        <v>0.0</v>
      </c>
      <c r="Y181" s="493">
        <v>0.007</v>
      </c>
      <c r="Z181" s="469"/>
      <c r="AA181" s="470"/>
      <c r="AB181" s="470"/>
      <c r="AC181" s="471"/>
      <c r="AD181" s="470"/>
      <c r="AE181" s="472"/>
    </row>
    <row r="182">
      <c r="A182" s="473">
        <v>44696.0</v>
      </c>
      <c r="B182" s="474">
        <v>0.081</v>
      </c>
      <c r="C182" s="494">
        <v>0.081</v>
      </c>
      <c r="D182" s="494">
        <v>0.081</v>
      </c>
      <c r="E182" s="476">
        <v>0.008</v>
      </c>
      <c r="F182" s="494">
        <v>0.008</v>
      </c>
      <c r="G182" s="494">
        <v>0.008</v>
      </c>
      <c r="H182" s="477">
        <v>0.038</v>
      </c>
      <c r="I182" s="494"/>
      <c r="J182" s="494">
        <v>0.038</v>
      </c>
      <c r="K182" s="476">
        <v>0.005</v>
      </c>
      <c r="L182" s="494">
        <v>0.005</v>
      </c>
      <c r="M182" s="494">
        <v>0.005</v>
      </c>
      <c r="N182" s="478">
        <v>0.079</v>
      </c>
      <c r="O182" s="479">
        <v>0.079</v>
      </c>
      <c r="P182" s="479">
        <v>0.079</v>
      </c>
      <c r="Q182" s="480">
        <v>0.009</v>
      </c>
      <c r="R182" s="479">
        <v>0.0</v>
      </c>
      <c r="S182" s="479">
        <v>0.009</v>
      </c>
      <c r="T182" s="468">
        <v>0.052</v>
      </c>
      <c r="U182" s="466">
        <v>0.052</v>
      </c>
      <c r="V182" s="466">
        <v>0.052</v>
      </c>
      <c r="W182" s="468">
        <v>0.007</v>
      </c>
      <c r="X182" s="466">
        <v>0.006</v>
      </c>
      <c r="Y182" s="466">
        <v>0.007</v>
      </c>
      <c r="Z182" s="482"/>
      <c r="AA182" s="483"/>
      <c r="AB182" s="483"/>
      <c r="AC182" s="484"/>
      <c r="AD182" s="483"/>
      <c r="AE182" s="485"/>
    </row>
    <row r="183">
      <c r="A183" s="460">
        <v>44713.0</v>
      </c>
      <c r="B183" s="486">
        <v>0.086</v>
      </c>
      <c r="C183" s="487">
        <v>0.084</v>
      </c>
      <c r="D183" s="487">
        <v>0.086</v>
      </c>
      <c r="E183" s="488">
        <v>0.008</v>
      </c>
      <c r="F183" s="487"/>
      <c r="G183" s="487">
        <v>0.008</v>
      </c>
      <c r="H183" s="489">
        <v>0.038</v>
      </c>
      <c r="I183" s="487">
        <v>0.038</v>
      </c>
      <c r="J183" s="487">
        <v>0.038</v>
      </c>
      <c r="K183" s="488">
        <v>0.002</v>
      </c>
      <c r="L183" s="487"/>
      <c r="M183" s="487">
        <v>0.005</v>
      </c>
      <c r="N183" s="465">
        <v>0.076</v>
      </c>
      <c r="O183" s="466">
        <v>0.08</v>
      </c>
      <c r="P183" s="466">
        <v>0.079</v>
      </c>
      <c r="Q183" s="467">
        <v>0.001</v>
      </c>
      <c r="R183" s="466">
        <v>0.003</v>
      </c>
      <c r="S183" s="466">
        <v>0.001</v>
      </c>
      <c r="T183" s="492">
        <v>0.058</v>
      </c>
      <c r="U183" s="493">
        <v>0.057</v>
      </c>
      <c r="V183" s="493">
        <v>0.058</v>
      </c>
      <c r="W183" s="492">
        <v>0.007</v>
      </c>
      <c r="X183" s="493">
        <v>0.007</v>
      </c>
      <c r="Y183" s="493">
        <v>0.007</v>
      </c>
      <c r="Z183" s="469"/>
      <c r="AA183" s="470"/>
      <c r="AB183" s="470"/>
      <c r="AC183" s="471"/>
      <c r="AD183" s="470"/>
      <c r="AE183" s="472"/>
    </row>
    <row r="184">
      <c r="A184" s="473">
        <v>44727.0</v>
      </c>
      <c r="B184" s="474">
        <v>0.086</v>
      </c>
      <c r="C184" s="494">
        <v>0.086</v>
      </c>
      <c r="D184" s="494">
        <v>0.086</v>
      </c>
      <c r="E184" s="476">
        <v>0.008</v>
      </c>
      <c r="F184" s="494">
        <v>0.008</v>
      </c>
      <c r="G184" s="494">
        <v>0.008</v>
      </c>
      <c r="H184" s="477">
        <v>0.037</v>
      </c>
      <c r="I184" s="494"/>
      <c r="J184" s="494">
        <v>0.037</v>
      </c>
      <c r="K184" s="476">
        <v>0.002</v>
      </c>
      <c r="L184" s="494">
        <v>0.002</v>
      </c>
      <c r="M184" s="494"/>
      <c r="N184" s="478">
        <v>0.076</v>
      </c>
      <c r="O184" s="479">
        <v>0.076</v>
      </c>
      <c r="P184" s="479">
        <v>0.076</v>
      </c>
      <c r="Q184" s="480">
        <v>0.001</v>
      </c>
      <c r="R184" s="479">
        <v>0.001</v>
      </c>
      <c r="S184" s="479">
        <v>0.001</v>
      </c>
      <c r="T184" s="468">
        <v>0.058</v>
      </c>
      <c r="U184" s="466">
        <v>0.065</v>
      </c>
      <c r="V184" s="466">
        <v>0.058</v>
      </c>
      <c r="W184" s="468">
        <v>0.007</v>
      </c>
      <c r="X184" s="466">
        <v>0.007</v>
      </c>
      <c r="Y184" s="466">
        <v>0.007</v>
      </c>
      <c r="Z184" s="482"/>
      <c r="AA184" s="483"/>
      <c r="AB184" s="483"/>
      <c r="AC184" s="484"/>
      <c r="AD184" s="483"/>
      <c r="AE184" s="485"/>
    </row>
    <row r="185">
      <c r="A185" s="460">
        <v>44743.0</v>
      </c>
      <c r="B185" s="486">
        <v>0.089</v>
      </c>
      <c r="C185" s="487">
        <v>0.086</v>
      </c>
      <c r="D185" s="487">
        <v>0.089</v>
      </c>
      <c r="E185" s="488">
        <v>0.001</v>
      </c>
      <c r="F185" s="487">
        <v>-0.001</v>
      </c>
      <c r="G185" s="487">
        <v>0.001</v>
      </c>
      <c r="H185" s="489">
        <v>0.037</v>
      </c>
      <c r="I185" s="487">
        <v>0.037</v>
      </c>
      <c r="J185" s="487">
        <v>0.04</v>
      </c>
      <c r="K185" s="488"/>
      <c r="L185" s="487"/>
      <c r="M185" s="487">
        <v>0.002</v>
      </c>
      <c r="N185" s="465">
        <v>0.075</v>
      </c>
      <c r="O185" s="466">
        <v>0.074</v>
      </c>
      <c r="P185" s="466">
        <v>0.076</v>
      </c>
      <c r="Q185" s="467">
        <v>0.009</v>
      </c>
      <c r="R185" s="466">
        <v>0.006</v>
      </c>
      <c r="S185" s="466">
        <v>0.003</v>
      </c>
      <c r="T185" s="492">
        <v>0.061</v>
      </c>
      <c r="U185" s="493">
        <v>0.06</v>
      </c>
      <c r="V185" s="493">
        <v>0.061</v>
      </c>
      <c r="W185" s="492">
        <v>0.003</v>
      </c>
      <c r="X185" s="493">
        <v>0.003</v>
      </c>
      <c r="Y185" s="493">
        <v>0.003</v>
      </c>
      <c r="Z185" s="469"/>
      <c r="AA185" s="470"/>
      <c r="AB185" s="470"/>
      <c r="AC185" s="471"/>
      <c r="AD185" s="470"/>
      <c r="AE185" s="472"/>
    </row>
    <row r="186">
      <c r="A186" s="473">
        <v>44757.0</v>
      </c>
      <c r="B186" s="474">
        <v>0.089</v>
      </c>
      <c r="C186" s="475">
        <v>0.089</v>
      </c>
      <c r="D186" s="475">
        <v>0.091</v>
      </c>
      <c r="E186" s="476">
        <v>0.001</v>
      </c>
      <c r="F186" s="475">
        <v>0.001</v>
      </c>
      <c r="G186" s="475">
        <v>0.001</v>
      </c>
      <c r="H186" s="477">
        <v>0.04</v>
      </c>
      <c r="I186" s="475">
        <v>0.04</v>
      </c>
      <c r="J186" s="475">
        <v>0.043</v>
      </c>
      <c r="K186" s="476">
        <v>-0.002</v>
      </c>
      <c r="L186" s="475">
        <v>-0.002</v>
      </c>
      <c r="M186" s="475">
        <v>0.001</v>
      </c>
      <c r="N186" s="478">
        <v>0.075</v>
      </c>
      <c r="O186" s="479">
        <v>0.075</v>
      </c>
      <c r="P186" s="479">
        <v>0.079</v>
      </c>
      <c r="Q186" s="480">
        <v>0.009</v>
      </c>
      <c r="R186" s="479">
        <v>0.009</v>
      </c>
      <c r="S186" s="479">
        <v>0.009</v>
      </c>
      <c r="T186" s="468">
        <v>0.061</v>
      </c>
      <c r="U186" s="466">
        <v>0.061</v>
      </c>
      <c r="V186" s="466">
        <v>0.058</v>
      </c>
      <c r="W186" s="468">
        <v>0.003</v>
      </c>
      <c r="X186" s="466">
        <v>0.003</v>
      </c>
      <c r="Y186" s="466">
        <v>0.003</v>
      </c>
      <c r="Z186" s="482"/>
      <c r="AA186" s="483"/>
      <c r="AB186" s="483"/>
      <c r="AC186" s="484"/>
      <c r="AD186" s="483"/>
      <c r="AE186" s="485"/>
    </row>
    <row r="187">
      <c r="A187" s="460">
        <v>44774.0</v>
      </c>
      <c r="B187" s="486">
        <v>0.091</v>
      </c>
      <c r="C187" s="462">
        <v>0.09</v>
      </c>
      <c r="D187" s="462">
        <v>0.091</v>
      </c>
      <c r="E187" s="488">
        <v>0.005</v>
      </c>
      <c r="F187" s="462">
        <v>0.004</v>
      </c>
      <c r="G187" s="462">
        <v>0.006</v>
      </c>
      <c r="H187" s="489">
        <v>0.043</v>
      </c>
      <c r="I187" s="462"/>
      <c r="J187" s="462">
        <v>0.043</v>
      </c>
      <c r="K187" s="488">
        <v>0.005</v>
      </c>
      <c r="L187" s="462"/>
      <c r="M187" s="462">
        <v>0.005</v>
      </c>
      <c r="N187" s="465">
        <v>0.079</v>
      </c>
      <c r="O187" s="466">
        <v>0.078</v>
      </c>
      <c r="P187" s="466">
        <v>0.075</v>
      </c>
      <c r="Q187" s="467">
        <v>0.003</v>
      </c>
      <c r="R187" s="466">
        <v>0.003</v>
      </c>
      <c r="S187" s="466">
        <v>0.003</v>
      </c>
      <c r="T187" s="492">
        <v>0.058</v>
      </c>
      <c r="U187" s="493">
        <v>0.061</v>
      </c>
      <c r="V187" s="493">
        <v>0.059</v>
      </c>
      <c r="W187" s="492">
        <v>0.004</v>
      </c>
      <c r="X187" s="493">
        <v>0.005</v>
      </c>
      <c r="Y187" s="493">
        <v>0.005</v>
      </c>
      <c r="Z187" s="469"/>
      <c r="AA187" s="470"/>
      <c r="AB187" s="470"/>
      <c r="AC187" s="471"/>
      <c r="AD187" s="470"/>
      <c r="AE187" s="472"/>
    </row>
    <row r="188">
      <c r="A188" s="473">
        <v>44788.0</v>
      </c>
      <c r="B188" s="474">
        <v>0.091</v>
      </c>
      <c r="C188" s="475">
        <v>0.091</v>
      </c>
      <c r="D188" s="475">
        <v>0.091</v>
      </c>
      <c r="E188" s="476">
        <v>0.006</v>
      </c>
      <c r="F188" s="475">
        <v>0.005</v>
      </c>
      <c r="G188" s="475">
        <v>0.006</v>
      </c>
      <c r="H188" s="477">
        <v>0.043</v>
      </c>
      <c r="I188" s="475">
        <v>0.043</v>
      </c>
      <c r="J188" s="475">
        <v>0.043</v>
      </c>
      <c r="K188" s="476">
        <v>0.005</v>
      </c>
      <c r="L188" s="475">
        <v>0.005</v>
      </c>
      <c r="M188" s="475">
        <v>0.005</v>
      </c>
      <c r="N188" s="478">
        <v>0.079</v>
      </c>
      <c r="O188" s="479">
        <v>0.079</v>
      </c>
      <c r="P188" s="479">
        <v>0.079</v>
      </c>
      <c r="Q188" s="480">
        <v>0.003</v>
      </c>
      <c r="R188" s="479">
        <v>0.003</v>
      </c>
      <c r="S188" s="479">
        <v>0.003</v>
      </c>
      <c r="T188" s="468">
        <v>0.059</v>
      </c>
      <c r="U188" s="466">
        <v>0.058</v>
      </c>
      <c r="V188" s="466">
        <v>0.059</v>
      </c>
      <c r="W188" s="468">
        <v>0.005</v>
      </c>
      <c r="X188" s="466">
        <v>0.004</v>
      </c>
      <c r="Y188" s="466">
        <v>0.005</v>
      </c>
      <c r="Z188" s="482"/>
      <c r="AA188" s="483"/>
      <c r="AB188" s="483"/>
      <c r="AC188" s="484"/>
      <c r="AD188" s="483"/>
      <c r="AE188" s="485"/>
    </row>
    <row r="189">
      <c r="A189" s="460">
        <v>44805.0</v>
      </c>
      <c r="B189" s="486">
        <v>0.1</v>
      </c>
      <c r="C189" s="487">
        <v>0.097</v>
      </c>
      <c r="D189" s="487">
        <v>0.099</v>
      </c>
      <c r="E189" s="488">
        <v>0.012</v>
      </c>
      <c r="F189" s="487">
        <v>0.009</v>
      </c>
      <c r="G189" s="487">
        <v>0.012</v>
      </c>
      <c r="H189" s="489">
        <v>0.048</v>
      </c>
      <c r="I189" s="487">
        <v>0.047</v>
      </c>
      <c r="J189" s="487">
        <v>0.048</v>
      </c>
      <c r="K189" s="488">
        <v>0.01</v>
      </c>
      <c r="L189" s="487"/>
      <c r="M189" s="487">
        <v>0.01</v>
      </c>
      <c r="N189" s="465">
        <v>0.1</v>
      </c>
      <c r="O189" s="466">
        <v>0.094</v>
      </c>
      <c r="P189" s="466">
        <v>0.079</v>
      </c>
      <c r="Q189" s="467">
        <v>0.019</v>
      </c>
      <c r="R189" s="466">
        <v>0.013</v>
      </c>
      <c r="S189" s="466">
        <v>0.019</v>
      </c>
      <c r="T189" s="492">
        <v>0.056</v>
      </c>
      <c r="U189" s="493">
        <v>0.059</v>
      </c>
      <c r="V189" s="493">
        <v>0.056</v>
      </c>
      <c r="W189" s="492">
        <v>-0.005</v>
      </c>
      <c r="X189" s="493">
        <v>-0.001</v>
      </c>
      <c r="Y189" s="493">
        <v>-0.006</v>
      </c>
      <c r="Z189" s="469"/>
      <c r="AA189" s="470"/>
      <c r="AB189" s="470"/>
      <c r="AC189" s="471"/>
      <c r="AD189" s="470"/>
      <c r="AE189" s="472"/>
    </row>
    <row r="190">
      <c r="A190" s="473">
        <v>44819.0</v>
      </c>
      <c r="B190" s="474">
        <v>0.099</v>
      </c>
      <c r="C190" s="475">
        <v>0.1</v>
      </c>
      <c r="D190" s="475">
        <v>0.099</v>
      </c>
      <c r="E190" s="476">
        <v>0.012</v>
      </c>
      <c r="F190" s="475">
        <v>0.012</v>
      </c>
      <c r="G190" s="475">
        <v>0.012</v>
      </c>
      <c r="H190" s="477">
        <v>0.048</v>
      </c>
      <c r="I190" s="475">
        <v>0.048</v>
      </c>
      <c r="J190" s="475">
        <v>0.048</v>
      </c>
      <c r="K190" s="476">
        <v>0.01</v>
      </c>
      <c r="L190" s="475">
        <v>0.01</v>
      </c>
      <c r="M190" s="475">
        <v>0.01</v>
      </c>
      <c r="N190" s="478">
        <v>0.1</v>
      </c>
      <c r="O190" s="479">
        <v>0.1</v>
      </c>
      <c r="P190" s="479">
        <v>0.1</v>
      </c>
      <c r="Q190" s="480">
        <v>0.019</v>
      </c>
      <c r="R190" s="479">
        <v>0.019</v>
      </c>
      <c r="S190" s="479">
        <v>0.019</v>
      </c>
      <c r="T190" s="468">
        <v>0.056</v>
      </c>
      <c r="U190" s="466">
        <v>0.056</v>
      </c>
      <c r="V190" s="466">
        <v>0.056</v>
      </c>
      <c r="W190" s="468">
        <v>-0.006</v>
      </c>
      <c r="X190" s="466">
        <v>-0.005</v>
      </c>
      <c r="Y190" s="466">
        <v>-0.006</v>
      </c>
      <c r="Z190" s="482"/>
      <c r="AA190" s="483"/>
      <c r="AB190" s="483"/>
      <c r="AC190" s="484"/>
      <c r="AD190" s="483"/>
      <c r="AE190" s="485"/>
    </row>
    <row r="191">
      <c r="A191" s="460">
        <v>44835.0</v>
      </c>
      <c r="B191" s="486">
        <v>0.107</v>
      </c>
      <c r="C191" s="487">
        <v>0.102</v>
      </c>
      <c r="D191" s="487">
        <v>0.106</v>
      </c>
      <c r="E191" s="488">
        <v>0.015</v>
      </c>
      <c r="F191" s="487"/>
      <c r="G191" s="487">
        <v>0.015</v>
      </c>
      <c r="H191" s="489">
        <v>0.05</v>
      </c>
      <c r="I191" s="487">
        <v>0.048</v>
      </c>
      <c r="J191" s="487">
        <v>0.05</v>
      </c>
      <c r="K191" s="488">
        <v>0.006</v>
      </c>
      <c r="L191" s="487"/>
      <c r="M191" s="487">
        <v>0.01</v>
      </c>
      <c r="N191" s="465">
        <v>0.104</v>
      </c>
      <c r="O191" s="466">
        <v>0.101</v>
      </c>
      <c r="P191" s="466">
        <v>0.1</v>
      </c>
      <c r="Q191" s="467">
        <v>0.009</v>
      </c>
      <c r="R191" s="466">
        <v>0.006</v>
      </c>
      <c r="S191" s="466">
        <v>0.009</v>
      </c>
      <c r="T191" s="492">
        <v>0.062</v>
      </c>
      <c r="U191" s="493">
        <v>0.057</v>
      </c>
      <c r="V191" s="493">
        <v>0.062</v>
      </c>
      <c r="W191" s="492">
        <v>0.01</v>
      </c>
      <c r="X191" s="493">
        <v>0.005</v>
      </c>
      <c r="Y191" s="493">
        <v>0.01</v>
      </c>
      <c r="Z191" s="469"/>
      <c r="AA191" s="470"/>
      <c r="AB191" s="470"/>
      <c r="AC191" s="471"/>
      <c r="AD191" s="470"/>
      <c r="AE191" s="472"/>
    </row>
    <row r="192">
      <c r="A192" s="473">
        <v>44849.0</v>
      </c>
      <c r="B192" s="474">
        <v>0.106</v>
      </c>
      <c r="C192" s="475">
        <v>0.107</v>
      </c>
      <c r="D192" s="475">
        <v>0.106</v>
      </c>
      <c r="E192" s="476">
        <v>0.015</v>
      </c>
      <c r="F192" s="475">
        <v>0.015</v>
      </c>
      <c r="G192" s="475">
        <v>0.015</v>
      </c>
      <c r="H192" s="477">
        <v>0.05</v>
      </c>
      <c r="I192" s="475">
        <v>0.05</v>
      </c>
      <c r="J192" s="475">
        <v>0.05</v>
      </c>
      <c r="K192" s="476">
        <v>0.006</v>
      </c>
      <c r="L192" s="475">
        <v>0.006</v>
      </c>
      <c r="M192" s="475">
        <v>0.006</v>
      </c>
      <c r="N192" s="478">
        <v>0.104</v>
      </c>
      <c r="O192" s="479">
        <v>0.104</v>
      </c>
      <c r="P192" s="479">
        <v>0.104</v>
      </c>
      <c r="Q192" s="480">
        <v>0.009</v>
      </c>
      <c r="R192" s="479">
        <v>0.009</v>
      </c>
      <c r="S192" s="479">
        <v>0.009</v>
      </c>
      <c r="T192" s="468">
        <v>0.062</v>
      </c>
      <c r="U192" s="466">
        <v>0.071</v>
      </c>
      <c r="V192" s="466">
        <v>0.062</v>
      </c>
      <c r="W192" s="468">
        <v>0.01</v>
      </c>
      <c r="X192" s="466">
        <v>0.01</v>
      </c>
      <c r="Y192" s="466">
        <v>0.01</v>
      </c>
      <c r="Z192" s="482"/>
      <c r="AA192" s="483"/>
      <c r="AB192" s="483"/>
      <c r="AC192" s="484"/>
      <c r="AD192" s="483"/>
      <c r="AE192" s="485"/>
    </row>
    <row r="193">
      <c r="A193" s="460">
        <v>44866.0</v>
      </c>
      <c r="B193" s="486">
        <v>0.1</v>
      </c>
      <c r="C193" s="487">
        <v>0.104</v>
      </c>
      <c r="D193" s="487">
        <v>0.101</v>
      </c>
      <c r="E193" s="488">
        <v>-0.001</v>
      </c>
      <c r="F193" s="487">
        <v>0.002</v>
      </c>
      <c r="G193" s="487">
        <v>-0.001</v>
      </c>
      <c r="H193" s="489">
        <v>0.05</v>
      </c>
      <c r="I193" s="487">
        <v>0.05</v>
      </c>
      <c r="J193" s="487">
        <v>0.05</v>
      </c>
      <c r="K193" s="488">
        <v>0.0</v>
      </c>
      <c r="L193" s="487">
        <v>0.006</v>
      </c>
      <c r="M193" s="487">
        <v>0.006</v>
      </c>
      <c r="N193" s="465">
        <v>0.1</v>
      </c>
      <c r="O193" s="466">
        <v>0.104</v>
      </c>
      <c r="P193" s="466">
        <v>0.104</v>
      </c>
      <c r="Q193" s="467">
        <v>-0.005</v>
      </c>
      <c r="R193" s="466">
        <v>-0.002</v>
      </c>
      <c r="S193" s="466">
        <v>-0.005</v>
      </c>
      <c r="T193" s="492">
        <v>0.062</v>
      </c>
      <c r="U193" s="493">
        <v>0.062</v>
      </c>
      <c r="V193" s="493">
        <v>0.062</v>
      </c>
      <c r="W193" s="492">
        <v>0.004</v>
      </c>
      <c r="X193" s="493">
        <v>0.004</v>
      </c>
      <c r="Y193" s="493">
        <v>0.003</v>
      </c>
      <c r="Z193" s="469"/>
      <c r="AA193" s="470"/>
      <c r="AB193" s="470"/>
      <c r="AC193" s="471"/>
      <c r="AD193" s="470"/>
      <c r="AE193" s="472"/>
    </row>
    <row r="194">
      <c r="A194" s="473">
        <v>44880.0</v>
      </c>
      <c r="B194" s="474">
        <v>0.101</v>
      </c>
      <c r="C194" s="475">
        <v>0.1</v>
      </c>
      <c r="D194" s="475">
        <v>0.101</v>
      </c>
      <c r="E194" s="476">
        <v>-0.001</v>
      </c>
      <c r="F194" s="475">
        <v>-0.001</v>
      </c>
      <c r="G194" s="475">
        <v>-0.001</v>
      </c>
      <c r="H194" s="477">
        <v>0.05</v>
      </c>
      <c r="I194" s="475">
        <v>0.05</v>
      </c>
      <c r="J194" s="475">
        <v>0.05</v>
      </c>
      <c r="K194" s="476">
        <v>0.0</v>
      </c>
      <c r="L194" s="475">
        <v>0.006</v>
      </c>
      <c r="M194" s="475">
        <v>0.0</v>
      </c>
      <c r="N194" s="478">
        <v>0.1</v>
      </c>
      <c r="O194" s="479">
        <v>0.1</v>
      </c>
      <c r="P194" s="479">
        <v>0.1</v>
      </c>
      <c r="Q194" s="480">
        <v>-0.005</v>
      </c>
      <c r="R194" s="479">
        <v>-0.005</v>
      </c>
      <c r="S194" s="479">
        <v>-0.005</v>
      </c>
      <c r="T194" s="468">
        <v>0.062</v>
      </c>
      <c r="U194" s="466">
        <v>0.062</v>
      </c>
      <c r="V194" s="466">
        <v>0.062</v>
      </c>
      <c r="W194" s="468">
        <v>0.003</v>
      </c>
      <c r="X194" s="466">
        <v>0.004</v>
      </c>
      <c r="Y194" s="466">
        <v>0.003</v>
      </c>
      <c r="Z194" s="482"/>
      <c r="AA194" s="483"/>
      <c r="AB194" s="483"/>
      <c r="AC194" s="484"/>
      <c r="AD194" s="483"/>
      <c r="AE194" s="485"/>
    </row>
    <row r="195">
      <c r="A195" s="460">
        <v>44896.0</v>
      </c>
      <c r="B195" s="486">
        <v>0.092</v>
      </c>
      <c r="C195" s="487">
        <v>0.097</v>
      </c>
      <c r="D195" s="487">
        <v>0.092</v>
      </c>
      <c r="E195" s="488">
        <v>-0.003</v>
      </c>
      <c r="F195" s="487">
        <v>0.008</v>
      </c>
      <c r="G195" s="487">
        <v>-0.004</v>
      </c>
      <c r="H195" s="489">
        <v>0.052</v>
      </c>
      <c r="I195" s="487">
        <v>0.05</v>
      </c>
      <c r="J195" s="487">
        <v>0.052</v>
      </c>
      <c r="K195" s="488">
        <v>0.006</v>
      </c>
      <c r="L195" s="487">
        <v>-0.001</v>
      </c>
      <c r="M195" s="487">
        <v>0.006</v>
      </c>
      <c r="N195" s="465">
        <v>0.086</v>
      </c>
      <c r="O195" s="466">
        <v>0.091</v>
      </c>
      <c r="P195" s="466">
        <v>0.1</v>
      </c>
      <c r="Q195" s="467">
        <v>-0.008</v>
      </c>
      <c r="R195" s="466">
        <v>-0.003</v>
      </c>
      <c r="S195" s="466">
        <v>-0.008</v>
      </c>
      <c r="T195" s="492">
        <v>0.059</v>
      </c>
      <c r="U195" s="493">
        <v>0.064</v>
      </c>
      <c r="V195" s="493">
        <v>0.059</v>
      </c>
      <c r="W195" s="492">
        <v>-0.001</v>
      </c>
      <c r="X195" s="493">
        <v>0.004</v>
      </c>
      <c r="Y195" s="493">
        <v>-0.001</v>
      </c>
      <c r="Z195" s="469"/>
      <c r="AA195" s="470"/>
      <c r="AB195" s="470">
        <v>0.116</v>
      </c>
      <c r="AC195" s="471"/>
      <c r="AD195" s="470"/>
      <c r="AE195" s="472">
        <v>0.003</v>
      </c>
    </row>
    <row r="196">
      <c r="A196" s="473">
        <v>44910.0</v>
      </c>
      <c r="B196" s="474">
        <v>0.092</v>
      </c>
      <c r="C196" s="475">
        <v>0.092</v>
      </c>
      <c r="D196" s="475">
        <v>0.092</v>
      </c>
      <c r="E196" s="476">
        <v>-0.004</v>
      </c>
      <c r="F196" s="475">
        <v>-0.003</v>
      </c>
      <c r="G196" s="475">
        <v>-0.004</v>
      </c>
      <c r="H196" s="477">
        <v>0.052</v>
      </c>
      <c r="I196" s="475">
        <v>0.052</v>
      </c>
      <c r="J196" s="475">
        <v>0.052</v>
      </c>
      <c r="K196" s="476">
        <v>0.006</v>
      </c>
      <c r="L196" s="475">
        <v>0.006</v>
      </c>
      <c r="M196" s="475">
        <v>0.006</v>
      </c>
      <c r="N196" s="478">
        <v>0.086</v>
      </c>
      <c r="O196" s="479">
        <v>0.086</v>
      </c>
      <c r="P196" s="479">
        <v>0.086</v>
      </c>
      <c r="Q196" s="480">
        <v>-0.008</v>
      </c>
      <c r="R196" s="479">
        <v>-0.008</v>
      </c>
      <c r="S196" s="479">
        <v>-0.008</v>
      </c>
      <c r="T196" s="468">
        <v>0.059</v>
      </c>
      <c r="U196" s="466">
        <v>0.059</v>
      </c>
      <c r="V196" s="466">
        <v>0.059</v>
      </c>
      <c r="W196" s="468">
        <v>-0.001</v>
      </c>
      <c r="X196" s="466">
        <v>-0.001</v>
      </c>
      <c r="Y196" s="466">
        <v>-0.001</v>
      </c>
      <c r="Z196" s="482"/>
      <c r="AA196" s="483"/>
      <c r="AB196" s="483">
        <v>0.116</v>
      </c>
      <c r="AC196" s="484"/>
      <c r="AD196" s="483"/>
      <c r="AE196" s="485">
        <v>0.003</v>
      </c>
    </row>
    <row r="197">
      <c r="A197" s="460">
        <v>44927.0</v>
      </c>
      <c r="B197" s="486">
        <v>0.085</v>
      </c>
      <c r="C197" s="487">
        <v>0.09</v>
      </c>
      <c r="D197" s="487">
        <v>0.086</v>
      </c>
      <c r="E197" s="488">
        <v>-0.004</v>
      </c>
      <c r="F197" s="487">
        <v>-0.003</v>
      </c>
      <c r="G197" s="487">
        <v>-0.002</v>
      </c>
      <c r="H197" s="489">
        <v>0.052</v>
      </c>
      <c r="I197" s="487">
        <v>0.054</v>
      </c>
      <c r="J197" s="487">
        <v>0.053</v>
      </c>
      <c r="K197" s="488">
        <v>-0.008</v>
      </c>
      <c r="L197" s="487">
        <v>-0.002</v>
      </c>
      <c r="M197" s="487">
        <v>-0.008</v>
      </c>
      <c r="N197" s="465">
        <v>0.087</v>
      </c>
      <c r="O197" s="466">
        <v>0.089</v>
      </c>
      <c r="P197" s="466">
        <v>0.081</v>
      </c>
      <c r="Q197" s="467">
        <v>0.01</v>
      </c>
      <c r="R197" s="466">
        <v>0.008</v>
      </c>
      <c r="S197" s="466">
        <v>0.01</v>
      </c>
      <c r="T197" s="468">
        <v>0.06</v>
      </c>
      <c r="U197" s="466">
        <v>0.061</v>
      </c>
      <c r="V197" s="466">
        <v>0.06</v>
      </c>
      <c r="W197" s="468">
        <v>0.004</v>
      </c>
      <c r="X197" s="466">
        <v>0.005</v>
      </c>
      <c r="Y197" s="466">
        <v>0.004</v>
      </c>
      <c r="Z197" s="495">
        <v>0.101</v>
      </c>
      <c r="AA197" s="466">
        <v>0.101</v>
      </c>
      <c r="AB197" s="466">
        <v>0.1</v>
      </c>
      <c r="AC197" s="496">
        <v>0.002</v>
      </c>
      <c r="AD197" s="466">
        <v>0.001</v>
      </c>
      <c r="AE197" s="497">
        <v>0.001</v>
      </c>
    </row>
    <row r="198">
      <c r="A198" s="473">
        <v>44941.0</v>
      </c>
      <c r="B198" s="474">
        <v>0.086</v>
      </c>
      <c r="C198" s="475">
        <v>0.086</v>
      </c>
      <c r="D198" s="475">
        <v>0.086</v>
      </c>
      <c r="E198" s="476">
        <v>-0.002</v>
      </c>
      <c r="F198" s="475">
        <v>-0.002</v>
      </c>
      <c r="G198" s="475">
        <v>-0.002</v>
      </c>
      <c r="H198" s="477">
        <v>0.053</v>
      </c>
      <c r="I198" s="475">
        <v>0.052</v>
      </c>
      <c r="J198" s="475">
        <v>0.053</v>
      </c>
      <c r="K198" s="476">
        <v>-0.008</v>
      </c>
      <c r="L198" s="475">
        <v>-0.008</v>
      </c>
      <c r="M198" s="475">
        <v>-0.008</v>
      </c>
      <c r="N198" s="478">
        <v>0.087</v>
      </c>
      <c r="O198" s="479">
        <v>0.087</v>
      </c>
      <c r="P198" s="479">
        <v>0.087</v>
      </c>
      <c r="Q198" s="480">
        <v>0.01</v>
      </c>
      <c r="R198" s="479">
        <v>0.01</v>
      </c>
      <c r="S198" s="479">
        <v>0.01</v>
      </c>
      <c r="T198" s="481">
        <v>0.06</v>
      </c>
      <c r="U198" s="479">
        <v>0.06</v>
      </c>
      <c r="V198" s="479">
        <v>0.06</v>
      </c>
      <c r="W198" s="481">
        <v>0.004</v>
      </c>
      <c r="X198" s="479">
        <v>0.004</v>
      </c>
      <c r="Y198" s="479">
        <v>0.004</v>
      </c>
      <c r="Z198" s="498">
        <v>0.1</v>
      </c>
      <c r="AA198" s="479">
        <v>0.101</v>
      </c>
      <c r="AB198" s="479">
        <v>0.1</v>
      </c>
      <c r="AC198" s="499">
        <v>0.001</v>
      </c>
      <c r="AD198" s="479">
        <v>0.002</v>
      </c>
      <c r="AE198" s="500">
        <v>0.001</v>
      </c>
    </row>
    <row r="199">
      <c r="A199" s="460">
        <v>44958.0</v>
      </c>
      <c r="B199" s="486">
        <v>0.085</v>
      </c>
      <c r="C199" s="487">
        <v>0.082</v>
      </c>
      <c r="D199" s="487">
        <v>0.085</v>
      </c>
      <c r="E199" s="488">
        <v>0.008</v>
      </c>
      <c r="F199" s="487"/>
      <c r="G199" s="487">
        <v>0.008</v>
      </c>
      <c r="H199" s="489">
        <v>0.056</v>
      </c>
      <c r="I199" s="487">
        <v>0.053</v>
      </c>
      <c r="J199" s="487">
        <v>0.056</v>
      </c>
      <c r="K199" s="488">
        <v>0.008</v>
      </c>
      <c r="L199" s="487"/>
      <c r="M199" s="487">
        <v>-0.008</v>
      </c>
      <c r="N199" s="465">
        <v>0.087</v>
      </c>
      <c r="O199" s="466">
        <v>0.085</v>
      </c>
      <c r="P199" s="466">
        <v>0.087</v>
      </c>
      <c r="Q199" s="467">
        <v>0.008</v>
      </c>
      <c r="R199" s="466">
        <v>0.006</v>
      </c>
      <c r="S199" s="466">
        <v>0.008</v>
      </c>
      <c r="T199" s="468">
        <v>0.062</v>
      </c>
      <c r="U199" s="466">
        <v>0.061</v>
      </c>
      <c r="V199" s="466">
        <v>0.063</v>
      </c>
      <c r="W199" s="468">
        <v>0.009</v>
      </c>
      <c r="X199" s="466">
        <v>0.007</v>
      </c>
      <c r="Y199" s="466">
        <v>0.01</v>
      </c>
      <c r="Z199" s="495">
        <v>0.092</v>
      </c>
      <c r="AA199" s="466">
        <v>0.088</v>
      </c>
      <c r="AB199" s="466">
        <v>0.091</v>
      </c>
      <c r="AC199" s="496">
        <v>0.003</v>
      </c>
      <c r="AD199" s="466">
        <v>0.014</v>
      </c>
      <c r="AE199" s="497">
        <v>0.002</v>
      </c>
    </row>
    <row r="200">
      <c r="A200" s="473">
        <v>44972.0</v>
      </c>
      <c r="B200" s="474">
        <v>0.085</v>
      </c>
      <c r="C200" s="475">
        <v>0.085</v>
      </c>
      <c r="D200" s="475">
        <v>0.085</v>
      </c>
      <c r="E200" s="476">
        <v>0.008</v>
      </c>
      <c r="F200" s="475">
        <v>0.008</v>
      </c>
      <c r="G200" s="475">
        <v>0.008</v>
      </c>
      <c r="H200" s="477">
        <v>0.056</v>
      </c>
      <c r="I200" s="475">
        <v>0.056</v>
      </c>
      <c r="J200" s="475">
        <v>0.056</v>
      </c>
      <c r="K200" s="476">
        <v>0.008</v>
      </c>
      <c r="L200" s="475">
        <v>0.008</v>
      </c>
      <c r="M200" s="475">
        <v>0.008</v>
      </c>
      <c r="N200" s="478">
        <v>0.087</v>
      </c>
      <c r="O200" s="479">
        <v>0.087</v>
      </c>
      <c r="P200" s="479">
        <v>0.087</v>
      </c>
      <c r="Q200" s="480">
        <v>0.008</v>
      </c>
      <c r="R200" s="479">
        <v>0.008</v>
      </c>
      <c r="S200" s="479">
        <v>0.008</v>
      </c>
      <c r="T200" s="481">
        <v>0.063</v>
      </c>
      <c r="U200" s="479">
        <v>0.062</v>
      </c>
      <c r="V200" s="479">
        <v>0.063</v>
      </c>
      <c r="W200" s="481">
        <v>0.011</v>
      </c>
      <c r="X200" s="479">
        <v>0.009</v>
      </c>
      <c r="Y200" s="479">
        <v>0.011</v>
      </c>
      <c r="Z200" s="498">
        <v>0.091</v>
      </c>
      <c r="AA200" s="479">
        <v>0.092</v>
      </c>
      <c r="AB200" s="479">
        <v>0.091</v>
      </c>
      <c r="AC200" s="499">
        <v>0.002</v>
      </c>
      <c r="AD200" s="479">
        <v>0.003</v>
      </c>
      <c r="AE200" s="500">
        <v>0.002</v>
      </c>
    </row>
    <row r="201">
      <c r="A201" s="460">
        <v>44986.0</v>
      </c>
      <c r="B201" s="486">
        <v>0.069</v>
      </c>
      <c r="C201" s="487">
        <v>0.071</v>
      </c>
      <c r="D201" s="487">
        <v>0.069</v>
      </c>
      <c r="E201" s="488">
        <v>0.009</v>
      </c>
      <c r="F201" s="487">
        <v>0.008</v>
      </c>
      <c r="G201" s="487">
        <v>0.009</v>
      </c>
      <c r="H201" s="489">
        <v>0.057</v>
      </c>
      <c r="I201" s="487">
        <v>0.057</v>
      </c>
      <c r="J201" s="487">
        <v>0.057</v>
      </c>
      <c r="K201" s="488">
        <v>0.012</v>
      </c>
      <c r="L201" s="487">
        <v>0.006</v>
      </c>
      <c r="M201" s="487">
        <v>0.008</v>
      </c>
      <c r="N201" s="465">
        <v>0.074</v>
      </c>
      <c r="O201" s="466">
        <v>0.073</v>
      </c>
      <c r="P201" s="466">
        <v>0.087</v>
      </c>
      <c r="Q201" s="467">
        <v>0.008</v>
      </c>
      <c r="R201" s="466">
        <v>0.007</v>
      </c>
      <c r="S201" s="466">
        <v>0.008</v>
      </c>
      <c r="T201" s="468">
        <v>0.056</v>
      </c>
      <c r="U201" s="466">
        <v>0.055</v>
      </c>
      <c r="V201" s="466">
        <v>0.057</v>
      </c>
      <c r="W201" s="468">
        <v>0.008</v>
      </c>
      <c r="X201" s="466">
        <v>0.008</v>
      </c>
      <c r="Y201" s="466">
        <v>0.009</v>
      </c>
      <c r="Z201" s="495">
        <v>0.077</v>
      </c>
      <c r="AA201" s="466">
        <v>0.082</v>
      </c>
      <c r="AB201" s="466">
        <v>0.076</v>
      </c>
      <c r="AC201" s="496">
        <v>-0.003</v>
      </c>
      <c r="AD201" s="466">
        <v>0.0</v>
      </c>
      <c r="AE201" s="497">
        <v>-0.004</v>
      </c>
    </row>
    <row r="202">
      <c r="A202" s="473">
        <v>45000.0</v>
      </c>
      <c r="B202" s="474">
        <v>0.069</v>
      </c>
      <c r="C202" s="475">
        <v>0.069</v>
      </c>
      <c r="D202" s="475">
        <v>0.069</v>
      </c>
      <c r="E202" s="476">
        <v>0.009</v>
      </c>
      <c r="F202" s="475">
        <v>0.009</v>
      </c>
      <c r="G202" s="475">
        <v>0.009</v>
      </c>
      <c r="H202" s="477">
        <v>0.057</v>
      </c>
      <c r="I202" s="475">
        <v>0.057</v>
      </c>
      <c r="J202" s="475">
        <v>0.057</v>
      </c>
      <c r="K202" s="476">
        <v>0.013</v>
      </c>
      <c r="L202" s="475">
        <v>0.012</v>
      </c>
      <c r="M202" s="475">
        <v>0.013</v>
      </c>
      <c r="N202" s="478">
        <v>0.074</v>
      </c>
      <c r="O202" s="479">
        <v>0.074</v>
      </c>
      <c r="P202" s="479">
        <v>0.074</v>
      </c>
      <c r="Q202" s="480">
        <v>0.008</v>
      </c>
      <c r="R202" s="479">
        <v>0.008</v>
      </c>
      <c r="S202" s="479">
        <v>0.008</v>
      </c>
      <c r="T202" s="481">
        <v>0.057</v>
      </c>
      <c r="U202" s="479">
        <v>0.056</v>
      </c>
      <c r="V202" s="479">
        <v>0.057</v>
      </c>
      <c r="W202" s="481">
        <v>0.007</v>
      </c>
      <c r="X202" s="479">
        <v>0.008</v>
      </c>
      <c r="Y202" s="479">
        <v>0.007</v>
      </c>
      <c r="Z202" s="498">
        <v>0.076</v>
      </c>
      <c r="AA202" s="479">
        <v>0.077</v>
      </c>
      <c r="AB202" s="479">
        <v>0.076</v>
      </c>
      <c r="AC202" s="499">
        <v>-0.004</v>
      </c>
      <c r="AD202" s="479">
        <v>-0.003</v>
      </c>
      <c r="AE202" s="500">
        <v>-0.004</v>
      </c>
    </row>
    <row r="203">
      <c r="A203" s="460">
        <v>45017.0</v>
      </c>
      <c r="B203" s="486">
        <v>0.07</v>
      </c>
      <c r="C203" s="487">
        <v>0.07</v>
      </c>
      <c r="D203" s="487">
        <v>0.07</v>
      </c>
      <c r="E203" s="488">
        <v>0.007</v>
      </c>
      <c r="F203" s="487">
        <v>0.009</v>
      </c>
      <c r="G203" s="487">
        <v>0.006</v>
      </c>
      <c r="H203" s="489">
        <v>0.056</v>
      </c>
      <c r="I203" s="487">
        <v>0.057</v>
      </c>
      <c r="J203" s="487">
        <v>0.056</v>
      </c>
      <c r="K203" s="488">
        <v>0.01</v>
      </c>
      <c r="L203" s="487">
        <v>0.011</v>
      </c>
      <c r="M203" s="487">
        <v>0.013</v>
      </c>
      <c r="N203" s="465">
        <v>0.072</v>
      </c>
      <c r="O203" s="466">
        <v>0.073</v>
      </c>
      <c r="P203" s="466">
        <v>0.074</v>
      </c>
      <c r="Q203" s="467">
        <v>0.004</v>
      </c>
      <c r="R203" s="466">
        <v>0.006</v>
      </c>
      <c r="S203" s="466">
        <v>0.004</v>
      </c>
      <c r="T203" s="468">
        <v>0.059</v>
      </c>
      <c r="U203" s="466">
        <v>0.057</v>
      </c>
      <c r="V203" s="466">
        <v>0.059</v>
      </c>
      <c r="W203" s="468">
        <v>0.006</v>
      </c>
      <c r="X203" s="466">
        <v>0.004</v>
      </c>
      <c r="Y203" s="466">
        <v>0.006</v>
      </c>
      <c r="Z203" s="495">
        <v>0.083</v>
      </c>
      <c r="AA203" s="466">
        <v>0.082</v>
      </c>
      <c r="AB203" s="466">
        <v>0.082</v>
      </c>
      <c r="AC203" s="496">
        <v>0.005</v>
      </c>
      <c r="AD203" s="466">
        <v>0.003</v>
      </c>
      <c r="AE203" s="497">
        <v>0.004</v>
      </c>
    </row>
    <row r="204">
      <c r="A204" s="473">
        <v>45031.0</v>
      </c>
      <c r="B204" s="474">
        <v>0.07</v>
      </c>
      <c r="C204" s="475">
        <v>0.07</v>
      </c>
      <c r="D204" s="475">
        <v>0.07</v>
      </c>
      <c r="E204" s="476">
        <v>0.006</v>
      </c>
      <c r="F204" s="475">
        <v>0.007</v>
      </c>
      <c r="G204" s="475">
        <v>0.006</v>
      </c>
      <c r="H204" s="477">
        <v>0.056</v>
      </c>
      <c r="I204" s="475">
        <v>0.056</v>
      </c>
      <c r="J204" s="475">
        <v>0.056</v>
      </c>
      <c r="K204" s="476">
        <v>0.01</v>
      </c>
      <c r="L204" s="475">
        <v>0.01</v>
      </c>
      <c r="M204" s="475">
        <v>0.01</v>
      </c>
      <c r="N204" s="478">
        <v>0.072</v>
      </c>
      <c r="O204" s="479">
        <v>0.072</v>
      </c>
      <c r="P204" s="479">
        <v>0.072</v>
      </c>
      <c r="Q204" s="480">
        <v>0.004</v>
      </c>
      <c r="R204" s="479">
        <v>0.004</v>
      </c>
      <c r="S204" s="479">
        <v>0.004</v>
      </c>
      <c r="T204" s="481">
        <v>0.059</v>
      </c>
      <c r="U204" s="479">
        <v>0.059</v>
      </c>
      <c r="V204" s="479">
        <v>0.059</v>
      </c>
      <c r="W204" s="481">
        <v>0.006</v>
      </c>
      <c r="X204" s="479">
        <v>0.006</v>
      </c>
      <c r="Y204" s="479">
        <v>0.006</v>
      </c>
      <c r="Z204" s="498">
        <v>0.082</v>
      </c>
      <c r="AA204" s="479">
        <v>0.083</v>
      </c>
      <c r="AB204" s="479">
        <v>0.082</v>
      </c>
      <c r="AC204" s="499">
        <v>0.004</v>
      </c>
      <c r="AD204" s="479">
        <v>0.005</v>
      </c>
      <c r="AE204" s="500">
        <v>0.004</v>
      </c>
    </row>
    <row r="205">
      <c r="A205" s="460">
        <v>45047.0</v>
      </c>
      <c r="B205" s="486">
        <v>0.061</v>
      </c>
      <c r="C205" s="487">
        <v>0.063</v>
      </c>
      <c r="D205" s="487">
        <v>0.061</v>
      </c>
      <c r="E205" s="488">
        <v>0.0</v>
      </c>
      <c r="F205" s="487">
        <v>0.006</v>
      </c>
      <c r="G205" s="487">
        <v>0.0</v>
      </c>
      <c r="H205" s="489">
        <v>0.053</v>
      </c>
      <c r="I205" s="487">
        <v>0.055</v>
      </c>
      <c r="J205" s="487">
        <v>0.053</v>
      </c>
      <c r="K205" s="488">
        <v>0.002</v>
      </c>
      <c r="L205" s="487">
        <v>0.008</v>
      </c>
      <c r="M205" s="487">
        <v>0.01</v>
      </c>
      <c r="N205" s="465">
        <v>0.061</v>
      </c>
      <c r="O205" s="466">
        <v>0.073</v>
      </c>
      <c r="P205" s="466">
        <v>0.072</v>
      </c>
      <c r="Q205" s="467">
        <v>-0.001</v>
      </c>
      <c r="R205" s="466">
        <v>0.006</v>
      </c>
      <c r="S205" s="466">
        <v>-0.001</v>
      </c>
      <c r="T205" s="468">
        <v>0.051</v>
      </c>
      <c r="U205" s="466">
        <v>0.057</v>
      </c>
      <c r="V205" s="466">
        <v>0.051</v>
      </c>
      <c r="W205" s="468">
        <v>-0.001</v>
      </c>
      <c r="X205" s="466">
        <v>0.004</v>
      </c>
      <c r="Y205" s="466">
        <v>-0.001</v>
      </c>
      <c r="Z205" s="495">
        <v>0.076</v>
      </c>
      <c r="AA205" s="466">
        <v>0.092</v>
      </c>
      <c r="AB205" s="466">
        <v>0.076</v>
      </c>
      <c r="AC205" s="496">
        <v>0.003</v>
      </c>
      <c r="AD205" s="466">
        <v>-0.002</v>
      </c>
      <c r="AE205" s="497">
        <v>0.003</v>
      </c>
    </row>
    <row r="206">
      <c r="A206" s="473">
        <v>45061.0</v>
      </c>
      <c r="B206" s="474">
        <v>0.061</v>
      </c>
      <c r="C206" s="475">
        <v>0.061</v>
      </c>
      <c r="D206" s="475">
        <v>0.061</v>
      </c>
      <c r="E206" s="476">
        <v>0.0</v>
      </c>
      <c r="F206" s="475">
        <v>0.0</v>
      </c>
      <c r="G206" s="475">
        <v>0.0</v>
      </c>
      <c r="H206" s="477">
        <v>0.053</v>
      </c>
      <c r="I206" s="475">
        <v>0.053</v>
      </c>
      <c r="J206" s="475">
        <v>0.053</v>
      </c>
      <c r="K206" s="476">
        <v>0.002</v>
      </c>
      <c r="L206" s="475">
        <v>0.002</v>
      </c>
      <c r="M206" s="475">
        <v>0.002</v>
      </c>
      <c r="N206" s="478">
        <v>0.061</v>
      </c>
      <c r="O206" s="479">
        <v>0.061</v>
      </c>
      <c r="P206" s="479">
        <v>0.061</v>
      </c>
      <c r="Q206" s="480">
        <v>-0.001</v>
      </c>
      <c r="R206" s="479">
        <v>-0.001</v>
      </c>
      <c r="S206" s="479">
        <v>-0.001</v>
      </c>
      <c r="T206" s="481">
        <v>0.051</v>
      </c>
      <c r="U206" s="479">
        <v>0.051</v>
      </c>
      <c r="V206" s="479">
        <v>0.051</v>
      </c>
      <c r="W206" s="481">
        <v>-0.001</v>
      </c>
      <c r="X206" s="479">
        <v>-0.001</v>
      </c>
      <c r="Y206" s="479">
        <v>-0.001</v>
      </c>
      <c r="Z206" s="498">
        <v>0.076</v>
      </c>
      <c r="AA206" s="479">
        <v>0.076</v>
      </c>
      <c r="AB206" s="479">
        <v>0.076</v>
      </c>
      <c r="AC206" s="499">
        <v>0.003</v>
      </c>
      <c r="AD206" s="479">
        <v>0.003</v>
      </c>
      <c r="AE206" s="500">
        <v>0.003</v>
      </c>
    </row>
    <row r="207">
      <c r="A207" s="460">
        <v>45078.0</v>
      </c>
      <c r="B207" s="486">
        <v>0.055</v>
      </c>
      <c r="C207" s="487">
        <v>0.056</v>
      </c>
      <c r="D207" s="487">
        <v>0.055</v>
      </c>
      <c r="E207" s="488">
        <v>0.003</v>
      </c>
      <c r="F207" s="487">
        <v>0.0</v>
      </c>
      <c r="G207" s="487">
        <v>0.003</v>
      </c>
      <c r="H207" s="489">
        <v>0.054</v>
      </c>
      <c r="I207" s="487">
        <v>0.055</v>
      </c>
      <c r="J207" s="487">
        <v>0.055</v>
      </c>
      <c r="K207" s="488">
        <v>0.003</v>
      </c>
      <c r="L207" s="487">
        <v>0.007</v>
      </c>
      <c r="M207" s="487">
        <v>0.002</v>
      </c>
      <c r="N207" s="465">
        <v>0.064</v>
      </c>
      <c r="O207" s="466">
        <v>0.063</v>
      </c>
      <c r="P207" s="466">
        <v>0.061</v>
      </c>
      <c r="Q207" s="467">
        <v>0.003</v>
      </c>
      <c r="R207" s="466">
        <v>0.002</v>
      </c>
      <c r="S207" s="466">
        <v>0.003</v>
      </c>
      <c r="T207" s="468">
        <v>0.045</v>
      </c>
      <c r="U207" s="466">
        <v>0.046</v>
      </c>
      <c r="V207" s="466">
        <v>0.045</v>
      </c>
      <c r="W207" s="468">
        <v>0.002</v>
      </c>
      <c r="X207" s="466">
        <v>0.002</v>
      </c>
      <c r="Y207" s="466">
        <v>0.002</v>
      </c>
      <c r="Z207" s="495">
        <v>0.064</v>
      </c>
      <c r="AA207" s="466">
        <v>0.068</v>
      </c>
      <c r="AB207" s="466">
        <v>0.064</v>
      </c>
      <c r="AC207" s="496">
        <v>0.0</v>
      </c>
      <c r="AD207" s="466">
        <v>0.001</v>
      </c>
      <c r="AE207" s="497">
        <v>0.0</v>
      </c>
    </row>
    <row r="208">
      <c r="A208" s="473">
        <v>45092.0</v>
      </c>
      <c r="B208" s="474">
        <v>0.055</v>
      </c>
      <c r="C208" s="475">
        <v>0.055</v>
      </c>
      <c r="D208" s="475">
        <v>0.055</v>
      </c>
      <c r="E208" s="476">
        <v>0.003</v>
      </c>
      <c r="F208" s="475">
        <v>0.003</v>
      </c>
      <c r="G208" s="475">
        <v>0.003</v>
      </c>
      <c r="H208" s="477">
        <v>0.055</v>
      </c>
      <c r="I208" s="475">
        <v>0.054</v>
      </c>
      <c r="J208" s="475">
        <v>0.055</v>
      </c>
      <c r="K208" s="476">
        <v>0.004</v>
      </c>
      <c r="L208" s="475">
        <v>0.003</v>
      </c>
      <c r="M208" s="475">
        <v>0.004</v>
      </c>
      <c r="N208" s="478">
        <v>0.064</v>
      </c>
      <c r="O208" s="479">
        <v>0.064</v>
      </c>
      <c r="P208" s="479">
        <v>0.064</v>
      </c>
      <c r="Q208" s="480">
        <v>0.003</v>
      </c>
      <c r="R208" s="479">
        <v>0.003</v>
      </c>
      <c r="S208" s="479">
        <v>0.003</v>
      </c>
      <c r="T208" s="481">
        <v>0.045</v>
      </c>
      <c r="U208" s="479">
        <v>0.045</v>
      </c>
      <c r="V208" s="479">
        <v>0.045</v>
      </c>
      <c r="W208" s="481">
        <v>0.002</v>
      </c>
      <c r="X208" s="479">
        <v>0.002</v>
      </c>
      <c r="Y208" s="479">
        <v>0.002</v>
      </c>
      <c r="Z208" s="498">
        <v>0.064</v>
      </c>
      <c r="AA208" s="479">
        <v>0.064</v>
      </c>
      <c r="AB208" s="479">
        <v>0.064</v>
      </c>
      <c r="AC208" s="499">
        <v>0.0</v>
      </c>
      <c r="AD208" s="479">
        <v>0.0</v>
      </c>
      <c r="AE208" s="500">
        <v>0.0</v>
      </c>
    </row>
    <row r="209">
      <c r="A209" s="460">
        <v>45108.0</v>
      </c>
      <c r="B209" s="486">
        <v>0.053</v>
      </c>
      <c r="C209" s="487">
        <v>0.053</v>
      </c>
      <c r="D209" s="487">
        <v>0.053</v>
      </c>
      <c r="E209" s="488">
        <v>-0.001</v>
      </c>
      <c r="F209" s="487">
        <v>0.003</v>
      </c>
      <c r="G209" s="487">
        <v>-0.001</v>
      </c>
      <c r="H209" s="489">
        <v>0.055</v>
      </c>
      <c r="I209" s="487">
        <v>0.054</v>
      </c>
      <c r="J209" s="487">
        <v>0.055</v>
      </c>
      <c r="K209" s="488">
        <v>-0.001</v>
      </c>
      <c r="L209" s="487">
        <v>-0.005</v>
      </c>
      <c r="M209" s="487">
        <v>0.004</v>
      </c>
      <c r="N209" s="465">
        <v>0.062</v>
      </c>
      <c r="O209" s="466">
        <v>0.062</v>
      </c>
      <c r="P209" s="466">
        <v>0.064</v>
      </c>
      <c r="Q209" s="467">
        <v>0.003</v>
      </c>
      <c r="R209" s="466">
        <v>0.003</v>
      </c>
      <c r="S209" s="466">
        <v>0.003</v>
      </c>
      <c r="T209" s="468">
        <v>0.043</v>
      </c>
      <c r="U209" s="466">
        <v>0.043</v>
      </c>
      <c r="V209" s="466">
        <v>0.043</v>
      </c>
      <c r="W209" s="468">
        <v>0.0</v>
      </c>
      <c r="X209" s="466">
        <v>0.002</v>
      </c>
      <c r="Y209" s="466">
        <v>0.001</v>
      </c>
      <c r="Z209" s="495">
        <v>0.06</v>
      </c>
      <c r="AA209" s="466">
        <v>0.061</v>
      </c>
      <c r="AB209" s="466">
        <v>0.059</v>
      </c>
      <c r="AC209" s="496">
        <v>0.001</v>
      </c>
      <c r="AD209" s="466">
        <v>0.001</v>
      </c>
      <c r="AE209" s="497">
        <v>0.0</v>
      </c>
    </row>
    <row r="210">
      <c r="A210" s="473">
        <v>45122.0</v>
      </c>
      <c r="B210" s="474">
        <v>0.053</v>
      </c>
      <c r="C210" s="475">
        <v>0.053</v>
      </c>
      <c r="D210" s="475">
        <v>0.053</v>
      </c>
      <c r="E210" s="476">
        <v>-0.001</v>
      </c>
      <c r="F210" s="475">
        <v>-0.001</v>
      </c>
      <c r="G210" s="475">
        <v>-0.001</v>
      </c>
      <c r="H210" s="477">
        <v>0.055</v>
      </c>
      <c r="I210" s="475">
        <v>0.055</v>
      </c>
      <c r="J210" s="475">
        <v>0.055</v>
      </c>
      <c r="K210" s="476">
        <v>-0.001</v>
      </c>
      <c r="L210" s="475">
        <v>-0.001</v>
      </c>
      <c r="M210" s="475">
        <v>-0.001</v>
      </c>
      <c r="N210" s="478">
        <v>0.062</v>
      </c>
      <c r="O210" s="479">
        <v>0.062</v>
      </c>
      <c r="P210" s="479">
        <v>0.062</v>
      </c>
      <c r="Q210" s="480">
        <v>0.003</v>
      </c>
      <c r="R210" s="479">
        <v>0.003</v>
      </c>
      <c r="S210" s="479">
        <v>0.003</v>
      </c>
      <c r="T210" s="481">
        <v>0.043</v>
      </c>
      <c r="U210" s="479">
        <v>0.043</v>
      </c>
      <c r="V210" s="479">
        <v>0.043</v>
      </c>
      <c r="W210" s="481">
        <v>0.001</v>
      </c>
      <c r="X210" s="479">
        <v>0.0</v>
      </c>
      <c r="Y210" s="479">
        <v>0.001</v>
      </c>
      <c r="Z210" s="498">
        <v>0.059</v>
      </c>
      <c r="AA210" s="479">
        <v>0.06</v>
      </c>
      <c r="AB210" s="479">
        <v>0.059</v>
      </c>
      <c r="AC210" s="499">
        <v>0.0</v>
      </c>
      <c r="AD210" s="479">
        <v>0.001</v>
      </c>
      <c r="AE210" s="500">
        <v>0.0</v>
      </c>
    </row>
    <row r="211">
      <c r="A211" s="460">
        <v>45139.0</v>
      </c>
      <c r="B211" s="486">
        <v>0.053</v>
      </c>
      <c r="C211" s="487">
        <v>0.051</v>
      </c>
      <c r="D211" s="487">
        <v>0.052</v>
      </c>
      <c r="E211" s="488">
        <v>0.006</v>
      </c>
      <c r="F211" s="487">
        <v>0.004</v>
      </c>
      <c r="G211" s="487">
        <v>0.005</v>
      </c>
      <c r="H211" s="489">
        <v>0.053</v>
      </c>
      <c r="I211" s="487">
        <v>0.053</v>
      </c>
      <c r="J211" s="487">
        <v>0.053</v>
      </c>
      <c r="K211" s="488">
        <v>0.003</v>
      </c>
      <c r="L211" s="487">
        <v>0.003</v>
      </c>
      <c r="M211" s="487">
        <v>-0.001</v>
      </c>
      <c r="N211" s="465">
        <v>0.061</v>
      </c>
      <c r="O211" s="466">
        <v>0.06</v>
      </c>
      <c r="P211" s="466">
        <v>0.062</v>
      </c>
      <c r="Q211" s="467">
        <v>0.003</v>
      </c>
      <c r="R211" s="466">
        <v>0.003</v>
      </c>
      <c r="S211" s="466">
        <v>0.003</v>
      </c>
      <c r="T211" s="468">
        <v>0.048</v>
      </c>
      <c r="U211" s="466">
        <v>0.046</v>
      </c>
      <c r="V211" s="466">
        <v>0.049</v>
      </c>
      <c r="W211" s="468">
        <v>0.01</v>
      </c>
      <c r="X211" s="466">
        <v>0.008</v>
      </c>
      <c r="Y211" s="466">
        <v>0.01</v>
      </c>
      <c r="Z211" s="495">
        <v>0.055</v>
      </c>
      <c r="AA211" s="466">
        <v>0.053</v>
      </c>
      <c r="AB211" s="466">
        <v>0.054</v>
      </c>
      <c r="AC211" s="496">
        <v>0.004</v>
      </c>
      <c r="AD211" s="466">
        <v>0.001</v>
      </c>
      <c r="AE211" s="497">
        <v>0.003</v>
      </c>
    </row>
    <row r="212">
      <c r="A212" s="473">
        <v>45153.0</v>
      </c>
      <c r="B212" s="474">
        <v>0.052</v>
      </c>
      <c r="C212" s="475">
        <v>0.053</v>
      </c>
      <c r="D212" s="475">
        <v>0.052</v>
      </c>
      <c r="E212" s="476">
        <v>0.005</v>
      </c>
      <c r="F212" s="475">
        <v>0.006</v>
      </c>
      <c r="G212" s="475">
        <v>0.005</v>
      </c>
      <c r="H212" s="477">
        <v>0.053</v>
      </c>
      <c r="I212" s="475">
        <v>0.053</v>
      </c>
      <c r="J212" s="475">
        <v>0.053</v>
      </c>
      <c r="K212" s="476">
        <v>0.003</v>
      </c>
      <c r="L212" s="475">
        <v>0.003</v>
      </c>
      <c r="M212" s="475">
        <v>0.003</v>
      </c>
      <c r="N212" s="478">
        <v>0.061</v>
      </c>
      <c r="O212" s="479">
        <v>0.061</v>
      </c>
      <c r="P212" s="479">
        <v>0.061</v>
      </c>
      <c r="Q212" s="480">
        <v>0.003</v>
      </c>
      <c r="R212" s="479">
        <v>0.003</v>
      </c>
      <c r="S212" s="479">
        <v>0.003</v>
      </c>
      <c r="T212" s="481">
        <v>0.049</v>
      </c>
      <c r="U212" s="479">
        <v>0.048</v>
      </c>
      <c r="V212" s="479">
        <v>0.049</v>
      </c>
      <c r="W212" s="481">
        <v>0.01</v>
      </c>
      <c r="X212" s="479">
        <v>0.01</v>
      </c>
      <c r="Y212" s="479">
        <v>0.01</v>
      </c>
      <c r="Z212" s="498">
        <v>0.054</v>
      </c>
      <c r="AA212" s="479">
        <v>0.055</v>
      </c>
      <c r="AB212" s="479">
        <v>0.054</v>
      </c>
      <c r="AC212" s="499">
        <v>0.003</v>
      </c>
      <c r="AD212" s="479">
        <v>0.004</v>
      </c>
      <c r="AE212" s="500">
        <v>0.003</v>
      </c>
    </row>
    <row r="213">
      <c r="A213" s="460">
        <v>45170.0</v>
      </c>
      <c r="B213" s="486">
        <v>0.043</v>
      </c>
      <c r="C213" s="487">
        <v>0.045</v>
      </c>
      <c r="D213" s="487">
        <v>0.043</v>
      </c>
      <c r="E213" s="488">
        <v>0.003</v>
      </c>
      <c r="F213" s="487"/>
      <c r="G213" s="487">
        <v>0.003</v>
      </c>
      <c r="H213" s="489">
        <v>0.045</v>
      </c>
      <c r="I213" s="487">
        <v>0.048</v>
      </c>
      <c r="J213" s="487">
        <v>0.045</v>
      </c>
      <c r="K213" s="488">
        <v>0.002</v>
      </c>
      <c r="L213" s="487"/>
      <c r="M213" s="487">
        <v>0.003</v>
      </c>
      <c r="N213" s="465">
        <v>0.045</v>
      </c>
      <c r="O213" s="466">
        <v>0.046</v>
      </c>
      <c r="P213" s="466">
        <v>0.061</v>
      </c>
      <c r="Q213" s="467">
        <v>0.003</v>
      </c>
      <c r="R213" s="466">
        <v>0.003</v>
      </c>
      <c r="S213" s="466">
        <v>0.003</v>
      </c>
      <c r="T213" s="468">
        <v>0.049</v>
      </c>
      <c r="U213" s="466">
        <v>0.051</v>
      </c>
      <c r="V213" s="466">
        <v>0.049</v>
      </c>
      <c r="W213" s="468">
        <v>-0.005</v>
      </c>
      <c r="X213" s="466">
        <v>-0.003</v>
      </c>
      <c r="Y213" s="466">
        <v>-0.005</v>
      </c>
      <c r="Z213" s="495">
        <v>0.053</v>
      </c>
      <c r="AA213" s="466">
        <v>0.053</v>
      </c>
      <c r="AB213" s="466">
        <v>0.053</v>
      </c>
      <c r="AC213" s="496">
        <v>0.002</v>
      </c>
      <c r="AD213" s="466">
        <v>0.001</v>
      </c>
      <c r="AE213" s="497">
        <v>0.002</v>
      </c>
    </row>
    <row r="214">
      <c r="A214" s="473">
        <v>45184.0</v>
      </c>
      <c r="B214" s="474">
        <v>0.043</v>
      </c>
      <c r="C214" s="475">
        <v>0.043</v>
      </c>
      <c r="D214" s="475">
        <v>0.043</v>
      </c>
      <c r="E214" s="476">
        <v>0.003</v>
      </c>
      <c r="F214" s="475">
        <v>0.003</v>
      </c>
      <c r="G214" s="475">
        <v>0.003</v>
      </c>
      <c r="H214" s="477">
        <v>0.045</v>
      </c>
      <c r="I214" s="475">
        <v>0.045</v>
      </c>
      <c r="J214" s="475">
        <v>0.045</v>
      </c>
      <c r="K214" s="476">
        <v>0.002</v>
      </c>
      <c r="L214" s="475">
        <v>0.002</v>
      </c>
      <c r="M214" s="475">
        <v>0.002</v>
      </c>
      <c r="N214" s="478">
        <v>0.045</v>
      </c>
      <c r="O214" s="479">
        <v>0.045</v>
      </c>
      <c r="P214" s="479">
        <v>0.045</v>
      </c>
      <c r="Q214" s="480">
        <v>0.003</v>
      </c>
      <c r="R214" s="479">
        <v>0.003</v>
      </c>
      <c r="S214" s="479">
        <v>0.003</v>
      </c>
      <c r="T214" s="481">
        <v>0.049</v>
      </c>
      <c r="U214" s="479">
        <v>0.049</v>
      </c>
      <c r="V214" s="479">
        <v>0.049</v>
      </c>
      <c r="W214" s="481">
        <v>-0.005</v>
      </c>
      <c r="X214" s="479">
        <v>-0.005</v>
      </c>
      <c r="Y214" s="479">
        <v>-0.005</v>
      </c>
      <c r="Z214" s="498">
        <v>0.053</v>
      </c>
      <c r="AA214" s="479">
        <v>0.053</v>
      </c>
      <c r="AB214" s="479">
        <v>0.053</v>
      </c>
      <c r="AC214" s="499">
        <v>0.002</v>
      </c>
      <c r="AD214" s="479">
        <v>0.002</v>
      </c>
      <c r="AE214" s="500">
        <v>0.002</v>
      </c>
    </row>
    <row r="215">
      <c r="A215" s="460">
        <v>45200.0</v>
      </c>
      <c r="B215" s="486">
        <v>0.029</v>
      </c>
      <c r="C215" s="487">
        <v>0.031</v>
      </c>
      <c r="D215" s="487">
        <v>0.029</v>
      </c>
      <c r="E215" s="488">
        <v>0.001</v>
      </c>
      <c r="F215" s="487">
        <v>0.003</v>
      </c>
      <c r="G215" s="487">
        <v>0.001</v>
      </c>
      <c r="H215" s="489">
        <v>0.042</v>
      </c>
      <c r="I215" s="487">
        <v>0.042</v>
      </c>
      <c r="J215" s="487">
        <v>0.042</v>
      </c>
      <c r="K215" s="488">
        <v>0.002</v>
      </c>
      <c r="L215" s="487"/>
      <c r="M215" s="487">
        <v>0.002</v>
      </c>
      <c r="N215" s="465">
        <v>0.038</v>
      </c>
      <c r="O215" s="466">
        <v>0.04</v>
      </c>
      <c r="P215" s="466">
        <v>0.045</v>
      </c>
      <c r="Q215" s="467">
        <v>0.0</v>
      </c>
      <c r="R215" s="466">
        <v>0.002</v>
      </c>
      <c r="S215" s="466">
        <v>0.0</v>
      </c>
      <c r="T215" s="468">
        <v>0.04</v>
      </c>
      <c r="U215" s="466">
        <v>0.04</v>
      </c>
      <c r="V215" s="466">
        <v>0.04</v>
      </c>
      <c r="W215" s="468">
        <v>0.001</v>
      </c>
      <c r="X215" s="466">
        <v>0.002</v>
      </c>
      <c r="Y215" s="466">
        <v>0.001</v>
      </c>
      <c r="Z215" s="495">
        <v>0.018</v>
      </c>
      <c r="AA215" s="466">
        <v>0.003</v>
      </c>
      <c r="AB215" s="466">
        <v>0.017</v>
      </c>
      <c r="AC215" s="496">
        <v>-0.001</v>
      </c>
      <c r="AD215" s="466">
        <v>0.002</v>
      </c>
      <c r="AE215" s="497">
        <v>-0.002</v>
      </c>
    </row>
    <row r="216">
      <c r="A216" s="473">
        <v>45214.0</v>
      </c>
      <c r="B216" s="474">
        <v>0.029</v>
      </c>
      <c r="C216" s="475">
        <v>0.029</v>
      </c>
      <c r="D216" s="475">
        <v>0.029</v>
      </c>
      <c r="E216" s="476">
        <v>0.001</v>
      </c>
      <c r="F216" s="475">
        <v>0.001</v>
      </c>
      <c r="G216" s="475">
        <v>0.001</v>
      </c>
      <c r="H216" s="477">
        <v>0.042</v>
      </c>
      <c r="I216" s="475">
        <v>0.042</v>
      </c>
      <c r="J216" s="475">
        <v>0.042</v>
      </c>
      <c r="K216" s="476">
        <v>0.002</v>
      </c>
      <c r="L216" s="475">
        <v>0.002</v>
      </c>
      <c r="M216" s="475">
        <v>0.002</v>
      </c>
      <c r="N216" s="478">
        <v>0.038</v>
      </c>
      <c r="O216" s="479">
        <v>0.038</v>
      </c>
      <c r="P216" s="479">
        <v>0.038</v>
      </c>
      <c r="Q216" s="480">
        <v>0.0</v>
      </c>
      <c r="R216" s="479">
        <v>0.0</v>
      </c>
      <c r="S216" s="479">
        <v>0.0</v>
      </c>
      <c r="T216" s="481">
        <v>0.04</v>
      </c>
      <c r="U216" s="479">
        <v>0.04</v>
      </c>
      <c r="V216" s="479">
        <v>0.04</v>
      </c>
      <c r="W216" s="481">
        <v>0.001</v>
      </c>
      <c r="X216" s="479">
        <v>0.001</v>
      </c>
      <c r="Y216" s="479">
        <v>0.001</v>
      </c>
      <c r="Z216" s="498">
        <v>0.017</v>
      </c>
      <c r="AA216" s="479">
        <v>0.018</v>
      </c>
      <c r="AB216" s="479">
        <v>0.017</v>
      </c>
      <c r="AC216" s="499">
        <v>-0.002</v>
      </c>
      <c r="AD216" s="479">
        <v>-0.001</v>
      </c>
      <c r="AE216" s="500">
        <v>-0.002</v>
      </c>
    </row>
    <row r="217">
      <c r="A217" s="460">
        <v>45231.0</v>
      </c>
      <c r="B217" s="486">
        <v>0.024</v>
      </c>
      <c r="C217" s="487">
        <v>0.027</v>
      </c>
      <c r="D217" s="487">
        <v>0.024</v>
      </c>
      <c r="E217" s="488">
        <v>-0.005</v>
      </c>
      <c r="F217" s="487"/>
      <c r="G217" s="487">
        <v>-0.006</v>
      </c>
      <c r="H217" s="489">
        <v>0.036</v>
      </c>
      <c r="I217" s="487">
        <v>0.039</v>
      </c>
      <c r="J217" s="487">
        <v>0.036</v>
      </c>
      <c r="K217" s="488">
        <v>-0.006</v>
      </c>
      <c r="L217" s="487"/>
      <c r="M217" s="487">
        <v>0.002</v>
      </c>
      <c r="N217" s="465">
        <v>0.032</v>
      </c>
      <c r="O217" s="466">
        <v>0.035</v>
      </c>
      <c r="P217" s="466">
        <v>0.038</v>
      </c>
      <c r="Q217" s="467">
        <v>-0.004</v>
      </c>
      <c r="R217" s="466">
        <v>-0.002</v>
      </c>
      <c r="S217" s="466">
        <v>-0.004</v>
      </c>
      <c r="T217" s="468">
        <v>0.034</v>
      </c>
      <c r="U217" s="470"/>
      <c r="V217" s="470">
        <v>0.035</v>
      </c>
      <c r="W217" s="468">
        <v>-0.002</v>
      </c>
      <c r="X217" s="470">
        <v>0.001</v>
      </c>
      <c r="Y217" s="470">
        <v>-0.002</v>
      </c>
      <c r="Z217" s="495">
        <v>0.008</v>
      </c>
      <c r="AA217" s="470"/>
      <c r="AB217" s="470">
        <v>0.007</v>
      </c>
      <c r="AC217" s="471">
        <v>-0.004</v>
      </c>
      <c r="AD217" s="470">
        <v>-0.002</v>
      </c>
      <c r="AE217" s="472">
        <v>-0.005</v>
      </c>
    </row>
    <row r="218">
      <c r="A218" s="473">
        <v>45245.0</v>
      </c>
      <c r="B218" s="474">
        <v>0.024</v>
      </c>
      <c r="C218" s="475">
        <v>0.024</v>
      </c>
      <c r="D218" s="475">
        <v>0.024</v>
      </c>
      <c r="E218" s="476">
        <v>-0.006</v>
      </c>
      <c r="F218" s="475">
        <v>-0.005</v>
      </c>
      <c r="G218" s="475">
        <v>-0.006</v>
      </c>
      <c r="H218" s="477">
        <v>0.036</v>
      </c>
      <c r="I218" s="475">
        <v>0.036</v>
      </c>
      <c r="J218" s="475">
        <v>0.036</v>
      </c>
      <c r="K218" s="476">
        <v>-0.006</v>
      </c>
      <c r="L218" s="475">
        <v>-0.006</v>
      </c>
      <c r="M218" s="475">
        <v>-0.006</v>
      </c>
      <c r="N218" s="478">
        <v>0.032</v>
      </c>
      <c r="O218" s="479">
        <v>0.032</v>
      </c>
      <c r="P218" s="479">
        <v>0.032</v>
      </c>
      <c r="Q218" s="480">
        <v>-0.004</v>
      </c>
      <c r="R218" s="479">
        <v>-0.004</v>
      </c>
      <c r="S218" s="479">
        <v>-0.004</v>
      </c>
      <c r="T218" s="481">
        <v>0.035</v>
      </c>
      <c r="U218" s="479">
        <v>0.034</v>
      </c>
      <c r="V218" s="479">
        <v>0.035</v>
      </c>
      <c r="W218" s="481">
        <v>-0.002</v>
      </c>
      <c r="X218" s="479">
        <v>-0.002</v>
      </c>
      <c r="Y218" s="479">
        <v>-0.002</v>
      </c>
      <c r="Z218" s="498">
        <v>0.007</v>
      </c>
      <c r="AA218" s="479">
        <v>0.008</v>
      </c>
      <c r="AB218" s="479">
        <v>0.007</v>
      </c>
      <c r="AC218" s="499">
        <v>-0.005</v>
      </c>
      <c r="AD218" s="479">
        <v>-0.004</v>
      </c>
      <c r="AE218" s="500">
        <v>-0.005</v>
      </c>
    </row>
    <row r="219">
      <c r="A219" s="460">
        <v>45261.0</v>
      </c>
      <c r="B219" s="486">
        <v>0.029</v>
      </c>
      <c r="C219" s="487">
        <v>0.03</v>
      </c>
      <c r="D219" s="487">
        <v>0.029</v>
      </c>
      <c r="E219" s="488">
        <v>0.002</v>
      </c>
      <c r="F219" s="487"/>
      <c r="G219" s="487">
        <v>0.002</v>
      </c>
      <c r="H219" s="489">
        <v>0.034</v>
      </c>
      <c r="I219" s="487">
        <v>0.035</v>
      </c>
      <c r="J219" s="487">
        <v>0.034</v>
      </c>
      <c r="K219" s="488">
        <v>0.004</v>
      </c>
      <c r="L219" s="487"/>
      <c r="M219" s="487">
        <v>-0.006</v>
      </c>
      <c r="N219" s="465">
        <v>0.037</v>
      </c>
      <c r="O219" s="466">
        <v>0.037</v>
      </c>
      <c r="P219" s="466">
        <v>0.032</v>
      </c>
      <c r="Q219" s="467">
        <v>0.001</v>
      </c>
      <c r="R219" s="466">
        <v>0.001</v>
      </c>
      <c r="S219" s="466">
        <v>0.001</v>
      </c>
      <c r="T219" s="468">
        <v>0.037</v>
      </c>
      <c r="U219" s="466">
        <v>0.038</v>
      </c>
      <c r="V219" s="466">
        <v>0.037</v>
      </c>
      <c r="W219" s="468">
        <v>0.001</v>
      </c>
      <c r="X219" s="466">
        <v>0.002</v>
      </c>
      <c r="Y219" s="466">
        <v>0.001</v>
      </c>
      <c r="Z219" s="495">
        <v>0.006</v>
      </c>
      <c r="AA219" s="466">
        <v>0.007</v>
      </c>
      <c r="AB219" s="466">
        <v>0.006</v>
      </c>
      <c r="AC219" s="496">
        <v>0.002</v>
      </c>
      <c r="AD219" s="466">
        <v>0.002</v>
      </c>
      <c r="AE219" s="497">
        <v>0.002</v>
      </c>
    </row>
    <row r="220">
      <c r="A220" s="473">
        <v>45275.0</v>
      </c>
      <c r="B220" s="474">
        <v>0.029</v>
      </c>
      <c r="C220" s="475">
        <v>0.029</v>
      </c>
      <c r="D220" s="475">
        <v>0.029</v>
      </c>
      <c r="E220" s="476">
        <v>0.002</v>
      </c>
      <c r="F220" s="475">
        <v>0.002</v>
      </c>
      <c r="G220" s="475">
        <v>0.002</v>
      </c>
      <c r="H220" s="477">
        <v>0.034</v>
      </c>
      <c r="I220" s="475">
        <v>0.034</v>
      </c>
      <c r="J220" s="475">
        <v>0.034</v>
      </c>
      <c r="K220" s="476">
        <v>0.005</v>
      </c>
      <c r="L220" s="475">
        <v>0.004</v>
      </c>
      <c r="M220" s="475">
        <v>0.005</v>
      </c>
      <c r="N220" s="478">
        <v>0.037</v>
      </c>
      <c r="O220" s="479">
        <v>0.037</v>
      </c>
      <c r="P220" s="479">
        <v>0.037</v>
      </c>
      <c r="Q220" s="480">
        <v>0.001</v>
      </c>
      <c r="R220" s="479">
        <v>0.001</v>
      </c>
      <c r="S220" s="479">
        <v>0.001</v>
      </c>
      <c r="T220" s="481">
        <v>0.037</v>
      </c>
      <c r="U220" s="479">
        <v>0.037</v>
      </c>
      <c r="V220" s="479">
        <v>0.037</v>
      </c>
      <c r="W220" s="481">
        <v>0.001</v>
      </c>
      <c r="X220" s="479">
        <v>0.001</v>
      </c>
      <c r="Y220" s="479">
        <v>0.001</v>
      </c>
      <c r="Z220" s="498">
        <v>0.006</v>
      </c>
      <c r="AA220" s="479">
        <v>0.006</v>
      </c>
      <c r="AB220" s="479">
        <v>0.006</v>
      </c>
      <c r="AC220" s="499">
        <v>0.002</v>
      </c>
      <c r="AD220" s="479">
        <v>0.002</v>
      </c>
      <c r="AE220" s="500">
        <v>0.002</v>
      </c>
    </row>
    <row r="221">
      <c r="A221" s="460">
        <v>45292.0</v>
      </c>
      <c r="B221" s="486">
        <v>0.028</v>
      </c>
      <c r="C221" s="487">
        <v>0.027</v>
      </c>
      <c r="D221" s="487">
        <v>0.028</v>
      </c>
      <c r="E221" s="488">
        <v>-0.004</v>
      </c>
      <c r="F221" s="487">
        <v>-0.004</v>
      </c>
      <c r="G221" s="487">
        <v>-0.004</v>
      </c>
      <c r="H221" s="489">
        <v>0.033</v>
      </c>
      <c r="I221" s="487">
        <v>0.032</v>
      </c>
      <c r="J221" s="487">
        <v>0.033</v>
      </c>
      <c r="K221" s="488">
        <v>-0.009</v>
      </c>
      <c r="L221" s="487"/>
      <c r="M221" s="487">
        <v>0.005</v>
      </c>
      <c r="N221" s="465">
        <v>0.029</v>
      </c>
      <c r="O221" s="466">
        <v>0.03</v>
      </c>
      <c r="P221" s="466">
        <v>0.037</v>
      </c>
      <c r="Q221" s="467">
        <v>0.002</v>
      </c>
      <c r="R221" s="466">
        <v>0.002</v>
      </c>
      <c r="S221" s="466">
        <v>0.002</v>
      </c>
      <c r="T221" s="468">
        <v>0.031</v>
      </c>
      <c r="U221" s="470"/>
      <c r="V221" s="470">
        <v>0.031</v>
      </c>
      <c r="W221" s="468">
        <v>-0.002</v>
      </c>
      <c r="X221" s="470">
        <v>0.0</v>
      </c>
      <c r="Y221" s="470">
        <v>-0.002</v>
      </c>
      <c r="Z221" s="495">
        <v>0.008</v>
      </c>
      <c r="AA221" s="466">
        <v>0.011</v>
      </c>
      <c r="AB221" s="466">
        <v>0.008</v>
      </c>
      <c r="AC221" s="496">
        <v>0.003</v>
      </c>
      <c r="AD221" s="466">
        <v>0.005</v>
      </c>
      <c r="AE221" s="497">
        <v>0.003</v>
      </c>
    </row>
    <row r="222">
      <c r="A222" s="473">
        <v>45306.0</v>
      </c>
      <c r="B222" s="474">
        <v>0.028</v>
      </c>
      <c r="C222" s="475">
        <v>0.028</v>
      </c>
      <c r="D222" s="475">
        <v>0.028</v>
      </c>
      <c r="E222" s="476">
        <v>-0.004</v>
      </c>
      <c r="F222" s="475">
        <v>-0.004</v>
      </c>
      <c r="G222" s="475">
        <v>-0.004</v>
      </c>
      <c r="H222" s="477">
        <v>0.033</v>
      </c>
      <c r="I222" s="475">
        <v>0.033</v>
      </c>
      <c r="J222" s="475">
        <v>0.033</v>
      </c>
      <c r="K222" s="476">
        <v>-0.009</v>
      </c>
      <c r="L222" s="475">
        <v>-0.009</v>
      </c>
      <c r="M222" s="475">
        <v>-0.009</v>
      </c>
      <c r="N222" s="478">
        <v>0.029</v>
      </c>
      <c r="O222" s="479">
        <v>0.029</v>
      </c>
      <c r="P222" s="479">
        <v>0.029</v>
      </c>
      <c r="Q222" s="480">
        <v>0.002</v>
      </c>
      <c r="R222" s="479">
        <v>0.002</v>
      </c>
      <c r="S222" s="479">
        <v>0.002</v>
      </c>
      <c r="T222" s="481">
        <v>0.031</v>
      </c>
      <c r="U222" s="479">
        <v>0.031</v>
      </c>
      <c r="V222" s="479">
        <v>0.031</v>
      </c>
      <c r="W222" s="481">
        <v>-0.003</v>
      </c>
      <c r="X222" s="479">
        <v>-0.002</v>
      </c>
      <c r="Y222" s="479">
        <v>-0.003</v>
      </c>
      <c r="Z222" s="498">
        <v>0.008</v>
      </c>
      <c r="AA222" s="479">
        <v>0.008</v>
      </c>
      <c r="AB222" s="479">
        <v>0.008</v>
      </c>
      <c r="AC222" s="499">
        <v>0.003</v>
      </c>
      <c r="AD222" s="479">
        <v>0.003</v>
      </c>
      <c r="AE222" s="500">
        <v>0.003</v>
      </c>
    </row>
    <row r="223">
      <c r="A223" s="460">
        <v>45323.0</v>
      </c>
      <c r="B223" s="486">
        <v>0.026</v>
      </c>
      <c r="C223" s="487">
        <v>0.025</v>
      </c>
      <c r="D223" s="487">
        <v>0.026</v>
      </c>
      <c r="E223" s="488">
        <v>0.006</v>
      </c>
      <c r="F223" s="487"/>
      <c r="G223" s="487">
        <v>0.006</v>
      </c>
      <c r="H223" s="489">
        <v>0.031</v>
      </c>
      <c r="I223" s="487">
        <v>0.029</v>
      </c>
      <c r="J223" s="487">
        <v>0.031</v>
      </c>
      <c r="K223" s="488">
        <v>0.007</v>
      </c>
      <c r="L223" s="487"/>
      <c r="M223" s="487">
        <v>-0.009</v>
      </c>
      <c r="N223" s="465">
        <v>0.025</v>
      </c>
      <c r="O223" s="466">
        <v>0.026</v>
      </c>
      <c r="P223" s="466">
        <v>0.029</v>
      </c>
      <c r="Q223" s="467">
        <v>0.004</v>
      </c>
      <c r="R223" s="466">
        <v>0.005</v>
      </c>
      <c r="S223" s="466">
        <v>0.004</v>
      </c>
      <c r="T223" s="468">
        <v>0.029</v>
      </c>
      <c r="U223" s="466">
        <v>0.027</v>
      </c>
      <c r="V223" s="466">
        <v>0.03</v>
      </c>
      <c r="W223" s="468">
        <v>0.008</v>
      </c>
      <c r="X223" s="466">
        <v>0.007</v>
      </c>
      <c r="Y223" s="466">
        <v>0.009</v>
      </c>
      <c r="Z223" s="495">
        <v>0.008</v>
      </c>
      <c r="AA223" s="466">
        <v>0.009</v>
      </c>
      <c r="AB223" s="466">
        <v>0.008</v>
      </c>
      <c r="AC223" s="496">
        <v>0.001</v>
      </c>
      <c r="AD223" s="466">
        <v>0.003</v>
      </c>
      <c r="AE223" s="497">
        <v>0.001</v>
      </c>
    </row>
    <row r="224">
      <c r="A224" s="473">
        <v>45337.0</v>
      </c>
      <c r="B224" s="474">
        <v>0.026</v>
      </c>
      <c r="C224" s="475">
        <v>0.026</v>
      </c>
      <c r="D224" s="475">
        <v>0.026</v>
      </c>
      <c r="E224" s="476">
        <v>0.006</v>
      </c>
      <c r="F224" s="475">
        <v>0.006</v>
      </c>
      <c r="G224" s="475">
        <v>0.006</v>
      </c>
      <c r="H224" s="477">
        <v>0.031</v>
      </c>
      <c r="I224" s="475">
        <v>0.031</v>
      </c>
      <c r="J224" s="475">
        <v>0.031</v>
      </c>
      <c r="K224" s="476">
        <v>0.007</v>
      </c>
      <c r="L224" s="475">
        <v>0.007</v>
      </c>
      <c r="M224" s="475">
        <v>0.007</v>
      </c>
      <c r="N224" s="478">
        <v>0.025</v>
      </c>
      <c r="O224" s="479">
        <v>0.025</v>
      </c>
      <c r="P224" s="479">
        <v>0.025</v>
      </c>
      <c r="Q224" s="480">
        <v>0.004</v>
      </c>
      <c r="R224" s="479">
        <v>0.004</v>
      </c>
      <c r="S224" s="479">
        <v>0.004</v>
      </c>
      <c r="T224" s="481">
        <v>0.03</v>
      </c>
      <c r="U224" s="479">
        <v>0.029</v>
      </c>
      <c r="V224" s="479">
        <v>0.03</v>
      </c>
      <c r="W224" s="481">
        <v>0.008</v>
      </c>
      <c r="X224" s="479">
        <v>0.008</v>
      </c>
      <c r="Y224" s="479">
        <v>0.008</v>
      </c>
      <c r="Z224" s="498">
        <v>0.008</v>
      </c>
      <c r="AA224" s="479">
        <v>0.008</v>
      </c>
      <c r="AB224" s="479">
        <v>0.008</v>
      </c>
      <c r="AC224" s="499">
        <v>0.001</v>
      </c>
      <c r="AD224" s="479">
        <v>0.001</v>
      </c>
      <c r="AE224" s="500">
        <v>0.001</v>
      </c>
    </row>
    <row r="225">
      <c r="A225" s="460">
        <v>45352.0</v>
      </c>
      <c r="B225" s="486">
        <v>0.024</v>
      </c>
      <c r="C225" s="487">
        <v>0.025</v>
      </c>
      <c r="D225" s="487">
        <v>0.024</v>
      </c>
      <c r="E225" s="488">
        <v>0.008</v>
      </c>
      <c r="F225" s="487"/>
      <c r="G225" s="487">
        <v>0.008</v>
      </c>
      <c r="H225" s="489">
        <v>0.029</v>
      </c>
      <c r="I225" s="487">
        <v>0.03</v>
      </c>
      <c r="J225" s="487">
        <v>0.029</v>
      </c>
      <c r="K225" s="488">
        <v>0.011</v>
      </c>
      <c r="L225" s="487"/>
      <c r="M225" s="487">
        <v>0.007</v>
      </c>
      <c r="N225" s="465">
        <v>0.022</v>
      </c>
      <c r="O225" s="466">
        <v>0.022</v>
      </c>
      <c r="P225" s="466">
        <v>0.025</v>
      </c>
      <c r="Q225" s="467">
        <v>0.004</v>
      </c>
      <c r="R225" s="466">
        <v>0.005</v>
      </c>
      <c r="S225" s="466">
        <v>0.004</v>
      </c>
      <c r="T225" s="468">
        <v>0.023</v>
      </c>
      <c r="U225" s="466">
        <v>0.026</v>
      </c>
      <c r="V225" s="466">
        <v>0.023</v>
      </c>
      <c r="W225" s="468">
        <v>0.002</v>
      </c>
      <c r="X225" s="466">
        <v>0.005</v>
      </c>
      <c r="Y225" s="466">
        <v>0.002</v>
      </c>
      <c r="Z225" s="495">
        <v>0.013</v>
      </c>
      <c r="AA225" s="466">
        <v>0.014</v>
      </c>
      <c r="AB225" s="466">
        <v>0.012</v>
      </c>
      <c r="AC225" s="496">
        <v>0.001</v>
      </c>
      <c r="AD225" s="466">
        <v>0.001</v>
      </c>
      <c r="AE225" s="497">
        <v>0.0</v>
      </c>
    </row>
    <row r="226">
      <c r="A226" s="473">
        <v>45366.0</v>
      </c>
      <c r="B226" s="474">
        <v>0.024</v>
      </c>
      <c r="C226" s="475">
        <v>0.024</v>
      </c>
      <c r="D226" s="475">
        <v>0.024</v>
      </c>
      <c r="E226" s="476">
        <v>0.008</v>
      </c>
      <c r="F226" s="475">
        <v>0.008</v>
      </c>
      <c r="G226" s="475">
        <v>0.008</v>
      </c>
      <c r="H226" s="477">
        <v>0.029</v>
      </c>
      <c r="I226" s="475">
        <v>0.029</v>
      </c>
      <c r="J226" s="475">
        <v>0.029</v>
      </c>
      <c r="K226" s="476">
        <v>0.011</v>
      </c>
      <c r="L226" s="475">
        <v>0.011</v>
      </c>
      <c r="M226" s="475">
        <v>0.011</v>
      </c>
      <c r="N226" s="478">
        <v>0.022</v>
      </c>
      <c r="O226" s="479">
        <v>0.022</v>
      </c>
      <c r="P226" s="479">
        <v>0.022</v>
      </c>
      <c r="Q226" s="480">
        <v>0.004</v>
      </c>
      <c r="R226" s="479">
        <v>0.004</v>
      </c>
      <c r="S226" s="479">
        <v>0.004</v>
      </c>
      <c r="T226" s="481">
        <v>0.023</v>
      </c>
      <c r="U226" s="479">
        <v>0.023</v>
      </c>
      <c r="V226" s="479">
        <v>0.023</v>
      </c>
      <c r="W226" s="481">
        <v>0.002</v>
      </c>
      <c r="X226" s="479">
        <v>0.002</v>
      </c>
      <c r="Y226" s="479">
        <v>0.002</v>
      </c>
      <c r="Z226" s="498">
        <v>0.012</v>
      </c>
      <c r="AA226" s="479">
        <v>0.013</v>
      </c>
      <c r="AB226" s="479">
        <v>0.012</v>
      </c>
      <c r="AC226" s="499">
        <v>0.0</v>
      </c>
      <c r="AD226" s="479">
        <v>0.001</v>
      </c>
      <c r="AE226" s="500">
        <v>0.0</v>
      </c>
    </row>
    <row r="227">
      <c r="A227" s="460">
        <v>45383.0</v>
      </c>
      <c r="B227" s="486">
        <v>0.024</v>
      </c>
      <c r="C227" s="487">
        <v>0.024</v>
      </c>
      <c r="D227" s="487">
        <v>0.024</v>
      </c>
      <c r="E227" s="488">
        <v>0.006</v>
      </c>
      <c r="F227" s="487"/>
      <c r="G227" s="487">
        <v>0.006</v>
      </c>
      <c r="H227" s="489">
        <v>0.027</v>
      </c>
      <c r="I227" s="487">
        <v>0.026</v>
      </c>
      <c r="J227" s="487">
        <v>0.027</v>
      </c>
      <c r="K227" s="488">
        <v>0.007</v>
      </c>
      <c r="L227" s="487"/>
      <c r="M227" s="487">
        <v>0.011</v>
      </c>
      <c r="N227" s="465">
        <v>0.022</v>
      </c>
      <c r="O227" s="466">
        <v>0.023</v>
      </c>
      <c r="P227" s="466">
        <v>0.022</v>
      </c>
      <c r="Q227" s="467">
        <v>0.005</v>
      </c>
      <c r="R227" s="466">
        <v>0.006</v>
      </c>
      <c r="S227" s="466">
        <v>0.005</v>
      </c>
      <c r="T227" s="468">
        <v>0.022</v>
      </c>
      <c r="U227" s="466">
        <v>0.021</v>
      </c>
      <c r="V227" s="466">
        <v>0.022</v>
      </c>
      <c r="W227" s="468">
        <v>0.005</v>
      </c>
      <c r="X227" s="466">
        <v>0.005</v>
      </c>
      <c r="Y227" s="466">
        <v>0.005</v>
      </c>
      <c r="Z227" s="495">
        <v>0.009</v>
      </c>
      <c r="AA227" s="466">
        <v>0.01</v>
      </c>
      <c r="AB227" s="466">
        <v>0.008</v>
      </c>
      <c r="AC227" s="496">
        <v>0.002</v>
      </c>
      <c r="AD227" s="466">
        <v>0.003</v>
      </c>
      <c r="AE227" s="497">
        <v>0.001</v>
      </c>
    </row>
    <row r="228">
      <c r="A228" s="473">
        <v>45397.0</v>
      </c>
      <c r="B228" s="474">
        <v>0.024</v>
      </c>
      <c r="C228" s="475">
        <v>0.024</v>
      </c>
      <c r="D228" s="475">
        <v>0.024</v>
      </c>
      <c r="E228" s="476">
        <v>0.006</v>
      </c>
      <c r="F228" s="475">
        <v>0.006</v>
      </c>
      <c r="G228" s="475">
        <v>0.006</v>
      </c>
      <c r="H228" s="477">
        <v>0.027</v>
      </c>
      <c r="I228" s="475">
        <v>0.027</v>
      </c>
      <c r="J228" s="475">
        <v>0.027</v>
      </c>
      <c r="K228" s="476">
        <v>0.007</v>
      </c>
      <c r="L228" s="475">
        <v>0.007</v>
      </c>
      <c r="M228" s="475">
        <v>0.007</v>
      </c>
      <c r="N228" s="478">
        <v>0.022</v>
      </c>
      <c r="O228" s="479">
        <v>0.022</v>
      </c>
      <c r="P228" s="479">
        <v>0.022</v>
      </c>
      <c r="Q228" s="480">
        <v>0.005</v>
      </c>
      <c r="R228" s="479">
        <v>0.005</v>
      </c>
      <c r="S228" s="479">
        <v>0.005</v>
      </c>
      <c r="T228" s="481">
        <v>0.022</v>
      </c>
      <c r="U228" s="479">
        <v>0.022</v>
      </c>
      <c r="V228" s="479">
        <v>0.022</v>
      </c>
      <c r="W228" s="481">
        <v>0.005</v>
      </c>
      <c r="X228" s="479">
        <v>0.005</v>
      </c>
      <c r="Y228" s="479">
        <v>0.005</v>
      </c>
      <c r="Z228" s="498">
        <v>0.008</v>
      </c>
      <c r="AA228" s="479">
        <v>0.009</v>
      </c>
      <c r="AB228" s="479">
        <v>0.008</v>
      </c>
      <c r="AC228" s="499">
        <v>0.001</v>
      </c>
      <c r="AD228" s="479">
        <v>0.002</v>
      </c>
      <c r="AE228" s="500">
        <v>0.001</v>
      </c>
    </row>
    <row r="229">
      <c r="A229" s="460">
        <v>45413.0</v>
      </c>
      <c r="B229" s="486">
        <v>0.026</v>
      </c>
      <c r="C229" s="487">
        <v>0.025</v>
      </c>
      <c r="D229" s="487">
        <v>0.026</v>
      </c>
      <c r="E229" s="488">
        <v>0.002</v>
      </c>
      <c r="F229" s="487">
        <v>0.002</v>
      </c>
      <c r="G229" s="487">
        <v>0.002</v>
      </c>
      <c r="H229" s="489">
        <v>0.029</v>
      </c>
      <c r="I229" s="487">
        <v>0.027</v>
      </c>
      <c r="J229" s="487">
        <v>0.029</v>
      </c>
      <c r="K229" s="488">
        <v>0.004</v>
      </c>
      <c r="L229" s="487"/>
      <c r="M229" s="487">
        <v>0.007</v>
      </c>
      <c r="N229" s="465">
        <v>0.024</v>
      </c>
      <c r="O229" s="466">
        <v>0.024</v>
      </c>
      <c r="P229" s="466">
        <v>0.022</v>
      </c>
      <c r="Q229" s="467">
        <v>0.001</v>
      </c>
      <c r="R229" s="466">
        <v>0.002</v>
      </c>
      <c r="S229" s="466">
        <v>0.001</v>
      </c>
      <c r="T229" s="468">
        <v>0.022</v>
      </c>
      <c r="U229" s="466">
        <v>0.024</v>
      </c>
      <c r="V229" s="466">
        <v>0.023</v>
      </c>
      <c r="W229" s="468">
        <v>0.0</v>
      </c>
      <c r="X229" s="466">
        <v>0.001</v>
      </c>
      <c r="Y229" s="466">
        <v>0.0</v>
      </c>
      <c r="Z229" s="495">
        <v>0.008</v>
      </c>
      <c r="AA229" s="466">
        <v>0.008</v>
      </c>
      <c r="AB229" s="466">
        <v>0.008</v>
      </c>
      <c r="AC229" s="496">
        <v>0.002</v>
      </c>
      <c r="AD229" s="466">
        <v>0.002</v>
      </c>
      <c r="AE229" s="497">
        <v>0.002</v>
      </c>
    </row>
    <row r="230">
      <c r="A230" s="473">
        <v>45427.0</v>
      </c>
      <c r="B230" s="474">
        <v>0.026</v>
      </c>
      <c r="C230" s="475">
        <v>0.026</v>
      </c>
      <c r="D230" s="475">
        <v>0.026</v>
      </c>
      <c r="E230" s="476">
        <v>0.002</v>
      </c>
      <c r="F230" s="475">
        <v>0.002</v>
      </c>
      <c r="G230" s="475">
        <v>0.002</v>
      </c>
      <c r="H230" s="477">
        <v>0.029</v>
      </c>
      <c r="I230" s="475">
        <v>0.029</v>
      </c>
      <c r="J230" s="475">
        <v>0.029</v>
      </c>
      <c r="K230" s="476">
        <v>0.004</v>
      </c>
      <c r="L230" s="475">
        <v>0.004</v>
      </c>
      <c r="M230" s="475">
        <v>0.004</v>
      </c>
      <c r="N230" s="478">
        <v>0.024</v>
      </c>
      <c r="O230" s="479">
        <v>0.024</v>
      </c>
      <c r="P230" s="479">
        <v>0.024</v>
      </c>
      <c r="Q230" s="480">
        <v>0.001</v>
      </c>
      <c r="R230" s="479">
        <v>0.001</v>
      </c>
      <c r="S230" s="479">
        <v>0.001</v>
      </c>
      <c r="T230" s="481">
        <v>0.023</v>
      </c>
      <c r="U230" s="479">
        <v>0.022</v>
      </c>
      <c r="V230" s="479">
        <v>0.023</v>
      </c>
      <c r="W230" s="481">
        <v>0.0</v>
      </c>
      <c r="X230" s="479">
        <v>0.0</v>
      </c>
      <c r="Y230" s="479">
        <v>0.0</v>
      </c>
      <c r="Z230" s="498">
        <v>0.008</v>
      </c>
      <c r="AA230" s="479">
        <v>0.008</v>
      </c>
      <c r="AB230" s="479">
        <v>0.008</v>
      </c>
      <c r="AC230" s="499">
        <v>0.002</v>
      </c>
      <c r="AD230" s="479">
        <v>0.002</v>
      </c>
      <c r="AE230" s="500">
        <v>0.002</v>
      </c>
    </row>
    <row r="231">
      <c r="A231" s="460">
        <v>45444.0</v>
      </c>
      <c r="B231" s="501">
        <v>0.025</v>
      </c>
      <c r="C231" s="502">
        <v>0.025</v>
      </c>
      <c r="D231" s="502">
        <v>0.025</v>
      </c>
      <c r="E231" s="503">
        <v>0.002</v>
      </c>
      <c r="F231" s="502"/>
      <c r="G231" s="502">
        <v>0.002</v>
      </c>
      <c r="H231" s="504">
        <v>0.029</v>
      </c>
      <c r="I231" s="502">
        <v>0.028</v>
      </c>
      <c r="J231" s="502">
        <v>0.029</v>
      </c>
      <c r="K231" s="503">
        <v>0.003</v>
      </c>
      <c r="L231" s="502"/>
      <c r="M231" s="502">
        <v>0.004</v>
      </c>
      <c r="N231" s="505">
        <v>0.022</v>
      </c>
      <c r="O231" s="506">
        <v>0.023</v>
      </c>
      <c r="P231" s="506">
        <v>0.024</v>
      </c>
      <c r="Q231" s="507">
        <v>0.001</v>
      </c>
      <c r="R231" s="506">
        <v>0.002</v>
      </c>
      <c r="S231" s="506">
        <v>0.001</v>
      </c>
      <c r="T231" s="508">
        <v>0.021</v>
      </c>
      <c r="U231" s="509"/>
      <c r="V231" s="509">
        <v>0.022</v>
      </c>
      <c r="W231" s="508">
        <v>0.001</v>
      </c>
      <c r="X231" s="509">
        <v>0.001</v>
      </c>
      <c r="Y231" s="509">
        <v>0.001</v>
      </c>
      <c r="Z231" s="510">
        <v>0.008</v>
      </c>
      <c r="AA231" s="506">
        <v>0.01</v>
      </c>
      <c r="AB231" s="506">
        <v>0.008</v>
      </c>
      <c r="AC231" s="511">
        <v>0.001</v>
      </c>
      <c r="AD231" s="506">
        <v>0.002</v>
      </c>
      <c r="AE231" s="512">
        <v>0.001</v>
      </c>
    </row>
    <row r="232">
      <c r="A232" s="473">
        <v>45458.0</v>
      </c>
      <c r="B232" s="474">
        <v>0.025</v>
      </c>
      <c r="C232" s="475">
        <v>0.025</v>
      </c>
      <c r="D232" s="475">
        <v>0.025</v>
      </c>
      <c r="E232" s="476">
        <v>0.002</v>
      </c>
      <c r="F232" s="475">
        <v>0.002</v>
      </c>
      <c r="G232" s="475">
        <v>0.002</v>
      </c>
      <c r="H232" s="477">
        <v>0.029</v>
      </c>
      <c r="I232" s="475">
        <v>0.029</v>
      </c>
      <c r="J232" s="475">
        <v>0.029</v>
      </c>
      <c r="K232" s="476">
        <v>0.004</v>
      </c>
      <c r="L232" s="475">
        <v>0.003</v>
      </c>
      <c r="M232" s="475">
        <v>0.004</v>
      </c>
      <c r="N232" s="478">
        <v>0.022</v>
      </c>
      <c r="O232" s="479">
        <v>0.022</v>
      </c>
      <c r="P232" s="479">
        <v>0.022</v>
      </c>
      <c r="Q232" s="480">
        <v>0.001</v>
      </c>
      <c r="R232" s="479">
        <v>0.001</v>
      </c>
      <c r="S232" s="479">
        <v>0.001</v>
      </c>
      <c r="T232" s="481">
        <v>0.022</v>
      </c>
      <c r="U232" s="479">
        <v>0.021</v>
      </c>
      <c r="V232" s="479">
        <v>0.022</v>
      </c>
      <c r="W232" s="481">
        <v>0.001</v>
      </c>
      <c r="X232" s="479">
        <v>0.001</v>
      </c>
      <c r="Y232" s="479">
        <v>0.001</v>
      </c>
      <c r="Z232" s="498">
        <v>0.008</v>
      </c>
      <c r="AA232" s="479">
        <v>0.008</v>
      </c>
      <c r="AB232" s="479">
        <v>0.008</v>
      </c>
      <c r="AC232" s="499">
        <v>0.001</v>
      </c>
      <c r="AD232" s="479">
        <v>0.001</v>
      </c>
      <c r="AE232" s="500">
        <v>0.001</v>
      </c>
    </row>
    <row r="233">
      <c r="A233" s="460">
        <v>45474.0</v>
      </c>
      <c r="B233" s="486">
        <v>0.026</v>
      </c>
      <c r="C233" s="487">
        <v>0.025</v>
      </c>
      <c r="D233" s="487">
        <v>0.026</v>
      </c>
      <c r="E233" s="488">
        <v>0.0</v>
      </c>
      <c r="F233" s="487"/>
      <c r="G233" s="487">
        <v>0.0</v>
      </c>
      <c r="H233" s="489">
        <v>0.029</v>
      </c>
      <c r="I233" s="487">
        <v>0.028</v>
      </c>
      <c r="J233" s="487">
        <v>0.029</v>
      </c>
      <c r="K233" s="488">
        <v>-0.002</v>
      </c>
      <c r="L233" s="487"/>
      <c r="M233" s="487">
        <v>-0.002</v>
      </c>
      <c r="N233" s="465">
        <v>0.023</v>
      </c>
      <c r="O233" s="466">
        <v>0.022</v>
      </c>
      <c r="P233" s="466">
        <v>0.022</v>
      </c>
      <c r="Q233" s="467">
        <v>0.003</v>
      </c>
      <c r="R233" s="466">
        <v>0.003</v>
      </c>
      <c r="S233" s="466">
        <v>0.003</v>
      </c>
      <c r="T233" s="468">
        <v>0.023</v>
      </c>
      <c r="U233" s="466">
        <v>0.024</v>
      </c>
      <c r="V233" s="466">
        <v>0.023</v>
      </c>
      <c r="W233" s="468">
        <v>0.001</v>
      </c>
      <c r="X233" s="466">
        <v>0.003</v>
      </c>
      <c r="Y233" s="466">
        <v>0.002</v>
      </c>
      <c r="Z233" s="495">
        <v>0.013</v>
      </c>
      <c r="AA233" s="466">
        <v>0.012</v>
      </c>
      <c r="AB233" s="466">
        <v>0.013</v>
      </c>
      <c r="AC233" s="496">
        <v>0.005</v>
      </c>
      <c r="AD233" s="466">
        <v>0.003</v>
      </c>
      <c r="AE233" s="497">
        <v>0.004</v>
      </c>
    </row>
    <row r="234">
      <c r="A234" s="473">
        <v>45488.0</v>
      </c>
      <c r="B234" s="474">
        <v>0.026</v>
      </c>
      <c r="C234" s="475">
        <v>0.026</v>
      </c>
      <c r="D234" s="475">
        <v>0.026</v>
      </c>
      <c r="E234" s="476">
        <v>0.0</v>
      </c>
      <c r="F234" s="475">
        <v>0.0</v>
      </c>
      <c r="G234" s="475">
        <v>0.0</v>
      </c>
      <c r="H234" s="477">
        <v>0.029</v>
      </c>
      <c r="I234" s="475">
        <v>0.029</v>
      </c>
      <c r="J234" s="475">
        <v>0.029</v>
      </c>
      <c r="K234" s="476">
        <v>-0.002</v>
      </c>
      <c r="L234" s="475">
        <v>-0.002</v>
      </c>
      <c r="M234" s="475">
        <v>-0.002</v>
      </c>
      <c r="N234" s="478">
        <v>0.023</v>
      </c>
      <c r="O234" s="479">
        <v>0.023</v>
      </c>
      <c r="P234" s="479">
        <v>0.023</v>
      </c>
      <c r="Q234" s="480">
        <v>0.003</v>
      </c>
      <c r="R234" s="479">
        <v>0.003</v>
      </c>
      <c r="S234" s="479">
        <v>0.003</v>
      </c>
      <c r="T234" s="481">
        <v>0.023</v>
      </c>
      <c r="U234" s="479">
        <v>0.023</v>
      </c>
      <c r="V234" s="479">
        <v>0.023</v>
      </c>
      <c r="W234" s="481">
        <v>0.002</v>
      </c>
      <c r="X234" s="479">
        <v>0.001</v>
      </c>
      <c r="Y234" s="479">
        <v>0.002</v>
      </c>
      <c r="Z234" s="498">
        <v>0.013</v>
      </c>
      <c r="AA234" s="479">
        <v>0.013</v>
      </c>
      <c r="AB234" s="479">
        <v>0.011</v>
      </c>
      <c r="AC234" s="499">
        <v>0.004</v>
      </c>
      <c r="AD234" s="479">
        <v>0.005</v>
      </c>
      <c r="AE234" s="500">
        <v>0.002</v>
      </c>
    </row>
    <row r="235">
      <c r="A235" s="460">
        <v>45505.0</v>
      </c>
      <c r="B235" s="501">
        <v>0.022</v>
      </c>
      <c r="C235" s="502">
        <v>0.022</v>
      </c>
      <c r="D235" s="502">
        <v>0.022</v>
      </c>
      <c r="E235" s="503">
        <v>0.002</v>
      </c>
      <c r="F235" s="502"/>
      <c r="G235" s="502">
        <v>0.001</v>
      </c>
      <c r="H235" s="504">
        <v>0.028</v>
      </c>
      <c r="I235" s="502">
        <v>0.028</v>
      </c>
      <c r="J235" s="502">
        <v>0.028</v>
      </c>
      <c r="K235" s="503">
        <v>0.003</v>
      </c>
      <c r="L235" s="502"/>
      <c r="M235" s="502">
        <v>0.003</v>
      </c>
      <c r="N235" s="505">
        <v>0.019</v>
      </c>
      <c r="O235" s="506">
        <v>0.021</v>
      </c>
      <c r="P235" s="506">
        <v>0.019</v>
      </c>
      <c r="Q235" s="507">
        <v>-0.001</v>
      </c>
      <c r="R235" s="506">
        <v>0.0</v>
      </c>
      <c r="S235" s="506">
        <v>-0.001</v>
      </c>
      <c r="T235" s="508">
        <v>0.019</v>
      </c>
      <c r="U235" s="506">
        <v>0.018</v>
      </c>
      <c r="V235" s="506">
        <v>0.018</v>
      </c>
      <c r="W235" s="508">
        <v>0.006</v>
      </c>
      <c r="X235" s="506">
        <v>0.005</v>
      </c>
      <c r="Y235" s="506">
        <v>0.005</v>
      </c>
      <c r="Z235" s="510">
        <v>0.011</v>
      </c>
      <c r="AA235" s="506">
        <v>0.012</v>
      </c>
      <c r="AB235" s="506">
        <v>0.011</v>
      </c>
      <c r="AC235" s="511">
        <v>0.002</v>
      </c>
      <c r="AD235" s="506">
        <v>0.003</v>
      </c>
      <c r="AE235" s="512">
        <v>0.002</v>
      </c>
    </row>
    <row r="236">
      <c r="A236" s="473">
        <v>45519.0</v>
      </c>
      <c r="B236" s="474">
        <v>0.022</v>
      </c>
      <c r="C236" s="475">
        <v>0.022</v>
      </c>
      <c r="D236" s="475">
        <v>0.022</v>
      </c>
      <c r="E236" s="476">
        <v>0.001</v>
      </c>
      <c r="F236" s="475">
        <v>0.002</v>
      </c>
      <c r="G236" s="475">
        <v>0.001</v>
      </c>
      <c r="H236" s="477">
        <v>0.028</v>
      </c>
      <c r="I236" s="475">
        <v>0.028</v>
      </c>
      <c r="J236" s="475">
        <v>0.028</v>
      </c>
      <c r="K236" s="476">
        <v>0.003</v>
      </c>
      <c r="L236" s="475">
        <v>0.003</v>
      </c>
      <c r="M236" s="475">
        <v>0.003</v>
      </c>
      <c r="N236" s="478">
        <v>0.019</v>
      </c>
      <c r="O236" s="479">
        <v>0.019</v>
      </c>
      <c r="P236" s="479">
        <v>0.019</v>
      </c>
      <c r="Q236" s="480">
        <v>-0.001</v>
      </c>
      <c r="R236" s="479">
        <v>-0.001</v>
      </c>
      <c r="S236" s="479">
        <v>-0.001</v>
      </c>
      <c r="T236" s="481">
        <v>0.018</v>
      </c>
      <c r="U236" s="479">
        <v>0.019</v>
      </c>
      <c r="V236" s="479">
        <v>0.018</v>
      </c>
      <c r="W236" s="481">
        <v>0.005</v>
      </c>
      <c r="X236" s="479">
        <v>0.006</v>
      </c>
      <c r="Y236" s="479">
        <v>0.005</v>
      </c>
      <c r="Z236" s="498">
        <v>0.011</v>
      </c>
      <c r="AA236" s="479">
        <v>0.011</v>
      </c>
      <c r="AB236" s="479">
        <v>0.011</v>
      </c>
      <c r="AC236" s="499">
        <v>0.002</v>
      </c>
      <c r="AD236" s="479">
        <v>0.002</v>
      </c>
      <c r="AE236" s="500">
        <v>0.002</v>
      </c>
    </row>
    <row r="237">
      <c r="A237" s="460">
        <v>45536.0</v>
      </c>
      <c r="B237" s="486">
        <v>0.018</v>
      </c>
      <c r="C237" s="487">
        <v>0.018</v>
      </c>
      <c r="D237" s="487">
        <v>0.017</v>
      </c>
      <c r="E237" s="488">
        <v>-0.001</v>
      </c>
      <c r="F237" s="487"/>
      <c r="G237" s="487">
        <v>-0.001</v>
      </c>
      <c r="H237" s="489">
        <v>0.027</v>
      </c>
      <c r="I237" s="487">
        <v>0.027</v>
      </c>
      <c r="J237" s="487">
        <v>0.027</v>
      </c>
      <c r="K237" s="488">
        <v>0.001</v>
      </c>
      <c r="L237" s="487"/>
      <c r="M237" s="487">
        <v>0.001</v>
      </c>
      <c r="N237" s="465">
        <v>0.016</v>
      </c>
      <c r="O237" s="466">
        <v>0.017</v>
      </c>
      <c r="P237" s="466">
        <v>0.016</v>
      </c>
      <c r="Q237" s="467">
        <v>0.0</v>
      </c>
      <c r="R237" s="466">
        <v>0.001</v>
      </c>
      <c r="S237" s="466">
        <v>0.0</v>
      </c>
      <c r="T237" s="468">
        <v>0.012</v>
      </c>
      <c r="U237" s="466">
        <v>0.016</v>
      </c>
      <c r="V237" s="466">
        <v>0.011</v>
      </c>
      <c r="W237" s="468">
        <v>-0.012</v>
      </c>
      <c r="X237" s="466">
        <v>-0.007</v>
      </c>
      <c r="Y237" s="466">
        <v>-0.012</v>
      </c>
      <c r="Z237" s="495">
        <v>0.007</v>
      </c>
      <c r="AA237" s="466">
        <v>0.008</v>
      </c>
      <c r="AB237" s="466">
        <v>0.007</v>
      </c>
      <c r="AC237" s="496">
        <v>-0.002</v>
      </c>
      <c r="AD237" s="466">
        <v>-0.002</v>
      </c>
      <c r="AE237" s="497">
        <v>-0.002</v>
      </c>
    </row>
    <row r="238">
      <c r="A238" s="473">
        <v>45550.0</v>
      </c>
      <c r="B238" s="474">
        <v>0.017</v>
      </c>
      <c r="C238" s="475">
        <v>0.018</v>
      </c>
      <c r="D238" s="475">
        <v>0.02</v>
      </c>
      <c r="E238" s="476">
        <v>-0.001</v>
      </c>
      <c r="F238" s="475">
        <v>-0.001</v>
      </c>
      <c r="G238" s="475">
        <v>-0.001</v>
      </c>
      <c r="H238" s="477">
        <v>0.027</v>
      </c>
      <c r="I238" s="475">
        <v>0.027</v>
      </c>
      <c r="J238" s="475">
        <v>0.027</v>
      </c>
      <c r="K238" s="476">
        <v>0.001</v>
      </c>
      <c r="L238" s="475">
        <v>0.001</v>
      </c>
      <c r="M238" s="475">
        <v>0.002</v>
      </c>
      <c r="N238" s="478">
        <v>0.016</v>
      </c>
      <c r="O238" s="479">
        <v>0.016</v>
      </c>
      <c r="P238" s="479">
        <v>0.016</v>
      </c>
      <c r="Q238" s="480">
        <v>0.0</v>
      </c>
      <c r="R238" s="479">
        <v>0.0</v>
      </c>
      <c r="S238" s="479">
        <v>0.0</v>
      </c>
      <c r="T238" s="481">
        <v>0.011</v>
      </c>
      <c r="U238" s="479">
        <v>0.012</v>
      </c>
      <c r="V238" s="479">
        <v>0.011</v>
      </c>
      <c r="W238" s="481">
        <v>-0.013</v>
      </c>
      <c r="X238" s="479">
        <v>-0.012</v>
      </c>
      <c r="Y238" s="479">
        <v>-0.013</v>
      </c>
      <c r="Z238" s="498">
        <v>0.007</v>
      </c>
      <c r="AA238" s="479">
        <v>0.007</v>
      </c>
      <c r="AB238" s="479">
        <v>0.007</v>
      </c>
      <c r="AC238" s="499">
        <v>-0.002</v>
      </c>
      <c r="AD238" s="479">
        <v>-0.002</v>
      </c>
      <c r="AE238" s="500">
        <v>-0.002</v>
      </c>
    </row>
    <row r="239">
      <c r="A239" s="460">
        <v>45566.0</v>
      </c>
      <c r="B239" s="501">
        <v>0.02</v>
      </c>
      <c r="C239" s="502">
        <v>0.019</v>
      </c>
      <c r="D239" s="502">
        <v>0.02</v>
      </c>
      <c r="E239" s="503">
        <v>0.003</v>
      </c>
      <c r="F239" s="502"/>
      <c r="G239" s="502">
        <v>0.003</v>
      </c>
      <c r="H239" s="504">
        <v>0.027</v>
      </c>
      <c r="I239" s="502">
        <v>0.026</v>
      </c>
      <c r="J239" s="502">
        <v>0.027</v>
      </c>
      <c r="K239" s="503">
        <v>0.002</v>
      </c>
      <c r="L239" s="502"/>
      <c r="M239" s="502">
        <v>0.002</v>
      </c>
      <c r="N239" s="505">
        <v>0.02</v>
      </c>
      <c r="O239" s="506">
        <v>0.018</v>
      </c>
      <c r="P239" s="506">
        <v>0.02</v>
      </c>
      <c r="Q239" s="507">
        <v>0.004</v>
      </c>
      <c r="R239" s="506">
        <v>0.002</v>
      </c>
      <c r="S239" s="506">
        <v>0.004</v>
      </c>
      <c r="T239" s="508">
        <v>0.012</v>
      </c>
      <c r="U239" s="506">
        <v>0.011</v>
      </c>
      <c r="V239" s="506">
        <v>0.012</v>
      </c>
      <c r="W239" s="508">
        <v>0.002</v>
      </c>
      <c r="X239" s="506">
        <v>0.002</v>
      </c>
      <c r="Y239" s="506">
        <v>0.002</v>
      </c>
      <c r="Z239" s="510">
        <v>0.009</v>
      </c>
      <c r="AA239" s="506">
        <v>0.01</v>
      </c>
      <c r="AB239" s="506">
        <v>0.009</v>
      </c>
      <c r="AC239" s="511">
        <v>0.0</v>
      </c>
      <c r="AD239" s="506">
        <v>-0.001</v>
      </c>
      <c r="AE239" s="512">
        <v>0.0</v>
      </c>
    </row>
    <row r="240">
      <c r="A240" s="473">
        <v>45580.0</v>
      </c>
      <c r="B240" s="474">
        <v>0.02</v>
      </c>
      <c r="C240" s="475">
        <v>0.02</v>
      </c>
      <c r="D240" s="475">
        <v>0.02</v>
      </c>
      <c r="E240" s="476">
        <v>0.003</v>
      </c>
      <c r="F240" s="475">
        <v>0.003</v>
      </c>
      <c r="G240" s="83">
        <v>0.003</v>
      </c>
      <c r="H240" s="477">
        <v>0.027</v>
      </c>
      <c r="I240" s="475">
        <v>0.027</v>
      </c>
      <c r="J240" s="475">
        <v>0.027</v>
      </c>
      <c r="K240" s="476">
        <v>0.002</v>
      </c>
      <c r="L240" s="475">
        <v>0.002</v>
      </c>
      <c r="M240" s="475">
        <v>0.002</v>
      </c>
      <c r="N240" s="478">
        <v>0.02</v>
      </c>
      <c r="O240" s="479">
        <v>0.02</v>
      </c>
      <c r="P240" s="479">
        <v>0.02</v>
      </c>
      <c r="Q240" s="513">
        <v>0.004</v>
      </c>
      <c r="R240" s="75">
        <v>0.004</v>
      </c>
      <c r="S240" s="479">
        <v>0.004</v>
      </c>
      <c r="T240" s="481">
        <v>0.012</v>
      </c>
      <c r="U240" s="479">
        <v>0.012</v>
      </c>
      <c r="V240" s="479">
        <v>0.012</v>
      </c>
      <c r="W240" s="481">
        <v>0.003</v>
      </c>
      <c r="X240" s="479">
        <v>0.002</v>
      </c>
      <c r="Y240" s="479">
        <v>0.003</v>
      </c>
      <c r="Z240" s="498">
        <v>0.009</v>
      </c>
      <c r="AA240" s="479">
        <v>0.009</v>
      </c>
      <c r="AB240" s="479">
        <v>0.009</v>
      </c>
      <c r="AC240" s="499">
        <v>0.0</v>
      </c>
      <c r="AD240" s="479">
        <v>0.0</v>
      </c>
      <c r="AE240" s="500">
        <v>0.003</v>
      </c>
    </row>
    <row r="241">
      <c r="A241" s="514">
        <v>45597.0</v>
      </c>
      <c r="B241" s="515">
        <v>0.023</v>
      </c>
      <c r="C241" s="70">
        <v>0.023</v>
      </c>
      <c r="D241" s="70">
        <v>0.023</v>
      </c>
      <c r="E241" s="66">
        <v>-0.003</v>
      </c>
      <c r="F241" s="70"/>
      <c r="G241" s="70">
        <v>-0.003</v>
      </c>
      <c r="H241" s="516">
        <v>0.027</v>
      </c>
      <c r="I241" s="70">
        <v>0.028</v>
      </c>
      <c r="J241" s="70">
        <v>0.027</v>
      </c>
      <c r="K241" s="66">
        <v>-0.006</v>
      </c>
      <c r="L241" s="70"/>
      <c r="M241" s="70">
        <v>-0.006</v>
      </c>
      <c r="N241" s="517">
        <v>0.022</v>
      </c>
      <c r="O241" s="62">
        <v>0.023</v>
      </c>
      <c r="P241" s="62">
        <v>0.022</v>
      </c>
      <c r="Q241" s="518">
        <v>-0.002</v>
      </c>
      <c r="R241" s="62">
        <v>-0.002</v>
      </c>
      <c r="S241" s="493">
        <v>-0.002</v>
      </c>
      <c r="T241" s="519">
        <v>0.013</v>
      </c>
      <c r="U241" s="62">
        <v>0.015</v>
      </c>
      <c r="V241" s="62">
        <v>0.013</v>
      </c>
      <c r="W241" s="519">
        <v>0.001</v>
      </c>
      <c r="X241" s="62">
        <v>0.0</v>
      </c>
      <c r="Y241" s="62">
        <v>-0.001</v>
      </c>
      <c r="Z241" s="520">
        <v>0.014</v>
      </c>
      <c r="AA241" s="62">
        <v>0.014</v>
      </c>
      <c r="AB241" s="62">
        <v>0.013</v>
      </c>
      <c r="AC241" s="521">
        <v>0.0</v>
      </c>
      <c r="AD241" s="62">
        <v>-0.002</v>
      </c>
      <c r="AE241" s="522">
        <v>-0.001</v>
      </c>
    </row>
    <row r="242">
      <c r="A242" s="473">
        <v>45611.0</v>
      </c>
      <c r="B242" s="523">
        <v>0.022</v>
      </c>
      <c r="C242" s="83">
        <v>0.023</v>
      </c>
      <c r="D242" s="83">
        <v>0.022</v>
      </c>
      <c r="E242" s="79">
        <v>-0.003</v>
      </c>
      <c r="F242" s="83">
        <v>-0.003</v>
      </c>
      <c r="G242" s="83">
        <v>-0.003</v>
      </c>
      <c r="H242" s="524">
        <v>0.027</v>
      </c>
      <c r="I242" s="83">
        <v>0.027</v>
      </c>
      <c r="J242" s="83">
        <v>0.027</v>
      </c>
      <c r="K242" s="79">
        <v>-0.006</v>
      </c>
      <c r="L242" s="83">
        <v>-0.006</v>
      </c>
      <c r="M242" s="83">
        <v>-0.006</v>
      </c>
      <c r="N242" s="525">
        <v>0.022</v>
      </c>
      <c r="O242" s="75">
        <v>0.022</v>
      </c>
      <c r="P242" s="75">
        <v>0.022</v>
      </c>
      <c r="Q242" s="526">
        <v>-0.002</v>
      </c>
      <c r="R242" s="75">
        <v>-0.002</v>
      </c>
      <c r="S242" s="479">
        <v>-0.002</v>
      </c>
      <c r="T242" s="527">
        <v>0.013</v>
      </c>
      <c r="U242" s="75">
        <v>0.013</v>
      </c>
      <c r="V242" s="75">
        <v>0.013</v>
      </c>
      <c r="W242" s="527">
        <v>-0.001</v>
      </c>
      <c r="X242" s="75">
        <v>0.001</v>
      </c>
      <c r="Y242" s="75">
        <v>-0.001</v>
      </c>
      <c r="Z242" s="528">
        <v>0.013</v>
      </c>
      <c r="AA242" s="75">
        <v>0.014</v>
      </c>
      <c r="AB242" s="75"/>
      <c r="AC242" s="529">
        <v>-0.001</v>
      </c>
      <c r="AD242" s="75">
        <v>0.0</v>
      </c>
      <c r="AE242" s="530"/>
    </row>
    <row r="243">
      <c r="A243" s="514">
        <v>45627.0</v>
      </c>
      <c r="B243" s="515">
        <v>0.024</v>
      </c>
      <c r="C243" s="70">
        <v>0.024</v>
      </c>
      <c r="D243" s="70">
        <v>0.024</v>
      </c>
      <c r="E243" s="66">
        <v>0.004</v>
      </c>
      <c r="F243" s="70">
        <v>0.002</v>
      </c>
      <c r="G243" s="70">
        <v>0.004</v>
      </c>
      <c r="H243" s="516">
        <v>0.027</v>
      </c>
      <c r="I243" s="531">
        <v>0.027</v>
      </c>
      <c r="J243" s="70">
        <v>0.027</v>
      </c>
      <c r="K243" s="66">
        <v>0.005</v>
      </c>
      <c r="L243" s="70"/>
      <c r="M243" s="70">
        <v>0.005</v>
      </c>
      <c r="N243" s="418">
        <v>0.026</v>
      </c>
      <c r="O243" s="62">
        <v>0.024</v>
      </c>
      <c r="P243" s="62">
        <v>0.026</v>
      </c>
      <c r="Q243" s="518">
        <v>0.004</v>
      </c>
      <c r="R243" s="62">
        <v>0.003</v>
      </c>
      <c r="S243" s="493">
        <v>0.005</v>
      </c>
      <c r="T243" s="519">
        <v>0.013</v>
      </c>
      <c r="U243" s="62">
        <v>0.015</v>
      </c>
      <c r="V243" s="62">
        <v>0.013</v>
      </c>
      <c r="W243" s="519">
        <v>0.002</v>
      </c>
      <c r="X243" s="62">
        <v>0.004</v>
      </c>
      <c r="Y243" s="62">
        <v>0.002</v>
      </c>
      <c r="Z243" s="520">
        <v>0.013</v>
      </c>
      <c r="AA243" s="62">
        <v>0.015</v>
      </c>
      <c r="AB243" s="62">
        <v>0.013</v>
      </c>
      <c r="AC243" s="521">
        <v>0.001</v>
      </c>
      <c r="AD243" s="62">
        <v>0.003</v>
      </c>
      <c r="AE243" s="522">
        <v>-0.001</v>
      </c>
    </row>
    <row r="244">
      <c r="A244" s="473">
        <v>45641.0</v>
      </c>
      <c r="B244" s="523">
        <v>0.024</v>
      </c>
      <c r="C244" s="83">
        <v>0.024</v>
      </c>
      <c r="D244" s="83">
        <v>0.024</v>
      </c>
      <c r="E244" s="79">
        <v>0.004</v>
      </c>
      <c r="F244" s="83">
        <v>0.004</v>
      </c>
      <c r="G244" s="83">
        <v>0.004</v>
      </c>
      <c r="H244" s="524">
        <v>0.027</v>
      </c>
      <c r="I244" s="83">
        <v>0.027</v>
      </c>
      <c r="J244" s="83">
        <v>0.027</v>
      </c>
      <c r="K244" s="79">
        <v>0.005</v>
      </c>
      <c r="L244" s="83">
        <v>0.005</v>
      </c>
      <c r="M244" s="83">
        <v>0.005</v>
      </c>
      <c r="N244" s="525">
        <v>0.026</v>
      </c>
      <c r="O244" s="75">
        <v>0.026</v>
      </c>
      <c r="P244" s="75">
        <v>0.026</v>
      </c>
      <c r="Q244" s="526">
        <v>0.005</v>
      </c>
      <c r="R244" s="75">
        <v>0.004</v>
      </c>
      <c r="S244" s="479">
        <v>0.005</v>
      </c>
      <c r="T244" s="527">
        <v>0.013</v>
      </c>
      <c r="U244" s="75">
        <v>0.013</v>
      </c>
      <c r="V244" s="75">
        <v>0.013</v>
      </c>
      <c r="W244" s="527">
        <v>0.002</v>
      </c>
      <c r="X244" s="75">
        <v>0.002</v>
      </c>
      <c r="Y244" s="75">
        <v>0.002</v>
      </c>
      <c r="Z244" s="528">
        <v>0.013</v>
      </c>
      <c r="AA244" s="75">
        <v>0.013</v>
      </c>
      <c r="AB244" s="75">
        <v>0.013</v>
      </c>
      <c r="AC244" s="529">
        <v>0.001</v>
      </c>
      <c r="AD244" s="75">
        <v>0.001</v>
      </c>
      <c r="AE244" s="530">
        <v>0.001</v>
      </c>
    </row>
    <row r="245">
      <c r="A245" s="514">
        <v>45658.0</v>
      </c>
      <c r="B245" s="515">
        <v>0.025</v>
      </c>
      <c r="C245" s="70">
        <v>0.024</v>
      </c>
      <c r="D245" s="70">
        <v>0.025</v>
      </c>
      <c r="E245" s="66">
        <v>-0.003</v>
      </c>
      <c r="F245" s="70"/>
      <c r="G245" s="70">
        <v>-0.003</v>
      </c>
      <c r="H245" s="516">
        <v>0.027</v>
      </c>
      <c r="I245" s="531">
        <v>0.026</v>
      </c>
      <c r="J245" s="70">
        <v>0.027</v>
      </c>
      <c r="K245" s="66">
        <v>-0.01</v>
      </c>
      <c r="L245" s="70"/>
      <c r="M245" s="70">
        <v>-0.009</v>
      </c>
      <c r="N245" s="418">
        <v>0.023</v>
      </c>
      <c r="O245" s="62">
        <v>0.026</v>
      </c>
      <c r="P245" s="62">
        <v>0.023</v>
      </c>
      <c r="Q245" s="518">
        <v>-0.002</v>
      </c>
      <c r="R245" s="62">
        <v>0.001</v>
      </c>
      <c r="S245" s="493">
        <v>-0.002</v>
      </c>
      <c r="T245" s="519">
        <v>0.014</v>
      </c>
      <c r="U245" s="62">
        <v>0.015</v>
      </c>
      <c r="V245" s="62">
        <v>0.017</v>
      </c>
      <c r="W245" s="519">
        <v>-0.001</v>
      </c>
      <c r="X245" s="62">
        <v>0.0</v>
      </c>
      <c r="Y245" s="62">
        <v>0.002</v>
      </c>
      <c r="Z245" s="520">
        <v>0.015</v>
      </c>
      <c r="AA245" s="62"/>
      <c r="AB245" s="62">
        <v>0.015</v>
      </c>
      <c r="AC245" s="521">
        <v>0.006</v>
      </c>
      <c r="AD245" s="62">
        <v>0.004</v>
      </c>
      <c r="AE245" s="522">
        <v>0.006</v>
      </c>
    </row>
    <row r="246">
      <c r="A246" s="473">
        <v>45672.0</v>
      </c>
      <c r="B246" s="523">
        <v>0.025</v>
      </c>
      <c r="C246" s="83">
        <v>0.025</v>
      </c>
      <c r="D246" s="83">
        <v>0.025</v>
      </c>
      <c r="E246" s="79">
        <v>-0.003</v>
      </c>
      <c r="F246" s="83">
        <v>-0.003</v>
      </c>
      <c r="G246" s="83">
        <v>-0.003</v>
      </c>
      <c r="H246" s="524">
        <v>0.027</v>
      </c>
      <c r="I246" s="532">
        <v>0.027</v>
      </c>
      <c r="J246" s="83">
        <v>0.027</v>
      </c>
      <c r="K246" s="79">
        <v>-0.009</v>
      </c>
      <c r="L246" s="83">
        <v>-0.01</v>
      </c>
      <c r="M246" s="83">
        <v>-0.009</v>
      </c>
      <c r="N246" s="525">
        <v>0.023</v>
      </c>
      <c r="O246" s="75">
        <v>0.023</v>
      </c>
      <c r="P246" s="75">
        <v>0.023</v>
      </c>
      <c r="Q246" s="526">
        <v>-0.002</v>
      </c>
      <c r="R246" s="75">
        <v>0.002</v>
      </c>
      <c r="S246" s="479">
        <v>-0.002</v>
      </c>
      <c r="T246" s="527">
        <v>0.017</v>
      </c>
      <c r="U246" s="75">
        <v>0.014</v>
      </c>
      <c r="V246" s="75">
        <v>0.017</v>
      </c>
      <c r="W246" s="527">
        <v>0.002</v>
      </c>
      <c r="X246" s="75">
        <v>-0.001</v>
      </c>
      <c r="Y246" s="75">
        <v>0.001</v>
      </c>
      <c r="Z246" s="528">
        <v>0.015</v>
      </c>
      <c r="AA246" s="75">
        <v>0.015</v>
      </c>
      <c r="AB246" s="75">
        <v>0.015</v>
      </c>
      <c r="AC246" s="529">
        <v>0.006</v>
      </c>
      <c r="AD246" s="75">
        <v>0.006</v>
      </c>
      <c r="AE246" s="530">
        <v>0.006</v>
      </c>
    </row>
    <row r="247">
      <c r="A247" s="514">
        <v>45689.0</v>
      </c>
      <c r="B247" s="515">
        <v>0.024</v>
      </c>
      <c r="C247" s="70">
        <v>0.023</v>
      </c>
      <c r="D247" s="70">
        <v>0.023</v>
      </c>
      <c r="E247" s="66">
        <v>0.005</v>
      </c>
      <c r="F247" s="70"/>
      <c r="G247" s="70">
        <v>0.004</v>
      </c>
      <c r="H247" s="516">
        <v>0.026</v>
      </c>
      <c r="I247" s="531">
        <v>0.025</v>
      </c>
      <c r="J247" s="70">
        <v>0.026</v>
      </c>
      <c r="K247" s="66">
        <v>0.006</v>
      </c>
      <c r="L247" s="70"/>
      <c r="M247" s="70">
        <v>0.005</v>
      </c>
      <c r="N247" s="418">
        <v>0.023</v>
      </c>
      <c r="O247" s="62">
        <v>0.023</v>
      </c>
      <c r="P247" s="62">
        <v>0.023</v>
      </c>
      <c r="Q247" s="518">
        <v>0.004</v>
      </c>
      <c r="R247" s="62">
        <v>0.004</v>
      </c>
      <c r="S247" s="62">
        <v>0.004</v>
      </c>
      <c r="T247" s="519">
        <v>0.008</v>
      </c>
      <c r="U247" s="62">
        <v>0.01</v>
      </c>
      <c r="V247" s="62">
        <v>0.008</v>
      </c>
      <c r="W247" s="519">
        <v>0.002</v>
      </c>
      <c r="X247" s="62">
        <v>0.005</v>
      </c>
      <c r="Y247" s="62">
        <v>0.002</v>
      </c>
      <c r="Z247" s="520">
        <v>0.017</v>
      </c>
      <c r="AA247" s="62">
        <v>0.017</v>
      </c>
      <c r="AB247" s="62">
        <v>0.016</v>
      </c>
      <c r="AC247" s="521">
        <v>0.002</v>
      </c>
      <c r="AD247" s="62">
        <v>0.002</v>
      </c>
      <c r="AE247" s="522">
        <v>0.002</v>
      </c>
    </row>
    <row r="248">
      <c r="A248" s="473">
        <v>45703.0</v>
      </c>
      <c r="B248" s="523">
        <v>0.023</v>
      </c>
      <c r="C248" s="83">
        <v>0.024</v>
      </c>
      <c r="D248" s="83">
        <v>0.023</v>
      </c>
      <c r="E248" s="79">
        <v>0.004</v>
      </c>
      <c r="F248" s="83">
        <v>0.005</v>
      </c>
      <c r="G248" s="83">
        <v>0.004</v>
      </c>
      <c r="H248" s="524">
        <v>0.026</v>
      </c>
      <c r="I248" s="532">
        <v>0.026</v>
      </c>
      <c r="J248" s="83">
        <v>0.026</v>
      </c>
      <c r="K248" s="79">
        <v>0.005</v>
      </c>
      <c r="L248" s="83">
        <v>0.006</v>
      </c>
      <c r="M248" s="83">
        <v>0.005</v>
      </c>
      <c r="N248" s="525">
        <v>0.023</v>
      </c>
      <c r="O248" s="75">
        <v>0.023</v>
      </c>
      <c r="P248" s="75">
        <v>0.023</v>
      </c>
      <c r="Q248" s="526">
        <v>0.004</v>
      </c>
      <c r="R248" s="75">
        <v>0.004</v>
      </c>
      <c r="S248" s="75">
        <v>0.004</v>
      </c>
      <c r="T248" s="527">
        <v>0.008</v>
      </c>
      <c r="U248" s="75">
        <v>0.008</v>
      </c>
      <c r="V248" s="75">
        <v>0.009</v>
      </c>
      <c r="W248" s="527">
        <v>0.0</v>
      </c>
      <c r="X248" s="75">
        <v>0.002</v>
      </c>
      <c r="Y248" s="75">
        <v>0.001</v>
      </c>
      <c r="Z248" s="528">
        <v>0.016</v>
      </c>
      <c r="AA248" s="75">
        <v>0.017</v>
      </c>
      <c r="AB248" s="75">
        <v>0.016</v>
      </c>
      <c r="AC248" s="529">
        <v>0.002</v>
      </c>
      <c r="AD248" s="75">
        <v>0.002</v>
      </c>
      <c r="AE248" s="530">
        <v>0.002</v>
      </c>
    </row>
    <row r="249">
      <c r="A249" s="514">
        <v>45717.0</v>
      </c>
      <c r="B249" s="515">
        <v>0.022</v>
      </c>
      <c r="C249" s="70">
        <v>0.022</v>
      </c>
      <c r="D249" s="70">
        <v>0.022</v>
      </c>
      <c r="E249" s="66">
        <v>0.006</v>
      </c>
      <c r="F249" s="70"/>
      <c r="G249" s="70">
        <v>0.006</v>
      </c>
      <c r="H249" s="516">
        <v>0.024</v>
      </c>
      <c r="I249" s="531">
        <v>0.025</v>
      </c>
      <c r="J249" s="70">
        <v>0.024</v>
      </c>
      <c r="K249" s="66">
        <v>0.01</v>
      </c>
      <c r="L249" s="70"/>
      <c r="M249" s="70">
        <v>0.01</v>
      </c>
      <c r="N249" s="418">
        <v>0.022</v>
      </c>
      <c r="O249" s="62">
        <v>0.022</v>
      </c>
      <c r="P249" s="62">
        <v>0.023</v>
      </c>
      <c r="Q249" s="518">
        <v>0.003</v>
      </c>
      <c r="R249" s="62">
        <v>0.003</v>
      </c>
      <c r="S249" s="62">
        <v>0.004</v>
      </c>
      <c r="T249" s="519">
        <v>0.009</v>
      </c>
      <c r="U249" s="62">
        <v>0.011</v>
      </c>
      <c r="V249" s="62">
        <v>0.008</v>
      </c>
      <c r="W249" s="519">
        <v>0.002</v>
      </c>
      <c r="X249" s="62">
        <v>0.002</v>
      </c>
      <c r="Y249" s="62">
        <v>0.0</v>
      </c>
      <c r="Z249" s="520">
        <v>0.02</v>
      </c>
      <c r="AA249" s="62">
        <v>0.016</v>
      </c>
      <c r="AB249" s="62">
        <v>0.019</v>
      </c>
      <c r="AC249" s="521">
        <v>0.004</v>
      </c>
      <c r="AD249" s="62">
        <v>0.0</v>
      </c>
      <c r="AE249" s="522">
        <v>0.003</v>
      </c>
    </row>
    <row r="250">
      <c r="A250" s="473">
        <v>45731.0</v>
      </c>
      <c r="B250" s="523">
        <v>0.022</v>
      </c>
      <c r="C250" s="83">
        <v>0.022</v>
      </c>
      <c r="D250" s="83">
        <v>0.022</v>
      </c>
      <c r="E250" s="79">
        <v>0.006</v>
      </c>
      <c r="F250" s="83">
        <v>0.006</v>
      </c>
      <c r="G250" s="83">
        <v>0.006</v>
      </c>
      <c r="H250" s="524">
        <v>0.024</v>
      </c>
      <c r="I250" s="532">
        <v>0.024</v>
      </c>
      <c r="J250" s="83">
        <v>0.024</v>
      </c>
      <c r="K250" s="79">
        <v>0.01</v>
      </c>
      <c r="L250" s="83">
        <v>0.01</v>
      </c>
      <c r="M250" s="83">
        <v>0.01</v>
      </c>
      <c r="N250" s="525">
        <v>0.022</v>
      </c>
      <c r="O250" s="75">
        <v>0.022</v>
      </c>
      <c r="P250" s="75">
        <v>0.022</v>
      </c>
      <c r="Q250" s="526">
        <v>0.003</v>
      </c>
      <c r="R250" s="75">
        <v>0.003</v>
      </c>
      <c r="S250" s="75">
        <v>0.003</v>
      </c>
      <c r="T250" s="527">
        <v>0.009</v>
      </c>
      <c r="U250" s="75">
        <v>0.008</v>
      </c>
      <c r="V250" s="75">
        <v>0.008</v>
      </c>
      <c r="W250" s="527">
        <v>0.002</v>
      </c>
      <c r="X250" s="75">
        <v>0.002</v>
      </c>
      <c r="Y250" s="75">
        <v>0.002</v>
      </c>
      <c r="Z250" s="528">
        <v>0.019</v>
      </c>
      <c r="AA250" s="75">
        <v>0.02</v>
      </c>
      <c r="AB250" s="402">
        <v>0.019</v>
      </c>
      <c r="AC250" s="529">
        <v>0.003</v>
      </c>
      <c r="AD250" s="75">
        <v>0.004</v>
      </c>
      <c r="AE250" s="530">
        <v>0.003</v>
      </c>
    </row>
    <row r="251">
      <c r="A251" s="514">
        <v>45748.0</v>
      </c>
      <c r="B251" s="515">
        <v>0.022</v>
      </c>
      <c r="C251" s="70">
        <v>0.021</v>
      </c>
      <c r="D251" s="70">
        <v>0.022</v>
      </c>
      <c r="E251" s="66">
        <v>0.006</v>
      </c>
      <c r="F251" s="70"/>
      <c r="G251" s="70">
        <v>0.006</v>
      </c>
      <c r="H251" s="516">
        <v>0.027</v>
      </c>
      <c r="I251" s="531">
        <v>0.025</v>
      </c>
      <c r="J251" s="531">
        <v>0.025</v>
      </c>
      <c r="K251" s="66">
        <v>0.01</v>
      </c>
      <c r="L251" s="70"/>
      <c r="M251" s="70">
        <v>0.01</v>
      </c>
      <c r="N251" s="418">
        <v>0.021</v>
      </c>
      <c r="O251" s="62">
        <v>0.02</v>
      </c>
      <c r="P251" s="62">
        <v>0.022</v>
      </c>
      <c r="Q251" s="518">
        <v>0.004</v>
      </c>
      <c r="R251" s="62">
        <v>0.003</v>
      </c>
      <c r="S251" s="62">
        <v>0.003</v>
      </c>
      <c r="T251" s="519">
        <v>0.008</v>
      </c>
      <c r="U251" s="62">
        <v>0.008</v>
      </c>
      <c r="V251" s="62">
        <v>0.008</v>
      </c>
      <c r="W251" s="519">
        <v>0.005</v>
      </c>
      <c r="X251" s="62">
        <v>0.004</v>
      </c>
      <c r="Y251" s="62">
        <v>0.002</v>
      </c>
      <c r="Z251" s="520">
        <v>0.02</v>
      </c>
      <c r="AA251" s="62">
        <v>0.02</v>
      </c>
      <c r="AB251" s="62">
        <v>0.019</v>
      </c>
      <c r="AC251" s="521">
        <v>0.002</v>
      </c>
      <c r="AD251" s="62">
        <v>0.002</v>
      </c>
      <c r="AE251" s="522">
        <v>0.001</v>
      </c>
    </row>
    <row r="252">
      <c r="A252" s="473">
        <v>45762.0</v>
      </c>
      <c r="B252" s="523">
        <v>0.022</v>
      </c>
      <c r="C252" s="83">
        <v>0.022</v>
      </c>
      <c r="D252" s="83">
        <v>0.022</v>
      </c>
      <c r="E252" s="79">
        <v>0.006</v>
      </c>
      <c r="F252" s="83">
        <v>0.006</v>
      </c>
      <c r="G252" s="83">
        <v>0.006</v>
      </c>
      <c r="H252" s="524">
        <v>0.027</v>
      </c>
      <c r="I252" s="532">
        <v>0.027</v>
      </c>
      <c r="J252" s="83">
        <v>0.027</v>
      </c>
      <c r="K252" s="79">
        <v>0.01</v>
      </c>
      <c r="L252" s="83">
        <v>0.01</v>
      </c>
      <c r="M252" s="83">
        <v>0.01</v>
      </c>
      <c r="N252" s="525">
        <v>0.021</v>
      </c>
      <c r="O252" s="75">
        <v>0.021</v>
      </c>
      <c r="P252" s="75">
        <v>0.021</v>
      </c>
      <c r="Q252" s="526">
        <v>0.004</v>
      </c>
      <c r="R252" s="75">
        <v>0.004</v>
      </c>
      <c r="S252" s="75">
        <v>0.004</v>
      </c>
      <c r="T252" s="527">
        <v>0.008</v>
      </c>
      <c r="U252" s="75">
        <v>0.008</v>
      </c>
      <c r="V252" s="75">
        <v>0.008</v>
      </c>
      <c r="W252" s="527">
        <v>0.006</v>
      </c>
      <c r="X252" s="75">
        <v>0.005</v>
      </c>
      <c r="Y252" s="75">
        <v>0.006</v>
      </c>
      <c r="Z252" s="528">
        <v>0.019</v>
      </c>
      <c r="AA252" s="75">
        <v>0.02</v>
      </c>
      <c r="AB252" s="75"/>
      <c r="AC252" s="529">
        <v>0.001</v>
      </c>
      <c r="AD252" s="75">
        <v>0.002</v>
      </c>
      <c r="AE252" s="530"/>
    </row>
    <row r="253">
      <c r="A253" s="514">
        <v>45778.0</v>
      </c>
      <c r="B253" s="515">
        <v>0.019</v>
      </c>
      <c r="C253" s="70">
        <v>0.02</v>
      </c>
      <c r="D253" s="70">
        <v>0.022</v>
      </c>
      <c r="E253" s="66">
        <v>0.0</v>
      </c>
      <c r="F253" s="70"/>
      <c r="G253" s="70">
        <v>0.006</v>
      </c>
      <c r="H253" s="516">
        <v>0.023</v>
      </c>
      <c r="I253" s="531">
        <v>0.025</v>
      </c>
      <c r="J253" s="70">
        <v>0.027</v>
      </c>
      <c r="K253" s="66">
        <v>0.0</v>
      </c>
      <c r="L253" s="70"/>
      <c r="M253" s="70">
        <v>0.001</v>
      </c>
      <c r="N253" s="418">
        <v>0.021</v>
      </c>
      <c r="O253" s="62">
        <v>0.02</v>
      </c>
      <c r="P253" s="62">
        <v>0.021</v>
      </c>
      <c r="Q253" s="518">
        <v>0.001</v>
      </c>
      <c r="R253" s="62">
        <v>0.001</v>
      </c>
      <c r="S253" s="62">
        <v>0.001</v>
      </c>
      <c r="T253" s="519">
        <v>0.007</v>
      </c>
      <c r="U253" s="62">
        <v>0.009</v>
      </c>
      <c r="V253" s="62">
        <v>0.007</v>
      </c>
      <c r="W253" s="519">
        <v>-0.001</v>
      </c>
      <c r="X253" s="62">
        <v>0.001</v>
      </c>
      <c r="Y253" s="62">
        <v>-0.001</v>
      </c>
      <c r="Z253" s="520">
        <v>0.017</v>
      </c>
      <c r="AA253" s="62">
        <v>0.017</v>
      </c>
      <c r="AB253" s="62">
        <v>0.016</v>
      </c>
      <c r="AC253" s="521">
        <v>0.0</v>
      </c>
      <c r="AD253" s="62">
        <v>0.001</v>
      </c>
      <c r="AE253" s="522">
        <v>-0.001</v>
      </c>
    </row>
    <row r="254">
      <c r="A254" s="473">
        <v>45792.0</v>
      </c>
      <c r="B254" s="523">
        <v>0.019</v>
      </c>
      <c r="C254" s="83">
        <v>0.019</v>
      </c>
      <c r="D254" s="83">
        <v>0.019</v>
      </c>
      <c r="E254" s="79">
        <v>0.0</v>
      </c>
      <c r="F254" s="83">
        <v>0.0</v>
      </c>
      <c r="G254" s="83">
        <v>0.0</v>
      </c>
      <c r="H254" s="524">
        <v>0.023</v>
      </c>
      <c r="I254" s="532">
        <v>0.023</v>
      </c>
      <c r="J254" s="83">
        <v>0.023</v>
      </c>
      <c r="K254" s="79">
        <v>0.0</v>
      </c>
      <c r="L254" s="83">
        <v>0.0</v>
      </c>
      <c r="M254" s="83">
        <v>0.003</v>
      </c>
      <c r="N254" s="525">
        <v>0.02</v>
      </c>
      <c r="O254" s="75">
        <v>0.02</v>
      </c>
      <c r="P254" s="75"/>
      <c r="Q254" s="526">
        <v>0.0</v>
      </c>
      <c r="R254" s="75">
        <v>0.0</v>
      </c>
      <c r="S254" s="75"/>
      <c r="T254" s="527">
        <v>0.009</v>
      </c>
      <c r="U254" s="75">
        <v>0.007</v>
      </c>
      <c r="V254" s="75"/>
      <c r="W254" s="527">
        <v>0.003</v>
      </c>
      <c r="X254" s="75">
        <v>0.001</v>
      </c>
      <c r="Y254" s="75"/>
      <c r="Z254" s="528">
        <v>0.017</v>
      </c>
      <c r="AA254" s="75">
        <v>0.017</v>
      </c>
      <c r="AB254" s="75"/>
      <c r="AC254" s="529">
        <v>0.002</v>
      </c>
      <c r="AD254" s="75">
        <v>0.002</v>
      </c>
      <c r="AE254" s="530"/>
    </row>
    <row r="255">
      <c r="A255" s="514">
        <v>45809.0</v>
      </c>
      <c r="B255" s="515">
        <v>0.02</v>
      </c>
      <c r="C255" s="70">
        <v>0.02</v>
      </c>
      <c r="D255" s="70">
        <v>0.019</v>
      </c>
      <c r="E255" s="66">
        <v>0.003</v>
      </c>
      <c r="F255" s="70">
        <v>0.003</v>
      </c>
      <c r="G255" s="70">
        <v>0.0</v>
      </c>
      <c r="H255" s="516">
        <v>0.023</v>
      </c>
      <c r="I255" s="531">
        <v>0.024</v>
      </c>
      <c r="J255" s="70">
        <v>0.023</v>
      </c>
      <c r="K255" s="66">
        <v>0.003</v>
      </c>
      <c r="L255" s="70">
        <v>0.003</v>
      </c>
      <c r="M255" s="70">
        <v>0.003</v>
      </c>
      <c r="N255" s="418"/>
      <c r="O255" s="62"/>
      <c r="P255" s="62"/>
      <c r="Q255" s="518"/>
      <c r="R255" s="62"/>
      <c r="S255" s="62"/>
      <c r="T255" s="519"/>
      <c r="U255" s="62"/>
      <c r="V255" s="62"/>
      <c r="W255" s="519"/>
      <c r="X255" s="62"/>
      <c r="Y255" s="62"/>
      <c r="Z255" s="520"/>
      <c r="AA255" s="62"/>
      <c r="AB255" s="62"/>
      <c r="AC255" s="521"/>
      <c r="AD255" s="62"/>
      <c r="AE255" s="522"/>
    </row>
    <row r="256">
      <c r="A256" s="473">
        <v>45823.0</v>
      </c>
      <c r="B256" s="523">
        <v>0.02</v>
      </c>
      <c r="C256" s="83">
        <v>0.02</v>
      </c>
      <c r="D256" s="83">
        <v>0.02</v>
      </c>
      <c r="E256" s="79">
        <v>0.003</v>
      </c>
      <c r="F256" s="83">
        <v>0.003</v>
      </c>
      <c r="G256" s="83">
        <v>0.003</v>
      </c>
      <c r="H256" s="524">
        <v>0.023</v>
      </c>
      <c r="I256" s="532">
        <v>0.023</v>
      </c>
      <c r="J256" s="83">
        <v>0.023</v>
      </c>
      <c r="K256" s="79">
        <v>0.003</v>
      </c>
      <c r="L256" s="83">
        <v>0.003</v>
      </c>
      <c r="M256" s="83"/>
      <c r="N256" s="525"/>
      <c r="O256" s="75"/>
      <c r="P256" s="75"/>
      <c r="Q256" s="526"/>
      <c r="R256" s="75"/>
      <c r="S256" s="75"/>
      <c r="T256" s="527"/>
      <c r="U256" s="75"/>
      <c r="V256" s="75"/>
      <c r="W256" s="527"/>
      <c r="X256" s="75"/>
      <c r="Y256" s="75"/>
      <c r="Z256" s="528"/>
      <c r="AA256" s="75"/>
      <c r="AB256" s="75"/>
      <c r="AC256" s="529"/>
      <c r="AD256" s="75"/>
      <c r="AE256" s="530"/>
    </row>
    <row r="257">
      <c r="A257" s="533">
        <v>45839.0</v>
      </c>
      <c r="B257" s="534">
        <v>0.02</v>
      </c>
      <c r="C257" s="535">
        <v>0.018</v>
      </c>
      <c r="D257" s="535"/>
      <c r="E257" s="536">
        <v>0.0</v>
      </c>
      <c r="F257" s="535">
        <v>-0.002</v>
      </c>
      <c r="G257" s="535"/>
      <c r="H257" s="537">
        <v>0.023</v>
      </c>
      <c r="I257" s="538">
        <v>0.022</v>
      </c>
      <c r="J257" s="535"/>
      <c r="K257" s="536"/>
      <c r="L257" s="535"/>
      <c r="M257" s="535"/>
      <c r="N257" s="539"/>
      <c r="O257" s="540"/>
      <c r="P257" s="540"/>
      <c r="Q257" s="541"/>
      <c r="R257" s="540"/>
      <c r="S257" s="540"/>
      <c r="T257" s="542"/>
      <c r="U257" s="540"/>
      <c r="V257" s="540"/>
      <c r="W257" s="542"/>
      <c r="X257" s="540"/>
      <c r="Y257" s="540"/>
      <c r="Z257" s="543"/>
      <c r="AA257" s="540"/>
      <c r="AB257" s="540"/>
      <c r="AC257" s="544"/>
      <c r="AD257" s="540"/>
      <c r="AE257" s="545"/>
    </row>
    <row r="258">
      <c r="A258" s="445"/>
    </row>
    <row r="259">
      <c r="A259" s="445"/>
    </row>
    <row r="260">
      <c r="A260" s="445"/>
    </row>
    <row r="261">
      <c r="A261" s="445"/>
    </row>
    <row r="262">
      <c r="A262" s="445"/>
    </row>
    <row r="263">
      <c r="A263" s="445"/>
    </row>
    <row r="264">
      <c r="A264" s="445"/>
    </row>
    <row r="265">
      <c r="A265" s="445"/>
    </row>
    <row r="266">
      <c r="A266" s="445"/>
    </row>
    <row r="267">
      <c r="A267" s="445"/>
    </row>
    <row r="268">
      <c r="A268" s="445"/>
    </row>
    <row r="269">
      <c r="A269" s="445"/>
    </row>
    <row r="270">
      <c r="A270" s="445"/>
    </row>
    <row r="271">
      <c r="A271" s="445"/>
    </row>
    <row r="272">
      <c r="A272" s="445"/>
    </row>
    <row r="273">
      <c r="A273" s="445"/>
    </row>
    <row r="274">
      <c r="A274" s="445"/>
    </row>
    <row r="275">
      <c r="A275" s="445"/>
    </row>
    <row r="276">
      <c r="A276" s="445"/>
    </row>
    <row r="277">
      <c r="A277" s="445"/>
    </row>
    <row r="278">
      <c r="A278" s="445"/>
    </row>
    <row r="279">
      <c r="A279" s="445"/>
    </row>
    <row r="280">
      <c r="A280" s="445"/>
    </row>
    <row r="281">
      <c r="A281" s="445"/>
    </row>
    <row r="282">
      <c r="A282" s="445"/>
    </row>
    <row r="283">
      <c r="A283" s="445"/>
    </row>
    <row r="284">
      <c r="A284" s="445"/>
    </row>
    <row r="285">
      <c r="A285" s="445"/>
    </row>
    <row r="286">
      <c r="A286" s="445"/>
    </row>
    <row r="287">
      <c r="A287" s="445"/>
    </row>
    <row r="288">
      <c r="A288" s="445"/>
    </row>
    <row r="289">
      <c r="A289" s="445"/>
    </row>
    <row r="290">
      <c r="A290" s="445"/>
    </row>
    <row r="291">
      <c r="A291" s="445"/>
    </row>
    <row r="292">
      <c r="A292" s="445"/>
    </row>
    <row r="293">
      <c r="A293" s="445"/>
    </row>
    <row r="294">
      <c r="A294" s="445"/>
    </row>
    <row r="295">
      <c r="A295" s="445"/>
    </row>
    <row r="296">
      <c r="A296" s="445"/>
    </row>
    <row r="297">
      <c r="A297" s="445"/>
    </row>
    <row r="298">
      <c r="A298" s="445"/>
    </row>
    <row r="299">
      <c r="A299" s="445"/>
    </row>
    <row r="300">
      <c r="A300" s="445"/>
    </row>
    <row r="301">
      <c r="A301" s="445"/>
    </row>
    <row r="302">
      <c r="A302" s="445"/>
    </row>
    <row r="303">
      <c r="A303" s="445"/>
    </row>
    <row r="304">
      <c r="A304" s="445"/>
    </row>
    <row r="305">
      <c r="A305" s="445"/>
    </row>
    <row r="306">
      <c r="A306" s="445"/>
    </row>
    <row r="307">
      <c r="A307" s="445"/>
    </row>
    <row r="308">
      <c r="A308" s="445"/>
    </row>
    <row r="309">
      <c r="A309" s="445"/>
    </row>
    <row r="310">
      <c r="A310" s="445"/>
    </row>
    <row r="311">
      <c r="A311" s="445"/>
    </row>
    <row r="312">
      <c r="A312" s="445"/>
    </row>
    <row r="313">
      <c r="A313" s="445"/>
    </row>
    <row r="314">
      <c r="A314" s="445"/>
    </row>
    <row r="315">
      <c r="A315" s="445"/>
    </row>
    <row r="316">
      <c r="A316" s="445"/>
    </row>
    <row r="317">
      <c r="A317" s="445"/>
    </row>
    <row r="318">
      <c r="A318" s="445"/>
    </row>
    <row r="319">
      <c r="A319" s="445"/>
    </row>
    <row r="320">
      <c r="A320" s="445"/>
    </row>
    <row r="321">
      <c r="A321" s="445"/>
    </row>
    <row r="322">
      <c r="A322" s="445"/>
    </row>
    <row r="323">
      <c r="A323" s="445"/>
    </row>
    <row r="324">
      <c r="A324" s="445"/>
    </row>
    <row r="325">
      <c r="A325" s="445"/>
    </row>
    <row r="326">
      <c r="A326" s="445"/>
    </row>
    <row r="327">
      <c r="A327" s="445"/>
    </row>
    <row r="328">
      <c r="A328" s="445"/>
    </row>
    <row r="329">
      <c r="A329" s="445"/>
    </row>
    <row r="330">
      <c r="A330" s="445"/>
    </row>
    <row r="331">
      <c r="A331" s="445"/>
    </row>
    <row r="332">
      <c r="A332" s="445"/>
    </row>
    <row r="333">
      <c r="A333" s="445"/>
    </row>
    <row r="334">
      <c r="A334" s="445"/>
    </row>
    <row r="335">
      <c r="A335" s="445"/>
    </row>
    <row r="336">
      <c r="A336" s="445"/>
    </row>
    <row r="337">
      <c r="A337" s="445"/>
    </row>
    <row r="338">
      <c r="A338" s="445"/>
    </row>
    <row r="339">
      <c r="A339" s="445"/>
    </row>
    <row r="340">
      <c r="A340" s="445"/>
    </row>
    <row r="341">
      <c r="A341" s="445"/>
    </row>
    <row r="342">
      <c r="A342" s="445"/>
    </row>
    <row r="343">
      <c r="A343" s="445"/>
    </row>
    <row r="344">
      <c r="A344" s="445"/>
    </row>
    <row r="345">
      <c r="A345" s="445"/>
    </row>
    <row r="346">
      <c r="A346" s="445"/>
    </row>
    <row r="347">
      <c r="A347" s="445"/>
    </row>
    <row r="348">
      <c r="A348" s="445"/>
    </row>
    <row r="349">
      <c r="A349" s="445"/>
    </row>
    <row r="350">
      <c r="A350" s="445"/>
    </row>
    <row r="351">
      <c r="A351" s="445"/>
    </row>
    <row r="352">
      <c r="A352" s="445"/>
    </row>
    <row r="353">
      <c r="A353" s="445"/>
    </row>
    <row r="354">
      <c r="A354" s="445"/>
    </row>
    <row r="355">
      <c r="A355" s="445"/>
    </row>
    <row r="356">
      <c r="A356" s="445"/>
    </row>
    <row r="357">
      <c r="A357" s="445"/>
    </row>
    <row r="358">
      <c r="A358" s="445"/>
    </row>
    <row r="359">
      <c r="A359" s="445"/>
    </row>
    <row r="360">
      <c r="A360" s="445"/>
    </row>
    <row r="361">
      <c r="A361" s="445"/>
    </row>
    <row r="362">
      <c r="A362" s="445"/>
    </row>
    <row r="363">
      <c r="A363" s="445"/>
    </row>
    <row r="364">
      <c r="A364" s="445"/>
    </row>
    <row r="365">
      <c r="A365" s="445"/>
    </row>
    <row r="366">
      <c r="A366" s="445"/>
    </row>
    <row r="367">
      <c r="A367" s="445"/>
    </row>
    <row r="368">
      <c r="A368" s="445"/>
    </row>
    <row r="369">
      <c r="A369" s="445"/>
    </row>
    <row r="370">
      <c r="A370" s="445"/>
    </row>
    <row r="371">
      <c r="A371" s="445"/>
    </row>
    <row r="372">
      <c r="A372" s="445"/>
    </row>
    <row r="373">
      <c r="A373" s="445"/>
    </row>
    <row r="374">
      <c r="A374" s="445"/>
    </row>
    <row r="375">
      <c r="A375" s="445"/>
    </row>
    <row r="376">
      <c r="A376" s="445"/>
    </row>
    <row r="377">
      <c r="A377" s="445"/>
    </row>
    <row r="378">
      <c r="A378" s="445"/>
    </row>
    <row r="379">
      <c r="A379" s="445"/>
    </row>
    <row r="380">
      <c r="A380" s="445"/>
    </row>
    <row r="381">
      <c r="A381" s="445"/>
    </row>
    <row r="382">
      <c r="A382" s="445"/>
    </row>
    <row r="383">
      <c r="A383" s="445"/>
    </row>
    <row r="384">
      <c r="A384" s="445"/>
    </row>
    <row r="385">
      <c r="A385" s="445"/>
    </row>
    <row r="386">
      <c r="A386" s="445"/>
    </row>
    <row r="387">
      <c r="A387" s="445"/>
    </row>
    <row r="388">
      <c r="A388" s="445"/>
    </row>
    <row r="389">
      <c r="A389" s="445"/>
    </row>
    <row r="390">
      <c r="A390" s="445"/>
    </row>
    <row r="391">
      <c r="A391" s="445"/>
    </row>
    <row r="392">
      <c r="A392" s="445"/>
    </row>
    <row r="393">
      <c r="A393" s="445"/>
    </row>
    <row r="394">
      <c r="A394" s="445"/>
    </row>
    <row r="395">
      <c r="A395" s="445"/>
    </row>
    <row r="396">
      <c r="A396" s="445"/>
    </row>
    <row r="397">
      <c r="A397" s="445"/>
    </row>
    <row r="398">
      <c r="A398" s="445"/>
    </row>
    <row r="399">
      <c r="A399" s="445"/>
    </row>
    <row r="400">
      <c r="A400" s="445"/>
    </row>
    <row r="401">
      <c r="A401" s="445"/>
    </row>
    <row r="402">
      <c r="A402" s="445"/>
    </row>
    <row r="403">
      <c r="A403" s="445"/>
    </row>
    <row r="404">
      <c r="A404" s="445"/>
    </row>
    <row r="405">
      <c r="A405" s="445"/>
    </row>
    <row r="406">
      <c r="A406" s="445"/>
    </row>
    <row r="407">
      <c r="A407" s="445"/>
    </row>
    <row r="408">
      <c r="A408" s="445"/>
    </row>
    <row r="409">
      <c r="A409" s="445"/>
    </row>
    <row r="410">
      <c r="A410" s="445"/>
    </row>
    <row r="411">
      <c r="A411" s="445"/>
    </row>
    <row r="412">
      <c r="A412" s="445"/>
    </row>
    <row r="413">
      <c r="A413" s="445"/>
    </row>
    <row r="414">
      <c r="A414" s="445"/>
    </row>
    <row r="415">
      <c r="A415" s="445"/>
    </row>
    <row r="416">
      <c r="A416" s="445"/>
    </row>
    <row r="417">
      <c r="A417" s="445"/>
    </row>
    <row r="418">
      <c r="A418" s="445"/>
    </row>
    <row r="419">
      <c r="A419" s="445"/>
    </row>
    <row r="420">
      <c r="A420" s="445"/>
    </row>
    <row r="421">
      <c r="A421" s="445"/>
    </row>
    <row r="422">
      <c r="A422" s="445"/>
    </row>
    <row r="423">
      <c r="A423" s="445"/>
    </row>
    <row r="424">
      <c r="A424" s="445"/>
    </row>
    <row r="425">
      <c r="A425" s="445"/>
    </row>
    <row r="426">
      <c r="A426" s="445"/>
    </row>
    <row r="427">
      <c r="A427" s="445"/>
    </row>
    <row r="428">
      <c r="A428" s="445"/>
    </row>
    <row r="429">
      <c r="A429" s="445"/>
    </row>
    <row r="430">
      <c r="A430" s="445"/>
    </row>
    <row r="431">
      <c r="A431" s="445"/>
    </row>
    <row r="432">
      <c r="A432" s="445"/>
    </row>
    <row r="433">
      <c r="A433" s="445"/>
    </row>
    <row r="434">
      <c r="A434" s="445"/>
    </row>
    <row r="435">
      <c r="A435" s="445"/>
    </row>
    <row r="436">
      <c r="A436" s="445"/>
    </row>
    <row r="437">
      <c r="A437" s="445"/>
    </row>
    <row r="438">
      <c r="A438" s="445"/>
    </row>
    <row r="439">
      <c r="A439" s="445"/>
    </row>
    <row r="440">
      <c r="A440" s="445"/>
    </row>
    <row r="441">
      <c r="A441" s="445"/>
    </row>
    <row r="442">
      <c r="A442" s="445"/>
    </row>
    <row r="443">
      <c r="A443" s="445"/>
    </row>
    <row r="444">
      <c r="A444" s="445"/>
    </row>
    <row r="445">
      <c r="A445" s="445"/>
    </row>
    <row r="446">
      <c r="A446" s="445"/>
    </row>
    <row r="447">
      <c r="A447" s="445"/>
    </row>
    <row r="448">
      <c r="A448" s="445"/>
    </row>
    <row r="449">
      <c r="A449" s="445"/>
    </row>
    <row r="450">
      <c r="A450" s="445"/>
    </row>
    <row r="451">
      <c r="A451" s="445"/>
    </row>
    <row r="452">
      <c r="A452" s="445"/>
    </row>
    <row r="453">
      <c r="A453" s="445"/>
    </row>
    <row r="454">
      <c r="A454" s="445"/>
    </row>
    <row r="455">
      <c r="A455" s="445"/>
    </row>
    <row r="456">
      <c r="A456" s="445"/>
    </row>
    <row r="457">
      <c r="A457" s="445"/>
    </row>
    <row r="458">
      <c r="A458" s="445"/>
    </row>
    <row r="459">
      <c r="A459" s="445"/>
    </row>
    <row r="460">
      <c r="A460" s="445"/>
    </row>
    <row r="461">
      <c r="A461" s="445"/>
    </row>
    <row r="462">
      <c r="A462" s="445"/>
    </row>
    <row r="463">
      <c r="A463" s="445"/>
    </row>
    <row r="464">
      <c r="A464" s="445"/>
    </row>
    <row r="465">
      <c r="A465" s="445"/>
    </row>
    <row r="466">
      <c r="A466" s="445"/>
    </row>
    <row r="467">
      <c r="A467" s="445"/>
    </row>
    <row r="468">
      <c r="A468" s="445"/>
    </row>
    <row r="469">
      <c r="A469" s="445"/>
    </row>
    <row r="470">
      <c r="A470" s="445"/>
    </row>
    <row r="471">
      <c r="A471" s="445"/>
    </row>
    <row r="472">
      <c r="A472" s="445"/>
    </row>
    <row r="473">
      <c r="A473" s="445"/>
    </row>
    <row r="474">
      <c r="A474" s="445"/>
    </row>
    <row r="475">
      <c r="A475" s="445"/>
    </row>
    <row r="476">
      <c r="A476" s="445"/>
    </row>
    <row r="477">
      <c r="A477" s="445"/>
    </row>
    <row r="478">
      <c r="A478" s="445"/>
    </row>
    <row r="479">
      <c r="A479" s="445"/>
    </row>
    <row r="480">
      <c r="A480" s="445"/>
    </row>
    <row r="481">
      <c r="A481" s="445"/>
    </row>
    <row r="482">
      <c r="A482" s="445"/>
    </row>
    <row r="483">
      <c r="A483" s="445"/>
    </row>
    <row r="484">
      <c r="A484" s="445"/>
    </row>
    <row r="485">
      <c r="A485" s="445"/>
    </row>
    <row r="486">
      <c r="A486" s="445"/>
    </row>
    <row r="487">
      <c r="A487" s="445"/>
    </row>
    <row r="488">
      <c r="A488" s="445"/>
    </row>
    <row r="489">
      <c r="A489" s="445"/>
    </row>
    <row r="490">
      <c r="A490" s="445"/>
    </row>
    <row r="491">
      <c r="A491" s="445"/>
    </row>
    <row r="492">
      <c r="A492" s="445"/>
    </row>
    <row r="493">
      <c r="A493" s="445"/>
    </row>
    <row r="494">
      <c r="A494" s="445"/>
    </row>
    <row r="495">
      <c r="A495" s="445"/>
    </row>
    <row r="496">
      <c r="A496" s="445"/>
    </row>
    <row r="497">
      <c r="A497" s="445"/>
    </row>
    <row r="498">
      <c r="A498" s="445"/>
    </row>
    <row r="499">
      <c r="A499" s="445"/>
    </row>
    <row r="500">
      <c r="A500" s="445"/>
    </row>
    <row r="501">
      <c r="A501" s="445"/>
    </row>
    <row r="502">
      <c r="A502" s="445"/>
    </row>
    <row r="503">
      <c r="A503" s="445"/>
    </row>
    <row r="504">
      <c r="A504" s="445"/>
    </row>
    <row r="505">
      <c r="A505" s="445"/>
    </row>
    <row r="506">
      <c r="A506" s="445"/>
    </row>
    <row r="507">
      <c r="A507" s="445"/>
    </row>
    <row r="508">
      <c r="A508" s="445"/>
    </row>
    <row r="509">
      <c r="A509" s="445"/>
    </row>
    <row r="510">
      <c r="A510" s="445"/>
    </row>
    <row r="511">
      <c r="A511" s="445"/>
    </row>
    <row r="512">
      <c r="A512" s="445"/>
    </row>
    <row r="513">
      <c r="A513" s="445"/>
    </row>
    <row r="514">
      <c r="A514" s="445"/>
    </row>
    <row r="515">
      <c r="A515" s="445"/>
    </row>
    <row r="516">
      <c r="A516" s="445"/>
    </row>
    <row r="517">
      <c r="A517" s="445"/>
    </row>
    <row r="518">
      <c r="A518" s="445"/>
    </row>
    <row r="519">
      <c r="A519" s="445"/>
    </row>
    <row r="520">
      <c r="A520" s="445"/>
    </row>
    <row r="521">
      <c r="A521" s="445"/>
    </row>
    <row r="522">
      <c r="A522" s="445"/>
    </row>
    <row r="523">
      <c r="A523" s="445"/>
    </row>
    <row r="524">
      <c r="A524" s="445"/>
    </row>
    <row r="525">
      <c r="A525" s="445"/>
    </row>
    <row r="526">
      <c r="A526" s="445"/>
    </row>
    <row r="527">
      <c r="A527" s="445"/>
    </row>
    <row r="528">
      <c r="A528" s="445"/>
    </row>
    <row r="529">
      <c r="A529" s="445"/>
    </row>
    <row r="530">
      <c r="A530" s="445"/>
    </row>
    <row r="531">
      <c r="A531" s="445"/>
    </row>
    <row r="532">
      <c r="A532" s="445"/>
    </row>
    <row r="533">
      <c r="A533" s="445"/>
    </row>
    <row r="534">
      <c r="A534" s="445"/>
    </row>
    <row r="535">
      <c r="A535" s="445"/>
    </row>
    <row r="536">
      <c r="A536" s="445"/>
    </row>
    <row r="537">
      <c r="A537" s="445"/>
    </row>
    <row r="538">
      <c r="A538" s="445"/>
    </row>
    <row r="539">
      <c r="A539" s="445"/>
    </row>
    <row r="540">
      <c r="A540" s="445"/>
    </row>
    <row r="541">
      <c r="A541" s="445"/>
    </row>
    <row r="542">
      <c r="A542" s="445"/>
    </row>
    <row r="543">
      <c r="A543" s="445"/>
    </row>
    <row r="544">
      <c r="A544" s="445"/>
    </row>
    <row r="545">
      <c r="A545" s="445"/>
    </row>
    <row r="546">
      <c r="A546" s="445"/>
    </row>
    <row r="547">
      <c r="A547" s="445"/>
    </row>
    <row r="548">
      <c r="A548" s="445"/>
    </row>
    <row r="549">
      <c r="A549" s="445"/>
    </row>
    <row r="550">
      <c r="A550" s="445"/>
    </row>
    <row r="551">
      <c r="A551" s="445"/>
    </row>
    <row r="552">
      <c r="A552" s="445"/>
    </row>
    <row r="553">
      <c r="A553" s="445"/>
    </row>
    <row r="554">
      <c r="A554" s="445"/>
    </row>
    <row r="555">
      <c r="A555" s="445"/>
    </row>
    <row r="556">
      <c r="A556" s="445"/>
    </row>
    <row r="557">
      <c r="A557" s="445"/>
    </row>
    <row r="558">
      <c r="A558" s="445"/>
    </row>
    <row r="559">
      <c r="A559" s="445"/>
    </row>
    <row r="560">
      <c r="A560" s="445"/>
    </row>
    <row r="561">
      <c r="A561" s="445"/>
    </row>
    <row r="562">
      <c r="A562" s="445"/>
    </row>
    <row r="563">
      <c r="A563" s="445"/>
    </row>
    <row r="564">
      <c r="A564" s="445"/>
    </row>
    <row r="565">
      <c r="A565" s="445"/>
    </row>
    <row r="566">
      <c r="A566" s="445"/>
    </row>
    <row r="567">
      <c r="A567" s="445"/>
    </row>
    <row r="568">
      <c r="A568" s="445"/>
    </row>
    <row r="569">
      <c r="A569" s="445"/>
    </row>
    <row r="570">
      <c r="A570" s="445"/>
    </row>
    <row r="571">
      <c r="A571" s="445"/>
    </row>
    <row r="572">
      <c r="A572" s="445"/>
    </row>
    <row r="573">
      <c r="A573" s="445"/>
    </row>
    <row r="574">
      <c r="A574" s="445"/>
    </row>
    <row r="575">
      <c r="A575" s="445"/>
    </row>
    <row r="576">
      <c r="A576" s="445"/>
    </row>
    <row r="577">
      <c r="A577" s="445"/>
    </row>
    <row r="578">
      <c r="A578" s="445"/>
    </row>
    <row r="579">
      <c r="A579" s="445"/>
    </row>
    <row r="580">
      <c r="A580" s="445"/>
    </row>
    <row r="581">
      <c r="A581" s="445"/>
    </row>
    <row r="582">
      <c r="A582" s="445"/>
    </row>
    <row r="583">
      <c r="A583" s="445"/>
    </row>
    <row r="584">
      <c r="A584" s="445"/>
    </row>
    <row r="585">
      <c r="A585" s="445"/>
    </row>
    <row r="586">
      <c r="A586" s="445"/>
    </row>
    <row r="587">
      <c r="A587" s="445"/>
    </row>
    <row r="588">
      <c r="A588" s="445"/>
    </row>
    <row r="589">
      <c r="A589" s="445"/>
    </row>
    <row r="590">
      <c r="A590" s="445"/>
    </row>
    <row r="591">
      <c r="A591" s="445"/>
    </row>
    <row r="592">
      <c r="A592" s="445"/>
    </row>
    <row r="593">
      <c r="A593" s="445"/>
    </row>
    <row r="594">
      <c r="A594" s="445"/>
    </row>
    <row r="595">
      <c r="A595" s="445"/>
    </row>
    <row r="596">
      <c r="A596" s="445"/>
    </row>
    <row r="597">
      <c r="A597" s="445"/>
    </row>
    <row r="598">
      <c r="A598" s="445"/>
    </row>
    <row r="599">
      <c r="A599" s="445"/>
    </row>
    <row r="600">
      <c r="A600" s="445"/>
    </row>
    <row r="601">
      <c r="A601" s="445"/>
    </row>
    <row r="602">
      <c r="A602" s="445"/>
    </row>
    <row r="603">
      <c r="A603" s="445"/>
    </row>
    <row r="604">
      <c r="A604" s="445"/>
    </row>
    <row r="605">
      <c r="A605" s="445"/>
    </row>
    <row r="606">
      <c r="A606" s="445"/>
    </row>
    <row r="607">
      <c r="A607" s="445"/>
    </row>
    <row r="608">
      <c r="A608" s="445"/>
    </row>
    <row r="609">
      <c r="A609" s="445"/>
    </row>
    <row r="610">
      <c r="A610" s="445"/>
    </row>
    <row r="611">
      <c r="A611" s="445"/>
    </row>
    <row r="612">
      <c r="A612" s="445"/>
    </row>
    <row r="613">
      <c r="A613" s="445"/>
    </row>
    <row r="614">
      <c r="A614" s="445"/>
    </row>
    <row r="615">
      <c r="A615" s="445"/>
    </row>
    <row r="616">
      <c r="A616" s="445"/>
    </row>
    <row r="617">
      <c r="A617" s="445"/>
    </row>
    <row r="618">
      <c r="A618" s="445"/>
    </row>
    <row r="619">
      <c r="A619" s="445"/>
    </row>
    <row r="620">
      <c r="A620" s="445"/>
    </row>
    <row r="621">
      <c r="A621" s="445"/>
    </row>
    <row r="622">
      <c r="A622" s="445"/>
    </row>
    <row r="623">
      <c r="A623" s="445"/>
    </row>
    <row r="624">
      <c r="A624" s="445"/>
    </row>
    <row r="625">
      <c r="A625" s="445"/>
    </row>
    <row r="626">
      <c r="A626" s="445"/>
    </row>
    <row r="627">
      <c r="A627" s="445"/>
    </row>
    <row r="628">
      <c r="A628" s="445"/>
    </row>
    <row r="629">
      <c r="A629" s="445"/>
    </row>
    <row r="630">
      <c r="A630" s="445"/>
    </row>
    <row r="631">
      <c r="A631" s="445"/>
    </row>
    <row r="632">
      <c r="A632" s="445"/>
    </row>
    <row r="633">
      <c r="A633" s="445"/>
    </row>
    <row r="634">
      <c r="A634" s="445"/>
    </row>
    <row r="635">
      <c r="A635" s="445"/>
    </row>
    <row r="636">
      <c r="A636" s="445"/>
    </row>
    <row r="637">
      <c r="A637" s="445"/>
    </row>
    <row r="638">
      <c r="A638" s="445"/>
    </row>
    <row r="639">
      <c r="A639" s="445"/>
    </row>
    <row r="640">
      <c r="A640" s="445"/>
    </row>
    <row r="641">
      <c r="A641" s="445"/>
    </row>
    <row r="642">
      <c r="A642" s="445"/>
    </row>
    <row r="643">
      <c r="A643" s="445"/>
    </row>
    <row r="644">
      <c r="A644" s="445"/>
    </row>
    <row r="645">
      <c r="A645" s="445"/>
    </row>
    <row r="646">
      <c r="A646" s="445"/>
    </row>
    <row r="647">
      <c r="A647" s="445"/>
    </row>
    <row r="648">
      <c r="A648" s="445"/>
    </row>
    <row r="649">
      <c r="A649" s="445"/>
    </row>
    <row r="650">
      <c r="A650" s="445"/>
    </row>
    <row r="651">
      <c r="A651" s="445"/>
    </row>
    <row r="652">
      <c r="A652" s="445"/>
    </row>
    <row r="653">
      <c r="A653" s="445"/>
    </row>
    <row r="654">
      <c r="A654" s="445"/>
    </row>
    <row r="655">
      <c r="A655" s="445"/>
    </row>
    <row r="656">
      <c r="A656" s="445"/>
    </row>
    <row r="657">
      <c r="A657" s="445"/>
    </row>
    <row r="658">
      <c r="A658" s="445"/>
    </row>
    <row r="659">
      <c r="A659" s="445"/>
    </row>
    <row r="660">
      <c r="A660" s="445"/>
    </row>
    <row r="661">
      <c r="A661" s="445"/>
    </row>
    <row r="662">
      <c r="A662" s="445"/>
    </row>
    <row r="663">
      <c r="A663" s="445"/>
    </row>
    <row r="664">
      <c r="A664" s="445"/>
    </row>
    <row r="665">
      <c r="A665" s="445"/>
    </row>
    <row r="666">
      <c r="A666" s="445"/>
    </row>
    <row r="667">
      <c r="A667" s="445"/>
    </row>
    <row r="668">
      <c r="A668" s="445"/>
    </row>
    <row r="669">
      <c r="A669" s="445"/>
    </row>
    <row r="670">
      <c r="A670" s="445"/>
    </row>
    <row r="671">
      <c r="A671" s="445"/>
    </row>
    <row r="672">
      <c r="A672" s="445"/>
    </row>
    <row r="673">
      <c r="A673" s="445"/>
    </row>
    <row r="674">
      <c r="A674" s="445"/>
    </row>
    <row r="675">
      <c r="A675" s="445"/>
    </row>
    <row r="676">
      <c r="A676" s="445"/>
    </row>
    <row r="677">
      <c r="A677" s="445"/>
    </row>
    <row r="678">
      <c r="A678" s="445"/>
    </row>
    <row r="679">
      <c r="A679" s="445"/>
    </row>
    <row r="680">
      <c r="A680" s="445"/>
    </row>
    <row r="681">
      <c r="A681" s="445"/>
    </row>
    <row r="682">
      <c r="A682" s="445"/>
    </row>
    <row r="683">
      <c r="A683" s="445"/>
    </row>
    <row r="684">
      <c r="A684" s="445"/>
    </row>
    <row r="685">
      <c r="A685" s="445"/>
    </row>
    <row r="686">
      <c r="A686" s="445"/>
    </row>
    <row r="687">
      <c r="A687" s="445"/>
    </row>
    <row r="688">
      <c r="A688" s="445"/>
    </row>
    <row r="689">
      <c r="A689" s="445"/>
    </row>
    <row r="690">
      <c r="A690" s="445"/>
    </row>
    <row r="691">
      <c r="A691" s="445"/>
    </row>
    <row r="692">
      <c r="A692" s="445"/>
    </row>
    <row r="693">
      <c r="A693" s="445"/>
    </row>
    <row r="694">
      <c r="A694" s="445"/>
    </row>
    <row r="695">
      <c r="A695" s="445"/>
    </row>
    <row r="696">
      <c r="A696" s="445"/>
    </row>
    <row r="697">
      <c r="A697" s="445"/>
    </row>
    <row r="698">
      <c r="A698" s="445"/>
    </row>
    <row r="699">
      <c r="A699" s="445"/>
    </row>
    <row r="700">
      <c r="A700" s="445"/>
    </row>
    <row r="701">
      <c r="A701" s="445"/>
    </row>
    <row r="702">
      <c r="A702" s="445"/>
    </row>
    <row r="703">
      <c r="A703" s="445"/>
    </row>
    <row r="704">
      <c r="A704" s="445"/>
    </row>
    <row r="705">
      <c r="A705" s="445"/>
    </row>
    <row r="706">
      <c r="A706" s="445"/>
    </row>
    <row r="707">
      <c r="A707" s="445"/>
    </row>
    <row r="708">
      <c r="A708" s="445"/>
    </row>
    <row r="709">
      <c r="A709" s="445"/>
    </row>
    <row r="710">
      <c r="A710" s="445"/>
    </row>
    <row r="711">
      <c r="A711" s="445"/>
    </row>
    <row r="712">
      <c r="A712" s="445"/>
    </row>
    <row r="713">
      <c r="A713" s="445"/>
    </row>
    <row r="714">
      <c r="A714" s="445"/>
    </row>
    <row r="715">
      <c r="A715" s="445"/>
    </row>
    <row r="716">
      <c r="A716" s="445"/>
    </row>
    <row r="717">
      <c r="A717" s="445"/>
    </row>
    <row r="718">
      <c r="A718" s="445"/>
    </row>
    <row r="719">
      <c r="A719" s="445"/>
    </row>
    <row r="720">
      <c r="A720" s="445"/>
    </row>
    <row r="721">
      <c r="A721" s="445"/>
    </row>
    <row r="722">
      <c r="A722" s="445"/>
    </row>
    <row r="723">
      <c r="A723" s="445"/>
    </row>
    <row r="724">
      <c r="A724" s="445"/>
    </row>
    <row r="725">
      <c r="A725" s="445"/>
    </row>
    <row r="726">
      <c r="A726" s="445"/>
    </row>
    <row r="727">
      <c r="A727" s="445"/>
    </row>
    <row r="728">
      <c r="A728" s="445"/>
    </row>
    <row r="729">
      <c r="A729" s="445"/>
    </row>
    <row r="730">
      <c r="A730" s="445"/>
    </row>
    <row r="731">
      <c r="A731" s="445"/>
    </row>
    <row r="732">
      <c r="A732" s="445"/>
    </row>
    <row r="733">
      <c r="A733" s="445"/>
    </row>
    <row r="734">
      <c r="A734" s="445"/>
    </row>
    <row r="735">
      <c r="A735" s="445"/>
    </row>
    <row r="736">
      <c r="A736" s="445"/>
    </row>
    <row r="737">
      <c r="A737" s="445"/>
    </row>
    <row r="738">
      <c r="A738" s="445"/>
    </row>
    <row r="739">
      <c r="A739" s="445"/>
    </row>
    <row r="740">
      <c r="A740" s="445"/>
    </row>
    <row r="741">
      <c r="A741" s="445"/>
    </row>
    <row r="742">
      <c r="A742" s="445"/>
    </row>
    <row r="743">
      <c r="A743" s="445"/>
    </row>
    <row r="744">
      <c r="A744" s="445"/>
    </row>
    <row r="745">
      <c r="A745" s="445"/>
    </row>
    <row r="746">
      <c r="A746" s="445"/>
    </row>
    <row r="747">
      <c r="A747" s="445"/>
    </row>
    <row r="748">
      <c r="A748" s="445"/>
    </row>
    <row r="749">
      <c r="A749" s="445"/>
    </row>
    <row r="750">
      <c r="A750" s="445"/>
    </row>
    <row r="751">
      <c r="A751" s="445"/>
    </row>
    <row r="752">
      <c r="A752" s="445"/>
    </row>
    <row r="753">
      <c r="A753" s="445"/>
    </row>
    <row r="754">
      <c r="A754" s="445"/>
    </row>
    <row r="755">
      <c r="A755" s="445"/>
    </row>
    <row r="756">
      <c r="A756" s="445"/>
    </row>
    <row r="757">
      <c r="A757" s="445"/>
    </row>
    <row r="758">
      <c r="A758" s="445"/>
    </row>
    <row r="759">
      <c r="A759" s="445"/>
    </row>
    <row r="760">
      <c r="A760" s="445"/>
    </row>
    <row r="761">
      <c r="A761" s="445"/>
    </row>
    <row r="762">
      <c r="A762" s="445"/>
    </row>
    <row r="763">
      <c r="A763" s="445"/>
    </row>
    <row r="764">
      <c r="A764" s="445"/>
    </row>
    <row r="765">
      <c r="A765" s="445"/>
    </row>
    <row r="766">
      <c r="A766" s="445"/>
    </row>
    <row r="767">
      <c r="A767" s="445"/>
    </row>
    <row r="768">
      <c r="A768" s="445"/>
    </row>
    <row r="769">
      <c r="A769" s="445"/>
    </row>
    <row r="770">
      <c r="A770" s="445"/>
    </row>
    <row r="771">
      <c r="A771" s="445"/>
    </row>
    <row r="772">
      <c r="A772" s="445"/>
    </row>
    <row r="773">
      <c r="A773" s="445"/>
    </row>
    <row r="774">
      <c r="A774" s="445"/>
    </row>
    <row r="775">
      <c r="A775" s="445"/>
    </row>
    <row r="776">
      <c r="A776" s="445"/>
    </row>
    <row r="777">
      <c r="A777" s="445"/>
    </row>
    <row r="778">
      <c r="A778" s="445"/>
    </row>
    <row r="779">
      <c r="A779" s="445"/>
    </row>
    <row r="780">
      <c r="A780" s="445"/>
    </row>
    <row r="781">
      <c r="A781" s="445"/>
    </row>
    <row r="782">
      <c r="A782" s="445"/>
    </row>
    <row r="783">
      <c r="A783" s="445"/>
    </row>
    <row r="784">
      <c r="A784" s="445"/>
    </row>
    <row r="785">
      <c r="A785" s="445"/>
    </row>
    <row r="786">
      <c r="A786" s="445"/>
    </row>
    <row r="787">
      <c r="A787" s="445"/>
    </row>
    <row r="788">
      <c r="A788" s="445"/>
    </row>
    <row r="789">
      <c r="A789" s="445"/>
    </row>
    <row r="790">
      <c r="A790" s="445"/>
    </row>
    <row r="791">
      <c r="A791" s="445"/>
    </row>
    <row r="792">
      <c r="A792" s="445"/>
    </row>
    <row r="793">
      <c r="A793" s="445"/>
    </row>
    <row r="794">
      <c r="A794" s="445"/>
    </row>
    <row r="795">
      <c r="A795" s="445"/>
    </row>
    <row r="796">
      <c r="A796" s="445"/>
    </row>
    <row r="797">
      <c r="A797" s="445"/>
    </row>
    <row r="798">
      <c r="A798" s="445"/>
    </row>
    <row r="799">
      <c r="A799" s="445"/>
    </row>
    <row r="800">
      <c r="A800" s="445"/>
    </row>
    <row r="801">
      <c r="A801" s="445"/>
    </row>
    <row r="802">
      <c r="A802" s="445"/>
    </row>
    <row r="803">
      <c r="A803" s="445"/>
    </row>
    <row r="804">
      <c r="A804" s="445"/>
    </row>
    <row r="805">
      <c r="A805" s="445"/>
    </row>
    <row r="806">
      <c r="A806" s="445"/>
    </row>
    <row r="807">
      <c r="A807" s="445"/>
    </row>
    <row r="808">
      <c r="A808" s="445"/>
    </row>
    <row r="809">
      <c r="A809" s="445"/>
    </row>
    <row r="810">
      <c r="A810" s="445"/>
    </row>
    <row r="811">
      <c r="A811" s="445"/>
    </row>
    <row r="812">
      <c r="A812" s="445"/>
    </row>
    <row r="813">
      <c r="A813" s="445"/>
    </row>
    <row r="814">
      <c r="A814" s="445"/>
    </row>
    <row r="815">
      <c r="A815" s="445"/>
    </row>
    <row r="816">
      <c r="A816" s="445"/>
    </row>
    <row r="817">
      <c r="A817" s="445"/>
    </row>
    <row r="818">
      <c r="A818" s="445"/>
    </row>
    <row r="819">
      <c r="A819" s="445"/>
    </row>
    <row r="820">
      <c r="A820" s="445"/>
    </row>
    <row r="821">
      <c r="A821" s="445"/>
    </row>
    <row r="822">
      <c r="A822" s="445"/>
    </row>
    <row r="823">
      <c r="A823" s="445"/>
    </row>
    <row r="824">
      <c r="A824" s="445"/>
    </row>
    <row r="825">
      <c r="A825" s="445"/>
    </row>
    <row r="826">
      <c r="A826" s="445"/>
    </row>
    <row r="827">
      <c r="A827" s="445"/>
    </row>
    <row r="828">
      <c r="A828" s="445"/>
    </row>
    <row r="829">
      <c r="A829" s="445"/>
    </row>
    <row r="830">
      <c r="A830" s="445"/>
    </row>
    <row r="831">
      <c r="A831" s="445"/>
    </row>
    <row r="832">
      <c r="A832" s="445"/>
    </row>
    <row r="833">
      <c r="A833" s="445"/>
    </row>
    <row r="834">
      <c r="A834" s="445"/>
    </row>
    <row r="835">
      <c r="A835" s="445"/>
    </row>
    <row r="836">
      <c r="A836" s="445"/>
    </row>
    <row r="837">
      <c r="A837" s="445"/>
    </row>
    <row r="838">
      <c r="A838" s="445"/>
    </row>
    <row r="839">
      <c r="A839" s="445"/>
    </row>
    <row r="840">
      <c r="A840" s="445"/>
    </row>
    <row r="841">
      <c r="A841" s="445"/>
    </row>
    <row r="842">
      <c r="A842" s="445"/>
    </row>
    <row r="843">
      <c r="A843" s="445"/>
    </row>
    <row r="844">
      <c r="A844" s="445"/>
    </row>
    <row r="845">
      <c r="A845" s="445"/>
    </row>
    <row r="846">
      <c r="A846" s="445"/>
    </row>
    <row r="847">
      <c r="A847" s="445"/>
    </row>
    <row r="848">
      <c r="A848" s="445"/>
    </row>
    <row r="849">
      <c r="A849" s="445"/>
    </row>
    <row r="850">
      <c r="A850" s="445"/>
    </row>
    <row r="851">
      <c r="A851" s="445"/>
    </row>
    <row r="852">
      <c r="A852" s="445"/>
    </row>
    <row r="853">
      <c r="A853" s="445"/>
    </row>
    <row r="854">
      <c r="A854" s="445"/>
    </row>
    <row r="855">
      <c r="A855" s="445"/>
    </row>
    <row r="856">
      <c r="A856" s="445"/>
    </row>
    <row r="857">
      <c r="A857" s="445"/>
    </row>
    <row r="858">
      <c r="A858" s="445"/>
    </row>
    <row r="859">
      <c r="A859" s="445"/>
    </row>
    <row r="860">
      <c r="A860" s="445"/>
    </row>
    <row r="861">
      <c r="A861" s="445"/>
    </row>
    <row r="862">
      <c r="A862" s="445"/>
    </row>
    <row r="863">
      <c r="A863" s="445"/>
    </row>
    <row r="864">
      <c r="A864" s="445"/>
    </row>
    <row r="865">
      <c r="A865" s="445"/>
    </row>
    <row r="866">
      <c r="A866" s="445"/>
    </row>
    <row r="867">
      <c r="A867" s="445"/>
    </row>
    <row r="868">
      <c r="A868" s="445"/>
    </row>
    <row r="869">
      <c r="A869" s="445"/>
    </row>
    <row r="870">
      <c r="A870" s="445"/>
    </row>
    <row r="871">
      <c r="A871" s="445"/>
    </row>
    <row r="872">
      <c r="A872" s="445"/>
    </row>
    <row r="873">
      <c r="A873" s="445"/>
    </row>
    <row r="874">
      <c r="A874" s="445"/>
    </row>
    <row r="875">
      <c r="A875" s="445"/>
    </row>
    <row r="876">
      <c r="A876" s="445"/>
    </row>
    <row r="877">
      <c r="A877" s="445"/>
    </row>
    <row r="878">
      <c r="A878" s="445"/>
    </row>
    <row r="879">
      <c r="A879" s="445"/>
    </row>
    <row r="880">
      <c r="A880" s="445"/>
    </row>
    <row r="881">
      <c r="A881" s="445"/>
    </row>
    <row r="882">
      <c r="A882" s="445"/>
    </row>
    <row r="883">
      <c r="A883" s="445"/>
    </row>
    <row r="884">
      <c r="A884" s="445"/>
    </row>
    <row r="885">
      <c r="A885" s="445"/>
    </row>
    <row r="886">
      <c r="A886" s="445"/>
    </row>
    <row r="887">
      <c r="A887" s="445"/>
    </row>
    <row r="888">
      <c r="A888" s="445"/>
    </row>
    <row r="889">
      <c r="A889" s="445"/>
    </row>
    <row r="890">
      <c r="A890" s="445"/>
    </row>
    <row r="891">
      <c r="A891" s="445"/>
    </row>
    <row r="892">
      <c r="A892" s="445"/>
    </row>
    <row r="893">
      <c r="A893" s="445"/>
    </row>
    <row r="894">
      <c r="A894" s="445"/>
    </row>
    <row r="895">
      <c r="A895" s="445"/>
    </row>
    <row r="896">
      <c r="A896" s="445"/>
    </row>
    <row r="897">
      <c r="A897" s="445"/>
    </row>
    <row r="898">
      <c r="A898" s="445"/>
    </row>
    <row r="899">
      <c r="A899" s="445"/>
    </row>
    <row r="900">
      <c r="A900" s="445"/>
    </row>
    <row r="901">
      <c r="A901" s="445"/>
    </row>
    <row r="902">
      <c r="A902" s="445"/>
    </row>
    <row r="903">
      <c r="A903" s="445"/>
    </row>
    <row r="904">
      <c r="A904" s="445"/>
    </row>
    <row r="905">
      <c r="A905" s="445"/>
    </row>
    <row r="906">
      <c r="A906" s="445"/>
    </row>
    <row r="907">
      <c r="A907" s="445"/>
    </row>
    <row r="908">
      <c r="A908" s="445"/>
    </row>
    <row r="909">
      <c r="A909" s="445"/>
    </row>
    <row r="910">
      <c r="A910" s="445"/>
    </row>
    <row r="911">
      <c r="A911" s="445"/>
    </row>
    <row r="912">
      <c r="A912" s="445"/>
    </row>
    <row r="913">
      <c r="A913" s="445"/>
    </row>
    <row r="914">
      <c r="A914" s="445"/>
    </row>
    <row r="915">
      <c r="A915" s="445"/>
    </row>
    <row r="916">
      <c r="A916" s="445"/>
    </row>
    <row r="917">
      <c r="A917" s="445"/>
    </row>
    <row r="918">
      <c r="A918" s="445"/>
    </row>
    <row r="919">
      <c r="A919" s="445"/>
    </row>
    <row r="920">
      <c r="A920" s="445"/>
    </row>
    <row r="921">
      <c r="A921" s="445"/>
    </row>
    <row r="922">
      <c r="A922" s="445"/>
    </row>
    <row r="923">
      <c r="A923" s="445"/>
    </row>
    <row r="924">
      <c r="A924" s="445"/>
    </row>
    <row r="925">
      <c r="A925" s="445"/>
    </row>
    <row r="926">
      <c r="A926" s="445"/>
    </row>
    <row r="927">
      <c r="A927" s="445"/>
    </row>
    <row r="928">
      <c r="A928" s="445"/>
    </row>
    <row r="929">
      <c r="A929" s="445"/>
    </row>
    <row r="930">
      <c r="A930" s="445"/>
    </row>
    <row r="931">
      <c r="A931" s="445"/>
    </row>
    <row r="932">
      <c r="A932" s="445"/>
    </row>
    <row r="933">
      <c r="A933" s="445"/>
    </row>
    <row r="934">
      <c r="A934" s="445"/>
    </row>
    <row r="935">
      <c r="A935" s="445"/>
    </row>
    <row r="936">
      <c r="A936" s="445"/>
    </row>
    <row r="937">
      <c r="A937" s="445"/>
    </row>
    <row r="938">
      <c r="A938" s="445"/>
    </row>
    <row r="939">
      <c r="A939" s="445"/>
    </row>
    <row r="940">
      <c r="A940" s="445"/>
    </row>
    <row r="941">
      <c r="A941" s="445"/>
    </row>
    <row r="942">
      <c r="A942" s="445"/>
    </row>
    <row r="943">
      <c r="A943" s="445"/>
    </row>
    <row r="944">
      <c r="A944" s="445"/>
    </row>
    <row r="945">
      <c r="A945" s="445"/>
    </row>
    <row r="946">
      <c r="A946" s="445"/>
    </row>
    <row r="947">
      <c r="A947" s="445"/>
    </row>
    <row r="948">
      <c r="A948" s="445"/>
    </row>
    <row r="949">
      <c r="A949" s="445"/>
    </row>
    <row r="950">
      <c r="A950" s="445"/>
    </row>
    <row r="951">
      <c r="A951" s="445"/>
    </row>
    <row r="952">
      <c r="A952" s="445"/>
    </row>
    <row r="953">
      <c r="A953" s="445"/>
    </row>
    <row r="954">
      <c r="A954" s="445"/>
    </row>
    <row r="955">
      <c r="A955" s="445"/>
    </row>
    <row r="956">
      <c r="A956" s="445"/>
    </row>
    <row r="957">
      <c r="A957" s="445"/>
    </row>
    <row r="958">
      <c r="A958" s="445"/>
    </row>
    <row r="959">
      <c r="A959" s="445"/>
    </row>
    <row r="960">
      <c r="A960" s="445"/>
    </row>
    <row r="961">
      <c r="A961" s="445"/>
    </row>
    <row r="962">
      <c r="A962" s="445"/>
    </row>
    <row r="963">
      <c r="A963" s="445"/>
    </row>
    <row r="964">
      <c r="A964" s="445"/>
    </row>
    <row r="965">
      <c r="A965" s="445"/>
    </row>
    <row r="966">
      <c r="A966" s="445"/>
    </row>
    <row r="967">
      <c r="A967" s="445"/>
    </row>
    <row r="968">
      <c r="A968" s="445"/>
    </row>
    <row r="969">
      <c r="A969" s="445"/>
    </row>
    <row r="970">
      <c r="A970" s="445"/>
    </row>
    <row r="971">
      <c r="A971" s="445"/>
    </row>
    <row r="972">
      <c r="A972" s="445"/>
    </row>
    <row r="973">
      <c r="A973" s="445"/>
    </row>
    <row r="974">
      <c r="A974" s="445"/>
    </row>
    <row r="975">
      <c r="A975" s="445"/>
    </row>
    <row r="976">
      <c r="A976" s="445"/>
    </row>
    <row r="977">
      <c r="A977" s="445"/>
    </row>
    <row r="978">
      <c r="A978" s="445"/>
    </row>
    <row r="979">
      <c r="A979" s="445"/>
    </row>
    <row r="980">
      <c r="A980" s="445"/>
    </row>
    <row r="981">
      <c r="A981" s="445"/>
    </row>
    <row r="982">
      <c r="A982" s="445"/>
    </row>
    <row r="983">
      <c r="A983" s="445"/>
    </row>
    <row r="984">
      <c r="A984" s="445"/>
    </row>
    <row r="985">
      <c r="A985" s="445"/>
    </row>
    <row r="986">
      <c r="A986" s="445"/>
    </row>
    <row r="987">
      <c r="A987" s="445"/>
    </row>
    <row r="988">
      <c r="A988" s="445"/>
    </row>
    <row r="989">
      <c r="A989" s="445"/>
    </row>
    <row r="990">
      <c r="A990" s="445"/>
    </row>
    <row r="991">
      <c r="A991" s="445"/>
    </row>
    <row r="992">
      <c r="A992" s="445"/>
    </row>
    <row r="993">
      <c r="A993" s="445"/>
    </row>
    <row r="994">
      <c r="A994" s="445"/>
    </row>
    <row r="995">
      <c r="A995" s="445"/>
    </row>
    <row r="996">
      <c r="A996" s="445"/>
    </row>
    <row r="997">
      <c r="A997" s="445"/>
    </row>
    <row r="998">
      <c r="A998" s="445"/>
    </row>
    <row r="999">
      <c r="A999" s="445"/>
    </row>
    <row r="1000">
      <c r="A1000" s="445"/>
    </row>
  </sheetData>
  <dataValidations>
    <dataValidation type="custom" allowBlank="1" showDropDown="1" sqref="A3:A257">
      <formula1>OR(NOT(ISERROR(DATEVALUE(A3))), AND(ISNUMBER(A3), LEFT(CELL("format", A3))="D"))</formula1>
    </dataValidation>
    <dataValidation type="custom" allowBlank="1" showDropDown="1" sqref="B3:B257 E3:E257 H3:H257 K3:K257 N3:Q257 T3:W257 Z3:AA257 AC3:AC257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4.63"/>
    <col customWidth="1" min="3" max="3" width="13.0"/>
    <col customWidth="1" min="4" max="4" width="12.5"/>
    <col customWidth="1" min="5" max="5" width="15.0"/>
    <col customWidth="1" min="6" max="6" width="16.75"/>
    <col customWidth="1" min="7" max="7" width="13.88"/>
    <col customWidth="1" min="8" max="8" width="14.5"/>
    <col customWidth="1" min="9" max="9" width="12.75"/>
    <col customWidth="1" min="10" max="10" width="12.63"/>
    <col customWidth="1" min="11" max="11" width="13.0"/>
    <col customWidth="1" min="12" max="13" width="13.63"/>
    <col customWidth="1" min="14" max="15" width="14.0"/>
    <col customWidth="1" min="16" max="16" width="14.38"/>
    <col customWidth="1" min="17" max="17" width="17.38"/>
    <col customWidth="1" min="18" max="20" width="18.5"/>
    <col customWidth="1" min="21" max="21" width="19.63"/>
    <col customWidth="1" min="22" max="22" width="13.5"/>
    <col customWidth="1" min="23" max="23" width="13.0"/>
    <col customWidth="1" min="24" max="24" width="13.75"/>
    <col customWidth="1" min="25" max="25" width="14.75"/>
    <col customWidth="1" min="26" max="26" width="17.25"/>
    <col customWidth="1" min="27" max="27" width="15.25"/>
    <col customWidth="1" min="28" max="28" width="15.38"/>
    <col customWidth="1" min="29" max="29" width="19.75"/>
    <col customWidth="1" min="30" max="30" width="20.75"/>
    <col customWidth="1" min="31" max="31" width="19.13"/>
    <col customWidth="1" min="32" max="33" width="17.5"/>
    <col customWidth="1" min="34" max="34" width="16.0"/>
    <col customWidth="1" min="35" max="35" width="15.38"/>
    <col customWidth="1" min="36" max="36" width="18.25"/>
    <col customWidth="1" min="37" max="37" width="18.5"/>
    <col customWidth="1" min="38" max="38" width="19.38"/>
    <col customWidth="1" min="39" max="39" width="22.88"/>
    <col customWidth="1" min="40" max="40" width="19.63"/>
    <col customWidth="1" min="41" max="41" width="14.5"/>
    <col customWidth="1" min="42" max="42" width="16.0"/>
    <col customWidth="1" min="43" max="43" width="15.5"/>
    <col customWidth="1" min="44" max="44" width="16.25"/>
    <col customWidth="1" min="45" max="45" width="17.25"/>
    <col customWidth="1" min="46" max="46" width="13.88"/>
    <col customWidth="1" min="47" max="48" width="17.13"/>
    <col customWidth="1" min="49" max="49" width="17.63"/>
    <col customWidth="1" min="50" max="51" width="17.13"/>
    <col customWidth="1" min="52" max="52" width="12.88"/>
    <col customWidth="1" min="53" max="53" width="16.13"/>
    <col customWidth="1" min="54" max="54" width="16.5"/>
    <col customWidth="1" min="55" max="55" width="13.13"/>
    <col customWidth="1" min="56" max="56" width="13.88"/>
    <col customWidth="1" min="57" max="57" width="14.25"/>
    <col customWidth="1" min="58" max="58" width="13.13"/>
    <col customWidth="1" min="59" max="59" width="13.25"/>
    <col customWidth="1" min="60" max="60" width="13.38"/>
    <col customWidth="1" min="61" max="61" width="13.0"/>
    <col customWidth="1" min="62" max="62" width="13.5"/>
    <col customWidth="1" min="63" max="63" width="16.63"/>
    <col customWidth="1" min="64" max="64" width="17.75"/>
    <col customWidth="1" min="65" max="65" width="16.75"/>
    <col customWidth="1" min="66" max="66" width="17.13"/>
    <col customWidth="1" min="67" max="67" width="16.88"/>
    <col customWidth="1" min="68" max="68" width="17.0"/>
    <col customWidth="1" min="69" max="69" width="16.25"/>
    <col customWidth="1" min="70" max="70" width="16.88"/>
    <col customWidth="1" min="71" max="71" width="16.5"/>
    <col customWidth="1" min="72" max="73" width="19.38"/>
    <col customWidth="1" min="74" max="74" width="22.63"/>
    <col customWidth="1" min="75" max="75" width="24.0"/>
    <col customWidth="1" min="76" max="77" width="22.0"/>
    <col customWidth="1" min="78" max="78" width="18.5"/>
    <col customWidth="1" min="79" max="79" width="18.63"/>
  </cols>
  <sheetData>
    <row r="1">
      <c r="A1" s="546"/>
      <c r="B1" s="547"/>
      <c r="C1" s="547"/>
      <c r="D1" s="548" t="s">
        <v>303</v>
      </c>
      <c r="E1" s="547"/>
      <c r="F1" s="547"/>
      <c r="G1" s="547"/>
      <c r="H1" s="549"/>
      <c r="I1" s="549"/>
      <c r="J1" s="550" t="s">
        <v>304</v>
      </c>
      <c r="K1" s="551"/>
      <c r="L1" s="551"/>
      <c r="M1" s="549"/>
      <c r="N1" s="552"/>
      <c r="O1" s="549"/>
      <c r="P1" s="549"/>
      <c r="Q1" s="553"/>
      <c r="R1" s="553"/>
      <c r="S1" s="553"/>
      <c r="T1" s="554" t="s">
        <v>305</v>
      </c>
      <c r="U1" s="553"/>
      <c r="V1" s="553"/>
      <c r="W1" s="555"/>
      <c r="X1" s="555"/>
      <c r="Y1" s="555"/>
      <c r="Z1" s="556" t="s">
        <v>270</v>
      </c>
      <c r="AA1" s="555"/>
      <c r="AB1" s="555"/>
      <c r="AC1" s="557" t="s">
        <v>306</v>
      </c>
      <c r="AD1" s="547"/>
      <c r="AE1" s="558"/>
      <c r="AF1" s="558"/>
      <c r="AG1" s="559" t="s">
        <v>307</v>
      </c>
      <c r="AH1" s="558"/>
      <c r="AI1" s="558"/>
      <c r="AJ1" s="560"/>
      <c r="AK1" s="560"/>
      <c r="AL1" s="561" t="s">
        <v>308</v>
      </c>
      <c r="AM1" s="560"/>
      <c r="AN1" s="560"/>
      <c r="AO1" s="562"/>
      <c r="AP1" s="562"/>
      <c r="AQ1" s="563" t="s">
        <v>135</v>
      </c>
      <c r="AR1" s="562"/>
      <c r="AS1" s="562"/>
      <c r="AT1" s="564"/>
      <c r="AU1" s="564"/>
      <c r="AV1" s="565" t="s">
        <v>309</v>
      </c>
      <c r="AW1" s="564"/>
      <c r="AX1" s="564"/>
      <c r="AY1" s="564"/>
      <c r="AZ1" s="566"/>
      <c r="BA1" s="566"/>
      <c r="BB1" s="567" t="s">
        <v>310</v>
      </c>
      <c r="BC1" s="566"/>
      <c r="BD1" s="566"/>
      <c r="BE1" s="566"/>
      <c r="BF1" s="568"/>
      <c r="BG1" s="568"/>
      <c r="BH1" s="569" t="s">
        <v>311</v>
      </c>
      <c r="BI1" s="568"/>
      <c r="BJ1" s="568"/>
      <c r="BK1" s="570"/>
      <c r="BL1" s="570"/>
      <c r="BM1" s="570"/>
      <c r="BN1" s="571" t="s">
        <v>312</v>
      </c>
      <c r="BO1" s="570"/>
      <c r="BP1" s="572"/>
      <c r="BQ1" s="573" t="s">
        <v>313</v>
      </c>
      <c r="BR1" s="572"/>
      <c r="BS1" s="572"/>
      <c r="BT1" s="562"/>
      <c r="BU1" s="563" t="s">
        <v>314</v>
      </c>
      <c r="BV1" s="562"/>
      <c r="BW1" s="562"/>
      <c r="BX1" s="574" t="s">
        <v>315</v>
      </c>
      <c r="BY1" s="575"/>
      <c r="BZ1" s="576" t="s">
        <v>316</v>
      </c>
      <c r="CA1" s="577"/>
    </row>
    <row r="2">
      <c r="A2" s="578" t="s">
        <v>1</v>
      </c>
      <c r="B2" s="579" t="s">
        <v>317</v>
      </c>
      <c r="C2" s="580" t="s">
        <v>318</v>
      </c>
      <c r="D2" s="580" t="s">
        <v>319</v>
      </c>
      <c r="E2" s="15" t="s">
        <v>320</v>
      </c>
      <c r="F2" s="581" t="s">
        <v>321</v>
      </c>
      <c r="G2" s="581" t="s">
        <v>322</v>
      </c>
      <c r="H2" s="15" t="s">
        <v>323</v>
      </c>
      <c r="I2" s="581" t="s">
        <v>324</v>
      </c>
      <c r="J2" s="581" t="s">
        <v>325</v>
      </c>
      <c r="K2" s="15" t="s">
        <v>326</v>
      </c>
      <c r="L2" s="581" t="s">
        <v>327</v>
      </c>
      <c r="M2" s="581" t="s">
        <v>328</v>
      </c>
      <c r="N2" s="15" t="s">
        <v>329</v>
      </c>
      <c r="O2" s="581" t="s">
        <v>330</v>
      </c>
      <c r="P2" s="581" t="s">
        <v>331</v>
      </c>
      <c r="Q2" s="15" t="s">
        <v>332</v>
      </c>
      <c r="R2" s="581" t="s">
        <v>333</v>
      </c>
      <c r="S2" s="581" t="s">
        <v>334</v>
      </c>
      <c r="T2" s="15" t="s">
        <v>335</v>
      </c>
      <c r="U2" s="581" t="s">
        <v>336</v>
      </c>
      <c r="V2" s="581" t="s">
        <v>337</v>
      </c>
      <c r="W2" s="582" t="s">
        <v>338</v>
      </c>
      <c r="X2" s="583" t="s">
        <v>339</v>
      </c>
      <c r="Y2" s="583" t="s">
        <v>340</v>
      </c>
      <c r="Z2" s="582" t="s">
        <v>341</v>
      </c>
      <c r="AA2" s="583" t="s">
        <v>342</v>
      </c>
      <c r="AB2" s="583" t="s">
        <v>343</v>
      </c>
      <c r="AC2" s="584" t="s">
        <v>344</v>
      </c>
      <c r="AD2" s="584" t="s">
        <v>345</v>
      </c>
      <c r="AE2" s="582" t="s">
        <v>346</v>
      </c>
      <c r="AF2" s="583" t="s">
        <v>347</v>
      </c>
      <c r="AG2" s="582" t="s">
        <v>348</v>
      </c>
      <c r="AH2" s="583" t="s">
        <v>349</v>
      </c>
      <c r="AI2" s="583" t="s">
        <v>350</v>
      </c>
      <c r="AJ2" s="201" t="s">
        <v>351</v>
      </c>
      <c r="AK2" s="585" t="s">
        <v>352</v>
      </c>
      <c r="AL2" s="201" t="s">
        <v>353</v>
      </c>
      <c r="AM2" s="583" t="s">
        <v>354</v>
      </c>
      <c r="AN2" s="583" t="s">
        <v>355</v>
      </c>
      <c r="AO2" s="15" t="s">
        <v>356</v>
      </c>
      <c r="AP2" s="20" t="s">
        <v>357</v>
      </c>
      <c r="AQ2" s="15" t="s">
        <v>358</v>
      </c>
      <c r="AR2" s="20" t="s">
        <v>359</v>
      </c>
      <c r="AS2" s="20" t="s">
        <v>360</v>
      </c>
      <c r="AT2" s="15" t="s">
        <v>361</v>
      </c>
      <c r="AU2" s="20" t="s">
        <v>362</v>
      </c>
      <c r="AV2" s="20" t="s">
        <v>363</v>
      </c>
      <c r="AW2" s="15" t="s">
        <v>364</v>
      </c>
      <c r="AX2" s="20" t="s">
        <v>365</v>
      </c>
      <c r="AY2" s="20" t="s">
        <v>366</v>
      </c>
      <c r="AZ2" s="15" t="s">
        <v>367</v>
      </c>
      <c r="BA2" s="20" t="s">
        <v>368</v>
      </c>
      <c r="BB2" s="20" t="s">
        <v>369</v>
      </c>
      <c r="BC2" s="15" t="s">
        <v>370</v>
      </c>
      <c r="BD2" s="20" t="s">
        <v>371</v>
      </c>
      <c r="BE2" s="20" t="s">
        <v>372</v>
      </c>
      <c r="BF2" s="15" t="s">
        <v>373</v>
      </c>
      <c r="BG2" s="20" t="s">
        <v>374</v>
      </c>
      <c r="BH2" s="20" t="s">
        <v>375</v>
      </c>
      <c r="BI2" s="15" t="s">
        <v>376</v>
      </c>
      <c r="BJ2" s="20" t="s">
        <v>377</v>
      </c>
      <c r="BK2" s="15" t="s">
        <v>378</v>
      </c>
      <c r="BL2" s="20" t="s">
        <v>379</v>
      </c>
      <c r="BM2" s="20" t="s">
        <v>380</v>
      </c>
      <c r="BN2" s="15" t="s">
        <v>381</v>
      </c>
      <c r="BO2" s="20" t="s">
        <v>382</v>
      </c>
      <c r="BP2" s="15" t="s">
        <v>383</v>
      </c>
      <c r="BQ2" s="20" t="s">
        <v>384</v>
      </c>
      <c r="BR2" s="15" t="s">
        <v>385</v>
      </c>
      <c r="BS2" s="20" t="s">
        <v>386</v>
      </c>
      <c r="BT2" s="586" t="s">
        <v>387</v>
      </c>
      <c r="BU2" s="584" t="s">
        <v>388</v>
      </c>
      <c r="BV2" s="587" t="s">
        <v>389</v>
      </c>
      <c r="BW2" s="587" t="s">
        <v>390</v>
      </c>
      <c r="BX2" s="586" t="s">
        <v>391</v>
      </c>
      <c r="BY2" s="588" t="s">
        <v>392</v>
      </c>
      <c r="BZ2" s="586" t="s">
        <v>393</v>
      </c>
      <c r="CA2" s="589" t="s">
        <v>394</v>
      </c>
    </row>
    <row r="3">
      <c r="A3" s="590">
        <v>41974.0</v>
      </c>
      <c r="B3" s="591"/>
      <c r="C3" s="592"/>
      <c r="D3" s="591"/>
      <c r="E3" s="593">
        <v>-0.009</v>
      </c>
      <c r="F3" s="594">
        <v>-0.001</v>
      </c>
      <c r="G3" s="594">
        <v>-0.008</v>
      </c>
      <c r="H3" s="595">
        <v>0.043</v>
      </c>
      <c r="I3" s="594">
        <v>0.03</v>
      </c>
      <c r="J3" s="594"/>
      <c r="K3" s="596">
        <v>0.004</v>
      </c>
      <c r="L3" s="597">
        <v>-0.006</v>
      </c>
      <c r="M3" s="597"/>
      <c r="N3" s="598">
        <v>-0.004</v>
      </c>
      <c r="O3" s="597">
        <v>0.006</v>
      </c>
      <c r="P3" s="597">
        <v>-0.004</v>
      </c>
      <c r="Q3" s="597">
        <v>0.028</v>
      </c>
      <c r="R3" s="597">
        <v>0.02</v>
      </c>
      <c r="S3" s="597">
        <v>0.031</v>
      </c>
      <c r="T3" s="598">
        <v>0.003</v>
      </c>
      <c r="U3" s="597">
        <v>0.002</v>
      </c>
      <c r="V3" s="597">
        <v>0.009</v>
      </c>
      <c r="W3" s="595">
        <v>0.04</v>
      </c>
      <c r="X3" s="597">
        <v>0.035</v>
      </c>
      <c r="Y3" s="597">
        <v>0.05</v>
      </c>
      <c r="Z3" s="595">
        <v>0.002</v>
      </c>
      <c r="AA3" s="597">
        <v>0.003</v>
      </c>
      <c r="AB3" s="597">
        <v>0.023</v>
      </c>
      <c r="AC3" s="599">
        <v>0.013</v>
      </c>
      <c r="AD3" s="591"/>
      <c r="AE3" s="591"/>
      <c r="AF3" s="591"/>
      <c r="AG3" s="600"/>
      <c r="AH3" s="591"/>
      <c r="AI3" s="591"/>
      <c r="AJ3" s="601">
        <v>0.042</v>
      </c>
      <c r="AK3" s="592"/>
      <c r="AL3" s="602">
        <v>0.003</v>
      </c>
      <c r="AM3" s="592"/>
      <c r="AN3" s="592"/>
      <c r="AO3" s="597">
        <v>0.05</v>
      </c>
      <c r="AP3" s="597"/>
      <c r="AQ3" s="603">
        <v>-0.02</v>
      </c>
      <c r="AR3" s="604">
        <v>-0.003</v>
      </c>
      <c r="AS3" s="604">
        <v>-0.018</v>
      </c>
      <c r="AT3" s="605">
        <v>0.024</v>
      </c>
      <c r="AU3" s="597">
        <v>0.02</v>
      </c>
      <c r="AV3" s="594">
        <v>0.024</v>
      </c>
      <c r="AW3" s="605">
        <v>-0.008</v>
      </c>
      <c r="AX3" s="606"/>
      <c r="AY3" s="606">
        <v>-0.008</v>
      </c>
      <c r="AZ3" s="599">
        <v>0.003</v>
      </c>
      <c r="BA3" s="599">
        <v>0.026</v>
      </c>
      <c r="BB3" s="599">
        <v>0.005</v>
      </c>
      <c r="BC3" s="598">
        <v>-0.026</v>
      </c>
      <c r="BD3" s="597">
        <v>-0.005</v>
      </c>
      <c r="BE3" s="597">
        <v>-0.026</v>
      </c>
      <c r="BF3" s="607">
        <v>0.119</v>
      </c>
      <c r="BG3" s="599">
        <v>0.117</v>
      </c>
      <c r="BH3" s="599">
        <v>0.119</v>
      </c>
      <c r="BI3" s="594">
        <v>0.0096</v>
      </c>
      <c r="BJ3" s="597"/>
      <c r="BK3" s="596">
        <v>0.002</v>
      </c>
      <c r="BL3" s="597">
        <v>0.009</v>
      </c>
      <c r="BM3" s="597">
        <v>-0.02</v>
      </c>
      <c r="BN3" s="594">
        <v>-0.003</v>
      </c>
      <c r="BO3" s="597"/>
      <c r="BP3" s="605">
        <v>0.053</v>
      </c>
      <c r="BQ3" s="594"/>
      <c r="BR3" s="598">
        <v>0.037</v>
      </c>
      <c r="BS3" s="597"/>
      <c r="BT3" s="599">
        <v>0.043</v>
      </c>
      <c r="BU3" s="599">
        <v>0.033</v>
      </c>
      <c r="BV3" s="599">
        <v>0.038</v>
      </c>
      <c r="BW3" s="592"/>
      <c r="BX3" s="599">
        <v>-0.0088</v>
      </c>
      <c r="BY3" s="592"/>
      <c r="BZ3" s="591"/>
      <c r="CA3" s="608"/>
    </row>
    <row r="4">
      <c r="A4" s="609">
        <v>42005.0</v>
      </c>
      <c r="B4" s="610"/>
      <c r="C4" s="611"/>
      <c r="D4" s="610"/>
      <c r="E4" s="612">
        <v>-0.008</v>
      </c>
      <c r="F4" s="613">
        <v>-0.005</v>
      </c>
      <c r="G4" s="613">
        <v>-0.005</v>
      </c>
      <c r="H4" s="614">
        <v>0.054</v>
      </c>
      <c r="I4" s="613">
        <v>0.059</v>
      </c>
      <c r="J4" s="613">
        <v>0.059</v>
      </c>
      <c r="K4" s="615">
        <v>-0.003</v>
      </c>
      <c r="L4" s="616">
        <v>-0.002</v>
      </c>
      <c r="M4" s="616">
        <v>0.001</v>
      </c>
      <c r="N4" s="617">
        <v>0.002</v>
      </c>
      <c r="O4" s="616">
        <v>0.005</v>
      </c>
      <c r="P4" s="616">
        <v>0.002</v>
      </c>
      <c r="Q4" s="616">
        <v>0.037</v>
      </c>
      <c r="R4" s="616">
        <v>0.019</v>
      </c>
      <c r="S4" s="616">
        <v>0.032</v>
      </c>
      <c r="T4" s="617">
        <v>0.011</v>
      </c>
      <c r="U4" s="616">
        <v>0.001</v>
      </c>
      <c r="V4" s="616">
        <v>0.001</v>
      </c>
      <c r="W4" s="614">
        <v>0.053</v>
      </c>
      <c r="X4" s="616">
        <v>0.027</v>
      </c>
      <c r="Y4" s="616">
        <v>0.033</v>
      </c>
      <c r="Z4" s="614">
        <v>0.029</v>
      </c>
      <c r="AA4" s="616">
        <v>0.004</v>
      </c>
      <c r="AB4" s="616">
        <v>-0.001</v>
      </c>
      <c r="AC4" s="618">
        <v>0.018</v>
      </c>
      <c r="AD4" s="610"/>
      <c r="AE4" s="619"/>
      <c r="AF4" s="619"/>
      <c r="AG4" s="620"/>
      <c r="AH4" s="610"/>
      <c r="AI4" s="610"/>
      <c r="AJ4" s="621">
        <v>0.038</v>
      </c>
      <c r="AK4" s="611"/>
      <c r="AL4" s="622">
        <v>0.005</v>
      </c>
      <c r="AM4" s="611"/>
      <c r="AN4" s="611"/>
      <c r="AO4" s="616">
        <v>0.004</v>
      </c>
      <c r="AP4" s="616"/>
      <c r="AQ4" s="623">
        <v>-0.017</v>
      </c>
      <c r="AR4" s="624">
        <v>-0.007</v>
      </c>
      <c r="AS4" s="624">
        <v>-0.014</v>
      </c>
      <c r="AT4" s="625">
        <v>0.047</v>
      </c>
      <c r="AU4" s="616">
        <v>0.027</v>
      </c>
      <c r="AV4" s="613">
        <v>0.047</v>
      </c>
      <c r="AW4" s="625">
        <v>0.021</v>
      </c>
      <c r="AX4" s="626"/>
      <c r="AY4" s="626">
        <v>0.021</v>
      </c>
      <c r="AZ4" s="618">
        <v>0.006</v>
      </c>
      <c r="BA4" s="618">
        <v>-0.009</v>
      </c>
      <c r="BB4" s="618">
        <v>-0.033</v>
      </c>
      <c r="BC4" s="617">
        <v>0.008</v>
      </c>
      <c r="BD4" s="616">
        <v>-0.005</v>
      </c>
      <c r="BE4" s="616">
        <v>0.003</v>
      </c>
      <c r="BF4" s="627"/>
      <c r="BG4" s="610"/>
      <c r="BH4" s="610"/>
      <c r="BI4" s="613">
        <v>0.008</v>
      </c>
      <c r="BJ4" s="616"/>
      <c r="BK4" s="615">
        <v>-0.02</v>
      </c>
      <c r="BL4" s="616">
        <v>-0.013</v>
      </c>
      <c r="BM4" s="616">
        <v>-0.017</v>
      </c>
      <c r="BN4" s="613">
        <v>-0.009</v>
      </c>
      <c r="BO4" s="616"/>
      <c r="BP4" s="625">
        <v>-0.023</v>
      </c>
      <c r="BQ4" s="613"/>
      <c r="BR4" s="617">
        <v>-0.026</v>
      </c>
      <c r="BS4" s="616"/>
      <c r="BT4" s="618">
        <v>0.104</v>
      </c>
      <c r="BU4" s="618">
        <v>0.109</v>
      </c>
      <c r="BV4" s="618">
        <v>0.109</v>
      </c>
      <c r="BW4" s="611"/>
      <c r="BX4" s="618">
        <v>-0.0278</v>
      </c>
      <c r="BY4" s="611"/>
      <c r="BZ4" s="610"/>
      <c r="CA4" s="628"/>
    </row>
    <row r="5">
      <c r="A5" s="590">
        <v>42036.0</v>
      </c>
      <c r="B5" s="591"/>
      <c r="C5" s="591"/>
      <c r="D5" s="591"/>
      <c r="E5" s="593">
        <v>-0.006</v>
      </c>
      <c r="F5" s="594">
        <v>0.003</v>
      </c>
      <c r="G5" s="594">
        <v>0.011</v>
      </c>
      <c r="H5" s="595">
        <v>0.057</v>
      </c>
      <c r="I5" s="594">
        <v>0.047</v>
      </c>
      <c r="J5" s="594">
        <v>0.054</v>
      </c>
      <c r="K5" s="596">
        <v>0.007</v>
      </c>
      <c r="L5" s="597">
        <v>0.004</v>
      </c>
      <c r="M5" s="597">
        <v>0.006</v>
      </c>
      <c r="N5" s="598">
        <v>0.002</v>
      </c>
      <c r="O5" s="597">
        <v>0.004</v>
      </c>
      <c r="P5" s="597">
        <v>0.002</v>
      </c>
      <c r="Q5" s="597">
        <v>0.03</v>
      </c>
      <c r="R5" s="597">
        <v>0.03</v>
      </c>
      <c r="S5" s="597">
        <v>0.028</v>
      </c>
      <c r="T5" s="598">
        <v>-0.002</v>
      </c>
      <c r="U5" s="597">
        <v>-0.002</v>
      </c>
      <c r="V5" s="597">
        <v>-0.006</v>
      </c>
      <c r="W5" s="595">
        <v>0.036</v>
      </c>
      <c r="X5" s="597">
        <v>0.037</v>
      </c>
      <c r="Y5" s="597">
        <v>0.043</v>
      </c>
      <c r="Z5" s="595">
        <v>-0.005</v>
      </c>
      <c r="AA5" s="597">
        <v>-0.007</v>
      </c>
      <c r="AB5" s="597">
        <v>-0.014</v>
      </c>
      <c r="AC5" s="599">
        <v>0.013</v>
      </c>
      <c r="AD5" s="591"/>
      <c r="AE5" s="591"/>
      <c r="AF5" s="591"/>
      <c r="AG5" s="600"/>
      <c r="AH5" s="591"/>
      <c r="AI5" s="591"/>
      <c r="AJ5" s="601">
        <v>0.046</v>
      </c>
      <c r="AK5" s="592"/>
      <c r="AL5" s="602">
        <v>0.007</v>
      </c>
      <c r="AM5" s="591"/>
      <c r="AN5" s="592"/>
      <c r="AO5" s="597">
        <v>0.017</v>
      </c>
      <c r="AP5" s="597"/>
      <c r="AQ5" s="603">
        <v>0.017</v>
      </c>
      <c r="AR5" s="604">
        <v>0.002</v>
      </c>
      <c r="AS5" s="604">
        <v>0.015</v>
      </c>
      <c r="AT5" s="605">
        <v>0.056</v>
      </c>
      <c r="AU5" s="597">
        <v>0.042</v>
      </c>
      <c r="AV5" s="594">
        <v>0.056</v>
      </c>
      <c r="AW5" s="605">
        <v>0.005</v>
      </c>
      <c r="AX5" s="606"/>
      <c r="AY5" s="606">
        <v>0.005</v>
      </c>
      <c r="AZ5" s="599">
        <v>-0.031</v>
      </c>
      <c r="BA5" s="599">
        <v>-0.022</v>
      </c>
      <c r="BB5" s="599">
        <v>0.004</v>
      </c>
      <c r="BC5" s="598">
        <v>-0.001</v>
      </c>
      <c r="BD5" s="597">
        <v>0.003</v>
      </c>
      <c r="BE5" s="597">
        <v>-0.004</v>
      </c>
      <c r="BF5" s="607">
        <v>0.107</v>
      </c>
      <c r="BG5" s="599">
        <v>0.117</v>
      </c>
      <c r="BH5" s="599">
        <v>0.107</v>
      </c>
      <c r="BI5" s="594">
        <v>0.0084</v>
      </c>
      <c r="BJ5" s="597"/>
      <c r="BK5" s="596">
        <v>-0.018</v>
      </c>
      <c r="BL5" s="597">
        <v>-0.015</v>
      </c>
      <c r="BM5" s="597">
        <v>-0.097</v>
      </c>
      <c r="BN5" s="594">
        <v>0.004</v>
      </c>
      <c r="BO5" s="597"/>
      <c r="BP5" s="605">
        <v>0.072</v>
      </c>
      <c r="BQ5" s="594"/>
      <c r="BR5" s="598">
        <v>0.034</v>
      </c>
      <c r="BS5" s="597"/>
      <c r="BT5" s="599">
        <v>0.165</v>
      </c>
      <c r="BU5" s="599">
        <v>0.165</v>
      </c>
      <c r="BV5" s="599">
        <v>0.161</v>
      </c>
      <c r="BW5" s="629"/>
      <c r="BX5" s="599">
        <v>-0.0153</v>
      </c>
      <c r="BY5" s="629"/>
      <c r="BZ5" s="630"/>
      <c r="CA5" s="631"/>
    </row>
    <row r="6">
      <c r="A6" s="609">
        <v>42064.0</v>
      </c>
      <c r="B6" s="610"/>
      <c r="C6" s="610"/>
      <c r="D6" s="610"/>
      <c r="E6" s="612">
        <v>0.009</v>
      </c>
      <c r="F6" s="613">
        <v>0.01</v>
      </c>
      <c r="G6" s="613">
        <v>0.002</v>
      </c>
      <c r="H6" s="614">
        <v>0.042</v>
      </c>
      <c r="I6" s="613">
        <v>0.054</v>
      </c>
      <c r="J6" s="613">
        <v>0.04</v>
      </c>
      <c r="K6" s="615">
        <v>-0.005</v>
      </c>
      <c r="L6" s="616">
        <v>0.004</v>
      </c>
      <c r="M6" s="616">
        <v>-0.007</v>
      </c>
      <c r="N6" s="617">
        <v>0.032</v>
      </c>
      <c r="O6" s="616">
        <v>0.005</v>
      </c>
      <c r="P6" s="616">
        <v>0.032</v>
      </c>
      <c r="Q6" s="616">
        <v>0.016</v>
      </c>
      <c r="R6" s="616">
        <v>0.024</v>
      </c>
      <c r="S6" s="616">
        <v>0.017</v>
      </c>
      <c r="T6" s="617">
        <v>-0.008</v>
      </c>
      <c r="U6" s="616">
        <v>-0.007</v>
      </c>
      <c r="V6" s="616">
        <v>0.007</v>
      </c>
      <c r="W6" s="614">
        <v>0.035</v>
      </c>
      <c r="X6" s="616">
        <v>0.032</v>
      </c>
      <c r="Y6" s="616">
        <v>0.011</v>
      </c>
      <c r="Z6" s="614">
        <v>-0.023</v>
      </c>
      <c r="AA6" s="616">
        <v>0.004</v>
      </c>
      <c r="AB6" s="616">
        <v>0.013</v>
      </c>
      <c r="AC6" s="618">
        <v>-0.016</v>
      </c>
      <c r="AD6" s="610"/>
      <c r="AE6" s="610"/>
      <c r="AF6" s="610"/>
      <c r="AG6" s="620"/>
      <c r="AH6" s="610"/>
      <c r="AI6" s="610"/>
      <c r="AJ6" s="621">
        <v>0.044</v>
      </c>
      <c r="AK6" s="611"/>
      <c r="AL6" s="622">
        <v>-0.001</v>
      </c>
      <c r="AM6" s="611"/>
      <c r="AN6" s="611"/>
      <c r="AO6" s="616">
        <v>0.032</v>
      </c>
      <c r="AP6" s="616"/>
      <c r="AQ6" s="623">
        <v>0.007</v>
      </c>
      <c r="AR6" s="624">
        <v>0.003</v>
      </c>
      <c r="AS6" s="624">
        <v>0.009</v>
      </c>
      <c r="AT6" s="625">
        <v>0.055</v>
      </c>
      <c r="AU6" s="616">
        <v>0.044</v>
      </c>
      <c r="AV6" s="613">
        <v>0.055</v>
      </c>
      <c r="AW6" s="625">
        <v>0.002</v>
      </c>
      <c r="AX6" s="613">
        <v>-0.002</v>
      </c>
      <c r="AY6" s="613">
        <v>0.002</v>
      </c>
      <c r="AZ6" s="618">
        <v>0.004</v>
      </c>
      <c r="BA6" s="618">
        <v>0.015</v>
      </c>
      <c r="BB6" s="618">
        <v>-0.033</v>
      </c>
      <c r="BC6" s="617">
        <v>-0.009</v>
      </c>
      <c r="BD6" s="616">
        <v>-0.004</v>
      </c>
      <c r="BE6" s="616">
        <v>-0.009</v>
      </c>
      <c r="BF6" s="632">
        <v>0.102</v>
      </c>
      <c r="BG6" s="618">
        <v>0.109</v>
      </c>
      <c r="BH6" s="618">
        <v>0.102</v>
      </c>
      <c r="BI6" s="613">
        <v>0.0086</v>
      </c>
      <c r="BJ6" s="616"/>
      <c r="BK6" s="615">
        <v>-0.097</v>
      </c>
      <c r="BL6" s="616">
        <v>-0.073</v>
      </c>
      <c r="BM6" s="616">
        <v>0.049</v>
      </c>
      <c r="BN6" s="613">
        <v>-0.004</v>
      </c>
      <c r="BO6" s="616"/>
      <c r="BP6" s="625">
        <v>0.037</v>
      </c>
      <c r="BQ6" s="613"/>
      <c r="BR6" s="617">
        <v>-0.021</v>
      </c>
      <c r="BS6" s="616"/>
      <c r="BT6" s="618">
        <v>0.193</v>
      </c>
      <c r="BU6" s="618">
        <v>0.197</v>
      </c>
      <c r="BV6" s="618">
        <v>0.197</v>
      </c>
      <c r="BW6" s="611"/>
      <c r="BX6" s="618">
        <v>-0.0268</v>
      </c>
      <c r="BY6" s="611"/>
      <c r="BZ6" s="610"/>
      <c r="CA6" s="628"/>
    </row>
    <row r="7">
      <c r="A7" s="590">
        <v>42095.0</v>
      </c>
      <c r="B7" s="591"/>
      <c r="C7" s="592"/>
      <c r="D7" s="591"/>
      <c r="E7" s="593">
        <v>0.0</v>
      </c>
      <c r="F7" s="594">
        <v>0.002</v>
      </c>
      <c r="G7" s="594">
        <v>0.01</v>
      </c>
      <c r="H7" s="595">
        <v>0.047</v>
      </c>
      <c r="I7" s="594">
        <v>0.038</v>
      </c>
      <c r="J7" s="594">
        <v>0.046</v>
      </c>
      <c r="K7" s="596">
        <v>0.012</v>
      </c>
      <c r="L7" s="597">
        <v>0.004</v>
      </c>
      <c r="M7" s="597">
        <v>0.009</v>
      </c>
      <c r="N7" s="598">
        <v>-0.024</v>
      </c>
      <c r="O7" s="597">
        <v>0.006</v>
      </c>
      <c r="P7" s="597">
        <v>-0.024</v>
      </c>
      <c r="Q7" s="597">
        <v>0.022</v>
      </c>
      <c r="R7" s="597">
        <v>0.02</v>
      </c>
      <c r="S7" s="597">
        <v>0.027</v>
      </c>
      <c r="T7" s="598">
        <v>0.007</v>
      </c>
      <c r="U7" s="597">
        <v>0.007</v>
      </c>
      <c r="V7" s="597">
        <v>0.001</v>
      </c>
      <c r="W7" s="595">
        <v>0.01</v>
      </c>
      <c r="X7" s="597">
        <v>0.025</v>
      </c>
      <c r="Y7" s="597">
        <v>-0.01</v>
      </c>
      <c r="Z7" s="595">
        <v>0.017</v>
      </c>
      <c r="AA7" s="597">
        <v>0.008</v>
      </c>
      <c r="AB7" s="597">
        <v>0.004</v>
      </c>
      <c r="AC7" s="599">
        <v>0.01</v>
      </c>
      <c r="AD7" s="591"/>
      <c r="AE7" s="591"/>
      <c r="AF7" s="591"/>
      <c r="AG7" s="600"/>
      <c r="AH7" s="591"/>
      <c r="AI7" s="591"/>
      <c r="AJ7" s="601">
        <v>0.044</v>
      </c>
      <c r="AK7" s="592"/>
      <c r="AL7" s="602">
        <v>0.002</v>
      </c>
      <c r="AM7" s="592"/>
      <c r="AN7" s="592"/>
      <c r="AO7" s="597">
        <v>0.021</v>
      </c>
      <c r="AP7" s="597"/>
      <c r="AQ7" s="603">
        <v>-0.001</v>
      </c>
      <c r="AR7" s="604">
        <v>0.007</v>
      </c>
      <c r="AS7" s="604">
        <v>-0.001</v>
      </c>
      <c r="AT7" s="605">
        <v>0.046</v>
      </c>
      <c r="AU7" s="597">
        <v>0.05</v>
      </c>
      <c r="AV7" s="594">
        <v>0.046</v>
      </c>
      <c r="AW7" s="605">
        <v>-0.003</v>
      </c>
      <c r="AX7" s="594">
        <v>0.004</v>
      </c>
      <c r="AY7" s="594">
        <v>-0.003</v>
      </c>
      <c r="AZ7" s="599">
        <v>-0.035</v>
      </c>
      <c r="BA7" s="599">
        <v>-0.018</v>
      </c>
      <c r="BB7" s="599">
        <v>-0.045</v>
      </c>
      <c r="BC7" s="598">
        <v>-0.004</v>
      </c>
      <c r="BD7" s="597">
        <v>0.006</v>
      </c>
      <c r="BE7" s="597">
        <v>-0.005</v>
      </c>
      <c r="BF7" s="607">
        <v>0.1</v>
      </c>
      <c r="BG7" s="599">
        <v>0.105</v>
      </c>
      <c r="BH7" s="599">
        <v>0.1</v>
      </c>
      <c r="BI7" s="594">
        <v>0.0074</v>
      </c>
      <c r="BJ7" s="597"/>
      <c r="BK7" s="596">
        <v>0.05</v>
      </c>
      <c r="BL7" s="597">
        <v>0.054</v>
      </c>
      <c r="BM7" s="597">
        <v>0.03</v>
      </c>
      <c r="BN7" s="594">
        <v>0.003</v>
      </c>
      <c r="BO7" s="597"/>
      <c r="BP7" s="605">
        <v>0.067</v>
      </c>
      <c r="BQ7" s="594"/>
      <c r="BR7" s="598">
        <v>0.013</v>
      </c>
      <c r="BS7" s="597"/>
      <c r="BT7" s="599">
        <v>0.224</v>
      </c>
      <c r="BU7" s="599">
        <v>0.224</v>
      </c>
      <c r="BV7" s="599">
        <v>0.231</v>
      </c>
      <c r="BW7" s="592"/>
      <c r="BX7" s="599">
        <v>-0.034</v>
      </c>
      <c r="BY7" s="592"/>
      <c r="BZ7" s="591"/>
      <c r="CA7" s="608"/>
    </row>
    <row r="8">
      <c r="A8" s="609">
        <v>42125.0</v>
      </c>
      <c r="B8" s="610"/>
      <c r="C8" s="610"/>
      <c r="D8" s="610"/>
      <c r="E8" s="612">
        <v>0.012</v>
      </c>
      <c r="F8" s="613">
        <v>0.011</v>
      </c>
      <c r="G8" s="613">
        <v>0.0</v>
      </c>
      <c r="H8" s="614">
        <v>0.046</v>
      </c>
      <c r="I8" s="613">
        <v>0.048</v>
      </c>
      <c r="J8" s="613">
        <v>0.047</v>
      </c>
      <c r="K8" s="615">
        <v>0.002</v>
      </c>
      <c r="L8" s="616">
        <v>0.002</v>
      </c>
      <c r="M8" s="616">
        <v>0.003</v>
      </c>
      <c r="N8" s="617">
        <v>0.0</v>
      </c>
      <c r="O8" s="616">
        <v>0.01</v>
      </c>
      <c r="P8" s="616">
        <v>0.0</v>
      </c>
      <c r="Q8" s="616">
        <v>0.024</v>
      </c>
      <c r="R8" s="616">
        <v>0.023</v>
      </c>
      <c r="S8" s="616">
        <v>0.026</v>
      </c>
      <c r="T8" s="617">
        <v>0.002</v>
      </c>
      <c r="U8" s="616">
        <v>0.001</v>
      </c>
      <c r="V8" s="616">
        <v>-0.002</v>
      </c>
      <c r="W8" s="614">
        <v>-0.004</v>
      </c>
      <c r="X8" s="616">
        <v>0.028</v>
      </c>
      <c r="Y8" s="616">
        <v>0.052</v>
      </c>
      <c r="Z8" s="614">
        <v>0.005</v>
      </c>
      <c r="AA8" s="616">
        <v>0.002</v>
      </c>
      <c r="AB8" s="616">
        <v>-0.01</v>
      </c>
      <c r="AC8" s="618">
        <v>-0.017</v>
      </c>
      <c r="AD8" s="610"/>
      <c r="AE8" s="610"/>
      <c r="AF8" s="610"/>
      <c r="AG8" s="620"/>
      <c r="AH8" s="610"/>
      <c r="AI8" s="610"/>
      <c r="AJ8" s="621">
        <v>0.049</v>
      </c>
      <c r="AK8" s="611"/>
      <c r="AL8" s="622">
        <v>0.002</v>
      </c>
      <c r="AM8" s="611"/>
      <c r="AN8" s="611"/>
      <c r="AO8" s="616">
        <v>0.025</v>
      </c>
      <c r="AP8" s="616"/>
      <c r="AQ8" s="623">
        <v>0.01</v>
      </c>
      <c r="AR8" s="624">
        <v>0.005</v>
      </c>
      <c r="AS8" s="624">
        <v>0.009</v>
      </c>
      <c r="AT8" s="625">
        <v>0.041</v>
      </c>
      <c r="AU8" s="616">
        <v>0.049</v>
      </c>
      <c r="AV8" s="613">
        <v>0.041</v>
      </c>
      <c r="AW8" s="625">
        <v>0.002</v>
      </c>
      <c r="AX8" s="613">
        <v>0.002</v>
      </c>
      <c r="AY8" s="613">
        <v>0.002</v>
      </c>
      <c r="AZ8" s="618">
        <v>-0.045</v>
      </c>
      <c r="BA8" s="618">
        <v>-0.037</v>
      </c>
      <c r="BB8" s="618">
        <v>-0.027</v>
      </c>
      <c r="BC8" s="617">
        <v>-0.009</v>
      </c>
      <c r="BD8" s="616">
        <v>-0.003</v>
      </c>
      <c r="BE8" s="616">
        <v>-0.008</v>
      </c>
      <c r="BF8" s="632">
        <v>0.101</v>
      </c>
      <c r="BG8" s="618">
        <v>0.101</v>
      </c>
      <c r="BH8" s="618">
        <v>0.101</v>
      </c>
      <c r="BI8" s="613">
        <v>0.0081</v>
      </c>
      <c r="BJ8" s="616"/>
      <c r="BK8" s="615">
        <v>0.03</v>
      </c>
      <c r="BL8" s="616">
        <v>0.023</v>
      </c>
      <c r="BM8" s="616">
        <v>0.009</v>
      </c>
      <c r="BN8" s="613">
        <v>0.01</v>
      </c>
      <c r="BO8" s="616"/>
      <c r="BP8" s="625">
        <v>0.046</v>
      </c>
      <c r="BQ8" s="613"/>
      <c r="BR8" s="617">
        <v>0.0</v>
      </c>
      <c r="BS8" s="616"/>
      <c r="BT8" s="618">
        <v>0.198</v>
      </c>
      <c r="BU8" s="618">
        <v>0.198</v>
      </c>
      <c r="BV8" s="618">
        <v>0.205</v>
      </c>
      <c r="BW8" s="611"/>
      <c r="BX8" s="618">
        <v>-0.0415</v>
      </c>
      <c r="BY8" s="611"/>
      <c r="BZ8" s="610"/>
      <c r="CA8" s="628"/>
    </row>
    <row r="9">
      <c r="A9" s="590">
        <v>42156.0</v>
      </c>
      <c r="B9" s="591"/>
      <c r="C9" s="591"/>
      <c r="D9" s="591"/>
      <c r="E9" s="593">
        <v>-0.003</v>
      </c>
      <c r="F9" s="594">
        <v>0.002</v>
      </c>
      <c r="G9" s="594">
        <v>0.007</v>
      </c>
      <c r="H9" s="595">
        <v>0.04</v>
      </c>
      <c r="I9" s="594">
        <v>0.049</v>
      </c>
      <c r="J9" s="594">
        <v>0.042</v>
      </c>
      <c r="K9" s="596">
        <v>-0.002</v>
      </c>
      <c r="L9" s="597">
        <v>0.003</v>
      </c>
      <c r="M9" s="597">
        <v>-0.001</v>
      </c>
      <c r="N9" s="598">
        <v>0.018</v>
      </c>
      <c r="O9" s="597"/>
      <c r="P9" s="597">
        <v>0.018</v>
      </c>
      <c r="Q9" s="597">
        <v>0.012</v>
      </c>
      <c r="R9" s="597">
        <v>0.019</v>
      </c>
      <c r="S9" s="597">
        <v>0.017</v>
      </c>
      <c r="T9" s="598">
        <v>-0.006</v>
      </c>
      <c r="U9" s="597">
        <v>-0.003</v>
      </c>
      <c r="V9" s="597">
        <v>0.006</v>
      </c>
      <c r="W9" s="595">
        <v>0.051</v>
      </c>
      <c r="X9" s="597">
        <v>0.04</v>
      </c>
      <c r="Y9" s="597">
        <v>0.038</v>
      </c>
      <c r="Z9" s="595">
        <v>-0.023</v>
      </c>
      <c r="AA9" s="597">
        <v>0.003</v>
      </c>
      <c r="AB9" s="597">
        <v>0.016</v>
      </c>
      <c r="AC9" s="599">
        <v>0.01</v>
      </c>
      <c r="AD9" s="591"/>
      <c r="AE9" s="591"/>
      <c r="AF9" s="591"/>
      <c r="AG9" s="600"/>
      <c r="AH9" s="591"/>
      <c r="AI9" s="591"/>
      <c r="AJ9" s="601">
        <v>0.05</v>
      </c>
      <c r="AK9" s="592"/>
      <c r="AL9" s="602">
        <v>0.006</v>
      </c>
      <c r="AM9" s="592"/>
      <c r="AN9" s="592"/>
      <c r="AO9" s="597">
        <v>0.023</v>
      </c>
      <c r="AP9" s="597"/>
      <c r="AQ9" s="603">
        <v>0.006</v>
      </c>
      <c r="AR9" s="604">
        <v>0.002</v>
      </c>
      <c r="AS9" s="604">
        <v>0.004</v>
      </c>
      <c r="AT9" s="605">
        <v>0.054</v>
      </c>
      <c r="AU9" s="597">
        <v>0.043</v>
      </c>
      <c r="AV9" s="594">
        <v>0.054</v>
      </c>
      <c r="AW9" s="605">
        <v>0.011</v>
      </c>
      <c r="AX9" s="594">
        <v>0.003</v>
      </c>
      <c r="AY9" s="594">
        <v>0.011</v>
      </c>
      <c r="AZ9" s="599">
        <v>-0.027</v>
      </c>
      <c r="BA9" s="599">
        <v>-0.029</v>
      </c>
      <c r="BB9" s="599">
        <v>-0.039</v>
      </c>
      <c r="BC9" s="598">
        <v>-0.004</v>
      </c>
      <c r="BD9" s="597">
        <v>-0.004</v>
      </c>
      <c r="BE9" s="597">
        <v>-0.005</v>
      </c>
      <c r="BF9" s="607">
        <v>0.106</v>
      </c>
      <c r="BG9" s="599">
        <v>0.102</v>
      </c>
      <c r="BH9" s="599">
        <v>0.106</v>
      </c>
      <c r="BI9" s="594">
        <v>0.0093</v>
      </c>
      <c r="BJ9" s="597"/>
      <c r="BK9" s="596">
        <v>0.009</v>
      </c>
      <c r="BL9" s="597">
        <v>0.005</v>
      </c>
      <c r="BM9" s="597">
        <v>0.018</v>
      </c>
      <c r="BN9" s="594">
        <v>-0.009</v>
      </c>
      <c r="BO9" s="597"/>
      <c r="BP9" s="605">
        <v>0.005</v>
      </c>
      <c r="BQ9" s="594"/>
      <c r="BR9" s="598">
        <v>-0.029</v>
      </c>
      <c r="BS9" s="597"/>
      <c r="BT9" s="599">
        <v>0.229</v>
      </c>
      <c r="BU9" s="599">
        <v>0.229</v>
      </c>
      <c r="BV9" s="599">
        <v>0.223</v>
      </c>
      <c r="BW9" s="592"/>
      <c r="BX9" s="599">
        <v>0.0094</v>
      </c>
      <c r="BY9" s="592"/>
      <c r="BZ9" s="591"/>
      <c r="CA9" s="608"/>
    </row>
    <row r="10">
      <c r="A10" s="609">
        <v>42186.0</v>
      </c>
      <c r="B10" s="610"/>
      <c r="C10" s="611"/>
      <c r="D10" s="610"/>
      <c r="E10" s="612">
        <v>0.006</v>
      </c>
      <c r="F10" s="613">
        <v>0.005</v>
      </c>
      <c r="G10" s="613">
        <v>0.0</v>
      </c>
      <c r="H10" s="614">
        <v>0.042</v>
      </c>
      <c r="I10" s="613">
        <v>0.044</v>
      </c>
      <c r="J10" s="613">
        <v>0.041</v>
      </c>
      <c r="K10" s="615">
        <v>0.001</v>
      </c>
      <c r="L10" s="616">
        <v>0.004</v>
      </c>
      <c r="M10" s="616">
        <v>0.001</v>
      </c>
      <c r="N10" s="617">
        <v>0.012</v>
      </c>
      <c r="O10" s="616">
        <v>0.01</v>
      </c>
      <c r="P10" s="616">
        <v>0.012</v>
      </c>
      <c r="Q10" s="616">
        <v>0.027</v>
      </c>
      <c r="R10" s="616">
        <v>0.02</v>
      </c>
      <c r="S10" s="616">
        <v>0.03</v>
      </c>
      <c r="T10" s="617">
        <v>0.004</v>
      </c>
      <c r="U10" s="616">
        <v>0.006</v>
      </c>
      <c r="V10" s="616">
        <v>0.0</v>
      </c>
      <c r="W10" s="614">
        <v>0.033</v>
      </c>
      <c r="X10" s="616">
        <v>0.019</v>
      </c>
      <c r="Y10" s="616">
        <v>0.021</v>
      </c>
      <c r="Z10" s="614">
        <v>0.014</v>
      </c>
      <c r="AA10" s="616">
        <v>0.01</v>
      </c>
      <c r="AB10" s="616">
        <v>-0.007</v>
      </c>
      <c r="AC10" s="618">
        <v>0.015</v>
      </c>
      <c r="AD10" s="610"/>
      <c r="AE10" s="610"/>
      <c r="AF10" s="610"/>
      <c r="AG10" s="620"/>
      <c r="AH10" s="610"/>
      <c r="AI10" s="610"/>
      <c r="AJ10" s="621">
        <v>0.046</v>
      </c>
      <c r="AK10" s="611"/>
      <c r="AL10" s="622">
        <v>0.004</v>
      </c>
      <c r="AM10" s="611"/>
      <c r="AN10" s="611"/>
      <c r="AO10" s="616">
        <v>0.026</v>
      </c>
      <c r="AP10" s="616"/>
      <c r="AQ10" s="623">
        <v>0.005</v>
      </c>
      <c r="AR10" s="624">
        <v>0.005</v>
      </c>
      <c r="AS10" s="624">
        <v>0.006</v>
      </c>
      <c r="AT10" s="625">
        <v>0.058</v>
      </c>
      <c r="AU10" s="616">
        <v>0.053</v>
      </c>
      <c r="AV10" s="613">
        <v>0.058</v>
      </c>
      <c r="AW10" s="625">
        <v>0.005</v>
      </c>
      <c r="AX10" s="613">
        <v>0.006</v>
      </c>
      <c r="AY10" s="613">
        <v>0.005</v>
      </c>
      <c r="AZ10" s="618">
        <v>-0.035</v>
      </c>
      <c r="BA10" s="618">
        <v>-0.04</v>
      </c>
      <c r="BB10" s="618">
        <v>-0.069</v>
      </c>
      <c r="BC10" s="617">
        <v>-0.01</v>
      </c>
      <c r="BD10" s="616">
        <v>-0.01</v>
      </c>
      <c r="BE10" s="616">
        <v>-0.016</v>
      </c>
      <c r="BF10" s="632">
        <v>0.105</v>
      </c>
      <c r="BG10" s="618">
        <v>0.106</v>
      </c>
      <c r="BH10" s="618">
        <v>0.105</v>
      </c>
      <c r="BI10" s="613">
        <v>0.0079</v>
      </c>
      <c r="BJ10" s="616"/>
      <c r="BK10" s="615">
        <v>0.016</v>
      </c>
      <c r="BL10" s="616">
        <v>0.011</v>
      </c>
      <c r="BM10" s="616">
        <v>0.008</v>
      </c>
      <c r="BN10" s="613">
        <v>0.008</v>
      </c>
      <c r="BO10" s="616"/>
      <c r="BP10" s="625">
        <v>0.015</v>
      </c>
      <c r="BQ10" s="613"/>
      <c r="BR10" s="617">
        <v>0.016</v>
      </c>
      <c r="BS10" s="616"/>
      <c r="BT10" s="618">
        <v>0.048</v>
      </c>
      <c r="BU10" s="618">
        <v>0.048</v>
      </c>
      <c r="BV10" s="618">
        <v>0.084</v>
      </c>
      <c r="BW10" s="611"/>
      <c r="BX10" s="618">
        <v>-0.0024</v>
      </c>
      <c r="BY10" s="611"/>
      <c r="BZ10" s="610"/>
      <c r="CA10" s="628"/>
    </row>
    <row r="11">
      <c r="A11" s="590">
        <v>42217.0</v>
      </c>
      <c r="B11" s="591"/>
      <c r="C11" s="592"/>
      <c r="D11" s="591"/>
      <c r="E11" s="593">
        <v>0.002</v>
      </c>
      <c r="F11" s="594">
        <v>0.003</v>
      </c>
      <c r="G11" s="594">
        <v>0.001</v>
      </c>
      <c r="H11" s="595">
        <v>0.037</v>
      </c>
      <c r="I11" s="594">
        <v>0.038</v>
      </c>
      <c r="J11" s="594">
        <v>0.035</v>
      </c>
      <c r="K11" s="596">
        <v>0.002</v>
      </c>
      <c r="L11" s="597">
        <v>0.002</v>
      </c>
      <c r="M11" s="597">
        <v>-0.004</v>
      </c>
      <c r="N11" s="598">
        <v>-0.01</v>
      </c>
      <c r="O11" s="597">
        <v>0.005</v>
      </c>
      <c r="P11" s="597">
        <v>-0.01</v>
      </c>
      <c r="Q11" s="597">
        <v>0.023</v>
      </c>
      <c r="R11" s="597">
        <v>0.018</v>
      </c>
      <c r="S11" s="597">
        <v>0.022</v>
      </c>
      <c r="T11" s="598">
        <v>0.0</v>
      </c>
      <c r="U11" s="597">
        <v>-0.001</v>
      </c>
      <c r="V11" s="597">
        <v>-0.001</v>
      </c>
      <c r="W11" s="595">
        <v>0.025</v>
      </c>
      <c r="X11" s="597">
        <v>0.031</v>
      </c>
      <c r="Y11" s="597">
        <v>0.035</v>
      </c>
      <c r="Z11" s="595">
        <v>-0.004</v>
      </c>
      <c r="AA11" s="597">
        <v>0.002</v>
      </c>
      <c r="AB11" s="597">
        <v>0.0</v>
      </c>
      <c r="AC11" s="599">
        <v>0.008</v>
      </c>
      <c r="AD11" s="591"/>
      <c r="AE11" s="633"/>
      <c r="AF11" s="633"/>
      <c r="AG11" s="600"/>
      <c r="AH11" s="591"/>
      <c r="AI11" s="591"/>
      <c r="AJ11" s="601">
        <v>0.048</v>
      </c>
      <c r="AK11" s="592"/>
      <c r="AL11" s="602">
        <v>0.003</v>
      </c>
      <c r="AM11" s="592"/>
      <c r="AN11" s="592"/>
      <c r="AO11" s="597">
        <v>0.032</v>
      </c>
      <c r="AP11" s="597"/>
      <c r="AQ11" s="603">
        <v>0.005</v>
      </c>
      <c r="AR11" s="604">
        <v>0.001</v>
      </c>
      <c r="AS11" s="604">
        <v>0.005</v>
      </c>
      <c r="AT11" s="605">
        <v>0.064</v>
      </c>
      <c r="AU11" s="597">
        <v>0.048</v>
      </c>
      <c r="AV11" s="594">
        <v>0.064</v>
      </c>
      <c r="AW11" s="605">
        <v>0.015</v>
      </c>
      <c r="AX11" s="594">
        <v>0.003</v>
      </c>
      <c r="AY11" s="594">
        <v>0.015</v>
      </c>
      <c r="AZ11" s="599">
        <v>-0.069</v>
      </c>
      <c r="BA11" s="599">
        <v>-0.056</v>
      </c>
      <c r="BB11" s="599">
        <v>-0.063</v>
      </c>
      <c r="BC11" s="598">
        <v>-0.009</v>
      </c>
      <c r="BD11" s="597">
        <v>-0.006</v>
      </c>
      <c r="BE11" s="597">
        <v>-0.009</v>
      </c>
      <c r="BF11" s="607">
        <v>0.108</v>
      </c>
      <c r="BG11" s="599">
        <v>0.105</v>
      </c>
      <c r="BH11" s="599">
        <v>0.108</v>
      </c>
      <c r="BI11" s="594">
        <v>0.0089</v>
      </c>
      <c r="BJ11" s="597"/>
      <c r="BK11" s="596">
        <v>0.008</v>
      </c>
      <c r="BL11" s="597">
        <v>0.011</v>
      </c>
      <c r="BM11" s="597">
        <v>-0.002</v>
      </c>
      <c r="BN11" s="594">
        <v>0.002</v>
      </c>
      <c r="BO11" s="597"/>
      <c r="BP11" s="605">
        <v>0.018</v>
      </c>
      <c r="BQ11" s="594"/>
      <c r="BR11" s="598">
        <v>0.007</v>
      </c>
      <c r="BS11" s="597"/>
      <c r="BT11" s="599">
        <v>0.054</v>
      </c>
      <c r="BU11" s="599">
        <v>0.054</v>
      </c>
      <c r="BV11" s="599">
        <v>0.058</v>
      </c>
      <c r="BW11" s="592"/>
      <c r="BX11" s="599">
        <v>0.0129</v>
      </c>
      <c r="BY11" s="592"/>
      <c r="BZ11" s="591"/>
      <c r="CA11" s="608"/>
    </row>
    <row r="12">
      <c r="A12" s="609">
        <v>42248.0</v>
      </c>
      <c r="B12" s="610"/>
      <c r="C12" s="611"/>
      <c r="D12" s="610"/>
      <c r="E12" s="612">
        <v>0.001</v>
      </c>
      <c r="F12" s="613">
        <v>0.002</v>
      </c>
      <c r="G12" s="613">
        <v>0.001</v>
      </c>
      <c r="H12" s="614">
        <v>0.065</v>
      </c>
      <c r="I12" s="613">
        <v>0.048</v>
      </c>
      <c r="J12" s="613">
        <v>0.062</v>
      </c>
      <c r="K12" s="615">
        <v>0.019</v>
      </c>
      <c r="L12" s="616">
        <v>0.003</v>
      </c>
      <c r="M12" s="616">
        <v>0.017</v>
      </c>
      <c r="N12" s="617">
        <v>0.026</v>
      </c>
      <c r="O12" s="616">
        <v>0.015</v>
      </c>
      <c r="P12" s="616">
        <v>0.026</v>
      </c>
      <c r="Q12" s="616">
        <v>0.029</v>
      </c>
      <c r="R12" s="616">
        <v>0.03</v>
      </c>
      <c r="S12" s="616">
        <v>0.029</v>
      </c>
      <c r="T12" s="617">
        <v>-0.001</v>
      </c>
      <c r="U12" s="616">
        <v>0.002</v>
      </c>
      <c r="V12" s="616">
        <v>-0.002</v>
      </c>
      <c r="W12" s="614">
        <v>0.034</v>
      </c>
      <c r="X12" s="616">
        <v>0.042</v>
      </c>
      <c r="Y12" s="616">
        <v>0.025</v>
      </c>
      <c r="Z12" s="614">
        <v>0.0</v>
      </c>
      <c r="AA12" s="616">
        <v>0.004</v>
      </c>
      <c r="AB12" s="616">
        <v>-0.001</v>
      </c>
      <c r="AC12" s="618">
        <v>0.032</v>
      </c>
      <c r="AD12" s="610"/>
      <c r="AE12" s="610"/>
      <c r="AF12" s="610"/>
      <c r="AG12" s="620"/>
      <c r="AH12" s="610"/>
      <c r="AI12" s="610"/>
      <c r="AJ12" s="621">
        <v>0.04</v>
      </c>
      <c r="AK12" s="611"/>
      <c r="AL12" s="622">
        <v>0.003</v>
      </c>
      <c r="AM12" s="611"/>
      <c r="AN12" s="611"/>
      <c r="AO12" s="616">
        <v>0.027</v>
      </c>
      <c r="AP12" s="616"/>
      <c r="AQ12" s="623">
        <v>-0.005</v>
      </c>
      <c r="AR12" s="624">
        <v>0.002</v>
      </c>
      <c r="AS12" s="624">
        <v>-0.004</v>
      </c>
      <c r="AT12" s="625">
        <v>0.049</v>
      </c>
      <c r="AU12" s="616">
        <v>0.072</v>
      </c>
      <c r="AV12" s="613">
        <v>0.049</v>
      </c>
      <c r="AW12" s="625">
        <v>-0.011</v>
      </c>
      <c r="AX12" s="613">
        <v>-0.003</v>
      </c>
      <c r="AY12" s="613">
        <v>-0.011</v>
      </c>
      <c r="AZ12" s="618">
        <v>-0.062</v>
      </c>
      <c r="BA12" s="618">
        <v>-0.073</v>
      </c>
      <c r="BB12" s="618">
        <v>-0.057</v>
      </c>
      <c r="BC12" s="617">
        <v>-0.005</v>
      </c>
      <c r="BD12" s="616">
        <v>-0.008</v>
      </c>
      <c r="BE12" s="616">
        <v>-0.003</v>
      </c>
      <c r="BF12" s="632">
        <v>0.109</v>
      </c>
      <c r="BG12" s="618">
        <v>0.108</v>
      </c>
      <c r="BH12" s="618">
        <v>0.109</v>
      </c>
      <c r="BI12" s="613">
        <v>0.0083</v>
      </c>
      <c r="BJ12" s="616"/>
      <c r="BK12" s="615">
        <v>-0.002</v>
      </c>
      <c r="BL12" s="616">
        <v>0.004</v>
      </c>
      <c r="BM12" s="616">
        <v>0.018</v>
      </c>
      <c r="BN12" s="613">
        <v>0.001</v>
      </c>
      <c r="BO12" s="616"/>
      <c r="BP12" s="625">
        <v>0.068</v>
      </c>
      <c r="BQ12" s="613"/>
      <c r="BR12" s="617">
        <v>0.016</v>
      </c>
      <c r="BS12" s="616"/>
      <c r="BT12" s="618">
        <v>0.072</v>
      </c>
      <c r="BU12" s="618">
        <v>0.072</v>
      </c>
      <c r="BV12" s="618">
        <v>0.071</v>
      </c>
      <c r="BW12" s="611"/>
      <c r="BX12" s="618">
        <v>-0.0208</v>
      </c>
      <c r="BY12" s="611"/>
      <c r="BZ12" s="610"/>
      <c r="CA12" s="628"/>
    </row>
    <row r="13">
      <c r="A13" s="590">
        <v>42278.0</v>
      </c>
      <c r="B13" s="591"/>
      <c r="C13" s="592"/>
      <c r="D13" s="591"/>
      <c r="E13" s="593">
        <v>0.001</v>
      </c>
      <c r="F13" s="594">
        <v>0.003</v>
      </c>
      <c r="G13" s="594">
        <v>0.004</v>
      </c>
      <c r="H13" s="595">
        <v>0.038</v>
      </c>
      <c r="I13" s="594">
        <v>0.042</v>
      </c>
      <c r="J13" s="594">
        <v>0.042</v>
      </c>
      <c r="K13" s="596">
        <v>-0.006</v>
      </c>
      <c r="L13" s="597">
        <v>-0.005</v>
      </c>
      <c r="M13" s="597">
        <v>-0.005</v>
      </c>
      <c r="N13" s="598">
        <v>-0.002</v>
      </c>
      <c r="O13" s="597">
        <v>0.007</v>
      </c>
      <c r="P13" s="597">
        <v>-0.002</v>
      </c>
      <c r="Q13" s="597">
        <v>0.025</v>
      </c>
      <c r="R13" s="597">
        <v>0.027</v>
      </c>
      <c r="S13" s="597">
        <v>0.024</v>
      </c>
      <c r="T13" s="598">
        <v>-0.001</v>
      </c>
      <c r="U13" s="597">
        <v>0.002</v>
      </c>
      <c r="V13" s="597">
        <v>-0.003</v>
      </c>
      <c r="W13" s="595">
        <v>0.021</v>
      </c>
      <c r="X13" s="597">
        <v>0.029</v>
      </c>
      <c r="Y13" s="597">
        <v>0.024</v>
      </c>
      <c r="Z13" s="595">
        <v>-0.004</v>
      </c>
      <c r="AA13" s="597">
        <v>0.004</v>
      </c>
      <c r="AB13" s="597">
        <v>0.004</v>
      </c>
      <c r="AC13" s="599">
        <v>0.01</v>
      </c>
      <c r="AD13" s="591"/>
      <c r="AE13" s="591"/>
      <c r="AF13" s="591"/>
      <c r="AG13" s="600"/>
      <c r="AH13" s="591"/>
      <c r="AI13" s="591"/>
      <c r="AJ13" s="601">
        <v>0.042</v>
      </c>
      <c r="AK13" s="592"/>
      <c r="AL13" s="602">
        <v>0.005</v>
      </c>
      <c r="AM13" s="592"/>
      <c r="AN13" s="592"/>
      <c r="AO13" s="597">
        <v>0.026</v>
      </c>
      <c r="AP13" s="597"/>
      <c r="AQ13" s="603">
        <v>0.001</v>
      </c>
      <c r="AR13" s="604">
        <v>0.004</v>
      </c>
      <c r="AS13" s="604">
        <v>0.001</v>
      </c>
      <c r="AT13" s="605">
        <v>0.048</v>
      </c>
      <c r="AU13" s="597">
        <v>0.047</v>
      </c>
      <c r="AV13" s="594">
        <v>0.048</v>
      </c>
      <c r="AW13" s="605">
        <v>0.003</v>
      </c>
      <c r="AX13" s="594">
        <v>0.005</v>
      </c>
      <c r="AY13" s="594">
        <v>0.003</v>
      </c>
      <c r="AZ13" s="599">
        <v>-0.056</v>
      </c>
      <c r="BA13" s="599">
        <v>-0.088</v>
      </c>
      <c r="BB13" s="599">
        <v>-0.078</v>
      </c>
      <c r="BC13" s="598">
        <v>0.006</v>
      </c>
      <c r="BD13" s="597">
        <v>-0.011</v>
      </c>
      <c r="BE13" s="597">
        <v>0.005</v>
      </c>
      <c r="BF13" s="607">
        <v>0.11</v>
      </c>
      <c r="BG13" s="599">
        <v>0.109</v>
      </c>
      <c r="BH13" s="599">
        <v>0.11</v>
      </c>
      <c r="BI13" s="594">
        <v>0.0081</v>
      </c>
      <c r="BJ13" s="597"/>
      <c r="BK13" s="596">
        <v>0.018</v>
      </c>
      <c r="BL13" s="597">
        <v>0.008</v>
      </c>
      <c r="BM13" s="597">
        <v>-0.01</v>
      </c>
      <c r="BN13" s="594">
        <v>0.009</v>
      </c>
      <c r="BO13" s="597"/>
      <c r="BP13" s="605">
        <v>0.092</v>
      </c>
      <c r="BQ13" s="594"/>
      <c r="BR13" s="598">
        <v>0.026</v>
      </c>
      <c r="BS13" s="597"/>
      <c r="BT13" s="599">
        <v>0.088</v>
      </c>
      <c r="BU13" s="599">
        <v>0.088</v>
      </c>
      <c r="BV13" s="599">
        <v>0.087</v>
      </c>
      <c r="BW13" s="592"/>
      <c r="BX13" s="599">
        <v>0.0154</v>
      </c>
      <c r="BY13" s="592"/>
      <c r="BZ13" s="591"/>
      <c r="CA13" s="608"/>
    </row>
    <row r="14">
      <c r="A14" s="609">
        <v>42309.0</v>
      </c>
      <c r="B14" s="610"/>
      <c r="C14" s="611"/>
      <c r="D14" s="610"/>
      <c r="E14" s="612">
        <v>0.002</v>
      </c>
      <c r="F14" s="613">
        <v>0.003</v>
      </c>
      <c r="G14" s="613">
        <v>0.002</v>
      </c>
      <c r="H14" s="614">
        <v>0.05</v>
      </c>
      <c r="I14" s="613">
        <v>0.03</v>
      </c>
      <c r="J14" s="613">
        <v>0.045</v>
      </c>
      <c r="K14" s="615">
        <v>0.017</v>
      </c>
      <c r="L14" s="616">
        <v>0.005</v>
      </c>
      <c r="M14" s="616">
        <v>0.013</v>
      </c>
      <c r="N14" s="617">
        <v>-0.004</v>
      </c>
      <c r="O14" s="616">
        <v>0.004</v>
      </c>
      <c r="P14" s="616">
        <v>-0.004</v>
      </c>
      <c r="Q14" s="616">
        <v>0.014</v>
      </c>
      <c r="R14" s="616">
        <v>0.02</v>
      </c>
      <c r="S14" s="616">
        <v>0.016</v>
      </c>
      <c r="T14" s="617">
        <v>-0.003</v>
      </c>
      <c r="U14" s="616">
        <v>0.002</v>
      </c>
      <c r="V14" s="616">
        <v>0.006</v>
      </c>
      <c r="W14" s="614">
        <v>0.023</v>
      </c>
      <c r="X14" s="616">
        <v>0.024</v>
      </c>
      <c r="Y14" s="616">
        <v>0.025</v>
      </c>
      <c r="Z14" s="614">
        <v>0.002</v>
      </c>
      <c r="AA14" s="616">
        <v>0.005</v>
      </c>
      <c r="AB14" s="616">
        <v>0.006</v>
      </c>
      <c r="AC14" s="618">
        <v>-0.016</v>
      </c>
      <c r="AD14" s="610"/>
      <c r="AE14" s="610"/>
      <c r="AF14" s="610"/>
      <c r="AG14" s="620"/>
      <c r="AH14" s="610"/>
      <c r="AI14" s="610"/>
      <c r="AJ14" s="621">
        <v>0.044</v>
      </c>
      <c r="AK14" s="611"/>
      <c r="AL14" s="622">
        <v>0.002</v>
      </c>
      <c r="AM14" s="611"/>
      <c r="AN14" s="611"/>
      <c r="AO14" s="616">
        <v>0.04</v>
      </c>
      <c r="AP14" s="616"/>
      <c r="AQ14" s="623">
        <v>0.017</v>
      </c>
      <c r="AR14" s="624">
        <v>0.002</v>
      </c>
      <c r="AS14" s="624">
        <v>0.017</v>
      </c>
      <c r="AT14" s="625">
        <v>0.057</v>
      </c>
      <c r="AU14" s="616">
        <v>0.05</v>
      </c>
      <c r="AV14" s="613">
        <v>0.057</v>
      </c>
      <c r="AW14" s="625">
        <v>0.005</v>
      </c>
      <c r="AX14" s="613">
        <v>0.002</v>
      </c>
      <c r="AY14" s="613">
        <v>0.005</v>
      </c>
      <c r="AZ14" s="618">
        <v>-0.078</v>
      </c>
      <c r="BA14" s="618">
        <v>-0.09</v>
      </c>
      <c r="BB14" s="618">
        <v>-0.072</v>
      </c>
      <c r="BC14" s="617">
        <v>0.015</v>
      </c>
      <c r="BD14" s="616">
        <v>-0.005</v>
      </c>
      <c r="BE14" s="616">
        <v>0.016</v>
      </c>
      <c r="BF14" s="632">
        <v>0.112</v>
      </c>
      <c r="BG14" s="618">
        <v>0.111</v>
      </c>
      <c r="BH14" s="618">
        <v>0.112</v>
      </c>
      <c r="BI14" s="613">
        <v>0.0091</v>
      </c>
      <c r="BJ14" s="616"/>
      <c r="BK14" s="615">
        <v>-0.01</v>
      </c>
      <c r="BL14" s="616">
        <v>-0.006</v>
      </c>
      <c r="BM14" s="616">
        <v>-0.011</v>
      </c>
      <c r="BN14" s="613">
        <v>-0.026</v>
      </c>
      <c r="BO14" s="616"/>
      <c r="BP14" s="625">
        <v>0.063</v>
      </c>
      <c r="BQ14" s="613"/>
      <c r="BR14" s="617">
        <v>-0.015</v>
      </c>
      <c r="BS14" s="616"/>
      <c r="BT14" s="618">
        <v>0.102</v>
      </c>
      <c r="BU14" s="618">
        <v>0.102</v>
      </c>
      <c r="BV14" s="618">
        <v>0.097</v>
      </c>
      <c r="BW14" s="610"/>
      <c r="BX14" s="618">
        <v>0.0541</v>
      </c>
      <c r="BY14" s="611"/>
      <c r="BZ14" s="610"/>
      <c r="CA14" s="628"/>
    </row>
    <row r="15">
      <c r="A15" s="590">
        <v>42339.0</v>
      </c>
      <c r="B15" s="591"/>
      <c r="C15" s="592"/>
      <c r="D15" s="591"/>
      <c r="E15" s="593">
        <v>-0.001</v>
      </c>
      <c r="F15" s="594">
        <v>0.001</v>
      </c>
      <c r="G15" s="594">
        <v>-0.004</v>
      </c>
      <c r="H15" s="595">
        <v>0.026</v>
      </c>
      <c r="I15" s="594">
        <v>0.043</v>
      </c>
      <c r="J15" s="594">
        <v>0.023</v>
      </c>
      <c r="K15" s="596">
        <v>-0.01</v>
      </c>
      <c r="L15" s="597">
        <v>-0.003</v>
      </c>
      <c r="M15" s="597">
        <v>-0.014</v>
      </c>
      <c r="N15" s="598">
        <v>0.001</v>
      </c>
      <c r="O15" s="597">
        <v>0.005</v>
      </c>
      <c r="P15" s="597">
        <v>0.001</v>
      </c>
      <c r="Q15" s="597">
        <v>0.014</v>
      </c>
      <c r="R15" s="597">
        <v>0.015</v>
      </c>
      <c r="S15" s="597">
        <v>0.021</v>
      </c>
      <c r="T15" s="598">
        <v>0.003</v>
      </c>
      <c r="U15" s="597">
        <v>0.003</v>
      </c>
      <c r="V15" s="597">
        <v>0.003</v>
      </c>
      <c r="W15" s="595">
        <v>0.015</v>
      </c>
      <c r="X15" s="597">
        <v>0.02</v>
      </c>
      <c r="Y15" s="597">
        <v>-0.012</v>
      </c>
      <c r="Z15" s="595">
        <v>-0.002</v>
      </c>
      <c r="AA15" s="597">
        <v>0.005</v>
      </c>
      <c r="AB15" s="597">
        <v>-0.001</v>
      </c>
      <c r="AC15" s="599">
        <v>0.003</v>
      </c>
      <c r="AD15" s="591"/>
      <c r="AE15" s="634"/>
      <c r="AF15" s="634"/>
      <c r="AG15" s="600"/>
      <c r="AH15" s="591"/>
      <c r="AI15" s="591"/>
      <c r="AJ15" s="601">
        <v>0.045</v>
      </c>
      <c r="AK15" s="592"/>
      <c r="AL15" s="602">
        <v>0.004</v>
      </c>
      <c r="AM15" s="592"/>
      <c r="AN15" s="592"/>
      <c r="AO15" s="597">
        <v>0.037</v>
      </c>
      <c r="AP15" s="597"/>
      <c r="AQ15" s="603">
        <v>-0.022</v>
      </c>
      <c r="AR15" s="604">
        <v>-0.006</v>
      </c>
      <c r="AS15" s="604">
        <v>-0.021</v>
      </c>
      <c r="AT15" s="605">
        <v>0.034</v>
      </c>
      <c r="AU15" s="597">
        <v>0.061</v>
      </c>
      <c r="AV15" s="594">
        <v>0.034</v>
      </c>
      <c r="AW15" s="605">
        <v>-0.016</v>
      </c>
      <c r="AX15" s="594">
        <v>-0.002</v>
      </c>
      <c r="AY15" s="594">
        <v>-0.016</v>
      </c>
      <c r="AZ15" s="599">
        <v>-0.071</v>
      </c>
      <c r="BA15" s="599">
        <v>-0.071</v>
      </c>
      <c r="BB15" s="599">
        <v>-0.106</v>
      </c>
      <c r="BC15" s="598">
        <v>-0.027</v>
      </c>
      <c r="BD15" s="597">
        <v>-0.025</v>
      </c>
      <c r="BE15" s="597">
        <v>-0.027</v>
      </c>
      <c r="BF15" s="607">
        <v>0.111</v>
      </c>
      <c r="BG15" s="599">
        <v>0.113</v>
      </c>
      <c r="BH15" s="599">
        <v>0.111</v>
      </c>
      <c r="BI15" s="594">
        <v>0.0082</v>
      </c>
      <c r="BJ15" s="597"/>
      <c r="BK15" s="596">
        <v>-0.011</v>
      </c>
      <c r="BL15" s="597">
        <v>-0.001</v>
      </c>
      <c r="BM15" s="597">
        <v>-0.001</v>
      </c>
      <c r="BN15" s="594">
        <v>0.0</v>
      </c>
      <c r="BO15" s="597"/>
      <c r="BP15" s="605">
        <v>0.035</v>
      </c>
      <c r="BQ15" s="594"/>
      <c r="BR15" s="598">
        <v>0.016</v>
      </c>
      <c r="BS15" s="597"/>
      <c r="BT15" s="599">
        <v>0.104</v>
      </c>
      <c r="BU15" s="599">
        <v>0.104</v>
      </c>
      <c r="BV15" s="599">
        <v>0.113</v>
      </c>
      <c r="BW15" s="592"/>
      <c r="BX15" s="599">
        <v>0.0689</v>
      </c>
      <c r="BY15" s="592"/>
      <c r="BZ15" s="591"/>
      <c r="CA15" s="608"/>
    </row>
    <row r="16">
      <c r="A16" s="609">
        <v>42370.0</v>
      </c>
      <c r="B16" s="610"/>
      <c r="C16" s="611"/>
      <c r="D16" s="610"/>
      <c r="E16" s="612">
        <v>0.002</v>
      </c>
      <c r="F16" s="613">
        <v>0.001</v>
      </c>
      <c r="G16" s="613">
        <v>-0.001</v>
      </c>
      <c r="H16" s="614">
        <v>0.052</v>
      </c>
      <c r="I16" s="613">
        <v>0.036</v>
      </c>
      <c r="J16" s="613">
        <v>0.054</v>
      </c>
      <c r="K16" s="615">
        <v>0.023</v>
      </c>
      <c r="L16" s="616">
        <v>0.008</v>
      </c>
      <c r="M16" s="616">
        <v>0.023</v>
      </c>
      <c r="N16" s="617">
        <v>0.026</v>
      </c>
      <c r="O16" s="616">
        <v>0.004</v>
      </c>
      <c r="P16" s="616">
        <v>0.026</v>
      </c>
      <c r="Q16" s="616">
        <v>0.02</v>
      </c>
      <c r="R16" s="616">
        <v>0.013</v>
      </c>
      <c r="S16" s="616">
        <v>0.02</v>
      </c>
      <c r="T16" s="617">
        <v>0.004</v>
      </c>
      <c r="U16" s="616">
        <v>0.001</v>
      </c>
      <c r="V16" s="616">
        <v>0.003</v>
      </c>
      <c r="W16" s="614">
        <v>-0.008</v>
      </c>
      <c r="X16" s="616">
        <v>0.015</v>
      </c>
      <c r="Y16" s="616">
        <v>0.055</v>
      </c>
      <c r="Z16" s="614">
        <v>0.007</v>
      </c>
      <c r="AA16" s="616">
        <v>0.002</v>
      </c>
      <c r="AB16" s="616">
        <v>-0.004</v>
      </c>
      <c r="AC16" s="618">
        <v>0.012</v>
      </c>
      <c r="AD16" s="610"/>
      <c r="AE16" s="635"/>
      <c r="AF16" s="635"/>
      <c r="AG16" s="620"/>
      <c r="AH16" s="610"/>
      <c r="AI16" s="610"/>
      <c r="AJ16" s="621">
        <v>0.043</v>
      </c>
      <c r="AK16" s="611"/>
      <c r="AL16" s="622">
        <v>0.003</v>
      </c>
      <c r="AM16" s="611"/>
      <c r="AN16" s="611"/>
      <c r="AO16" s="616">
        <v>0.087</v>
      </c>
      <c r="AP16" s="616"/>
      <c r="AQ16" s="623">
        <v>0.021</v>
      </c>
      <c r="AR16" s="624">
        <v>0.006</v>
      </c>
      <c r="AS16" s="624">
        <v>0.02</v>
      </c>
      <c r="AT16" s="625">
        <v>0.052</v>
      </c>
      <c r="AU16" s="616">
        <v>0.04</v>
      </c>
      <c r="AV16" s="613">
        <v>0.052</v>
      </c>
      <c r="AW16" s="625">
        <v>0.027</v>
      </c>
      <c r="AX16" s="613">
        <v>0.013</v>
      </c>
      <c r="AY16" s="613">
        <v>0.027</v>
      </c>
      <c r="AZ16" s="618">
        <v>-0.103</v>
      </c>
      <c r="BA16" s="618">
        <v>-0.084</v>
      </c>
      <c r="BB16" s="618">
        <v>-0.042</v>
      </c>
      <c r="BC16" s="617">
        <v>-0.015</v>
      </c>
      <c r="BD16" s="616">
        <v>-0.006</v>
      </c>
      <c r="BE16" s="616">
        <v>-0.019</v>
      </c>
      <c r="BF16" s="632">
        <v>0.102</v>
      </c>
      <c r="BG16" s="618">
        <v>0.108</v>
      </c>
      <c r="BH16" s="610"/>
      <c r="BI16" s="613">
        <v>0.0082</v>
      </c>
      <c r="BJ16" s="616"/>
      <c r="BK16" s="615">
        <v>-0.001</v>
      </c>
      <c r="BL16" s="616">
        <v>0.005</v>
      </c>
      <c r="BM16" s="616">
        <v>0.004</v>
      </c>
      <c r="BN16" s="613">
        <v>0.0</v>
      </c>
      <c r="BO16" s="616"/>
      <c r="BP16" s="625">
        <v>0.058</v>
      </c>
      <c r="BQ16" s="613"/>
      <c r="BR16" s="617">
        <v>0.0</v>
      </c>
      <c r="BS16" s="616"/>
      <c r="BT16" s="618">
        <v>0.125</v>
      </c>
      <c r="BU16" s="618">
        <v>0.125</v>
      </c>
      <c r="BV16" s="618">
        <v>0.129</v>
      </c>
      <c r="BW16" s="611"/>
      <c r="BX16" s="618">
        <v>-0.0177</v>
      </c>
      <c r="BY16" s="611"/>
      <c r="BZ16" s="610"/>
      <c r="CA16" s="628"/>
    </row>
    <row r="17">
      <c r="A17" s="590">
        <v>42401.0</v>
      </c>
      <c r="B17" s="591"/>
      <c r="C17" s="592"/>
      <c r="D17" s="591"/>
      <c r="E17" s="593">
        <v>-0.001</v>
      </c>
      <c r="F17" s="594">
        <v>-0.002</v>
      </c>
      <c r="G17" s="594">
        <v>-0.003</v>
      </c>
      <c r="H17" s="595">
        <v>0.038</v>
      </c>
      <c r="I17" s="594">
        <v>0.038</v>
      </c>
      <c r="J17" s="594">
        <v>0.036</v>
      </c>
      <c r="K17" s="596">
        <v>-0.004</v>
      </c>
      <c r="L17" s="597">
        <v>-0.007</v>
      </c>
      <c r="M17" s="597">
        <v>-0.005</v>
      </c>
      <c r="N17" s="598">
        <v>0.001</v>
      </c>
      <c r="O17" s="597">
        <v>0.01</v>
      </c>
      <c r="P17" s="597">
        <v>0.001</v>
      </c>
      <c r="Q17" s="597">
        <v>0.024</v>
      </c>
      <c r="R17" s="597">
        <v>0.019</v>
      </c>
      <c r="S17" s="597">
        <v>0.027</v>
      </c>
      <c r="T17" s="598">
        <v>0.002</v>
      </c>
      <c r="U17" s="597">
        <v>0.001</v>
      </c>
      <c r="V17" s="597">
        <v>-0.006</v>
      </c>
      <c r="W17" s="595">
        <v>0.054</v>
      </c>
      <c r="X17" s="597">
        <v>0.022</v>
      </c>
      <c r="Y17" s="597">
        <v>0.006</v>
      </c>
      <c r="Z17" s="595">
        <v>-0.004</v>
      </c>
      <c r="AA17" s="597">
        <v>0.003</v>
      </c>
      <c r="AB17" s="597">
        <v>-0.014</v>
      </c>
      <c r="AC17" s="599">
        <v>0.014</v>
      </c>
      <c r="AD17" s="591"/>
      <c r="AE17" s="591"/>
      <c r="AF17" s="591"/>
      <c r="AG17" s="600"/>
      <c r="AH17" s="591"/>
      <c r="AI17" s="591"/>
      <c r="AJ17" s="601">
        <v>0.035</v>
      </c>
      <c r="AK17" s="592"/>
      <c r="AL17" s="602">
        <v>0.0</v>
      </c>
      <c r="AM17" s="592"/>
      <c r="AN17" s="592"/>
      <c r="AO17" s="597">
        <v>0.073</v>
      </c>
      <c r="AP17" s="597"/>
      <c r="AQ17" s="603">
        <v>0.004</v>
      </c>
      <c r="AR17" s="604">
        <v>-0.008</v>
      </c>
      <c r="AS17" s="604">
        <v>0.006</v>
      </c>
      <c r="AT17" s="605">
        <v>0.096</v>
      </c>
      <c r="AU17" s="636"/>
      <c r="AV17" s="594">
        <v>0.096</v>
      </c>
      <c r="AW17" s="605">
        <v>0.002</v>
      </c>
      <c r="AX17" s="606"/>
      <c r="AY17" s="606">
        <v>0.002</v>
      </c>
      <c r="AZ17" s="599">
        <v>-0.042</v>
      </c>
      <c r="BA17" s="599">
        <v>-0.059</v>
      </c>
      <c r="BB17" s="599">
        <v>-0.057</v>
      </c>
      <c r="BC17" s="598">
        <v>0.012</v>
      </c>
      <c r="BD17" s="597">
        <v>-0.002</v>
      </c>
      <c r="BE17" s="597">
        <v>0.011</v>
      </c>
      <c r="BF17" s="637"/>
      <c r="BG17" s="591"/>
      <c r="BH17" s="599">
        <v>0.102</v>
      </c>
      <c r="BI17" s="594">
        <v>0.006</v>
      </c>
      <c r="BJ17" s="597"/>
      <c r="BK17" s="596">
        <v>0.005</v>
      </c>
      <c r="BL17" s="597">
        <v>0.017</v>
      </c>
      <c r="BM17" s="597">
        <v>-0.011</v>
      </c>
      <c r="BN17" s="594">
        <v>-0.008</v>
      </c>
      <c r="BO17" s="597"/>
      <c r="BP17" s="605">
        <v>0.029</v>
      </c>
      <c r="BQ17" s="594"/>
      <c r="BR17" s="598">
        <v>-0.017</v>
      </c>
      <c r="BS17" s="597"/>
      <c r="BT17" s="599">
        <v>0.099</v>
      </c>
      <c r="BU17" s="599">
        <v>0.099</v>
      </c>
      <c r="BV17" s="599">
        <v>0.106</v>
      </c>
      <c r="BW17" s="592"/>
      <c r="BX17" s="599">
        <v>0.0218</v>
      </c>
      <c r="BY17" s="592"/>
      <c r="BZ17" s="591"/>
      <c r="CA17" s="608"/>
    </row>
    <row r="18">
      <c r="A18" s="609">
        <v>42430.0</v>
      </c>
      <c r="B18" s="610"/>
      <c r="C18" s="611"/>
      <c r="D18" s="610"/>
      <c r="E18" s="612">
        <v>-0.003</v>
      </c>
      <c r="F18" s="613">
        <v>0.001</v>
      </c>
      <c r="G18" s="613">
        <v>0.013</v>
      </c>
      <c r="H18" s="614">
        <v>0.027</v>
      </c>
      <c r="I18" s="613">
        <v>0.044</v>
      </c>
      <c r="J18" s="613">
        <v>0.03</v>
      </c>
      <c r="K18" s="615">
        <v>-0.013</v>
      </c>
      <c r="L18" s="616">
        <v>-0.001</v>
      </c>
      <c r="M18" s="616">
        <v>-0.005</v>
      </c>
      <c r="N18" s="617">
        <v>-0.007</v>
      </c>
      <c r="O18" s="616"/>
      <c r="P18" s="616">
        <v>-0.007</v>
      </c>
      <c r="Q18" s="616">
        <v>0.021</v>
      </c>
      <c r="R18" s="616">
        <v>0.025</v>
      </c>
      <c r="S18" s="616">
        <v>0.018</v>
      </c>
      <c r="T18" s="617">
        <v>-0.005</v>
      </c>
      <c r="U18" s="616">
        <v>-0.001</v>
      </c>
      <c r="V18" s="616">
        <v>0.002</v>
      </c>
      <c r="W18" s="614">
        <v>0.007</v>
      </c>
      <c r="X18" s="616">
        <v>0.022</v>
      </c>
      <c r="Y18" s="616">
        <v>0.027</v>
      </c>
      <c r="Z18" s="614">
        <v>-0.011</v>
      </c>
      <c r="AA18" s="616">
        <v>0.003</v>
      </c>
      <c r="AB18" s="616">
        <v>-0.003</v>
      </c>
      <c r="AC18" s="618">
        <v>0.027</v>
      </c>
      <c r="AD18" s="610"/>
      <c r="AE18" s="610"/>
      <c r="AF18" s="610"/>
      <c r="AG18" s="620"/>
      <c r="AH18" s="610"/>
      <c r="AI18" s="610"/>
      <c r="AJ18" s="621">
        <v>0.041</v>
      </c>
      <c r="AK18" s="611"/>
      <c r="AL18" s="622">
        <v>0.005</v>
      </c>
      <c r="AM18" s="611"/>
      <c r="AN18" s="611"/>
      <c r="AO18" s="616">
        <v>0.05</v>
      </c>
      <c r="AP18" s="616"/>
      <c r="AQ18" s="623">
        <v>-0.01</v>
      </c>
      <c r="AR18" s="624">
        <v>-0.006</v>
      </c>
      <c r="AS18" s="624">
        <v>-0.008</v>
      </c>
      <c r="AT18" s="625">
        <v>0.064</v>
      </c>
      <c r="AU18" s="616">
        <v>0.051</v>
      </c>
      <c r="AV18" s="613">
        <v>0.064</v>
      </c>
      <c r="AW18" s="625">
        <v>0.03</v>
      </c>
      <c r="AX18" s="613">
        <v>0.0</v>
      </c>
      <c r="AY18" s="613">
        <v>0.03</v>
      </c>
      <c r="AZ18" s="618">
        <v>-0.057</v>
      </c>
      <c r="BA18" s="618">
        <v>-0.045</v>
      </c>
      <c r="BB18" s="618">
        <v>-0.069</v>
      </c>
      <c r="BC18" s="617">
        <v>-0.009</v>
      </c>
      <c r="BD18" s="616">
        <v>-0.005</v>
      </c>
      <c r="BE18" s="616">
        <v>-0.009</v>
      </c>
      <c r="BF18" s="632">
        <v>0.105</v>
      </c>
      <c r="BG18" s="618">
        <v>0.104</v>
      </c>
      <c r="BH18" s="618">
        <v>0.105</v>
      </c>
      <c r="BI18" s="613">
        <v>0.009</v>
      </c>
      <c r="BJ18" s="616"/>
      <c r="BK18" s="615">
        <v>-0.011</v>
      </c>
      <c r="BL18" s="616">
        <v>-0.015</v>
      </c>
      <c r="BM18" s="616">
        <v>-0.008</v>
      </c>
      <c r="BN18" s="613">
        <v>0.003</v>
      </c>
      <c r="BO18" s="616"/>
      <c r="BP18" s="625">
        <v>0.054</v>
      </c>
      <c r="BQ18" s="613"/>
      <c r="BR18" s="617">
        <v>0.021</v>
      </c>
      <c r="BS18" s="616"/>
      <c r="BT18" s="618">
        <v>0.116</v>
      </c>
      <c r="BU18" s="618">
        <v>0.116</v>
      </c>
      <c r="BV18" s="618">
        <v>0.111</v>
      </c>
      <c r="BW18" s="611"/>
      <c r="BX18" s="618">
        <v>0.0382</v>
      </c>
      <c r="BY18" s="611"/>
      <c r="BZ18" s="610"/>
      <c r="CA18" s="628"/>
    </row>
    <row r="19">
      <c r="A19" s="590">
        <v>42461.0</v>
      </c>
      <c r="B19" s="591"/>
      <c r="C19" s="592"/>
      <c r="D19" s="591"/>
      <c r="E19" s="593">
        <v>0.013</v>
      </c>
      <c r="F19" s="594">
        <v>0.008</v>
      </c>
      <c r="G19" s="594">
        <v>0.002</v>
      </c>
      <c r="H19" s="595">
        <v>0.043</v>
      </c>
      <c r="I19" s="594">
        <v>0.025</v>
      </c>
      <c r="J19" s="594">
        <v>0.052</v>
      </c>
      <c r="K19" s="596">
        <v>0.013</v>
      </c>
      <c r="L19" s="597">
        <v>0.005</v>
      </c>
      <c r="M19" s="597">
        <v>0.019</v>
      </c>
      <c r="N19" s="598">
        <v>-0.009</v>
      </c>
      <c r="O19" s="597"/>
      <c r="P19" s="597">
        <v>-0.009</v>
      </c>
      <c r="Q19" s="597">
        <v>0.014</v>
      </c>
      <c r="R19" s="597">
        <v>0.019</v>
      </c>
      <c r="S19" s="597">
        <v>0.014</v>
      </c>
      <c r="T19" s="598">
        <v>0.0</v>
      </c>
      <c r="U19" s="597">
        <v>0.003</v>
      </c>
      <c r="V19" s="597">
        <v>0.004</v>
      </c>
      <c r="W19" s="595">
        <v>0.023</v>
      </c>
      <c r="X19" s="597">
        <v>0.019</v>
      </c>
      <c r="Y19" s="597">
        <v>0.028</v>
      </c>
      <c r="Z19" s="595">
        <v>-0.009</v>
      </c>
      <c r="AA19" s="597">
        <v>0.009</v>
      </c>
      <c r="AB19" s="597">
        <v>0.007</v>
      </c>
      <c r="AC19" s="599">
        <v>0.031</v>
      </c>
      <c r="AD19" s="591"/>
      <c r="AE19" s="591"/>
      <c r="AF19" s="591"/>
      <c r="AG19" s="600"/>
      <c r="AH19" s="591"/>
      <c r="AI19" s="591"/>
      <c r="AJ19" s="601">
        <v>0.037</v>
      </c>
      <c r="AK19" s="592"/>
      <c r="AL19" s="602">
        <v>-0.001</v>
      </c>
      <c r="AM19" s="592"/>
      <c r="AN19" s="592"/>
      <c r="AO19" s="597">
        <v>0.058</v>
      </c>
      <c r="AP19" s="597"/>
      <c r="AQ19" s="603">
        <v>0.009</v>
      </c>
      <c r="AR19" s="604">
        <v>0.009</v>
      </c>
      <c r="AS19" s="604">
        <v>0.008</v>
      </c>
      <c r="AT19" s="605">
        <v>0.106</v>
      </c>
      <c r="AU19" s="597">
        <v>0.075</v>
      </c>
      <c r="AV19" s="594">
        <v>0.106</v>
      </c>
      <c r="AW19" s="605">
        <v>-0.014</v>
      </c>
      <c r="AX19" s="594">
        <v>-0.007</v>
      </c>
      <c r="AY19" s="594">
        <v>-0.014</v>
      </c>
      <c r="AZ19" s="599">
        <v>-0.067</v>
      </c>
      <c r="BA19" s="599">
        <v>-0.067</v>
      </c>
      <c r="BB19" s="599">
        <v>-0.09</v>
      </c>
      <c r="BC19" s="598">
        <v>0.005</v>
      </c>
      <c r="BD19" s="597">
        <v>0.007</v>
      </c>
      <c r="BE19" s="597">
        <v>0.003</v>
      </c>
      <c r="BF19" s="607">
        <v>0.101</v>
      </c>
      <c r="BG19" s="599">
        <v>0.105</v>
      </c>
      <c r="BH19" s="599">
        <v>0.101</v>
      </c>
      <c r="BI19" s="594">
        <v>0.0081</v>
      </c>
      <c r="BJ19" s="597"/>
      <c r="BK19" s="596">
        <v>-0.008</v>
      </c>
      <c r="BL19" s="597">
        <v>-0.012</v>
      </c>
      <c r="BM19" s="597">
        <v>-0.019</v>
      </c>
      <c r="BN19" s="594">
        <v>0.003</v>
      </c>
      <c r="BO19" s="597"/>
      <c r="BP19" s="605">
        <v>0.034</v>
      </c>
      <c r="BQ19" s="594"/>
      <c r="BR19" s="598">
        <v>-0.004</v>
      </c>
      <c r="BS19" s="597"/>
      <c r="BT19" s="599">
        <v>0.104</v>
      </c>
      <c r="BU19" s="599">
        <v>0.104</v>
      </c>
      <c r="BV19" s="599">
        <v>0.112</v>
      </c>
      <c r="BW19" s="592"/>
      <c r="BX19" s="599">
        <v>0.0055</v>
      </c>
      <c r="BY19" s="592"/>
      <c r="BZ19" s="591"/>
      <c r="CA19" s="608"/>
    </row>
    <row r="20">
      <c r="A20" s="609">
        <v>42491.0</v>
      </c>
      <c r="B20" s="610"/>
      <c r="C20" s="611"/>
      <c r="D20" s="610"/>
      <c r="E20" s="612">
        <v>0.005</v>
      </c>
      <c r="F20" s="613">
        <v>0.003</v>
      </c>
      <c r="G20" s="613">
        <v>0.008</v>
      </c>
      <c r="H20" s="614">
        <v>0.06</v>
      </c>
      <c r="I20" s="613">
        <v>0.039</v>
      </c>
      <c r="J20" s="613">
        <v>0.057</v>
      </c>
      <c r="K20" s="615">
        <v>0.009</v>
      </c>
      <c r="L20" s="616">
        <v>0.002</v>
      </c>
      <c r="M20" s="616">
        <v>0.009</v>
      </c>
      <c r="N20" s="617">
        <v>0.005</v>
      </c>
      <c r="O20" s="616"/>
      <c r="P20" s="616">
        <v>0.005</v>
      </c>
      <c r="Q20" s="616">
        <v>0.016</v>
      </c>
      <c r="R20" s="616">
        <v>0.016</v>
      </c>
      <c r="S20" s="616">
        <v>0.016</v>
      </c>
      <c r="T20" s="617">
        <v>0.004</v>
      </c>
      <c r="U20" s="616">
        <v>0.004</v>
      </c>
      <c r="V20" s="616">
        <v>-0.001</v>
      </c>
      <c r="W20" s="614">
        <v>0.026</v>
      </c>
      <c r="X20" s="616">
        <v>0.03</v>
      </c>
      <c r="Y20" s="616">
        <v>0.023</v>
      </c>
      <c r="Z20" s="614">
        <v>0.009</v>
      </c>
      <c r="AA20" s="616">
        <v>0.007</v>
      </c>
      <c r="AB20" s="616">
        <v>-0.006</v>
      </c>
      <c r="AC20" s="618">
        <v>0.014</v>
      </c>
      <c r="AD20" s="610"/>
      <c r="AE20" s="610"/>
      <c r="AF20" s="610"/>
      <c r="AG20" s="620"/>
      <c r="AH20" s="610"/>
      <c r="AI20" s="610"/>
      <c r="AJ20" s="621">
        <v>0.032</v>
      </c>
      <c r="AK20" s="611"/>
      <c r="AL20" s="622">
        <v>-0.004</v>
      </c>
      <c r="AM20" s="611"/>
      <c r="AN20" s="610"/>
      <c r="AO20" s="616">
        <v>0.044</v>
      </c>
      <c r="AP20" s="616"/>
      <c r="AQ20" s="623">
        <v>0.002</v>
      </c>
      <c r="AR20" s="624">
        <v>0.0</v>
      </c>
      <c r="AS20" s="624">
        <v>0.002</v>
      </c>
      <c r="AT20" s="625">
        <v>0.086</v>
      </c>
      <c r="AU20" s="616">
        <v>0.06</v>
      </c>
      <c r="AV20" s="613">
        <v>0.086</v>
      </c>
      <c r="AW20" s="625">
        <v>0.012</v>
      </c>
      <c r="AX20" s="613">
        <v>-0.01</v>
      </c>
      <c r="AY20" s="613">
        <v>0.012</v>
      </c>
      <c r="AZ20" s="618">
        <v>-0.09</v>
      </c>
      <c r="BA20" s="618">
        <v>-0.062</v>
      </c>
      <c r="BB20" s="618">
        <v>-0.048</v>
      </c>
      <c r="BC20" s="617">
        <v>-0.01</v>
      </c>
      <c r="BD20" s="616">
        <v>0.004</v>
      </c>
      <c r="BE20" s="616">
        <v>-0.009</v>
      </c>
      <c r="BF20" s="632">
        <v>0.1</v>
      </c>
      <c r="BG20" s="618">
        <v>0.101</v>
      </c>
      <c r="BH20" s="618">
        <v>0.1</v>
      </c>
      <c r="BI20" s="613">
        <v>0.008</v>
      </c>
      <c r="BJ20" s="616"/>
      <c r="BK20" s="615">
        <v>-0.019</v>
      </c>
      <c r="BL20" s="616">
        <v>-0.016</v>
      </c>
      <c r="BM20" s="616">
        <v>-0.014</v>
      </c>
      <c r="BN20" s="613">
        <v>-0.003</v>
      </c>
      <c r="BO20" s="616"/>
      <c r="BP20" s="625">
        <v>0.045</v>
      </c>
      <c r="BQ20" s="613"/>
      <c r="BR20" s="617">
        <v>0.013</v>
      </c>
      <c r="BS20" s="616"/>
      <c r="BT20" s="618">
        <v>0.135</v>
      </c>
      <c r="BU20" s="618">
        <v>0.135</v>
      </c>
      <c r="BV20" s="618">
        <v>0.136</v>
      </c>
      <c r="BW20" s="611"/>
      <c r="BX20" s="618">
        <v>0.0482</v>
      </c>
      <c r="BY20" s="611"/>
      <c r="BZ20" s="610"/>
      <c r="CA20" s="628"/>
    </row>
    <row r="21">
      <c r="A21" s="590">
        <v>42522.0</v>
      </c>
      <c r="B21" s="591"/>
      <c r="C21" s="592"/>
      <c r="D21" s="591"/>
      <c r="E21" s="593">
        <v>0.006</v>
      </c>
      <c r="F21" s="594">
        <v>0.001</v>
      </c>
      <c r="G21" s="594">
        <v>0.001</v>
      </c>
      <c r="H21" s="595">
        <v>0.043</v>
      </c>
      <c r="I21" s="594">
        <v>0.05</v>
      </c>
      <c r="J21" s="594">
        <v>0.043</v>
      </c>
      <c r="K21" s="596">
        <v>-0.009</v>
      </c>
      <c r="L21" s="597">
        <v>-0.006</v>
      </c>
      <c r="M21" s="597">
        <v>-0.009</v>
      </c>
      <c r="N21" s="598">
        <v>-0.005</v>
      </c>
      <c r="O21" s="597">
        <v>-0.005</v>
      </c>
      <c r="P21" s="597">
        <v>-0.005</v>
      </c>
      <c r="Q21" s="597">
        <v>0.016</v>
      </c>
      <c r="R21" s="597">
        <v>0.017</v>
      </c>
      <c r="S21" s="597">
        <v>0.017</v>
      </c>
      <c r="T21" s="598">
        <v>0.0</v>
      </c>
      <c r="U21" s="597">
        <v>0.001</v>
      </c>
      <c r="V21" s="597">
        <v>0.003</v>
      </c>
      <c r="W21" s="595">
        <v>0.027</v>
      </c>
      <c r="X21" s="597">
        <v>0.013</v>
      </c>
      <c r="Y21" s="597">
        <v>-0.015</v>
      </c>
      <c r="Z21" s="595">
        <v>-0.001</v>
      </c>
      <c r="AA21" s="597">
        <v>-0.001</v>
      </c>
      <c r="AB21" s="597">
        <v>0.005</v>
      </c>
      <c r="AC21" s="599">
        <v>0.026</v>
      </c>
      <c r="AD21" s="591"/>
      <c r="AE21" s="591"/>
      <c r="AF21" s="591"/>
      <c r="AG21" s="600"/>
      <c r="AH21" s="591"/>
      <c r="AI21" s="591"/>
      <c r="AJ21" s="601">
        <v>0.032</v>
      </c>
      <c r="AK21" s="592"/>
      <c r="AL21" s="602">
        <v>0.007</v>
      </c>
      <c r="AM21" s="591"/>
      <c r="AN21" s="591"/>
      <c r="AO21" s="597">
        <v>0.044</v>
      </c>
      <c r="AP21" s="597"/>
      <c r="AQ21" s="603">
        <v>-0.001</v>
      </c>
      <c r="AR21" s="604">
        <v>0.005</v>
      </c>
      <c r="AS21" s="604">
        <v>-0.001</v>
      </c>
      <c r="AT21" s="605">
        <v>0.094</v>
      </c>
      <c r="AU21" s="597">
        <v>0.07</v>
      </c>
      <c r="AV21" s="594">
        <v>0.094</v>
      </c>
      <c r="AW21" s="605">
        <v>0.01</v>
      </c>
      <c r="AX21" s="594">
        <v>-0.002</v>
      </c>
      <c r="AY21" s="594">
        <v>0.01</v>
      </c>
      <c r="AZ21" s="599">
        <v>-0.053</v>
      </c>
      <c r="BA21" s="599">
        <v>-0.064</v>
      </c>
      <c r="BB21" s="599">
        <v>-0.056</v>
      </c>
      <c r="BC21" s="598">
        <v>0.001</v>
      </c>
      <c r="BD21" s="597">
        <v>-0.004</v>
      </c>
      <c r="BE21" s="597">
        <v>0.003</v>
      </c>
      <c r="BF21" s="607">
        <v>0.106</v>
      </c>
      <c r="BG21" s="599">
        <v>0.1</v>
      </c>
      <c r="BH21" s="599">
        <v>0.106</v>
      </c>
      <c r="BI21" s="594">
        <v>0.0091</v>
      </c>
      <c r="BJ21" s="597"/>
      <c r="BK21" s="596">
        <v>-0.014</v>
      </c>
      <c r="BL21" s="597">
        <v>-0.015</v>
      </c>
      <c r="BM21" s="597">
        <v>-0.002</v>
      </c>
      <c r="BN21" s="594">
        <v>0.0</v>
      </c>
      <c r="BO21" s="597"/>
      <c r="BP21" s="605">
        <v>0.089</v>
      </c>
      <c r="BQ21" s="594"/>
      <c r="BR21" s="598">
        <v>0.008</v>
      </c>
      <c r="BS21" s="597"/>
      <c r="BT21" s="599">
        <v>0.159</v>
      </c>
      <c r="BU21" s="599">
        <v>0.159</v>
      </c>
      <c r="BV21" s="599">
        <v>0.163</v>
      </c>
      <c r="BW21" s="592"/>
      <c r="BX21" s="599">
        <v>0.0263</v>
      </c>
      <c r="BY21" s="592"/>
      <c r="BZ21" s="591"/>
      <c r="CA21" s="608"/>
    </row>
    <row r="22">
      <c r="A22" s="609">
        <v>42552.0</v>
      </c>
      <c r="B22" s="610"/>
      <c r="C22" s="611"/>
      <c r="D22" s="610"/>
      <c r="E22" s="612">
        <v>0.0</v>
      </c>
      <c r="F22" s="613">
        <v>0.004</v>
      </c>
      <c r="G22" s="613">
        <v>-0.002</v>
      </c>
      <c r="H22" s="614">
        <v>0.059</v>
      </c>
      <c r="I22" s="613">
        <v>0.042</v>
      </c>
      <c r="J22" s="613">
        <v>0.063</v>
      </c>
      <c r="K22" s="615">
        <v>0.014</v>
      </c>
      <c r="L22" s="616">
        <v>0.002</v>
      </c>
      <c r="M22" s="616">
        <v>0.019</v>
      </c>
      <c r="N22" s="617">
        <v>0.011</v>
      </c>
      <c r="O22" s="616">
        <v>-0.007</v>
      </c>
      <c r="P22" s="616">
        <v>0.011</v>
      </c>
      <c r="Q22" s="616">
        <v>0.029</v>
      </c>
      <c r="R22" s="616">
        <v>0.019</v>
      </c>
      <c r="S22" s="616">
        <v>0.018</v>
      </c>
      <c r="T22" s="617">
        <v>0.011</v>
      </c>
      <c r="U22" s="616">
        <v>0.006</v>
      </c>
      <c r="V22" s="616">
        <v>-0.002</v>
      </c>
      <c r="W22" s="614">
        <v>-0.015</v>
      </c>
      <c r="X22" s="616">
        <v>0.003</v>
      </c>
      <c r="Y22" s="616">
        <v>0.038</v>
      </c>
      <c r="Z22" s="614">
        <v>0.017</v>
      </c>
      <c r="AA22" s="616">
        <v>0.005</v>
      </c>
      <c r="AB22" s="616">
        <v>-0.003</v>
      </c>
      <c r="AC22" s="618">
        <v>-0.003</v>
      </c>
      <c r="AD22" s="610"/>
      <c r="AE22" s="610"/>
      <c r="AF22" s="611"/>
      <c r="AG22" s="620"/>
      <c r="AH22" s="610"/>
      <c r="AI22" s="611"/>
      <c r="AJ22" s="621">
        <v>0.028</v>
      </c>
      <c r="AK22" s="611"/>
      <c r="AL22" s="622">
        <v>0.0</v>
      </c>
      <c r="AM22" s="610"/>
      <c r="AN22" s="610"/>
      <c r="AO22" s="616">
        <v>0.032</v>
      </c>
      <c r="AP22" s="616"/>
      <c r="AQ22" s="623">
        <v>-0.001</v>
      </c>
      <c r="AR22" s="624">
        <v>0.001</v>
      </c>
      <c r="AS22" s="624">
        <v>-0.002</v>
      </c>
      <c r="AT22" s="625">
        <v>0.079</v>
      </c>
      <c r="AU22" s="616">
        <v>0.08</v>
      </c>
      <c r="AV22" s="613">
        <v>0.079</v>
      </c>
      <c r="AW22" s="625">
        <v>0.004</v>
      </c>
      <c r="AX22" s="613">
        <v>0.004</v>
      </c>
      <c r="AY22" s="613">
        <v>0.004</v>
      </c>
      <c r="AZ22" s="618">
        <v>-0.053</v>
      </c>
      <c r="BA22" s="618">
        <v>-0.049</v>
      </c>
      <c r="BB22" s="618">
        <v>-0.055</v>
      </c>
      <c r="BC22" s="617">
        <v>-0.003</v>
      </c>
      <c r="BD22" s="616">
        <v>-0.001</v>
      </c>
      <c r="BE22" s="616">
        <v>-0.006</v>
      </c>
      <c r="BF22" s="632">
        <v>0.102</v>
      </c>
      <c r="BG22" s="618">
        <v>0.105</v>
      </c>
      <c r="BH22" s="618">
        <v>0.102</v>
      </c>
      <c r="BI22" s="613">
        <v>0.0079</v>
      </c>
      <c r="BJ22" s="616"/>
      <c r="BK22" s="615">
        <v>-0.002</v>
      </c>
      <c r="BL22" s="616">
        <v>-0.009</v>
      </c>
      <c r="BM22" s="616">
        <v>-0.021</v>
      </c>
      <c r="BN22" s="613">
        <v>0.016</v>
      </c>
      <c r="BO22" s="616"/>
      <c r="BP22" s="625">
        <v>0.043</v>
      </c>
      <c r="BQ22" s="613"/>
      <c r="BR22" s="617">
        <v>-0.026</v>
      </c>
      <c r="BS22" s="616"/>
      <c r="BT22" s="618">
        <v>0.067</v>
      </c>
      <c r="BU22" s="618">
        <v>0.067</v>
      </c>
      <c r="BV22" s="618">
        <v>0.063</v>
      </c>
      <c r="BW22" s="611"/>
      <c r="BX22" s="618">
        <v>-0.0047</v>
      </c>
      <c r="BY22" s="611"/>
      <c r="BZ22" s="611"/>
      <c r="CA22" s="638"/>
    </row>
    <row r="23">
      <c r="A23" s="590">
        <v>42583.0</v>
      </c>
      <c r="B23" s="591"/>
      <c r="C23" s="592"/>
      <c r="D23" s="634"/>
      <c r="E23" s="593">
        <v>-0.003</v>
      </c>
      <c r="F23" s="594">
        <v>-0.001</v>
      </c>
      <c r="G23" s="594">
        <v>0.01</v>
      </c>
      <c r="H23" s="595">
        <v>0.062</v>
      </c>
      <c r="I23" s="594">
        <v>0.054</v>
      </c>
      <c r="J23" s="594">
        <v>0.066</v>
      </c>
      <c r="K23" s="596">
        <v>-0.002</v>
      </c>
      <c r="L23" s="597">
        <v>-0.004</v>
      </c>
      <c r="M23" s="597">
        <v>-0.002</v>
      </c>
      <c r="N23" s="598">
        <v>-0.009</v>
      </c>
      <c r="O23" s="597"/>
      <c r="P23" s="597">
        <v>-0.009</v>
      </c>
      <c r="Q23" s="597">
        <v>0.006</v>
      </c>
      <c r="R23" s="597">
        <v>0.015</v>
      </c>
      <c r="S23" s="597">
        <v>0.012</v>
      </c>
      <c r="T23" s="598">
        <v>-0.001</v>
      </c>
      <c r="U23" s="597">
        <v>-0.003</v>
      </c>
      <c r="V23" s="597">
        <v>-0.004</v>
      </c>
      <c r="W23" s="595">
        <v>0.037</v>
      </c>
      <c r="X23" s="597">
        <v>0.013</v>
      </c>
      <c r="Y23" s="597">
        <v>0.006</v>
      </c>
      <c r="Z23" s="595">
        <v>-0.004</v>
      </c>
      <c r="AA23" s="597">
        <v>-0.003</v>
      </c>
      <c r="AB23" s="597">
        <v>-0.015</v>
      </c>
      <c r="AC23" s="599">
        <v>-0.006</v>
      </c>
      <c r="AD23" s="592"/>
      <c r="AE23" s="639"/>
      <c r="AF23" s="592"/>
      <c r="AG23" s="600"/>
      <c r="AH23" s="592"/>
      <c r="AI23" s="592"/>
      <c r="AJ23" s="601">
        <v>0.031</v>
      </c>
      <c r="AK23" s="592"/>
      <c r="AL23" s="602">
        <v>0.007</v>
      </c>
      <c r="AM23" s="591"/>
      <c r="AN23" s="592"/>
      <c r="AO23" s="597">
        <v>0.032</v>
      </c>
      <c r="AP23" s="597"/>
      <c r="AQ23" s="603">
        <v>-0.001</v>
      </c>
      <c r="AR23" s="604">
        <v>0.003</v>
      </c>
      <c r="AS23" s="604">
        <v>0.001</v>
      </c>
      <c r="AT23" s="605">
        <v>0.089</v>
      </c>
      <c r="AU23" s="597">
        <v>0.043</v>
      </c>
      <c r="AV23" s="594">
        <v>0.089</v>
      </c>
      <c r="AW23" s="605">
        <v>0.006</v>
      </c>
      <c r="AX23" s="606"/>
      <c r="AY23" s="606">
        <v>0.006</v>
      </c>
      <c r="AZ23" s="599">
        <v>-0.055</v>
      </c>
      <c r="BA23" s="599">
        <v>-0.05</v>
      </c>
      <c r="BB23" s="599">
        <v>-0.057</v>
      </c>
      <c r="BC23" s="598">
        <v>-0.006</v>
      </c>
      <c r="BD23" s="597">
        <v>-0.006</v>
      </c>
      <c r="BE23" s="597">
        <v>-0.008</v>
      </c>
      <c r="BF23" s="607">
        <v>0.106</v>
      </c>
      <c r="BG23" s="599">
        <v>0.103</v>
      </c>
      <c r="BH23" s="599">
        <v>0.106</v>
      </c>
      <c r="BI23" s="594">
        <v>0.0089</v>
      </c>
      <c r="BJ23" s="597"/>
      <c r="BK23" s="596">
        <v>-0.021</v>
      </c>
      <c r="BL23" s="597">
        <v>-0.018</v>
      </c>
      <c r="BM23" s="597">
        <v>-0.019</v>
      </c>
      <c r="BN23" s="594">
        <v>-0.017</v>
      </c>
      <c r="BO23" s="597"/>
      <c r="BP23" s="605">
        <v>0.054</v>
      </c>
      <c r="BQ23" s="594"/>
      <c r="BR23" s="598">
        <v>0.015</v>
      </c>
      <c r="BS23" s="597"/>
      <c r="BT23" s="599">
        <v>0.144</v>
      </c>
      <c r="BU23" s="599">
        <v>0.144</v>
      </c>
      <c r="BV23" s="599">
        <v>0.114</v>
      </c>
      <c r="BW23" s="592"/>
      <c r="BX23" s="599">
        <v>0.0336</v>
      </c>
      <c r="BY23" s="592"/>
      <c r="BZ23" s="592"/>
      <c r="CA23" s="640"/>
    </row>
    <row r="24">
      <c r="A24" s="609">
        <v>42614.0</v>
      </c>
      <c r="B24" s="610"/>
      <c r="C24" s="611"/>
      <c r="D24" s="610"/>
      <c r="E24" s="612">
        <v>0.006</v>
      </c>
      <c r="F24" s="613">
        <v>0.006</v>
      </c>
      <c r="G24" s="613">
        <v>0.006</v>
      </c>
      <c r="H24" s="614">
        <v>0.041</v>
      </c>
      <c r="I24" s="613">
        <v>0.048</v>
      </c>
      <c r="J24" s="613">
        <v>0.042</v>
      </c>
      <c r="K24" s="615">
        <v>0.0</v>
      </c>
      <c r="L24" s="616">
        <v>0.004</v>
      </c>
      <c r="M24" s="616">
        <v>0.001</v>
      </c>
      <c r="N24" s="617">
        <v>0.004</v>
      </c>
      <c r="O24" s="616">
        <v>-0.005</v>
      </c>
      <c r="P24" s="616">
        <v>0.004</v>
      </c>
      <c r="Q24" s="616">
        <v>0.011</v>
      </c>
      <c r="R24" s="616">
        <v>0.013</v>
      </c>
      <c r="S24" s="616">
        <v>0.01</v>
      </c>
      <c r="T24" s="617">
        <v>-0.002</v>
      </c>
      <c r="U24" s="616">
        <v>-0.003</v>
      </c>
      <c r="V24" s="616">
        <v>0.014</v>
      </c>
      <c r="W24" s="614">
        <v>0.004</v>
      </c>
      <c r="X24" s="616">
        <v>0.016</v>
      </c>
      <c r="Y24" s="616">
        <v>-0.008</v>
      </c>
      <c r="Z24" s="614">
        <v>-0.014</v>
      </c>
      <c r="AA24" s="616">
        <v>0.002</v>
      </c>
      <c r="AB24" s="616">
        <v>0.025</v>
      </c>
      <c r="AC24" s="618">
        <v>-0.016</v>
      </c>
      <c r="AD24" s="610"/>
      <c r="AE24" s="619"/>
      <c r="AF24" s="619"/>
      <c r="AG24" s="620"/>
      <c r="AH24" s="610"/>
      <c r="AI24" s="610"/>
      <c r="AJ24" s="621">
        <v>0.037</v>
      </c>
      <c r="AK24" s="611"/>
      <c r="AL24" s="622">
        <v>0.009</v>
      </c>
      <c r="AM24" s="611"/>
      <c r="AN24" s="611"/>
      <c r="AO24" s="616">
        <v>0.045</v>
      </c>
      <c r="AP24" s="616"/>
      <c r="AQ24" s="623">
        <v>0.006</v>
      </c>
      <c r="AR24" s="624">
        <v>0.006</v>
      </c>
      <c r="AS24" s="624">
        <v>0.008</v>
      </c>
      <c r="AT24" s="625">
        <v>0.081</v>
      </c>
      <c r="AU24" s="616">
        <v>0.079</v>
      </c>
      <c r="AV24" s="613">
        <v>0.081</v>
      </c>
      <c r="AW24" s="625">
        <v>-0.002</v>
      </c>
      <c r="AX24" s="626"/>
      <c r="AY24" s="626">
        <v>-0.002</v>
      </c>
      <c r="AZ24" s="618">
        <v>-0.059</v>
      </c>
      <c r="BA24" s="618">
        <v>-0.061</v>
      </c>
      <c r="BB24" s="618">
        <v>-0.081</v>
      </c>
      <c r="BC24" s="617">
        <v>-0.01</v>
      </c>
      <c r="BD24" s="616">
        <v>-0.01</v>
      </c>
      <c r="BE24" s="616">
        <v>-0.01</v>
      </c>
      <c r="BF24" s="627">
        <v>0.107</v>
      </c>
      <c r="BG24" s="610">
        <v>0.106</v>
      </c>
      <c r="BH24" s="610">
        <v>0.107</v>
      </c>
      <c r="BI24" s="613">
        <v>0.0081</v>
      </c>
      <c r="BJ24" s="616"/>
      <c r="BK24" s="615">
        <v>-0.019</v>
      </c>
      <c r="BL24" s="616">
        <v>-0.018</v>
      </c>
      <c r="BM24" s="616">
        <v>-0.001</v>
      </c>
      <c r="BN24" s="613">
        <v>0.005</v>
      </c>
      <c r="BO24" s="616"/>
      <c r="BP24" s="625">
        <v>0.0</v>
      </c>
      <c r="BQ24" s="613"/>
      <c r="BR24" s="617">
        <v>-0.026</v>
      </c>
      <c r="BS24" s="616"/>
      <c r="BT24" s="618">
        <v>0.065</v>
      </c>
      <c r="BU24" s="618">
        <v>0.065</v>
      </c>
      <c r="BV24" s="618">
        <v>0.106</v>
      </c>
      <c r="BW24" s="611"/>
      <c r="BX24" s="618">
        <v>0.0059</v>
      </c>
      <c r="BY24" s="611"/>
      <c r="BZ24" s="610"/>
      <c r="CA24" s="628"/>
    </row>
    <row r="25">
      <c r="A25" s="590">
        <v>42644.0</v>
      </c>
      <c r="B25" s="591"/>
      <c r="C25" s="591"/>
      <c r="D25" s="591"/>
      <c r="E25" s="593">
        <v>0.008</v>
      </c>
      <c r="F25" s="594">
        <v>0.006</v>
      </c>
      <c r="G25" s="594">
        <v>0.002</v>
      </c>
      <c r="H25" s="595">
        <v>0.074</v>
      </c>
      <c r="I25" s="594">
        <v>0.053</v>
      </c>
      <c r="J25" s="594">
        <v>0.072</v>
      </c>
      <c r="K25" s="596">
        <v>0.019</v>
      </c>
      <c r="L25" s="597">
        <v>0.004</v>
      </c>
      <c r="M25" s="597">
        <v>0.018</v>
      </c>
      <c r="N25" s="598">
        <v>0.017</v>
      </c>
      <c r="O25" s="597">
        <v>0.006</v>
      </c>
      <c r="P25" s="597">
        <v>0.017</v>
      </c>
      <c r="Q25" s="597">
        <v>0.024</v>
      </c>
      <c r="R25" s="597">
        <v>0.017</v>
      </c>
      <c r="S25" s="597">
        <v>0.03</v>
      </c>
      <c r="T25" s="598">
        <v>0.011</v>
      </c>
      <c r="U25" s="597">
        <v>0.008</v>
      </c>
      <c r="V25" s="597">
        <v>-0.006</v>
      </c>
      <c r="W25" s="595">
        <v>-0.01</v>
      </c>
      <c r="X25" s="597">
        <v>0.01</v>
      </c>
      <c r="Y25" s="597">
        <v>0.035</v>
      </c>
      <c r="Z25" s="595">
        <v>0.024</v>
      </c>
      <c r="AA25" s="597">
        <v>0.01</v>
      </c>
      <c r="AB25" s="597">
        <v>-0.017</v>
      </c>
      <c r="AC25" s="599">
        <v>0.02</v>
      </c>
      <c r="AD25" s="591"/>
      <c r="AE25" s="591"/>
      <c r="AF25" s="591"/>
      <c r="AG25" s="600"/>
      <c r="AH25" s="591"/>
      <c r="AI25" s="591"/>
      <c r="AJ25" s="601">
        <v>0.033</v>
      </c>
      <c r="AK25" s="592"/>
      <c r="AL25" s="602">
        <v>0.001</v>
      </c>
      <c r="AM25" s="591"/>
      <c r="AN25" s="592"/>
      <c r="AO25" s="597">
        <v>0.053</v>
      </c>
      <c r="AP25" s="597"/>
      <c r="AQ25" s="603">
        <v>0.011</v>
      </c>
      <c r="AR25" s="604">
        <v>0.002</v>
      </c>
      <c r="AS25" s="604">
        <v>0.012</v>
      </c>
      <c r="AT25" s="605">
        <v>0.093</v>
      </c>
      <c r="AU25" s="597">
        <v>0.068</v>
      </c>
      <c r="AV25" s="594">
        <v>0.093</v>
      </c>
      <c r="AW25" s="605">
        <v>0.016</v>
      </c>
      <c r="AX25" s="606"/>
      <c r="AY25" s="606">
        <v>0.016</v>
      </c>
      <c r="AZ25" s="599">
        <v>-0.082</v>
      </c>
      <c r="BA25" s="599">
        <v>-0.082</v>
      </c>
      <c r="BB25" s="599">
        <v>-0.038</v>
      </c>
      <c r="BC25" s="598">
        <v>-0.008</v>
      </c>
      <c r="BD25" s="597">
        <v>-0.007</v>
      </c>
      <c r="BE25" s="597">
        <v>-0.003</v>
      </c>
      <c r="BF25" s="607">
        <v>0.1</v>
      </c>
      <c r="BG25" s="599">
        <v>0.107</v>
      </c>
      <c r="BH25" s="599">
        <v>0.1</v>
      </c>
      <c r="BI25" s="594">
        <v>0.0072</v>
      </c>
      <c r="BJ25" s="597"/>
      <c r="BK25" s="596">
        <v>-0.001</v>
      </c>
      <c r="BL25" s="597">
        <v>-0.012</v>
      </c>
      <c r="BM25" s="597">
        <v>0.017</v>
      </c>
      <c r="BN25" s="594">
        <v>0.024</v>
      </c>
      <c r="BO25" s="597"/>
      <c r="BP25" s="605">
        <v>0.02</v>
      </c>
      <c r="BQ25" s="594"/>
      <c r="BR25" s="598">
        <v>0.032</v>
      </c>
      <c r="BS25" s="597"/>
      <c r="BT25" s="599">
        <v>0.076</v>
      </c>
      <c r="BU25" s="599">
        <v>0.076</v>
      </c>
      <c r="BV25" s="599">
        <v>0.081</v>
      </c>
      <c r="BW25" s="629"/>
      <c r="BX25" s="599">
        <v>-0.0341</v>
      </c>
      <c r="BY25" s="629"/>
      <c r="BZ25" s="630"/>
      <c r="CA25" s="631"/>
    </row>
    <row r="26">
      <c r="A26" s="609">
        <v>42675.0</v>
      </c>
      <c r="B26" s="610"/>
      <c r="C26" s="610"/>
      <c r="D26" s="610"/>
      <c r="E26" s="612">
        <v>0.001</v>
      </c>
      <c r="F26" s="613">
        <v>0.003</v>
      </c>
      <c r="G26" s="613">
        <v>0.01</v>
      </c>
      <c r="H26" s="614">
        <v>0.059</v>
      </c>
      <c r="I26" s="613">
        <v>0.059</v>
      </c>
      <c r="J26" s="613">
        <v>0.057</v>
      </c>
      <c r="K26" s="615">
        <v>0.002</v>
      </c>
      <c r="L26" s="616">
        <v>0.002</v>
      </c>
      <c r="M26" s="616">
        <v>-0.001</v>
      </c>
      <c r="N26" s="617">
        <v>0.006</v>
      </c>
      <c r="O26" s="616"/>
      <c r="P26" s="616">
        <v>0.006</v>
      </c>
      <c r="Q26" s="616">
        <v>0.023</v>
      </c>
      <c r="R26" s="616"/>
      <c r="S26" s="616">
        <v>0.025</v>
      </c>
      <c r="T26" s="617">
        <v>-0.004</v>
      </c>
      <c r="U26" s="616">
        <v>-0.004</v>
      </c>
      <c r="V26" s="616">
        <v>-0.005</v>
      </c>
      <c r="W26" s="614">
        <v>0.032</v>
      </c>
      <c r="X26" s="616">
        <v>0.012</v>
      </c>
      <c r="Y26" s="616">
        <v>0.004</v>
      </c>
      <c r="Z26" s="614">
        <v>-0.018</v>
      </c>
      <c r="AA26" s="616">
        <v>-0.006</v>
      </c>
      <c r="AB26" s="616">
        <v>-0.009</v>
      </c>
      <c r="AC26" s="618">
        <v>0.012</v>
      </c>
      <c r="AD26" s="610"/>
      <c r="AE26" s="610"/>
      <c r="AF26" s="610"/>
      <c r="AG26" s="620"/>
      <c r="AH26" s="610"/>
      <c r="AI26" s="610"/>
      <c r="AJ26" s="621">
        <v>0.032</v>
      </c>
      <c r="AK26" s="611"/>
      <c r="AL26" s="622">
        <v>0.001</v>
      </c>
      <c r="AM26" s="611"/>
      <c r="AN26" s="611"/>
      <c r="AO26" s="616">
        <v>0.047</v>
      </c>
      <c r="AP26" s="616"/>
      <c r="AQ26" s="623">
        <v>0.002</v>
      </c>
      <c r="AR26" s="624">
        <v>0.005</v>
      </c>
      <c r="AS26" s="624">
        <v>0.003</v>
      </c>
      <c r="AT26" s="625">
        <v>0.112</v>
      </c>
      <c r="AU26" s="616">
        <v>0.078</v>
      </c>
      <c r="AV26" s="613">
        <v>0.112</v>
      </c>
      <c r="AW26" s="625">
        <v>0.01</v>
      </c>
      <c r="AX26" s="613"/>
      <c r="AY26" s="613">
        <v>0.009</v>
      </c>
      <c r="AZ26" s="618">
        <v>-0.035</v>
      </c>
      <c r="BA26" s="618">
        <v>-0.055</v>
      </c>
      <c r="BB26" s="618">
        <v>-0.049</v>
      </c>
      <c r="BC26" s="617">
        <v>0.02</v>
      </c>
      <c r="BD26" s="616">
        <v>0.004</v>
      </c>
      <c r="BE26" s="616">
        <v>0.01</v>
      </c>
      <c r="BF26" s="632">
        <v>0.108</v>
      </c>
      <c r="BG26" s="618">
        <v>0.101</v>
      </c>
      <c r="BH26" s="618">
        <v>0.108</v>
      </c>
      <c r="BI26" s="613">
        <v>0.0094</v>
      </c>
      <c r="BJ26" s="616"/>
      <c r="BK26" s="615">
        <v>0.017</v>
      </c>
      <c r="BL26" s="616">
        <v>0.009</v>
      </c>
      <c r="BM26" s="616">
        <v>0.006</v>
      </c>
      <c r="BN26" s="613">
        <v>-0.007</v>
      </c>
      <c r="BO26" s="616"/>
      <c r="BP26" s="625">
        <v>0.027</v>
      </c>
      <c r="BQ26" s="613"/>
      <c r="BR26" s="617">
        <v>-0.003</v>
      </c>
      <c r="BS26" s="616"/>
      <c r="BT26" s="618">
        <v>0.1</v>
      </c>
      <c r="BU26" s="618">
        <v>0.1</v>
      </c>
      <c r="BV26" s="618">
        <v>0.099</v>
      </c>
      <c r="BW26" s="611"/>
      <c r="BX26" s="618">
        <v>0.0051</v>
      </c>
      <c r="BY26" s="611"/>
      <c r="BZ26" s="610"/>
      <c r="CA26" s="628"/>
    </row>
    <row r="27">
      <c r="A27" s="590">
        <v>42705.0</v>
      </c>
      <c r="B27" s="591"/>
      <c r="C27" s="592"/>
      <c r="D27" s="591"/>
      <c r="E27" s="593">
        <v>0.006</v>
      </c>
      <c r="F27" s="594">
        <v>0.007</v>
      </c>
      <c r="G27" s="594">
        <v>0.006</v>
      </c>
      <c r="H27" s="595">
        <v>0.043</v>
      </c>
      <c r="I27" s="594">
        <v>0.072</v>
      </c>
      <c r="J27" s="594">
        <v>0.041</v>
      </c>
      <c r="K27" s="596">
        <v>-0.019</v>
      </c>
      <c r="L27" s="597">
        <v>-0.001</v>
      </c>
      <c r="M27" s="597">
        <v>-0.021</v>
      </c>
      <c r="N27" s="598">
        <v>0.01</v>
      </c>
      <c r="O27" s="597"/>
      <c r="P27" s="597">
        <v>0.01</v>
      </c>
      <c r="Q27" s="597">
        <v>0.011</v>
      </c>
      <c r="R27" s="597">
        <v>0.018</v>
      </c>
      <c r="S27" s="597">
        <v>0.012</v>
      </c>
      <c r="T27" s="598">
        <v>-0.003</v>
      </c>
      <c r="U27" s="597">
        <v>0.003</v>
      </c>
      <c r="V27" s="597">
        <v>0.001</v>
      </c>
      <c r="W27" s="595">
        <v>-0.011</v>
      </c>
      <c r="X27" s="597">
        <v>0.003</v>
      </c>
      <c r="Y27" s="597">
        <v>0.027</v>
      </c>
      <c r="Z27" s="595">
        <v>-0.009</v>
      </c>
      <c r="AA27" s="597">
        <v>0.006</v>
      </c>
      <c r="AB27" s="597">
        <v>-0.01</v>
      </c>
      <c r="AC27" s="599">
        <v>0.003</v>
      </c>
      <c r="AD27" s="591"/>
      <c r="AE27" s="591"/>
      <c r="AF27" s="591"/>
      <c r="AG27" s="600"/>
      <c r="AH27" s="591"/>
      <c r="AI27" s="591"/>
      <c r="AJ27" s="601">
        <v>0.032</v>
      </c>
      <c r="AK27" s="592"/>
      <c r="AL27" s="602">
        <v>0.004</v>
      </c>
      <c r="AM27" s="592"/>
      <c r="AN27" s="592"/>
      <c r="AO27" s="597">
        <v>0.06</v>
      </c>
      <c r="AP27" s="597"/>
      <c r="AQ27" s="603">
        <v>-0.005</v>
      </c>
      <c r="AR27" s="604">
        <v>0.001</v>
      </c>
      <c r="AS27" s="604">
        <v>-0.004</v>
      </c>
      <c r="AT27" s="605">
        <v>0.09</v>
      </c>
      <c r="AU27" s="597">
        <v>0.095</v>
      </c>
      <c r="AV27" s="594">
        <v>0.09</v>
      </c>
      <c r="AW27" s="605">
        <v>-0.014</v>
      </c>
      <c r="AX27" s="594">
        <v>0.003</v>
      </c>
      <c r="AY27" s="594">
        <v>-0.014</v>
      </c>
      <c r="AZ27" s="599">
        <v>-0.049</v>
      </c>
      <c r="BA27" s="599">
        <v>-0.045</v>
      </c>
      <c r="BB27" s="599">
        <v>-0.07</v>
      </c>
      <c r="BC27" s="598">
        <v>-0.021</v>
      </c>
      <c r="BD27" s="597">
        <v>-0.02</v>
      </c>
      <c r="BE27" s="597">
        <v>-0.021</v>
      </c>
      <c r="BF27" s="607">
        <v>0.109</v>
      </c>
      <c r="BG27" s="599">
        <v>0.107</v>
      </c>
      <c r="BH27" s="599">
        <v>0.109</v>
      </c>
      <c r="BI27" s="594">
        <v>0.0086</v>
      </c>
      <c r="BJ27" s="597"/>
      <c r="BK27" s="596">
        <v>0.006</v>
      </c>
      <c r="BL27" s="597">
        <v>0.013</v>
      </c>
      <c r="BM27" s="597">
        <v>0.01</v>
      </c>
      <c r="BN27" s="594">
        <v>-0.007</v>
      </c>
      <c r="BO27" s="597"/>
      <c r="BP27" s="605">
        <v>0.021</v>
      </c>
      <c r="BQ27" s="594"/>
      <c r="BR27" s="598">
        <v>0.012</v>
      </c>
      <c r="BS27" s="597"/>
      <c r="BT27" s="599">
        <v>0.105</v>
      </c>
      <c r="BU27" s="599">
        <v>0.105</v>
      </c>
      <c r="BV27" s="599">
        <v>0.105</v>
      </c>
      <c r="BW27" s="592"/>
      <c r="BX27" s="599">
        <v>-0.0058</v>
      </c>
      <c r="BY27" s="592"/>
      <c r="BZ27" s="591"/>
      <c r="CA27" s="608"/>
    </row>
    <row r="28">
      <c r="A28" s="609">
        <v>42736.0</v>
      </c>
      <c r="B28" s="610"/>
      <c r="C28" s="610"/>
      <c r="D28" s="610"/>
      <c r="E28" s="612">
        <v>0.004</v>
      </c>
      <c r="F28" s="613">
        <v>0.001</v>
      </c>
      <c r="G28" s="613">
        <v>-0.003</v>
      </c>
      <c r="H28" s="614">
        <v>0.015</v>
      </c>
      <c r="I28" s="613">
        <v>0.034</v>
      </c>
      <c r="J28" s="613">
        <v>0.01</v>
      </c>
      <c r="K28" s="615">
        <v>-0.003</v>
      </c>
      <c r="L28" s="616">
        <v>0.009</v>
      </c>
      <c r="M28" s="616">
        <v>-0.005</v>
      </c>
      <c r="N28" s="617">
        <v>-0.006</v>
      </c>
      <c r="O28" s="616">
        <v>0.008</v>
      </c>
      <c r="P28" s="616">
        <v>-0.006</v>
      </c>
      <c r="Q28" s="616">
        <v>0.012</v>
      </c>
      <c r="R28" s="616">
        <v>0.016</v>
      </c>
      <c r="S28" s="616">
        <v>0.015</v>
      </c>
      <c r="T28" s="617">
        <v>-0.001</v>
      </c>
      <c r="U28" s="616">
        <v>0.004</v>
      </c>
      <c r="V28" s="616">
        <v>0.005</v>
      </c>
      <c r="W28" s="614">
        <v>0.023</v>
      </c>
      <c r="X28" s="616">
        <v>0.007</v>
      </c>
      <c r="Y28" s="616">
        <v>-0.023</v>
      </c>
      <c r="Z28" s="614">
        <v>-0.008</v>
      </c>
      <c r="AA28" s="616">
        <v>0.002</v>
      </c>
      <c r="AB28" s="616">
        <v>0.011</v>
      </c>
      <c r="AC28" s="618">
        <v>-0.004</v>
      </c>
      <c r="AD28" s="610"/>
      <c r="AE28" s="610"/>
      <c r="AF28" s="610"/>
      <c r="AG28" s="620"/>
      <c r="AH28" s="610"/>
      <c r="AI28" s="610"/>
      <c r="AJ28" s="621">
        <v>0.029</v>
      </c>
      <c r="AK28" s="611"/>
      <c r="AL28" s="622">
        <v>0.0</v>
      </c>
      <c r="AM28" s="611"/>
      <c r="AN28" s="611"/>
      <c r="AO28" s="616">
        <v>0.117</v>
      </c>
      <c r="AP28" s="616"/>
      <c r="AQ28" s="623">
        <v>0.022</v>
      </c>
      <c r="AR28" s="624">
        <v>0.011</v>
      </c>
      <c r="AS28" s="624">
        <v>0.023</v>
      </c>
      <c r="AT28" s="625">
        <v>0.049</v>
      </c>
      <c r="AU28" s="616">
        <v>0.051</v>
      </c>
      <c r="AV28" s="613">
        <v>0.049</v>
      </c>
      <c r="AW28" s="625">
        <v>-0.011</v>
      </c>
      <c r="AX28" s="613">
        <v>-0.012</v>
      </c>
      <c r="AY28" s="613">
        <v>-0.013</v>
      </c>
      <c r="AZ28" s="618">
        <v>-0.07</v>
      </c>
      <c r="BA28" s="618">
        <v>-0.042</v>
      </c>
      <c r="BB28" s="618">
        <v>-0.037</v>
      </c>
      <c r="BC28" s="617">
        <v>-0.007</v>
      </c>
      <c r="BD28" s="616">
        <v>0.006</v>
      </c>
      <c r="BE28" s="616">
        <v>-0.007</v>
      </c>
      <c r="BF28" s="632">
        <v>0.095</v>
      </c>
      <c r="BG28" s="618">
        <v>0.105</v>
      </c>
      <c r="BH28" s="618"/>
      <c r="BI28" s="613">
        <v>0.0055</v>
      </c>
      <c r="BJ28" s="616"/>
      <c r="BK28" s="615">
        <v>0.01</v>
      </c>
      <c r="BL28" s="616">
        <v>0.009</v>
      </c>
      <c r="BM28" s="616">
        <v>0.001</v>
      </c>
      <c r="BN28" s="613">
        <v>0.003</v>
      </c>
      <c r="BO28" s="616"/>
      <c r="BP28" s="625">
        <v>0.037</v>
      </c>
      <c r="BQ28" s="613"/>
      <c r="BR28" s="617">
        <v>-0.013</v>
      </c>
      <c r="BS28" s="616"/>
      <c r="BT28" s="618">
        <v>0.063</v>
      </c>
      <c r="BU28" s="618">
        <v>0.063</v>
      </c>
      <c r="BV28" s="618">
        <v>0.063</v>
      </c>
      <c r="BW28" s="611"/>
      <c r="BX28" s="618">
        <v>0.0573</v>
      </c>
      <c r="BY28" s="611"/>
      <c r="BZ28" s="610"/>
      <c r="CA28" s="628"/>
    </row>
    <row r="29">
      <c r="A29" s="590">
        <v>42767.0</v>
      </c>
      <c r="B29" s="591"/>
      <c r="C29" s="591"/>
      <c r="D29" s="591"/>
      <c r="E29" s="593">
        <v>0.001</v>
      </c>
      <c r="F29" s="594">
        <v>0.001</v>
      </c>
      <c r="G29" s="594">
        <v>0.001</v>
      </c>
      <c r="H29" s="595">
        <v>0.037</v>
      </c>
      <c r="I29" s="594">
        <v>0.026</v>
      </c>
      <c r="J29" s="594">
        <v>0.037</v>
      </c>
      <c r="K29" s="596">
        <v>0.014</v>
      </c>
      <c r="L29" s="597">
        <v>0.004</v>
      </c>
      <c r="M29" s="597">
        <v>0.017</v>
      </c>
      <c r="N29" s="598">
        <v>-0.004</v>
      </c>
      <c r="O29" s="597">
        <v>0.002</v>
      </c>
      <c r="P29" s="597">
        <v>-0.004</v>
      </c>
      <c r="Q29" s="597">
        <v>0.018</v>
      </c>
      <c r="R29" s="597">
        <v>0.014</v>
      </c>
      <c r="S29" s="597">
        <v>0.017</v>
      </c>
      <c r="T29" s="598">
        <v>0.007</v>
      </c>
      <c r="U29" s="597">
        <v>0.005</v>
      </c>
      <c r="V29" s="597">
        <v>0.002</v>
      </c>
      <c r="W29" s="595">
        <v>-0.021</v>
      </c>
      <c r="X29" s="597">
        <v>0.003</v>
      </c>
      <c r="Y29" s="597">
        <v>0.029</v>
      </c>
      <c r="Z29" s="595">
        <v>0.018</v>
      </c>
      <c r="AA29" s="597">
        <v>0.007</v>
      </c>
      <c r="AB29" s="597">
        <v>0.002</v>
      </c>
      <c r="AC29" s="599">
        <v>0.011</v>
      </c>
      <c r="AD29" s="591"/>
      <c r="AE29" s="591"/>
      <c r="AF29" s="591"/>
      <c r="AG29" s="600"/>
      <c r="AH29" s="591"/>
      <c r="AI29" s="591"/>
      <c r="AJ29" s="601">
        <v>0.027</v>
      </c>
      <c r="AK29" s="592"/>
      <c r="AL29" s="602">
        <v>-0.002</v>
      </c>
      <c r="AM29" s="592"/>
      <c r="AN29" s="592"/>
      <c r="AO29" s="597">
        <v>0.096</v>
      </c>
      <c r="AP29" s="597"/>
      <c r="AQ29" s="603">
        <v>-0.006</v>
      </c>
      <c r="AR29" s="604">
        <v>-0.001</v>
      </c>
      <c r="AS29" s="604">
        <v>-0.004</v>
      </c>
      <c r="AT29" s="605">
        <v>0.036</v>
      </c>
      <c r="AU29" s="597">
        <v>0.034</v>
      </c>
      <c r="AV29" s="594">
        <v>0.036</v>
      </c>
      <c r="AW29" s="605">
        <v>0.024</v>
      </c>
      <c r="AX29" s="594">
        <v>0.006</v>
      </c>
      <c r="AY29" s="594">
        <v>0.024</v>
      </c>
      <c r="AZ29" s="599">
        <v>-0.032</v>
      </c>
      <c r="BA29" s="599">
        <v>-0.069</v>
      </c>
      <c r="BB29" s="599">
        <v>-0.032</v>
      </c>
      <c r="BC29" s="598">
        <v>-0.002</v>
      </c>
      <c r="BD29" s="597">
        <v>0.004</v>
      </c>
      <c r="BE29" s="597">
        <v>-0.016</v>
      </c>
      <c r="BF29" s="607"/>
      <c r="BG29" s="599"/>
      <c r="BH29" s="599">
        <v>0.095</v>
      </c>
      <c r="BI29" s="594">
        <v>0.0098</v>
      </c>
      <c r="BJ29" s="597"/>
      <c r="BK29" s="596">
        <v>0.001</v>
      </c>
      <c r="BL29" s="597">
        <v>0.005</v>
      </c>
      <c r="BM29" s="597">
        <v>0.021</v>
      </c>
      <c r="BN29" s="594">
        <v>0.003</v>
      </c>
      <c r="BO29" s="597"/>
      <c r="BP29" s="605">
        <v>-0.005</v>
      </c>
      <c r="BQ29" s="594"/>
      <c r="BR29" s="598">
        <v>0.016</v>
      </c>
      <c r="BS29" s="597"/>
      <c r="BT29" s="599">
        <v>0.037</v>
      </c>
      <c r="BU29" s="599">
        <v>0.037</v>
      </c>
      <c r="BV29" s="599">
        <v>0.037</v>
      </c>
      <c r="BW29" s="592"/>
      <c r="BX29" s="599">
        <v>0.0251</v>
      </c>
      <c r="BY29" s="592"/>
      <c r="BZ29" s="591"/>
      <c r="CA29" s="608"/>
    </row>
    <row r="30">
      <c r="A30" s="609">
        <v>42795.0</v>
      </c>
      <c r="B30" s="610"/>
      <c r="C30" s="611"/>
      <c r="D30" s="610"/>
      <c r="E30" s="612">
        <v>-0.002</v>
      </c>
      <c r="F30" s="613">
        <v>-0.001</v>
      </c>
      <c r="G30" s="613">
        <v>0.004</v>
      </c>
      <c r="H30" s="614">
        <v>0.017</v>
      </c>
      <c r="I30" s="613">
        <v>0.034</v>
      </c>
      <c r="J30" s="613">
        <v>0.02</v>
      </c>
      <c r="K30" s="615">
        <v>-0.018</v>
      </c>
      <c r="L30" s="616">
        <v>-0.002</v>
      </c>
      <c r="M30" s="616">
        <v>-0.014</v>
      </c>
      <c r="N30" s="617">
        <v>-0.01</v>
      </c>
      <c r="O30" s="616">
        <v>-0.005</v>
      </c>
      <c r="P30" s="616">
        <v>-0.01</v>
      </c>
      <c r="Q30" s="616">
        <v>0.023</v>
      </c>
      <c r="R30" s="616">
        <v>0.021</v>
      </c>
      <c r="S30" s="616">
        <v>0.025</v>
      </c>
      <c r="T30" s="617">
        <v>0.003</v>
      </c>
      <c r="U30" s="616">
        <v>0.001</v>
      </c>
      <c r="V30" s="616">
        <v>0.001</v>
      </c>
      <c r="W30" s="614">
        <v>0.023</v>
      </c>
      <c r="X30" s="616">
        <v>0.02</v>
      </c>
      <c r="Y30" s="616">
        <v>-0.004</v>
      </c>
      <c r="Z30" s="614">
        <v>0.001</v>
      </c>
      <c r="AA30" s="616">
        <v>-0.003</v>
      </c>
      <c r="AB30" s="616">
        <v>-0.002</v>
      </c>
      <c r="AC30" s="618">
        <v>0.015</v>
      </c>
      <c r="AD30" s="610"/>
      <c r="AE30" s="610"/>
      <c r="AF30" s="610"/>
      <c r="AG30" s="620"/>
      <c r="AH30" s="610"/>
      <c r="AI30" s="610"/>
      <c r="AJ30" s="621">
        <v>0.022</v>
      </c>
      <c r="AK30" s="611"/>
      <c r="AL30" s="622">
        <v>0.0</v>
      </c>
      <c r="AM30" s="611"/>
      <c r="AN30" s="611"/>
      <c r="AO30" s="616">
        <v>0.109</v>
      </c>
      <c r="AP30" s="616"/>
      <c r="AQ30" s="623">
        <v>0.007</v>
      </c>
      <c r="AR30" s="624">
        <v>0.004</v>
      </c>
      <c r="AS30" s="624">
        <v>0.005</v>
      </c>
      <c r="AT30" s="625">
        <v>0.061</v>
      </c>
      <c r="AU30" s="616">
        <v>0.053</v>
      </c>
      <c r="AV30" s="613">
        <v>0.061</v>
      </c>
      <c r="AW30" s="625">
        <v>-0.013</v>
      </c>
      <c r="AX30" s="613">
        <v>0.003</v>
      </c>
      <c r="AY30" s="613">
        <v>-0.013</v>
      </c>
      <c r="AZ30" s="618">
        <v>-0.04</v>
      </c>
      <c r="BA30" s="618">
        <v>-0.018</v>
      </c>
      <c r="BB30" s="618">
        <v>0.017</v>
      </c>
      <c r="BC30" s="617">
        <v>-0.019</v>
      </c>
      <c r="BD30" s="616">
        <v>-0.006</v>
      </c>
      <c r="BE30" s="616">
        <v>-0.012</v>
      </c>
      <c r="BF30" s="632">
        <v>0.109</v>
      </c>
      <c r="BG30" s="618">
        <v>0.096</v>
      </c>
      <c r="BH30" s="618">
        <v>0.109</v>
      </c>
      <c r="BI30" s="613">
        <v>0.0085</v>
      </c>
      <c r="BJ30" s="616"/>
      <c r="BK30" s="615">
        <v>0.021</v>
      </c>
      <c r="BL30" s="616">
        <v>0.015</v>
      </c>
      <c r="BM30" s="616">
        <v>0.032</v>
      </c>
      <c r="BN30" s="613">
        <v>0.001</v>
      </c>
      <c r="BO30" s="616"/>
      <c r="BP30" s="625">
        <v>0.009</v>
      </c>
      <c r="BQ30" s="613"/>
      <c r="BR30" s="617">
        <v>-0.015</v>
      </c>
      <c r="BS30" s="616"/>
      <c r="BT30" s="618">
        <v>0.042</v>
      </c>
      <c r="BU30" s="618">
        <v>0.042</v>
      </c>
      <c r="BV30" s="618">
        <v>0.042</v>
      </c>
      <c r="BW30" s="611"/>
      <c r="BX30" s="618">
        <v>0.0704</v>
      </c>
      <c r="BY30" s="611"/>
      <c r="BZ30" s="610"/>
      <c r="CA30" s="628"/>
    </row>
    <row r="31">
      <c r="A31" s="590">
        <v>42826.0</v>
      </c>
      <c r="B31" s="591"/>
      <c r="C31" s="592"/>
      <c r="D31" s="591"/>
      <c r="E31" s="593">
        <v>0.004</v>
      </c>
      <c r="F31" s="594">
        <v>0.006</v>
      </c>
      <c r="G31" s="594">
        <v>-0.001</v>
      </c>
      <c r="H31" s="595">
        <v>0.04</v>
      </c>
      <c r="I31" s="594">
        <v>0.021</v>
      </c>
      <c r="J31" s="594">
        <v>0.042</v>
      </c>
      <c r="K31" s="596">
        <v>0.023</v>
      </c>
      <c r="L31" s="597">
        <v>0.01</v>
      </c>
      <c r="M31" s="597">
        <v>0.025</v>
      </c>
      <c r="N31" s="598">
        <v>0.056</v>
      </c>
      <c r="O31" s="597">
        <v>0.005</v>
      </c>
      <c r="P31" s="597">
        <v>0.056</v>
      </c>
      <c r="Q31" s="597">
        <v>0.025</v>
      </c>
      <c r="R31" s="597">
        <v>0.023</v>
      </c>
      <c r="S31" s="597">
        <v>0.026</v>
      </c>
      <c r="T31" s="598">
        <v>0.001</v>
      </c>
      <c r="U31" s="597">
        <v>0.002</v>
      </c>
      <c r="V31" s="597">
        <v>0.004</v>
      </c>
      <c r="W31" s="595">
        <v>-0.009</v>
      </c>
      <c r="X31" s="597">
        <v>0.023</v>
      </c>
      <c r="Y31" s="597">
        <v>0.049</v>
      </c>
      <c r="Z31" s="595">
        <v>-0.002</v>
      </c>
      <c r="AA31" s="597">
        <v>0.002</v>
      </c>
      <c r="AB31" s="597">
        <v>0.005</v>
      </c>
      <c r="AC31" s="599">
        <v>-0.011</v>
      </c>
      <c r="AD31" s="591"/>
      <c r="AE31" s="633"/>
      <c r="AF31" s="633"/>
      <c r="AG31" s="600"/>
      <c r="AH31" s="591"/>
      <c r="AI31" s="591"/>
      <c r="AJ31" s="601">
        <v>0.031</v>
      </c>
      <c r="AK31" s="592"/>
      <c r="AL31" s="602">
        <v>0.008</v>
      </c>
      <c r="AM31" s="592"/>
      <c r="AN31" s="592"/>
      <c r="AO31" s="597">
        <v>0.118</v>
      </c>
      <c r="AP31" s="597"/>
      <c r="AQ31" s="603">
        <v>0.008</v>
      </c>
      <c r="AR31" s="604">
        <v>0.002</v>
      </c>
      <c r="AS31" s="604">
        <v>0.007</v>
      </c>
      <c r="AT31" s="605">
        <v>0.014</v>
      </c>
      <c r="AU31" s="597">
        <v>0.03</v>
      </c>
      <c r="AV31" s="594">
        <v>0.014</v>
      </c>
      <c r="AW31" s="605">
        <v>0.012</v>
      </c>
      <c r="AX31" s="594"/>
      <c r="AY31" s="594">
        <v>0.012</v>
      </c>
      <c r="AZ31" s="599">
        <v>0.019</v>
      </c>
      <c r="BA31" s="599">
        <v>-0.013</v>
      </c>
      <c r="BB31" s="599">
        <v>0.026</v>
      </c>
      <c r="BC31" s="598">
        <v>0.01</v>
      </c>
      <c r="BD31" s="597">
        <v>-0.006</v>
      </c>
      <c r="BE31" s="597">
        <v>0.009</v>
      </c>
      <c r="BF31" s="607">
        <v>0.107</v>
      </c>
      <c r="BG31" s="599">
        <v>0.106</v>
      </c>
      <c r="BH31" s="599">
        <v>0.107</v>
      </c>
      <c r="BI31" s="594">
        <v>0.0076</v>
      </c>
      <c r="BJ31" s="597"/>
      <c r="BK31" s="596">
        <v>0.032</v>
      </c>
      <c r="BL31" s="597">
        <v>0.023</v>
      </c>
      <c r="BM31" s="597">
        <v>0.02</v>
      </c>
      <c r="BN31" s="594">
        <v>0.009</v>
      </c>
      <c r="BO31" s="597"/>
      <c r="BP31" s="605">
        <v>0.018</v>
      </c>
      <c r="BQ31" s="594"/>
      <c r="BR31" s="598">
        <v>0.006</v>
      </c>
      <c r="BS31" s="597"/>
      <c r="BT31" s="599">
        <v>0.042</v>
      </c>
      <c r="BU31" s="599">
        <v>0.042</v>
      </c>
      <c r="BV31" s="599">
        <v>0.042</v>
      </c>
      <c r="BW31" s="592"/>
      <c r="BX31" s="599">
        <v>0.0375</v>
      </c>
      <c r="BY31" s="592"/>
      <c r="BZ31" s="591"/>
      <c r="CA31" s="608"/>
    </row>
    <row r="32">
      <c r="A32" s="609">
        <v>42856.0</v>
      </c>
      <c r="B32" s="610"/>
      <c r="C32" s="611"/>
      <c r="D32" s="610"/>
      <c r="E32" s="612">
        <v>-0.003</v>
      </c>
      <c r="F32" s="613">
        <v>0.001</v>
      </c>
      <c r="G32" s="613">
        <v>0.003</v>
      </c>
      <c r="H32" s="614">
        <v>0.009</v>
      </c>
      <c r="I32" s="613">
        <v>0.017</v>
      </c>
      <c r="J32" s="613">
        <v>0.009</v>
      </c>
      <c r="K32" s="615">
        <v>-0.012</v>
      </c>
      <c r="L32" s="616">
        <v>-0.008</v>
      </c>
      <c r="M32" s="616">
        <v>-0.011</v>
      </c>
      <c r="N32" s="617">
        <v>-0.004</v>
      </c>
      <c r="O32" s="616">
        <v>-0.005</v>
      </c>
      <c r="P32" s="616">
        <v>-0.004</v>
      </c>
      <c r="Q32" s="616">
        <v>0.026</v>
      </c>
      <c r="R32" s="616">
        <v>0.023</v>
      </c>
      <c r="S32" s="616">
        <v>0.024</v>
      </c>
      <c r="T32" s="617">
        <v>0.004</v>
      </c>
      <c r="U32" s="616">
        <v>0.003</v>
      </c>
      <c r="V32" s="616">
        <v>0.006</v>
      </c>
      <c r="W32" s="614">
        <v>0.048</v>
      </c>
      <c r="X32" s="616">
        <v>0.025</v>
      </c>
      <c r="Y32" s="616">
        <v>0.026</v>
      </c>
      <c r="Z32" s="614">
        <v>0.005</v>
      </c>
      <c r="AA32" s="616">
        <v>0.003</v>
      </c>
      <c r="AB32" s="616">
        <v>0.013</v>
      </c>
      <c r="AC32" s="618">
        <v>0.027</v>
      </c>
      <c r="AD32" s="610"/>
      <c r="AE32" s="610"/>
      <c r="AF32" s="610"/>
      <c r="AG32" s="620"/>
      <c r="AH32" s="610"/>
      <c r="AI32" s="610"/>
      <c r="AJ32" s="621">
        <v>0.038</v>
      </c>
      <c r="AK32" s="611"/>
      <c r="AL32" s="622">
        <v>0.003</v>
      </c>
      <c r="AM32" s="611"/>
      <c r="AN32" s="611"/>
      <c r="AO32" s="616">
        <v>0.123</v>
      </c>
      <c r="AP32" s="616"/>
      <c r="AQ32" s="623">
        <v>0.006</v>
      </c>
      <c r="AR32" s="624">
        <v>0.002</v>
      </c>
      <c r="AS32" s="624">
        <v>0.005</v>
      </c>
      <c r="AT32" s="625">
        <v>0.041</v>
      </c>
      <c r="AU32" s="616">
        <v>0.031</v>
      </c>
      <c r="AV32" s="613">
        <v>0.041</v>
      </c>
      <c r="AW32" s="625">
        <v>-0.001</v>
      </c>
      <c r="AX32" s="613">
        <v>0.001</v>
      </c>
      <c r="AY32" s="613">
        <v>-0.001</v>
      </c>
      <c r="AZ32" s="618">
        <v>0.024</v>
      </c>
      <c r="BA32" s="618">
        <v>0.032</v>
      </c>
      <c r="BB32" s="618">
        <v>0.029</v>
      </c>
      <c r="BC32" s="617">
        <v>-0.001</v>
      </c>
      <c r="BD32" s="616">
        <v>0.004</v>
      </c>
      <c r="BE32" s="616">
        <v>0.002</v>
      </c>
      <c r="BF32" s="632">
        <v>0.107</v>
      </c>
      <c r="BG32" s="618">
        <v>0.106</v>
      </c>
      <c r="BH32" s="618">
        <v>0.107</v>
      </c>
      <c r="BI32" s="613">
        <v>0.0079</v>
      </c>
      <c r="BJ32" s="616"/>
      <c r="BK32" s="615">
        <v>0.02</v>
      </c>
      <c r="BL32" s="616">
        <v>0.026</v>
      </c>
      <c r="BM32" s="616">
        <v>0.021</v>
      </c>
      <c r="BN32" s="613">
        <v>-0.009</v>
      </c>
      <c r="BO32" s="616"/>
      <c r="BP32" s="625">
        <v>0.003</v>
      </c>
      <c r="BQ32" s="613"/>
      <c r="BR32" s="617">
        <v>0.0</v>
      </c>
      <c r="BS32" s="616"/>
      <c r="BT32" s="618">
        <v>0.043</v>
      </c>
      <c r="BU32" s="618">
        <v>0.043</v>
      </c>
      <c r="BV32" s="618">
        <v>0.043</v>
      </c>
      <c r="BW32" s="611"/>
      <c r="BX32" s="618">
        <v>0.076</v>
      </c>
      <c r="BY32" s="611"/>
      <c r="BZ32" s="610"/>
      <c r="CA32" s="628"/>
    </row>
    <row r="33">
      <c r="A33" s="590">
        <v>42887.0</v>
      </c>
      <c r="B33" s="591"/>
      <c r="C33" s="592"/>
      <c r="D33" s="591"/>
      <c r="E33" s="593">
        <v>-0.002</v>
      </c>
      <c r="F33" s="594">
        <v>0.001</v>
      </c>
      <c r="G33" s="594">
        <v>0.003</v>
      </c>
      <c r="H33" s="595">
        <v>0.029</v>
      </c>
      <c r="I33" s="594">
        <v>0.025</v>
      </c>
      <c r="J33" s="594">
        <v>0.028</v>
      </c>
      <c r="K33" s="596">
        <v>0.006</v>
      </c>
      <c r="L33" s="597">
        <v>0.004</v>
      </c>
      <c r="M33" s="597">
        <v>0.003</v>
      </c>
      <c r="N33" s="598">
        <v>0.012</v>
      </c>
      <c r="O33" s="597">
        <v>0.005</v>
      </c>
      <c r="P33" s="597">
        <v>0.012</v>
      </c>
      <c r="Q33" s="597">
        <v>0.031</v>
      </c>
      <c r="R33" s="597">
        <v>0.026</v>
      </c>
      <c r="S33" s="597">
        <v>0.033</v>
      </c>
      <c r="T33" s="598">
        <v>0.005</v>
      </c>
      <c r="U33" s="597">
        <v>0.001</v>
      </c>
      <c r="V33" s="597">
        <v>-0.003</v>
      </c>
      <c r="W33" s="595">
        <v>0.015</v>
      </c>
      <c r="X33" s="597">
        <v>0.027</v>
      </c>
      <c r="Y33" s="597">
        <v>0.028</v>
      </c>
      <c r="Z33" s="595">
        <v>0.011</v>
      </c>
      <c r="AA33" s="597">
        <v>0.002</v>
      </c>
      <c r="AB33" s="597">
        <v>-0.006</v>
      </c>
      <c r="AC33" s="599">
        <v>-0.007</v>
      </c>
      <c r="AD33" s="591"/>
      <c r="AE33" s="591"/>
      <c r="AF33" s="591"/>
      <c r="AG33" s="600"/>
      <c r="AH33" s="591"/>
      <c r="AI33" s="591"/>
      <c r="AJ33" s="601">
        <v>0.034</v>
      </c>
      <c r="AK33" s="592"/>
      <c r="AL33" s="602">
        <v>0.003</v>
      </c>
      <c r="AM33" s="592"/>
      <c r="AN33" s="592"/>
      <c r="AO33" s="597">
        <v>0.113</v>
      </c>
      <c r="AP33" s="597"/>
      <c r="AQ33" s="603">
        <v>0.001</v>
      </c>
      <c r="AR33" s="604">
        <v>0.003</v>
      </c>
      <c r="AS33" s="604">
        <v>0.001</v>
      </c>
      <c r="AT33" s="605">
        <v>0.004</v>
      </c>
      <c r="AU33" s="597">
        <v>0.029</v>
      </c>
      <c r="AV33" s="594">
        <v>0.004</v>
      </c>
      <c r="AW33" s="605">
        <v>-0.011</v>
      </c>
      <c r="AX33" s="594">
        <v>0.003</v>
      </c>
      <c r="AY33" s="594">
        <v>-0.011</v>
      </c>
      <c r="AZ33" s="599">
        <v>0.03</v>
      </c>
      <c r="BA33" s="599">
        <v>0.019</v>
      </c>
      <c r="BB33" s="599">
        <v>0.031</v>
      </c>
      <c r="BC33" s="598">
        <v>0.012</v>
      </c>
      <c r="BD33" s="597">
        <v>0.004</v>
      </c>
      <c r="BE33" s="597">
        <v>0.009</v>
      </c>
      <c r="BF33" s="607">
        <v>0.11</v>
      </c>
      <c r="BG33" s="599">
        <v>0.106</v>
      </c>
      <c r="BH33" s="599">
        <v>0.11</v>
      </c>
      <c r="BI33" s="594">
        <v>0.0091</v>
      </c>
      <c r="BJ33" s="597"/>
      <c r="BK33" s="596">
        <v>0.021</v>
      </c>
      <c r="BL33" s="597">
        <v>0.023</v>
      </c>
      <c r="BM33" s="597">
        <v>0.018</v>
      </c>
      <c r="BN33" s="594">
        <v>0.003</v>
      </c>
      <c r="BO33" s="597"/>
      <c r="BP33" s="605">
        <v>0.008</v>
      </c>
      <c r="BQ33" s="594"/>
      <c r="BR33" s="598">
        <v>0.009</v>
      </c>
      <c r="BS33" s="597"/>
      <c r="BT33" s="599">
        <v>0.063</v>
      </c>
      <c r="BU33" s="599">
        <v>0.063</v>
      </c>
      <c r="BV33" s="599">
        <v>0.063</v>
      </c>
      <c r="BW33" s="592"/>
      <c r="BX33" s="599">
        <v>0.054</v>
      </c>
      <c r="BY33" s="592"/>
      <c r="BZ33" s="591"/>
      <c r="CA33" s="608"/>
    </row>
    <row r="34">
      <c r="A34" s="609">
        <v>42917.0</v>
      </c>
      <c r="B34" s="610"/>
      <c r="C34" s="611"/>
      <c r="D34" s="610"/>
      <c r="E34" s="612">
        <v>0.006</v>
      </c>
      <c r="F34" s="613">
        <v>0.004</v>
      </c>
      <c r="G34" s="613">
        <v>-0.001</v>
      </c>
      <c r="H34" s="614">
        <v>0.013</v>
      </c>
      <c r="I34" s="613">
        <v>0.014</v>
      </c>
      <c r="J34" s="613">
        <v>0.014</v>
      </c>
      <c r="K34" s="615">
        <v>0.003</v>
      </c>
      <c r="L34" s="616">
        <v>0.002</v>
      </c>
      <c r="M34" s="616">
        <v>0.006</v>
      </c>
      <c r="N34" s="617">
        <v>0.009</v>
      </c>
      <c r="O34" s="616">
        <v>0.006</v>
      </c>
      <c r="P34" s="616">
        <v>0.009</v>
      </c>
      <c r="Q34" s="616">
        <v>0.026</v>
      </c>
      <c r="R34" s="616">
        <v>0.025</v>
      </c>
      <c r="S34" s="616">
        <v>0.023</v>
      </c>
      <c r="T34" s="617">
        <v>-0.003</v>
      </c>
      <c r="U34" s="616">
        <v>-0.002</v>
      </c>
      <c r="V34" s="616">
        <v>-0.001</v>
      </c>
      <c r="W34" s="614">
        <v>0.027</v>
      </c>
      <c r="X34" s="616">
        <v>0.035</v>
      </c>
      <c r="Y34" s="616">
        <v>0.03</v>
      </c>
      <c r="Z34" s="614">
        <v>-0.012</v>
      </c>
      <c r="AA34" s="616">
        <v>-0.004</v>
      </c>
      <c r="AB34" s="616">
        <v>-0.002</v>
      </c>
      <c r="AC34" s="618">
        <v>0.03</v>
      </c>
      <c r="AD34" s="610"/>
      <c r="AE34" s="610"/>
      <c r="AF34" s="610"/>
      <c r="AG34" s="620"/>
      <c r="AH34" s="610"/>
      <c r="AI34" s="610"/>
      <c r="AJ34" s="621">
        <v>0.036</v>
      </c>
      <c r="AK34" s="611"/>
      <c r="AL34" s="622">
        <v>0.001</v>
      </c>
      <c r="AM34" s="611"/>
      <c r="AN34" s="611"/>
      <c r="AO34" s="616">
        <v>0.12</v>
      </c>
      <c r="AP34" s="616"/>
      <c r="AQ34" s="623">
        <v>0.004</v>
      </c>
      <c r="AR34" s="624">
        <v>0.001</v>
      </c>
      <c r="AS34" s="624">
        <v>0.004</v>
      </c>
      <c r="AT34" s="625">
        <v>0.004</v>
      </c>
      <c r="AU34" s="616">
        <v>0.012</v>
      </c>
      <c r="AV34" s="613">
        <v>0.004</v>
      </c>
      <c r="AW34" s="625">
        <v>0.003</v>
      </c>
      <c r="AX34" s="613">
        <v>0.004</v>
      </c>
      <c r="AY34" s="613">
        <v>0.003</v>
      </c>
      <c r="AZ34" s="618">
        <v>0.031</v>
      </c>
      <c r="BA34" s="618">
        <v>0.035</v>
      </c>
      <c r="BB34" s="618">
        <v>0.036</v>
      </c>
      <c r="BC34" s="617">
        <v>0.0</v>
      </c>
      <c r="BD34" s="616">
        <v>0.001</v>
      </c>
      <c r="BE34" s="616">
        <v>0.0</v>
      </c>
      <c r="BF34" s="632">
        <v>0.104</v>
      </c>
      <c r="BG34" s="618">
        <v>0.108</v>
      </c>
      <c r="BH34" s="618">
        <v>0.104</v>
      </c>
      <c r="BI34" s="613">
        <v>0.0077</v>
      </c>
      <c r="BJ34" s="616"/>
      <c r="BK34" s="615">
        <v>0.019</v>
      </c>
      <c r="BL34" s="616">
        <v>0.01</v>
      </c>
      <c r="BM34" s="616">
        <v>0.018</v>
      </c>
      <c r="BN34" s="613">
        <v>0.003</v>
      </c>
      <c r="BO34" s="616"/>
      <c r="BP34" s="625">
        <v>0.028</v>
      </c>
      <c r="BQ34" s="613"/>
      <c r="BR34" s="617">
        <v>-0.009</v>
      </c>
      <c r="BS34" s="616"/>
      <c r="BT34" s="618">
        <v>-0.033</v>
      </c>
      <c r="BU34" s="618">
        <v>-0.033</v>
      </c>
      <c r="BV34" s="618">
        <v>-0.033</v>
      </c>
      <c r="BW34" s="610"/>
      <c r="BX34" s="618">
        <v>0.0661</v>
      </c>
      <c r="BY34" s="611"/>
      <c r="BZ34" s="610"/>
      <c r="CA34" s="628"/>
    </row>
    <row r="35">
      <c r="A35" s="590">
        <v>42948.0</v>
      </c>
      <c r="B35" s="591"/>
      <c r="C35" s="592"/>
      <c r="D35" s="591"/>
      <c r="E35" s="593">
        <v>-0.002</v>
      </c>
      <c r="F35" s="594">
        <v>0.001</v>
      </c>
      <c r="G35" s="594">
        <v>0.019</v>
      </c>
      <c r="H35" s="595">
        <v>0.024</v>
      </c>
      <c r="I35" s="594">
        <v>0.011</v>
      </c>
      <c r="J35" s="594">
        <v>0.023</v>
      </c>
      <c r="K35" s="596">
        <v>0.01</v>
      </c>
      <c r="L35" s="597">
        <v>0.002</v>
      </c>
      <c r="M35" s="597">
        <v>0.009</v>
      </c>
      <c r="N35" s="598">
        <v>0.013</v>
      </c>
      <c r="O35" s="597"/>
      <c r="P35" s="597">
        <v>0.013</v>
      </c>
      <c r="Q35" s="597">
        <v>0.012</v>
      </c>
      <c r="R35" s="597">
        <v>0.026</v>
      </c>
      <c r="S35" s="597">
        <v>0.023</v>
      </c>
      <c r="T35" s="598">
        <v>-0.005</v>
      </c>
      <c r="U35" s="597">
        <v>0.003</v>
      </c>
      <c r="V35" s="597">
        <v>0.008</v>
      </c>
      <c r="W35" s="595">
        <v>0.028</v>
      </c>
      <c r="X35" s="597">
        <v>0.032</v>
      </c>
      <c r="Y35" s="597">
        <v>0.041</v>
      </c>
      <c r="Z35" s="595">
        <v>-0.004</v>
      </c>
      <c r="AA35" s="597">
        <v>0.005</v>
      </c>
      <c r="AB35" s="597">
        <v>0.005</v>
      </c>
      <c r="AC35" s="599">
        <v>0.027</v>
      </c>
      <c r="AD35" s="591"/>
      <c r="AE35" s="634"/>
      <c r="AF35" s="634"/>
      <c r="AG35" s="600"/>
      <c r="AH35" s="591"/>
      <c r="AI35" s="591"/>
      <c r="AJ35" s="601">
        <v>0.022</v>
      </c>
      <c r="AK35" s="592"/>
      <c r="AL35" s="602">
        <v>-0.006</v>
      </c>
      <c r="AM35" s="592"/>
      <c r="AN35" s="592"/>
      <c r="AO35" s="597">
        <v>0.118</v>
      </c>
      <c r="AP35" s="597"/>
      <c r="AQ35" s="603">
        <v>-0.003</v>
      </c>
      <c r="AR35" s="604">
        <v>0.005</v>
      </c>
      <c r="AS35" s="604">
        <v>-0.001</v>
      </c>
      <c r="AT35" s="605">
        <v>-0.002</v>
      </c>
      <c r="AU35" s="597">
        <v>0.003</v>
      </c>
      <c r="AV35" s="594">
        <v>-0.002</v>
      </c>
      <c r="AW35" s="605">
        <v>0.002</v>
      </c>
      <c r="AX35" s="594">
        <v>0.001</v>
      </c>
      <c r="AY35" s="594">
        <v>0.002</v>
      </c>
      <c r="AZ35" s="599">
        <v>0.036</v>
      </c>
      <c r="BA35" s="599">
        <v>0.045</v>
      </c>
      <c r="BB35" s="599">
        <v>0.062</v>
      </c>
      <c r="BC35" s="598">
        <v>-0.005</v>
      </c>
      <c r="BD35" s="597">
        <v>0.002</v>
      </c>
      <c r="BE35" s="597">
        <v>-0.004</v>
      </c>
      <c r="BF35" s="607">
        <v>0.101</v>
      </c>
      <c r="BG35" s="599">
        <v>0.105</v>
      </c>
      <c r="BH35" s="599">
        <v>0.101</v>
      </c>
      <c r="BI35" s="594">
        <v>0.0082</v>
      </c>
      <c r="BJ35" s="597"/>
      <c r="BK35" s="596">
        <v>0.017</v>
      </c>
      <c r="BL35" s="597">
        <v>0.026</v>
      </c>
      <c r="BM35" s="597">
        <v>0.023</v>
      </c>
      <c r="BN35" s="594">
        <v>-0.005</v>
      </c>
      <c r="BO35" s="597"/>
      <c r="BP35" s="605">
        <v>0.004</v>
      </c>
      <c r="BQ35" s="594"/>
      <c r="BR35" s="598">
        <v>-0.003</v>
      </c>
      <c r="BS35" s="597"/>
      <c r="BT35" s="599">
        <v>0.022</v>
      </c>
      <c r="BU35" s="599">
        <v>0.022</v>
      </c>
      <c r="BV35" s="599">
        <v>0.022</v>
      </c>
      <c r="BW35" s="592"/>
      <c r="BX35" s="599">
        <v>0.0951</v>
      </c>
      <c r="BY35" s="592"/>
      <c r="BZ35" s="591"/>
      <c r="CA35" s="608"/>
    </row>
    <row r="36">
      <c r="A36" s="609">
        <v>42979.0</v>
      </c>
      <c r="B36" s="610"/>
      <c r="C36" s="611"/>
      <c r="D36" s="610"/>
      <c r="E36" s="612">
        <v>0.016</v>
      </c>
      <c r="F36" s="613">
        <v>0.017</v>
      </c>
      <c r="G36" s="613">
        <v>0.005</v>
      </c>
      <c r="H36" s="614">
        <v>0.012</v>
      </c>
      <c r="I36" s="613">
        <v>0.021</v>
      </c>
      <c r="J36" s="613">
        <v>0.013</v>
      </c>
      <c r="K36" s="615">
        <v>-0.008</v>
      </c>
      <c r="L36" s="616">
        <v>-0.001</v>
      </c>
      <c r="M36" s="616">
        <v>-0.007</v>
      </c>
      <c r="N36" s="617">
        <v>0.019</v>
      </c>
      <c r="O36" s="616"/>
      <c r="P36" s="616">
        <v>0.019</v>
      </c>
      <c r="Q36" s="616">
        <v>0.037</v>
      </c>
      <c r="R36" s="616">
        <v>0.027</v>
      </c>
      <c r="S36" s="616">
        <v>0.04</v>
      </c>
      <c r="T36" s="617">
        <v>0.007</v>
      </c>
      <c r="U36" s="616">
        <v>0.006</v>
      </c>
      <c r="V36" s="616">
        <v>-0.011</v>
      </c>
      <c r="W36" s="614">
        <v>0.041</v>
      </c>
      <c r="X36" s="616">
        <v>0.03</v>
      </c>
      <c r="Y36" s="616">
        <v>-0.009</v>
      </c>
      <c r="Z36" s="614">
        <v>0.005</v>
      </c>
      <c r="AA36" s="616">
        <v>0.007</v>
      </c>
      <c r="AB36" s="616">
        <v>-0.01</v>
      </c>
      <c r="AC36" s="618">
        <v>0.064</v>
      </c>
      <c r="AD36" s="610"/>
      <c r="AE36" s="635"/>
      <c r="AF36" s="635"/>
      <c r="AG36" s="620"/>
      <c r="AH36" s="610"/>
      <c r="AI36" s="610"/>
      <c r="AJ36" s="621">
        <v>0.015</v>
      </c>
      <c r="AK36" s="611"/>
      <c r="AL36" s="622">
        <v>0.002</v>
      </c>
      <c r="AM36" s="611"/>
      <c r="AN36" s="611"/>
      <c r="AO36" s="616">
        <v>0.105</v>
      </c>
      <c r="AP36" s="616"/>
      <c r="AQ36" s="623">
        <v>0.001</v>
      </c>
      <c r="AR36" s="624">
        <v>0.009</v>
      </c>
      <c r="AS36" s="624">
        <v>0.002</v>
      </c>
      <c r="AT36" s="625">
        <v>-0.003</v>
      </c>
      <c r="AU36" s="616">
        <v>0.007</v>
      </c>
      <c r="AV36" s="613">
        <v>-0.003</v>
      </c>
      <c r="AW36" s="625">
        <v>-0.003</v>
      </c>
      <c r="AX36" s="613">
        <v>0.004</v>
      </c>
      <c r="AY36" s="613">
        <v>-0.003</v>
      </c>
      <c r="AZ36" s="618">
        <v>0.064</v>
      </c>
      <c r="BA36" s="618">
        <v>0.052</v>
      </c>
      <c r="BB36" s="618">
        <v>0.026</v>
      </c>
      <c r="BC36" s="617">
        <v>0.005</v>
      </c>
      <c r="BD36" s="616">
        <v>0.004</v>
      </c>
      <c r="BE36" s="616">
        <v>0.003</v>
      </c>
      <c r="BF36" s="632">
        <v>0.103</v>
      </c>
      <c r="BG36" s="618">
        <v>0.102</v>
      </c>
      <c r="BH36" s="610">
        <v>0.103</v>
      </c>
      <c r="BI36" s="613">
        <v>0.0083</v>
      </c>
      <c r="BJ36" s="616"/>
      <c r="BK36" s="615">
        <v>0.022</v>
      </c>
      <c r="BL36" s="616">
        <v>0.025</v>
      </c>
      <c r="BM36" s="616">
        <v>-0.002</v>
      </c>
      <c r="BN36" s="613">
        <v>0.006</v>
      </c>
      <c r="BO36" s="616"/>
      <c r="BP36" s="625">
        <v>0.072</v>
      </c>
      <c r="BQ36" s="613"/>
      <c r="BR36" s="617">
        <v>0.026</v>
      </c>
      <c r="BS36" s="616"/>
      <c r="BT36" s="618">
        <v>0.018</v>
      </c>
      <c r="BU36" s="618">
        <v>0.018</v>
      </c>
      <c r="BV36" s="618">
        <v>0.019</v>
      </c>
      <c r="BW36" s="611"/>
      <c r="BX36" s="618">
        <v>0.0942</v>
      </c>
      <c r="BY36" s="611"/>
      <c r="BZ36" s="610"/>
      <c r="CA36" s="628"/>
    </row>
    <row r="37">
      <c r="A37" s="590">
        <v>43009.0</v>
      </c>
      <c r="B37" s="591"/>
      <c r="C37" s="592"/>
      <c r="D37" s="591"/>
      <c r="E37" s="593">
        <v>0.002</v>
      </c>
      <c r="F37" s="594">
        <v>0.001</v>
      </c>
      <c r="G37" s="594">
        <v>0.009</v>
      </c>
      <c r="H37" s="595">
        <v>-0.003</v>
      </c>
      <c r="I37" s="594">
        <v>-0.006</v>
      </c>
      <c r="J37" s="594">
        <v>-0.003</v>
      </c>
      <c r="K37" s="596">
        <v>0.003</v>
      </c>
      <c r="L37" s="597">
        <v>0.001</v>
      </c>
      <c r="M37" s="597">
        <v>0.005</v>
      </c>
      <c r="N37" s="598">
        <v>-0.01</v>
      </c>
      <c r="O37" s="597">
        <v>0.009</v>
      </c>
      <c r="P37" s="597">
        <v>-0.01</v>
      </c>
      <c r="Q37" s="597">
        <v>0.004</v>
      </c>
      <c r="R37" s="597">
        <v>0.015</v>
      </c>
      <c r="S37" s="597">
        <v>0.002</v>
      </c>
      <c r="T37" s="598">
        <v>-0.011</v>
      </c>
      <c r="U37" s="597">
        <v>-0.007</v>
      </c>
      <c r="V37" s="597">
        <v>0.02</v>
      </c>
      <c r="W37" s="595">
        <v>-0.014</v>
      </c>
      <c r="X37" s="597">
        <v>0.028</v>
      </c>
      <c r="Y37" s="597">
        <v>0.043</v>
      </c>
      <c r="Z37" s="595">
        <v>-0.012</v>
      </c>
      <c r="AA37" s="597">
        <v>0.003</v>
      </c>
      <c r="AB37" s="597">
        <v>0.019</v>
      </c>
      <c r="AC37" s="599">
        <v>-0.012</v>
      </c>
      <c r="AD37" s="591"/>
      <c r="AE37" s="591"/>
      <c r="AF37" s="591"/>
      <c r="AG37" s="600"/>
      <c r="AH37" s="591"/>
      <c r="AI37" s="591"/>
      <c r="AJ37" s="601">
        <v>0.016</v>
      </c>
      <c r="AK37" s="592"/>
      <c r="AL37" s="602">
        <v>0.002</v>
      </c>
      <c r="AM37" s="592"/>
      <c r="AN37" s="592"/>
      <c r="AO37" s="597">
        <v>0.13</v>
      </c>
      <c r="AP37" s="597"/>
      <c r="AQ37" s="603">
        <v>0.015</v>
      </c>
      <c r="AR37" s="604">
        <v>0.003</v>
      </c>
      <c r="AS37" s="604">
        <v>0.016</v>
      </c>
      <c r="AT37" s="605">
        <v>-0.001</v>
      </c>
      <c r="AU37" s="636">
        <v>0.004</v>
      </c>
      <c r="AV37" s="594">
        <v>-0.001</v>
      </c>
      <c r="AW37" s="605">
        <v>0.01</v>
      </c>
      <c r="AX37" s="606">
        <v>-0.002</v>
      </c>
      <c r="AY37" s="606">
        <v>0.01</v>
      </c>
      <c r="AZ37" s="599">
        <v>0.025</v>
      </c>
      <c r="BA37" s="599">
        <v>0.052</v>
      </c>
      <c r="BB37" s="599">
        <v>0.06</v>
      </c>
      <c r="BC37" s="598">
        <v>-0.009</v>
      </c>
      <c r="BD37" s="597">
        <v>0.002</v>
      </c>
      <c r="BE37" s="597">
        <v>-0.007</v>
      </c>
      <c r="BF37" s="637">
        <v>0.1</v>
      </c>
      <c r="BG37" s="591">
        <v>0.104</v>
      </c>
      <c r="BH37" s="599">
        <v>0.1</v>
      </c>
      <c r="BI37" s="594">
        <v>0.0081</v>
      </c>
      <c r="BJ37" s="597"/>
      <c r="BK37" s="596">
        <v>-0.002</v>
      </c>
      <c r="BL37" s="597">
        <v>-0.002</v>
      </c>
      <c r="BM37" s="597">
        <v>0.021</v>
      </c>
      <c r="BN37" s="594">
        <v>0.001</v>
      </c>
      <c r="BO37" s="597"/>
      <c r="BP37" s="605">
        <v>-0.004</v>
      </c>
      <c r="BQ37" s="594"/>
      <c r="BR37" s="598">
        <v>-0.013</v>
      </c>
      <c r="BS37" s="597"/>
      <c r="BT37" s="599">
        <v>0.022</v>
      </c>
      <c r="BU37" s="599">
        <v>0.022</v>
      </c>
      <c r="BV37" s="599">
        <v>0.022</v>
      </c>
      <c r="BW37" s="592"/>
      <c r="BX37" s="599">
        <v>0.0569</v>
      </c>
      <c r="BY37" s="592"/>
      <c r="BZ37" s="591"/>
      <c r="CA37" s="608"/>
    </row>
    <row r="38">
      <c r="A38" s="609">
        <v>43040.0</v>
      </c>
      <c r="B38" s="610"/>
      <c r="C38" s="611"/>
      <c r="D38" s="610"/>
      <c r="E38" s="612">
        <v>0.008</v>
      </c>
      <c r="F38" s="613">
        <v>0.003</v>
      </c>
      <c r="G38" s="613">
        <v>0.004</v>
      </c>
      <c r="H38" s="614">
        <v>0.016</v>
      </c>
      <c r="I38" s="613">
        <v>0.003</v>
      </c>
      <c r="J38" s="613">
        <v>0.015</v>
      </c>
      <c r="K38" s="615">
        <v>0.011</v>
      </c>
      <c r="L38" s="616">
        <v>0.004</v>
      </c>
      <c r="M38" s="616">
        <v>0.01</v>
      </c>
      <c r="N38" s="617">
        <v>0.006</v>
      </c>
      <c r="O38" s="616"/>
      <c r="P38" s="616">
        <v>0.006</v>
      </c>
      <c r="Q38" s="616">
        <v>0.028</v>
      </c>
      <c r="R38" s="616">
        <v>0.022</v>
      </c>
      <c r="S38" s="616">
        <v>0.039</v>
      </c>
      <c r="T38" s="617">
        <v>0.015</v>
      </c>
      <c r="U38" s="616">
        <v>0.014</v>
      </c>
      <c r="V38" s="616">
        <v>-0.01</v>
      </c>
      <c r="W38" s="614">
        <v>0.044</v>
      </c>
      <c r="X38" s="616">
        <v>0.025</v>
      </c>
      <c r="Y38" s="616">
        <v>-0.002</v>
      </c>
      <c r="Z38" s="614">
        <v>0.023</v>
      </c>
      <c r="AA38" s="616">
        <v>0.011</v>
      </c>
      <c r="AB38" s="616">
        <v>-0.011</v>
      </c>
      <c r="AC38" s="618">
        <v>0.035</v>
      </c>
      <c r="AD38" s="610"/>
      <c r="AE38" s="610"/>
      <c r="AF38" s="610"/>
      <c r="AG38" s="620"/>
      <c r="AH38" s="610"/>
      <c r="AI38" s="610"/>
      <c r="AJ38" s="621">
        <v>0.026</v>
      </c>
      <c r="AK38" s="611"/>
      <c r="AL38" s="622">
        <v>0.011</v>
      </c>
      <c r="AM38" s="611"/>
      <c r="AN38" s="611"/>
      <c r="AO38" s="616">
        <v>0.115</v>
      </c>
      <c r="AP38" s="616"/>
      <c r="AQ38" s="623">
        <v>0.002</v>
      </c>
      <c r="AR38" s="624">
        <v>0.008</v>
      </c>
      <c r="AS38" s="624">
        <v>0.003</v>
      </c>
      <c r="AT38" s="625">
        <v>-0.015</v>
      </c>
      <c r="AU38" s="616">
        <v>-0.01</v>
      </c>
      <c r="AV38" s="613">
        <v>-0.015</v>
      </c>
      <c r="AW38" s="625">
        <v>-0.003</v>
      </c>
      <c r="AX38" s="613">
        <v>0.003</v>
      </c>
      <c r="AY38" s="613">
        <v>-0.003</v>
      </c>
      <c r="AZ38" s="618">
        <v>0.059</v>
      </c>
      <c r="BA38" s="618">
        <v>0.034</v>
      </c>
      <c r="BB38" s="618">
        <v>0.04</v>
      </c>
      <c r="BC38" s="617">
        <v>0.007</v>
      </c>
      <c r="BD38" s="616">
        <v>0.002</v>
      </c>
      <c r="BE38" s="616">
        <v>0.01</v>
      </c>
      <c r="BF38" s="632">
        <v>0.102</v>
      </c>
      <c r="BG38" s="618">
        <v>0.103</v>
      </c>
      <c r="BH38" s="618">
        <v>0.102</v>
      </c>
      <c r="BI38" s="613">
        <v>0.0079</v>
      </c>
      <c r="BJ38" s="616"/>
      <c r="BK38" s="615">
        <v>0.022</v>
      </c>
      <c r="BL38" s="616">
        <v>0.012</v>
      </c>
      <c r="BM38" s="616">
        <v>0.036</v>
      </c>
      <c r="BN38" s="613">
        <v>0.01</v>
      </c>
      <c r="BO38" s="616"/>
      <c r="BP38" s="625">
        <v>0.054</v>
      </c>
      <c r="BQ38" s="613"/>
      <c r="BR38" s="617">
        <v>0.038</v>
      </c>
      <c r="BS38" s="616"/>
      <c r="BT38" s="618">
        <v>0.025</v>
      </c>
      <c r="BU38" s="618">
        <v>0.025</v>
      </c>
      <c r="BV38" s="618">
        <v>0.025</v>
      </c>
      <c r="BW38" s="611"/>
      <c r="BX38" s="618">
        <v>0.07</v>
      </c>
      <c r="BY38" s="611"/>
      <c r="BZ38" s="610"/>
      <c r="CA38" s="628"/>
    </row>
    <row r="39">
      <c r="A39" s="590">
        <v>43070.0</v>
      </c>
      <c r="B39" s="591"/>
      <c r="C39" s="592"/>
      <c r="D39" s="591"/>
      <c r="E39" s="593">
        <v>0.004</v>
      </c>
      <c r="F39" s="594">
        <v>0.004</v>
      </c>
      <c r="G39" s="594">
        <v>-0.001</v>
      </c>
      <c r="H39" s="595">
        <v>0.014</v>
      </c>
      <c r="I39" s="594">
        <v>0.03</v>
      </c>
      <c r="J39" s="594">
        <v>0.015</v>
      </c>
      <c r="K39" s="596">
        <v>-0.015</v>
      </c>
      <c r="L39" s="597">
        <v>-0.006</v>
      </c>
      <c r="M39" s="597">
        <v>-0.014</v>
      </c>
      <c r="N39" s="598">
        <v>0.006</v>
      </c>
      <c r="O39" s="597">
        <v>0.003</v>
      </c>
      <c r="P39" s="597">
        <v>0.006</v>
      </c>
      <c r="Q39" s="597">
        <v>0.019</v>
      </c>
      <c r="R39" s="597">
        <v>0.019</v>
      </c>
      <c r="S39" s="597">
        <v>0.021</v>
      </c>
      <c r="T39" s="598">
        <v>-0.011</v>
      </c>
      <c r="U39" s="597">
        <v>-0.011</v>
      </c>
      <c r="V39" s="597">
        <v>-0.003</v>
      </c>
      <c r="W39" s="595">
        <v>-0.019</v>
      </c>
      <c r="X39" s="597">
        <v>0.028</v>
      </c>
      <c r="Y39" s="597">
        <v>0.025</v>
      </c>
      <c r="Z39" s="595">
        <v>-0.019</v>
      </c>
      <c r="AA39" s="597">
        <v>-0.004</v>
      </c>
      <c r="AB39" s="597">
        <v>-0.003</v>
      </c>
      <c r="AC39" s="599">
        <v>0.025</v>
      </c>
      <c r="AD39" s="591"/>
      <c r="AE39" s="591"/>
      <c r="AF39" s="591"/>
      <c r="AG39" s="600"/>
      <c r="AH39" s="591"/>
      <c r="AI39" s="591"/>
      <c r="AJ39" s="601">
        <v>0.028</v>
      </c>
      <c r="AK39" s="592"/>
      <c r="AL39" s="602">
        <v>0.006</v>
      </c>
      <c r="AM39" s="592"/>
      <c r="AN39" s="592"/>
      <c r="AO39" s="597">
        <v>0.106</v>
      </c>
      <c r="AP39" s="597"/>
      <c r="AQ39" s="603">
        <v>-0.008</v>
      </c>
      <c r="AR39" s="604">
        <v>0.0</v>
      </c>
      <c r="AS39" s="604">
        <v>-0.007</v>
      </c>
      <c r="AT39" s="605">
        <v>-0.02</v>
      </c>
      <c r="AU39" s="597">
        <v>-0.011</v>
      </c>
      <c r="AV39" s="594">
        <v>-0.02</v>
      </c>
      <c r="AW39" s="605">
        <v>-0.005</v>
      </c>
      <c r="AX39" s="594">
        <v>0.003</v>
      </c>
      <c r="AY39" s="594">
        <v>-0.005</v>
      </c>
      <c r="AZ39" s="599">
        <v>0.033</v>
      </c>
      <c r="BA39" s="599">
        <v>0.047</v>
      </c>
      <c r="BB39" s="599">
        <v>0.031</v>
      </c>
      <c r="BC39" s="598">
        <v>-0.015</v>
      </c>
      <c r="BD39" s="597">
        <v>-0.004</v>
      </c>
      <c r="BE39" s="597">
        <v>-0.005</v>
      </c>
      <c r="BF39" s="607">
        <v>0.094</v>
      </c>
      <c r="BG39" s="599">
        <v>0.101</v>
      </c>
      <c r="BH39" s="599"/>
      <c r="BI39" s="594">
        <v>0.006</v>
      </c>
      <c r="BJ39" s="597"/>
      <c r="BK39" s="596">
        <v>0.036</v>
      </c>
      <c r="BL39" s="597">
        <v>0.021</v>
      </c>
      <c r="BM39" s="597">
        <v>0.015</v>
      </c>
      <c r="BN39" s="594">
        <v>0.01</v>
      </c>
      <c r="BO39" s="597"/>
      <c r="BP39" s="605">
        <v>0.015</v>
      </c>
      <c r="BQ39" s="594"/>
      <c r="BR39" s="598">
        <v>-0.021</v>
      </c>
      <c r="BS39" s="597"/>
      <c r="BT39" s="599">
        <v>0.007</v>
      </c>
      <c r="BU39" s="599">
        <v>0.007</v>
      </c>
      <c r="BV39" s="599">
        <v>0.007</v>
      </c>
      <c r="BW39" s="592"/>
      <c r="BX39" s="599">
        <v>0.0391</v>
      </c>
      <c r="BY39" s="592"/>
      <c r="BZ39" s="591"/>
      <c r="CA39" s="608"/>
    </row>
    <row r="40">
      <c r="A40" s="609">
        <v>43101.0</v>
      </c>
      <c r="B40" s="610"/>
      <c r="C40" s="611"/>
      <c r="D40" s="610"/>
      <c r="E40" s="612">
        <v>-0.003</v>
      </c>
      <c r="F40" s="613">
        <v>0.002</v>
      </c>
      <c r="G40" s="613">
        <v>-0.001</v>
      </c>
      <c r="H40" s="614">
        <v>0.016</v>
      </c>
      <c r="I40" s="613">
        <v>0.026</v>
      </c>
      <c r="J40" s="613">
        <v>0.015</v>
      </c>
      <c r="K40" s="615">
        <v>0.001</v>
      </c>
      <c r="L40" s="616">
        <v>0.005</v>
      </c>
      <c r="M40" s="616">
        <v>-0.002</v>
      </c>
      <c r="N40" s="617">
        <v>0.006</v>
      </c>
      <c r="O40" s="616">
        <v>0.007</v>
      </c>
      <c r="P40" s="616">
        <v>0.006</v>
      </c>
      <c r="Q40" s="616">
        <v>0.023</v>
      </c>
      <c r="R40" s="616">
        <v>0.021</v>
      </c>
      <c r="S40" s="616">
        <v>0.015</v>
      </c>
      <c r="T40" s="617">
        <v>-0.001</v>
      </c>
      <c r="U40" s="616">
        <v>0.003</v>
      </c>
      <c r="V40" s="616">
        <v>0.003</v>
      </c>
      <c r="W40" s="614">
        <v>0.023</v>
      </c>
      <c r="X40" s="616">
        <v>0.035</v>
      </c>
      <c r="Y40" s="616">
        <v>0.013</v>
      </c>
      <c r="Z40" s="614">
        <v>-0.007</v>
      </c>
      <c r="AA40" s="616">
        <v>0.009</v>
      </c>
      <c r="AB40" s="616">
        <v>-0.002</v>
      </c>
      <c r="AC40" s="618">
        <v>0.009</v>
      </c>
      <c r="AD40" s="610"/>
      <c r="AE40" s="610"/>
      <c r="AF40" s="610"/>
      <c r="AG40" s="620"/>
      <c r="AH40" s="610"/>
      <c r="AI40" s="610"/>
      <c r="AJ40" s="621">
        <v>0.025</v>
      </c>
      <c r="AK40" s="611"/>
      <c r="AL40" s="622">
        <v>-0.002</v>
      </c>
      <c r="AM40" s="611"/>
      <c r="AN40" s="610"/>
      <c r="AO40" s="616">
        <v>0.037</v>
      </c>
      <c r="AP40" s="616"/>
      <c r="AQ40" s="623">
        <v>0.003</v>
      </c>
      <c r="AR40" s="624">
        <v>0.011</v>
      </c>
      <c r="AS40" s="624">
        <v>0.001</v>
      </c>
      <c r="AT40" s="625">
        <v>0.005</v>
      </c>
      <c r="AU40" s="616">
        <v>-0.005</v>
      </c>
      <c r="AV40" s="613">
        <v>0.005</v>
      </c>
      <c r="AW40" s="625">
        <v>-0.002</v>
      </c>
      <c r="AX40" s="613"/>
      <c r="AY40" s="613">
        <v>-0.002</v>
      </c>
      <c r="AZ40" s="618">
        <v>0.032</v>
      </c>
      <c r="BA40" s="618">
        <v>0.025</v>
      </c>
      <c r="BB40" s="618">
        <v>0.015</v>
      </c>
      <c r="BC40" s="617">
        <v>0.009</v>
      </c>
      <c r="BD40" s="616">
        <v>0.006</v>
      </c>
      <c r="BE40" s="616">
        <v>0.008</v>
      </c>
      <c r="BF40" s="632"/>
      <c r="BG40" s="618"/>
      <c r="BH40" s="618">
        <v>0.094</v>
      </c>
      <c r="BI40" s="613">
        <v>0.0063</v>
      </c>
      <c r="BJ40" s="616"/>
      <c r="BK40" s="615">
        <v>0.016</v>
      </c>
      <c r="BL40" s="616">
        <v>0.026</v>
      </c>
      <c r="BM40" s="616">
        <v>0.017</v>
      </c>
      <c r="BN40" s="613">
        <v>-0.015</v>
      </c>
      <c r="BO40" s="616"/>
      <c r="BP40" s="625">
        <v>0.019</v>
      </c>
      <c r="BQ40" s="613"/>
      <c r="BR40" s="617">
        <v>0.015</v>
      </c>
      <c r="BS40" s="616"/>
      <c r="BT40" s="618">
        <v>-0.018</v>
      </c>
      <c r="BU40" s="618">
        <v>-0.018</v>
      </c>
      <c r="BV40" s="618">
        <v>-0.018</v>
      </c>
      <c r="BW40" s="611"/>
      <c r="BX40" s="618">
        <v>0.1273</v>
      </c>
      <c r="BY40" s="611"/>
      <c r="BZ40" s="610"/>
      <c r="CA40" s="628"/>
    </row>
    <row r="41">
      <c r="A41" s="590">
        <v>43132.0</v>
      </c>
      <c r="B41" s="591"/>
      <c r="C41" s="592"/>
      <c r="D41" s="591"/>
      <c r="E41" s="593">
        <v>-0.001</v>
      </c>
      <c r="F41" s="594">
        <v>0.003</v>
      </c>
      <c r="G41" s="594">
        <v>0.008</v>
      </c>
      <c r="H41" s="595">
        <v>0.015</v>
      </c>
      <c r="I41" s="594">
        <v>0.013</v>
      </c>
      <c r="J41" s="594">
        <v>0.015</v>
      </c>
      <c r="K41" s="596">
        <v>0.008</v>
      </c>
      <c r="L41" s="597">
        <v>0.004</v>
      </c>
      <c r="M41" s="597">
        <v>0.008</v>
      </c>
      <c r="N41" s="598">
        <v>0.006</v>
      </c>
      <c r="O41" s="597">
        <v>0.005</v>
      </c>
      <c r="P41" s="597">
        <v>0.006</v>
      </c>
      <c r="Q41" s="597">
        <v>0.018</v>
      </c>
      <c r="R41" s="597">
        <v>0.021</v>
      </c>
      <c r="S41" s="597">
        <v>0.018</v>
      </c>
      <c r="T41" s="598">
        <v>0.001</v>
      </c>
      <c r="U41" s="597">
        <v>0.006</v>
      </c>
      <c r="V41" s="597">
        <v>0.004</v>
      </c>
      <c r="W41" s="595">
        <v>0.013</v>
      </c>
      <c r="X41" s="597">
        <v>0.022</v>
      </c>
      <c r="Y41" s="597">
        <v>0.017</v>
      </c>
      <c r="Z41" s="595">
        <v>-0.007</v>
      </c>
      <c r="AA41" s="597">
        <v>0.007</v>
      </c>
      <c r="AB41" s="597">
        <v>-0.004</v>
      </c>
      <c r="AC41" s="599">
        <v>0.01</v>
      </c>
      <c r="AD41" s="591"/>
      <c r="AE41" s="591"/>
      <c r="AF41" s="591"/>
      <c r="AG41" s="600"/>
      <c r="AH41" s="591"/>
      <c r="AI41" s="591"/>
      <c r="AJ41" s="601">
        <v>0.03</v>
      </c>
      <c r="AK41" s="592"/>
      <c r="AL41" s="602">
        <v>0.003</v>
      </c>
      <c r="AM41" s="591"/>
      <c r="AN41" s="591"/>
      <c r="AO41" s="597">
        <v>0.044</v>
      </c>
      <c r="AP41" s="597"/>
      <c r="AQ41" s="603">
        <v>0.004</v>
      </c>
      <c r="AR41" s="604">
        <v>0.003</v>
      </c>
      <c r="AS41" s="604">
        <v>0.005</v>
      </c>
      <c r="AT41" s="605">
        <v>0.012</v>
      </c>
      <c r="AU41" s="597">
        <v>0.005</v>
      </c>
      <c r="AV41" s="594">
        <v>0.012</v>
      </c>
      <c r="AW41" s="605">
        <v>0.016</v>
      </c>
      <c r="AX41" s="594">
        <v>0.007</v>
      </c>
      <c r="AY41" s="594">
        <v>0.016</v>
      </c>
      <c r="AZ41" s="599">
        <v>0.013</v>
      </c>
      <c r="BA41" s="599">
        <v>0.035</v>
      </c>
      <c r="BB41" s="599">
        <v>0.08</v>
      </c>
      <c r="BC41" s="598">
        <v>-0.002</v>
      </c>
      <c r="BD41" s="597">
        <v>0.008</v>
      </c>
      <c r="BE41" s="597">
        <v>-0.002</v>
      </c>
      <c r="BF41" s="607">
        <v>0.097</v>
      </c>
      <c r="BG41" s="599">
        <v>0.1</v>
      </c>
      <c r="BH41" s="599">
        <v>0.097</v>
      </c>
      <c r="BI41" s="594">
        <v>0.0051</v>
      </c>
      <c r="BJ41" s="597"/>
      <c r="BK41" s="596">
        <v>0.016</v>
      </c>
      <c r="BL41" s="597">
        <v>0.017</v>
      </c>
      <c r="BM41" s="597">
        <v>0.01</v>
      </c>
      <c r="BN41" s="594">
        <v>0.003</v>
      </c>
      <c r="BO41" s="597"/>
      <c r="BP41" s="605">
        <v>0.069</v>
      </c>
      <c r="BQ41" s="594"/>
      <c r="BR41" s="598">
        <v>0.011</v>
      </c>
      <c r="BS41" s="597"/>
      <c r="BT41" s="599">
        <v>0.015</v>
      </c>
      <c r="BU41" s="599">
        <v>0.015</v>
      </c>
      <c r="BV41" s="599">
        <v>0.015</v>
      </c>
      <c r="BW41" s="592"/>
      <c r="BX41" s="599">
        <v>0.0799</v>
      </c>
      <c r="BY41" s="592"/>
      <c r="BZ41" s="591"/>
      <c r="CA41" s="608"/>
    </row>
    <row r="42">
      <c r="A42" s="609">
        <v>43160.0</v>
      </c>
      <c r="B42" s="610"/>
      <c r="C42" s="611"/>
      <c r="D42" s="610"/>
      <c r="E42" s="612">
        <v>0.006</v>
      </c>
      <c r="F42" s="613">
        <v>0.004</v>
      </c>
      <c r="G42" s="613">
        <v>0.004</v>
      </c>
      <c r="H42" s="614">
        <v>0.011</v>
      </c>
      <c r="I42" s="613">
        <v>0.02</v>
      </c>
      <c r="J42" s="613">
        <v>0.013</v>
      </c>
      <c r="K42" s="615">
        <v>-0.012</v>
      </c>
      <c r="L42" s="616">
        <v>-0.005</v>
      </c>
      <c r="M42" s="616">
        <v>-0.011</v>
      </c>
      <c r="N42" s="617">
        <v>0.014</v>
      </c>
      <c r="O42" s="616">
        <v>-0.001</v>
      </c>
      <c r="P42" s="616">
        <v>0.014</v>
      </c>
      <c r="Q42" s="616">
        <v>0.008</v>
      </c>
      <c r="R42" s="616">
        <v>0.019</v>
      </c>
      <c r="S42" s="616">
        <v>0.015</v>
      </c>
      <c r="T42" s="617">
        <v>0.001</v>
      </c>
      <c r="U42" s="616">
        <v>0.005</v>
      </c>
      <c r="V42" s="616">
        <v>-0.001</v>
      </c>
      <c r="W42" s="614">
        <v>0.013</v>
      </c>
      <c r="X42" s="616">
        <v>0.01</v>
      </c>
      <c r="Y42" s="616">
        <v>0.01</v>
      </c>
      <c r="Z42" s="614">
        <v>-0.006</v>
      </c>
      <c r="AA42" s="616">
        <v>0.008</v>
      </c>
      <c r="AB42" s="616">
        <v>0.016</v>
      </c>
      <c r="AC42" s="618">
        <v>0.018</v>
      </c>
      <c r="AD42" s="610"/>
      <c r="AE42" s="610"/>
      <c r="AF42" s="611"/>
      <c r="AG42" s="620"/>
      <c r="AH42" s="610"/>
      <c r="AI42" s="611"/>
      <c r="AJ42" s="621">
        <v>0.029</v>
      </c>
      <c r="AK42" s="611"/>
      <c r="AL42" s="622">
        <v>-0.001</v>
      </c>
      <c r="AM42" s="610"/>
      <c r="AN42" s="610"/>
      <c r="AO42" s="616">
        <v>0.04</v>
      </c>
      <c r="AP42" s="616"/>
      <c r="AQ42" s="623">
        <v>0.006</v>
      </c>
      <c r="AR42" s="624">
        <v>0.003</v>
      </c>
      <c r="AS42" s="624">
        <v>0.008</v>
      </c>
      <c r="AT42" s="625">
        <v>0.012</v>
      </c>
      <c r="AU42" s="616">
        <v>0.008</v>
      </c>
      <c r="AV42" s="613">
        <v>0.012</v>
      </c>
      <c r="AW42" s="625">
        <v>0.009</v>
      </c>
      <c r="AX42" s="613">
        <v>0.007</v>
      </c>
      <c r="AY42" s="613">
        <v>0.009</v>
      </c>
      <c r="AZ42" s="618">
        <v>0.065</v>
      </c>
      <c r="BA42" s="618">
        <v>0.055</v>
      </c>
      <c r="BB42" s="618">
        <v>0.006</v>
      </c>
      <c r="BC42" s="617">
        <v>0.003</v>
      </c>
      <c r="BD42" s="616">
        <v>0.003</v>
      </c>
      <c r="BE42" s="616">
        <v>0.011</v>
      </c>
      <c r="BF42" s="632">
        <v>0.101</v>
      </c>
      <c r="BG42" s="618">
        <v>0.097</v>
      </c>
      <c r="BH42" s="618">
        <v>0.101</v>
      </c>
      <c r="BI42" s="613">
        <v>0.0085</v>
      </c>
      <c r="BJ42" s="616"/>
      <c r="BK42" s="615">
        <v>0.01</v>
      </c>
      <c r="BL42" s="616">
        <v>0.015</v>
      </c>
      <c r="BM42" s="616">
        <v>0.015</v>
      </c>
      <c r="BN42" s="613">
        <v>-0.001</v>
      </c>
      <c r="BO42" s="616"/>
      <c r="BP42" s="625">
        <v>0.075</v>
      </c>
      <c r="BQ42" s="613"/>
      <c r="BR42" s="617">
        <v>0.011</v>
      </c>
      <c r="BS42" s="616"/>
      <c r="BT42" s="618">
        <v>0.025</v>
      </c>
      <c r="BU42" s="618">
        <v>0.025</v>
      </c>
      <c r="BV42" s="618">
        <v>0.025</v>
      </c>
      <c r="BW42" s="611"/>
      <c r="BX42" s="618">
        <v>0.0385</v>
      </c>
      <c r="BY42" s="611"/>
      <c r="BZ42" s="611"/>
      <c r="CA42" s="638"/>
    </row>
    <row r="43">
      <c r="A43" s="590">
        <v>43191.0</v>
      </c>
      <c r="B43" s="591"/>
      <c r="C43" s="592"/>
      <c r="D43" s="634"/>
      <c r="E43" s="593">
        <v>0.003</v>
      </c>
      <c r="F43" s="594">
        <v>0.004</v>
      </c>
      <c r="G43" s="594">
        <v>0.013</v>
      </c>
      <c r="H43" s="595">
        <v>0.014</v>
      </c>
      <c r="I43" s="594">
        <v>0.001</v>
      </c>
      <c r="J43" s="594">
        <v>0.014</v>
      </c>
      <c r="K43" s="596">
        <v>0.016</v>
      </c>
      <c r="L43" s="597">
        <v>0.008</v>
      </c>
      <c r="M43" s="597">
        <v>0.018</v>
      </c>
      <c r="N43" s="598">
        <v>-0.042</v>
      </c>
      <c r="O43" s="597">
        <v>-0.008</v>
      </c>
      <c r="P43" s="597">
        <v>-0.042</v>
      </c>
      <c r="Q43" s="597">
        <v>0.017</v>
      </c>
      <c r="R43" s="597">
        <v>0.017</v>
      </c>
      <c r="S43" s="597">
        <v>0.016</v>
      </c>
      <c r="T43" s="598">
        <v>0.001</v>
      </c>
      <c r="U43" s="597">
        <v>0.005</v>
      </c>
      <c r="V43" s="597">
        <v>0.003</v>
      </c>
      <c r="W43" s="595">
        <v>0.012</v>
      </c>
      <c r="X43" s="597">
        <v>0.013</v>
      </c>
      <c r="Y43" s="597">
        <v>-0.016</v>
      </c>
      <c r="Z43" s="595">
        <v>0.023</v>
      </c>
      <c r="AA43" s="597">
        <v>0.005</v>
      </c>
      <c r="AB43" s="597">
        <v>-0.021</v>
      </c>
      <c r="AC43" s="599">
        <v>0.008</v>
      </c>
      <c r="AD43" s="592"/>
      <c r="AE43" s="639"/>
      <c r="AF43" s="592"/>
      <c r="AG43" s="600"/>
      <c r="AH43" s="592"/>
      <c r="AI43" s="592"/>
      <c r="AJ43" s="601">
        <v>0.025</v>
      </c>
      <c r="AK43" s="592"/>
      <c r="AL43" s="602">
        <v>0.003</v>
      </c>
      <c r="AM43" s="591"/>
      <c r="AN43" s="592"/>
      <c r="AO43" s="597">
        <v>0.025</v>
      </c>
      <c r="AP43" s="597"/>
      <c r="AQ43" s="603">
        <v>-0.012</v>
      </c>
      <c r="AR43" s="604">
        <v>0.0</v>
      </c>
      <c r="AS43" s="604">
        <v>-0.012</v>
      </c>
      <c r="AT43" s="605">
        <v>0.033</v>
      </c>
      <c r="AU43" s="597">
        <v>0.008</v>
      </c>
      <c r="AV43" s="594">
        <v>0.033</v>
      </c>
      <c r="AW43" s="605">
        <v>-0.011</v>
      </c>
      <c r="AX43" s="606"/>
      <c r="AY43" s="606">
        <v>-0.008</v>
      </c>
      <c r="AZ43" s="599">
        <v>0.006</v>
      </c>
      <c r="BA43" s="599">
        <v>0.006</v>
      </c>
      <c r="BB43" s="599">
        <v>0.027</v>
      </c>
      <c r="BC43" s="598">
        <v>0.01</v>
      </c>
      <c r="BD43" s="597">
        <v>0.006</v>
      </c>
      <c r="BE43" s="597">
        <v>0.007</v>
      </c>
      <c r="BF43" s="607">
        <v>0.094</v>
      </c>
      <c r="BG43" s="599">
        <v>0.1</v>
      </c>
      <c r="BH43" s="599">
        <v>0.094</v>
      </c>
      <c r="BI43" s="594">
        <v>0.0075</v>
      </c>
      <c r="BJ43" s="597"/>
      <c r="BK43" s="596">
        <v>0.016</v>
      </c>
      <c r="BL43" s="597">
        <v>0.009</v>
      </c>
      <c r="BM43" s="597">
        <v>0.006</v>
      </c>
      <c r="BN43" s="594">
        <v>0.006</v>
      </c>
      <c r="BO43" s="597"/>
      <c r="BP43" s="605">
        <v>0.058</v>
      </c>
      <c r="BQ43" s="594"/>
      <c r="BR43" s="598">
        <v>-0.008</v>
      </c>
      <c r="BS43" s="597"/>
      <c r="BT43" s="599">
        <v>0.041</v>
      </c>
      <c r="BU43" s="599">
        <v>0.041</v>
      </c>
      <c r="BV43" s="599">
        <v>0.041</v>
      </c>
      <c r="BW43" s="592"/>
      <c r="BX43" s="599">
        <v>0.078</v>
      </c>
      <c r="BY43" s="592"/>
      <c r="BZ43" s="592"/>
      <c r="CA43" s="640"/>
    </row>
    <row r="44">
      <c r="A44" s="609">
        <v>43221.0</v>
      </c>
      <c r="B44" s="610"/>
      <c r="C44" s="611"/>
      <c r="D44" s="610"/>
      <c r="E44" s="612">
        <v>0.008</v>
      </c>
      <c r="F44" s="613">
        <v>0.004</v>
      </c>
      <c r="G44" s="613">
        <v>0.002</v>
      </c>
      <c r="H44" s="614">
        <v>0.039</v>
      </c>
      <c r="I44" s="613">
        <v>0.024</v>
      </c>
      <c r="J44" s="613">
        <v>0.041</v>
      </c>
      <c r="K44" s="615">
        <v>0.013</v>
      </c>
      <c r="L44" s="616">
        <v>0.005</v>
      </c>
      <c r="M44" s="616">
        <v>0.014</v>
      </c>
      <c r="N44" s="617">
        <v>0.028</v>
      </c>
      <c r="O44" s="616">
        <v>-0.008</v>
      </c>
      <c r="P44" s="616">
        <v>0.028</v>
      </c>
      <c r="Q44" s="616">
        <v>0.014</v>
      </c>
      <c r="R44" s="616">
        <v>0.015</v>
      </c>
      <c r="S44" s="616">
        <v>0.016</v>
      </c>
      <c r="T44" s="617">
        <v>0.0</v>
      </c>
      <c r="U44" s="616">
        <v>0.001</v>
      </c>
      <c r="V44" s="616">
        <v>0.003</v>
      </c>
      <c r="W44" s="614">
        <v>-0.016</v>
      </c>
      <c r="X44" s="616">
        <v>0.018</v>
      </c>
      <c r="Y44" s="616">
        <v>0.027</v>
      </c>
      <c r="Z44" s="614">
        <v>-0.021</v>
      </c>
      <c r="AA44" s="616">
        <v>-0.005</v>
      </c>
      <c r="AB44" s="616">
        <v>0.009</v>
      </c>
      <c r="AC44" s="618">
        <v>0.003</v>
      </c>
      <c r="AD44" s="610"/>
      <c r="AE44" s="619"/>
      <c r="AF44" s="619"/>
      <c r="AG44" s="620"/>
      <c r="AH44" s="610"/>
      <c r="AI44" s="610"/>
      <c r="AJ44" s="621">
        <v>0.026</v>
      </c>
      <c r="AK44" s="611"/>
      <c r="AL44" s="622">
        <v>0.004</v>
      </c>
      <c r="AM44" s="611"/>
      <c r="AN44" s="611"/>
      <c r="AO44" s="616">
        <v>0.054</v>
      </c>
      <c r="AP44" s="616"/>
      <c r="AQ44" s="623">
        <v>0.02</v>
      </c>
      <c r="AR44" s="624">
        <v>0.011</v>
      </c>
      <c r="AS44" s="624">
        <v>0.022</v>
      </c>
      <c r="AT44" s="625">
        <v>0.025</v>
      </c>
      <c r="AU44" s="616">
        <v>0.019</v>
      </c>
      <c r="AV44" s="613">
        <v>0.025</v>
      </c>
      <c r="AW44" s="625">
        <v>0.01</v>
      </c>
      <c r="AX44" s="626">
        <v>0.005</v>
      </c>
      <c r="AY44" s="626">
        <v>0.01</v>
      </c>
      <c r="AZ44" s="618">
        <v>0.027</v>
      </c>
      <c r="BA44" s="618">
        <v>0.022</v>
      </c>
      <c r="BB44" s="618">
        <v>0.014</v>
      </c>
      <c r="BC44" s="617">
        <v>-0.006</v>
      </c>
      <c r="BD44" s="616">
        <v>-0.012</v>
      </c>
      <c r="BE44" s="616">
        <v>-0.006</v>
      </c>
      <c r="BF44" s="627">
        <v>0.085</v>
      </c>
      <c r="BG44" s="610">
        <v>0.096</v>
      </c>
      <c r="BH44" s="610">
        <v>0.085</v>
      </c>
      <c r="BI44" s="613">
        <v>0.0015</v>
      </c>
      <c r="BJ44" s="616"/>
      <c r="BK44" s="615">
        <v>0.006</v>
      </c>
      <c r="BL44" s="616">
        <v>0.013</v>
      </c>
      <c r="BM44" s="616">
        <v>0.017</v>
      </c>
      <c r="BN44" s="613">
        <v>-0.007</v>
      </c>
      <c r="BO44" s="616"/>
      <c r="BP44" s="625">
        <v>0.048</v>
      </c>
      <c r="BQ44" s="613"/>
      <c r="BR44" s="617">
        <v>-0.009</v>
      </c>
      <c r="BS44" s="616"/>
      <c r="BT44" s="618">
        <v>0.083</v>
      </c>
      <c r="BU44" s="618">
        <v>0.083</v>
      </c>
      <c r="BV44" s="618">
        <v>0.083</v>
      </c>
      <c r="BW44" s="611"/>
      <c r="BX44" s="618">
        <v>0.064</v>
      </c>
      <c r="BY44" s="611"/>
      <c r="BZ44" s="610"/>
      <c r="CA44" s="628"/>
    </row>
    <row r="45">
      <c r="A45" s="590">
        <v>43252.0</v>
      </c>
      <c r="B45" s="591"/>
      <c r="C45" s="591"/>
      <c r="D45" s="591"/>
      <c r="E45" s="593">
        <v>0.005</v>
      </c>
      <c r="F45" s="594">
        <v>0.005</v>
      </c>
      <c r="G45" s="594">
        <v>0.007</v>
      </c>
      <c r="H45" s="595">
        <v>0.029</v>
      </c>
      <c r="I45" s="594">
        <v>0.037</v>
      </c>
      <c r="J45" s="594">
        <v>0.029</v>
      </c>
      <c r="K45" s="596">
        <v>-0.005</v>
      </c>
      <c r="L45" s="597">
        <v>0.001</v>
      </c>
      <c r="M45" s="597">
        <v>-0.005</v>
      </c>
      <c r="N45" s="598">
        <v>0.011</v>
      </c>
      <c r="O45" s="597"/>
      <c r="P45" s="597">
        <v>0.011</v>
      </c>
      <c r="Q45" s="597">
        <v>0.012</v>
      </c>
      <c r="R45" s="597">
        <v>0.014</v>
      </c>
      <c r="S45" s="597">
        <v>0.015</v>
      </c>
      <c r="T45" s="598">
        <v>0.003</v>
      </c>
      <c r="U45" s="597">
        <v>0.004</v>
      </c>
      <c r="V45" s="597">
        <v>-0.006</v>
      </c>
      <c r="W45" s="595">
        <v>0.03</v>
      </c>
      <c r="X45" s="597">
        <v>0.015</v>
      </c>
      <c r="Y45" s="597">
        <v>0.009</v>
      </c>
      <c r="Z45" s="595">
        <v>0.012</v>
      </c>
      <c r="AA45" s="597">
        <v>0.011</v>
      </c>
      <c r="AB45" s="597">
        <v>-0.011</v>
      </c>
      <c r="AC45" s="599">
        <v>0.033</v>
      </c>
      <c r="AD45" s="591"/>
      <c r="AE45" s="591"/>
      <c r="AF45" s="591"/>
      <c r="AG45" s="600"/>
      <c r="AH45" s="591"/>
      <c r="AI45" s="591"/>
      <c r="AJ45" s="601">
        <v>0.027</v>
      </c>
      <c r="AK45" s="592"/>
      <c r="AL45" s="602">
        <v>0.004</v>
      </c>
      <c r="AM45" s="591"/>
      <c r="AN45" s="592"/>
      <c r="AO45" s="597">
        <v>0.05</v>
      </c>
      <c r="AP45" s="597"/>
      <c r="AQ45" s="603">
        <v>-0.002</v>
      </c>
      <c r="AR45" s="604">
        <v>0.001</v>
      </c>
      <c r="AS45" s="604">
        <v>-0.001</v>
      </c>
      <c r="AT45" s="605">
        <v>0.037</v>
      </c>
      <c r="AU45" s="597">
        <v>0.031</v>
      </c>
      <c r="AV45" s="594">
        <v>0.037</v>
      </c>
      <c r="AW45" s="605">
        <v>0.0</v>
      </c>
      <c r="AX45" s="606"/>
      <c r="AY45" s="606">
        <v>0.0</v>
      </c>
      <c r="AZ45" s="599">
        <v>0.015</v>
      </c>
      <c r="BA45" s="599">
        <v>0.024</v>
      </c>
      <c r="BB45" s="599">
        <v>-0.01</v>
      </c>
      <c r="BC45" s="598">
        <v>-0.003</v>
      </c>
      <c r="BD45" s="597">
        <v>0.002</v>
      </c>
      <c r="BE45" s="597">
        <v>-0.004</v>
      </c>
      <c r="BF45" s="607">
        <v>0.09</v>
      </c>
      <c r="BG45" s="599">
        <v>0.088</v>
      </c>
      <c r="BH45" s="599">
        <v>0.09</v>
      </c>
      <c r="BI45" s="594">
        <v>0.0071</v>
      </c>
      <c r="BJ45" s="597"/>
      <c r="BK45" s="596">
        <v>0.018</v>
      </c>
      <c r="BL45" s="597">
        <v>0.017</v>
      </c>
      <c r="BM45" s="597">
        <v>0.015</v>
      </c>
      <c r="BN45" s="594">
        <v>0.009</v>
      </c>
      <c r="BO45" s="597"/>
      <c r="BP45" s="605">
        <v>0.043</v>
      </c>
      <c r="BQ45" s="594"/>
      <c r="BR45" s="598">
        <v>0.005</v>
      </c>
      <c r="BS45" s="597"/>
      <c r="BT45" s="599">
        <v>0.023</v>
      </c>
      <c r="BU45" s="599">
        <v>0.023</v>
      </c>
      <c r="BV45" s="599">
        <v>0.023</v>
      </c>
      <c r="BW45" s="629"/>
      <c r="BX45" s="599">
        <v>0.0761</v>
      </c>
      <c r="BY45" s="629"/>
      <c r="BZ45" s="630"/>
      <c r="CA45" s="631"/>
    </row>
    <row r="46">
      <c r="A46" s="609">
        <v>43282.0</v>
      </c>
      <c r="B46" s="610"/>
      <c r="C46" s="610"/>
      <c r="D46" s="610"/>
      <c r="E46" s="612">
        <v>0.005</v>
      </c>
      <c r="F46" s="613">
        <v>0.002</v>
      </c>
      <c r="G46" s="613">
        <v>0.001</v>
      </c>
      <c r="H46" s="614">
        <v>0.035</v>
      </c>
      <c r="I46" s="613">
        <v>0.03</v>
      </c>
      <c r="J46" s="613">
        <v>0.038</v>
      </c>
      <c r="K46" s="615">
        <v>0.007</v>
      </c>
      <c r="L46" s="616">
        <v>0.002</v>
      </c>
      <c r="M46" s="616">
        <v>0.009</v>
      </c>
      <c r="N46" s="617">
        <v>0.005</v>
      </c>
      <c r="O46" s="616">
        <v>0.015</v>
      </c>
      <c r="P46" s="616">
        <v>0.005</v>
      </c>
      <c r="Q46" s="616">
        <v>0.011</v>
      </c>
      <c r="R46" s="616">
        <v>0.013</v>
      </c>
      <c r="S46" s="616">
        <v>0.01</v>
      </c>
      <c r="T46" s="617">
        <v>-0.002</v>
      </c>
      <c r="U46" s="616">
        <v>-0.001</v>
      </c>
      <c r="V46" s="616">
        <v>0.003</v>
      </c>
      <c r="W46" s="614">
        <v>0.008</v>
      </c>
      <c r="X46" s="616"/>
      <c r="Y46" s="616">
        <v>0.015</v>
      </c>
      <c r="Z46" s="614">
        <v>-0.004</v>
      </c>
      <c r="AA46" s="616">
        <v>-0.002</v>
      </c>
      <c r="AB46" s="616">
        <v>-0.003</v>
      </c>
      <c r="AC46" s="618">
        <v>0.002</v>
      </c>
      <c r="AD46" s="610"/>
      <c r="AE46" s="610"/>
      <c r="AF46" s="610"/>
      <c r="AG46" s="620"/>
      <c r="AH46" s="610"/>
      <c r="AI46" s="610"/>
      <c r="AJ46" s="621">
        <v>0.025</v>
      </c>
      <c r="AK46" s="611"/>
      <c r="AL46" s="622">
        <v>0.0</v>
      </c>
      <c r="AM46" s="611"/>
      <c r="AN46" s="611"/>
      <c r="AO46" s="616">
        <v>0.044</v>
      </c>
      <c r="AP46" s="616"/>
      <c r="AQ46" s="623">
        <v>0.003</v>
      </c>
      <c r="AR46" s="624">
        <v>0.004</v>
      </c>
      <c r="AS46" s="624">
        <v>0.002</v>
      </c>
      <c r="AT46" s="625">
        <v>0.042</v>
      </c>
      <c r="AU46" s="616">
        <v>0.029</v>
      </c>
      <c r="AV46" s="613">
        <v>0.042</v>
      </c>
      <c r="AW46" s="625">
        <v>0.006</v>
      </c>
      <c r="AX46" s="613">
        <v>0.0</v>
      </c>
      <c r="AY46" s="613">
        <v>0.006</v>
      </c>
      <c r="AZ46" s="618">
        <v>-0.01</v>
      </c>
      <c r="BA46" s="618">
        <v>0.012</v>
      </c>
      <c r="BB46" s="618">
        <v>0.04</v>
      </c>
      <c r="BC46" s="617">
        <v>-0.005</v>
      </c>
      <c r="BD46" s="616">
        <v>0.003</v>
      </c>
      <c r="BE46" s="616">
        <v>-0.001</v>
      </c>
      <c r="BF46" s="632">
        <v>0.088</v>
      </c>
      <c r="BG46" s="618">
        <v>0.092</v>
      </c>
      <c r="BH46" s="618">
        <v>0.088</v>
      </c>
      <c r="BI46" s="613">
        <v>0.0088</v>
      </c>
      <c r="BJ46" s="616"/>
      <c r="BK46" s="615">
        <v>0.015</v>
      </c>
      <c r="BL46" s="616">
        <v>0.012</v>
      </c>
      <c r="BM46" s="616">
        <v>0.027</v>
      </c>
      <c r="BN46" s="613">
        <v>0.001</v>
      </c>
      <c r="BO46" s="616"/>
      <c r="BP46" s="625">
        <v>0.056</v>
      </c>
      <c r="BQ46" s="613"/>
      <c r="BR46" s="617">
        <v>0.004</v>
      </c>
      <c r="BS46" s="616"/>
      <c r="BT46" s="618">
        <v>0.029</v>
      </c>
      <c r="BU46" s="618">
        <v>0.029</v>
      </c>
      <c r="BV46" s="618">
        <v>0.029</v>
      </c>
      <c r="BW46" s="611"/>
      <c r="BX46" s="618">
        <v>0.1607</v>
      </c>
      <c r="BY46" s="611"/>
      <c r="BZ46" s="610"/>
      <c r="CA46" s="628"/>
    </row>
    <row r="47">
      <c r="A47" s="590">
        <v>43313.0</v>
      </c>
      <c r="B47" s="591"/>
      <c r="C47" s="592"/>
      <c r="D47" s="591"/>
      <c r="E47" s="593">
        <v>0.001</v>
      </c>
      <c r="F47" s="594">
        <v>0.004</v>
      </c>
      <c r="G47" s="594">
        <v>-0.001</v>
      </c>
      <c r="H47" s="595">
        <v>0.033</v>
      </c>
      <c r="I47" s="594">
        <v>0.023</v>
      </c>
      <c r="J47" s="594">
        <v>0.034</v>
      </c>
      <c r="K47" s="596">
        <v>0.003</v>
      </c>
      <c r="L47" s="597">
        <v>-0.001</v>
      </c>
      <c r="M47" s="597">
        <v>0.004</v>
      </c>
      <c r="N47" s="598">
        <v>0.002</v>
      </c>
      <c r="O47" s="597">
        <v>0.012</v>
      </c>
      <c r="P47" s="597">
        <v>0.002</v>
      </c>
      <c r="Q47" s="597">
        <v>0.018</v>
      </c>
      <c r="R47" s="597">
        <v>0.017</v>
      </c>
      <c r="S47" s="597">
        <v>0.022</v>
      </c>
      <c r="T47" s="598">
        <v>-0.002</v>
      </c>
      <c r="U47" s="597">
        <v>0.002</v>
      </c>
      <c r="V47" s="597">
        <v>-0.005</v>
      </c>
      <c r="W47" s="595">
        <v>0.016</v>
      </c>
      <c r="X47" s="597">
        <v>0.015</v>
      </c>
      <c r="Y47" s="597">
        <v>-0.028</v>
      </c>
      <c r="Z47" s="595">
        <v>-0.001</v>
      </c>
      <c r="AA47" s="597">
        <v>0.004</v>
      </c>
      <c r="AB47" s="597">
        <v>-0.003</v>
      </c>
      <c r="AC47" s="599">
        <v>0.015</v>
      </c>
      <c r="AD47" s="591"/>
      <c r="AE47" s="591"/>
      <c r="AF47" s="591"/>
      <c r="AG47" s="600"/>
      <c r="AH47" s="591"/>
      <c r="AI47" s="591"/>
      <c r="AJ47" s="601">
        <v>0.039</v>
      </c>
      <c r="AK47" s="592"/>
      <c r="AL47" s="602">
        <v>0.007</v>
      </c>
      <c r="AM47" s="592"/>
      <c r="AN47" s="592"/>
      <c r="AO47" s="597">
        <v>0.046</v>
      </c>
      <c r="AP47" s="597"/>
      <c r="AQ47" s="603">
        <v>-0.001</v>
      </c>
      <c r="AR47" s="604">
        <v>0.003</v>
      </c>
      <c r="AS47" s="604">
        <v>-0.001</v>
      </c>
      <c r="AT47" s="605">
        <v>0.039</v>
      </c>
      <c r="AU47" s="597">
        <v>0.037</v>
      </c>
      <c r="AV47" s="594">
        <v>0.039</v>
      </c>
      <c r="AW47" s="605">
        <v>-0.003</v>
      </c>
      <c r="AX47" s="594"/>
      <c r="AY47" s="594">
        <v>-0.003</v>
      </c>
      <c r="AZ47" s="599">
        <v>0.041</v>
      </c>
      <c r="BA47" s="599">
        <v>0.015</v>
      </c>
      <c r="BB47" s="599">
        <v>0.001</v>
      </c>
      <c r="BC47" s="598">
        <v>0.013</v>
      </c>
      <c r="BD47" s="597">
        <v>0.003</v>
      </c>
      <c r="BE47" s="597">
        <v>0.02</v>
      </c>
      <c r="BF47" s="607">
        <v>0.09</v>
      </c>
      <c r="BG47" s="599">
        <v>0.088</v>
      </c>
      <c r="BH47" s="599">
        <v>0.09</v>
      </c>
      <c r="BI47" s="594">
        <v>0.0062</v>
      </c>
      <c r="BJ47" s="597"/>
      <c r="BK47" s="596">
        <v>0.027</v>
      </c>
      <c r="BL47" s="597">
        <v>0.022</v>
      </c>
      <c r="BM47" s="597">
        <v>0.022</v>
      </c>
      <c r="BN47" s="594">
        <v>0.007</v>
      </c>
      <c r="BO47" s="597"/>
      <c r="BP47" s="605">
        <v>0.056</v>
      </c>
      <c r="BQ47" s="594"/>
      <c r="BR47" s="598">
        <v>-0.003</v>
      </c>
      <c r="BS47" s="597"/>
      <c r="BT47" s="599">
        <v>0.061</v>
      </c>
      <c r="BU47" s="599">
        <v>0.061</v>
      </c>
      <c r="BV47" s="599">
        <v>0.061</v>
      </c>
      <c r="BW47" s="592"/>
      <c r="BX47" s="599">
        <v>0.1701</v>
      </c>
      <c r="BY47" s="592"/>
      <c r="BZ47" s="591"/>
      <c r="CA47" s="608"/>
    </row>
    <row r="48">
      <c r="A48" s="609">
        <v>43344.0</v>
      </c>
      <c r="B48" s="610"/>
      <c r="C48" s="610"/>
      <c r="D48" s="610"/>
      <c r="E48" s="612">
        <v>0.001</v>
      </c>
      <c r="F48" s="613">
        <v>0.007</v>
      </c>
      <c r="G48" s="613">
        <v>0.011</v>
      </c>
      <c r="H48" s="614">
        <v>0.03</v>
      </c>
      <c r="I48" s="613">
        <v>0.036</v>
      </c>
      <c r="J48" s="613">
        <v>0.033</v>
      </c>
      <c r="K48" s="615">
        <v>-0.008</v>
      </c>
      <c r="L48" s="616">
        <v>-0.004</v>
      </c>
      <c r="M48" s="616">
        <v>-0.004</v>
      </c>
      <c r="N48" s="617">
        <v>-0.002</v>
      </c>
      <c r="O48" s="616"/>
      <c r="P48" s="616">
        <v>-0.002</v>
      </c>
      <c r="Q48" s="616">
        <v>0.008</v>
      </c>
      <c r="R48" s="616">
        <v>0.007</v>
      </c>
      <c r="S48" s="616">
        <v>0.003</v>
      </c>
      <c r="T48" s="617">
        <v>0.0</v>
      </c>
      <c r="U48" s="616">
        <v>0.001</v>
      </c>
      <c r="V48" s="616">
        <v>0.006</v>
      </c>
      <c r="W48" s="614">
        <v>-0.026</v>
      </c>
      <c r="X48" s="616">
        <v>0.009</v>
      </c>
      <c r="Y48" s="616">
        <v>0.052</v>
      </c>
      <c r="Z48" s="614">
        <v>0.001</v>
      </c>
      <c r="AA48" s="616">
        <v>0.005</v>
      </c>
      <c r="AB48" s="616">
        <v>0.001</v>
      </c>
      <c r="AC48" s="618">
        <v>-0.023</v>
      </c>
      <c r="AD48" s="610"/>
      <c r="AE48" s="610"/>
      <c r="AF48" s="610"/>
      <c r="AG48" s="620"/>
      <c r="AH48" s="610"/>
      <c r="AI48" s="610"/>
      <c r="AJ48" s="621">
        <v>0.037</v>
      </c>
      <c r="AK48" s="611"/>
      <c r="AL48" s="622">
        <v>0.0</v>
      </c>
      <c r="AM48" s="611"/>
      <c r="AN48" s="611"/>
      <c r="AO48" s="616">
        <v>0.051</v>
      </c>
      <c r="AP48" s="616"/>
      <c r="AQ48" s="623">
        <v>0.002</v>
      </c>
      <c r="AR48" s="624">
        <v>0.001</v>
      </c>
      <c r="AS48" s="624">
        <v>0.001</v>
      </c>
      <c r="AT48" s="625">
        <v>0.041</v>
      </c>
      <c r="AU48" s="616"/>
      <c r="AV48" s="613">
        <v>0.041</v>
      </c>
      <c r="AW48" s="625">
        <v>0.01</v>
      </c>
      <c r="AX48" s="613"/>
      <c r="AY48" s="613">
        <v>0.01</v>
      </c>
      <c r="AZ48" s="618">
        <v>0.001</v>
      </c>
      <c r="BA48" s="618">
        <v>0.016</v>
      </c>
      <c r="BB48" s="618">
        <v>0.019</v>
      </c>
      <c r="BC48" s="617">
        <v>-0.013</v>
      </c>
      <c r="BD48" s="616">
        <v>-0.002</v>
      </c>
      <c r="BE48" s="616">
        <v>-0.013</v>
      </c>
      <c r="BF48" s="632">
        <v>0.092</v>
      </c>
      <c r="BG48" s="618">
        <v>0.09</v>
      </c>
      <c r="BH48" s="618">
        <v>0.092</v>
      </c>
      <c r="BI48" s="613">
        <v>0.0065</v>
      </c>
      <c r="BJ48" s="616"/>
      <c r="BK48" s="615">
        <v>0.021</v>
      </c>
      <c r="BL48" s="616">
        <v>0.021</v>
      </c>
      <c r="BM48" s="616">
        <v>0.036</v>
      </c>
      <c r="BN48" s="613">
        <v>0.0</v>
      </c>
      <c r="BO48" s="616"/>
      <c r="BP48" s="625">
        <v>0.004</v>
      </c>
      <c r="BQ48" s="613"/>
      <c r="BR48" s="617">
        <v>-0.016</v>
      </c>
      <c r="BS48" s="616"/>
      <c r="BT48" s="618">
        <v>0.048</v>
      </c>
      <c r="BU48" s="618">
        <v>0.048</v>
      </c>
      <c r="BV48" s="618">
        <v>0.048</v>
      </c>
      <c r="BW48" s="611"/>
      <c r="BX48" s="618">
        <v>0.105</v>
      </c>
      <c r="BY48" s="611"/>
      <c r="BZ48" s="610"/>
      <c r="CA48" s="628"/>
    </row>
    <row r="49">
      <c r="A49" s="590">
        <v>43374.0</v>
      </c>
      <c r="B49" s="591"/>
      <c r="C49" s="591"/>
      <c r="D49" s="591"/>
      <c r="E49" s="593">
        <v>0.008</v>
      </c>
      <c r="F49" s="594">
        <v>0.006</v>
      </c>
      <c r="G49" s="594">
        <v>0.001</v>
      </c>
      <c r="H49" s="595">
        <v>0.022</v>
      </c>
      <c r="I49" s="594">
        <v>0.03</v>
      </c>
      <c r="J49" s="594">
        <v>0.024</v>
      </c>
      <c r="K49" s="596">
        <v>-0.005</v>
      </c>
      <c r="L49" s="597">
        <v>0.002</v>
      </c>
      <c r="M49" s="597">
        <v>-0.004</v>
      </c>
      <c r="N49" s="598">
        <v>0.001</v>
      </c>
      <c r="O49" s="597">
        <v>0.006</v>
      </c>
      <c r="P49" s="597">
        <v>0.013</v>
      </c>
      <c r="Q49" s="597">
        <v>0.017</v>
      </c>
      <c r="R49" s="597">
        <v>0.021</v>
      </c>
      <c r="S49" s="597">
        <v>0.023</v>
      </c>
      <c r="T49" s="598">
        <v>0.003</v>
      </c>
      <c r="U49" s="597">
        <v>0.002</v>
      </c>
      <c r="V49" s="597">
        <v>0.008</v>
      </c>
      <c r="W49" s="595">
        <v>0.05</v>
      </c>
      <c r="X49" s="597">
        <v>0.027</v>
      </c>
      <c r="Y49" s="597">
        <v>0.011</v>
      </c>
      <c r="Z49" s="595">
        <v>-0.003</v>
      </c>
      <c r="AA49" s="597">
        <v>0.004</v>
      </c>
      <c r="AB49" s="597">
        <v>0.014</v>
      </c>
      <c r="AC49" s="599">
        <v>0.023</v>
      </c>
      <c r="AD49" s="591"/>
      <c r="AE49" s="591"/>
      <c r="AF49" s="591"/>
      <c r="AG49" s="600"/>
      <c r="AH49" s="591"/>
      <c r="AI49" s="591"/>
      <c r="AJ49" s="601">
        <v>0.041</v>
      </c>
      <c r="AK49" s="592"/>
      <c r="AL49" s="602">
        <v>0.005</v>
      </c>
      <c r="AM49" s="592"/>
      <c r="AN49" s="592"/>
      <c r="AO49" s="597">
        <v>0.025</v>
      </c>
      <c r="AP49" s="597"/>
      <c r="AQ49" s="603">
        <v>0.003</v>
      </c>
      <c r="AR49" s="604">
        <v>0.004</v>
      </c>
      <c r="AS49" s="604">
        <v>0.002</v>
      </c>
      <c r="AT49" s="605">
        <v>0.03</v>
      </c>
      <c r="AU49" s="597">
        <v>0.038</v>
      </c>
      <c r="AV49" s="594">
        <v>0.03</v>
      </c>
      <c r="AW49" s="605">
        <v>-0.01</v>
      </c>
      <c r="AX49" s="594">
        <v>-0.004</v>
      </c>
      <c r="AY49" s="594">
        <v>-0.01</v>
      </c>
      <c r="AZ49" s="599">
        <v>0.019</v>
      </c>
      <c r="BA49" s="599">
        <v>0.032</v>
      </c>
      <c r="BB49" s="599">
        <v>0.045</v>
      </c>
      <c r="BC49" s="598">
        <v>-0.004</v>
      </c>
      <c r="BD49" s="597">
        <v>0.001</v>
      </c>
      <c r="BE49" s="597">
        <v>-0.011</v>
      </c>
      <c r="BF49" s="607">
        <v>0.086</v>
      </c>
      <c r="BG49" s="599">
        <v>0.092</v>
      </c>
      <c r="BH49" s="599">
        <v>0.086</v>
      </c>
      <c r="BI49" s="594">
        <v>0.0075</v>
      </c>
      <c r="BJ49" s="597"/>
      <c r="BK49" s="596">
        <v>0.035</v>
      </c>
      <c r="BL49" s="597">
        <v>0.027</v>
      </c>
      <c r="BM49" s="597">
        <v>0.014</v>
      </c>
      <c r="BN49" s="594">
        <v>0.008</v>
      </c>
      <c r="BO49" s="597"/>
      <c r="BP49" s="605">
        <v>0.052</v>
      </c>
      <c r="BQ49" s="594"/>
      <c r="BR49" s="598">
        <v>0.013</v>
      </c>
      <c r="BS49" s="597"/>
      <c r="BT49" s="599">
        <v>0.029</v>
      </c>
      <c r="BU49" s="599">
        <v>0.048</v>
      </c>
      <c r="BV49" s="599">
        <v>0.029</v>
      </c>
      <c r="BW49" s="592"/>
      <c r="BX49" s="599">
        <v>0.2055</v>
      </c>
      <c r="BY49" s="592"/>
      <c r="BZ49" s="591"/>
      <c r="CA49" s="608"/>
    </row>
    <row r="50">
      <c r="A50" s="609">
        <v>43405.0</v>
      </c>
      <c r="B50" s="610"/>
      <c r="C50" s="611"/>
      <c r="D50" s="610"/>
      <c r="E50" s="612">
        <v>0.002</v>
      </c>
      <c r="F50" s="613">
        <v>0.001</v>
      </c>
      <c r="G50" s="613">
        <v>-0.016</v>
      </c>
      <c r="H50" s="614">
        <v>0.036</v>
      </c>
      <c r="I50" s="613">
        <v>0.019</v>
      </c>
      <c r="J50" s="613">
        <v>0.034</v>
      </c>
      <c r="K50" s="615">
        <v>0.014</v>
      </c>
      <c r="L50" s="616">
        <v>0.003</v>
      </c>
      <c r="M50" s="616">
        <v>0.013</v>
      </c>
      <c r="N50" s="617">
        <v>-0.005</v>
      </c>
      <c r="O50" s="616"/>
      <c r="P50" s="616">
        <v>-0.005</v>
      </c>
      <c r="Q50" s="616">
        <v>0.011</v>
      </c>
      <c r="R50" s="616"/>
      <c r="S50" s="616">
        <v>0.018</v>
      </c>
      <c r="T50" s="617">
        <v>0.006</v>
      </c>
      <c r="U50" s="616">
        <v>0.002</v>
      </c>
      <c r="V50" s="616">
        <v>-0.014</v>
      </c>
      <c r="W50" s="614">
        <v>0.011</v>
      </c>
      <c r="X50" s="616">
        <v>-0.007</v>
      </c>
      <c r="Y50" s="616">
        <v>-0.021</v>
      </c>
      <c r="Z50" s="614">
        <v>0.014</v>
      </c>
      <c r="AA50" s="616">
        <v>0.004</v>
      </c>
      <c r="AB50" s="616">
        <v>-0.043</v>
      </c>
      <c r="AC50" s="618">
        <v>-0.003</v>
      </c>
      <c r="AD50" s="610"/>
      <c r="AE50" s="610"/>
      <c r="AF50" s="610"/>
      <c r="AG50" s="620"/>
      <c r="AH50" s="610"/>
      <c r="AI50" s="610"/>
      <c r="AJ50" s="621">
        <v>0.023</v>
      </c>
      <c r="AK50" s="611"/>
      <c r="AL50" s="622">
        <v>-0.006</v>
      </c>
      <c r="AM50" s="611"/>
      <c r="AN50" s="611"/>
      <c r="AO50" s="616">
        <v>0.016</v>
      </c>
      <c r="AP50" s="616"/>
      <c r="AQ50" s="623">
        <v>-0.009</v>
      </c>
      <c r="AR50" s="624">
        <v>-0.006</v>
      </c>
      <c r="AS50" s="624">
        <v>-0.009</v>
      </c>
      <c r="AT50" s="625">
        <v>0.034</v>
      </c>
      <c r="AU50" s="616">
        <v>0.033</v>
      </c>
      <c r="AV50" s="613">
        <v>0.034</v>
      </c>
      <c r="AW50" s="625">
        <v>0.004</v>
      </c>
      <c r="AX50" s="613">
        <v>0.001</v>
      </c>
      <c r="AY50" s="613">
        <v>0.004</v>
      </c>
      <c r="AZ50" s="618">
        <v>0.044</v>
      </c>
      <c r="BA50" s="618">
        <v>0.032</v>
      </c>
      <c r="BB50" s="618">
        <v>0.006</v>
      </c>
      <c r="BC50" s="617">
        <v>0.029</v>
      </c>
      <c r="BD50" s="616">
        <v>0.001</v>
      </c>
      <c r="BE50" s="616">
        <v>0.031</v>
      </c>
      <c r="BF50" s="632">
        <v>0.081</v>
      </c>
      <c r="BG50" s="618">
        <v>0.088</v>
      </c>
      <c r="BH50" s="618">
        <v>0.081</v>
      </c>
      <c r="BI50" s="613">
        <v>0.006</v>
      </c>
      <c r="BJ50" s="616"/>
      <c r="BK50" s="615">
        <v>0.014</v>
      </c>
      <c r="BL50" s="616">
        <v>0.022</v>
      </c>
      <c r="BM50" s="616">
        <v>0.013</v>
      </c>
      <c r="BN50" s="613">
        <v>-0.008</v>
      </c>
      <c r="BO50" s="616"/>
      <c r="BP50" s="625">
        <v>0.011</v>
      </c>
      <c r="BQ50" s="613"/>
      <c r="BR50" s="617">
        <v>0.01</v>
      </c>
      <c r="BS50" s="616"/>
      <c r="BT50" s="618">
        <v>0.034</v>
      </c>
      <c r="BU50" s="618">
        <v>0.034</v>
      </c>
      <c r="BV50" s="618">
        <v>0.034</v>
      </c>
      <c r="BW50" s="611"/>
      <c r="BX50" s="618">
        <v>0.1364</v>
      </c>
      <c r="BY50" s="611"/>
      <c r="BZ50" s="610"/>
      <c r="CA50" s="628">
        <v>0.122</v>
      </c>
    </row>
    <row r="51">
      <c r="A51" s="590">
        <v>43435.0</v>
      </c>
      <c r="B51" s="591"/>
      <c r="C51" s="592"/>
      <c r="D51" s="591">
        <v>0.041</v>
      </c>
      <c r="E51" s="593">
        <v>-0.012</v>
      </c>
      <c r="F51" s="594">
        <v>0.001</v>
      </c>
      <c r="G51" s="594">
        <v>0.007</v>
      </c>
      <c r="H51" s="595">
        <v>0.03</v>
      </c>
      <c r="I51" s="594">
        <v>0.036</v>
      </c>
      <c r="J51" s="594">
        <v>0.031</v>
      </c>
      <c r="K51" s="596">
        <v>-0.009</v>
      </c>
      <c r="L51" s="597">
        <v>-0.008</v>
      </c>
      <c r="M51" s="597">
        <v>-0.007</v>
      </c>
      <c r="N51" s="598">
        <v>-0.007</v>
      </c>
      <c r="O51" s="597">
        <v>-0.003</v>
      </c>
      <c r="P51" s="597">
        <v>-0.007</v>
      </c>
      <c r="Q51" s="597">
        <v>0.008</v>
      </c>
      <c r="R51" s="597">
        <v>0.005</v>
      </c>
      <c r="S51" s="597">
        <v>0.003</v>
      </c>
      <c r="T51" s="598">
        <v>-0.016</v>
      </c>
      <c r="U51" s="597">
        <v>-0.015</v>
      </c>
      <c r="V51" s="597">
        <v>0.009</v>
      </c>
      <c r="W51" s="595">
        <v>-0.021</v>
      </c>
      <c r="X51" s="597"/>
      <c r="Y51" s="597">
        <v>0.031</v>
      </c>
      <c r="Z51" s="595">
        <v>-0.043</v>
      </c>
      <c r="AA51" s="597">
        <v>-0.005</v>
      </c>
      <c r="AB51" s="597">
        <v>0.028</v>
      </c>
      <c r="AC51" s="599">
        <v>-0.008</v>
      </c>
      <c r="AD51" s="591"/>
      <c r="AE51" s="633"/>
      <c r="AF51" s="633"/>
      <c r="AG51" s="600"/>
      <c r="AH51" s="591"/>
      <c r="AI51" s="591"/>
      <c r="AJ51" s="601">
        <v>0.03</v>
      </c>
      <c r="AK51" s="592"/>
      <c r="AL51" s="602">
        <v>0.013</v>
      </c>
      <c r="AM51" s="592"/>
      <c r="AN51" s="592"/>
      <c r="AO51" s="597">
        <v>0.021</v>
      </c>
      <c r="AP51" s="597"/>
      <c r="AQ51" s="603">
        <v>-0.001</v>
      </c>
      <c r="AR51" s="604">
        <v>0.0</v>
      </c>
      <c r="AS51" s="604">
        <v>-0.003</v>
      </c>
      <c r="AT51" s="605">
        <v>-0.013</v>
      </c>
      <c r="AU51" s="597">
        <v>0.029</v>
      </c>
      <c r="AV51" s="594">
        <v>-0.013</v>
      </c>
      <c r="AW51" s="605">
        <v>-0.032</v>
      </c>
      <c r="AX51" s="594">
        <v>0.001</v>
      </c>
      <c r="AY51" s="594">
        <v>-0.032</v>
      </c>
      <c r="AZ51" s="599">
        <v>0.006</v>
      </c>
      <c r="BA51" s="599"/>
      <c r="BB51" s="599">
        <v>0.019</v>
      </c>
      <c r="BC51" s="598">
        <v>-0.022</v>
      </c>
      <c r="BD51" s="597"/>
      <c r="BE51" s="597">
        <v>-0.021</v>
      </c>
      <c r="BF51" s="607">
        <v>0.082</v>
      </c>
      <c r="BG51" s="599">
        <v>0.082</v>
      </c>
      <c r="BH51" s="599"/>
      <c r="BI51" s="594">
        <v>0.0074</v>
      </c>
      <c r="BJ51" s="597"/>
      <c r="BK51" s="596">
        <v>0.013</v>
      </c>
      <c r="BL51" s="597">
        <v>0.009</v>
      </c>
      <c r="BM51" s="597">
        <v>0.006</v>
      </c>
      <c r="BN51" s="594">
        <v>0.007</v>
      </c>
      <c r="BO51" s="597"/>
      <c r="BP51" s="605">
        <v>0.031</v>
      </c>
      <c r="BQ51" s="594"/>
      <c r="BR51" s="598">
        <v>0.002</v>
      </c>
      <c r="BS51" s="597"/>
      <c r="BT51" s="599">
        <v>0.077</v>
      </c>
      <c r="BU51" s="599">
        <v>0.077</v>
      </c>
      <c r="BV51" s="599">
        <v>0.077</v>
      </c>
      <c r="BW51" s="592"/>
      <c r="BX51" s="599">
        <v>0.1106</v>
      </c>
      <c r="BY51" s="592"/>
      <c r="BZ51" s="591">
        <v>0.127</v>
      </c>
      <c r="CA51" s="608">
        <v>0.127</v>
      </c>
    </row>
    <row r="52">
      <c r="A52" s="609">
        <v>43466.0</v>
      </c>
      <c r="B52" s="610">
        <v>0.023</v>
      </c>
      <c r="C52" s="611"/>
      <c r="D52" s="610">
        <v>0.016</v>
      </c>
      <c r="E52" s="612">
        <v>0.002</v>
      </c>
      <c r="F52" s="613">
        <v>0.0</v>
      </c>
      <c r="G52" s="613">
        <v>-0.002</v>
      </c>
      <c r="H52" s="614">
        <v>0.042</v>
      </c>
      <c r="I52" s="613">
        <v>0.034</v>
      </c>
      <c r="J52" s="613">
        <v>0.041</v>
      </c>
      <c r="K52" s="615">
        <v>0.01</v>
      </c>
      <c r="L52" s="616">
        <v>0.002</v>
      </c>
      <c r="M52" s="616">
        <v>0.009</v>
      </c>
      <c r="N52" s="617">
        <v>0.018</v>
      </c>
      <c r="O52" s="616">
        <v>-0.002</v>
      </c>
      <c r="P52" s="616">
        <v>0.018</v>
      </c>
      <c r="Q52" s="616">
        <v>0.022</v>
      </c>
      <c r="R52" s="616">
        <v>0.019</v>
      </c>
      <c r="S52" s="616">
        <v>0.022</v>
      </c>
      <c r="T52" s="617">
        <v>0.013</v>
      </c>
      <c r="U52" s="616">
        <v>0.012</v>
      </c>
      <c r="V52" s="616">
        <v>0.005</v>
      </c>
      <c r="W52" s="614">
        <v>0.026</v>
      </c>
      <c r="X52" s="616"/>
      <c r="Y52" s="616">
        <v>0.047</v>
      </c>
      <c r="Z52" s="614">
        <v>0.033</v>
      </c>
      <c r="AA52" s="616">
        <v>0.019</v>
      </c>
      <c r="AB52" s="616">
        <v>0.009</v>
      </c>
      <c r="AC52" s="618">
        <v>0.018</v>
      </c>
      <c r="AD52" s="610"/>
      <c r="AE52" s="610"/>
      <c r="AF52" s="610"/>
      <c r="AG52" s="620"/>
      <c r="AH52" s="610"/>
      <c r="AI52" s="610"/>
      <c r="AJ52" s="621">
        <v>0.032</v>
      </c>
      <c r="AK52" s="611"/>
      <c r="AL52" s="622">
        <v>-0.001</v>
      </c>
      <c r="AM52" s="611"/>
      <c r="AN52" s="611"/>
      <c r="AO52" s="616">
        <v>0.012</v>
      </c>
      <c r="AP52" s="616"/>
      <c r="AQ52" s="623">
        <v>-0.003</v>
      </c>
      <c r="AR52" s="624">
        <v>0.004</v>
      </c>
      <c r="AS52" s="624">
        <v>-0.004</v>
      </c>
      <c r="AT52" s="625">
        <v>0.009</v>
      </c>
      <c r="AU52" s="616"/>
      <c r="AV52" s="613">
        <v>0.009</v>
      </c>
      <c r="AW52" s="625">
        <v>0.019</v>
      </c>
      <c r="AX52" s="613"/>
      <c r="AY52" s="613">
        <v>0.019</v>
      </c>
      <c r="AZ52" s="618">
        <v>0.019</v>
      </c>
      <c r="BA52" s="618">
        <v>0.008</v>
      </c>
      <c r="BB52" s="618">
        <v>0.039</v>
      </c>
      <c r="BC52" s="617">
        <v>0.004</v>
      </c>
      <c r="BD52" s="616">
        <v>0.002</v>
      </c>
      <c r="BE52" s="616">
        <v>0.004</v>
      </c>
      <c r="BF52" s="632"/>
      <c r="BG52" s="618"/>
      <c r="BH52" s="618">
        <v>0.082</v>
      </c>
      <c r="BI52" s="613">
        <v>0.0083</v>
      </c>
      <c r="BJ52" s="616"/>
      <c r="BK52" s="615">
        <v>0.006</v>
      </c>
      <c r="BL52" s="616">
        <v>0.014</v>
      </c>
      <c r="BM52" s="616">
        <v>0.006</v>
      </c>
      <c r="BN52" s="613">
        <v>-0.014</v>
      </c>
      <c r="BO52" s="616"/>
      <c r="BP52" s="625">
        <v>0.043</v>
      </c>
      <c r="BQ52" s="613"/>
      <c r="BR52" s="617">
        <v>0.027</v>
      </c>
      <c r="BS52" s="616"/>
      <c r="BT52" s="618">
        <v>0.072</v>
      </c>
      <c r="BU52" s="618">
        <v>0.072</v>
      </c>
      <c r="BV52" s="618">
        <v>0.072</v>
      </c>
      <c r="BW52" s="611"/>
      <c r="BX52" s="618">
        <v>0.0699</v>
      </c>
      <c r="BY52" s="611"/>
      <c r="BZ52" s="610">
        <v>0.122</v>
      </c>
      <c r="CA52" s="628">
        <v>0.122</v>
      </c>
    </row>
    <row r="53">
      <c r="A53" s="590">
        <v>43497.0</v>
      </c>
      <c r="B53" s="591">
        <v>0.023</v>
      </c>
      <c r="C53" s="592"/>
      <c r="D53" s="591">
        <v>0.022</v>
      </c>
      <c r="E53" s="593">
        <v>-0.002</v>
      </c>
      <c r="F53" s="594">
        <v>0.003</v>
      </c>
      <c r="G53" s="594">
        <v>0.017</v>
      </c>
      <c r="H53" s="595">
        <v>0.04</v>
      </c>
      <c r="I53" s="594">
        <v>0.033</v>
      </c>
      <c r="J53" s="594">
        <v>0.04</v>
      </c>
      <c r="K53" s="596">
        <v>0.004</v>
      </c>
      <c r="L53" s="597">
        <v>-0.004</v>
      </c>
      <c r="M53" s="597">
        <v>0.006</v>
      </c>
      <c r="N53" s="598">
        <v>-0.001</v>
      </c>
      <c r="O53" s="597">
        <v>-0.002</v>
      </c>
      <c r="P53" s="597">
        <v>-0.001</v>
      </c>
      <c r="Q53" s="597">
        <v>0.028</v>
      </c>
      <c r="R53" s="597">
        <v>0.023</v>
      </c>
      <c r="S53" s="597">
        <v>0.03</v>
      </c>
      <c r="T53" s="598">
        <v>0.004</v>
      </c>
      <c r="U53" s="597">
        <v>0.002</v>
      </c>
      <c r="V53" s="597">
        <v>0.0</v>
      </c>
      <c r="W53" s="595">
        <v>0.047</v>
      </c>
      <c r="X53" s="597">
        <v>0.028</v>
      </c>
      <c r="Y53" s="597">
        <v>-0.02</v>
      </c>
      <c r="Z53" s="595">
        <v>0.009</v>
      </c>
      <c r="AA53" s="597">
        <v>-0.01</v>
      </c>
      <c r="AB53" s="597">
        <v>-0.002</v>
      </c>
      <c r="AC53" s="599">
        <v>0.003</v>
      </c>
      <c r="AD53" s="591"/>
      <c r="AE53" s="591"/>
      <c r="AF53" s="591"/>
      <c r="AG53" s="600"/>
      <c r="AH53" s="591"/>
      <c r="AI53" s="591"/>
      <c r="AJ53" s="601">
        <v>0.032</v>
      </c>
      <c r="AK53" s="592"/>
      <c r="AL53" s="602">
        <v>0.003</v>
      </c>
      <c r="AM53" s="592"/>
      <c r="AN53" s="592"/>
      <c r="AO53" s="597">
        <v>0.018</v>
      </c>
      <c r="AP53" s="597"/>
      <c r="AQ53" s="603">
        <v>0.008</v>
      </c>
      <c r="AR53" s="604">
        <v>0.004</v>
      </c>
      <c r="AS53" s="604">
        <v>0.01</v>
      </c>
      <c r="AT53" s="605">
        <v>0.018</v>
      </c>
      <c r="AU53" s="597"/>
      <c r="AV53" s="594">
        <v>0.025</v>
      </c>
      <c r="AW53" s="605">
        <v>0.012</v>
      </c>
      <c r="AX53" s="594"/>
      <c r="AY53" s="594">
        <v>0.011</v>
      </c>
      <c r="AZ53" s="599">
        <v>0.039</v>
      </c>
      <c r="BA53" s="599">
        <v>0.008</v>
      </c>
      <c r="BB53" s="599">
        <v>-0.044</v>
      </c>
      <c r="BC53" s="598">
        <v>0.0</v>
      </c>
      <c r="BD53" s="597">
        <v>0.002</v>
      </c>
      <c r="BE53" s="597">
        <v>0.004</v>
      </c>
      <c r="BF53" s="607">
        <v>0.082</v>
      </c>
      <c r="BG53" s="599">
        <v>0.081</v>
      </c>
      <c r="BH53" s="599">
        <v>0.082</v>
      </c>
      <c r="BI53" s="594">
        <v>0.0049</v>
      </c>
      <c r="BJ53" s="597"/>
      <c r="BK53" s="596">
        <v>0.004</v>
      </c>
      <c r="BL53" s="597">
        <v>0.009</v>
      </c>
      <c r="BM53" s="597">
        <v>0.01</v>
      </c>
      <c r="BN53" s="594">
        <v>0.001</v>
      </c>
      <c r="BO53" s="597"/>
      <c r="BP53" s="605">
        <v>-0.019</v>
      </c>
      <c r="BQ53" s="594"/>
      <c r="BR53" s="598">
        <v>-0.052</v>
      </c>
      <c r="BS53" s="597"/>
      <c r="BT53" s="599">
        <v>0.091</v>
      </c>
      <c r="BU53" s="599">
        <v>0.091</v>
      </c>
      <c r="BV53" s="599">
        <v>0.091</v>
      </c>
      <c r="BW53" s="592"/>
      <c r="BX53" s="599">
        <v>0.0779</v>
      </c>
      <c r="BY53" s="592"/>
      <c r="BZ53" s="591">
        <v>0.115</v>
      </c>
      <c r="CA53" s="608">
        <v>0.115</v>
      </c>
    </row>
    <row r="54">
      <c r="A54" s="609">
        <v>43525.0</v>
      </c>
      <c r="B54" s="610">
        <v>0.036</v>
      </c>
      <c r="C54" s="611"/>
      <c r="D54" s="610">
        <v>0.038</v>
      </c>
      <c r="E54" s="612">
        <v>0.016</v>
      </c>
      <c r="F54" s="613">
        <v>0.009</v>
      </c>
      <c r="G54" s="613">
        <v>0.003</v>
      </c>
      <c r="H54" s="614">
        <v>0.067</v>
      </c>
      <c r="I54" s="613">
        <v>0.046</v>
      </c>
      <c r="J54" s="613">
        <v>0.067</v>
      </c>
      <c r="K54" s="615">
        <v>0.011</v>
      </c>
      <c r="L54" s="616">
        <v>-0.003</v>
      </c>
      <c r="M54" s="616">
        <v>0.012</v>
      </c>
      <c r="N54" s="617">
        <v>-0.011</v>
      </c>
      <c r="O54" s="616"/>
      <c r="P54" s="616">
        <v>-0.001</v>
      </c>
      <c r="Q54" s="616">
        <v>0.019</v>
      </c>
      <c r="R54" s="616">
        <v>0.018</v>
      </c>
      <c r="S54" s="616">
        <v>0.02</v>
      </c>
      <c r="T54" s="617">
        <v>0.0</v>
      </c>
      <c r="U54" s="616">
        <v>-0.001</v>
      </c>
      <c r="V54" s="616">
        <v>-0.001</v>
      </c>
      <c r="W54" s="614">
        <v>-0.021</v>
      </c>
      <c r="X54" s="616">
        <v>0.029</v>
      </c>
      <c r="Y54" s="616">
        <v>0.04</v>
      </c>
      <c r="Z54" s="614">
        <v>-0.002</v>
      </c>
      <c r="AA54" s="616">
        <v>-0.004</v>
      </c>
      <c r="AB54" s="616">
        <v>-0.02</v>
      </c>
      <c r="AC54" s="618">
        <v>-0.007</v>
      </c>
      <c r="AD54" s="610"/>
      <c r="AE54" s="610"/>
      <c r="AF54" s="610"/>
      <c r="AG54" s="620"/>
      <c r="AH54" s="610"/>
      <c r="AI54" s="610"/>
      <c r="AJ54" s="621">
        <v>0.032</v>
      </c>
      <c r="AK54" s="611"/>
      <c r="AL54" s="622">
        <v>-0.001</v>
      </c>
      <c r="AM54" s="611"/>
      <c r="AN54" s="611"/>
      <c r="AO54" s="616">
        <v>0.032</v>
      </c>
      <c r="AP54" s="616"/>
      <c r="AQ54" s="623">
        <v>0.011</v>
      </c>
      <c r="AR54" s="624">
        <v>0.01</v>
      </c>
      <c r="AS54" s="624">
        <v>0.013</v>
      </c>
      <c r="AT54" s="625">
        <v>0.007</v>
      </c>
      <c r="AU54" s="616"/>
      <c r="AV54" s="613">
        <v>0.007</v>
      </c>
      <c r="AW54" s="625">
        <v>-0.002</v>
      </c>
      <c r="AX54" s="613"/>
      <c r="AY54" s="613">
        <v>-0.002</v>
      </c>
      <c r="AZ54" s="618">
        <v>-0.045</v>
      </c>
      <c r="BA54" s="618">
        <v>-0.026</v>
      </c>
      <c r="BB54" s="618">
        <v>0.018</v>
      </c>
      <c r="BC54" s="617">
        <v>0.003</v>
      </c>
      <c r="BD54" s="616">
        <v>0.008</v>
      </c>
      <c r="BE54" s="616">
        <v>0.001</v>
      </c>
      <c r="BF54" s="632">
        <v>0.087</v>
      </c>
      <c r="BG54" s="618">
        <v>0.083</v>
      </c>
      <c r="BH54" s="618">
        <v>0.087</v>
      </c>
      <c r="BI54" s="613">
        <v>0.0079</v>
      </c>
      <c r="BJ54" s="616"/>
      <c r="BK54" s="615">
        <v>0.01</v>
      </c>
      <c r="BL54" s="616">
        <v>0.008</v>
      </c>
      <c r="BM54" s="616">
        <v>0.004</v>
      </c>
      <c r="BN54" s="613">
        <v>0.003</v>
      </c>
      <c r="BO54" s="616"/>
      <c r="BP54" s="625">
        <v>0.024</v>
      </c>
      <c r="BQ54" s="613"/>
      <c r="BR54" s="617">
        <v>0.052</v>
      </c>
      <c r="BS54" s="616"/>
      <c r="BT54" s="618">
        <v>0.101</v>
      </c>
      <c r="BU54" s="618">
        <v>0.101</v>
      </c>
      <c r="BV54" s="618">
        <v>0.101</v>
      </c>
      <c r="BW54" s="610"/>
      <c r="BX54" s="618">
        <v>0.0927</v>
      </c>
      <c r="BY54" s="611"/>
      <c r="BZ54" s="610">
        <v>0.121</v>
      </c>
      <c r="CA54" s="628">
        <v>0.121</v>
      </c>
    </row>
    <row r="55">
      <c r="A55" s="590">
        <v>43556.0</v>
      </c>
      <c r="B55" s="591">
        <v>0.031</v>
      </c>
      <c r="C55" s="592"/>
      <c r="D55" s="591">
        <v>0.037</v>
      </c>
      <c r="E55" s="593">
        <v>-0.002</v>
      </c>
      <c r="F55" s="594">
        <v>0.002</v>
      </c>
      <c r="G55" s="594">
        <v>0.004</v>
      </c>
      <c r="H55" s="595">
        <v>0.052</v>
      </c>
      <c r="I55" s="594">
        <v>0.046</v>
      </c>
      <c r="J55" s="594">
        <v>0.051</v>
      </c>
      <c r="K55" s="596">
        <v>0.0</v>
      </c>
      <c r="L55" s="597">
        <v>-0.003</v>
      </c>
      <c r="M55" s="597">
        <v>-0.001</v>
      </c>
      <c r="N55" s="598">
        <v>0.037</v>
      </c>
      <c r="O55" s="597">
        <v>0.024</v>
      </c>
      <c r="P55" s="597">
        <v>-0.011</v>
      </c>
      <c r="Q55" s="597">
        <v>0.015</v>
      </c>
      <c r="R55" s="597">
        <v>0.015</v>
      </c>
      <c r="S55" s="597">
        <v>0.018</v>
      </c>
      <c r="T55" s="598">
        <v>-0.004</v>
      </c>
      <c r="U55" s="597">
        <v>-0.004</v>
      </c>
      <c r="V55" s="597">
        <v>-0.006</v>
      </c>
      <c r="W55" s="595">
        <v>0.04</v>
      </c>
      <c r="X55" s="597">
        <v>0.011</v>
      </c>
      <c r="Y55" s="597">
        <v>0.038</v>
      </c>
      <c r="Z55" s="595">
        <v>-0.02</v>
      </c>
      <c r="AA55" s="597">
        <v>0.004</v>
      </c>
      <c r="AB55" s="597">
        <v>-0.017</v>
      </c>
      <c r="AC55" s="599">
        <v>-0.003</v>
      </c>
      <c r="AD55" s="591"/>
      <c r="AE55" s="634"/>
      <c r="AF55" s="634"/>
      <c r="AG55" s="600"/>
      <c r="AH55" s="591"/>
      <c r="AI55" s="591"/>
      <c r="AJ55" s="601">
        <v>0.025</v>
      </c>
      <c r="AK55" s="592"/>
      <c r="AL55" s="602">
        <v>-0.004</v>
      </c>
      <c r="AM55" s="592"/>
      <c r="AN55" s="592"/>
      <c r="AO55" s="597">
        <v>0.032</v>
      </c>
      <c r="AP55" s="597"/>
      <c r="AQ55" s="603">
        <v>0.001</v>
      </c>
      <c r="AR55" s="604">
        <v>0.003</v>
      </c>
      <c r="AS55" s="604">
        <v>0.002</v>
      </c>
      <c r="AT55" s="605">
        <v>0.016</v>
      </c>
      <c r="AU55" s="597">
        <v>0.014</v>
      </c>
      <c r="AV55" s="594">
        <v>0.016</v>
      </c>
      <c r="AW55" s="605">
        <v>0.007</v>
      </c>
      <c r="AX55" s="594"/>
      <c r="AY55" s="594">
        <v>0.007</v>
      </c>
      <c r="AZ55" s="599">
        <v>0.017</v>
      </c>
      <c r="BA55" s="599">
        <v>0.029</v>
      </c>
      <c r="BB55" s="599">
        <v>0.01</v>
      </c>
      <c r="BC55" s="598">
        <v>-0.006</v>
      </c>
      <c r="BD55" s="597">
        <v>0.001</v>
      </c>
      <c r="BE55" s="597">
        <v>-0.004</v>
      </c>
      <c r="BF55" s="607">
        <v>0.072</v>
      </c>
      <c r="BG55" s="599">
        <v>0.086</v>
      </c>
      <c r="BH55" s="599">
        <v>0.072</v>
      </c>
      <c r="BI55" s="594">
        <v>0.0081</v>
      </c>
      <c r="BJ55" s="597"/>
      <c r="BK55" s="596">
        <v>0.005</v>
      </c>
      <c r="BL55" s="597">
        <v>0.01</v>
      </c>
      <c r="BM55" s="597">
        <v>0.013</v>
      </c>
      <c r="BN55" s="594">
        <v>-0.001</v>
      </c>
      <c r="BO55" s="597"/>
      <c r="BP55" s="605">
        <v>0.013</v>
      </c>
      <c r="BQ55" s="594"/>
      <c r="BR55" s="598">
        <v>-0.018</v>
      </c>
      <c r="BS55" s="597"/>
      <c r="BT55" s="599">
        <v>0.067</v>
      </c>
      <c r="BU55" s="599">
        <v>0.067</v>
      </c>
      <c r="BV55" s="599">
        <v>0.067</v>
      </c>
      <c r="BW55" s="592"/>
      <c r="BX55" s="599">
        <v>0.1359</v>
      </c>
      <c r="BY55" s="592"/>
      <c r="BZ55" s="591">
        <v>0.12</v>
      </c>
      <c r="CA55" s="608">
        <v>0.12</v>
      </c>
    </row>
    <row r="56">
      <c r="A56" s="609">
        <v>43586.0</v>
      </c>
      <c r="B56" s="610">
        <v>0.032</v>
      </c>
      <c r="C56" s="611"/>
      <c r="D56" s="610">
        <v>0.029</v>
      </c>
      <c r="E56" s="612">
        <v>0.005</v>
      </c>
      <c r="F56" s="613">
        <v>0.007</v>
      </c>
      <c r="G56" s="613">
        <v>0.003</v>
      </c>
      <c r="H56" s="614">
        <v>0.023</v>
      </c>
      <c r="I56" s="613">
        <v>0.027</v>
      </c>
      <c r="J56" s="613">
        <v>0.022</v>
      </c>
      <c r="K56" s="615">
        <v>-0.005</v>
      </c>
      <c r="L56" s="616">
        <v>-0.005</v>
      </c>
      <c r="M56" s="616">
        <v>-0.006</v>
      </c>
      <c r="N56" s="617">
        <v>-0.03</v>
      </c>
      <c r="O56" s="616">
        <v>0.009</v>
      </c>
      <c r="P56" s="616">
        <v>0.037</v>
      </c>
      <c r="Q56" s="616">
        <v>0.013</v>
      </c>
      <c r="R56" s="616">
        <v>0.016</v>
      </c>
      <c r="S56" s="616">
        <v>0.01</v>
      </c>
      <c r="T56" s="617">
        <v>-0.003</v>
      </c>
      <c r="U56" s="616">
        <v>0.004</v>
      </c>
      <c r="V56" s="616">
        <v>0.012</v>
      </c>
      <c r="W56" s="614">
        <v>0.04</v>
      </c>
      <c r="X56" s="616">
        <v>0.027</v>
      </c>
      <c r="Y56" s="616">
        <v>-0.014</v>
      </c>
      <c r="Z56" s="614">
        <v>-0.006</v>
      </c>
      <c r="AA56" s="616">
        <v>0.005</v>
      </c>
      <c r="AB56" s="616">
        <v>0.03</v>
      </c>
      <c r="AC56" s="618">
        <v>0.009</v>
      </c>
      <c r="AD56" s="610"/>
      <c r="AE56" s="635"/>
      <c r="AF56" s="635"/>
      <c r="AG56" s="620"/>
      <c r="AH56" s="610"/>
      <c r="AI56" s="610"/>
      <c r="AJ56" s="621">
        <v>0.026</v>
      </c>
      <c r="AK56" s="611"/>
      <c r="AL56" s="622">
        <v>0.004</v>
      </c>
      <c r="AM56" s="611"/>
      <c r="AN56" s="611"/>
      <c r="AO56" s="616">
        <v>0.012</v>
      </c>
      <c r="AP56" s="616"/>
      <c r="AQ56" s="623">
        <v>-0.001</v>
      </c>
      <c r="AR56" s="624">
        <v>0.003</v>
      </c>
      <c r="AS56" s="624">
        <v>-0.002</v>
      </c>
      <c r="AT56" s="625">
        <v>0.028</v>
      </c>
      <c r="AU56" s="616">
        <v>0.015</v>
      </c>
      <c r="AV56" s="613">
        <v>0.028</v>
      </c>
      <c r="AW56" s="625">
        <v>0.007</v>
      </c>
      <c r="AX56" s="613"/>
      <c r="AY56" s="613">
        <v>0.007</v>
      </c>
      <c r="AZ56" s="618">
        <v>0.01</v>
      </c>
      <c r="BA56" s="618">
        <v>0.013</v>
      </c>
      <c r="BB56" s="618">
        <v>-0.003</v>
      </c>
      <c r="BC56" s="617">
        <v>-0.001</v>
      </c>
      <c r="BD56" s="616">
        <v>0.002</v>
      </c>
      <c r="BE56" s="616">
        <v>-0.001</v>
      </c>
      <c r="BF56" s="632">
        <v>0.086</v>
      </c>
      <c r="BG56" s="618">
        <v>0.08</v>
      </c>
      <c r="BH56" s="610">
        <v>0.086</v>
      </c>
      <c r="BI56" s="613">
        <v>0.0048</v>
      </c>
      <c r="BJ56" s="616"/>
      <c r="BK56" s="615">
        <v>0.012</v>
      </c>
      <c r="BL56" s="616">
        <v>0.012</v>
      </c>
      <c r="BM56" s="616">
        <v>0.005</v>
      </c>
      <c r="BN56" s="613">
        <v>0.0</v>
      </c>
      <c r="BO56" s="616"/>
      <c r="BP56" s="625">
        <v>0.033</v>
      </c>
      <c r="BQ56" s="613"/>
      <c r="BR56" s="617">
        <v>0.007</v>
      </c>
      <c r="BS56" s="616"/>
      <c r="BT56" s="618">
        <v>0.077</v>
      </c>
      <c r="BU56" s="618">
        <v>0.077</v>
      </c>
      <c r="BV56" s="618">
        <v>0.077</v>
      </c>
      <c r="BW56" s="611"/>
      <c r="BX56" s="618">
        <v>0.1023</v>
      </c>
      <c r="BY56" s="611"/>
      <c r="BZ56" s="610">
        <v>0.114</v>
      </c>
      <c r="CA56" s="628">
        <v>0.114</v>
      </c>
    </row>
    <row r="57">
      <c r="A57" s="590">
        <v>43617.0</v>
      </c>
      <c r="B57" s="591">
        <v>0.034</v>
      </c>
      <c r="C57" s="592"/>
      <c r="D57" s="591">
        <v>0.0329</v>
      </c>
      <c r="E57" s="593">
        <v>0.004</v>
      </c>
      <c r="F57" s="594">
        <v>0.001</v>
      </c>
      <c r="G57" s="594">
        <v>0.008</v>
      </c>
      <c r="H57" s="595">
        <v>0.038</v>
      </c>
      <c r="I57" s="594">
        <v>0.026</v>
      </c>
      <c r="J57" s="594">
        <v>0.038</v>
      </c>
      <c r="K57" s="596">
        <v>0.01</v>
      </c>
      <c r="L57" s="597">
        <v>-0.003</v>
      </c>
      <c r="M57" s="597">
        <v>0.009</v>
      </c>
      <c r="N57" s="598">
        <v>-0.016</v>
      </c>
      <c r="O57" s="597">
        <v>-0.015</v>
      </c>
      <c r="P57" s="597">
        <v>-0.016</v>
      </c>
      <c r="Q57" s="597">
        <v>0.026</v>
      </c>
      <c r="R57" s="597">
        <v>0.013</v>
      </c>
      <c r="S57" s="597">
        <v>0.028</v>
      </c>
      <c r="T57" s="598">
        <v>0.011</v>
      </c>
      <c r="U57" s="597">
        <v>0.002</v>
      </c>
      <c r="V57" s="597">
        <v>-0.005</v>
      </c>
      <c r="W57" s="595">
        <v>-0.016</v>
      </c>
      <c r="X57" s="597">
        <v>0.027</v>
      </c>
      <c r="Y57" s="597">
        <v>0.052</v>
      </c>
      <c r="Z57" s="595">
        <v>0.035</v>
      </c>
      <c r="AA57" s="597">
        <v>0.005</v>
      </c>
      <c r="AB57" s="597">
        <v>-0.008</v>
      </c>
      <c r="AC57" s="599">
        <v>-0.02</v>
      </c>
      <c r="AD57" s="591"/>
      <c r="AE57" s="591"/>
      <c r="AF57" s="591"/>
      <c r="AG57" s="600"/>
      <c r="AH57" s="591"/>
      <c r="AI57" s="591"/>
      <c r="AJ57" s="601">
        <v>0.025</v>
      </c>
      <c r="AK57" s="592"/>
      <c r="AL57" s="602">
        <v>0.003</v>
      </c>
      <c r="AM57" s="592"/>
      <c r="AN57" s="592"/>
      <c r="AO57" s="597">
        <v>0.01</v>
      </c>
      <c r="AP57" s="597"/>
      <c r="AQ57" s="603">
        <v>0.0</v>
      </c>
      <c r="AR57" s="604">
        <v>-0.001</v>
      </c>
      <c r="AS57" s="604">
        <v>-0.001</v>
      </c>
      <c r="AT57" s="605">
        <v>0.01</v>
      </c>
      <c r="AU57" s="636">
        <v>0.02</v>
      </c>
      <c r="AV57" s="594">
        <v>0.01</v>
      </c>
      <c r="AW57" s="605">
        <v>-0.005</v>
      </c>
      <c r="AX57" s="606"/>
      <c r="AY57" s="606">
        <v>-0.005</v>
      </c>
      <c r="AZ57" s="599">
        <v>-0.003</v>
      </c>
      <c r="BA57" s="599">
        <v>0.013</v>
      </c>
      <c r="BB57" s="599">
        <v>0.043</v>
      </c>
      <c r="BC57" s="598">
        <v>0.001</v>
      </c>
      <c r="BD57" s="597">
        <v>0.002</v>
      </c>
      <c r="BE57" s="597">
        <v>0.001</v>
      </c>
      <c r="BF57" s="637">
        <v>0.098</v>
      </c>
      <c r="BG57" s="591">
        <v>0.085</v>
      </c>
      <c r="BH57" s="599">
        <v>0.098</v>
      </c>
      <c r="BI57" s="594">
        <v>0.0057</v>
      </c>
      <c r="BJ57" s="597"/>
      <c r="BK57" s="596">
        <v>0.005</v>
      </c>
      <c r="BL57" s="597">
        <v>0.002</v>
      </c>
      <c r="BM57" s="597">
        <v>-0.02</v>
      </c>
      <c r="BN57" s="594">
        <v>0.003</v>
      </c>
      <c r="BO57" s="597"/>
      <c r="BP57" s="605">
        <v>0.011</v>
      </c>
      <c r="BQ57" s="594"/>
      <c r="BR57" s="598">
        <v>-0.014</v>
      </c>
      <c r="BS57" s="597"/>
      <c r="BT57" s="599">
        <v>-0.018</v>
      </c>
      <c r="BU57" s="599">
        <v>-0.018</v>
      </c>
      <c r="BV57" s="599">
        <v>-0.018</v>
      </c>
      <c r="BW57" s="592"/>
      <c r="BX57" s="599">
        <v>0.0715</v>
      </c>
      <c r="BY57" s="592"/>
      <c r="BZ57" s="591">
        <v>0.115</v>
      </c>
      <c r="CA57" s="608">
        <v>0.115</v>
      </c>
    </row>
    <row r="58">
      <c r="A58" s="609">
        <v>43647.0</v>
      </c>
      <c r="B58" s="610">
        <v>0.0345</v>
      </c>
      <c r="C58" s="611"/>
      <c r="D58" s="610">
        <v>0.0345</v>
      </c>
      <c r="E58" s="612">
        <v>0.007</v>
      </c>
      <c r="F58" s="613">
        <v>0.003</v>
      </c>
      <c r="G58" s="613">
        <v>0.006</v>
      </c>
      <c r="H58" s="614">
        <v>0.033</v>
      </c>
      <c r="I58" s="613">
        <v>0.026</v>
      </c>
      <c r="J58" s="613">
        <v>0.034</v>
      </c>
      <c r="K58" s="615">
        <v>0.002</v>
      </c>
      <c r="L58" s="616">
        <v>-0.002</v>
      </c>
      <c r="M58" s="616">
        <v>0.004</v>
      </c>
      <c r="N58" s="617">
        <v>0.001</v>
      </c>
      <c r="O58" s="616">
        <v>0.007</v>
      </c>
      <c r="P58" s="616">
        <v>0.001</v>
      </c>
      <c r="Q58" s="616">
        <v>0.022</v>
      </c>
      <c r="R58" s="616">
        <v>0.02</v>
      </c>
      <c r="S58" s="616">
        <v>0.022</v>
      </c>
      <c r="T58" s="617">
        <v>-0.006</v>
      </c>
      <c r="U58" s="616">
        <v>-0.006</v>
      </c>
      <c r="V58" s="616">
        <v>0.006</v>
      </c>
      <c r="W58" s="614">
        <v>0.044</v>
      </c>
      <c r="X58" s="616"/>
      <c r="Y58" s="616">
        <v>0.031</v>
      </c>
      <c r="Z58" s="614">
        <v>-0.021</v>
      </c>
      <c r="AA58" s="616">
        <v>-0.013</v>
      </c>
      <c r="AB58" s="616">
        <v>-0.001</v>
      </c>
      <c r="AC58" s="618">
        <v>0.005</v>
      </c>
      <c r="AD58" s="610"/>
      <c r="AE58" s="610"/>
      <c r="AF58" s="610"/>
      <c r="AG58" s="620"/>
      <c r="AH58" s="610"/>
      <c r="AI58" s="610"/>
      <c r="AJ58" s="621">
        <v>0.026</v>
      </c>
      <c r="AK58" s="611"/>
      <c r="AL58" s="622">
        <v>0.0</v>
      </c>
      <c r="AM58" s="611"/>
      <c r="AN58" s="611"/>
      <c r="AO58" s="616">
        <v>0.024</v>
      </c>
      <c r="AP58" s="616"/>
      <c r="AQ58" s="623">
        <v>0.004</v>
      </c>
      <c r="AR58" s="624">
        <v>0.004</v>
      </c>
      <c r="AS58" s="624">
        <v>0.006</v>
      </c>
      <c r="AT58" s="625">
        <v>0.021</v>
      </c>
      <c r="AU58" s="616">
        <v>0.02</v>
      </c>
      <c r="AV58" s="613">
        <v>0.021</v>
      </c>
      <c r="AW58" s="625">
        <v>0.0</v>
      </c>
      <c r="AX58" s="613"/>
      <c r="AY58" s="613">
        <v>0.0</v>
      </c>
      <c r="AZ58" s="618">
        <v>0.043</v>
      </c>
      <c r="BA58" s="618">
        <v>0.02</v>
      </c>
      <c r="BB58" s="618">
        <v>0.013</v>
      </c>
      <c r="BC58" s="617">
        <v>0.01</v>
      </c>
      <c r="BD58" s="616">
        <v>-0.001</v>
      </c>
      <c r="BE58" s="616">
        <v>0.01</v>
      </c>
      <c r="BF58" s="632">
        <v>0.076</v>
      </c>
      <c r="BG58" s="618">
        <v>0.086</v>
      </c>
      <c r="BH58" s="618">
        <v>0.076</v>
      </c>
      <c r="BI58" s="613">
        <v>0.0059</v>
      </c>
      <c r="BJ58" s="616"/>
      <c r="BK58" s="615">
        <v>-0.02</v>
      </c>
      <c r="BL58" s="616">
        <v>-0.006</v>
      </c>
      <c r="BM58" s="616">
        <v>0.018</v>
      </c>
      <c r="BN58" s="613">
        <v>-0.017</v>
      </c>
      <c r="BO58" s="616"/>
      <c r="BP58" s="625">
        <v>-0.003</v>
      </c>
      <c r="BQ58" s="613"/>
      <c r="BR58" s="617">
        <v>-0.005</v>
      </c>
      <c r="BS58" s="616"/>
      <c r="BT58" s="618">
        <v>0.024</v>
      </c>
      <c r="BU58" s="618">
        <v>0.024</v>
      </c>
      <c r="BV58" s="618">
        <v>0.024</v>
      </c>
      <c r="BW58" s="611"/>
      <c r="BX58" s="618">
        <v>0.0076</v>
      </c>
      <c r="BY58" s="611"/>
      <c r="BZ58" s="610">
        <v>0.124</v>
      </c>
      <c r="CA58" s="628">
        <v>0.124</v>
      </c>
    </row>
    <row r="59">
      <c r="A59" s="590">
        <v>43678.0</v>
      </c>
      <c r="B59" s="591">
        <v>0.041</v>
      </c>
      <c r="C59" s="592"/>
      <c r="D59" s="591">
        <v>0.0436</v>
      </c>
      <c r="E59" s="593">
        <v>0.004</v>
      </c>
      <c r="F59" s="594">
        <v>0.002</v>
      </c>
      <c r="G59" s="594">
        <v>-0.003</v>
      </c>
      <c r="H59" s="595">
        <v>0.027</v>
      </c>
      <c r="I59" s="594">
        <v>0.029</v>
      </c>
      <c r="J59" s="594">
        <v>0.026</v>
      </c>
      <c r="K59" s="596">
        <v>-0.002</v>
      </c>
      <c r="L59" s="597">
        <v>-0.002</v>
      </c>
      <c r="M59" s="597">
        <v>-0.003</v>
      </c>
      <c r="N59" s="598">
        <v>-0.005</v>
      </c>
      <c r="O59" s="597"/>
      <c r="P59" s="597">
        <v>-0.005</v>
      </c>
      <c r="Q59" s="597">
        <v>0.021</v>
      </c>
      <c r="R59" s="597">
        <v>0.019</v>
      </c>
      <c r="S59" s="597">
        <v>0.027</v>
      </c>
      <c r="T59" s="598">
        <v>0.003</v>
      </c>
      <c r="U59" s="597">
        <v>0.003</v>
      </c>
      <c r="V59" s="597">
        <v>-0.002</v>
      </c>
      <c r="W59" s="595">
        <v>0.032</v>
      </c>
      <c r="X59" s="597">
        <v>0.033</v>
      </c>
      <c r="Y59" s="597">
        <v>0.034</v>
      </c>
      <c r="Z59" s="595">
        <v>0.005</v>
      </c>
      <c r="AA59" s="597">
        <v>0.005</v>
      </c>
      <c r="AB59" s="597">
        <v>0.001</v>
      </c>
      <c r="AC59" s="599">
        <v>-0.003</v>
      </c>
      <c r="AD59" s="591"/>
      <c r="AE59" s="591"/>
      <c r="AF59" s="591"/>
      <c r="AG59" s="600"/>
      <c r="AH59" s="591"/>
      <c r="AI59" s="591"/>
      <c r="AJ59" s="601">
        <v>0.024</v>
      </c>
      <c r="AK59" s="592"/>
      <c r="AL59" s="602">
        <v>0.005</v>
      </c>
      <c r="AM59" s="592"/>
      <c r="AN59" s="592"/>
      <c r="AO59" s="597">
        <v>0.018</v>
      </c>
      <c r="AP59" s="597"/>
      <c r="AQ59" s="603">
        <v>-0.001</v>
      </c>
      <c r="AR59" s="604">
        <v>0.005</v>
      </c>
      <c r="AS59" s="604">
        <v>0.001</v>
      </c>
      <c r="AT59" s="605">
        <v>0.026</v>
      </c>
      <c r="AU59" s="597">
        <v>0.019</v>
      </c>
      <c r="AV59" s="594">
        <v>0.026</v>
      </c>
      <c r="AW59" s="605">
        <v>0.003</v>
      </c>
      <c r="AX59" s="594">
        <v>0.001</v>
      </c>
      <c r="AY59" s="594">
        <v>0.003</v>
      </c>
      <c r="AZ59" s="599">
        <v>0.013</v>
      </c>
      <c r="BA59" s="599">
        <v>0.018</v>
      </c>
      <c r="BB59" s="599">
        <v>0.021</v>
      </c>
      <c r="BC59" s="598">
        <v>0.001</v>
      </c>
      <c r="BD59" s="597">
        <v>0.003</v>
      </c>
      <c r="BE59" s="597">
        <v>0.001</v>
      </c>
      <c r="BF59" s="607">
        <v>0.075</v>
      </c>
      <c r="BG59" s="599">
        <v>0.079</v>
      </c>
      <c r="BH59" s="599">
        <v>0.075</v>
      </c>
      <c r="BI59" s="594">
        <v>0.0056</v>
      </c>
      <c r="BJ59" s="597"/>
      <c r="BK59" s="596">
        <v>0.02</v>
      </c>
      <c r="BL59" s="597">
        <v>0.009</v>
      </c>
      <c r="BM59" s="597">
        <v>0.092</v>
      </c>
      <c r="BN59" s="594">
        <v>0.035</v>
      </c>
      <c r="BO59" s="597"/>
      <c r="BP59" s="605">
        <v>0.042</v>
      </c>
      <c r="BQ59" s="594"/>
      <c r="BR59" s="598">
        <v>0.038</v>
      </c>
      <c r="BS59" s="597"/>
      <c r="BT59" s="599">
        <v>0.011</v>
      </c>
      <c r="BU59" s="599">
        <v>0.011</v>
      </c>
      <c r="BV59" s="599">
        <v>0.011</v>
      </c>
      <c r="BW59" s="592"/>
      <c r="BX59" s="599">
        <v>-0.0334</v>
      </c>
      <c r="BY59" s="592"/>
      <c r="BZ59" s="591">
        <v>0.124</v>
      </c>
      <c r="CA59" s="608">
        <v>0.124</v>
      </c>
    </row>
    <row r="60">
      <c r="A60" s="609">
        <v>43709.0</v>
      </c>
      <c r="B60" s="610">
        <v>0.041</v>
      </c>
      <c r="C60" s="611"/>
      <c r="D60" s="610">
        <v>0.0407</v>
      </c>
      <c r="E60" s="612">
        <v>-0.003</v>
      </c>
      <c r="F60" s="613">
        <v>0.003</v>
      </c>
      <c r="G60" s="613">
        <v>0.004</v>
      </c>
      <c r="H60" s="614">
        <v>0.031</v>
      </c>
      <c r="I60" s="613">
        <v>0.032</v>
      </c>
      <c r="J60" s="613">
        <v>0.031</v>
      </c>
      <c r="K60" s="615">
        <v>0.0</v>
      </c>
      <c r="L60" s="616">
        <v>0.001</v>
      </c>
      <c r="M60" s="616">
        <v>0.0</v>
      </c>
      <c r="N60" s="617">
        <v>-0.017</v>
      </c>
      <c r="O60" s="616"/>
      <c r="P60" s="616">
        <v>-0.017</v>
      </c>
      <c r="Q60" s="616">
        <v>0.031</v>
      </c>
      <c r="R60" s="616">
        <v>0.025</v>
      </c>
      <c r="S60" s="616">
        <v>0.027</v>
      </c>
      <c r="T60" s="617">
        <v>0.001</v>
      </c>
      <c r="U60" s="616">
        <v>0.001</v>
      </c>
      <c r="V60" s="616">
        <v>-0.003</v>
      </c>
      <c r="W60" s="614">
        <v>0.034</v>
      </c>
      <c r="X60" s="616">
        <v>0.035</v>
      </c>
      <c r="Y60" s="616">
        <v>0.014</v>
      </c>
      <c r="Z60" s="614">
        <v>0.001</v>
      </c>
      <c r="AA60" s="616">
        <v>0.003</v>
      </c>
      <c r="AB60" s="616">
        <v>-0.013</v>
      </c>
      <c r="AC60" s="618">
        <v>0.0</v>
      </c>
      <c r="AD60" s="610"/>
      <c r="AE60" s="610"/>
      <c r="AF60" s="610"/>
      <c r="AG60" s="620"/>
      <c r="AH60" s="610"/>
      <c r="AI60" s="610"/>
      <c r="AJ60" s="621">
        <v>0.024</v>
      </c>
      <c r="AK60" s="611"/>
      <c r="AL60" s="622">
        <v>0.001</v>
      </c>
      <c r="AM60" s="611"/>
      <c r="AN60" s="610"/>
      <c r="AO60" s="616">
        <v>0.014</v>
      </c>
      <c r="AP60" s="616"/>
      <c r="AQ60" s="623">
        <v>-0.001</v>
      </c>
      <c r="AR60" s="624">
        <v>-0.001</v>
      </c>
      <c r="AS60" s="624">
        <v>-0.001</v>
      </c>
      <c r="AT60" s="625">
        <v>0.024</v>
      </c>
      <c r="AU60" s="616">
        <v>0.019</v>
      </c>
      <c r="AV60" s="613">
        <v>0.024</v>
      </c>
      <c r="AW60" s="625">
        <v>0.009</v>
      </c>
      <c r="AX60" s="613">
        <v>-0.002</v>
      </c>
      <c r="AY60" s="613">
        <v>0.009</v>
      </c>
      <c r="AZ60" s="618">
        <v>0.021</v>
      </c>
      <c r="BA60" s="618">
        <v>0.024</v>
      </c>
      <c r="BB60" s="618">
        <v>0.042</v>
      </c>
      <c r="BC60" s="617">
        <v>0.012</v>
      </c>
      <c r="BD60" s="616">
        <v>0.007</v>
      </c>
      <c r="BE60" s="616">
        <v>0.012</v>
      </c>
      <c r="BF60" s="632">
        <v>0.078</v>
      </c>
      <c r="BG60" s="618">
        <v>0.078</v>
      </c>
      <c r="BH60" s="618">
        <v>0.078</v>
      </c>
      <c r="BI60" s="613">
        <v>0.0089</v>
      </c>
      <c r="BJ60" s="616"/>
      <c r="BK60" s="615">
        <v>0.091</v>
      </c>
      <c r="BL60" s="616">
        <v>0.069</v>
      </c>
      <c r="BM60" s="616">
        <v>-0.07</v>
      </c>
      <c r="BN60" s="613">
        <v>0.073</v>
      </c>
      <c r="BO60" s="616"/>
      <c r="BP60" s="625">
        <v>0.03</v>
      </c>
      <c r="BQ60" s="613"/>
      <c r="BR60" s="617">
        <v>-0.025</v>
      </c>
      <c r="BS60" s="616"/>
      <c r="BT60" s="618">
        <v>0.007</v>
      </c>
      <c r="BU60" s="618">
        <v>0.007</v>
      </c>
      <c r="BV60" s="618">
        <v>0.007</v>
      </c>
      <c r="BW60" s="611"/>
      <c r="BX60" s="618">
        <v>-0.0077</v>
      </c>
      <c r="BY60" s="611"/>
      <c r="BZ60" s="610">
        <v>0.127</v>
      </c>
      <c r="CA60" s="628">
        <v>0.127</v>
      </c>
    </row>
    <row r="61">
      <c r="A61" s="590">
        <v>43739.0</v>
      </c>
      <c r="B61" s="591">
        <v>0.031</v>
      </c>
      <c r="C61" s="592"/>
      <c r="D61" s="591">
        <v>0.0325</v>
      </c>
      <c r="E61" s="593">
        <v>0.003</v>
      </c>
      <c r="F61" s="594">
        <v>0.002</v>
      </c>
      <c r="G61" s="594">
        <v>0.003</v>
      </c>
      <c r="H61" s="595">
        <v>0.031</v>
      </c>
      <c r="I61" s="594">
        <v>0.037</v>
      </c>
      <c r="J61" s="594">
        <v>0.031</v>
      </c>
      <c r="K61" s="596">
        <v>-0.001</v>
      </c>
      <c r="L61" s="597">
        <v>0.002</v>
      </c>
      <c r="M61" s="597">
        <v>-0.001</v>
      </c>
      <c r="N61" s="598">
        <v>0.001</v>
      </c>
      <c r="O61" s="597"/>
      <c r="P61" s="597">
        <v>0.001</v>
      </c>
      <c r="Q61" s="597">
        <v>0.014</v>
      </c>
      <c r="R61" s="597">
        <v>0.022</v>
      </c>
      <c r="S61" s="597">
        <v>0.017</v>
      </c>
      <c r="T61" s="598">
        <v>-0.006</v>
      </c>
      <c r="U61" s="597">
        <v>-0.003</v>
      </c>
      <c r="V61" s="597">
        <v>0.008</v>
      </c>
      <c r="W61" s="595">
        <v>0.008</v>
      </c>
      <c r="X61" s="597"/>
      <c r="Y61" s="597">
        <v>0.027</v>
      </c>
      <c r="Z61" s="595">
        <v>-0.019</v>
      </c>
      <c r="AA61" s="597"/>
      <c r="AB61" s="597">
        <v>0.016</v>
      </c>
      <c r="AC61" s="599">
        <v>0.002</v>
      </c>
      <c r="AD61" s="591"/>
      <c r="AE61" s="591"/>
      <c r="AF61" s="591"/>
      <c r="AG61" s="600"/>
      <c r="AH61" s="591"/>
      <c r="AI61" s="591"/>
      <c r="AJ61" s="601">
        <v>0.024</v>
      </c>
      <c r="AK61" s="592"/>
      <c r="AL61" s="602">
        <v>0.004</v>
      </c>
      <c r="AM61" s="591"/>
      <c r="AN61" s="591"/>
      <c r="AO61" s="597">
        <v>-0.004</v>
      </c>
      <c r="AP61" s="597"/>
      <c r="AQ61" s="603">
        <v>-0.012</v>
      </c>
      <c r="AR61" s="604">
        <v>0.005</v>
      </c>
      <c r="AS61" s="604">
        <v>-0.011</v>
      </c>
      <c r="AT61" s="605">
        <v>0.004</v>
      </c>
      <c r="AU61" s="597">
        <v>0.022</v>
      </c>
      <c r="AV61" s="594">
        <v>0.004</v>
      </c>
      <c r="AW61" s="605">
        <v>-0.023</v>
      </c>
      <c r="AX61" s="594"/>
      <c r="AY61" s="594">
        <v>-0.023</v>
      </c>
      <c r="AZ61" s="599">
        <v>0.042</v>
      </c>
      <c r="BA61" s="599">
        <v>0.038</v>
      </c>
      <c r="BB61" s="599">
        <v>0.031</v>
      </c>
      <c r="BC61" s="598">
        <v>0.001</v>
      </c>
      <c r="BD61" s="597">
        <v>0.003</v>
      </c>
      <c r="BE61" s="597">
        <v>0.001</v>
      </c>
      <c r="BF61" s="607">
        <v>0.072</v>
      </c>
      <c r="BG61" s="599">
        <v>0.079</v>
      </c>
      <c r="BH61" s="599">
        <v>0.072</v>
      </c>
      <c r="BI61" s="594">
        <v>0.008</v>
      </c>
      <c r="BJ61" s="597"/>
      <c r="BK61" s="596">
        <v>-0.071</v>
      </c>
      <c r="BL61" s="597">
        <v>-0.038</v>
      </c>
      <c r="BM61" s="597">
        <v>-0.021</v>
      </c>
      <c r="BN61" s="594">
        <v>-0.137</v>
      </c>
      <c r="BO61" s="597"/>
      <c r="BP61" s="605">
        <v>0.018</v>
      </c>
      <c r="BQ61" s="594"/>
      <c r="BR61" s="598">
        <v>0.003</v>
      </c>
      <c r="BS61" s="597"/>
      <c r="BT61" s="599">
        <v>0.036</v>
      </c>
      <c r="BU61" s="599">
        <v>0.036</v>
      </c>
      <c r="BV61" s="599">
        <v>0.036</v>
      </c>
      <c r="BW61" s="592"/>
      <c r="BX61" s="599">
        <v>-0.0286</v>
      </c>
      <c r="BY61" s="592"/>
      <c r="BZ61" s="591">
        <v>0.133</v>
      </c>
      <c r="CA61" s="608">
        <v>0.133</v>
      </c>
    </row>
    <row r="62">
      <c r="A62" s="609">
        <v>43770.0</v>
      </c>
      <c r="B62" s="610">
        <v>0.0348</v>
      </c>
      <c r="C62" s="611"/>
      <c r="D62" s="610">
        <v>0.0333</v>
      </c>
      <c r="E62" s="612">
        <v>0.002</v>
      </c>
      <c r="F62" s="613">
        <v>0.005</v>
      </c>
      <c r="G62" s="613">
        <v>0.002</v>
      </c>
      <c r="H62" s="614">
        <v>0.01</v>
      </c>
      <c r="I62" s="613">
        <v>0.021</v>
      </c>
      <c r="J62" s="613">
        <v>0.008</v>
      </c>
      <c r="K62" s="615">
        <v>-0.006</v>
      </c>
      <c r="L62" s="616">
        <v>0.003</v>
      </c>
      <c r="M62" s="616">
        <v>-0.008</v>
      </c>
      <c r="N62" s="617">
        <v>-0.049</v>
      </c>
      <c r="O62" s="616">
        <v>-0.004</v>
      </c>
      <c r="P62" s="616">
        <v>-0.049</v>
      </c>
      <c r="Q62" s="616">
        <v>0.022</v>
      </c>
      <c r="R62" s="616">
        <v>0.013</v>
      </c>
      <c r="S62" s="616">
        <v>0.023</v>
      </c>
      <c r="T62" s="617">
        <v>0.01</v>
      </c>
      <c r="U62" s="616">
        <v>0.006</v>
      </c>
      <c r="V62" s="616">
        <v>-0.011</v>
      </c>
      <c r="W62" s="614">
        <v>0.028</v>
      </c>
      <c r="X62" s="616">
        <v>0.009</v>
      </c>
      <c r="Y62" s="616">
        <v>0.017</v>
      </c>
      <c r="Z62" s="614">
        <v>0.021</v>
      </c>
      <c r="AA62" s="616">
        <v>0.011</v>
      </c>
      <c r="AB62" s="616">
        <v>-0.02</v>
      </c>
      <c r="AC62" s="618">
        <v>0.021</v>
      </c>
      <c r="AD62" s="610"/>
      <c r="AE62" s="610"/>
      <c r="AF62" s="611"/>
      <c r="AG62" s="620"/>
      <c r="AH62" s="610"/>
      <c r="AI62" s="611"/>
      <c r="AJ62" s="621">
        <v>0.03</v>
      </c>
      <c r="AK62" s="611"/>
      <c r="AL62" s="622">
        <v>0.0</v>
      </c>
      <c r="AM62" s="610"/>
      <c r="AN62" s="610"/>
      <c r="AO62" s="616">
        <v>0.02</v>
      </c>
      <c r="AP62" s="616"/>
      <c r="AQ62" s="623">
        <v>0.009</v>
      </c>
      <c r="AR62" s="624">
        <v>0.004</v>
      </c>
      <c r="AS62" s="624">
        <v>0.011</v>
      </c>
      <c r="AT62" s="625">
        <v>0.021</v>
      </c>
      <c r="AU62" s="616">
        <v>0.022</v>
      </c>
      <c r="AV62" s="613">
        <v>0.021</v>
      </c>
      <c r="AW62" s="625">
        <v>0.017</v>
      </c>
      <c r="AX62" s="613">
        <v>-0.001</v>
      </c>
      <c r="AY62" s="613">
        <v>0.017</v>
      </c>
      <c r="AZ62" s="618">
        <v>0.029</v>
      </c>
      <c r="BA62" s="618">
        <v>0.038</v>
      </c>
      <c r="BB62" s="618">
        <v>0.026</v>
      </c>
      <c r="BC62" s="617">
        <v>0.006</v>
      </c>
      <c r="BD62" s="616">
        <v>0.011</v>
      </c>
      <c r="BE62" s="616">
        <v>0.007</v>
      </c>
      <c r="BF62" s="632">
        <v>0.08</v>
      </c>
      <c r="BG62" s="618">
        <v>0.076</v>
      </c>
      <c r="BH62" s="618">
        <v>0.08</v>
      </c>
      <c r="BI62" s="613">
        <v>0.0082</v>
      </c>
      <c r="BJ62" s="616"/>
      <c r="BK62" s="615">
        <v>-0.021</v>
      </c>
      <c r="BL62" s="616">
        <v>-0.017</v>
      </c>
      <c r="BM62" s="616">
        <v>-0.026</v>
      </c>
      <c r="BN62" s="613">
        <v>0.034</v>
      </c>
      <c r="BO62" s="616"/>
      <c r="BP62" s="625">
        <v>0.036</v>
      </c>
      <c r="BQ62" s="613"/>
      <c r="BR62" s="617">
        <v>0.031</v>
      </c>
      <c r="BS62" s="616"/>
      <c r="BT62" s="618">
        <v>0.013</v>
      </c>
      <c r="BU62" s="618">
        <v>0.013</v>
      </c>
      <c r="BV62" s="618">
        <v>0.013</v>
      </c>
      <c r="BW62" s="611"/>
      <c r="BX62" s="618">
        <v>-0.0413</v>
      </c>
      <c r="BY62" s="611"/>
      <c r="BZ62" s="611">
        <v>0.126</v>
      </c>
      <c r="CA62" s="638">
        <v>0.126</v>
      </c>
    </row>
    <row r="63">
      <c r="A63" s="590">
        <v>43800.0</v>
      </c>
      <c r="B63" s="591">
        <v>0.0582</v>
      </c>
      <c r="C63" s="592"/>
      <c r="D63" s="634">
        <v>0.0552</v>
      </c>
      <c r="E63" s="593">
        <v>0.003</v>
      </c>
      <c r="F63" s="594">
        <v>0.003</v>
      </c>
      <c r="G63" s="594">
        <v>0.006</v>
      </c>
      <c r="H63" s="595">
        <v>0.009</v>
      </c>
      <c r="I63" s="594">
        <v>0.026</v>
      </c>
      <c r="J63" s="594">
        <v>0.009</v>
      </c>
      <c r="K63" s="596">
        <v>-0.006</v>
      </c>
      <c r="L63" s="597">
        <v>0.005</v>
      </c>
      <c r="M63" s="597">
        <v>-0.005</v>
      </c>
      <c r="N63" s="598">
        <v>0.017</v>
      </c>
      <c r="O63" s="597"/>
      <c r="P63" s="597">
        <v>0.017</v>
      </c>
      <c r="Q63" s="597">
        <v>0.013</v>
      </c>
      <c r="R63" s="597">
        <v>0.024</v>
      </c>
      <c r="S63" s="597">
        <v>0.017</v>
      </c>
      <c r="T63" s="598">
        <v>-0.016</v>
      </c>
      <c r="U63" s="597">
        <v>-0.009</v>
      </c>
      <c r="V63" s="597">
        <v>0.007</v>
      </c>
      <c r="W63" s="595">
        <v>0.008</v>
      </c>
      <c r="X63" s="597">
        <v>0.05</v>
      </c>
      <c r="Y63" s="597">
        <v>0.021</v>
      </c>
      <c r="Z63" s="595">
        <v>-0.033</v>
      </c>
      <c r="AA63" s="597">
        <v>-0.005</v>
      </c>
      <c r="AB63" s="597">
        <v>0.01</v>
      </c>
      <c r="AC63" s="599">
        <v>0.003</v>
      </c>
      <c r="AD63" s="592"/>
      <c r="AE63" s="639"/>
      <c r="AF63" s="592"/>
      <c r="AG63" s="600"/>
      <c r="AH63" s="592"/>
      <c r="AI63" s="592"/>
      <c r="AJ63" s="601">
        <v>0.027</v>
      </c>
      <c r="AK63" s="592"/>
      <c r="AL63" s="602">
        <v>0.01</v>
      </c>
      <c r="AM63" s="591"/>
      <c r="AN63" s="592"/>
      <c r="AO63" s="597">
        <v>0.037</v>
      </c>
      <c r="AP63" s="597"/>
      <c r="AQ63" s="603">
        <v>0.0</v>
      </c>
      <c r="AR63" s="604">
        <v>0.001</v>
      </c>
      <c r="AS63" s="604">
        <v>0.002</v>
      </c>
      <c r="AT63" s="605">
        <v>0.032</v>
      </c>
      <c r="AU63" s="597">
        <v>0.022</v>
      </c>
      <c r="AV63" s="594">
        <v>0.032</v>
      </c>
      <c r="AW63" s="605">
        <v>-0.004</v>
      </c>
      <c r="AX63" s="606">
        <v>-0.003</v>
      </c>
      <c r="AY63" s="606">
        <v>-0.004</v>
      </c>
      <c r="AZ63" s="599">
        <v>0.026</v>
      </c>
      <c r="BA63" s="599">
        <v>0.035</v>
      </c>
      <c r="BB63" s="599">
        <v>0.013</v>
      </c>
      <c r="BC63" s="598">
        <v>-0.001</v>
      </c>
      <c r="BD63" s="597">
        <v>0.002</v>
      </c>
      <c r="BE63" s="597">
        <v>-0.005</v>
      </c>
      <c r="BF63" s="607">
        <v>0.08</v>
      </c>
      <c r="BG63" s="599">
        <v>0.078</v>
      </c>
      <c r="BH63" s="599"/>
      <c r="BI63" s="594">
        <v>0.007</v>
      </c>
      <c r="BJ63" s="597"/>
      <c r="BK63" s="596">
        <v>-0.026</v>
      </c>
      <c r="BL63" s="597">
        <v>-0.018</v>
      </c>
      <c r="BM63" s="597">
        <v>-0.004</v>
      </c>
      <c r="BN63" s="594">
        <v>0.003</v>
      </c>
      <c r="BO63" s="597"/>
      <c r="BP63" s="605">
        <v>0.045</v>
      </c>
      <c r="BQ63" s="594"/>
      <c r="BR63" s="598">
        <v>0.01</v>
      </c>
      <c r="BS63" s="597"/>
      <c r="BT63" s="599">
        <v>-0.005</v>
      </c>
      <c r="BU63" s="599">
        <v>-0.005</v>
      </c>
      <c r="BV63" s="599">
        <v>-0.005</v>
      </c>
      <c r="BW63" s="592"/>
      <c r="BX63" s="599">
        <v>-0.0442</v>
      </c>
      <c r="BY63" s="592"/>
      <c r="BZ63" s="592">
        <v>0.12</v>
      </c>
      <c r="CA63" s="640">
        <v>0.12</v>
      </c>
    </row>
    <row r="64">
      <c r="A64" s="609">
        <v>43831.0</v>
      </c>
      <c r="B64" s="610">
        <v>0.0438</v>
      </c>
      <c r="C64" s="611"/>
      <c r="D64" s="610">
        <v>0.0496</v>
      </c>
      <c r="E64" s="612">
        <v>0.003</v>
      </c>
      <c r="F64" s="613">
        <v>0.003</v>
      </c>
      <c r="G64" s="613">
        <v>-0.004</v>
      </c>
      <c r="H64" s="614">
        <v>0.008</v>
      </c>
      <c r="I64" s="613">
        <v>0.007</v>
      </c>
      <c r="J64" s="613">
        <v>0.009</v>
      </c>
      <c r="K64" s="615">
        <v>0.009</v>
      </c>
      <c r="L64" s="616">
        <v>0.007</v>
      </c>
      <c r="M64" s="616">
        <v>0.011</v>
      </c>
      <c r="N64" s="617">
        <v>0.0</v>
      </c>
      <c r="O64" s="616"/>
      <c r="P64" s="616">
        <v>0.0</v>
      </c>
      <c r="Q64" s="616">
        <v>0.017</v>
      </c>
      <c r="R64" s="616">
        <v>0.011</v>
      </c>
      <c r="S64" s="616">
        <v>0.022</v>
      </c>
      <c r="T64" s="617">
        <v>0.006</v>
      </c>
      <c r="U64" s="616">
        <v>0.006</v>
      </c>
      <c r="V64" s="616">
        <v>0.006</v>
      </c>
      <c r="W64" s="614">
        <v>0.018</v>
      </c>
      <c r="X64" s="616">
        <v>0.015</v>
      </c>
      <c r="Y64" s="616">
        <v>0.065</v>
      </c>
      <c r="Z64" s="614">
        <v>0.009</v>
      </c>
      <c r="AA64" s="616">
        <v>0.01</v>
      </c>
      <c r="AB64" s="616">
        <v>0.008</v>
      </c>
      <c r="AC64" s="618">
        <v>-0.007</v>
      </c>
      <c r="AD64" s="610"/>
      <c r="AE64" s="619"/>
      <c r="AF64" s="619"/>
      <c r="AG64" s="620"/>
      <c r="AH64" s="610"/>
      <c r="AI64" s="610"/>
      <c r="AJ64" s="621">
        <v>0.023</v>
      </c>
      <c r="AK64" s="611"/>
      <c r="AL64" s="622">
        <v>-0.005</v>
      </c>
      <c r="AM64" s="611"/>
      <c r="AN64" s="611"/>
      <c r="AO64" s="616">
        <v>0.035</v>
      </c>
      <c r="AP64" s="616"/>
      <c r="AQ64" s="623">
        <v>0.004</v>
      </c>
      <c r="AR64" s="624">
        <v>0.003</v>
      </c>
      <c r="AS64" s="624">
        <v>0.006</v>
      </c>
      <c r="AT64" s="625">
        <v>0.027</v>
      </c>
      <c r="AU64" s="616">
        <v>0.022</v>
      </c>
      <c r="AV64" s="613">
        <v>0.027</v>
      </c>
      <c r="AW64" s="625">
        <v>0.005</v>
      </c>
      <c r="AX64" s="626"/>
      <c r="AY64" s="626">
        <v>0.005</v>
      </c>
      <c r="AZ64" s="618">
        <v>0.013</v>
      </c>
      <c r="BA64" s="618">
        <v>0.025</v>
      </c>
      <c r="BB64" s="618">
        <v>0.047</v>
      </c>
      <c r="BC64" s="617">
        <v>-0.01</v>
      </c>
      <c r="BD64" s="616">
        <v>-0.006</v>
      </c>
      <c r="BE64" s="616">
        <v>-0.01</v>
      </c>
      <c r="BF64" s="627"/>
      <c r="BG64" s="610"/>
      <c r="BH64" s="610">
        <v>0.08</v>
      </c>
      <c r="BI64" s="613">
        <v>-0.1077</v>
      </c>
      <c r="BJ64" s="616"/>
      <c r="BK64" s="615">
        <v>-0.004</v>
      </c>
      <c r="BL64" s="616">
        <v>-0.011</v>
      </c>
      <c r="BM64" s="616">
        <v>0.016</v>
      </c>
      <c r="BN64" s="613">
        <v>0.015</v>
      </c>
      <c r="BO64" s="616"/>
      <c r="BP64" s="625">
        <v>0.031</v>
      </c>
      <c r="BQ64" s="613"/>
      <c r="BR64" s="617">
        <v>-0.051</v>
      </c>
      <c r="BS64" s="616"/>
      <c r="BT64" s="618">
        <v>-0.003</v>
      </c>
      <c r="BU64" s="618">
        <v>-0.003</v>
      </c>
      <c r="BV64" s="618">
        <v>-0.003</v>
      </c>
      <c r="BW64" s="611"/>
      <c r="BX64" s="618">
        <v>-0.0184</v>
      </c>
      <c r="BY64" s="611"/>
      <c r="BZ64" s="610">
        <v>0.102</v>
      </c>
      <c r="CA64" s="628">
        <v>0.102</v>
      </c>
    </row>
    <row r="65">
      <c r="A65" s="590">
        <v>43862.0</v>
      </c>
      <c r="B65" s="591">
        <v>0.0435</v>
      </c>
      <c r="C65" s="591"/>
      <c r="D65" s="591">
        <v>0.0462</v>
      </c>
      <c r="E65" s="593">
        <v>-0.005</v>
      </c>
      <c r="F65" s="594">
        <v>0.002</v>
      </c>
      <c r="G65" s="594">
        <v>-0.083</v>
      </c>
      <c r="H65" s="595">
        <v>0.0</v>
      </c>
      <c r="I65" s="594">
        <v>0.008</v>
      </c>
      <c r="J65" s="594">
        <v>0.0</v>
      </c>
      <c r="K65" s="596">
        <v>-0.003</v>
      </c>
      <c r="L65" s="597">
        <v>0.002</v>
      </c>
      <c r="M65" s="597">
        <v>-0.003</v>
      </c>
      <c r="N65" s="598">
        <v>-0.004</v>
      </c>
      <c r="O65" s="597"/>
      <c r="P65" s="597">
        <v>-0.004</v>
      </c>
      <c r="Q65" s="597">
        <v>0.03</v>
      </c>
      <c r="R65" s="597">
        <v>0.017</v>
      </c>
      <c r="S65" s="597">
        <v>0.025</v>
      </c>
      <c r="T65" s="598">
        <v>0.009</v>
      </c>
      <c r="U65" s="597">
        <v>0.001</v>
      </c>
      <c r="V65" s="597">
        <v>-0.111</v>
      </c>
      <c r="W65" s="595">
        <v>0.064</v>
      </c>
      <c r="X65" s="597">
        <v>0.015</v>
      </c>
      <c r="Y65" s="597">
        <v>-0.012</v>
      </c>
      <c r="Z65" s="595">
        <v>0.012</v>
      </c>
      <c r="AA65" s="597">
        <v>0.001</v>
      </c>
      <c r="AB65" s="597">
        <v>-0.04</v>
      </c>
      <c r="AC65" s="599">
        <v>0.0</v>
      </c>
      <c r="AD65" s="591"/>
      <c r="AE65" s="591"/>
      <c r="AF65" s="591"/>
      <c r="AG65" s="600"/>
      <c r="AH65" s="591"/>
      <c r="AI65" s="591"/>
      <c r="AJ65" s="601">
        <v>0.02</v>
      </c>
      <c r="AK65" s="592"/>
      <c r="AL65" s="602">
        <v>0.001</v>
      </c>
      <c r="AM65" s="591"/>
      <c r="AN65" s="592"/>
      <c r="AO65" s="597">
        <v>0.036</v>
      </c>
      <c r="AP65" s="597"/>
      <c r="AQ65" s="603">
        <v>0.003</v>
      </c>
      <c r="AR65" s="604">
        <v>0.002</v>
      </c>
      <c r="AS65" s="604">
        <v>0.004</v>
      </c>
      <c r="AT65" s="605">
        <v>0.025</v>
      </c>
      <c r="AU65" s="597">
        <v>0.019</v>
      </c>
      <c r="AV65" s="594">
        <v>0.025</v>
      </c>
      <c r="AW65" s="605">
        <v>-0.011</v>
      </c>
      <c r="AX65" s="606"/>
      <c r="AY65" s="606">
        <v>-0.011</v>
      </c>
      <c r="AZ65" s="599">
        <v>0.047</v>
      </c>
      <c r="BA65" s="599">
        <v>0.021</v>
      </c>
      <c r="BB65" s="599">
        <v>-0.011</v>
      </c>
      <c r="BC65" s="598">
        <v>0.012</v>
      </c>
      <c r="BD65" s="597">
        <v>-0.003</v>
      </c>
      <c r="BE65" s="597">
        <v>0.012</v>
      </c>
      <c r="BF65" s="607">
        <v>-0.205</v>
      </c>
      <c r="BG65" s="599">
        <v>0.008</v>
      </c>
      <c r="BH65" s="599">
        <v>-0.205</v>
      </c>
      <c r="BI65" s="594">
        <v>0.0094</v>
      </c>
      <c r="BJ65" s="597"/>
      <c r="BK65" s="596">
        <v>0.017</v>
      </c>
      <c r="BL65" s="597">
        <v>-0.012</v>
      </c>
      <c r="BM65" s="597">
        <v>-0.047</v>
      </c>
      <c r="BN65" s="594">
        <v>-0.003</v>
      </c>
      <c r="BO65" s="597"/>
      <c r="BP65" s="605">
        <v>-0.009</v>
      </c>
      <c r="BQ65" s="594"/>
      <c r="BR65" s="598">
        <v>-0.015</v>
      </c>
      <c r="BS65" s="597"/>
      <c r="BT65" s="599">
        <v>-0.008</v>
      </c>
      <c r="BU65" s="599">
        <v>-0.008</v>
      </c>
      <c r="BV65" s="599">
        <v>-0.008</v>
      </c>
      <c r="BW65" s="629"/>
      <c r="BX65" s="599">
        <v>-0.0073</v>
      </c>
      <c r="BY65" s="629"/>
      <c r="BZ65" s="630">
        <v>0.06</v>
      </c>
      <c r="CA65" s="631">
        <v>0.06</v>
      </c>
    </row>
    <row r="66">
      <c r="A66" s="609">
        <v>43891.0</v>
      </c>
      <c r="B66" s="610">
        <v>-0.0617</v>
      </c>
      <c r="C66" s="610"/>
      <c r="D66" s="610">
        <v>-0.0568</v>
      </c>
      <c r="E66" s="612">
        <v>-0.087</v>
      </c>
      <c r="F66" s="613">
        <v>-0.08</v>
      </c>
      <c r="G66" s="613">
        <v>-0.147</v>
      </c>
      <c r="H66" s="614">
        <v>-0.058</v>
      </c>
      <c r="I66" s="613">
        <v>-0.047</v>
      </c>
      <c r="J66" s="613">
        <v>-0.058</v>
      </c>
      <c r="K66" s="615">
        <v>-0.051</v>
      </c>
      <c r="L66" s="616">
        <v>-0.04</v>
      </c>
      <c r="M66" s="616">
        <v>-0.052</v>
      </c>
      <c r="N66" s="617">
        <v>-0.035</v>
      </c>
      <c r="O66" s="616"/>
      <c r="P66" s="616">
        <v>-0.035</v>
      </c>
      <c r="Q66" s="616">
        <v>-0.092</v>
      </c>
      <c r="R66" s="616">
        <v>-0.08</v>
      </c>
      <c r="S66" s="616">
        <v>-0.088</v>
      </c>
      <c r="T66" s="617">
        <v>-0.112</v>
      </c>
      <c r="U66" s="616">
        <v>-0.105</v>
      </c>
      <c r="V66" s="616">
        <v>-0.121</v>
      </c>
      <c r="W66" s="614">
        <v>-0.028</v>
      </c>
      <c r="X66" s="616">
        <v>0.015</v>
      </c>
      <c r="Y66" s="616">
        <v>-0.064</v>
      </c>
      <c r="Z66" s="614">
        <v>-0.056</v>
      </c>
      <c r="AA66" s="616">
        <v>-0.073</v>
      </c>
      <c r="AB66" s="616">
        <v>-0.065</v>
      </c>
      <c r="AC66" s="618">
        <v>-0.205</v>
      </c>
      <c r="AD66" s="610"/>
      <c r="AE66" s="610"/>
      <c r="AF66" s="610"/>
      <c r="AG66" s="620"/>
      <c r="AH66" s="610"/>
      <c r="AI66" s="610"/>
      <c r="AJ66" s="621">
        <v>0.097</v>
      </c>
      <c r="AK66" s="611"/>
      <c r="AL66" s="622">
        <v>0.074</v>
      </c>
      <c r="AM66" s="611"/>
      <c r="AN66" s="611"/>
      <c r="AO66" s="616">
        <v>-0.091</v>
      </c>
      <c r="AP66" s="616"/>
      <c r="AQ66" s="623">
        <v>-0.1</v>
      </c>
      <c r="AR66" s="624">
        <v>-0.1</v>
      </c>
      <c r="AS66" s="624">
        <v>-0.099</v>
      </c>
      <c r="AT66" s="625">
        <v>-0.013</v>
      </c>
      <c r="AU66" s="616">
        <v>-0.01</v>
      </c>
      <c r="AV66" s="613">
        <v>-0.013</v>
      </c>
      <c r="AW66" s="625">
        <v>-0.008</v>
      </c>
      <c r="AX66" s="613"/>
      <c r="AY66" s="613">
        <v>-0.008</v>
      </c>
      <c r="AZ66" s="618">
        <v>-0.012</v>
      </c>
      <c r="BA66" s="618">
        <v>-0.06</v>
      </c>
      <c r="BB66" s="618">
        <v>-0.171</v>
      </c>
      <c r="BC66" s="617">
        <v>-0.025</v>
      </c>
      <c r="BD66" s="616">
        <v>-0.077</v>
      </c>
      <c r="BE66" s="616">
        <v>-0.021</v>
      </c>
      <c r="BF66" s="632">
        <v>-0.158</v>
      </c>
      <c r="BG66" s="618">
        <v>-0.1</v>
      </c>
      <c r="BH66" s="618">
        <v>-0.158</v>
      </c>
      <c r="BI66" s="613">
        <v>0.0087</v>
      </c>
      <c r="BJ66" s="616"/>
      <c r="BK66" s="615">
        <v>-0.046</v>
      </c>
      <c r="BL66" s="616">
        <v>-0.047</v>
      </c>
      <c r="BM66" s="616">
        <v>-0.139</v>
      </c>
      <c r="BN66" s="613">
        <v>-0.03</v>
      </c>
      <c r="BO66" s="616"/>
      <c r="BP66" s="625">
        <v>-0.078</v>
      </c>
      <c r="BQ66" s="613"/>
      <c r="BR66" s="617">
        <v>-0.03</v>
      </c>
      <c r="BS66" s="616"/>
      <c r="BT66" s="618">
        <v>-0.045</v>
      </c>
      <c r="BU66" s="618">
        <v>-0.045</v>
      </c>
      <c r="BV66" s="618">
        <v>-0.045</v>
      </c>
      <c r="BW66" s="611"/>
      <c r="BX66" s="618">
        <v>-0.1169</v>
      </c>
      <c r="BY66" s="611"/>
      <c r="BZ66" s="610">
        <v>-0.008</v>
      </c>
      <c r="CA66" s="628">
        <v>-0.008</v>
      </c>
    </row>
    <row r="67">
      <c r="A67" s="590">
        <v>43922.0</v>
      </c>
      <c r="B67" s="591">
        <v>-0.2161</v>
      </c>
      <c r="C67" s="592"/>
      <c r="D67" s="591">
        <v>-0.199</v>
      </c>
      <c r="E67" s="593">
        <v>-0.164</v>
      </c>
      <c r="F67" s="594">
        <v>-0.12</v>
      </c>
      <c r="G67" s="594">
        <v>0.182</v>
      </c>
      <c r="H67" s="595">
        <v>-0.226</v>
      </c>
      <c r="I67" s="594">
        <v>-0.222</v>
      </c>
      <c r="J67" s="594">
        <v>-0.227</v>
      </c>
      <c r="K67" s="596">
        <v>-0.181</v>
      </c>
      <c r="L67" s="597">
        <v>-0.16</v>
      </c>
      <c r="M67" s="597">
        <v>-0.18</v>
      </c>
      <c r="N67" s="598">
        <v>0.057</v>
      </c>
      <c r="O67" s="597"/>
      <c r="P67" s="597">
        <v>0.057</v>
      </c>
      <c r="Q67" s="597">
        <v>-0.196</v>
      </c>
      <c r="R67" s="597">
        <v>-0.223</v>
      </c>
      <c r="S67" s="597">
        <v>-0.196</v>
      </c>
      <c r="T67" s="598">
        <v>-0.117</v>
      </c>
      <c r="U67" s="597">
        <v>-0.15</v>
      </c>
      <c r="V67" s="597">
        <v>0.203</v>
      </c>
      <c r="W67" s="595">
        <v>-0.065</v>
      </c>
      <c r="X67" s="597">
        <v>-0.143</v>
      </c>
      <c r="Y67" s="597">
        <v>0.032</v>
      </c>
      <c r="Z67" s="595">
        <v>-0.053</v>
      </c>
      <c r="AA67" s="597">
        <v>-0.12</v>
      </c>
      <c r="AB67" s="597">
        <v>0.127</v>
      </c>
      <c r="AC67" s="599">
        <v>-0.409</v>
      </c>
      <c r="AD67" s="591"/>
      <c r="AE67" s="591"/>
      <c r="AF67" s="591"/>
      <c r="AG67" s="600"/>
      <c r="AH67" s="591"/>
      <c r="AI67" s="591"/>
      <c r="AJ67" s="601">
        <v>-0.088</v>
      </c>
      <c r="AK67" s="592"/>
      <c r="AL67" s="602">
        <v>-0.171</v>
      </c>
      <c r="AM67" s="592"/>
      <c r="AN67" s="592"/>
      <c r="AO67" s="597">
        <v>-0.303</v>
      </c>
      <c r="AP67" s="597"/>
      <c r="AQ67" s="603">
        <v>-0.264</v>
      </c>
      <c r="AR67" s="604">
        <v>-0.151</v>
      </c>
      <c r="AS67" s="604">
        <v>-0.25</v>
      </c>
      <c r="AT67" s="605">
        <v>-0.238</v>
      </c>
      <c r="AU67" s="597">
        <v>-0.184</v>
      </c>
      <c r="AV67" s="594">
        <v>-0.238</v>
      </c>
      <c r="AW67" s="605">
        <v>-0.224</v>
      </c>
      <c r="AX67" s="594">
        <v>-0.168</v>
      </c>
      <c r="AY67" s="594">
        <v>-0.224</v>
      </c>
      <c r="AZ67" s="599">
        <v>-0.168</v>
      </c>
      <c r="BA67" s="599">
        <v>-0.136</v>
      </c>
      <c r="BB67" s="599">
        <v>-0.064</v>
      </c>
      <c r="BC67" s="598">
        <v>-0.168</v>
      </c>
      <c r="BD67" s="597">
        <v>-0.12</v>
      </c>
      <c r="BE67" s="597">
        <v>-0.171</v>
      </c>
      <c r="BF67" s="607">
        <v>-0.075</v>
      </c>
      <c r="BG67" s="599">
        <v>-0.07</v>
      </c>
      <c r="BH67" s="599">
        <v>-0.075</v>
      </c>
      <c r="BI67" s="594">
        <v>0.0044</v>
      </c>
      <c r="BJ67" s="597"/>
      <c r="BK67" s="596">
        <v>-0.137</v>
      </c>
      <c r="BL67" s="597">
        <v>-0.115</v>
      </c>
      <c r="BM67" s="597">
        <v>-0.125</v>
      </c>
      <c r="BN67" s="594">
        <v>-0.103</v>
      </c>
      <c r="BO67" s="597"/>
      <c r="BP67" s="605">
        <v>-0.025</v>
      </c>
      <c r="BQ67" s="594"/>
      <c r="BR67" s="598">
        <v>0.032</v>
      </c>
      <c r="BS67" s="597"/>
      <c r="BT67" s="599">
        <v>-0.169</v>
      </c>
      <c r="BU67" s="599">
        <v>-0.169</v>
      </c>
      <c r="BV67" s="599">
        <v>-0.169</v>
      </c>
      <c r="BW67" s="592"/>
      <c r="BX67" s="599">
        <v>-0.2929</v>
      </c>
      <c r="BY67" s="592"/>
      <c r="BZ67" s="591">
        <v>-0.26</v>
      </c>
      <c r="CA67" s="608">
        <v>-0.26</v>
      </c>
    </row>
    <row r="68">
      <c r="A68" s="609">
        <v>43952.0</v>
      </c>
      <c r="B68" s="610">
        <v>-0.061</v>
      </c>
      <c r="C68" s="610"/>
      <c r="D68" s="610">
        <v>-0.0565</v>
      </c>
      <c r="E68" s="612">
        <v>0.177</v>
      </c>
      <c r="F68" s="613">
        <v>0.08</v>
      </c>
      <c r="G68" s="613">
        <v>0.084</v>
      </c>
      <c r="H68" s="614">
        <v>-0.131</v>
      </c>
      <c r="I68" s="613">
        <v>-0.171</v>
      </c>
      <c r="J68" s="613">
        <v>-0.129</v>
      </c>
      <c r="K68" s="615">
        <v>0.12</v>
      </c>
      <c r="L68" s="616">
        <v>0.057</v>
      </c>
      <c r="M68" s="616">
        <v>0.123</v>
      </c>
      <c r="N68" s="617">
        <v>0.079</v>
      </c>
      <c r="O68" s="616"/>
      <c r="P68" s="616">
        <v>0.079</v>
      </c>
      <c r="Q68" s="616">
        <v>-0.051</v>
      </c>
      <c r="R68" s="616">
        <v>-0.075</v>
      </c>
      <c r="S68" s="616">
        <v>-0.031</v>
      </c>
      <c r="T68" s="617">
        <v>0.178</v>
      </c>
      <c r="U68" s="616">
        <v>0.15</v>
      </c>
      <c r="V68" s="616">
        <v>0.053</v>
      </c>
      <c r="W68" s="614">
        <v>0.038</v>
      </c>
      <c r="X68" s="616">
        <v>-0.035</v>
      </c>
      <c r="Y68" s="616">
        <v>0.067</v>
      </c>
      <c r="Z68" s="614">
        <v>0.139</v>
      </c>
      <c r="AA68" s="616">
        <v>0.039</v>
      </c>
      <c r="AB68" s="616">
        <v>-0.019</v>
      </c>
      <c r="AC68" s="618">
        <v>-0.072</v>
      </c>
      <c r="AD68" s="610"/>
      <c r="AE68" s="610"/>
      <c r="AF68" s="610"/>
      <c r="AG68" s="620"/>
      <c r="AH68" s="610"/>
      <c r="AI68" s="610"/>
      <c r="AJ68" s="621">
        <v>0.055</v>
      </c>
      <c r="AK68" s="611"/>
      <c r="AL68" s="622">
        <v>0.161</v>
      </c>
      <c r="AM68" s="611"/>
      <c r="AN68" s="611"/>
      <c r="AO68" s="616">
        <v>-0.152</v>
      </c>
      <c r="AP68" s="616"/>
      <c r="AQ68" s="623">
        <v>0.187</v>
      </c>
      <c r="AR68" s="624">
        <v>0.2</v>
      </c>
      <c r="AS68" s="624">
        <v>0.212</v>
      </c>
      <c r="AT68" s="625">
        <v>-0.237</v>
      </c>
      <c r="AU68" s="616">
        <v>-0.185</v>
      </c>
      <c r="AV68" s="613">
        <v>-0.237</v>
      </c>
      <c r="AW68" s="625">
        <v>0.008</v>
      </c>
      <c r="AX68" s="613"/>
      <c r="AY68" s="613">
        <v>0.008</v>
      </c>
      <c r="AZ68" s="618">
        <v>-0.072</v>
      </c>
      <c r="BA68" s="618">
        <v>-0.121</v>
      </c>
      <c r="BB68" s="618">
        <v>0.005</v>
      </c>
      <c r="BC68" s="617">
        <v>0.139</v>
      </c>
      <c r="BD68" s="616">
        <v>0.06</v>
      </c>
      <c r="BE68" s="616">
        <v>0.144</v>
      </c>
      <c r="BF68" s="632">
        <v>-0.028</v>
      </c>
      <c r="BG68" s="618">
        <v>-0.02</v>
      </c>
      <c r="BH68" s="618">
        <v>-0.028</v>
      </c>
      <c r="BI68" s="613">
        <v>0.0498</v>
      </c>
      <c r="BJ68" s="616"/>
      <c r="BK68" s="615">
        <v>-0.123</v>
      </c>
      <c r="BL68" s="616">
        <v>-0.116</v>
      </c>
      <c r="BM68" s="616">
        <v>0.039</v>
      </c>
      <c r="BN68" s="613">
        <v>0.03</v>
      </c>
      <c r="BO68" s="616"/>
      <c r="BP68" s="625">
        <v>0.011</v>
      </c>
      <c r="BQ68" s="613"/>
      <c r="BR68" s="617">
        <v>0.046</v>
      </c>
      <c r="BS68" s="616"/>
      <c r="BT68" s="618">
        <v>-0.206</v>
      </c>
      <c r="BU68" s="618">
        <v>-0.206</v>
      </c>
      <c r="BV68" s="618">
        <v>-0.206</v>
      </c>
      <c r="BW68" s="611"/>
      <c r="BX68" s="618">
        <v>-0.276</v>
      </c>
      <c r="BY68" s="611"/>
      <c r="BZ68" s="610">
        <v>-0.048</v>
      </c>
      <c r="CA68" s="628">
        <v>-0.048</v>
      </c>
    </row>
    <row r="69">
      <c r="A69" s="590">
        <v>43983.0</v>
      </c>
      <c r="B69" s="591">
        <v>0.011</v>
      </c>
      <c r="C69" s="591"/>
      <c r="D69" s="591">
        <v>0.0212</v>
      </c>
      <c r="E69" s="593">
        <v>0.075</v>
      </c>
      <c r="F69" s="594">
        <v>0.05</v>
      </c>
      <c r="G69" s="594">
        <v>0.009</v>
      </c>
      <c r="H69" s="595">
        <v>-0.016</v>
      </c>
      <c r="I69" s="594">
        <v>-0.064</v>
      </c>
      <c r="J69" s="594">
        <v>-0.016</v>
      </c>
      <c r="K69" s="596">
        <v>0.139</v>
      </c>
      <c r="L69" s="597">
        <v>0.08</v>
      </c>
      <c r="M69" s="597">
        <v>0.139</v>
      </c>
      <c r="N69" s="598">
        <v>0.109</v>
      </c>
      <c r="O69" s="597"/>
      <c r="P69" s="597">
        <v>0.109</v>
      </c>
      <c r="Q69" s="597">
        <v>0.013</v>
      </c>
      <c r="R69" s="597">
        <v>-0.005</v>
      </c>
      <c r="S69" s="597">
        <v>0.013</v>
      </c>
      <c r="T69" s="598">
        <v>0.057</v>
      </c>
      <c r="U69" s="597">
        <v>0.059</v>
      </c>
      <c r="V69" s="597">
        <v>-0.018</v>
      </c>
      <c r="W69" s="595">
        <v>0.059</v>
      </c>
      <c r="X69" s="597">
        <v>0.03</v>
      </c>
      <c r="Y69" s="597">
        <v>0.05</v>
      </c>
      <c r="Z69" s="595">
        <v>-0.016</v>
      </c>
      <c r="AA69" s="597">
        <v>-0.033</v>
      </c>
      <c r="AB69" s="597">
        <v>-0.002</v>
      </c>
      <c r="AC69" s="599">
        <v>0.053</v>
      </c>
      <c r="AD69" s="591"/>
      <c r="AE69" s="591"/>
      <c r="AF69" s="591"/>
      <c r="AG69" s="600"/>
      <c r="AH69" s="591"/>
      <c r="AI69" s="591"/>
      <c r="AJ69" s="601">
        <v>0.082</v>
      </c>
      <c r="AK69" s="592"/>
      <c r="AL69" s="602">
        <v>0.03</v>
      </c>
      <c r="AM69" s="592"/>
      <c r="AN69" s="592"/>
      <c r="AO69" s="597">
        <v>0.038</v>
      </c>
      <c r="AP69" s="597"/>
      <c r="AQ69" s="603">
        <v>0.237</v>
      </c>
      <c r="AR69" s="604">
        <v>0.245</v>
      </c>
      <c r="AS69" s="604">
        <v>0.227</v>
      </c>
      <c r="AT69" s="605">
        <v>-0.166</v>
      </c>
      <c r="AU69" s="597">
        <v>-0.174</v>
      </c>
      <c r="AV69" s="594">
        <v>-0.166</v>
      </c>
      <c r="AW69" s="605">
        <v>0.078</v>
      </c>
      <c r="AX69" s="594">
        <v>0.082</v>
      </c>
      <c r="AY69" s="594">
        <v>0.008</v>
      </c>
      <c r="AZ69" s="599">
        <v>0.005</v>
      </c>
      <c r="BA69" s="599">
        <v>-0.035</v>
      </c>
      <c r="BB69" s="599">
        <v>0.055</v>
      </c>
      <c r="BC69" s="598">
        <v>0.08</v>
      </c>
      <c r="BD69" s="597">
        <v>0.054</v>
      </c>
      <c r="BE69" s="597">
        <v>0.078</v>
      </c>
      <c r="BF69" s="607">
        <v>-0.018</v>
      </c>
      <c r="BG69" s="599">
        <v>0.003</v>
      </c>
      <c r="BH69" s="599">
        <v>-0.018</v>
      </c>
      <c r="BI69" s="594">
        <v>0.0102</v>
      </c>
      <c r="BJ69" s="597"/>
      <c r="BK69" s="596">
        <v>-0.012</v>
      </c>
      <c r="BL69" s="597">
        <v>-0.065</v>
      </c>
      <c r="BM69" s="597">
        <v>-0.029</v>
      </c>
      <c r="BN69" s="594">
        <v>0.116</v>
      </c>
      <c r="BO69" s="597"/>
      <c r="BP69" s="605">
        <v>0.051</v>
      </c>
      <c r="BQ69" s="594"/>
      <c r="BR69" s="598">
        <v>0.02</v>
      </c>
      <c r="BS69" s="597"/>
      <c r="BT69" s="599">
        <v>-0.171</v>
      </c>
      <c r="BU69" s="599">
        <v>-0.171</v>
      </c>
      <c r="BV69" s="599">
        <v>-0.171</v>
      </c>
      <c r="BW69" s="592"/>
      <c r="BX69" s="599">
        <v>-0.1748</v>
      </c>
      <c r="BY69" s="592"/>
      <c r="BZ69" s="591">
        <v>0.053</v>
      </c>
      <c r="CA69" s="608">
        <v>0.053</v>
      </c>
    </row>
    <row r="70">
      <c r="A70" s="609">
        <v>44013.0</v>
      </c>
      <c r="B70" s="610">
        <v>0.0274</v>
      </c>
      <c r="C70" s="611"/>
      <c r="D70" s="610">
        <v>0.0244</v>
      </c>
      <c r="E70" s="612">
        <v>0.012</v>
      </c>
      <c r="F70" s="613">
        <v>0.019</v>
      </c>
      <c r="G70" s="613">
        <v>0.006</v>
      </c>
      <c r="H70" s="614">
        <v>0.014</v>
      </c>
      <c r="I70" s="613">
        <v>0.001</v>
      </c>
      <c r="J70" s="613">
        <v>0.014</v>
      </c>
      <c r="K70" s="615">
        <v>0.036</v>
      </c>
      <c r="L70" s="616">
        <v>0.02</v>
      </c>
      <c r="M70" s="616">
        <v>0.037</v>
      </c>
      <c r="N70" s="617">
        <v>0.043</v>
      </c>
      <c r="O70" s="616"/>
      <c r="P70" s="616">
        <v>0.043</v>
      </c>
      <c r="Q70" s="616">
        <v>0.004</v>
      </c>
      <c r="R70" s="616">
        <v>0.035</v>
      </c>
      <c r="S70" s="616">
        <v>-0.001</v>
      </c>
      <c r="T70" s="617">
        <v>-0.013</v>
      </c>
      <c r="U70" s="616">
        <v>0.015</v>
      </c>
      <c r="V70" s="616">
        <v>0.042</v>
      </c>
      <c r="W70" s="614">
        <v>0.042</v>
      </c>
      <c r="X70" s="616">
        <v>0.03</v>
      </c>
      <c r="Y70" s="616">
        <v>0.03</v>
      </c>
      <c r="Z70" s="614">
        <v>-0.009</v>
      </c>
      <c r="AA70" s="616">
        <v>0.005</v>
      </c>
      <c r="AB70" s="616">
        <v>0.018</v>
      </c>
      <c r="AC70" s="618">
        <v>0.03</v>
      </c>
      <c r="AD70" s="610"/>
      <c r="AE70" s="610"/>
      <c r="AF70" s="610"/>
      <c r="AG70" s="620"/>
      <c r="AH70" s="610"/>
      <c r="AI70" s="610"/>
      <c r="AJ70" s="621">
        <v>0.123</v>
      </c>
      <c r="AK70" s="611"/>
      <c r="AL70" s="622">
        <v>0.038</v>
      </c>
      <c r="AM70" s="611"/>
      <c r="AN70" s="611"/>
      <c r="AO70" s="616">
        <v>0.036</v>
      </c>
      <c r="AP70" s="616"/>
      <c r="AQ70" s="623">
        <v>0.006</v>
      </c>
      <c r="AR70" s="624">
        <v>0.01</v>
      </c>
      <c r="AS70" s="624">
        <v>0.006</v>
      </c>
      <c r="AT70" s="625">
        <v>-0.125</v>
      </c>
      <c r="AU70" s="616">
        <v>-0.117</v>
      </c>
      <c r="AV70" s="613">
        <v>-0.125</v>
      </c>
      <c r="AW70" s="625">
        <v>0.055</v>
      </c>
      <c r="AX70" s="613">
        <v>0.082</v>
      </c>
      <c r="AY70" s="613">
        <v>0.055</v>
      </c>
      <c r="AZ70" s="618">
        <v>0.055</v>
      </c>
      <c r="BA70" s="618">
        <v>0.022</v>
      </c>
      <c r="BB70" s="618">
        <v>0.062</v>
      </c>
      <c r="BC70" s="617">
        <v>0.052</v>
      </c>
      <c r="BD70" s="616">
        <v>0.012</v>
      </c>
      <c r="BE70" s="616">
        <v>0.047</v>
      </c>
      <c r="BF70" s="632">
        <v>-0.011</v>
      </c>
      <c r="BG70" s="618">
        <v>0.001</v>
      </c>
      <c r="BH70" s="618">
        <v>-0.011</v>
      </c>
      <c r="BI70" s="613">
        <v>0.0024</v>
      </c>
      <c r="BJ70" s="616"/>
      <c r="BK70" s="615">
        <v>-0.028</v>
      </c>
      <c r="BL70" s="616">
        <v>-0.017</v>
      </c>
      <c r="BM70" s="616">
        <v>-0.019</v>
      </c>
      <c r="BN70" s="613">
        <v>-0.014</v>
      </c>
      <c r="BO70" s="616"/>
      <c r="BP70" s="625">
        <v>0.002</v>
      </c>
      <c r="BQ70" s="613"/>
      <c r="BR70" s="617">
        <v>-0.046</v>
      </c>
      <c r="BS70" s="616"/>
      <c r="BT70" s="618">
        <v>-0.123</v>
      </c>
      <c r="BU70" s="618">
        <v>-0.123</v>
      </c>
      <c r="BV70" s="618">
        <v>-0.123</v>
      </c>
      <c r="BW70" s="611"/>
      <c r="BX70" s="618">
        <v>-0.1152</v>
      </c>
      <c r="BY70" s="611"/>
      <c r="BZ70" s="610">
        <v>0.043</v>
      </c>
      <c r="CA70" s="628">
        <v>0.043</v>
      </c>
    </row>
    <row r="71">
      <c r="A71" s="590">
        <v>44044.0</v>
      </c>
      <c r="B71" s="591">
        <v>0.0257</v>
      </c>
      <c r="C71" s="592"/>
      <c r="D71" s="591">
        <v>0.0277</v>
      </c>
      <c r="E71" s="593">
        <v>0.006</v>
      </c>
      <c r="F71" s="594">
        <v>0.01</v>
      </c>
      <c r="G71" s="594">
        <v>0.016</v>
      </c>
      <c r="H71" s="595">
        <v>0.028</v>
      </c>
      <c r="I71" s="594">
        <v>0.03</v>
      </c>
      <c r="J71" s="594">
        <v>0.027</v>
      </c>
      <c r="K71" s="596">
        <v>0.008</v>
      </c>
      <c r="L71" s="597">
        <v>0.007</v>
      </c>
      <c r="M71" s="597">
        <v>0.009</v>
      </c>
      <c r="N71" s="598">
        <v>0.047</v>
      </c>
      <c r="O71" s="597"/>
      <c r="P71" s="597">
        <v>0.047</v>
      </c>
      <c r="Q71" s="597">
        <v>0.037</v>
      </c>
      <c r="R71" s="597">
        <v>0.022</v>
      </c>
      <c r="S71" s="597">
        <v>0.044</v>
      </c>
      <c r="T71" s="598">
        <v>0.044</v>
      </c>
      <c r="U71" s="597">
        <v>0.024</v>
      </c>
      <c r="V71" s="597">
        <v>-0.017</v>
      </c>
      <c r="W71" s="595">
        <v>0.037</v>
      </c>
      <c r="X71" s="597">
        <v>0.042</v>
      </c>
      <c r="Y71" s="597">
        <v>0.07</v>
      </c>
      <c r="Z71" s="595">
        <v>0.031</v>
      </c>
      <c r="AA71" s="597">
        <v>0.004</v>
      </c>
      <c r="AB71" s="597">
        <v>-0.019</v>
      </c>
      <c r="AC71" s="599">
        <v>0.067</v>
      </c>
      <c r="AD71" s="591"/>
      <c r="AE71" s="633"/>
      <c r="AF71" s="633"/>
      <c r="AG71" s="600"/>
      <c r="AH71" s="591"/>
      <c r="AI71" s="591"/>
      <c r="AJ71" s="601">
        <v>0.07</v>
      </c>
      <c r="AK71" s="592"/>
      <c r="AL71" s="602">
        <v>-0.042</v>
      </c>
      <c r="AM71" s="592"/>
      <c r="AN71" s="592"/>
      <c r="AO71" s="597">
        <v>0.033</v>
      </c>
      <c r="AP71" s="597"/>
      <c r="AQ71" s="603">
        <v>0.004</v>
      </c>
      <c r="AR71" s="604">
        <v>0.011</v>
      </c>
      <c r="AS71" s="604">
        <v>0.004</v>
      </c>
      <c r="AT71" s="605">
        <v>-0.108</v>
      </c>
      <c r="AU71" s="597">
        <v>-0.097</v>
      </c>
      <c r="AV71" s="594">
        <v>-0.108</v>
      </c>
      <c r="AW71" s="605">
        <v>0.025</v>
      </c>
      <c r="AX71" s="594">
        <v>0.035</v>
      </c>
      <c r="AY71" s="594">
        <v>0.025</v>
      </c>
      <c r="AZ71" s="599">
        <v>0.061</v>
      </c>
      <c r="BA71" s="599">
        <v>0.07</v>
      </c>
      <c r="BB71" s="599">
        <v>0.073</v>
      </c>
      <c r="BC71" s="598">
        <v>0.034</v>
      </c>
      <c r="BD71" s="597">
        <v>0.031</v>
      </c>
      <c r="BE71" s="597">
        <v>0.031</v>
      </c>
      <c r="BF71" s="607">
        <v>0.005</v>
      </c>
      <c r="BG71" s="599">
        <v>0.001</v>
      </c>
      <c r="BH71" s="599">
        <v>0.005</v>
      </c>
      <c r="BI71" s="594">
        <v>0.0063</v>
      </c>
      <c r="BJ71" s="597"/>
      <c r="BK71" s="596">
        <v>-0.019</v>
      </c>
      <c r="BL71" s="597">
        <v>-0.035</v>
      </c>
      <c r="BM71" s="597">
        <v>-0.087</v>
      </c>
      <c r="BN71" s="594">
        <v>0.017</v>
      </c>
      <c r="BO71" s="597"/>
      <c r="BP71" s="605">
        <v>0.007</v>
      </c>
      <c r="BQ71" s="594"/>
      <c r="BR71" s="598">
        <v>0.028</v>
      </c>
      <c r="BS71" s="597"/>
      <c r="BT71" s="599">
        <v>-0.092</v>
      </c>
      <c r="BU71" s="599">
        <v>-0.092</v>
      </c>
      <c r="BV71" s="599">
        <v>-0.092</v>
      </c>
      <c r="BW71" s="592"/>
      <c r="BX71" s="599">
        <v>-0.0546</v>
      </c>
      <c r="BY71" s="592"/>
      <c r="BZ71" s="591">
        <v>0.019</v>
      </c>
      <c r="CA71" s="608">
        <v>0.019</v>
      </c>
    </row>
    <row r="72">
      <c r="A72" s="609">
        <v>44075.0</v>
      </c>
      <c r="B72" s="610">
        <v>0.0536</v>
      </c>
      <c r="C72" s="611"/>
      <c r="D72" s="610">
        <v>0.0593</v>
      </c>
      <c r="E72" s="612">
        <v>0.019</v>
      </c>
      <c r="F72" s="613">
        <v>0.007</v>
      </c>
      <c r="G72" s="613">
        <v>-0.001</v>
      </c>
      <c r="H72" s="614">
        <v>0.047</v>
      </c>
      <c r="I72" s="613">
        <v>0.037</v>
      </c>
      <c r="J72" s="613">
        <v>0.046</v>
      </c>
      <c r="K72" s="615">
        <v>0.015</v>
      </c>
      <c r="L72" s="616">
        <v>0.004</v>
      </c>
      <c r="M72" s="616">
        <v>0.014</v>
      </c>
      <c r="N72" s="617">
        <v>0.061</v>
      </c>
      <c r="O72" s="616"/>
      <c r="P72" s="616">
        <v>0.061</v>
      </c>
      <c r="Q72" s="616">
        <v>0.022</v>
      </c>
      <c r="R72" s="616">
        <v>0.028</v>
      </c>
      <c r="S72" s="616">
        <v>0.025</v>
      </c>
      <c r="T72" s="617">
        <v>-0.02</v>
      </c>
      <c r="U72" s="616">
        <v>-0.01</v>
      </c>
      <c r="V72" s="616">
        <v>0.014</v>
      </c>
      <c r="W72" s="614">
        <v>0.065</v>
      </c>
      <c r="X72" s="616">
        <v>0.066</v>
      </c>
      <c r="Y72" s="616">
        <v>0.086</v>
      </c>
      <c r="Z72" s="614">
        <v>-0.022</v>
      </c>
      <c r="AA72" s="616">
        <v>-0.008</v>
      </c>
      <c r="AB72" s="616">
        <v>0.026</v>
      </c>
      <c r="AC72" s="618">
        <v>0.023</v>
      </c>
      <c r="AD72" s="610"/>
      <c r="AE72" s="610"/>
      <c r="AF72" s="610"/>
      <c r="AG72" s="620"/>
      <c r="AH72" s="610"/>
      <c r="AI72" s="610"/>
      <c r="AJ72" s="621">
        <v>0.056</v>
      </c>
      <c r="AK72" s="611"/>
      <c r="AL72" s="622">
        <v>-0.013</v>
      </c>
      <c r="AM72" s="611"/>
      <c r="AN72" s="611"/>
      <c r="AO72" s="616">
        <v>0.066</v>
      </c>
      <c r="AP72" s="616"/>
      <c r="AQ72" s="623">
        <v>0.011</v>
      </c>
      <c r="AR72" s="624">
        <v>0.002</v>
      </c>
      <c r="AS72" s="624">
        <v>0.011</v>
      </c>
      <c r="AT72" s="625">
        <v>-0.071</v>
      </c>
      <c r="AU72" s="616">
        <v>-0.076</v>
      </c>
      <c r="AV72" s="613">
        <v>-0.071</v>
      </c>
      <c r="AW72" s="625">
        <v>0.027</v>
      </c>
      <c r="AX72" s="613">
        <v>0.02</v>
      </c>
      <c r="AY72" s="613">
        <v>0.027</v>
      </c>
      <c r="AZ72" s="618">
        <v>0.073</v>
      </c>
      <c r="BA72" s="618"/>
      <c r="BB72" s="618">
        <v>0.084</v>
      </c>
      <c r="BC72" s="617">
        <v>0.006</v>
      </c>
      <c r="BD72" s="616"/>
      <c r="BE72" s="616">
        <v>0.006</v>
      </c>
      <c r="BF72" s="632">
        <v>0.033</v>
      </c>
      <c r="BG72" s="618">
        <v>0.018</v>
      </c>
      <c r="BH72" s="618">
        <v>0.033</v>
      </c>
      <c r="BI72" s="613">
        <v>0.0373</v>
      </c>
      <c r="BJ72" s="616"/>
      <c r="BK72" s="615">
        <v>-0.087</v>
      </c>
      <c r="BL72" s="616">
        <v>-0.077</v>
      </c>
      <c r="BM72" s="616">
        <v>0.119</v>
      </c>
      <c r="BN72" s="613">
        <v>0.0</v>
      </c>
      <c r="BO72" s="616"/>
      <c r="BP72" s="625">
        <v>0.053</v>
      </c>
      <c r="BQ72" s="613"/>
      <c r="BR72" s="617">
        <v>0.014</v>
      </c>
      <c r="BS72" s="616"/>
      <c r="BT72" s="618">
        <v>-0.087</v>
      </c>
      <c r="BU72" s="618">
        <v>-0.087</v>
      </c>
      <c r="BV72" s="618">
        <v>-0.087</v>
      </c>
      <c r="BW72" s="611"/>
      <c r="BX72" s="618">
        <v>-0.0609</v>
      </c>
      <c r="BY72" s="611"/>
      <c r="BZ72" s="610">
        <v>0.049</v>
      </c>
      <c r="CA72" s="628">
        <v>0.049</v>
      </c>
    </row>
    <row r="73">
      <c r="A73" s="590">
        <v>44105.0</v>
      </c>
      <c r="B73" s="591">
        <v>0.0568</v>
      </c>
      <c r="C73" s="592"/>
      <c r="D73" s="591">
        <v>0.0549</v>
      </c>
      <c r="E73" s="593">
        <v>0.003</v>
      </c>
      <c r="F73" s="594">
        <v>0.005</v>
      </c>
      <c r="G73" s="594">
        <v>-0.014</v>
      </c>
      <c r="H73" s="595">
        <v>0.058</v>
      </c>
      <c r="I73" s="594">
        <v>0.042</v>
      </c>
      <c r="J73" s="594">
        <v>0.058</v>
      </c>
      <c r="K73" s="596">
        <v>0.012</v>
      </c>
      <c r="L73" s="597">
        <v>0.001</v>
      </c>
      <c r="M73" s="597">
        <v>0.013</v>
      </c>
      <c r="N73" s="598">
        <v>0.052</v>
      </c>
      <c r="O73" s="597"/>
      <c r="P73" s="597">
        <v>0.052</v>
      </c>
      <c r="Q73" s="597">
        <v>0.043</v>
      </c>
      <c r="R73" s="597">
        <v>0.027</v>
      </c>
      <c r="S73" s="597">
        <v>0.042</v>
      </c>
      <c r="T73" s="598">
        <v>0.015</v>
      </c>
      <c r="U73" s="597">
        <v>0.008</v>
      </c>
      <c r="V73" s="597">
        <v>-0.057</v>
      </c>
      <c r="W73" s="595">
        <v>0.082</v>
      </c>
      <c r="X73" s="597">
        <v>0.059</v>
      </c>
      <c r="Y73" s="597">
        <v>0.05</v>
      </c>
      <c r="Z73" s="595">
        <v>0.026</v>
      </c>
      <c r="AA73" s="597">
        <v>0.012</v>
      </c>
      <c r="AB73" s="597">
        <v>0.011</v>
      </c>
      <c r="AC73" s="599">
        <v>0.05</v>
      </c>
      <c r="AD73" s="591"/>
      <c r="AE73" s="591"/>
      <c r="AF73" s="591"/>
      <c r="AG73" s="600"/>
      <c r="AH73" s="591"/>
      <c r="AI73" s="591"/>
      <c r="AJ73" s="601">
        <v>0.073</v>
      </c>
      <c r="AK73" s="592"/>
      <c r="AL73" s="602">
        <v>0.021</v>
      </c>
      <c r="AM73" s="592"/>
      <c r="AN73" s="592"/>
      <c r="AO73" s="597">
        <v>0.09</v>
      </c>
      <c r="AP73" s="597"/>
      <c r="AQ73" s="603">
        <v>0.004</v>
      </c>
      <c r="AR73" s="604">
        <v>0.002</v>
      </c>
      <c r="AS73" s="604">
        <v>0.004</v>
      </c>
      <c r="AT73" s="605">
        <v>-0.071</v>
      </c>
      <c r="AU73" s="597">
        <v>-0.076</v>
      </c>
      <c r="AV73" s="594">
        <v>-0.071</v>
      </c>
      <c r="AW73" s="605">
        <v>-0.014</v>
      </c>
      <c r="AX73" s="594">
        <v>0.02</v>
      </c>
      <c r="AY73" s="594">
        <v>-0.014</v>
      </c>
      <c r="AZ73" s="599">
        <v>0.083</v>
      </c>
      <c r="BA73" s="599">
        <v>0.067</v>
      </c>
      <c r="BB73" s="599">
        <v>0.036</v>
      </c>
      <c r="BC73" s="598">
        <v>0.009</v>
      </c>
      <c r="BD73" s="597">
        <v>-0.002</v>
      </c>
      <c r="BE73" s="597">
        <v>0.008</v>
      </c>
      <c r="BF73" s="607">
        <v>0.043</v>
      </c>
      <c r="BG73" s="599">
        <v>0.049</v>
      </c>
      <c r="BH73" s="599">
        <v>0.043</v>
      </c>
      <c r="BI73" s="594">
        <v>0.0014</v>
      </c>
      <c r="BJ73" s="597"/>
      <c r="BK73" s="596">
        <v>0.064</v>
      </c>
      <c r="BL73" s="597">
        <v>-0.077</v>
      </c>
      <c r="BM73" s="597">
        <v>0.006</v>
      </c>
      <c r="BN73" s="594">
        <v>-0.003</v>
      </c>
      <c r="BO73" s="597"/>
      <c r="BP73" s="605">
        <v>-0.008</v>
      </c>
      <c r="BQ73" s="594"/>
      <c r="BR73" s="598">
        <v>-0.02</v>
      </c>
      <c r="BS73" s="597"/>
      <c r="BT73" s="599">
        <v>-0.149</v>
      </c>
      <c r="BU73" s="599">
        <v>-0.149</v>
      </c>
      <c r="BV73" s="599">
        <v>-0.149</v>
      </c>
      <c r="BW73" s="592"/>
      <c r="BX73" s="599">
        <v>-0.0727</v>
      </c>
      <c r="BY73" s="592"/>
      <c r="BZ73" s="591">
        <v>0.061</v>
      </c>
      <c r="CA73" s="608">
        <v>0.061</v>
      </c>
    </row>
    <row r="74">
      <c r="A74" s="609">
        <v>44136.0</v>
      </c>
      <c r="B74" s="610">
        <v>0.041</v>
      </c>
      <c r="C74" s="611"/>
      <c r="D74" s="610">
        <v>0.0368</v>
      </c>
      <c r="E74" s="612">
        <v>-0.011</v>
      </c>
      <c r="F74" s="613">
        <v>-0.003</v>
      </c>
      <c r="G74" s="613">
        <v>-0.01</v>
      </c>
      <c r="H74" s="614">
        <v>0.024</v>
      </c>
      <c r="I74" s="613">
        <v>0.028</v>
      </c>
      <c r="J74" s="613">
        <v>0.021</v>
      </c>
      <c r="K74" s="615">
        <v>-0.038</v>
      </c>
      <c r="L74" s="616">
        <v>-0.042</v>
      </c>
      <c r="M74" s="616">
        <v>-0.041</v>
      </c>
      <c r="N74" s="617">
        <v>0.077</v>
      </c>
      <c r="O74" s="616"/>
      <c r="P74" s="616">
        <v>0.077</v>
      </c>
      <c r="Q74" s="616">
        <v>-0.029</v>
      </c>
      <c r="R74" s="616">
        <v>0.008</v>
      </c>
      <c r="S74" s="616">
        <v>-0.022</v>
      </c>
      <c r="T74" s="617">
        <v>-0.061</v>
      </c>
      <c r="U74" s="616">
        <v>-0.034</v>
      </c>
      <c r="V74" s="616">
        <v>0.018</v>
      </c>
      <c r="W74" s="614">
        <v>0.056</v>
      </c>
      <c r="X74" s="616">
        <v>0.039</v>
      </c>
      <c r="Y74" s="616">
        <v>0.028</v>
      </c>
      <c r="Z74" s="614">
        <v>0.019</v>
      </c>
      <c r="AA74" s="616">
        <v>-0.02</v>
      </c>
      <c r="AB74" s="616">
        <v>-0.091</v>
      </c>
      <c r="AC74" s="618">
        <v>-0.169</v>
      </c>
      <c r="AD74" s="610"/>
      <c r="AE74" s="610"/>
      <c r="AF74" s="610"/>
      <c r="AG74" s="620"/>
      <c r="AH74" s="610"/>
      <c r="AI74" s="610"/>
      <c r="AJ74" s="621">
        <v>0.128</v>
      </c>
      <c r="AK74" s="611"/>
      <c r="AL74" s="622">
        <v>0.052</v>
      </c>
      <c r="AM74" s="611"/>
      <c r="AN74" s="611"/>
      <c r="AO74" s="616">
        <v>0.085</v>
      </c>
      <c r="AP74" s="616"/>
      <c r="AQ74" s="623">
        <v>0.013</v>
      </c>
      <c r="AR74" s="624">
        <v>0.001</v>
      </c>
      <c r="AS74" s="624">
        <v>0.018</v>
      </c>
      <c r="AT74" s="625">
        <v>-0.051</v>
      </c>
      <c r="AU74" s="616">
        <v>-0.056</v>
      </c>
      <c r="AV74" s="613">
        <v>-0.051</v>
      </c>
      <c r="AW74" s="625">
        <v>0.033</v>
      </c>
      <c r="AX74" s="613">
        <v>0.012</v>
      </c>
      <c r="AY74" s="613">
        <v>0.033</v>
      </c>
      <c r="AZ74" s="618">
        <v>0.034</v>
      </c>
      <c r="BA74" s="618">
        <v>0.049</v>
      </c>
      <c r="BB74" s="618">
        <v>0.013</v>
      </c>
      <c r="BC74" s="617">
        <v>-0.005</v>
      </c>
      <c r="BD74" s="616">
        <v>0.004</v>
      </c>
      <c r="BE74" s="616">
        <v>-0.001</v>
      </c>
      <c r="BF74" s="632">
        <v>0.05</v>
      </c>
      <c r="BG74" s="618">
        <v>0.052</v>
      </c>
      <c r="BH74" s="618">
        <v>0.05</v>
      </c>
      <c r="BI74" s="613">
        <v>0.0123</v>
      </c>
      <c r="BJ74" s="616"/>
      <c r="BK74" s="615">
        <v>0.007</v>
      </c>
      <c r="BL74" s="616">
        <v>0.017</v>
      </c>
      <c r="BM74" s="616">
        <v>-0.002</v>
      </c>
      <c r="BN74" s="613">
        <v>0.001</v>
      </c>
      <c r="BO74" s="616"/>
      <c r="BP74" s="625">
        <v>-0.021</v>
      </c>
      <c r="BQ74" s="613"/>
      <c r="BR74" s="617">
        <v>0.002</v>
      </c>
      <c r="BS74" s="616"/>
      <c r="BT74" s="618">
        <v>-0.163</v>
      </c>
      <c r="BU74" s="618">
        <v>-0.163</v>
      </c>
      <c r="BV74" s="618">
        <v>-0.163</v>
      </c>
      <c r="BW74" s="610"/>
      <c r="BX74" s="618">
        <v>-0.0317</v>
      </c>
      <c r="BY74" s="611"/>
      <c r="BZ74" s="610">
        <v>0.085</v>
      </c>
      <c r="CA74" s="628">
        <v>0.085</v>
      </c>
    </row>
    <row r="75">
      <c r="A75" s="590">
        <v>44166.0</v>
      </c>
      <c r="B75" s="591">
        <v>0.029</v>
      </c>
      <c r="C75" s="592"/>
      <c r="D75" s="591">
        <v>0.0253</v>
      </c>
      <c r="E75" s="593">
        <v>-0.007</v>
      </c>
      <c r="F75" s="594">
        <v>-0.002</v>
      </c>
      <c r="G75" s="594">
        <v>0.076</v>
      </c>
      <c r="H75" s="595">
        <v>0.029</v>
      </c>
      <c r="I75" s="594">
        <v>0.04</v>
      </c>
      <c r="J75" s="594">
        <v>0.031</v>
      </c>
      <c r="K75" s="596">
        <v>0.003</v>
      </c>
      <c r="L75" s="597">
        <v>0.012</v>
      </c>
      <c r="M75" s="597">
        <v>0.004</v>
      </c>
      <c r="N75" s="598">
        <v>0.048</v>
      </c>
      <c r="O75" s="597"/>
      <c r="P75" s="597">
        <v>0.048</v>
      </c>
      <c r="Q75" s="597">
        <v>0.006</v>
      </c>
      <c r="R75" s="597">
        <v>0.003</v>
      </c>
      <c r="S75" s="597">
        <v>0.009</v>
      </c>
      <c r="T75" s="598">
        <v>0.02</v>
      </c>
      <c r="U75" s="597">
        <v>0.016</v>
      </c>
      <c r="V75" s="597">
        <v>-0.052</v>
      </c>
      <c r="W75" s="595">
        <v>0.015</v>
      </c>
      <c r="X75" s="597">
        <v>0.05</v>
      </c>
      <c r="Y75" s="597">
        <v>-0.087</v>
      </c>
      <c r="Z75" s="595">
        <v>-0.096</v>
      </c>
      <c r="AA75" s="597">
        <v>-0.026</v>
      </c>
      <c r="AB75" s="597">
        <v>-0.045</v>
      </c>
      <c r="AC75" s="599">
        <v>0.095</v>
      </c>
      <c r="AD75" s="591"/>
      <c r="AE75" s="634"/>
      <c r="AF75" s="634"/>
      <c r="AG75" s="600"/>
      <c r="AH75" s="591"/>
      <c r="AI75" s="591"/>
      <c r="AJ75" s="601">
        <v>0.106</v>
      </c>
      <c r="AK75" s="592"/>
      <c r="AL75" s="602">
        <v>-0.01</v>
      </c>
      <c r="AM75" s="592"/>
      <c r="AN75" s="592"/>
      <c r="AO75" s="597">
        <v>0.022</v>
      </c>
      <c r="AP75" s="597"/>
      <c r="AQ75" s="603">
        <v>-0.034</v>
      </c>
      <c r="AR75" s="604">
        <v>-0.025</v>
      </c>
      <c r="AS75" s="604">
        <v>-0.034</v>
      </c>
      <c r="AT75" s="605">
        <v>-0.059</v>
      </c>
      <c r="AU75" s="597">
        <v>-0.056</v>
      </c>
      <c r="AV75" s="594">
        <v>-0.059</v>
      </c>
      <c r="AW75" s="605">
        <v>-0.024</v>
      </c>
      <c r="AX75" s="594">
        <v>0.012</v>
      </c>
      <c r="AY75" s="594">
        <v>-0.024</v>
      </c>
      <c r="AZ75" s="599">
        <v>0.012</v>
      </c>
      <c r="BA75" s="599">
        <v>0.06</v>
      </c>
      <c r="BB75" s="599">
        <v>-0.004</v>
      </c>
      <c r="BC75" s="598">
        <v>-0.061</v>
      </c>
      <c r="BD75" s="597">
        <v>-0.005</v>
      </c>
      <c r="BE75" s="597">
        <v>-0.062</v>
      </c>
      <c r="BF75" s="607">
        <v>0.046</v>
      </c>
      <c r="BG75" s="599">
        <v>0.055</v>
      </c>
      <c r="BH75" s="599"/>
      <c r="BI75" s="594">
        <v>0.0085</v>
      </c>
      <c r="BJ75" s="597"/>
      <c r="BK75" s="596">
        <v>-0.003</v>
      </c>
      <c r="BL75" s="597">
        <v>-0.004</v>
      </c>
      <c r="BM75" s="597">
        <v>-0.024</v>
      </c>
      <c r="BN75" s="594">
        <v>-0.006</v>
      </c>
      <c r="BO75" s="597"/>
      <c r="BP75" s="605">
        <v>-0.02</v>
      </c>
      <c r="BQ75" s="594"/>
      <c r="BR75" s="598">
        <v>0.003</v>
      </c>
      <c r="BS75" s="597"/>
      <c r="BT75" s="599">
        <v>-0.192</v>
      </c>
      <c r="BU75" s="599">
        <v>-0.192</v>
      </c>
      <c r="BV75" s="599">
        <v>-0.192</v>
      </c>
      <c r="BW75" s="592"/>
      <c r="BX75" s="599">
        <v>0.0028</v>
      </c>
      <c r="BY75" s="592"/>
      <c r="BZ75" s="591">
        <v>0.094</v>
      </c>
      <c r="CA75" s="608">
        <v>0.094</v>
      </c>
    </row>
    <row r="76">
      <c r="A76" s="609">
        <v>44197.0</v>
      </c>
      <c r="B76" s="610">
        <v>0.0743</v>
      </c>
      <c r="C76" s="611"/>
      <c r="D76" s="610">
        <v>0.0951</v>
      </c>
      <c r="E76" s="612">
        <v>0.053</v>
      </c>
      <c r="F76" s="613">
        <v>0.011</v>
      </c>
      <c r="G76" s="613">
        <v>-0.027</v>
      </c>
      <c r="H76" s="614">
        <v>-0.059</v>
      </c>
      <c r="I76" s="613">
        <v>-0.013</v>
      </c>
      <c r="J76" s="613">
        <v>-0.059</v>
      </c>
      <c r="K76" s="615">
        <v>-0.082</v>
      </c>
      <c r="L76" s="616">
        <v>-0.025</v>
      </c>
      <c r="M76" s="616">
        <v>-0.082</v>
      </c>
      <c r="N76" s="617">
        <v>0.071</v>
      </c>
      <c r="O76" s="616"/>
      <c r="P76" s="616">
        <v>0.071</v>
      </c>
      <c r="Q76" s="616">
        <v>-0.064</v>
      </c>
      <c r="R76" s="616">
        <v>-0.012</v>
      </c>
      <c r="S76" s="616">
        <v>-0.052</v>
      </c>
      <c r="T76" s="617">
        <v>-0.059</v>
      </c>
      <c r="U76" s="616">
        <v>-0.011</v>
      </c>
      <c r="V76" s="616">
        <v>0.042</v>
      </c>
      <c r="W76" s="614">
        <v>-0.087</v>
      </c>
      <c r="X76" s="616">
        <v>0.013</v>
      </c>
      <c r="Y76" s="616">
        <v>-0.066</v>
      </c>
      <c r="Z76" s="614">
        <v>-0.045</v>
      </c>
      <c r="AA76" s="616">
        <v>-0.003</v>
      </c>
      <c r="AB76" s="616">
        <v>0.027</v>
      </c>
      <c r="AC76" s="618">
        <v>0.018</v>
      </c>
      <c r="AD76" s="610"/>
      <c r="AE76" s="635"/>
      <c r="AF76" s="635"/>
      <c r="AG76" s="620"/>
      <c r="AH76" s="610"/>
      <c r="AI76" s="610"/>
      <c r="AJ76" s="621">
        <v>0.105</v>
      </c>
      <c r="AK76" s="611"/>
      <c r="AL76" s="622">
        <v>-0.005</v>
      </c>
      <c r="AM76" s="611"/>
      <c r="AN76" s="611"/>
      <c r="AO76" s="616">
        <v>0.011</v>
      </c>
      <c r="AP76" s="616"/>
      <c r="AQ76" s="623">
        <v>-0.011</v>
      </c>
      <c r="AR76" s="624">
        <v>-0.03</v>
      </c>
      <c r="AS76" s="624">
        <v>-0.011</v>
      </c>
      <c r="AT76" s="625">
        <v>-0.076</v>
      </c>
      <c r="AU76" s="616">
        <v>-0.083</v>
      </c>
      <c r="AV76" s="613">
        <v>-0.076</v>
      </c>
      <c r="AW76" s="625">
        <v>0.001</v>
      </c>
      <c r="AX76" s="613"/>
      <c r="AY76" s="613">
        <v>0.001</v>
      </c>
      <c r="AZ76" s="618">
        <v>-0.003</v>
      </c>
      <c r="BA76" s="618">
        <v>-0.003</v>
      </c>
      <c r="BB76" s="618">
        <v>-0.039</v>
      </c>
      <c r="BC76" s="617">
        <v>-0.002</v>
      </c>
      <c r="BD76" s="616">
        <v>-0.003</v>
      </c>
      <c r="BE76" s="616">
        <v>-0.002</v>
      </c>
      <c r="BF76" s="632"/>
      <c r="BG76" s="618"/>
      <c r="BH76" s="610">
        <v>0.046</v>
      </c>
      <c r="BI76" s="613">
        <v>-0.0052</v>
      </c>
      <c r="BJ76" s="616"/>
      <c r="BK76" s="615">
        <v>-0.024</v>
      </c>
      <c r="BL76" s="616">
        <v>-0.026</v>
      </c>
      <c r="BM76" s="616">
        <v>-0.015</v>
      </c>
      <c r="BN76" s="613">
        <v>-0.017</v>
      </c>
      <c r="BO76" s="616"/>
      <c r="BP76" s="625">
        <v>0.001</v>
      </c>
      <c r="BQ76" s="613"/>
      <c r="BR76" s="617">
        <v>0.017</v>
      </c>
      <c r="BS76" s="616"/>
      <c r="BT76" s="618">
        <v>-0.164</v>
      </c>
      <c r="BU76" s="618">
        <v>-0.164</v>
      </c>
      <c r="BV76" s="618">
        <v>-0.164</v>
      </c>
      <c r="BW76" s="611"/>
      <c r="BX76" s="618">
        <v>-0.0727</v>
      </c>
      <c r="BY76" s="611"/>
      <c r="BZ76" s="610">
        <v>0.064</v>
      </c>
      <c r="CA76" s="628">
        <v>0.064</v>
      </c>
    </row>
    <row r="77">
      <c r="A77" s="590">
        <v>44228.0</v>
      </c>
      <c r="B77" s="591">
        <v>0.0627</v>
      </c>
      <c r="C77" s="592"/>
      <c r="D77" s="591">
        <v>0.0666</v>
      </c>
      <c r="E77" s="593">
        <v>-0.03</v>
      </c>
      <c r="F77" s="594">
        <v>-0.005</v>
      </c>
      <c r="G77" s="594">
        <v>0.107</v>
      </c>
      <c r="H77" s="595">
        <v>-0.037</v>
      </c>
      <c r="I77" s="594">
        <v>-0.035</v>
      </c>
      <c r="J77" s="594">
        <v>-0.036</v>
      </c>
      <c r="K77" s="596">
        <v>0.021</v>
      </c>
      <c r="L77" s="597">
        <v>0.021</v>
      </c>
      <c r="M77" s="597">
        <v>0.022</v>
      </c>
      <c r="N77" s="598">
        <v>0.095</v>
      </c>
      <c r="O77" s="597"/>
      <c r="P77" s="597">
        <v>0.095</v>
      </c>
      <c r="Q77" s="597">
        <v>-0.029</v>
      </c>
      <c r="R77" s="597">
        <v>-0.054</v>
      </c>
      <c r="S77" s="597">
        <v>-0.015</v>
      </c>
      <c r="T77" s="598">
        <v>0.03</v>
      </c>
      <c r="U77" s="597">
        <v>0.015</v>
      </c>
      <c r="V77" s="597">
        <v>0.033</v>
      </c>
      <c r="W77" s="595">
        <v>-0.09</v>
      </c>
      <c r="X77" s="597">
        <v>-0.063</v>
      </c>
      <c r="Y77" s="597">
        <v>0.11</v>
      </c>
      <c r="Z77" s="595">
        <v>0.012</v>
      </c>
      <c r="AA77" s="597">
        <v>0.02</v>
      </c>
      <c r="AB77" s="597">
        <v>0.077</v>
      </c>
      <c r="AC77" s="599">
        <v>0.023</v>
      </c>
      <c r="AD77" s="591"/>
      <c r="AE77" s="591"/>
      <c r="AF77" s="591"/>
      <c r="AG77" s="600"/>
      <c r="AH77" s="591"/>
      <c r="AI77" s="591"/>
      <c r="AJ77" s="601">
        <v>0.091</v>
      </c>
      <c r="AK77" s="592"/>
      <c r="AL77" s="602">
        <v>-0.012</v>
      </c>
      <c r="AM77" s="592"/>
      <c r="AN77" s="592"/>
      <c r="AO77" s="597">
        <v>0.073</v>
      </c>
      <c r="AP77" s="597"/>
      <c r="AQ77" s="603">
        <v>0.048</v>
      </c>
      <c r="AR77" s="604">
        <v>0.04</v>
      </c>
      <c r="AS77" s="604">
        <v>0.048</v>
      </c>
      <c r="AT77" s="605">
        <v>-0.063</v>
      </c>
      <c r="AU77" s="636">
        <v>-0.054</v>
      </c>
      <c r="AV77" s="594">
        <v>-0.063</v>
      </c>
      <c r="AW77" s="605">
        <v>0.016</v>
      </c>
      <c r="AX77" s="606"/>
      <c r="AY77" s="606">
        <v>0.016</v>
      </c>
      <c r="AZ77" s="599">
        <v>-0.038</v>
      </c>
      <c r="BA77" s="599">
        <v>-0.039</v>
      </c>
      <c r="BB77" s="599">
        <v>0.022</v>
      </c>
      <c r="BC77" s="598">
        <v>0.006</v>
      </c>
      <c r="BD77" s="597">
        <v>0.006</v>
      </c>
      <c r="BE77" s="597">
        <v>0.006</v>
      </c>
      <c r="BF77" s="637">
        <v>0.338</v>
      </c>
      <c r="BG77" s="591">
        <v>0.32</v>
      </c>
      <c r="BH77" s="599">
        <v>0.338</v>
      </c>
      <c r="BI77" s="594">
        <v>0.0068</v>
      </c>
      <c r="BJ77" s="597"/>
      <c r="BK77" s="596">
        <v>-0.015</v>
      </c>
      <c r="BL77" s="597">
        <v>-0.028</v>
      </c>
      <c r="BM77" s="597">
        <v>0.052</v>
      </c>
      <c r="BN77" s="594">
        <v>0.031</v>
      </c>
      <c r="BO77" s="597"/>
      <c r="BP77" s="605">
        <v>0.082</v>
      </c>
      <c r="BQ77" s="594"/>
      <c r="BR77" s="598">
        <v>-0.009</v>
      </c>
      <c r="BS77" s="597"/>
      <c r="BT77" s="599">
        <v>-0.181</v>
      </c>
      <c r="BU77" s="599">
        <v>-0.181</v>
      </c>
      <c r="BV77" s="599">
        <v>-0.181</v>
      </c>
      <c r="BW77" s="592"/>
      <c r="BX77" s="599">
        <v>0.0101</v>
      </c>
      <c r="BY77" s="592"/>
      <c r="BZ77" s="591">
        <v>0.082</v>
      </c>
      <c r="CA77" s="608">
        <v>0.082</v>
      </c>
    </row>
    <row r="78">
      <c r="A78" s="609">
        <v>44256.0</v>
      </c>
      <c r="B78" s="610">
        <v>0.2816</v>
      </c>
      <c r="C78" s="611"/>
      <c r="D78" s="610">
        <v>0.2901</v>
      </c>
      <c r="E78" s="612">
        <v>0.098</v>
      </c>
      <c r="F78" s="613">
        <v>0.059</v>
      </c>
      <c r="G78" s="613">
        <v>0.009</v>
      </c>
      <c r="H78" s="614">
        <v>0.072</v>
      </c>
      <c r="I78" s="613">
        <v>0.035</v>
      </c>
      <c r="J78" s="613">
        <v>0.072</v>
      </c>
      <c r="K78" s="615">
        <v>0.054</v>
      </c>
      <c r="L78" s="616">
        <v>0.015</v>
      </c>
      <c r="M78" s="616">
        <v>0.051</v>
      </c>
      <c r="N78" s="617">
        <v>0.203</v>
      </c>
      <c r="O78" s="616"/>
      <c r="P78" s="616">
        <v>0.203</v>
      </c>
      <c r="Q78" s="616">
        <v>0.12</v>
      </c>
      <c r="R78" s="616">
        <v>0.096</v>
      </c>
      <c r="S78" s="616">
        <v>0.131</v>
      </c>
      <c r="T78" s="617">
        <v>0.027</v>
      </c>
      <c r="U78" s="616">
        <v>0.015</v>
      </c>
      <c r="V78" s="616">
        <v>-0.039</v>
      </c>
      <c r="W78" s="614">
        <v>0.11</v>
      </c>
      <c r="X78" s="616">
        <v>-0.003</v>
      </c>
      <c r="Y78" s="616">
        <v>0.051</v>
      </c>
      <c r="Z78" s="614">
        <v>0.077</v>
      </c>
      <c r="AA78" s="616">
        <v>0.03</v>
      </c>
      <c r="AB78" s="616">
        <v>-0.068</v>
      </c>
      <c r="AC78" s="618">
        <v>0.27</v>
      </c>
      <c r="AD78" s="610"/>
      <c r="AE78" s="610"/>
      <c r="AF78" s="610"/>
      <c r="AG78" s="620"/>
      <c r="AH78" s="610"/>
      <c r="AI78" s="610"/>
      <c r="AJ78" s="621">
        <v>0.023</v>
      </c>
      <c r="AK78" s="611"/>
      <c r="AL78" s="622">
        <v>0.007</v>
      </c>
      <c r="AM78" s="611"/>
      <c r="AN78" s="611"/>
      <c r="AO78" s="616">
        <v>0.262</v>
      </c>
      <c r="AP78" s="616"/>
      <c r="AQ78" s="623">
        <v>0.036</v>
      </c>
      <c r="AR78" s="624">
        <v>0.023</v>
      </c>
      <c r="AS78" s="624">
        <v>0.036</v>
      </c>
      <c r="AT78" s="625">
        <v>0.025</v>
      </c>
      <c r="AU78" s="616">
        <v>0.009</v>
      </c>
      <c r="AV78" s="613">
        <v>0.025</v>
      </c>
      <c r="AW78" s="625">
        <v>0.036</v>
      </c>
      <c r="AX78" s="613">
        <v>0.016</v>
      </c>
      <c r="AY78" s="613">
        <v>0.036</v>
      </c>
      <c r="AZ78" s="618">
        <v>0.024</v>
      </c>
      <c r="BA78" s="618">
        <v>-0.017</v>
      </c>
      <c r="BB78" s="618">
        <v>0.237</v>
      </c>
      <c r="BC78" s="617">
        <v>-0.006</v>
      </c>
      <c r="BD78" s="616">
        <v>-0.07</v>
      </c>
      <c r="BE78" s="616">
        <v>-0.011</v>
      </c>
      <c r="BF78" s="632">
        <v>0.342</v>
      </c>
      <c r="BG78" s="618">
        <v>0.28</v>
      </c>
      <c r="BH78" s="618">
        <v>0.342</v>
      </c>
      <c r="BI78" s="613">
        <v>0.0093</v>
      </c>
      <c r="BJ78" s="616"/>
      <c r="BK78" s="615">
        <v>0.052</v>
      </c>
      <c r="BL78" s="616">
        <v>0.047</v>
      </c>
      <c r="BM78" s="616">
        <v>0.119</v>
      </c>
      <c r="BN78" s="613">
        <v>0.012</v>
      </c>
      <c r="BO78" s="616"/>
      <c r="BP78" s="625">
        <v>0.11</v>
      </c>
      <c r="BQ78" s="613"/>
      <c r="BR78" s="617">
        <v>0.022</v>
      </c>
      <c r="BS78" s="616"/>
      <c r="BT78" s="618">
        <v>-0.146</v>
      </c>
      <c r="BU78" s="618">
        <v>-0.146</v>
      </c>
      <c r="BV78" s="618">
        <v>-0.146</v>
      </c>
      <c r="BW78" s="611"/>
      <c r="BX78" s="618">
        <v>0.1654</v>
      </c>
      <c r="BY78" s="611"/>
      <c r="BZ78" s="610">
        <v>0.092</v>
      </c>
      <c r="CA78" s="628">
        <v>0.092</v>
      </c>
    </row>
    <row r="79">
      <c r="A79" s="590">
        <v>44287.0</v>
      </c>
      <c r="B79" s="591">
        <v>0.5122</v>
      </c>
      <c r="C79" s="592"/>
      <c r="D79" s="591">
        <v>0.534</v>
      </c>
      <c r="E79" s="593">
        <v>0.0</v>
      </c>
      <c r="F79" s="594">
        <v>0.01</v>
      </c>
      <c r="G79" s="594">
        <v>-0.017</v>
      </c>
      <c r="H79" s="595">
        <v>0.424</v>
      </c>
      <c r="I79" s="594">
        <v>0.368</v>
      </c>
      <c r="J79" s="594">
        <v>0.424</v>
      </c>
      <c r="K79" s="596">
        <v>0.092</v>
      </c>
      <c r="L79" s="597">
        <v>0.045</v>
      </c>
      <c r="M79" s="597">
        <v>0.092</v>
      </c>
      <c r="N79" s="598">
        <v>0.396</v>
      </c>
      <c r="O79" s="597"/>
      <c r="P79" s="597">
        <v>0.396</v>
      </c>
      <c r="Q79" s="597">
        <v>0.239</v>
      </c>
      <c r="R79" s="597">
        <v>0.255</v>
      </c>
      <c r="S79" s="597">
        <v>0.233</v>
      </c>
      <c r="T79" s="598">
        <v>-0.031</v>
      </c>
      <c r="U79" s="597">
        <v>-0.012</v>
      </c>
      <c r="V79" s="597">
        <v>0.041</v>
      </c>
      <c r="W79" s="595">
        <v>0.044</v>
      </c>
      <c r="X79" s="597">
        <v>0.101</v>
      </c>
      <c r="Y79" s="597">
        <v>-0.018</v>
      </c>
      <c r="Z79" s="595">
        <v>-0.055</v>
      </c>
      <c r="AA79" s="597">
        <v>-0.02</v>
      </c>
      <c r="AB79" s="597">
        <v>0.046</v>
      </c>
      <c r="AC79" s="599">
        <v>0.53</v>
      </c>
      <c r="AD79" s="591"/>
      <c r="AE79" s="591"/>
      <c r="AF79" s="591"/>
      <c r="AG79" s="600"/>
      <c r="AH79" s="591"/>
      <c r="AI79" s="591"/>
      <c r="AJ79" s="601">
        <v>0.247</v>
      </c>
      <c r="AK79" s="592"/>
      <c r="AL79" s="602">
        <v>0.011</v>
      </c>
      <c r="AM79" s="592"/>
      <c r="AN79" s="592"/>
      <c r="AO79" s="597">
        <v>0.557</v>
      </c>
      <c r="AP79" s="597"/>
      <c r="AQ79" s="603">
        <v>-0.057</v>
      </c>
      <c r="AR79" s="604">
        <v>-0.05</v>
      </c>
      <c r="AS79" s="604">
        <v>-0.057</v>
      </c>
      <c r="AT79" s="605">
        <v>0.301</v>
      </c>
      <c r="AU79" s="597">
        <v>0.308</v>
      </c>
      <c r="AV79" s="594">
        <v>0.301</v>
      </c>
      <c r="AW79" s="605">
        <v>-0.004</v>
      </c>
      <c r="AX79" s="594">
        <v>0.016</v>
      </c>
      <c r="AY79" s="594">
        <v>-0.004</v>
      </c>
      <c r="AZ79" s="599">
        <v>0.238</v>
      </c>
      <c r="BA79" s="599">
        <v>0.198</v>
      </c>
      <c r="BB79" s="599">
        <v>0.159</v>
      </c>
      <c r="BC79" s="598">
        <v>0.018</v>
      </c>
      <c r="BD79" s="597">
        <v>0.001</v>
      </c>
      <c r="BE79" s="597">
        <v>0.049</v>
      </c>
      <c r="BF79" s="607">
        <v>0.177</v>
      </c>
      <c r="BG79" s="599">
        <v>0.249</v>
      </c>
      <c r="BH79" s="599">
        <v>0.177</v>
      </c>
      <c r="BI79" s="594">
        <v>2.0E-4</v>
      </c>
      <c r="BJ79" s="597"/>
      <c r="BK79" s="596">
        <v>0.12</v>
      </c>
      <c r="BL79" s="597">
        <v>0.153</v>
      </c>
      <c r="BM79" s="597">
        <v>0.083</v>
      </c>
      <c r="BN79" s="594">
        <v>-0.046</v>
      </c>
      <c r="BO79" s="597"/>
      <c r="BP79" s="605">
        <v>0.088</v>
      </c>
      <c r="BQ79" s="594"/>
      <c r="BR79" s="598">
        <v>0.01</v>
      </c>
      <c r="BS79" s="597"/>
      <c r="BT79" s="599">
        <v>0.156</v>
      </c>
      <c r="BU79" s="599">
        <v>0.156</v>
      </c>
      <c r="BV79" s="599">
        <v>0.156</v>
      </c>
      <c r="BW79" s="592"/>
      <c r="BX79" s="599">
        <v>0.3258</v>
      </c>
      <c r="BY79" s="592"/>
      <c r="BZ79" s="591">
        <v>0.309</v>
      </c>
      <c r="CA79" s="608">
        <v>0.309</v>
      </c>
    </row>
    <row r="80">
      <c r="A80" s="609">
        <v>44317.0</v>
      </c>
      <c r="B80" s="610">
        <v>0.2815</v>
      </c>
      <c r="C80" s="611"/>
      <c r="D80" s="610">
        <v>0.276</v>
      </c>
      <c r="E80" s="612">
        <v>-0.013</v>
      </c>
      <c r="F80" s="613">
        <v>-0.008</v>
      </c>
      <c r="G80" s="613">
        <v>0.007</v>
      </c>
      <c r="H80" s="614">
        <v>0.246</v>
      </c>
      <c r="I80" s="613">
        <v>0.29</v>
      </c>
      <c r="J80" s="613">
        <v>0.246</v>
      </c>
      <c r="K80" s="615">
        <v>-0.014</v>
      </c>
      <c r="L80" s="616">
        <v>0.016</v>
      </c>
      <c r="M80" s="616">
        <v>-0.013</v>
      </c>
      <c r="N80" s="617">
        <v>0.185</v>
      </c>
      <c r="O80" s="616"/>
      <c r="P80" s="616">
        <v>0.185</v>
      </c>
      <c r="Q80" s="616">
        <v>0.09</v>
      </c>
      <c r="R80" s="616">
        <v>0.082</v>
      </c>
      <c r="S80" s="616">
        <v>0.086</v>
      </c>
      <c r="T80" s="617">
        <v>0.046</v>
      </c>
      <c r="U80" s="616">
        <v>0.044</v>
      </c>
      <c r="V80" s="616">
        <v>0.018</v>
      </c>
      <c r="W80" s="614">
        <v>-0.024</v>
      </c>
      <c r="X80" s="616"/>
      <c r="Y80" s="616">
        <v>0.065</v>
      </c>
      <c r="Z80" s="614">
        <v>0.042</v>
      </c>
      <c r="AA80" s="616">
        <v>0.05</v>
      </c>
      <c r="AB80" s="616">
        <v>0.045</v>
      </c>
      <c r="AC80" s="618">
        <v>0.074</v>
      </c>
      <c r="AD80" s="610"/>
      <c r="AE80" s="610"/>
      <c r="AF80" s="610"/>
      <c r="AG80" s="620"/>
      <c r="AH80" s="610"/>
      <c r="AI80" s="610"/>
      <c r="AJ80" s="621">
        <v>0.076</v>
      </c>
      <c r="AK80" s="611"/>
      <c r="AL80" s="622">
        <v>0.002</v>
      </c>
      <c r="AM80" s="611"/>
      <c r="AN80" s="610"/>
      <c r="AO80" s="616">
        <v>0.241</v>
      </c>
      <c r="AP80" s="616"/>
      <c r="AQ80" s="623">
        <v>-0.021</v>
      </c>
      <c r="AR80" s="624">
        <v>-0.03</v>
      </c>
      <c r="AS80" s="624">
        <v>-0.021</v>
      </c>
      <c r="AT80" s="625">
        <v>0.297</v>
      </c>
      <c r="AU80" s="616">
        <v>0.287</v>
      </c>
      <c r="AV80" s="613">
        <v>0.297</v>
      </c>
      <c r="AW80" s="625">
        <v>0.006</v>
      </c>
      <c r="AX80" s="613">
        <v>0.003</v>
      </c>
      <c r="AY80" s="613">
        <v>0.006</v>
      </c>
      <c r="AZ80" s="618">
        <v>0.16</v>
      </c>
      <c r="BA80" s="618">
        <v>0.165</v>
      </c>
      <c r="BB80" s="618">
        <v>0.063</v>
      </c>
      <c r="BC80" s="617">
        <v>0.014</v>
      </c>
      <c r="BD80" s="616">
        <v>0.024</v>
      </c>
      <c r="BE80" s="616">
        <v>0.027</v>
      </c>
      <c r="BF80" s="632">
        <v>0.124</v>
      </c>
      <c r="BG80" s="618">
        <v>0.136</v>
      </c>
      <c r="BH80" s="618">
        <v>0.124</v>
      </c>
      <c r="BI80" s="613">
        <v>0.0089</v>
      </c>
      <c r="BJ80" s="616"/>
      <c r="BK80" s="615">
        <v>0.082</v>
      </c>
      <c r="BL80" s="616">
        <v>0.079</v>
      </c>
      <c r="BM80" s="616">
        <v>0.001</v>
      </c>
      <c r="BN80" s="613">
        <v>-0.003</v>
      </c>
      <c r="BO80" s="616"/>
      <c r="BP80" s="625">
        <v>0.036</v>
      </c>
      <c r="BQ80" s="613"/>
      <c r="BR80" s="617">
        <v>-0.001</v>
      </c>
      <c r="BS80" s="616"/>
      <c r="BT80" s="618">
        <v>0.147</v>
      </c>
      <c r="BU80" s="618">
        <v>0.147</v>
      </c>
      <c r="BV80" s="618">
        <v>0.147</v>
      </c>
      <c r="BW80" s="611"/>
      <c r="BX80" s="618">
        <v>0.2728</v>
      </c>
      <c r="BY80" s="611"/>
      <c r="BZ80" s="610">
        <v>-0.01</v>
      </c>
      <c r="CA80" s="628">
        <v>-0.01</v>
      </c>
    </row>
    <row r="81">
      <c r="A81" s="590">
        <v>44348.0</v>
      </c>
      <c r="B81" s="591">
        <v>0.1798</v>
      </c>
      <c r="C81" s="592"/>
      <c r="D81" s="591">
        <v>0.1873</v>
      </c>
      <c r="E81" s="593">
        <v>0.006</v>
      </c>
      <c r="F81" s="594">
        <v>-0.004</v>
      </c>
      <c r="G81" s="594">
        <v>-0.018</v>
      </c>
      <c r="H81" s="595">
        <v>0.097</v>
      </c>
      <c r="I81" s="594">
        <v>0.096</v>
      </c>
      <c r="J81" s="594">
        <v>0.092</v>
      </c>
      <c r="K81" s="596">
        <v>0.005</v>
      </c>
      <c r="L81" s="597">
        <v>0.004</v>
      </c>
      <c r="M81" s="597">
        <v>0.002</v>
      </c>
      <c r="N81" s="598">
        <v>0.067</v>
      </c>
      <c r="O81" s="597"/>
      <c r="P81" s="597">
        <v>0.067</v>
      </c>
      <c r="Q81" s="597">
        <v>0.05</v>
      </c>
      <c r="R81" s="597">
        <v>0.045</v>
      </c>
      <c r="S81" s="597">
        <v>0.054</v>
      </c>
      <c r="T81" s="598">
        <v>0.015</v>
      </c>
      <c r="U81" s="597">
        <v>0.017</v>
      </c>
      <c r="V81" s="597">
        <v>-0.026</v>
      </c>
      <c r="W81" s="595">
        <v>0.062</v>
      </c>
      <c r="X81" s="597">
        <v>-0.022</v>
      </c>
      <c r="Y81" s="597">
        <v>0.004</v>
      </c>
      <c r="Z81" s="595">
        <v>0.042</v>
      </c>
      <c r="AA81" s="597">
        <v>0.02</v>
      </c>
      <c r="AB81" s="597">
        <v>-0.045</v>
      </c>
      <c r="AC81" s="599">
        <v>0.012</v>
      </c>
      <c r="AD81" s="591"/>
      <c r="AE81" s="591"/>
      <c r="AF81" s="591"/>
      <c r="AG81" s="600"/>
      <c r="AH81" s="591"/>
      <c r="AI81" s="591"/>
      <c r="AJ81" s="601">
        <v>0.031</v>
      </c>
      <c r="AK81" s="592"/>
      <c r="AL81" s="602">
        <v>-0.014</v>
      </c>
      <c r="AM81" s="591"/>
      <c r="AN81" s="591"/>
      <c r="AO81" s="597">
        <v>0.064</v>
      </c>
      <c r="AP81" s="597"/>
      <c r="AQ81" s="603">
        <v>0.042</v>
      </c>
      <c r="AR81" s="604">
        <v>0.044</v>
      </c>
      <c r="AS81" s="604">
        <v>0.042</v>
      </c>
      <c r="AT81" s="605">
        <v>0.177</v>
      </c>
      <c r="AU81" s="597">
        <v>0.201</v>
      </c>
      <c r="AV81" s="594">
        <v>0.177</v>
      </c>
      <c r="AW81" s="605">
        <v>-0.006</v>
      </c>
      <c r="AX81" s="594"/>
      <c r="AY81" s="594">
        <v>-0.006</v>
      </c>
      <c r="AZ81" s="599">
        <v>0.063</v>
      </c>
      <c r="BA81" s="599">
        <v>0.091</v>
      </c>
      <c r="BB81" s="599">
        <v>0.057</v>
      </c>
      <c r="BC81" s="598">
        <v>-0.017</v>
      </c>
      <c r="BD81" s="597">
        <v>0.007</v>
      </c>
      <c r="BE81" s="597">
        <v>0.009</v>
      </c>
      <c r="BF81" s="607">
        <v>0.121</v>
      </c>
      <c r="BG81" s="599">
        <v>0.11</v>
      </c>
      <c r="BH81" s="599">
        <v>0.121</v>
      </c>
      <c r="BI81" s="594">
        <v>0.0028</v>
      </c>
      <c r="BJ81" s="597"/>
      <c r="BK81" s="596">
        <v>0.001</v>
      </c>
      <c r="BL81" s="597">
        <v>0.002</v>
      </c>
      <c r="BM81" s="597">
        <v>0.024</v>
      </c>
      <c r="BN81" s="594">
        <v>0.031</v>
      </c>
      <c r="BO81" s="597"/>
      <c r="BP81" s="605">
        <v>0.024</v>
      </c>
      <c r="BQ81" s="594"/>
      <c r="BR81" s="598">
        <v>0.009</v>
      </c>
      <c r="BS81" s="597"/>
      <c r="BT81" s="599">
        <v>0.025</v>
      </c>
      <c r="BU81" s="599">
        <v>0.025</v>
      </c>
      <c r="BV81" s="599">
        <v>0.025</v>
      </c>
      <c r="BW81" s="592"/>
      <c r="BX81" s="599">
        <v>0.1546</v>
      </c>
      <c r="BY81" s="592"/>
      <c r="BZ81" s="591">
        <v>-0.066</v>
      </c>
      <c r="CA81" s="608">
        <v>-0.066</v>
      </c>
    </row>
    <row r="82">
      <c r="A82" s="609">
        <v>44378.0</v>
      </c>
      <c r="B82" s="610">
        <v>0.1578</v>
      </c>
      <c r="C82" s="611"/>
      <c r="D82" s="610">
        <v>0.1514</v>
      </c>
      <c r="E82" s="612">
        <v>-0.011</v>
      </c>
      <c r="F82" s="613">
        <v>-0.003</v>
      </c>
      <c r="G82" s="613">
        <v>0.009</v>
      </c>
      <c r="H82" s="614">
        <v>0.024</v>
      </c>
      <c r="I82" s="613">
        <v>0.06</v>
      </c>
      <c r="J82" s="613">
        <v>0.019</v>
      </c>
      <c r="K82" s="615">
        <v>-0.025</v>
      </c>
      <c r="L82" s="616">
        <v>0.004</v>
      </c>
      <c r="M82" s="616">
        <v>-0.028</v>
      </c>
      <c r="N82" s="617">
        <v>0.047</v>
      </c>
      <c r="O82" s="616"/>
      <c r="P82" s="616">
        <v>0.047</v>
      </c>
      <c r="Q82" s="616">
        <v>0.031</v>
      </c>
      <c r="R82" s="616">
        <v>0.048</v>
      </c>
      <c r="S82" s="616">
        <v>0.031</v>
      </c>
      <c r="T82" s="617">
        <v>-0.023</v>
      </c>
      <c r="U82" s="616">
        <v>0.001</v>
      </c>
      <c r="V82" s="616">
        <v>0.01</v>
      </c>
      <c r="W82" s="614">
        <v>-0.003</v>
      </c>
      <c r="X82" s="616">
        <v>0.037</v>
      </c>
      <c r="Y82" s="616">
        <v>0.009</v>
      </c>
      <c r="Z82" s="614">
        <v>-0.051</v>
      </c>
      <c r="AA82" s="616">
        <v>-0.009</v>
      </c>
      <c r="AB82" s="616">
        <v>0.012</v>
      </c>
      <c r="AC82" s="618">
        <v>0.01</v>
      </c>
      <c r="AD82" s="610"/>
      <c r="AE82" s="610"/>
      <c r="AF82" s="611"/>
      <c r="AG82" s="620"/>
      <c r="AH82" s="610"/>
      <c r="AI82" s="611"/>
      <c r="AJ82" s="621">
        <v>-0.032</v>
      </c>
      <c r="AK82" s="611"/>
      <c r="AL82" s="622">
        <v>-0.025</v>
      </c>
      <c r="AM82" s="610"/>
      <c r="AN82" s="610"/>
      <c r="AO82" s="616">
        <v>0.067</v>
      </c>
      <c r="AP82" s="616"/>
      <c r="AQ82" s="623">
        <v>-0.006</v>
      </c>
      <c r="AR82" s="624">
        <v>-0.012</v>
      </c>
      <c r="AS82" s="624">
        <v>-0.001</v>
      </c>
      <c r="AT82" s="625">
        <v>0.099</v>
      </c>
      <c r="AU82" s="616">
        <v>0.117</v>
      </c>
      <c r="AV82" s="613">
        <v>0.099</v>
      </c>
      <c r="AW82" s="625">
        <v>-0.004</v>
      </c>
      <c r="AX82" s="613">
        <v>-0.002</v>
      </c>
      <c r="AY82" s="613">
        <v>-0.004</v>
      </c>
      <c r="AZ82" s="618">
        <v>0.057</v>
      </c>
      <c r="BA82" s="618">
        <v>0.035</v>
      </c>
      <c r="BB82" s="618">
        <v>-0.041</v>
      </c>
      <c r="BC82" s="617">
        <v>0.012</v>
      </c>
      <c r="BD82" s="616">
        <v>0.007</v>
      </c>
      <c r="BE82" s="616">
        <v>0.027</v>
      </c>
      <c r="BF82" s="632">
        <v>0.085</v>
      </c>
      <c r="BG82" s="618">
        <v>0.115</v>
      </c>
      <c r="BH82" s="618">
        <v>0.085</v>
      </c>
      <c r="BI82" s="613">
        <v>-0.0012</v>
      </c>
      <c r="BJ82" s="616"/>
      <c r="BK82" s="615">
        <v>0.024</v>
      </c>
      <c r="BL82" s="616">
        <v>0.021</v>
      </c>
      <c r="BM82" s="616">
        <v>-0.032</v>
      </c>
      <c r="BN82" s="613">
        <v>0.01</v>
      </c>
      <c r="BO82" s="616"/>
      <c r="BP82" s="625">
        <v>0.083</v>
      </c>
      <c r="BQ82" s="613"/>
      <c r="BR82" s="617">
        <v>0.008</v>
      </c>
      <c r="BS82" s="616"/>
      <c r="BT82" s="618">
        <v>-0.029</v>
      </c>
      <c r="BU82" s="618">
        <v>-0.029</v>
      </c>
      <c r="BV82" s="618">
        <v>-0.029</v>
      </c>
      <c r="BW82" s="611"/>
      <c r="BX82" s="618">
        <v>0.0201</v>
      </c>
      <c r="BY82" s="611"/>
      <c r="BZ82" s="611">
        <v>-0.198</v>
      </c>
      <c r="CA82" s="638">
        <v>-0.198</v>
      </c>
    </row>
    <row r="83">
      <c r="A83" s="590">
        <v>44409.0</v>
      </c>
      <c r="B83" s="591">
        <v>0.1345</v>
      </c>
      <c r="C83" s="592"/>
      <c r="D83" s="634">
        <v>0.154</v>
      </c>
      <c r="E83" s="593">
        <v>0.007</v>
      </c>
      <c r="F83" s="594">
        <v>-0.008</v>
      </c>
      <c r="G83" s="594">
        <v>0.008</v>
      </c>
      <c r="H83" s="595">
        <v>0.0</v>
      </c>
      <c r="I83" s="594">
        <v>0.027</v>
      </c>
      <c r="J83" s="594">
        <v>-0.002</v>
      </c>
      <c r="K83" s="596">
        <v>-0.009</v>
      </c>
      <c r="L83" s="597">
        <v>0.005</v>
      </c>
      <c r="M83" s="597">
        <v>-0.006</v>
      </c>
      <c r="N83" s="598">
        <v>0.015</v>
      </c>
      <c r="O83" s="597"/>
      <c r="P83" s="597">
        <v>0.015</v>
      </c>
      <c r="Q83" s="597">
        <v>0.0</v>
      </c>
      <c r="R83" s="597">
        <v>0.004</v>
      </c>
      <c r="S83" s="597">
        <v>0.015</v>
      </c>
      <c r="T83" s="598">
        <v>0.003</v>
      </c>
      <c r="U83" s="597">
        <v>0.008</v>
      </c>
      <c r="V83" s="597">
        <v>-0.004</v>
      </c>
      <c r="W83" s="595">
        <v>0.004</v>
      </c>
      <c r="X83" s="597">
        <v>0.019</v>
      </c>
      <c r="Y83" s="597">
        <v>-0.006</v>
      </c>
      <c r="Z83" s="595">
        <v>0.011</v>
      </c>
      <c r="AA83" s="597">
        <v>0.015</v>
      </c>
      <c r="AB83" s="597">
        <v>-0.019</v>
      </c>
      <c r="AC83" s="599">
        <v>-0.034</v>
      </c>
      <c r="AD83" s="592"/>
      <c r="AE83" s="639"/>
      <c r="AF83" s="592"/>
      <c r="AG83" s="600"/>
      <c r="AH83" s="592"/>
      <c r="AI83" s="592"/>
      <c r="AJ83" s="601">
        <v>-0.009</v>
      </c>
      <c r="AK83" s="592"/>
      <c r="AL83" s="602">
        <v>-0.02</v>
      </c>
      <c r="AM83" s="591"/>
      <c r="AN83" s="592"/>
      <c r="AO83" s="597">
        <v>0.088</v>
      </c>
      <c r="AP83" s="597"/>
      <c r="AQ83" s="603">
        <v>0.021</v>
      </c>
      <c r="AR83" s="604">
        <v>0.02</v>
      </c>
      <c r="AS83" s="604">
        <v>0.021</v>
      </c>
      <c r="AT83" s="605">
        <v>0.072</v>
      </c>
      <c r="AU83" s="597">
        <v>0.066</v>
      </c>
      <c r="AV83" s="594">
        <v>0.072</v>
      </c>
      <c r="AW83" s="605">
        <v>0.0</v>
      </c>
      <c r="AX83" s="606">
        <v>-0.007</v>
      </c>
      <c r="AY83" s="606">
        <v>0.0</v>
      </c>
      <c r="AZ83" s="599">
        <v>-0.041</v>
      </c>
      <c r="BA83" s="599">
        <v>0.02</v>
      </c>
      <c r="BB83" s="599">
        <v>-0.052</v>
      </c>
      <c r="BC83" s="598">
        <v>-0.031</v>
      </c>
      <c r="BD83" s="597">
        <v>0.007</v>
      </c>
      <c r="BE83" s="597">
        <v>-0.031</v>
      </c>
      <c r="BF83" s="607">
        <v>0.025</v>
      </c>
      <c r="BG83" s="599">
        <v>0.07</v>
      </c>
      <c r="BH83" s="599">
        <v>0.025</v>
      </c>
      <c r="BI83" s="594">
        <v>0.0052</v>
      </c>
      <c r="BJ83" s="597"/>
      <c r="BK83" s="596">
        <v>-0.032</v>
      </c>
      <c r="BL83" s="597">
        <v>-0.01</v>
      </c>
      <c r="BM83" s="597">
        <v>-0.005</v>
      </c>
      <c r="BN83" s="594">
        <v>-0.04</v>
      </c>
      <c r="BO83" s="597"/>
      <c r="BP83" s="605">
        <v>0.042</v>
      </c>
      <c r="BQ83" s="594"/>
      <c r="BR83" s="598">
        <v>-0.009</v>
      </c>
      <c r="BS83" s="597"/>
      <c r="BT83" s="599">
        <v>-0.021</v>
      </c>
      <c r="BU83" s="599">
        <v>-0.021</v>
      </c>
      <c r="BV83" s="599">
        <v>-0.021</v>
      </c>
      <c r="BW83" s="592"/>
      <c r="BX83" s="599">
        <v>-0.068</v>
      </c>
      <c r="BY83" s="592"/>
      <c r="BZ83" s="592">
        <v>-0.337</v>
      </c>
      <c r="CA83" s="640">
        <v>-0.337</v>
      </c>
    </row>
    <row r="84">
      <c r="A84" s="609">
        <v>44440.0</v>
      </c>
      <c r="B84" s="610">
        <v>0.1395</v>
      </c>
      <c r="C84" s="611"/>
      <c r="D84" s="610">
        <v>0.1426</v>
      </c>
      <c r="E84" s="612">
        <v>0.007</v>
      </c>
      <c r="F84" s="613">
        <v>-0.002</v>
      </c>
      <c r="G84" s="613">
        <v>0.018</v>
      </c>
      <c r="H84" s="614">
        <v>-0.013</v>
      </c>
      <c r="I84" s="613">
        <v>-0.004</v>
      </c>
      <c r="J84" s="613">
        <v>-0.006</v>
      </c>
      <c r="K84" s="615">
        <v>-0.002</v>
      </c>
      <c r="L84" s="616">
        <v>0.005</v>
      </c>
      <c r="M84" s="616">
        <v>-0.002</v>
      </c>
      <c r="N84" s="617">
        <v>-0.006</v>
      </c>
      <c r="O84" s="616"/>
      <c r="P84" s="616">
        <v>-0.006</v>
      </c>
      <c r="Q84" s="616">
        <v>0.025</v>
      </c>
      <c r="R84" s="616">
        <v>0.015</v>
      </c>
      <c r="S84" s="616">
        <v>0.026</v>
      </c>
      <c r="T84" s="617">
        <v>-0.003</v>
      </c>
      <c r="U84" s="616">
        <v>0.003</v>
      </c>
      <c r="V84" s="616">
        <v>0.003</v>
      </c>
      <c r="W84" s="614">
        <v>-0.009</v>
      </c>
      <c r="X84" s="616">
        <v>0.018</v>
      </c>
      <c r="Y84" s="616">
        <v>-0.02</v>
      </c>
      <c r="Z84" s="614">
        <v>-0.025</v>
      </c>
      <c r="AA84" s="616">
        <v>0.006</v>
      </c>
      <c r="AB84" s="616">
        <v>0.005</v>
      </c>
      <c r="AC84" s="618">
        <v>0.008</v>
      </c>
      <c r="AD84" s="610"/>
      <c r="AE84" s="619"/>
      <c r="AF84" s="619"/>
      <c r="AG84" s="620"/>
      <c r="AH84" s="610"/>
      <c r="AI84" s="610"/>
      <c r="AJ84" s="621">
        <v>0.021</v>
      </c>
      <c r="AK84" s="611"/>
      <c r="AL84" s="622">
        <v>0.017</v>
      </c>
      <c r="AM84" s="611"/>
      <c r="AN84" s="611"/>
      <c r="AO84" s="616">
        <v>0.047</v>
      </c>
      <c r="AP84" s="616"/>
      <c r="AQ84" s="623">
        <v>-0.006</v>
      </c>
      <c r="AR84" s="624">
        <v>-0.017</v>
      </c>
      <c r="AS84" s="624">
        <v>-0.006</v>
      </c>
      <c r="AT84" s="625">
        <v>0.059</v>
      </c>
      <c r="AU84" s="616">
        <v>0.061</v>
      </c>
      <c r="AV84" s="613">
        <v>0.059</v>
      </c>
      <c r="AW84" s="625">
        <v>0.002</v>
      </c>
      <c r="AX84" s="626">
        <v>0.008</v>
      </c>
      <c r="AY84" s="626">
        <v>0.002</v>
      </c>
      <c r="AZ84" s="618">
        <v>-0.055</v>
      </c>
      <c r="BA84" s="618">
        <v>-0.043</v>
      </c>
      <c r="BB84" s="618">
        <v>-0.068</v>
      </c>
      <c r="BC84" s="617">
        <v>-0.013</v>
      </c>
      <c r="BD84" s="616">
        <v>-0.006</v>
      </c>
      <c r="BE84" s="616">
        <v>-0.011</v>
      </c>
      <c r="BF84" s="627">
        <v>0.044</v>
      </c>
      <c r="BG84" s="610">
        <v>0.033</v>
      </c>
      <c r="BH84" s="610">
        <v>0.044</v>
      </c>
      <c r="BI84" s="613">
        <v>0.0021</v>
      </c>
      <c r="BJ84" s="616"/>
      <c r="BK84" s="615">
        <v>-0.006</v>
      </c>
      <c r="BL84" s="616">
        <v>-0.023</v>
      </c>
      <c r="BM84" s="616">
        <v>0.009</v>
      </c>
      <c r="BN84" s="613">
        <v>0.028</v>
      </c>
      <c r="BO84" s="616"/>
      <c r="BP84" s="625">
        <v>0.04</v>
      </c>
      <c r="BQ84" s="613"/>
      <c r="BR84" s="617">
        <v>0.017</v>
      </c>
      <c r="BS84" s="616"/>
      <c r="BT84" s="618">
        <v>-0.022</v>
      </c>
      <c r="BU84" s="618">
        <v>-0.022</v>
      </c>
      <c r="BV84" s="618">
        <v>-0.022</v>
      </c>
      <c r="BW84" s="611"/>
      <c r="BX84" s="618">
        <v>0.0484</v>
      </c>
      <c r="BY84" s="611"/>
      <c r="BZ84" s="610">
        <v>-0.284</v>
      </c>
      <c r="CA84" s="628">
        <v>-0.284</v>
      </c>
    </row>
    <row r="85">
      <c r="A85" s="590">
        <v>44470.0</v>
      </c>
      <c r="B85" s="591">
        <v>0.1631</v>
      </c>
      <c r="C85" s="591"/>
      <c r="D85" s="591">
        <v>0.1626</v>
      </c>
      <c r="E85" s="593">
        <v>0.017</v>
      </c>
      <c r="F85" s="594">
        <v>0.012</v>
      </c>
      <c r="G85" s="594">
        <v>0.002</v>
      </c>
      <c r="H85" s="595">
        <v>-0.013</v>
      </c>
      <c r="I85" s="594">
        <v>-0.02</v>
      </c>
      <c r="J85" s="594">
        <v>-0.015</v>
      </c>
      <c r="K85" s="596">
        <v>0.008</v>
      </c>
      <c r="L85" s="597">
        <v>0.005</v>
      </c>
      <c r="M85" s="597">
        <v>0.011</v>
      </c>
      <c r="N85" s="598">
        <v>-0.002</v>
      </c>
      <c r="O85" s="597"/>
      <c r="P85" s="597">
        <v>-0.002</v>
      </c>
      <c r="Q85" s="597">
        <v>0.014</v>
      </c>
      <c r="R85" s="597">
        <v>0.012</v>
      </c>
      <c r="S85" s="597">
        <v>0.017</v>
      </c>
      <c r="T85" s="598">
        <v>0.002</v>
      </c>
      <c r="U85" s="597">
        <v>0.002</v>
      </c>
      <c r="V85" s="597">
        <v>0.01</v>
      </c>
      <c r="W85" s="595">
        <v>-0.029</v>
      </c>
      <c r="X85" s="597">
        <v>-0.02</v>
      </c>
      <c r="Y85" s="597">
        <v>0.005</v>
      </c>
      <c r="Z85" s="595">
        <v>-0.003</v>
      </c>
      <c r="AA85" s="597">
        <v>0.01</v>
      </c>
      <c r="AB85" s="597">
        <v>0.008</v>
      </c>
      <c r="AC85" s="599">
        <v>-0.013</v>
      </c>
      <c r="AD85" s="591"/>
      <c r="AE85" s="591"/>
      <c r="AF85" s="591"/>
      <c r="AG85" s="600"/>
      <c r="AH85" s="591"/>
      <c r="AI85" s="591"/>
      <c r="AJ85" s="601">
        <v>0.05</v>
      </c>
      <c r="AK85" s="592"/>
      <c r="AL85" s="602">
        <v>0.05</v>
      </c>
      <c r="AM85" s="591"/>
      <c r="AN85" s="592"/>
      <c r="AO85" s="597">
        <v>0.054</v>
      </c>
      <c r="AP85" s="597"/>
      <c r="AQ85" s="603">
        <v>0.016</v>
      </c>
      <c r="AR85" s="604">
        <v>0.01</v>
      </c>
      <c r="AS85" s="604">
        <v>0.015</v>
      </c>
      <c r="AT85" s="605">
        <v>0.053</v>
      </c>
      <c r="AU85" s="597">
        <v>0.059</v>
      </c>
      <c r="AV85" s="594">
        <v>0.053</v>
      </c>
      <c r="AW85" s="605">
        <v>0.003</v>
      </c>
      <c r="AX85" s="606">
        <v>0.005</v>
      </c>
      <c r="AY85" s="606">
        <v>0.003</v>
      </c>
      <c r="AZ85" s="599">
        <v>-0.071</v>
      </c>
      <c r="BA85" s="599">
        <v>-0.056</v>
      </c>
      <c r="BB85" s="599">
        <v>-0.042</v>
      </c>
      <c r="BC85" s="598">
        <v>-0.001</v>
      </c>
      <c r="BD85" s="597">
        <v>0.008</v>
      </c>
      <c r="BE85" s="597">
        <v>0.002</v>
      </c>
      <c r="BF85" s="607">
        <v>0.049</v>
      </c>
      <c r="BG85" s="599">
        <v>0.035</v>
      </c>
      <c r="BH85" s="599">
        <v>0.049</v>
      </c>
      <c r="BI85" s="594">
        <v>0.0064</v>
      </c>
      <c r="BJ85" s="597"/>
      <c r="BK85" s="596">
        <v>0.009</v>
      </c>
      <c r="BL85" s="597">
        <v>0.011</v>
      </c>
      <c r="BM85" s="597">
        <v>0.019</v>
      </c>
      <c r="BN85" s="594">
        <v>0.007</v>
      </c>
      <c r="BO85" s="597"/>
      <c r="BP85" s="605">
        <v>0.086</v>
      </c>
      <c r="BQ85" s="594"/>
      <c r="BR85" s="598">
        <v>0.003</v>
      </c>
      <c r="BS85" s="597"/>
      <c r="BT85" s="599">
        <v>0.065</v>
      </c>
      <c r="BU85" s="599">
        <v>0.065</v>
      </c>
      <c r="BV85" s="599">
        <v>0.065</v>
      </c>
      <c r="BW85" s="629"/>
      <c r="BX85" s="599">
        <v>0.157</v>
      </c>
      <c r="BY85" s="629"/>
      <c r="BZ85" s="630">
        <v>-0.195</v>
      </c>
      <c r="CA85" s="631">
        <v>-0.195</v>
      </c>
    </row>
    <row r="86">
      <c r="A86" s="609">
        <v>44501.0</v>
      </c>
      <c r="B86" s="610">
        <v>0.1821</v>
      </c>
      <c r="C86" s="610"/>
      <c r="D86" s="610">
        <v>0.1824</v>
      </c>
      <c r="E86" s="612">
        <v>0.003</v>
      </c>
      <c r="F86" s="613">
        <v>0.008</v>
      </c>
      <c r="G86" s="613">
        <v>-0.025</v>
      </c>
      <c r="H86" s="614">
        <v>0.047</v>
      </c>
      <c r="I86" s="613">
        <v>0.042</v>
      </c>
      <c r="J86" s="613">
        <v>0.043</v>
      </c>
      <c r="K86" s="615">
        <v>0.014</v>
      </c>
      <c r="L86" s="616">
        <v>0.008</v>
      </c>
      <c r="M86" s="616">
        <v>0.01</v>
      </c>
      <c r="N86" s="617">
        <v>0.018</v>
      </c>
      <c r="O86" s="616"/>
      <c r="P86" s="616">
        <v>0.018</v>
      </c>
      <c r="Q86" s="616">
        <v>0.078</v>
      </c>
      <c r="R86" s="616">
        <v>0.056</v>
      </c>
      <c r="S86" s="616">
        <v>0.082</v>
      </c>
      <c r="T86" s="617">
        <v>0.01</v>
      </c>
      <c r="U86" s="616">
        <v>-0.005</v>
      </c>
      <c r="V86" s="616">
        <v>-0.027</v>
      </c>
      <c r="W86" s="614">
        <v>-0.029</v>
      </c>
      <c r="X86" s="616">
        <v>-0.049</v>
      </c>
      <c r="Y86" s="616">
        <v>0.008</v>
      </c>
      <c r="Z86" s="614">
        <v>0.006</v>
      </c>
      <c r="AA86" s="616">
        <v>-0.005</v>
      </c>
      <c r="AB86" s="616">
        <v>-0.046</v>
      </c>
      <c r="AC86" s="618">
        <v>0.213</v>
      </c>
      <c r="AD86" s="610"/>
      <c r="AE86" s="610"/>
      <c r="AF86" s="610"/>
      <c r="AG86" s="620"/>
      <c r="AH86" s="610"/>
      <c r="AI86" s="610"/>
      <c r="AJ86" s="621">
        <v>0.052</v>
      </c>
      <c r="AK86" s="611"/>
      <c r="AL86" s="622">
        <v>0.053</v>
      </c>
      <c r="AM86" s="611"/>
      <c r="AN86" s="611"/>
      <c r="AO86" s="616">
        <v>0.063</v>
      </c>
      <c r="AP86" s="616"/>
      <c r="AQ86" s="623">
        <v>0.007</v>
      </c>
      <c r="AR86" s="624">
        <v>0.012</v>
      </c>
      <c r="AS86" s="624">
        <v>0.008</v>
      </c>
      <c r="AT86" s="625">
        <v>0.054</v>
      </c>
      <c r="AU86" s="616">
        <v>0.027</v>
      </c>
      <c r="AV86" s="613">
        <v>0.054</v>
      </c>
      <c r="AW86" s="625">
        <v>0.009</v>
      </c>
      <c r="AX86" s="613">
        <v>0.005</v>
      </c>
      <c r="AY86" s="613">
        <v>0.009</v>
      </c>
      <c r="AZ86" s="618">
        <v>-0.042</v>
      </c>
      <c r="BA86" s="618">
        <v>-0.065</v>
      </c>
      <c r="BB86" s="618">
        <v>-0.029</v>
      </c>
      <c r="BC86" s="617">
        <v>0.006</v>
      </c>
      <c r="BD86" s="616">
        <v>-0.002</v>
      </c>
      <c r="BE86" s="616">
        <v>0.004</v>
      </c>
      <c r="BF86" s="632">
        <v>0.039</v>
      </c>
      <c r="BG86" s="618">
        <v>0.046</v>
      </c>
      <c r="BH86" s="618">
        <v>0.039</v>
      </c>
      <c r="BI86" s="613">
        <v>-1.0E-4</v>
      </c>
      <c r="BJ86" s="616"/>
      <c r="BK86" s="615">
        <v>0.019</v>
      </c>
      <c r="BL86" s="616">
        <v>0.017</v>
      </c>
      <c r="BM86" s="616">
        <v>0.012</v>
      </c>
      <c r="BN86" s="613">
        <v>0.007</v>
      </c>
      <c r="BO86" s="616"/>
      <c r="BP86" s="625">
        <v>0.048</v>
      </c>
      <c r="BQ86" s="613"/>
      <c r="BR86" s="617">
        <v>-0.023</v>
      </c>
      <c r="BS86" s="616"/>
      <c r="BT86" s="618">
        <v>0.108</v>
      </c>
      <c r="BU86" s="618">
        <v>0.108</v>
      </c>
      <c r="BV86" s="618">
        <v>0.108</v>
      </c>
      <c r="BW86" s="611"/>
      <c r="BX86" s="618">
        <v>0.125</v>
      </c>
      <c r="BY86" s="611"/>
      <c r="BZ86" s="610">
        <v>-0.122</v>
      </c>
      <c r="CA86" s="628">
        <v>-0.122</v>
      </c>
    </row>
    <row r="87">
      <c r="A87" s="590">
        <v>44531.0</v>
      </c>
      <c r="B87" s="591">
        <v>0.1695</v>
      </c>
      <c r="C87" s="592"/>
      <c r="D87" s="591">
        <v>0.1671</v>
      </c>
      <c r="E87" s="593">
        <v>-0.019</v>
      </c>
      <c r="F87" s="594">
        <v>-0.001</v>
      </c>
      <c r="G87" s="594">
        <v>0.049</v>
      </c>
      <c r="H87" s="595">
        <v>-0.009</v>
      </c>
      <c r="I87" s="594">
        <v>0.034</v>
      </c>
      <c r="J87" s="594">
        <v>-0.017</v>
      </c>
      <c r="K87" s="596">
        <v>-0.037</v>
      </c>
      <c r="L87" s="597">
        <v>-0.006</v>
      </c>
      <c r="M87" s="597">
        <v>-0.04</v>
      </c>
      <c r="N87" s="598">
        <v>0.006</v>
      </c>
      <c r="O87" s="597">
        <v>0.003</v>
      </c>
      <c r="P87" s="597">
        <v>0.006</v>
      </c>
      <c r="Q87" s="597">
        <v>0.02</v>
      </c>
      <c r="R87" s="597">
        <v>0.051</v>
      </c>
      <c r="S87" s="597">
        <v>0.021</v>
      </c>
      <c r="T87" s="598">
        <v>-0.03</v>
      </c>
      <c r="U87" s="597">
        <v>-0.005</v>
      </c>
      <c r="V87" s="597">
        <v>0.002</v>
      </c>
      <c r="W87" s="595">
        <v>0.0</v>
      </c>
      <c r="X87" s="597">
        <v>0.011</v>
      </c>
      <c r="Y87" s="597">
        <v>0.104</v>
      </c>
      <c r="Z87" s="595">
        <v>-0.055</v>
      </c>
      <c r="AA87" s="597">
        <v>-0.014</v>
      </c>
      <c r="AB87" s="597">
        <v>0.02</v>
      </c>
      <c r="AC87" s="599">
        <v>-0.055</v>
      </c>
      <c r="AD87" s="591"/>
      <c r="AE87" s="591"/>
      <c r="AF87" s="591"/>
      <c r="AG87" s="600"/>
      <c r="AH87" s="591"/>
      <c r="AI87" s="591"/>
      <c r="AJ87" s="601">
        <v>0.052</v>
      </c>
      <c r="AK87" s="592"/>
      <c r="AL87" s="602">
        <v>-0.01</v>
      </c>
      <c r="AM87" s="592"/>
      <c r="AN87" s="592"/>
      <c r="AO87" s="597">
        <v>0.092</v>
      </c>
      <c r="AP87" s="597"/>
      <c r="AQ87" s="603">
        <v>-0.018</v>
      </c>
      <c r="AR87" s="604">
        <v>-0.021</v>
      </c>
      <c r="AS87" s="604">
        <v>-0.02</v>
      </c>
      <c r="AT87" s="605">
        <v>0.049</v>
      </c>
      <c r="AU87" s="597">
        <v>0.063</v>
      </c>
      <c r="AV87" s="594">
        <v>0.049</v>
      </c>
      <c r="AW87" s="605">
        <v>-0.004</v>
      </c>
      <c r="AX87" s="594">
        <v>0.003</v>
      </c>
      <c r="AY87" s="594">
        <v>-0.004</v>
      </c>
      <c r="AZ87" s="599">
        <v>-0.029</v>
      </c>
      <c r="BA87" s="599">
        <v>-0.033</v>
      </c>
      <c r="BB87" s="599">
        <v>-0.015</v>
      </c>
      <c r="BC87" s="598">
        <v>-0.001</v>
      </c>
      <c r="BD87" s="597">
        <v>-0.005</v>
      </c>
      <c r="BE87" s="597">
        <v>-0.019</v>
      </c>
      <c r="BF87" s="607">
        <v>0.017</v>
      </c>
      <c r="BG87" s="599">
        <v>0.037</v>
      </c>
      <c r="BH87" s="599"/>
      <c r="BI87" s="594">
        <v>-0.0022</v>
      </c>
      <c r="BJ87" s="597"/>
      <c r="BK87" s="596">
        <v>0.014</v>
      </c>
      <c r="BL87" s="597">
        <v>0.027</v>
      </c>
      <c r="BM87" s="597">
        <v>0.011</v>
      </c>
      <c r="BN87" s="594">
        <v>-0.004</v>
      </c>
      <c r="BO87" s="597"/>
      <c r="BP87" s="605">
        <v>0.064</v>
      </c>
      <c r="BQ87" s="594"/>
      <c r="BR87" s="598">
        <v>0.018</v>
      </c>
      <c r="BS87" s="597"/>
      <c r="BT87" s="599">
        <v>0.138</v>
      </c>
      <c r="BU87" s="599">
        <v>0.138</v>
      </c>
      <c r="BV87" s="599">
        <v>0.138</v>
      </c>
      <c r="BW87" s="592"/>
      <c r="BX87" s="599">
        <v>0.1241</v>
      </c>
      <c r="BY87" s="592"/>
      <c r="BZ87" s="591">
        <v>0.011</v>
      </c>
      <c r="CA87" s="608">
        <v>0.011</v>
      </c>
    </row>
    <row r="88">
      <c r="A88" s="609">
        <v>44562.0</v>
      </c>
      <c r="B88" s="610">
        <v>0.1296</v>
      </c>
      <c r="C88" s="610"/>
      <c r="D88" s="610">
        <v>0.14</v>
      </c>
      <c r="E88" s="612">
        <v>0.038</v>
      </c>
      <c r="F88" s="613">
        <v>0.02</v>
      </c>
      <c r="G88" s="613">
        <v>0.008</v>
      </c>
      <c r="H88" s="614">
        <v>0.091</v>
      </c>
      <c r="I88" s="613">
        <v>0.087</v>
      </c>
      <c r="J88" s="613">
        <v>0.094</v>
      </c>
      <c r="K88" s="615">
        <v>0.019</v>
      </c>
      <c r="L88" s="616">
        <v>0.01</v>
      </c>
      <c r="M88" s="616">
        <v>0.019</v>
      </c>
      <c r="N88" s="617">
        <v>0.081</v>
      </c>
      <c r="O88" s="616"/>
      <c r="P88" s="616">
        <v>0.081</v>
      </c>
      <c r="Q88" s="616">
        <v>0.078</v>
      </c>
      <c r="R88" s="616">
        <v>0.095</v>
      </c>
      <c r="S88" s="616">
        <v>0.084</v>
      </c>
      <c r="T88" s="617">
        <v>0.002</v>
      </c>
      <c r="U88" s="616">
        <v>0.015</v>
      </c>
      <c r="V88" s="616">
        <v>0.004</v>
      </c>
      <c r="W88" s="614">
        <v>0.103</v>
      </c>
      <c r="X88" s="616">
        <v>0.098</v>
      </c>
      <c r="Y88" s="616">
        <v>0.07</v>
      </c>
      <c r="Z88" s="614">
        <v>0.02</v>
      </c>
      <c r="AA88" s="616">
        <v>0.018</v>
      </c>
      <c r="AB88" s="616">
        <v>0.003</v>
      </c>
      <c r="AC88" s="618">
        <v>0.012</v>
      </c>
      <c r="AD88" s="610"/>
      <c r="AE88" s="610"/>
      <c r="AF88" s="610"/>
      <c r="AG88" s="620"/>
      <c r="AH88" s="610"/>
      <c r="AI88" s="610"/>
      <c r="AJ88" s="621">
        <v>0.067</v>
      </c>
      <c r="AK88" s="611"/>
      <c r="AL88" s="622">
        <v>0.008</v>
      </c>
      <c r="AM88" s="611"/>
      <c r="AN88" s="611"/>
      <c r="AO88" s="616">
        <v>0.142</v>
      </c>
      <c r="AP88" s="616"/>
      <c r="AQ88" s="623">
        <v>0.032</v>
      </c>
      <c r="AR88" s="624">
        <v>0.024</v>
      </c>
      <c r="AS88" s="624">
        <v>0.033</v>
      </c>
      <c r="AT88" s="625">
        <v>0.067</v>
      </c>
      <c r="AU88" s="616">
        <v>0.06</v>
      </c>
      <c r="AV88" s="613">
        <v>0.067</v>
      </c>
      <c r="AW88" s="625">
        <v>0.006</v>
      </c>
      <c r="AX88" s="613">
        <v>0.003</v>
      </c>
      <c r="AY88" s="613">
        <v>0.006</v>
      </c>
      <c r="AZ88" s="618">
        <v>-0.019</v>
      </c>
      <c r="BA88" s="618">
        <v>-0.027</v>
      </c>
      <c r="BB88" s="618">
        <v>0.04</v>
      </c>
      <c r="BC88" s="617">
        <v>0.008</v>
      </c>
      <c r="BD88" s="616">
        <v>0.003</v>
      </c>
      <c r="BE88" s="616">
        <v>0.021</v>
      </c>
      <c r="BF88" s="632"/>
      <c r="BG88" s="618"/>
      <c r="BH88" s="618">
        <v>0.017</v>
      </c>
      <c r="BI88" s="613">
        <v>6.0E-4</v>
      </c>
      <c r="BJ88" s="616"/>
      <c r="BK88" s="615">
        <v>0.016</v>
      </c>
      <c r="BL88" s="616">
        <v>0.014</v>
      </c>
      <c r="BM88" s="616">
        <v>-0.009</v>
      </c>
      <c r="BN88" s="613">
        <v>-0.009</v>
      </c>
      <c r="BO88" s="616"/>
      <c r="BP88" s="625">
        <v>0.053</v>
      </c>
      <c r="BQ88" s="613"/>
      <c r="BR88" s="617">
        <v>-0.017</v>
      </c>
      <c r="BS88" s="616"/>
      <c r="BT88" s="618">
        <v>0.152</v>
      </c>
      <c r="BU88" s="618">
        <v>0.152</v>
      </c>
      <c r="BV88" s="618">
        <v>0.152</v>
      </c>
      <c r="BW88" s="611"/>
      <c r="BX88" s="618">
        <v>0.1435</v>
      </c>
      <c r="BY88" s="611"/>
      <c r="BZ88" s="610">
        <v>0.013</v>
      </c>
      <c r="CA88" s="628">
        <v>0.013</v>
      </c>
    </row>
    <row r="89">
      <c r="A89" s="590">
        <v>44593.0</v>
      </c>
      <c r="B89" s="591">
        <v>0.1762</v>
      </c>
      <c r="C89" s="591"/>
      <c r="D89" s="591">
        <v>0.1818</v>
      </c>
      <c r="E89" s="593">
        <v>0.003</v>
      </c>
      <c r="F89" s="594">
        <v>0.004</v>
      </c>
      <c r="G89" s="594">
        <v>0.014</v>
      </c>
      <c r="H89" s="595">
        <v>0.07</v>
      </c>
      <c r="I89" s="594">
        <v>0.078</v>
      </c>
      <c r="J89" s="594">
        <v>0.072</v>
      </c>
      <c r="K89" s="596">
        <v>-0.003</v>
      </c>
      <c r="L89" s="597">
        <v>0.006</v>
      </c>
      <c r="M89" s="597">
        <v>-0.005</v>
      </c>
      <c r="N89" s="598">
        <v>0.027</v>
      </c>
      <c r="O89" s="597">
        <v>0.047</v>
      </c>
      <c r="P89" s="597">
        <v>0.027</v>
      </c>
      <c r="Q89" s="597">
        <v>0.05</v>
      </c>
      <c r="R89" s="597">
        <v>0.048</v>
      </c>
      <c r="S89" s="597">
        <v>0.052</v>
      </c>
      <c r="T89" s="598">
        <v>0.003</v>
      </c>
      <c r="U89" s="597">
        <v>0.006</v>
      </c>
      <c r="V89" s="597">
        <v>0.003</v>
      </c>
      <c r="W89" s="595">
        <v>0.07</v>
      </c>
      <c r="X89" s="597">
        <v>0.061</v>
      </c>
      <c r="Y89" s="597">
        <v>-0.017</v>
      </c>
      <c r="Z89" s="595">
        <v>0.003</v>
      </c>
      <c r="AA89" s="597">
        <v>0.005</v>
      </c>
      <c r="AB89" s="597">
        <v>0.009</v>
      </c>
      <c r="AC89" s="599">
        <v>0.021</v>
      </c>
      <c r="AD89" s="591"/>
      <c r="AE89" s="591"/>
      <c r="AF89" s="591"/>
      <c r="AG89" s="600"/>
      <c r="AH89" s="591"/>
      <c r="AI89" s="591"/>
      <c r="AJ89" s="601">
        <v>0.091</v>
      </c>
      <c r="AK89" s="592"/>
      <c r="AL89" s="602">
        <v>0.011</v>
      </c>
      <c r="AM89" s="592"/>
      <c r="AN89" s="592"/>
      <c r="AO89" s="597">
        <v>0.08</v>
      </c>
      <c r="AP89" s="597"/>
      <c r="AQ89" s="603">
        <v>0.001</v>
      </c>
      <c r="AR89" s="604">
        <v>-0.004</v>
      </c>
      <c r="AS89" s="604">
        <v>0.002</v>
      </c>
      <c r="AT89" s="605">
        <v>0.064</v>
      </c>
      <c r="AU89" s="597">
        <v>0.057</v>
      </c>
      <c r="AV89" s="594">
        <v>0.064</v>
      </c>
      <c r="AW89" s="605">
        <v>0.008</v>
      </c>
      <c r="AX89" s="594">
        <v>0.007</v>
      </c>
      <c r="AY89" s="594">
        <v>0.008</v>
      </c>
      <c r="AZ89" s="599">
        <v>0.013</v>
      </c>
      <c r="BA89" s="599">
        <v>-0.011</v>
      </c>
      <c r="BB89" s="599">
        <v>0.04</v>
      </c>
      <c r="BC89" s="598">
        <v>0.011</v>
      </c>
      <c r="BD89" s="597">
        <v>0.001</v>
      </c>
      <c r="BE89" s="597">
        <v>0.013</v>
      </c>
      <c r="BF89" s="607">
        <v>0.067</v>
      </c>
      <c r="BG89" s="599">
        <v>0.03</v>
      </c>
      <c r="BH89" s="599">
        <v>0.067</v>
      </c>
      <c r="BI89" s="594">
        <v>0.0049</v>
      </c>
      <c r="BJ89" s="597"/>
      <c r="BK89" s="596">
        <v>-0.008</v>
      </c>
      <c r="BL89" s="597">
        <v>-0.003</v>
      </c>
      <c r="BM89" s="597">
        <v>0.007</v>
      </c>
      <c r="BN89" s="594">
        <v>-0.009</v>
      </c>
      <c r="BO89" s="597"/>
      <c r="BP89" s="605">
        <v>0.003</v>
      </c>
      <c r="BQ89" s="594"/>
      <c r="BR89" s="598">
        <v>-0.009</v>
      </c>
      <c r="BS89" s="597"/>
      <c r="BT89" s="599">
        <v>0.129</v>
      </c>
      <c r="BU89" s="599">
        <v>0.129</v>
      </c>
      <c r="BV89" s="599">
        <v>0.129</v>
      </c>
      <c r="BW89" s="592"/>
      <c r="BX89" s="599">
        <v>0.101</v>
      </c>
      <c r="BY89" s="592"/>
      <c r="BZ89" s="591">
        <v>0.031</v>
      </c>
      <c r="CA89" s="608">
        <v>0.031</v>
      </c>
    </row>
    <row r="90">
      <c r="A90" s="609">
        <v>44621.0</v>
      </c>
      <c r="B90" s="610">
        <v>0.0688</v>
      </c>
      <c r="C90" s="611"/>
      <c r="D90" s="610">
        <v>0.0734</v>
      </c>
      <c r="E90" s="612">
        <v>0.005</v>
      </c>
      <c r="F90" s="613">
        <v>0.006</v>
      </c>
      <c r="G90" s="613">
        <v>0.007</v>
      </c>
      <c r="H90" s="614">
        <v>0.009</v>
      </c>
      <c r="I90" s="613">
        <v>0.028</v>
      </c>
      <c r="J90" s="613">
        <v>0.013</v>
      </c>
      <c r="K90" s="615">
        <v>-0.014</v>
      </c>
      <c r="L90" s="616">
        <v>-0.003</v>
      </c>
      <c r="M90" s="616">
        <v>-0.012</v>
      </c>
      <c r="N90" s="617">
        <v>-0.004</v>
      </c>
      <c r="O90" s="616"/>
      <c r="P90" s="616">
        <v>-0.004</v>
      </c>
      <c r="Q90" s="616">
        <v>0.008</v>
      </c>
      <c r="R90" s="616">
        <v>0.014</v>
      </c>
      <c r="S90" s="616">
        <v>0.016</v>
      </c>
      <c r="T90" s="617">
        <v>-0.004</v>
      </c>
      <c r="U90" s="616">
        <v>-0.001</v>
      </c>
      <c r="V90" s="616">
        <v>-0.014</v>
      </c>
      <c r="W90" s="614">
        <v>-0.027</v>
      </c>
      <c r="X90" s="616">
        <v>0.061</v>
      </c>
      <c r="Y90" s="616">
        <v>-0.004</v>
      </c>
      <c r="Z90" s="614">
        <v>-0.001</v>
      </c>
      <c r="AA90" s="616">
        <v>0.003</v>
      </c>
      <c r="AB90" s="616">
        <v>-0.054</v>
      </c>
      <c r="AC90" s="618">
        <v>0.035</v>
      </c>
      <c r="AD90" s="610"/>
      <c r="AE90" s="610"/>
      <c r="AF90" s="610"/>
      <c r="AG90" s="620"/>
      <c r="AH90" s="610"/>
      <c r="AI90" s="610"/>
      <c r="AJ90" s="621">
        <v>0.095</v>
      </c>
      <c r="AK90" s="611"/>
      <c r="AL90" s="622">
        <v>0.01</v>
      </c>
      <c r="AM90" s="611"/>
      <c r="AN90" s="611"/>
      <c r="AO90" s="616">
        <v>0.036</v>
      </c>
      <c r="AP90" s="616"/>
      <c r="AQ90" s="623">
        <v>0.0</v>
      </c>
      <c r="AR90" s="624">
        <v>0.014</v>
      </c>
      <c r="AS90" s="624">
        <v>0.002</v>
      </c>
      <c r="AT90" s="625">
        <v>0.038</v>
      </c>
      <c r="AU90" s="616">
        <v>0.027</v>
      </c>
      <c r="AV90" s="613">
        <v>0.038</v>
      </c>
      <c r="AW90" s="625">
        <v>0.004</v>
      </c>
      <c r="AX90" s="613">
        <v>0.007</v>
      </c>
      <c r="AY90" s="613">
        <v>0.004</v>
      </c>
      <c r="AZ90" s="618">
        <v>0.04</v>
      </c>
      <c r="BA90" s="618">
        <v>0.021</v>
      </c>
      <c r="BB90" s="618">
        <v>0.045</v>
      </c>
      <c r="BC90" s="617">
        <v>0.01</v>
      </c>
      <c r="BD90" s="616">
        <v>0.004</v>
      </c>
      <c r="BE90" s="616">
        <v>0.01</v>
      </c>
      <c r="BF90" s="632">
        <v>-0.035</v>
      </c>
      <c r="BG90" s="618">
        <v>-0.016</v>
      </c>
      <c r="BH90" s="618">
        <v>-0.035</v>
      </c>
      <c r="BI90" s="613">
        <v>-0.0011</v>
      </c>
      <c r="BJ90" s="616"/>
      <c r="BK90" s="615">
        <v>0.009</v>
      </c>
      <c r="BL90" s="616">
        <v>0.004</v>
      </c>
      <c r="BM90" s="616">
        <v>0.031</v>
      </c>
      <c r="BN90" s="613">
        <v>0.009</v>
      </c>
      <c r="BO90" s="616"/>
      <c r="BP90" s="625">
        <v>0.022</v>
      </c>
      <c r="BQ90" s="613"/>
      <c r="BR90" s="617">
        <v>0.022</v>
      </c>
      <c r="BS90" s="616"/>
      <c r="BT90" s="618">
        <v>0.093</v>
      </c>
      <c r="BU90" s="618">
        <v>0.093</v>
      </c>
      <c r="BV90" s="618">
        <v>0.093</v>
      </c>
      <c r="BW90" s="611"/>
      <c r="BX90" s="618">
        <v>0.0642</v>
      </c>
      <c r="BY90" s="611"/>
      <c r="BZ90" s="610">
        <v>0.094</v>
      </c>
      <c r="CA90" s="628">
        <v>0.094</v>
      </c>
    </row>
    <row r="91">
      <c r="A91" s="590">
        <v>44652.0</v>
      </c>
      <c r="B91" s="591">
        <v>0.0819</v>
      </c>
      <c r="C91" s="592"/>
      <c r="D91" s="591">
        <v>0.0782</v>
      </c>
      <c r="E91" s="593">
        <v>0.009</v>
      </c>
      <c r="F91" s="594">
        <v>0.009</v>
      </c>
      <c r="G91" s="594">
        <v>-0.001</v>
      </c>
      <c r="H91" s="595">
        <v>-0.049</v>
      </c>
      <c r="I91" s="594">
        <v>-0.072</v>
      </c>
      <c r="J91" s="594">
        <v>-0.057</v>
      </c>
      <c r="K91" s="596">
        <v>0.014</v>
      </c>
      <c r="L91" s="597">
        <v>-0.002</v>
      </c>
      <c r="M91" s="597">
        <v>0.004</v>
      </c>
      <c r="N91" s="598">
        <v>-0.017</v>
      </c>
      <c r="O91" s="597">
        <v>0.035</v>
      </c>
      <c r="P91" s="597">
        <v>-0.017</v>
      </c>
      <c r="Q91" s="597">
        <v>0.039</v>
      </c>
      <c r="R91" s="597">
        <v>0.054</v>
      </c>
      <c r="S91" s="597">
        <v>0.04</v>
      </c>
      <c r="T91" s="598">
        <v>-0.013</v>
      </c>
      <c r="U91" s="597">
        <v>0.003</v>
      </c>
      <c r="V91" s="597">
        <v>0.004</v>
      </c>
      <c r="W91" s="595">
        <v>-0.004</v>
      </c>
      <c r="X91" s="597">
        <v>0.04</v>
      </c>
      <c r="Y91" s="597">
        <v>0.011</v>
      </c>
      <c r="Z91" s="595">
        <v>-0.054</v>
      </c>
      <c r="AA91" s="597">
        <v>-0.002</v>
      </c>
      <c r="AB91" s="597">
        <v>0.012</v>
      </c>
      <c r="AC91" s="599">
        <v>0.172</v>
      </c>
      <c r="AD91" s="591"/>
      <c r="AE91" s="633"/>
      <c r="AF91" s="633"/>
      <c r="AG91" s="600"/>
      <c r="AH91" s="591"/>
      <c r="AI91" s="591"/>
      <c r="AJ91" s="601">
        <v>0.094</v>
      </c>
      <c r="AK91" s="592"/>
      <c r="AL91" s="602">
        <v>0.009</v>
      </c>
      <c r="AM91" s="592"/>
      <c r="AN91" s="592"/>
      <c r="AO91" s="597">
        <v>0.096</v>
      </c>
      <c r="AP91" s="597"/>
      <c r="AQ91" s="603">
        <v>0.009</v>
      </c>
      <c r="AR91" s="604">
        <v>0.008</v>
      </c>
      <c r="AS91" s="604">
        <v>0.007</v>
      </c>
      <c r="AT91" s="605">
        <v>0.046</v>
      </c>
      <c r="AU91" s="597">
        <v>0.043</v>
      </c>
      <c r="AV91" s="594">
        <v>0.046</v>
      </c>
      <c r="AW91" s="605">
        <v>0.004</v>
      </c>
      <c r="AX91" s="594">
        <v>0.005</v>
      </c>
      <c r="AY91" s="594">
        <v>0.004</v>
      </c>
      <c r="AZ91" s="599">
        <v>0.045</v>
      </c>
      <c r="BA91" s="599">
        <v>0.026</v>
      </c>
      <c r="BB91" s="599">
        <v>-0.002</v>
      </c>
      <c r="BC91" s="598">
        <v>0.009</v>
      </c>
      <c r="BD91" s="597">
        <v>0.004</v>
      </c>
      <c r="BE91" s="597">
        <v>0.009</v>
      </c>
      <c r="BF91" s="607">
        <v>-0.111</v>
      </c>
      <c r="BG91" s="599">
        <v>-0.061</v>
      </c>
      <c r="BH91" s="599">
        <v>-0.111</v>
      </c>
      <c r="BI91" s="594">
        <v>-2.0E-4</v>
      </c>
      <c r="BJ91" s="597"/>
      <c r="BK91" s="596">
        <v>0.029</v>
      </c>
      <c r="BL91" s="597">
        <v>0.026</v>
      </c>
      <c r="BM91" s="597">
        <v>0.037</v>
      </c>
      <c r="BN91" s="594">
        <v>0.004</v>
      </c>
      <c r="BO91" s="597"/>
      <c r="BP91" s="605">
        <v>0.005</v>
      </c>
      <c r="BQ91" s="594"/>
      <c r="BR91" s="598">
        <v>-0.01</v>
      </c>
      <c r="BS91" s="597"/>
      <c r="BT91" s="599">
        <v>0.085</v>
      </c>
      <c r="BU91" s="599">
        <v>0.085</v>
      </c>
      <c r="BV91" s="599">
        <v>0.085</v>
      </c>
      <c r="BW91" s="592"/>
      <c r="BX91" s="599">
        <v>0.114</v>
      </c>
      <c r="BY91" s="592"/>
      <c r="BZ91" s="591">
        <v>0.121</v>
      </c>
      <c r="CA91" s="608">
        <v>0.121</v>
      </c>
    </row>
    <row r="92">
      <c r="A92" s="609">
        <v>44682.0</v>
      </c>
      <c r="B92" s="610">
        <v>0.0809</v>
      </c>
      <c r="C92" s="611"/>
      <c r="D92" s="610">
        <v>0.0818</v>
      </c>
      <c r="E92" s="612">
        <v>-0.003</v>
      </c>
      <c r="F92" s="613">
        <v>0.002</v>
      </c>
      <c r="G92" s="613">
        <v>0.008</v>
      </c>
      <c r="H92" s="614">
        <v>-0.047</v>
      </c>
      <c r="I92" s="613">
        <v>-0.045</v>
      </c>
      <c r="J92" s="613">
        <v>-0.047</v>
      </c>
      <c r="K92" s="615">
        <v>-0.005</v>
      </c>
      <c r="L92" s="616">
        <v>-0.007</v>
      </c>
      <c r="M92" s="616">
        <v>-0.008</v>
      </c>
      <c r="N92" s="617">
        <v>-0.015</v>
      </c>
      <c r="O92" s="616">
        <v>0.002</v>
      </c>
      <c r="P92" s="616">
        <v>-0.015</v>
      </c>
      <c r="Q92" s="616">
        <v>0.002</v>
      </c>
      <c r="R92" s="616">
        <v>-0.004</v>
      </c>
      <c r="S92" s="616">
        <v>0.004</v>
      </c>
      <c r="T92" s="617">
        <v>0.002</v>
      </c>
      <c r="U92" s="616">
        <v>0.004</v>
      </c>
      <c r="V92" s="616">
        <v>-0.01</v>
      </c>
      <c r="W92" s="614">
        <v>-0.036</v>
      </c>
      <c r="X92" s="616">
        <v>-0.02</v>
      </c>
      <c r="Y92" s="616">
        <v>-0.096</v>
      </c>
      <c r="Z92" s="614">
        <v>0.006</v>
      </c>
      <c r="AA92" s="616">
        <v>0.005</v>
      </c>
      <c r="AB92" s="616">
        <v>-0.015</v>
      </c>
      <c r="AC92" s="618">
        <v>0.037</v>
      </c>
      <c r="AD92" s="610"/>
      <c r="AE92" s="610"/>
      <c r="AF92" s="610"/>
      <c r="AG92" s="620"/>
      <c r="AH92" s="610"/>
      <c r="AI92" s="610"/>
      <c r="AJ92" s="621">
        <v>0.098</v>
      </c>
      <c r="AK92" s="611"/>
      <c r="AL92" s="622">
        <v>0.006</v>
      </c>
      <c r="AM92" s="611"/>
      <c r="AN92" s="611"/>
      <c r="AO92" s="616">
        <v>0.154</v>
      </c>
      <c r="AP92" s="616"/>
      <c r="AQ92" s="623">
        <v>0.022</v>
      </c>
      <c r="AR92" s="624">
        <v>0.016</v>
      </c>
      <c r="AS92" s="624">
        <v>0.023</v>
      </c>
      <c r="AT92" s="625">
        <v>0.052</v>
      </c>
      <c r="AU92" s="616">
        <v>0.046</v>
      </c>
      <c r="AV92" s="613">
        <v>0.052</v>
      </c>
      <c r="AW92" s="625">
        <v>0.005</v>
      </c>
      <c r="AX92" s="613">
        <v>0.004</v>
      </c>
      <c r="AY92" s="613">
        <v>0.005</v>
      </c>
      <c r="AZ92" s="618">
        <v>-0.002</v>
      </c>
      <c r="BA92" s="618">
        <v>0.026</v>
      </c>
      <c r="BB92" s="618">
        <v>-0.003</v>
      </c>
      <c r="BC92" s="617">
        <v>0.001</v>
      </c>
      <c r="BD92" s="616">
        <v>0.01</v>
      </c>
      <c r="BE92" s="616">
        <v>-0.004</v>
      </c>
      <c r="BF92" s="632">
        <v>-0.067</v>
      </c>
      <c r="BG92" s="618">
        <v>-0.071</v>
      </c>
      <c r="BH92" s="618">
        <v>-0.067</v>
      </c>
      <c r="BI92" s="613">
        <v>-5.0E-4</v>
      </c>
      <c r="BJ92" s="616"/>
      <c r="BK92" s="615">
        <v>0.036</v>
      </c>
      <c r="BL92" s="616">
        <v>0.033</v>
      </c>
      <c r="BM92" s="616">
        <v>0.015</v>
      </c>
      <c r="BN92" s="613">
        <v>0.007</v>
      </c>
      <c r="BO92" s="616"/>
      <c r="BP92" s="625">
        <v>0.006</v>
      </c>
      <c r="BQ92" s="613"/>
      <c r="BR92" s="617">
        <v>-0.004</v>
      </c>
      <c r="BS92" s="616"/>
      <c r="BT92" s="618">
        <v>0.029</v>
      </c>
      <c r="BU92" s="618">
        <v>0.029</v>
      </c>
      <c r="BV92" s="618">
        <v>0.029</v>
      </c>
      <c r="BW92" s="611"/>
      <c r="BX92" s="618">
        <v>0.1374</v>
      </c>
      <c r="BY92" s="611"/>
      <c r="BZ92" s="610">
        <v>0.226</v>
      </c>
      <c r="CA92" s="628">
        <v>0.226</v>
      </c>
    </row>
    <row r="93">
      <c r="A93" s="590">
        <v>44713.0</v>
      </c>
      <c r="B93" s="591">
        <v>0.0842</v>
      </c>
      <c r="C93" s="592"/>
      <c r="D93" s="591">
        <v>0.0854</v>
      </c>
      <c r="E93" s="593">
        <v>0.01</v>
      </c>
      <c r="F93" s="594">
        <v>0.008</v>
      </c>
      <c r="G93" s="594">
        <v>-0.004</v>
      </c>
      <c r="H93" s="595">
        <v>-0.058</v>
      </c>
      <c r="I93" s="594">
        <v>-0.053</v>
      </c>
      <c r="J93" s="594">
        <v>-0.061</v>
      </c>
      <c r="K93" s="596">
        <v>-0.001</v>
      </c>
      <c r="L93" s="597">
        <v>-0.003</v>
      </c>
      <c r="M93" s="597">
        <v>-0.002</v>
      </c>
      <c r="N93" s="598">
        <v>-0.013</v>
      </c>
      <c r="O93" s="597">
        <v>-0.012</v>
      </c>
      <c r="P93" s="597">
        <v>-0.013</v>
      </c>
      <c r="Q93" s="597">
        <v>-0.037</v>
      </c>
      <c r="R93" s="597">
        <v>-0.017</v>
      </c>
      <c r="S93" s="597">
        <v>-0.032</v>
      </c>
      <c r="T93" s="598">
        <v>-0.012</v>
      </c>
      <c r="U93" s="597">
        <v>0.001</v>
      </c>
      <c r="V93" s="597">
        <v>-0.004</v>
      </c>
      <c r="W93" s="595">
        <v>-0.088</v>
      </c>
      <c r="X93" s="597">
        <v>-0.08</v>
      </c>
      <c r="Y93" s="597">
        <v>-0.023</v>
      </c>
      <c r="Z93" s="595">
        <v>-0.016</v>
      </c>
      <c r="AA93" s="597">
        <v>0.002</v>
      </c>
      <c r="AB93" s="597">
        <v>0.007</v>
      </c>
      <c r="AC93" s="599">
        <v>-0.033</v>
      </c>
      <c r="AD93" s="591"/>
      <c r="AE93" s="591"/>
      <c r="AF93" s="591"/>
      <c r="AG93" s="600"/>
      <c r="AH93" s="591"/>
      <c r="AI93" s="591"/>
      <c r="AJ93" s="601">
        <v>0.126</v>
      </c>
      <c r="AK93" s="592"/>
      <c r="AL93" s="602">
        <v>0.011</v>
      </c>
      <c r="AM93" s="592"/>
      <c r="AN93" s="592"/>
      <c r="AO93" s="597">
        <v>0.116</v>
      </c>
      <c r="AP93" s="597"/>
      <c r="AQ93" s="603">
        <v>0.011</v>
      </c>
      <c r="AR93" s="604">
        <v>0.003</v>
      </c>
      <c r="AS93" s="604">
        <v>0.01</v>
      </c>
      <c r="AT93" s="605">
        <v>0.04</v>
      </c>
      <c r="AU93" s="597">
        <v>0.05</v>
      </c>
      <c r="AV93" s="594">
        <v>0.04</v>
      </c>
      <c r="AW93" s="605">
        <v>-0.003</v>
      </c>
      <c r="AX93" s="594"/>
      <c r="AY93" s="594">
        <v>-0.003</v>
      </c>
      <c r="AZ93" s="599">
        <v>-0.003</v>
      </c>
      <c r="BA93" s="599">
        <v>-0.001</v>
      </c>
      <c r="BB93" s="599">
        <v>-0.053</v>
      </c>
      <c r="BC93" s="598">
        <v>-0.014</v>
      </c>
      <c r="BD93" s="597">
        <v>-0.01</v>
      </c>
      <c r="BE93" s="597">
        <v>-0.014</v>
      </c>
      <c r="BF93" s="607">
        <v>0.031</v>
      </c>
      <c r="BG93" s="599">
        <v>-0.003</v>
      </c>
      <c r="BH93" s="599">
        <v>0.031</v>
      </c>
      <c r="BI93" s="594">
        <v>0.0256</v>
      </c>
      <c r="BJ93" s="597"/>
      <c r="BK93" s="596">
        <v>0.015</v>
      </c>
      <c r="BL93" s="597">
        <v>0.028</v>
      </c>
      <c r="BM93" s="597">
        <v>0.024</v>
      </c>
      <c r="BN93" s="594">
        <v>-0.004</v>
      </c>
      <c r="BO93" s="597"/>
      <c r="BP93" s="605">
        <v>-0.015</v>
      </c>
      <c r="BQ93" s="594"/>
      <c r="BR93" s="598">
        <v>-0.006</v>
      </c>
      <c r="BS93" s="597"/>
      <c r="BT93" s="599">
        <v>0.041</v>
      </c>
      <c r="BU93" s="599">
        <v>0.041</v>
      </c>
      <c r="BV93" s="599">
        <v>0.041</v>
      </c>
      <c r="BW93" s="592"/>
      <c r="BX93" s="599">
        <v>0.1285</v>
      </c>
      <c r="BY93" s="592"/>
      <c r="BZ93" s="591">
        <v>0.273</v>
      </c>
      <c r="CA93" s="608">
        <v>0.273</v>
      </c>
    </row>
    <row r="94">
      <c r="A94" s="609">
        <v>44743.0</v>
      </c>
      <c r="B94" s="610">
        <v>0.1002</v>
      </c>
      <c r="C94" s="611"/>
      <c r="D94" s="610">
        <v>0.1006</v>
      </c>
      <c r="E94" s="612">
        <v>0.0</v>
      </c>
      <c r="F94" s="613">
        <v>0.001</v>
      </c>
      <c r="G94" s="613">
        <v>0.004</v>
      </c>
      <c r="H94" s="614">
        <v>-0.034</v>
      </c>
      <c r="I94" s="613">
        <v>-0.033</v>
      </c>
      <c r="J94" s="613">
        <v>-0.032</v>
      </c>
      <c r="K94" s="615">
        <v>0.003</v>
      </c>
      <c r="L94" s="616">
        <v>-0.002</v>
      </c>
      <c r="M94" s="616">
        <v>0.004</v>
      </c>
      <c r="N94" s="617">
        <v>0.016</v>
      </c>
      <c r="O94" s="616">
        <v>-0.015</v>
      </c>
      <c r="P94" s="616">
        <v>0.016</v>
      </c>
      <c r="Q94" s="616">
        <v>-0.009</v>
      </c>
      <c r="R94" s="616">
        <v>-0.007</v>
      </c>
      <c r="S94" s="616">
        <v>-0.012</v>
      </c>
      <c r="T94" s="617">
        <v>0.003</v>
      </c>
      <c r="U94" s="616">
        <v>0.004</v>
      </c>
      <c r="V94" s="616">
        <v>0.0</v>
      </c>
      <c r="W94" s="614">
        <v>-0.026</v>
      </c>
      <c r="X94" s="616">
        <v>-0.065</v>
      </c>
      <c r="Y94" s="616">
        <v>-0.015</v>
      </c>
      <c r="Z94" s="614">
        <v>0.019</v>
      </c>
      <c r="AA94" s="616">
        <v>-0.004</v>
      </c>
      <c r="AB94" s="616">
        <v>-0.014</v>
      </c>
      <c r="AC94" s="618">
        <v>-0.027</v>
      </c>
      <c r="AD94" s="610"/>
      <c r="AE94" s="610"/>
      <c r="AF94" s="610"/>
      <c r="AG94" s="620"/>
      <c r="AH94" s="610"/>
      <c r="AI94" s="610"/>
      <c r="AJ94" s="621">
        <v>0.163</v>
      </c>
      <c r="AK94" s="611"/>
      <c r="AL94" s="622">
        <v>0.007</v>
      </c>
      <c r="AM94" s="611"/>
      <c r="AN94" s="611"/>
      <c r="AO94" s="616">
        <v>0.079</v>
      </c>
      <c r="AP94" s="616"/>
      <c r="AQ94" s="623">
        <v>-0.025</v>
      </c>
      <c r="AR94" s="624">
        <v>-0.02</v>
      </c>
      <c r="AS94" s="624">
        <v>-0.022</v>
      </c>
      <c r="AT94" s="625">
        <v>0.05</v>
      </c>
      <c r="AU94" s="616">
        <v>0.047</v>
      </c>
      <c r="AV94" s="613">
        <v>0.05</v>
      </c>
      <c r="AW94" s="625">
        <v>0.009</v>
      </c>
      <c r="AX94" s="613">
        <v>0.003</v>
      </c>
      <c r="AY94" s="613">
        <v>0.009</v>
      </c>
      <c r="AZ94" s="618">
        <v>-0.052</v>
      </c>
      <c r="BA94" s="618">
        <v>-0.035</v>
      </c>
      <c r="BB94" s="618">
        <v>0.016</v>
      </c>
      <c r="BC94" s="617">
        <v>-0.008</v>
      </c>
      <c r="BD94" s="616">
        <v>0.003</v>
      </c>
      <c r="BE94" s="616">
        <v>-0.005</v>
      </c>
      <c r="BF94" s="632">
        <v>0.027</v>
      </c>
      <c r="BG94" s="618">
        <v>0.05</v>
      </c>
      <c r="BH94" s="618">
        <v>0.027</v>
      </c>
      <c r="BI94" s="613">
        <v>0.0182</v>
      </c>
      <c r="BJ94" s="616"/>
      <c r="BK94" s="615">
        <v>0.024</v>
      </c>
      <c r="BL94" s="616">
        <v>0.019</v>
      </c>
      <c r="BM94" s="616">
        <v>0.041</v>
      </c>
      <c r="BN94" s="613">
        <v>0.009</v>
      </c>
      <c r="BO94" s="616"/>
      <c r="BP94" s="625">
        <v>-0.022</v>
      </c>
      <c r="BQ94" s="613"/>
      <c r="BR94" s="617">
        <v>-0.001</v>
      </c>
      <c r="BS94" s="616"/>
      <c r="BT94" s="618">
        <v>0.062</v>
      </c>
      <c r="BU94" s="618">
        <v>0.062</v>
      </c>
      <c r="BV94" s="618">
        <v>0.062</v>
      </c>
      <c r="BW94" s="610"/>
      <c r="BX94" s="618">
        <v>0.1815</v>
      </c>
      <c r="BY94" s="611"/>
      <c r="BZ94" s="610">
        <v>0.426</v>
      </c>
      <c r="CA94" s="628">
        <v>0.426</v>
      </c>
    </row>
    <row r="95">
      <c r="A95" s="590">
        <v>44774.0</v>
      </c>
      <c r="B95" s="591">
        <v>0.091</v>
      </c>
      <c r="C95" s="592"/>
      <c r="D95" s="591">
        <v>0.0944</v>
      </c>
      <c r="E95" s="593">
        <v>0.003</v>
      </c>
      <c r="F95" s="594">
        <v>0.002</v>
      </c>
      <c r="G95" s="594">
        <v>0.0</v>
      </c>
      <c r="H95" s="595">
        <v>-0.054</v>
      </c>
      <c r="I95" s="594">
        <v>-0.042</v>
      </c>
      <c r="J95" s="594">
        <v>-0.056</v>
      </c>
      <c r="K95" s="596">
        <v>-0.016</v>
      </c>
      <c r="L95" s="597">
        <v>-0.005</v>
      </c>
      <c r="M95" s="597">
        <v>-0.017</v>
      </c>
      <c r="N95" s="598">
        <v>0.005</v>
      </c>
      <c r="O95" s="597"/>
      <c r="P95" s="597">
        <v>0.005</v>
      </c>
      <c r="Q95" s="597">
        <v>-0.02</v>
      </c>
      <c r="R95" s="597">
        <v>-0.017</v>
      </c>
      <c r="S95" s="597">
        <v>-0.014</v>
      </c>
      <c r="T95" s="598">
        <v>-0.003</v>
      </c>
      <c r="U95" s="597">
        <v>-0.004</v>
      </c>
      <c r="V95" s="597">
        <v>0.008</v>
      </c>
      <c r="W95" s="595">
        <v>-0.043</v>
      </c>
      <c r="X95" s="597">
        <v>-0.043</v>
      </c>
      <c r="Y95" s="597">
        <v>-0.009</v>
      </c>
      <c r="Z95" s="595">
        <v>-0.013</v>
      </c>
      <c r="AA95" s="597">
        <v>-0.011</v>
      </c>
      <c r="AB95" s="597">
        <v>0.012</v>
      </c>
      <c r="AC95" s="599">
        <v>-0.013</v>
      </c>
      <c r="AD95" s="591"/>
      <c r="AE95" s="634"/>
      <c r="AF95" s="634"/>
      <c r="AG95" s="600"/>
      <c r="AH95" s="591"/>
      <c r="AI95" s="591"/>
      <c r="AJ95" s="601">
        <v>0.193</v>
      </c>
      <c r="AK95" s="592"/>
      <c r="AL95" s="602">
        <v>0.006</v>
      </c>
      <c r="AM95" s="592"/>
      <c r="AN95" s="592"/>
      <c r="AO95" s="597">
        <v>0.064</v>
      </c>
      <c r="AP95" s="597"/>
      <c r="AQ95" s="603">
        <v>0.007</v>
      </c>
      <c r="AR95" s="604">
        <v>0.002</v>
      </c>
      <c r="AS95" s="604">
        <v>0.004</v>
      </c>
      <c r="AT95" s="605">
        <v>0.047</v>
      </c>
      <c r="AU95" s="597">
        <v>0.061</v>
      </c>
      <c r="AV95" s="594">
        <v>0.047</v>
      </c>
      <c r="AW95" s="605">
        <v>-0.004</v>
      </c>
      <c r="AX95" s="594">
        <v>0.003</v>
      </c>
      <c r="AY95" s="594">
        <v>-0.001</v>
      </c>
      <c r="AZ95" s="599">
        <v>0.016</v>
      </c>
      <c r="BA95" s="599">
        <v>-0.035</v>
      </c>
      <c r="BB95" s="599">
        <v>0.032</v>
      </c>
      <c r="BC95" s="598">
        <v>-0.001</v>
      </c>
      <c r="BD95" s="597">
        <v>-0.002</v>
      </c>
      <c r="BE95" s="597">
        <v>0.001</v>
      </c>
      <c r="BF95" s="607">
        <v>0.054</v>
      </c>
      <c r="BG95" s="599">
        <v>0.035</v>
      </c>
      <c r="BH95" s="599">
        <v>0.054</v>
      </c>
      <c r="BI95" s="594">
        <v>-0.0075</v>
      </c>
      <c r="BJ95" s="597"/>
      <c r="BK95" s="596">
        <v>0.041</v>
      </c>
      <c r="BL95" s="597">
        <v>0.028</v>
      </c>
      <c r="BM95" s="597">
        <v>0.048</v>
      </c>
      <c r="BN95" s="594">
        <v>0.002</v>
      </c>
      <c r="BO95" s="597"/>
      <c r="BP95" s="605">
        <v>0.019</v>
      </c>
      <c r="BQ95" s="594"/>
      <c r="BR95" s="598">
        <v>0.03</v>
      </c>
      <c r="BS95" s="597"/>
      <c r="BT95" s="599">
        <v>0.049</v>
      </c>
      <c r="BU95" s="599">
        <v>0.049</v>
      </c>
      <c r="BV95" s="599">
        <v>0.049</v>
      </c>
      <c r="BW95" s="592"/>
      <c r="BX95" s="599">
        <v>0.2266</v>
      </c>
      <c r="BY95" s="592"/>
      <c r="BZ95" s="591">
        <v>0.502</v>
      </c>
      <c r="CA95" s="608">
        <v>0.502</v>
      </c>
    </row>
    <row r="96">
      <c r="A96" s="609">
        <v>44805.0</v>
      </c>
      <c r="B96" s="610">
        <v>0.0841</v>
      </c>
      <c r="C96" s="611"/>
      <c r="D96" s="610">
        <v>0.0859</v>
      </c>
      <c r="E96" s="612">
        <v>0.0</v>
      </c>
      <c r="F96" s="613">
        <v>0.002</v>
      </c>
      <c r="G96" s="613">
        <v>0.013</v>
      </c>
      <c r="H96" s="614">
        <v>-0.069</v>
      </c>
      <c r="I96" s="613">
        <v>-0.05</v>
      </c>
      <c r="J96" s="613">
        <v>-0.068</v>
      </c>
      <c r="K96" s="615">
        <v>-0.014</v>
      </c>
      <c r="L96" s="616">
        <v>-0.005</v>
      </c>
      <c r="M96" s="616">
        <v>-0.015</v>
      </c>
      <c r="N96" s="617">
        <v>0.018</v>
      </c>
      <c r="O96" s="616">
        <v>-0.004</v>
      </c>
      <c r="P96" s="616">
        <v>0.018</v>
      </c>
      <c r="Q96" s="616">
        <v>-0.006</v>
      </c>
      <c r="R96" s="616">
        <v>-0.013</v>
      </c>
      <c r="S96" s="616">
        <v>-0.006</v>
      </c>
      <c r="T96" s="617">
        <v>0.004</v>
      </c>
      <c r="U96" s="616">
        <v>0.004</v>
      </c>
      <c r="V96" s="616">
        <v>-0.015</v>
      </c>
      <c r="W96" s="614">
        <v>-0.009</v>
      </c>
      <c r="X96" s="616">
        <v>-0.049</v>
      </c>
      <c r="Y96" s="616">
        <v>-0.05</v>
      </c>
      <c r="Z96" s="614">
        <v>0.009</v>
      </c>
      <c r="AA96" s="616">
        <v>-0.003</v>
      </c>
      <c r="AB96" s="616">
        <v>-0.028</v>
      </c>
      <c r="AC96" s="618">
        <v>0.002</v>
      </c>
      <c r="AD96" s="610"/>
      <c r="AE96" s="635"/>
      <c r="AF96" s="635"/>
      <c r="AG96" s="620"/>
      <c r="AH96" s="610"/>
      <c r="AI96" s="610"/>
      <c r="AJ96" s="621">
        <v>0.177</v>
      </c>
      <c r="AK96" s="611"/>
      <c r="AL96" s="622">
        <v>0.004</v>
      </c>
      <c r="AM96" s="611"/>
      <c r="AN96" s="611"/>
      <c r="AO96" s="616">
        <v>0.066</v>
      </c>
      <c r="AP96" s="616"/>
      <c r="AQ96" s="623">
        <v>-0.005</v>
      </c>
      <c r="AR96" s="624">
        <v>-0.005</v>
      </c>
      <c r="AS96" s="624">
        <v>-0.006</v>
      </c>
      <c r="AT96" s="625">
        <v>0.033</v>
      </c>
      <c r="AU96" s="616">
        <v>0.041</v>
      </c>
      <c r="AV96" s="613">
        <v>0.033</v>
      </c>
      <c r="AW96" s="625">
        <v>-0.002</v>
      </c>
      <c r="AX96" s="613">
        <v>0.001</v>
      </c>
      <c r="AY96" s="613">
        <v>-0.002</v>
      </c>
      <c r="AZ96" s="618">
        <v>0.032</v>
      </c>
      <c r="BA96" s="618">
        <v>0.014</v>
      </c>
      <c r="BB96" s="618">
        <v>0.027</v>
      </c>
      <c r="BC96" s="617">
        <v>0.011</v>
      </c>
      <c r="BD96" s="616">
        <v>0.002</v>
      </c>
      <c r="BE96" s="616">
        <v>0.012</v>
      </c>
      <c r="BF96" s="632">
        <v>0.025</v>
      </c>
      <c r="BG96" s="618">
        <v>0.033</v>
      </c>
      <c r="BH96" s="610">
        <v>0.025</v>
      </c>
      <c r="BI96" s="613">
        <v>0.0028</v>
      </c>
      <c r="BJ96" s="616"/>
      <c r="BK96" s="615">
        <v>0.045</v>
      </c>
      <c r="BL96" s="616">
        <v>0.041</v>
      </c>
      <c r="BM96" s="616">
        <v>0.044</v>
      </c>
      <c r="BN96" s="613">
        <v>0.011</v>
      </c>
      <c r="BO96" s="616"/>
      <c r="BP96" s="625">
        <v>-0.025</v>
      </c>
      <c r="BQ96" s="613"/>
      <c r="BR96" s="617">
        <v>-0.025</v>
      </c>
      <c r="BS96" s="616"/>
      <c r="BT96" s="618">
        <v>0.046</v>
      </c>
      <c r="BU96" s="618">
        <v>0.046</v>
      </c>
      <c r="BV96" s="618">
        <v>0.046</v>
      </c>
      <c r="BW96" s="611"/>
      <c r="BX96" s="618">
        <v>0.1277</v>
      </c>
      <c r="BY96" s="611"/>
      <c r="BZ96" s="610">
        <v>0.361</v>
      </c>
      <c r="CA96" s="628">
        <v>0.361</v>
      </c>
    </row>
    <row r="97">
      <c r="A97" s="590">
        <v>44835.0</v>
      </c>
      <c r="B97" s="591">
        <v>0.0837</v>
      </c>
      <c r="C97" s="592"/>
      <c r="D97" s="591">
        <v>0.0751</v>
      </c>
      <c r="E97" s="593">
        <v>0.013</v>
      </c>
      <c r="F97" s="594">
        <v>0.01</v>
      </c>
      <c r="G97" s="594">
        <v>-0.01</v>
      </c>
      <c r="H97" s="595">
        <v>-0.061</v>
      </c>
      <c r="I97" s="594">
        <v>-0.065</v>
      </c>
      <c r="J97" s="594">
        <v>-0.059</v>
      </c>
      <c r="K97" s="596">
        <v>0.006</v>
      </c>
      <c r="L97" s="597">
        <v>0.003</v>
      </c>
      <c r="M97" s="597">
        <v>0.009</v>
      </c>
      <c r="N97" s="598">
        <v>0.012</v>
      </c>
      <c r="O97" s="597">
        <v>0.015</v>
      </c>
      <c r="P97" s="597">
        <v>0.012</v>
      </c>
      <c r="Q97" s="597">
        <v>-0.027</v>
      </c>
      <c r="R97" s="597">
        <v>-0.026</v>
      </c>
      <c r="S97" s="597">
        <v>-0.026</v>
      </c>
      <c r="T97" s="598">
        <v>-0.018</v>
      </c>
      <c r="U97" s="597">
        <v>-0.017</v>
      </c>
      <c r="V97" s="597">
        <v>0.012</v>
      </c>
      <c r="W97" s="595">
        <v>-0.05</v>
      </c>
      <c r="X97" s="597">
        <v>-0.028</v>
      </c>
      <c r="Y97" s="597">
        <v>-0.059</v>
      </c>
      <c r="Z97" s="595">
        <v>-0.028</v>
      </c>
      <c r="AA97" s="597">
        <v>-0.006</v>
      </c>
      <c r="AB97" s="597">
        <v>0.019</v>
      </c>
      <c r="AC97" s="599">
        <v>-0.028</v>
      </c>
      <c r="AD97" s="591"/>
      <c r="AE97" s="591"/>
      <c r="AF97" s="591"/>
      <c r="AG97" s="600"/>
      <c r="AH97" s="591"/>
      <c r="AI97" s="591"/>
      <c r="AJ97" s="601">
        <v>0.127</v>
      </c>
      <c r="AK97" s="592"/>
      <c r="AL97" s="602">
        <v>0.006</v>
      </c>
      <c r="AM97" s="592"/>
      <c r="AN97" s="592"/>
      <c r="AO97" s="597">
        <v>0.063</v>
      </c>
      <c r="AP97" s="597"/>
      <c r="AQ97" s="603">
        <v>0.014</v>
      </c>
      <c r="AR97" s="604">
        <v>0.015</v>
      </c>
      <c r="AS97" s="604">
        <v>0.013</v>
      </c>
      <c r="AT97" s="605">
        <v>0.038</v>
      </c>
      <c r="AU97" s="636">
        <v>0.033</v>
      </c>
      <c r="AV97" s="594">
        <v>0.038</v>
      </c>
      <c r="AW97" s="605">
        <v>0.007</v>
      </c>
      <c r="AX97" s="606">
        <v>0.004</v>
      </c>
      <c r="AY97" s="606">
        <v>0.007</v>
      </c>
      <c r="AZ97" s="599">
        <v>0.027</v>
      </c>
      <c r="BA97" s="599">
        <v>0.023</v>
      </c>
      <c r="BB97" s="599">
        <v>0.014</v>
      </c>
      <c r="BC97" s="598">
        <v>0.004</v>
      </c>
      <c r="BD97" s="597">
        <v>0.002</v>
      </c>
      <c r="BE97" s="597">
        <v>0.003</v>
      </c>
      <c r="BF97" s="637">
        <v>-0.005</v>
      </c>
      <c r="BG97" s="591">
        <v>0.01</v>
      </c>
      <c r="BH97" s="599">
        <v>-0.005</v>
      </c>
      <c r="BI97" s="594">
        <v>-0.0058</v>
      </c>
      <c r="BJ97" s="597"/>
      <c r="BK97" s="596">
        <v>0.043</v>
      </c>
      <c r="BL97" s="597">
        <v>0.05</v>
      </c>
      <c r="BM97" s="597">
        <v>0.025</v>
      </c>
      <c r="BN97" s="594">
        <v>0.004</v>
      </c>
      <c r="BO97" s="597"/>
      <c r="BP97" s="605">
        <v>-0.015</v>
      </c>
      <c r="BQ97" s="594"/>
      <c r="BR97" s="598">
        <v>0.01</v>
      </c>
      <c r="BS97" s="597"/>
      <c r="BT97" s="599">
        <v>0.037</v>
      </c>
      <c r="BU97" s="599">
        <v>0.037</v>
      </c>
      <c r="BV97" s="599">
        <v>0.037</v>
      </c>
      <c r="BW97" s="592"/>
      <c r="BX97" s="599">
        <v>-0.0014</v>
      </c>
      <c r="BY97" s="592"/>
      <c r="BZ97" s="591">
        <v>0.171</v>
      </c>
      <c r="CA97" s="608">
        <v>0.171</v>
      </c>
    </row>
    <row r="98">
      <c r="A98" s="609">
        <v>44866.0</v>
      </c>
      <c r="B98" s="610">
        <v>0.076</v>
      </c>
      <c r="C98" s="611"/>
      <c r="D98" s="610">
        <v>0.0601</v>
      </c>
      <c r="E98" s="612">
        <v>-0.006</v>
      </c>
      <c r="F98" s="613">
        <v>-0.001</v>
      </c>
      <c r="G98" s="613">
        <v>-0.011</v>
      </c>
      <c r="H98" s="614">
        <v>-0.059</v>
      </c>
      <c r="I98" s="613">
        <v>-0.056</v>
      </c>
      <c r="J98" s="613">
        <v>-0.057</v>
      </c>
      <c r="K98" s="615">
        <v>-0.004</v>
      </c>
      <c r="L98" s="616">
        <v>0.003</v>
      </c>
      <c r="M98" s="616">
        <v>-0.005</v>
      </c>
      <c r="N98" s="617">
        <v>0.041</v>
      </c>
      <c r="O98" s="616"/>
      <c r="P98" s="616">
        <v>0.041</v>
      </c>
      <c r="Q98" s="616">
        <v>-0.028</v>
      </c>
      <c r="R98" s="616">
        <v>-0.033</v>
      </c>
      <c r="S98" s="616">
        <v>-0.025</v>
      </c>
      <c r="T98" s="617">
        <v>0.008</v>
      </c>
      <c r="U98" s="616">
        <v>0.005</v>
      </c>
      <c r="V98" s="616">
        <v>-0.016</v>
      </c>
      <c r="W98" s="614">
        <v>-0.059</v>
      </c>
      <c r="X98" s="616">
        <v>-0.028</v>
      </c>
      <c r="Y98" s="616">
        <v>-0.064</v>
      </c>
      <c r="Z98" s="614">
        <v>0.011</v>
      </c>
      <c r="AA98" s="616">
        <v>0.01</v>
      </c>
      <c r="AB98" s="616">
        <v>-0.053</v>
      </c>
      <c r="AC98" s="618">
        <v>-0.013</v>
      </c>
      <c r="AD98" s="610"/>
      <c r="AE98" s="610"/>
      <c r="AF98" s="610"/>
      <c r="AG98" s="620"/>
      <c r="AH98" s="610"/>
      <c r="AI98" s="610"/>
      <c r="AJ98" s="621">
        <v>0.075</v>
      </c>
      <c r="AK98" s="611"/>
      <c r="AL98" s="622">
        <v>0.004</v>
      </c>
      <c r="AM98" s="611"/>
      <c r="AN98" s="611"/>
      <c r="AO98" s="616">
        <v>0.049</v>
      </c>
      <c r="AP98" s="616"/>
      <c r="AQ98" s="623">
        <v>-0.001</v>
      </c>
      <c r="AR98" s="624">
        <v>-0.005</v>
      </c>
      <c r="AS98" s="624">
        <v>-0.001</v>
      </c>
      <c r="AT98" s="625">
        <v>0.024</v>
      </c>
      <c r="AU98" s="616">
        <v>0.026</v>
      </c>
      <c r="AV98" s="613">
        <v>0.024</v>
      </c>
      <c r="AW98" s="625">
        <v>-0.002</v>
      </c>
      <c r="AX98" s="613">
        <v>0.004</v>
      </c>
      <c r="AY98" s="613">
        <v>-0.002</v>
      </c>
      <c r="AZ98" s="618">
        <v>0.015</v>
      </c>
      <c r="BA98" s="618">
        <v>0.019</v>
      </c>
      <c r="BB98" s="618">
        <v>0.004</v>
      </c>
      <c r="BC98" s="617">
        <v>-0.006</v>
      </c>
      <c r="BD98" s="616">
        <v>-0.003</v>
      </c>
      <c r="BE98" s="616">
        <v>-0.009</v>
      </c>
      <c r="BF98" s="632">
        <v>-0.059</v>
      </c>
      <c r="BG98" s="618">
        <v>-0.037</v>
      </c>
      <c r="BH98" s="618">
        <v>-0.059</v>
      </c>
      <c r="BI98" s="613">
        <v>-0.0035</v>
      </c>
      <c r="BJ98" s="616"/>
      <c r="BK98" s="615">
        <v>0.026</v>
      </c>
      <c r="BL98" s="616">
        <v>0.037</v>
      </c>
      <c r="BM98" s="616">
        <v>0.038</v>
      </c>
      <c r="BN98" s="613">
        <v>-0.002</v>
      </c>
      <c r="BO98" s="616"/>
      <c r="BP98" s="625">
        <v>-0.023</v>
      </c>
      <c r="BQ98" s="613"/>
      <c r="BR98" s="617">
        <v>-0.029</v>
      </c>
      <c r="BS98" s="616"/>
      <c r="BT98" s="618">
        <v>0.013</v>
      </c>
      <c r="BU98" s="618">
        <v>0.013</v>
      </c>
      <c r="BV98" s="618">
        <v>0.013</v>
      </c>
      <c r="BW98" s="611"/>
      <c r="BX98" s="618">
        <v>0.0511</v>
      </c>
      <c r="BY98" s="611"/>
      <c r="BZ98" s="610">
        <v>0.175</v>
      </c>
      <c r="CA98" s="628">
        <v>0.175</v>
      </c>
    </row>
    <row r="99">
      <c r="A99" s="590">
        <v>44896.0</v>
      </c>
      <c r="B99" s="591">
        <v>0.0602</v>
      </c>
      <c r="C99" s="592"/>
      <c r="D99" s="591">
        <v>0.0589</v>
      </c>
      <c r="E99" s="593">
        <v>-0.011</v>
      </c>
      <c r="F99" s="594">
        <v>-0.008</v>
      </c>
      <c r="G99" s="594">
        <v>0.032</v>
      </c>
      <c r="H99" s="595">
        <v>-0.058</v>
      </c>
      <c r="I99" s="594">
        <v>-0.041</v>
      </c>
      <c r="J99" s="594">
        <v>-0.061</v>
      </c>
      <c r="K99" s="596">
        <v>-0.01</v>
      </c>
      <c r="L99" s="597">
        <v>0.005</v>
      </c>
      <c r="M99" s="597">
        <v>-0.012</v>
      </c>
      <c r="N99" s="598">
        <v>0.065</v>
      </c>
      <c r="O99" s="597">
        <v>0.024</v>
      </c>
      <c r="P99" s="597">
        <v>0.065</v>
      </c>
      <c r="Q99" s="597">
        <v>-0.028</v>
      </c>
      <c r="R99" s="597">
        <v>-0.027</v>
      </c>
      <c r="S99" s="597">
        <v>-0.028</v>
      </c>
      <c r="T99" s="598">
        <v>-0.027</v>
      </c>
      <c r="U99" s="597">
        <v>-0.025</v>
      </c>
      <c r="V99" s="597">
        <v>0.008</v>
      </c>
      <c r="W99" s="595">
        <v>-0.064</v>
      </c>
      <c r="X99" s="597">
        <v>-0.018</v>
      </c>
      <c r="Y99" s="597">
        <v>-0.069</v>
      </c>
      <c r="Z99" s="595">
        <v>-0.053</v>
      </c>
      <c r="AA99" s="597">
        <v>0.002</v>
      </c>
      <c r="AB99" s="597">
        <v>0.001</v>
      </c>
      <c r="AC99" s="599">
        <v>-0.033</v>
      </c>
      <c r="AD99" s="591"/>
      <c r="AE99" s="591"/>
      <c r="AF99" s="591"/>
      <c r="AG99" s="600"/>
      <c r="AH99" s="591"/>
      <c r="AI99" s="591"/>
      <c r="AJ99" s="601">
        <v>0.077</v>
      </c>
      <c r="AK99" s="592"/>
      <c r="AL99" s="602">
        <v>-0.008</v>
      </c>
      <c r="AM99" s="592"/>
      <c r="AN99" s="592"/>
      <c r="AO99" s="597">
        <v>0.059</v>
      </c>
      <c r="AP99" s="597"/>
      <c r="AQ99" s="603">
        <v>0.005</v>
      </c>
      <c r="AR99" s="604">
        <v>0.004</v>
      </c>
      <c r="AS99" s="604">
        <v>0.005</v>
      </c>
      <c r="AT99" s="605">
        <v>0.025</v>
      </c>
      <c r="AU99" s="597">
        <v>0.032</v>
      </c>
      <c r="AV99" s="594">
        <v>0.025</v>
      </c>
      <c r="AW99" s="605">
        <v>0.001</v>
      </c>
      <c r="AX99" s="594">
        <v>0.004</v>
      </c>
      <c r="AY99" s="594">
        <v>0.001</v>
      </c>
      <c r="AZ99" s="599">
        <v>0.004</v>
      </c>
      <c r="BA99" s="599">
        <v>0.024</v>
      </c>
      <c r="BB99" s="599">
        <v>0.026</v>
      </c>
      <c r="BC99" s="598">
        <v>-0.026</v>
      </c>
      <c r="BD99" s="597">
        <v>-0.007</v>
      </c>
      <c r="BE99" s="597">
        <v>-0.026</v>
      </c>
      <c r="BF99" s="607">
        <v>-0.018</v>
      </c>
      <c r="BG99" s="599">
        <v>-0.086</v>
      </c>
      <c r="BH99" s="599"/>
      <c r="BI99" s="594">
        <v>-0.0041</v>
      </c>
      <c r="BJ99" s="597"/>
      <c r="BK99" s="596">
        <v>0.038</v>
      </c>
      <c r="BL99" s="597">
        <v>0.03</v>
      </c>
      <c r="BM99" s="597">
        <v>0.05</v>
      </c>
      <c r="BN99" s="594">
        <v>0.003</v>
      </c>
      <c r="BO99" s="597"/>
      <c r="BP99" s="605">
        <v>-0.031</v>
      </c>
      <c r="BQ99" s="594"/>
      <c r="BR99" s="598">
        <v>0.006</v>
      </c>
      <c r="BS99" s="597"/>
      <c r="BT99" s="599">
        <v>0.007</v>
      </c>
      <c r="BU99" s="599">
        <v>0.007</v>
      </c>
      <c r="BV99" s="599">
        <v>0.007</v>
      </c>
      <c r="BW99" s="592"/>
      <c r="BX99" s="599">
        <v>0.0015</v>
      </c>
      <c r="BY99" s="592"/>
      <c r="BZ99" s="591">
        <v>0.171</v>
      </c>
      <c r="CA99" s="608">
        <v>0.171</v>
      </c>
    </row>
    <row r="100">
      <c r="A100" s="609">
        <v>44927.0</v>
      </c>
      <c r="B100" s="610">
        <v>0.0638</v>
      </c>
      <c r="C100" s="611"/>
      <c r="D100" s="610">
        <v>0.0768</v>
      </c>
      <c r="E100" s="612">
        <v>0.03</v>
      </c>
      <c r="F100" s="613">
        <v>0.018</v>
      </c>
      <c r="G100" s="613">
        <v>0.032</v>
      </c>
      <c r="H100" s="614">
        <v>-0.051</v>
      </c>
      <c r="I100" s="613">
        <v>-0.055</v>
      </c>
      <c r="J100" s="613">
        <v>-0.052</v>
      </c>
      <c r="K100" s="615">
        <v>0.005</v>
      </c>
      <c r="L100" s="616">
        <v>-0.003</v>
      </c>
      <c r="M100" s="616">
        <v>0.009</v>
      </c>
      <c r="N100" s="617">
        <v>0.039</v>
      </c>
      <c r="O100" s="616">
        <v>0.039</v>
      </c>
      <c r="P100" s="616">
        <v>0.039</v>
      </c>
      <c r="Q100" s="616">
        <v>-0.023</v>
      </c>
      <c r="R100" s="616">
        <v>-0.018</v>
      </c>
      <c r="S100" s="616">
        <v>-0.018</v>
      </c>
      <c r="T100" s="617">
        <v>0.003</v>
      </c>
      <c r="U100" s="616">
        <v>0.01</v>
      </c>
      <c r="V100" s="616">
        <v>-0.002</v>
      </c>
      <c r="W100" s="614">
        <v>-0.069</v>
      </c>
      <c r="X100" s="616">
        <v>-0.061</v>
      </c>
      <c r="Y100" s="616">
        <v>-0.071</v>
      </c>
      <c r="Z100" s="614">
        <v>-0.003</v>
      </c>
      <c r="AA100" s="616">
        <v>0.02</v>
      </c>
      <c r="AB100" s="616">
        <v>-0.003</v>
      </c>
      <c r="AC100" s="618">
        <v>-0.007</v>
      </c>
      <c r="AD100" s="610">
        <v>0.013</v>
      </c>
      <c r="AE100" s="610">
        <v>0.062</v>
      </c>
      <c r="AF100" s="610">
        <v>0.06</v>
      </c>
      <c r="AG100" s="620">
        <v>0.017</v>
      </c>
      <c r="AH100" s="610">
        <v>-0.002</v>
      </c>
      <c r="AI100" s="610">
        <v>0.017</v>
      </c>
      <c r="AJ100" s="621">
        <v>0.077</v>
      </c>
      <c r="AK100" s="611"/>
      <c r="AL100" s="622">
        <v>0.008</v>
      </c>
      <c r="AM100" s="611"/>
      <c r="AN100" s="610"/>
      <c r="AO100" s="616">
        <v>0.05</v>
      </c>
      <c r="AP100" s="616"/>
      <c r="AQ100" s="623">
        <v>0.014</v>
      </c>
      <c r="AR100" s="624">
        <v>0.007</v>
      </c>
      <c r="AS100" s="624">
        <v>0.016</v>
      </c>
      <c r="AT100" s="625">
        <v>0.053</v>
      </c>
      <c r="AU100" s="616">
        <v>0.03</v>
      </c>
      <c r="AV100" s="613">
        <v>0.053</v>
      </c>
      <c r="AW100" s="625">
        <v>0.016</v>
      </c>
      <c r="AX100" s="613">
        <v>0.008</v>
      </c>
      <c r="AY100" s="613">
        <v>0.016</v>
      </c>
      <c r="AZ100" s="618">
        <v>0.026</v>
      </c>
      <c r="BA100" s="618">
        <v>0.014</v>
      </c>
      <c r="BB100" s="618">
        <v>0.011</v>
      </c>
      <c r="BC100" s="617">
        <v>0.038</v>
      </c>
      <c r="BD100" s="616">
        <v>0.032</v>
      </c>
      <c r="BE100" s="616">
        <v>0.038</v>
      </c>
      <c r="BF100" s="632"/>
      <c r="BG100" s="618"/>
      <c r="BH100" s="618">
        <v>-0.018</v>
      </c>
      <c r="BI100" s="613">
        <v>0.0064</v>
      </c>
      <c r="BJ100" s="616"/>
      <c r="BK100" s="615">
        <v>0.063</v>
      </c>
      <c r="BL100" s="616">
        <v>0.04</v>
      </c>
      <c r="BM100" s="616">
        <v>0.05</v>
      </c>
      <c r="BN100" s="613">
        <v>0.008</v>
      </c>
      <c r="BO100" s="616"/>
      <c r="BP100" s="625">
        <v>-0.017</v>
      </c>
      <c r="BQ100" s="613"/>
      <c r="BR100" s="617">
        <v>-0.018</v>
      </c>
      <c r="BS100" s="616"/>
      <c r="BT100" s="618">
        <v>-0.006</v>
      </c>
      <c r="BU100" s="618">
        <v>-0.006</v>
      </c>
      <c r="BV100" s="618"/>
      <c r="BW100" s="611"/>
      <c r="BX100" s="618">
        <v>0.0687</v>
      </c>
      <c r="BY100" s="611"/>
      <c r="BZ100" s="610">
        <v>0.2</v>
      </c>
      <c r="CA100" s="628">
        <v>0.2</v>
      </c>
    </row>
    <row r="101">
      <c r="A101" s="590">
        <v>44958.0</v>
      </c>
      <c r="B101" s="591">
        <v>0.0539</v>
      </c>
      <c r="C101" s="592"/>
      <c r="D101" s="591">
        <v>0.0588</v>
      </c>
      <c r="E101" s="593">
        <v>-0.004</v>
      </c>
      <c r="F101" s="594">
        <v>-0.003</v>
      </c>
      <c r="G101" s="594">
        <v>-0.002</v>
      </c>
      <c r="H101" s="595">
        <v>-0.035</v>
      </c>
      <c r="I101" s="594">
        <v>-0.047</v>
      </c>
      <c r="J101" s="594">
        <v>-0.033</v>
      </c>
      <c r="K101" s="596">
        <v>0.012</v>
      </c>
      <c r="L101" s="597">
        <v>0.002</v>
      </c>
      <c r="M101" s="597">
        <v>0.011</v>
      </c>
      <c r="N101" s="598">
        <v>0.049</v>
      </c>
      <c r="O101" s="597">
        <v>0.048</v>
      </c>
      <c r="P101" s="597">
        <v>0.049</v>
      </c>
      <c r="Q101" s="597">
        <v>-0.03</v>
      </c>
      <c r="R101" s="597">
        <v>-0.035</v>
      </c>
      <c r="S101" s="597">
        <v>-0.024</v>
      </c>
      <c r="T101" s="598">
        <v>-0.008</v>
      </c>
      <c r="U101" s="597">
        <v>-0.008</v>
      </c>
      <c r="V101" s="597">
        <v>-0.004</v>
      </c>
      <c r="W101" s="595">
        <v>-0.071</v>
      </c>
      <c r="X101" s="597">
        <v>-0.061</v>
      </c>
      <c r="Y101" s="597">
        <v>-0.086</v>
      </c>
      <c r="Z101" s="595">
        <v>-0.013</v>
      </c>
      <c r="AA101" s="597">
        <v>0.005</v>
      </c>
      <c r="AB101" s="597">
        <v>-0.024</v>
      </c>
      <c r="AC101" s="599">
        <v>-0.022</v>
      </c>
      <c r="AD101" s="591">
        <v>-0.006</v>
      </c>
      <c r="AE101" s="591">
        <v>0.06</v>
      </c>
      <c r="AF101" s="591">
        <v>0.06</v>
      </c>
      <c r="AG101" s="600">
        <v>0.0</v>
      </c>
      <c r="AH101" s="591">
        <v>0.0</v>
      </c>
      <c r="AI101" s="591">
        <v>-0.001</v>
      </c>
      <c r="AJ101" s="601">
        <v>0.065</v>
      </c>
      <c r="AK101" s="592"/>
      <c r="AL101" s="602">
        <v>0.0</v>
      </c>
      <c r="AM101" s="591"/>
      <c r="AN101" s="591"/>
      <c r="AO101" s="597">
        <v>0.04</v>
      </c>
      <c r="AP101" s="597"/>
      <c r="AQ101" s="603">
        <v>-0.002</v>
      </c>
      <c r="AR101" s="604">
        <v>-0.006</v>
      </c>
      <c r="AS101" s="604">
        <v>-0.002</v>
      </c>
      <c r="AT101" s="605">
        <v>0.034</v>
      </c>
      <c r="AU101" s="597">
        <v>0.04</v>
      </c>
      <c r="AV101" s="594">
        <v>0.034</v>
      </c>
      <c r="AW101" s="605">
        <v>-0.003</v>
      </c>
      <c r="AX101" s="594">
        <v>0.002</v>
      </c>
      <c r="AY101" s="594">
        <v>-0.003</v>
      </c>
      <c r="AZ101" s="599">
        <v>0.01</v>
      </c>
      <c r="BA101" s="599">
        <v>0.009</v>
      </c>
      <c r="BB101" s="599">
        <v>0.033</v>
      </c>
      <c r="BC101" s="598">
        <v>-0.001</v>
      </c>
      <c r="BD101" s="597">
        <v>-0.002</v>
      </c>
      <c r="BE101" s="597">
        <v>0.0</v>
      </c>
      <c r="BF101" s="607">
        <v>0.035</v>
      </c>
      <c r="BG101" s="599">
        <v>0.035</v>
      </c>
      <c r="BH101" s="599">
        <v>0.035</v>
      </c>
      <c r="BI101" s="594">
        <v>0.0472</v>
      </c>
      <c r="BJ101" s="597"/>
      <c r="BK101" s="596">
        <v>0.066</v>
      </c>
      <c r="BL101" s="597">
        <v>0.058</v>
      </c>
      <c r="BM101" s="597">
        <v>0.073</v>
      </c>
      <c r="BN101" s="594">
        <v>0.021</v>
      </c>
      <c r="BO101" s="597"/>
      <c r="BP101" s="605">
        <v>0.004</v>
      </c>
      <c r="BQ101" s="594"/>
      <c r="BR101" s="598">
        <v>0.052</v>
      </c>
      <c r="BS101" s="597"/>
      <c r="BT101" s="599">
        <v>0.006</v>
      </c>
      <c r="BU101" s="599">
        <v>0.006</v>
      </c>
      <c r="BV101" s="599"/>
      <c r="BW101" s="592"/>
      <c r="BX101" s="599">
        <v>0.0239</v>
      </c>
      <c r="BY101" s="592"/>
      <c r="BZ101" s="591">
        <v>0.132</v>
      </c>
      <c r="CA101" s="608">
        <v>0.132</v>
      </c>
    </row>
    <row r="102">
      <c r="A102" s="609">
        <v>44986.0</v>
      </c>
      <c r="B102" s="610">
        <v>0.0294</v>
      </c>
      <c r="C102" s="611">
        <v>0.059</v>
      </c>
      <c r="D102" s="610">
        <v>0.0242</v>
      </c>
      <c r="E102" s="612">
        <v>-0.01</v>
      </c>
      <c r="F102" s="613">
        <v>-0.004</v>
      </c>
      <c r="G102" s="613">
        <v>-0.007</v>
      </c>
      <c r="H102" s="614">
        <v>-0.031</v>
      </c>
      <c r="I102" s="613">
        <v>-0.031</v>
      </c>
      <c r="J102" s="613">
        <v>-0.039</v>
      </c>
      <c r="K102" s="615">
        <v>-0.009</v>
      </c>
      <c r="L102" s="616">
        <v>-0.005</v>
      </c>
      <c r="M102" s="616">
        <v>-0.012</v>
      </c>
      <c r="N102" s="617">
        <v>0.049</v>
      </c>
      <c r="O102" s="616">
        <v>0.042</v>
      </c>
      <c r="P102" s="616">
        <v>0.049</v>
      </c>
      <c r="Q102" s="616">
        <v>-0.038</v>
      </c>
      <c r="R102" s="616">
        <v>-0.031</v>
      </c>
      <c r="S102" s="616">
        <v>-0.033</v>
      </c>
      <c r="T102" s="617">
        <v>-0.012</v>
      </c>
      <c r="U102" s="616">
        <v>-0.001</v>
      </c>
      <c r="V102" s="616">
        <v>0.0</v>
      </c>
      <c r="W102" s="614">
        <v>-0.086</v>
      </c>
      <c r="X102" s="616">
        <v>-0.061</v>
      </c>
      <c r="Y102" s="616">
        <v>-0.043</v>
      </c>
      <c r="Z102" s="614">
        <v>-0.024</v>
      </c>
      <c r="AA102" s="616">
        <v>0.004</v>
      </c>
      <c r="AB102" s="616">
        <v>0.007</v>
      </c>
      <c r="AC102" s="618">
        <v>-0.038</v>
      </c>
      <c r="AD102" s="610">
        <v>-0.018</v>
      </c>
      <c r="AE102" s="610">
        <v>0.058</v>
      </c>
      <c r="AF102" s="611">
        <v>0.058</v>
      </c>
      <c r="AG102" s="620">
        <v>0.0</v>
      </c>
      <c r="AH102" s="610">
        <v>0.0</v>
      </c>
      <c r="AI102" s="611">
        <v>0.0</v>
      </c>
      <c r="AJ102" s="621">
        <v>0.054</v>
      </c>
      <c r="AK102" s="611"/>
      <c r="AL102" s="622">
        <v>0.0</v>
      </c>
      <c r="AM102" s="610"/>
      <c r="AN102" s="610"/>
      <c r="AO102" s="616">
        <v>0.021</v>
      </c>
      <c r="AP102" s="616"/>
      <c r="AQ102" s="623">
        <v>-0.014</v>
      </c>
      <c r="AR102" s="624">
        <v>-0.014</v>
      </c>
      <c r="AS102" s="624">
        <v>-0.015</v>
      </c>
      <c r="AT102" s="625">
        <v>0.025</v>
      </c>
      <c r="AU102" s="616">
        <v>0.029</v>
      </c>
      <c r="AV102" s="613">
        <v>0.025</v>
      </c>
      <c r="AW102" s="625">
        <v>0.0</v>
      </c>
      <c r="AX102" s="613">
        <v>0.001</v>
      </c>
      <c r="AY102" s="613">
        <v>0.0</v>
      </c>
      <c r="AZ102" s="618">
        <v>0.032</v>
      </c>
      <c r="BA102" s="618">
        <v>-0.001</v>
      </c>
      <c r="BB102" s="618">
        <v>0.005</v>
      </c>
      <c r="BC102" s="617">
        <v>0.008</v>
      </c>
      <c r="BD102" s="616">
        <v>-0.008</v>
      </c>
      <c r="BE102" s="616">
        <v>0.008</v>
      </c>
      <c r="BF102" s="632">
        <v>0.106</v>
      </c>
      <c r="BG102" s="618">
        <v>0.074</v>
      </c>
      <c r="BH102" s="618">
        <v>0.106</v>
      </c>
      <c r="BI102" s="613">
        <v>0.0097</v>
      </c>
      <c r="BJ102" s="616"/>
      <c r="BK102" s="615">
        <v>0.072</v>
      </c>
      <c r="BL102" s="616">
        <v>0.058</v>
      </c>
      <c r="BM102" s="616">
        <v>0.069</v>
      </c>
      <c r="BN102" s="613">
        <v>0.003</v>
      </c>
      <c r="BO102" s="616"/>
      <c r="BP102" s="625">
        <v>0.001</v>
      </c>
      <c r="BQ102" s="613"/>
      <c r="BR102" s="617">
        <v>0.001</v>
      </c>
      <c r="BS102" s="616"/>
      <c r="BT102" s="618">
        <v>0.049</v>
      </c>
      <c r="BU102" s="618">
        <v>0.049</v>
      </c>
      <c r="BV102" s="618"/>
      <c r="BW102" s="611"/>
      <c r="BX102" s="618">
        <v>0.0101</v>
      </c>
      <c r="BY102" s="611"/>
      <c r="BZ102" s="611">
        <v>0.134</v>
      </c>
      <c r="CA102" s="638">
        <v>0.134</v>
      </c>
    </row>
    <row r="103">
      <c r="A103" s="590">
        <v>45017.0</v>
      </c>
      <c r="B103" s="591">
        <v>0.016</v>
      </c>
      <c r="C103" s="592">
        <v>0.042</v>
      </c>
      <c r="D103" s="634">
        <v>0.0123</v>
      </c>
      <c r="E103" s="593">
        <v>0.004</v>
      </c>
      <c r="F103" s="594">
        <v>0.008</v>
      </c>
      <c r="G103" s="594">
        <v>0.004</v>
      </c>
      <c r="H103" s="595">
        <v>-0.03</v>
      </c>
      <c r="I103" s="594">
        <v>-0.028</v>
      </c>
      <c r="J103" s="594">
        <v>-0.034</v>
      </c>
      <c r="K103" s="596">
        <v>0.005</v>
      </c>
      <c r="L103" s="597">
        <v>0.004</v>
      </c>
      <c r="M103" s="597">
        <v>0.005</v>
      </c>
      <c r="N103" s="598">
        <v>0.052</v>
      </c>
      <c r="O103" s="597">
        <v>0.047</v>
      </c>
      <c r="P103" s="597">
        <v>0.052</v>
      </c>
      <c r="Q103" s="597">
        <v>-0.026</v>
      </c>
      <c r="R103" s="597">
        <v>-0.03</v>
      </c>
      <c r="S103" s="597">
        <v>-0.029</v>
      </c>
      <c r="T103" s="598">
        <v>0.0</v>
      </c>
      <c r="U103" s="597">
        <v>0.002</v>
      </c>
      <c r="V103" s="597">
        <v>0.006</v>
      </c>
      <c r="W103" s="595">
        <v>-0.043</v>
      </c>
      <c r="X103" s="597">
        <v>-0.05</v>
      </c>
      <c r="Y103" s="597">
        <v>-0.021</v>
      </c>
      <c r="Z103" s="595">
        <v>0.008</v>
      </c>
      <c r="AA103" s="597">
        <v>0.01</v>
      </c>
      <c r="AB103" s="597">
        <v>0.019</v>
      </c>
      <c r="AC103" s="599">
        <v>-0.03</v>
      </c>
      <c r="AD103" s="592">
        <v>0.005</v>
      </c>
      <c r="AE103" s="639">
        <v>0.032</v>
      </c>
      <c r="AF103" s="592">
        <v>0.032</v>
      </c>
      <c r="AG103" s="600">
        <v>0.002</v>
      </c>
      <c r="AH103" s="592">
        <v>0.003</v>
      </c>
      <c r="AI103" s="592">
        <v>0.002</v>
      </c>
      <c r="AJ103" s="601">
        <v>0.042</v>
      </c>
      <c r="AK103" s="592"/>
      <c r="AL103" s="602">
        <v>-0.002</v>
      </c>
      <c r="AM103" s="591"/>
      <c r="AN103" s="592"/>
      <c r="AO103" s="597">
        <v>0.027</v>
      </c>
      <c r="AP103" s="597"/>
      <c r="AQ103" s="603">
        <v>0.011</v>
      </c>
      <c r="AR103" s="604">
        <v>0.002</v>
      </c>
      <c r="AS103" s="604">
        <v>0.01</v>
      </c>
      <c r="AT103" s="605">
        <v>0.038</v>
      </c>
      <c r="AU103" s="597">
        <v>0.025</v>
      </c>
      <c r="AV103" s="594">
        <v>0.038</v>
      </c>
      <c r="AW103" s="605">
        <v>0.015</v>
      </c>
      <c r="AX103" s="606">
        <v>-0.003</v>
      </c>
      <c r="AY103" s="606">
        <v>0.015</v>
      </c>
      <c r="AZ103" s="599">
        <v>0.005</v>
      </c>
      <c r="BA103" s="599">
        <v>0.01</v>
      </c>
      <c r="BB103" s="599">
        <v>-0.011</v>
      </c>
      <c r="BC103" s="598">
        <v>0.001</v>
      </c>
      <c r="BD103" s="597">
        <v>0.003</v>
      </c>
      <c r="BE103" s="597">
        <v>-0.001</v>
      </c>
      <c r="BF103" s="607">
        <v>0.184</v>
      </c>
      <c r="BG103" s="599">
        <v>0.21</v>
      </c>
      <c r="BH103" s="599">
        <v>0.184</v>
      </c>
      <c r="BI103" s="594">
        <v>0.0059</v>
      </c>
      <c r="BJ103" s="597"/>
      <c r="BK103" s="596">
        <v>0.05</v>
      </c>
      <c r="BL103" s="597">
        <v>0.058</v>
      </c>
      <c r="BM103" s="597">
        <v>0.051</v>
      </c>
      <c r="BN103" s="594">
        <v>-0.011</v>
      </c>
      <c r="BO103" s="597"/>
      <c r="BP103" s="605">
        <v>-0.014</v>
      </c>
      <c r="BQ103" s="594"/>
      <c r="BR103" s="598">
        <v>-0.026</v>
      </c>
      <c r="BS103" s="597"/>
      <c r="BT103" s="599">
        <v>0.015</v>
      </c>
      <c r="BU103" s="599">
        <v>0.015</v>
      </c>
      <c r="BV103" s="599"/>
      <c r="BW103" s="592"/>
      <c r="BX103" s="599">
        <v>0.0086</v>
      </c>
      <c r="BY103" s="592"/>
      <c r="BZ103" s="592">
        <v>0.115</v>
      </c>
      <c r="CA103" s="640">
        <v>0.115</v>
      </c>
    </row>
    <row r="104">
      <c r="A104" s="609">
        <v>45047.0</v>
      </c>
      <c r="B104" s="610">
        <v>0.0161</v>
      </c>
      <c r="C104" s="611"/>
      <c r="D104" s="610">
        <v>0.0196</v>
      </c>
      <c r="E104" s="612">
        <v>0.003</v>
      </c>
      <c r="F104" s="613">
        <v>-0.001</v>
      </c>
      <c r="G104" s="613">
        <v>0.005</v>
      </c>
      <c r="H104" s="614">
        <v>-0.021</v>
      </c>
      <c r="I104" s="613">
        <v>-0.026</v>
      </c>
      <c r="J104" s="613">
        <v>-0.023</v>
      </c>
      <c r="K104" s="615">
        <v>0.003</v>
      </c>
      <c r="L104" s="616">
        <v>-0.002</v>
      </c>
      <c r="M104" s="616">
        <v>0.001</v>
      </c>
      <c r="N104" s="617">
        <v>0.037</v>
      </c>
      <c r="O104" s="616">
        <v>0.052</v>
      </c>
      <c r="P104" s="616">
        <v>0.037</v>
      </c>
      <c r="Q104" s="616">
        <v>-0.029</v>
      </c>
      <c r="R104" s="616">
        <v>-0.027</v>
      </c>
      <c r="S104" s="616">
        <v>-0.024</v>
      </c>
      <c r="T104" s="617">
        <v>0.0</v>
      </c>
      <c r="U104" s="616">
        <v>0.002</v>
      </c>
      <c r="V104" s="616">
        <v>0.002</v>
      </c>
      <c r="W104" s="614">
        <v>-0.036</v>
      </c>
      <c r="X104" s="616">
        <v>-0.043</v>
      </c>
      <c r="Y104" s="616">
        <v>-0.016</v>
      </c>
      <c r="Z104" s="614">
        <v>0.004</v>
      </c>
      <c r="AA104" s="616">
        <v>0.0</v>
      </c>
      <c r="AB104" s="616">
        <v>-0.008</v>
      </c>
      <c r="AC104" s="618">
        <v>-0.032</v>
      </c>
      <c r="AD104" s="610">
        <v>0.008</v>
      </c>
      <c r="AE104" s="619">
        <v>0.03</v>
      </c>
      <c r="AF104" s="619">
        <v>0.03</v>
      </c>
      <c r="AG104" s="620">
        <v>0.007</v>
      </c>
      <c r="AH104" s="610">
        <v>0.001</v>
      </c>
      <c r="AI104" s="610">
        <v>0.006</v>
      </c>
      <c r="AJ104" s="621">
        <v>0.041</v>
      </c>
      <c r="AK104" s="611"/>
      <c r="AL104" s="622">
        <v>0.005</v>
      </c>
      <c r="AM104" s="611"/>
      <c r="AN104" s="611"/>
      <c r="AO104" s="616">
        <v>0.002</v>
      </c>
      <c r="AP104" s="616"/>
      <c r="AQ104" s="623">
        <v>0.002</v>
      </c>
      <c r="AR104" s="624">
        <v>0.005</v>
      </c>
      <c r="AS104" s="624">
        <v>0.001</v>
      </c>
      <c r="AT104" s="625">
        <v>0.026</v>
      </c>
      <c r="AU104" s="616">
        <v>0.035</v>
      </c>
      <c r="AV104" s="613">
        <v>0.026</v>
      </c>
      <c r="AW104" s="625">
        <v>-0.005</v>
      </c>
      <c r="AX104" s="626">
        <v>0.003</v>
      </c>
      <c r="AY104" s="626">
        <v>-0.005</v>
      </c>
      <c r="AZ104" s="618">
        <v>-0.01</v>
      </c>
      <c r="BA104" s="618">
        <v>0.02</v>
      </c>
      <c r="BB104" s="618">
        <v>0.014</v>
      </c>
      <c r="BC104" s="617">
        <v>-0.01</v>
      </c>
      <c r="BD104" s="616">
        <v>0.0</v>
      </c>
      <c r="BE104" s="616">
        <v>-0.007</v>
      </c>
      <c r="BF104" s="627">
        <v>0.127</v>
      </c>
      <c r="BG104" s="610">
        <v>0.137</v>
      </c>
      <c r="BH104" s="610">
        <v>0.127</v>
      </c>
      <c r="BI104" s="613">
        <v>0.0067</v>
      </c>
      <c r="BJ104" s="616"/>
      <c r="BK104" s="615">
        <v>0.057</v>
      </c>
      <c r="BL104" s="616">
        <v>0.054</v>
      </c>
      <c r="BM104" s="616">
        <v>0.058</v>
      </c>
      <c r="BN104" s="613">
        <v>0.014</v>
      </c>
      <c r="BO104" s="616"/>
      <c r="BP104" s="625">
        <v>-0.006</v>
      </c>
      <c r="BQ104" s="613"/>
      <c r="BR104" s="617">
        <v>0.006</v>
      </c>
      <c r="BS104" s="616"/>
      <c r="BT104" s="618">
        <v>-0.045</v>
      </c>
      <c r="BU104" s="618">
        <v>-0.045</v>
      </c>
      <c r="BV104" s="618"/>
      <c r="BW104" s="611"/>
      <c r="BX104" s="618">
        <v>0.0321</v>
      </c>
      <c r="BY104" s="611"/>
      <c r="BZ104" s="610">
        <v>0.115</v>
      </c>
      <c r="CA104" s="628">
        <v>0.115</v>
      </c>
    </row>
    <row r="105">
      <c r="A105" s="590">
        <v>45078.0</v>
      </c>
      <c r="B105" s="591">
        <v>0.0149</v>
      </c>
      <c r="C105" s="591">
        <v>0.016</v>
      </c>
      <c r="D105" s="591">
        <v>0.0159</v>
      </c>
      <c r="E105" s="593">
        <v>0.002</v>
      </c>
      <c r="F105" s="594">
        <v>0.005</v>
      </c>
      <c r="G105" s="594">
        <v>0.003</v>
      </c>
      <c r="H105" s="595">
        <v>-0.01</v>
      </c>
      <c r="I105" s="594">
        <v>-0.015</v>
      </c>
      <c r="J105" s="594">
        <v>-0.016</v>
      </c>
      <c r="K105" s="596">
        <v>0.007</v>
      </c>
      <c r="L105" s="597">
        <v>0.002</v>
      </c>
      <c r="M105" s="597">
        <v>0.006</v>
      </c>
      <c r="N105" s="598">
        <v>0.042</v>
      </c>
      <c r="O105" s="597">
        <v>0.046</v>
      </c>
      <c r="P105" s="597">
        <v>0.042</v>
      </c>
      <c r="Q105" s="597">
        <v>-0.014</v>
      </c>
      <c r="R105" s="597">
        <v>-0.017</v>
      </c>
      <c r="S105" s="597">
        <v>-0.01</v>
      </c>
      <c r="T105" s="598">
        <v>-0.003</v>
      </c>
      <c r="U105" s="597">
        <v>0.002</v>
      </c>
      <c r="V105" s="597">
        <v>-0.001</v>
      </c>
      <c r="W105" s="595">
        <v>-0.016</v>
      </c>
      <c r="X105" s="597">
        <v>-0.027</v>
      </c>
      <c r="Y105" s="597">
        <v>-0.022</v>
      </c>
      <c r="Z105" s="595">
        <v>-0.008</v>
      </c>
      <c r="AA105" s="597">
        <v>0.002</v>
      </c>
      <c r="AB105" s="597">
        <v>-0.008</v>
      </c>
      <c r="AC105" s="599">
        <v>-0.017</v>
      </c>
      <c r="AD105" s="591">
        <v>-0.005</v>
      </c>
      <c r="AE105" s="591">
        <v>0.036</v>
      </c>
      <c r="AF105" s="591">
        <v>0.039</v>
      </c>
      <c r="AG105" s="600">
        <v>-0.002</v>
      </c>
      <c r="AH105" s="591">
        <v>0.0</v>
      </c>
      <c r="AI105" s="591">
        <v>-0.002</v>
      </c>
      <c r="AJ105" s="601">
        <v>0.023</v>
      </c>
      <c r="AK105" s="592"/>
      <c r="AL105" s="602">
        <v>-0.007</v>
      </c>
      <c r="AM105" s="591"/>
      <c r="AN105" s="592"/>
      <c r="AO105" s="597">
        <v>-0.007</v>
      </c>
      <c r="AP105" s="597"/>
      <c r="AQ105" s="603">
        <v>0.001</v>
      </c>
      <c r="AR105" s="604">
        <v>0.0</v>
      </c>
      <c r="AS105" s="604">
        <v>0.001</v>
      </c>
      <c r="AT105" s="605">
        <v>0.059</v>
      </c>
      <c r="AU105" s="597">
        <v>0.029</v>
      </c>
      <c r="AV105" s="594">
        <v>0.059</v>
      </c>
      <c r="AW105" s="605">
        <v>0.023</v>
      </c>
      <c r="AX105" s="606">
        <v>0.009</v>
      </c>
      <c r="AY105" s="606">
        <v>0.023</v>
      </c>
      <c r="AZ105" s="599">
        <v>0.013</v>
      </c>
      <c r="BA105" s="599">
        <v>0.004</v>
      </c>
      <c r="BB105" s="599">
        <v>0.024</v>
      </c>
      <c r="BC105" s="598">
        <v>0.0</v>
      </c>
      <c r="BD105" s="597">
        <v>0.004</v>
      </c>
      <c r="BE105" s="597">
        <v>0.001</v>
      </c>
      <c r="BF105" s="607">
        <v>0.031</v>
      </c>
      <c r="BG105" s="599">
        <v>0.032</v>
      </c>
      <c r="BH105" s="599">
        <v>0.031</v>
      </c>
      <c r="BI105" s="594">
        <v>0.0054</v>
      </c>
      <c r="BJ105" s="597"/>
      <c r="BK105" s="596">
        <v>0.059</v>
      </c>
      <c r="BL105" s="597">
        <v>0.059</v>
      </c>
      <c r="BM105" s="597">
        <v>0.056</v>
      </c>
      <c r="BN105" s="594">
        <v>-0.006</v>
      </c>
      <c r="BO105" s="597"/>
      <c r="BP105" s="605">
        <v>0.015</v>
      </c>
      <c r="BQ105" s="594"/>
      <c r="BR105" s="598">
        <v>0.009</v>
      </c>
      <c r="BS105" s="597"/>
      <c r="BT105" s="599">
        <v>0.079</v>
      </c>
      <c r="BU105" s="599">
        <v>0.079</v>
      </c>
      <c r="BV105" s="599"/>
      <c r="BW105" s="629"/>
      <c r="BX105" s="599">
        <v>-0.0056</v>
      </c>
      <c r="BY105" s="629"/>
      <c r="BZ105" s="630">
        <v>0.065</v>
      </c>
      <c r="CA105" s="631">
        <v>0.065</v>
      </c>
    </row>
    <row r="106">
      <c r="A106" s="609">
        <v>45108.0</v>
      </c>
      <c r="B106" s="610">
        <v>0.0317</v>
      </c>
      <c r="C106" s="610">
        <v>0.015</v>
      </c>
      <c r="D106" s="610">
        <v>0.0264</v>
      </c>
      <c r="E106" s="612">
        <v>0.007</v>
      </c>
      <c r="F106" s="613">
        <v>0.004</v>
      </c>
      <c r="G106" s="613">
        <v>0.005</v>
      </c>
      <c r="H106" s="614">
        <v>-0.032</v>
      </c>
      <c r="I106" s="613">
        <v>-0.021</v>
      </c>
      <c r="J106" s="613">
        <v>-0.031</v>
      </c>
      <c r="K106" s="615">
        <v>-0.012</v>
      </c>
      <c r="L106" s="616">
        <v>-0.005</v>
      </c>
      <c r="M106" s="616">
        <v>-0.011</v>
      </c>
      <c r="N106" s="617">
        <v>0.018</v>
      </c>
      <c r="O106" s="616">
        <v>0.03</v>
      </c>
      <c r="P106" s="616">
        <v>0.018</v>
      </c>
      <c r="Q106" s="616">
        <v>-0.01</v>
      </c>
      <c r="R106" s="616">
        <v>-0.012</v>
      </c>
      <c r="S106" s="616">
        <v>-0.01</v>
      </c>
      <c r="T106" s="617">
        <v>-0.002</v>
      </c>
      <c r="U106" s="616">
        <v>-0.001</v>
      </c>
      <c r="V106" s="616">
        <v>-0.007</v>
      </c>
      <c r="W106" s="614">
        <v>-0.022</v>
      </c>
      <c r="X106" s="616">
        <v>-0.01</v>
      </c>
      <c r="Y106" s="616">
        <v>-0.023</v>
      </c>
      <c r="Z106" s="614">
        <v>-0.008</v>
      </c>
      <c r="AA106" s="616">
        <v>0.003</v>
      </c>
      <c r="AB106" s="616">
        <v>-0.012</v>
      </c>
      <c r="AC106" s="618">
        <v>-0.005</v>
      </c>
      <c r="AD106" s="610">
        <v>0.002</v>
      </c>
      <c r="AE106" s="610">
        <v>0.027</v>
      </c>
      <c r="AF106" s="610">
        <v>0.028</v>
      </c>
      <c r="AG106" s="620">
        <v>0.004</v>
      </c>
      <c r="AH106" s="610">
        <v>0.002</v>
      </c>
      <c r="AI106" s="610">
        <v>0.004</v>
      </c>
      <c r="AJ106" s="621">
        <v>0.02</v>
      </c>
      <c r="AK106" s="611"/>
      <c r="AL106" s="622">
        <v>0.003</v>
      </c>
      <c r="AM106" s="611"/>
      <c r="AN106" s="611"/>
      <c r="AO106" s="616">
        <v>0.021</v>
      </c>
      <c r="AP106" s="616"/>
      <c r="AQ106" s="623">
        <v>0.003</v>
      </c>
      <c r="AR106" s="624">
        <v>0.004</v>
      </c>
      <c r="AS106" s="624">
        <v>0.004</v>
      </c>
      <c r="AT106" s="625">
        <v>0.051</v>
      </c>
      <c r="AU106" s="616">
        <v>0.049</v>
      </c>
      <c r="AV106" s="613">
        <v>0.051</v>
      </c>
      <c r="AW106" s="625">
        <v>0.002</v>
      </c>
      <c r="AX106" s="613">
        <v>0.002</v>
      </c>
      <c r="AY106" s="613">
        <v>0.002</v>
      </c>
      <c r="AZ106" s="618">
        <v>0.024</v>
      </c>
      <c r="BA106" s="618">
        <v>0.018</v>
      </c>
      <c r="BB106" s="618">
        <v>0.024</v>
      </c>
      <c r="BC106" s="617">
        <v>0.007</v>
      </c>
      <c r="BD106" s="616">
        <v>0.003</v>
      </c>
      <c r="BE106" s="616">
        <v>0.007</v>
      </c>
      <c r="BF106" s="632">
        <v>0.025</v>
      </c>
      <c r="BG106" s="618">
        <v>0.045</v>
      </c>
      <c r="BH106" s="618">
        <v>0.025</v>
      </c>
      <c r="BI106" s="613">
        <v>-4.0E-4</v>
      </c>
      <c r="BJ106" s="616"/>
      <c r="BK106" s="615">
        <v>0.068</v>
      </c>
      <c r="BL106" s="616">
        <v>0.054</v>
      </c>
      <c r="BM106" s="616">
        <v>0.07</v>
      </c>
      <c r="BN106" s="613">
        <v>0.022</v>
      </c>
      <c r="BO106" s="616"/>
      <c r="BP106" s="625">
        <v>-0.017</v>
      </c>
      <c r="BQ106" s="613"/>
      <c r="BR106" s="617">
        <v>-0.032</v>
      </c>
      <c r="BS106" s="616"/>
      <c r="BT106" s="618">
        <v>0.016</v>
      </c>
      <c r="BU106" s="618">
        <v>0.016</v>
      </c>
      <c r="BV106" s="618"/>
      <c r="BW106" s="611"/>
      <c r="BX106" s="618">
        <v>0.0056</v>
      </c>
      <c r="BY106" s="611"/>
      <c r="BZ106" s="610">
        <v>0.071</v>
      </c>
      <c r="CA106" s="628">
        <v>0.071</v>
      </c>
    </row>
    <row r="107">
      <c r="A107" s="590">
        <v>45139.0</v>
      </c>
      <c r="B107" s="591">
        <v>0.0247</v>
      </c>
      <c r="C107" s="592"/>
      <c r="D107" s="591">
        <v>0.0289</v>
      </c>
      <c r="E107" s="593">
        <v>0.006</v>
      </c>
      <c r="F107" s="594">
        <v>0.002</v>
      </c>
      <c r="G107" s="594">
        <v>0.008</v>
      </c>
      <c r="H107" s="595">
        <v>-0.014</v>
      </c>
      <c r="I107" s="594">
        <v>-0.012</v>
      </c>
      <c r="J107" s="594">
        <v>-0.013</v>
      </c>
      <c r="K107" s="596">
        <v>0.004</v>
      </c>
      <c r="L107" s="597">
        <v>0.005</v>
      </c>
      <c r="M107" s="597">
        <v>0.004</v>
      </c>
      <c r="N107" s="598">
        <v>0.043</v>
      </c>
      <c r="O107" s="597">
        <v>0.022</v>
      </c>
      <c r="P107" s="597">
        <v>0.043</v>
      </c>
      <c r="Q107" s="597">
        <v>-0.021</v>
      </c>
      <c r="R107" s="597">
        <v>-0.012</v>
      </c>
      <c r="S107" s="597">
        <v>-0.018</v>
      </c>
      <c r="T107" s="598">
        <v>-0.012</v>
      </c>
      <c r="U107" s="597">
        <v>-0.003</v>
      </c>
      <c r="V107" s="597">
        <v>-0.001</v>
      </c>
      <c r="W107" s="595">
        <v>-0.023</v>
      </c>
      <c r="X107" s="597">
        <v>-0.007</v>
      </c>
      <c r="Y107" s="597">
        <v>-0.043</v>
      </c>
      <c r="Z107" s="595">
        <v>-0.012</v>
      </c>
      <c r="AA107" s="597">
        <v>0.005</v>
      </c>
      <c r="AB107" s="597">
        <v>-0.008</v>
      </c>
      <c r="AC107" s="599">
        <v>-0.026</v>
      </c>
      <c r="AD107" s="591">
        <v>-0.012</v>
      </c>
      <c r="AE107" s="591">
        <v>0.024</v>
      </c>
      <c r="AF107" s="591">
        <v>0.024</v>
      </c>
      <c r="AG107" s="600">
        <v>-0.004</v>
      </c>
      <c r="AH107" s="591">
        <v>0.0</v>
      </c>
      <c r="AI107" s="591">
        <v>-0.004</v>
      </c>
      <c r="AJ107" s="601">
        <v>0.017</v>
      </c>
      <c r="AK107" s="592"/>
      <c r="AL107" s="602">
        <v>0.003</v>
      </c>
      <c r="AM107" s="592"/>
      <c r="AN107" s="592"/>
      <c r="AO107" s="597">
        <v>0.016</v>
      </c>
      <c r="AP107" s="597"/>
      <c r="AQ107" s="603">
        <v>-0.001</v>
      </c>
      <c r="AR107" s="604">
        <v>-0.003</v>
      </c>
      <c r="AS107" s="604">
        <v>-0.001</v>
      </c>
      <c r="AT107" s="605">
        <v>0.032</v>
      </c>
      <c r="AU107" s="597">
        <v>0.044</v>
      </c>
      <c r="AV107" s="594">
        <v>0.032</v>
      </c>
      <c r="AW107" s="605">
        <v>-0.004</v>
      </c>
      <c r="AX107" s="594">
        <v>0.0</v>
      </c>
      <c r="AY107" s="594">
        <v>-0.005</v>
      </c>
      <c r="AZ107" s="599">
        <v>0.023</v>
      </c>
      <c r="BA107" s="599">
        <v>0.012</v>
      </c>
      <c r="BB107" s="599">
        <v>0.032</v>
      </c>
      <c r="BC107" s="598">
        <v>-0.002</v>
      </c>
      <c r="BD107" s="597">
        <v>-0.007</v>
      </c>
      <c r="BE107" s="597">
        <v>-0.001</v>
      </c>
      <c r="BF107" s="607">
        <v>0.046</v>
      </c>
      <c r="BG107" s="599">
        <v>0.03</v>
      </c>
      <c r="BH107" s="599">
        <v>0.046</v>
      </c>
      <c r="BI107" s="594">
        <v>0.013</v>
      </c>
      <c r="BJ107" s="597"/>
      <c r="BK107" s="596">
        <v>0.07</v>
      </c>
      <c r="BL107" s="597">
        <v>0.066</v>
      </c>
      <c r="BM107" s="597">
        <v>0.07</v>
      </c>
      <c r="BN107" s="594">
        <v>0.002</v>
      </c>
      <c r="BO107" s="597"/>
      <c r="BP107" s="605">
        <v>-0.047</v>
      </c>
      <c r="BQ107" s="594"/>
      <c r="BR107" s="598">
        <v>-0.003</v>
      </c>
      <c r="BS107" s="597"/>
      <c r="BT107" s="599">
        <v>0.011</v>
      </c>
      <c r="BU107" s="599">
        <v>0.011</v>
      </c>
      <c r="BV107" s="599">
        <v>0.004</v>
      </c>
      <c r="BW107" s="592"/>
      <c r="BX107" s="599">
        <v>-0.0262</v>
      </c>
      <c r="BY107" s="592"/>
      <c r="BZ107" s="591">
        <v>0.076</v>
      </c>
      <c r="CA107" s="608">
        <v>0.076</v>
      </c>
    </row>
    <row r="108">
      <c r="A108" s="609">
        <v>45170.0</v>
      </c>
      <c r="B108" s="610">
        <v>0.0375</v>
      </c>
      <c r="C108" s="610"/>
      <c r="D108" s="610">
        <v>0.0405</v>
      </c>
      <c r="E108" s="612">
        <v>0.007</v>
      </c>
      <c r="F108" s="613">
        <v>0.003</v>
      </c>
      <c r="G108" s="613">
        <v>0.009</v>
      </c>
      <c r="H108" s="614">
        <v>-0.01</v>
      </c>
      <c r="I108" s="613">
        <v>-0.001</v>
      </c>
      <c r="J108" s="613">
        <v>-0.013</v>
      </c>
      <c r="K108" s="615">
        <v>-0.009</v>
      </c>
      <c r="L108" s="616">
        <v>-0.002</v>
      </c>
      <c r="M108" s="616">
        <v>-0.011</v>
      </c>
      <c r="N108" s="617">
        <v>0.028</v>
      </c>
      <c r="O108" s="616">
        <v>0.031</v>
      </c>
      <c r="P108" s="616">
        <v>0.028</v>
      </c>
      <c r="Q108" s="616">
        <v>-0.029</v>
      </c>
      <c r="R108" s="616">
        <v>-0.031</v>
      </c>
      <c r="S108" s="616">
        <v>-0.029</v>
      </c>
      <c r="T108" s="617">
        <v>-0.003</v>
      </c>
      <c r="U108" s="616">
        <v>-0.002</v>
      </c>
      <c r="V108" s="616">
        <v>0.004</v>
      </c>
      <c r="W108" s="614">
        <v>-0.043</v>
      </c>
      <c r="X108" s="616">
        <v>-0.04</v>
      </c>
      <c r="Y108" s="616">
        <v>-0.001</v>
      </c>
      <c r="Z108" s="614">
        <v>-0.008</v>
      </c>
      <c r="AA108" s="616">
        <v>0.005</v>
      </c>
      <c r="AB108" s="616">
        <v>0.011</v>
      </c>
      <c r="AC108" s="618">
        <v>-0.03</v>
      </c>
      <c r="AD108" s="610">
        <v>0.005</v>
      </c>
      <c r="AE108" s="610">
        <v>0.01</v>
      </c>
      <c r="AF108" s="610">
        <v>0.01</v>
      </c>
      <c r="AG108" s="620">
        <v>0.0</v>
      </c>
      <c r="AH108" s="610">
        <v>-0.002</v>
      </c>
      <c r="AI108" s="610">
        <v>-0.004</v>
      </c>
      <c r="AJ108" s="621">
        <v>0.02</v>
      </c>
      <c r="AK108" s="611"/>
      <c r="AL108" s="622">
        <v>0.007</v>
      </c>
      <c r="AM108" s="611"/>
      <c r="AN108" s="611"/>
      <c r="AO108" s="616">
        <v>0.0265</v>
      </c>
      <c r="AP108" s="616"/>
      <c r="AQ108" s="623">
        <v>0.006</v>
      </c>
      <c r="AR108" s="624">
        <v>0.0</v>
      </c>
      <c r="AS108" s="624">
        <v>0.005</v>
      </c>
      <c r="AT108" s="625">
        <v>0.023</v>
      </c>
      <c r="AU108" s="616">
        <v>0.036</v>
      </c>
      <c r="AV108" s="613">
        <v>0.023</v>
      </c>
      <c r="AW108" s="625">
        <v>-0.002</v>
      </c>
      <c r="AX108" s="613">
        <v>0.003</v>
      </c>
      <c r="AY108" s="613">
        <v>-0.002</v>
      </c>
      <c r="AZ108" s="618">
        <v>0.033</v>
      </c>
      <c r="BA108" s="618">
        <v>0.025</v>
      </c>
      <c r="BB108" s="618">
        <v>0.002</v>
      </c>
      <c r="BC108" s="617">
        <v>0.006</v>
      </c>
      <c r="BD108" s="616">
        <v>0.0</v>
      </c>
      <c r="BE108" s="616">
        <v>0.005</v>
      </c>
      <c r="BF108" s="632">
        <v>0.055</v>
      </c>
      <c r="BG108" s="618">
        <v>0.049</v>
      </c>
      <c r="BH108" s="618">
        <v>0.055</v>
      </c>
      <c r="BI108" s="613">
        <v>6.0E-4</v>
      </c>
      <c r="BJ108" s="616"/>
      <c r="BK108" s="615">
        <v>0.058</v>
      </c>
      <c r="BL108" s="616">
        <v>0.059</v>
      </c>
      <c r="BM108" s="616">
        <v>0.062</v>
      </c>
      <c r="BN108" s="613">
        <v>0.004</v>
      </c>
      <c r="BO108" s="616"/>
      <c r="BP108" s="625">
        <v>-0.02</v>
      </c>
      <c r="BQ108" s="613"/>
      <c r="BR108" s="617">
        <v>0.001</v>
      </c>
      <c r="BS108" s="616"/>
      <c r="BT108" s="618">
        <v>0.015</v>
      </c>
      <c r="BU108" s="618">
        <v>0.015</v>
      </c>
      <c r="BV108" s="618">
        <v>-0.015</v>
      </c>
      <c r="BW108" s="611"/>
      <c r="BX108" s="618">
        <v>0.0293</v>
      </c>
      <c r="BY108" s="611"/>
      <c r="BZ108" s="610">
        <v>0.075</v>
      </c>
      <c r="CA108" s="628">
        <v>0.075</v>
      </c>
    </row>
    <row r="109">
      <c r="A109" s="590">
        <v>45200.0</v>
      </c>
      <c r="B109" s="591">
        <v>0.0248</v>
      </c>
      <c r="C109" s="591"/>
      <c r="D109" s="591">
        <v>0.0224</v>
      </c>
      <c r="E109" s="593">
        <v>-0.001</v>
      </c>
      <c r="F109" s="594">
        <v>-0.003</v>
      </c>
      <c r="G109" s="594">
        <v>-0.002</v>
      </c>
      <c r="H109" s="595">
        <v>-0.027</v>
      </c>
      <c r="I109" s="594">
        <v>-0.015</v>
      </c>
      <c r="J109" s="594">
        <v>-0.025</v>
      </c>
      <c r="K109" s="596">
        <v>-0.003</v>
      </c>
      <c r="L109" s="597">
        <v>0.003</v>
      </c>
      <c r="M109" s="597">
        <v>-0.003</v>
      </c>
      <c r="N109" s="598">
        <v>0.026</v>
      </c>
      <c r="O109" s="597">
        <v>0.024</v>
      </c>
      <c r="P109" s="597">
        <v>0.026</v>
      </c>
      <c r="Q109" s="597">
        <v>-0.012</v>
      </c>
      <c r="R109" s="597">
        <v>-0.011</v>
      </c>
      <c r="S109" s="597">
        <v>-0.008</v>
      </c>
      <c r="T109" s="598">
        <v>0.001</v>
      </c>
      <c r="U109" s="597">
        <v>0.002</v>
      </c>
      <c r="V109" s="597">
        <v>0.003</v>
      </c>
      <c r="W109" s="595">
        <v>-0.001</v>
      </c>
      <c r="X109" s="597">
        <v>-0.02</v>
      </c>
      <c r="Y109" s="597">
        <v>-0.017</v>
      </c>
      <c r="Z109" s="595">
        <v>0.011</v>
      </c>
      <c r="AA109" s="597">
        <v>0.004</v>
      </c>
      <c r="AB109" s="597">
        <v>-0.008</v>
      </c>
      <c r="AC109" s="599">
        <v>-0.019</v>
      </c>
      <c r="AD109" s="591">
        <v>-0.002</v>
      </c>
      <c r="AE109" s="591">
        <v>0.003</v>
      </c>
      <c r="AF109" s="591">
        <v>0.005</v>
      </c>
      <c r="AG109" s="600">
        <v>0.004</v>
      </c>
      <c r="AH109" s="591">
        <v>0.001</v>
      </c>
      <c r="AI109" s="591">
        <v>0.004</v>
      </c>
      <c r="AJ109" s="601">
        <v>0.011</v>
      </c>
      <c r="AK109" s="592"/>
      <c r="AL109" s="602">
        <v>-0.002</v>
      </c>
      <c r="AM109" s="592"/>
      <c r="AN109" s="592"/>
      <c r="AO109" s="597">
        <v>0.018</v>
      </c>
      <c r="AP109" s="597"/>
      <c r="AQ109" s="603">
        <v>0.007</v>
      </c>
      <c r="AR109" s="604">
        <v>0.008</v>
      </c>
      <c r="AS109" s="604">
        <v>0.005</v>
      </c>
      <c r="AT109" s="605">
        <v>0.034</v>
      </c>
      <c r="AU109" s="597">
        <v>0.02</v>
      </c>
      <c r="AV109" s="594">
        <v>0.034</v>
      </c>
      <c r="AW109" s="605">
        <v>0.008</v>
      </c>
      <c r="AX109" s="594">
        <v>0.0</v>
      </c>
      <c r="AY109" s="594">
        <v>0.007</v>
      </c>
      <c r="AZ109" s="599">
        <v>0.002</v>
      </c>
      <c r="BA109" s="599">
        <v>0.018</v>
      </c>
      <c r="BB109" s="599">
        <v>0.025</v>
      </c>
      <c r="BC109" s="598">
        <v>-0.003</v>
      </c>
      <c r="BD109" s="597">
        <v>0.002</v>
      </c>
      <c r="BE109" s="597">
        <v>-0.003</v>
      </c>
      <c r="BF109" s="607">
        <v>0.076</v>
      </c>
      <c r="BG109" s="599">
        <v>0.07</v>
      </c>
      <c r="BH109" s="599">
        <v>0.076</v>
      </c>
      <c r="BI109" s="594">
        <v>0.0037</v>
      </c>
      <c r="BJ109" s="597"/>
      <c r="BK109" s="596">
        <v>0.042</v>
      </c>
      <c r="BL109" s="597">
        <v>0.059</v>
      </c>
      <c r="BM109" s="597">
        <v>0.041</v>
      </c>
      <c r="BN109" s="594">
        <v>-0.017</v>
      </c>
      <c r="BO109" s="597"/>
      <c r="BP109" s="605">
        <v>-0.044</v>
      </c>
      <c r="BQ109" s="594"/>
      <c r="BR109" s="598">
        <v>-0.008</v>
      </c>
      <c r="BS109" s="597"/>
      <c r="BT109" s="599">
        <v>0.024</v>
      </c>
      <c r="BU109" s="599">
        <v>0.024</v>
      </c>
      <c r="BV109" s="599">
        <v>0.032</v>
      </c>
      <c r="BW109" s="592"/>
      <c r="BX109" s="599">
        <v>0.173</v>
      </c>
      <c r="BY109" s="592"/>
      <c r="BZ109" s="591">
        <v>0.07</v>
      </c>
      <c r="CA109" s="608">
        <v>0.07</v>
      </c>
    </row>
    <row r="110">
      <c r="A110" s="609">
        <v>45231.0</v>
      </c>
      <c r="B110" s="610">
        <v>0.0409</v>
      </c>
      <c r="C110" s="611"/>
      <c r="D110" s="610">
        <v>0.0397</v>
      </c>
      <c r="E110" s="612">
        <v>0.003</v>
      </c>
      <c r="F110" s="613">
        <v>-0.001</v>
      </c>
      <c r="G110" s="613">
        <v>0.003</v>
      </c>
      <c r="H110" s="614">
        <v>0.001</v>
      </c>
      <c r="I110" s="613">
        <v>-0.018</v>
      </c>
      <c r="J110" s="613">
        <v>0.002</v>
      </c>
      <c r="K110" s="615">
        <v>0.013</v>
      </c>
      <c r="L110" s="616">
        <v>0.004</v>
      </c>
      <c r="M110" s="616">
        <v>0.014</v>
      </c>
      <c r="N110" s="617">
        <v>0.026</v>
      </c>
      <c r="O110" s="616">
        <v>0.025</v>
      </c>
      <c r="P110" s="616">
        <v>0.026</v>
      </c>
      <c r="Q110" s="616">
        <v>-0.011</v>
      </c>
      <c r="R110" s="616">
        <v>-0.015</v>
      </c>
      <c r="S110" s="616">
        <v>-0.004</v>
      </c>
      <c r="T110" s="617">
        <v>-0.003</v>
      </c>
      <c r="U110" s="616">
        <v>-0.003</v>
      </c>
      <c r="V110" s="616">
        <v>-0.006</v>
      </c>
      <c r="W110" s="614">
        <v>-0.024</v>
      </c>
      <c r="X110" s="616">
        <v>-0.005</v>
      </c>
      <c r="Y110" s="616">
        <v>-0.017</v>
      </c>
      <c r="Z110" s="614">
        <v>-0.025</v>
      </c>
      <c r="AA110" s="616">
        <v>-0.001</v>
      </c>
      <c r="AB110" s="616">
        <v>-0.016</v>
      </c>
      <c r="AC110" s="618">
        <v>-0.031</v>
      </c>
      <c r="AD110" s="610">
        <v>-0.005</v>
      </c>
      <c r="AE110" s="610">
        <v>0.015</v>
      </c>
      <c r="AF110" s="610">
        <v>0.014</v>
      </c>
      <c r="AG110" s="620">
        <v>0.004</v>
      </c>
      <c r="AH110" s="610">
        <v>0.002</v>
      </c>
      <c r="AI110" s="610">
        <v>0.003</v>
      </c>
      <c r="AJ110" s="621">
        <v>0.022</v>
      </c>
      <c r="AK110" s="611"/>
      <c r="AL110" s="622">
        <v>0.015</v>
      </c>
      <c r="AM110" s="611"/>
      <c r="AN110" s="611"/>
      <c r="AO110" s="616">
        <v>0.0195</v>
      </c>
      <c r="AP110" s="616"/>
      <c r="AQ110" s="623">
        <v>-0.002</v>
      </c>
      <c r="AR110" s="624">
        <v>0.0</v>
      </c>
      <c r="AS110" s="624">
        <v>-0.002</v>
      </c>
      <c r="AT110" s="625">
        <v>0.027</v>
      </c>
      <c r="AU110" s="616">
        <v>0.032</v>
      </c>
      <c r="AV110" s="613">
        <v>0.027</v>
      </c>
      <c r="AW110" s="625">
        <v>0.001</v>
      </c>
      <c r="AX110" s="613">
        <v>0.005</v>
      </c>
      <c r="AY110" s="613">
        <v>0.001</v>
      </c>
      <c r="AZ110" s="618">
        <v>0.022</v>
      </c>
      <c r="BA110" s="618">
        <v>0.021</v>
      </c>
      <c r="BB110" s="618">
        <v>0.013</v>
      </c>
      <c r="BC110" s="617">
        <v>0.001</v>
      </c>
      <c r="BD110" s="616">
        <v>0.001</v>
      </c>
      <c r="BE110" s="616">
        <v>0.001</v>
      </c>
      <c r="BF110" s="632">
        <v>0.101</v>
      </c>
      <c r="BG110" s="618">
        <v>0.125</v>
      </c>
      <c r="BH110" s="618">
        <v>0.101</v>
      </c>
      <c r="BI110" s="613">
        <v>9.0E-4</v>
      </c>
      <c r="BJ110" s="616"/>
      <c r="BK110" s="615">
        <v>0.053</v>
      </c>
      <c r="BL110" s="616">
        <v>0.05</v>
      </c>
      <c r="BM110" s="616">
        <v>0.054</v>
      </c>
      <c r="BN110" s="613">
        <v>0.011</v>
      </c>
      <c r="BO110" s="616"/>
      <c r="BP110" s="625">
        <v>-0.001</v>
      </c>
      <c r="BQ110" s="613"/>
      <c r="BR110" s="617">
        <v>0.009</v>
      </c>
      <c r="BS110" s="616"/>
      <c r="BT110" s="618">
        <v>0.021</v>
      </c>
      <c r="BU110" s="618">
        <v>0.021</v>
      </c>
      <c r="BV110" s="618">
        <v>0.002</v>
      </c>
      <c r="BW110" s="611"/>
      <c r="BX110" s="618">
        <v>0.1138</v>
      </c>
      <c r="BY110" s="611"/>
      <c r="BZ110" s="610">
        <v>0.101</v>
      </c>
      <c r="CA110" s="628">
        <v>0.101</v>
      </c>
    </row>
    <row r="111">
      <c r="A111" s="590">
        <v>45261.0</v>
      </c>
      <c r="B111" s="591">
        <v>0.0559</v>
      </c>
      <c r="C111" s="592"/>
      <c r="D111" s="591">
        <v>0.0531</v>
      </c>
      <c r="E111" s="593">
        <v>0.006</v>
      </c>
      <c r="F111" s="594">
        <v>0.004</v>
      </c>
      <c r="G111" s="594">
        <v>0.004</v>
      </c>
      <c r="H111" s="595">
        <v>-0.024</v>
      </c>
      <c r="I111" s="594">
        <v>0.011</v>
      </c>
      <c r="J111" s="594">
        <v>-0.024</v>
      </c>
      <c r="K111" s="596">
        <v>-0.032</v>
      </c>
      <c r="L111" s="597">
        <v>-0.005</v>
      </c>
      <c r="M111" s="597">
        <v>-0.033</v>
      </c>
      <c r="N111" s="598">
        <v>0.019</v>
      </c>
      <c r="O111" s="597">
        <v>0.023</v>
      </c>
      <c r="P111" s="597">
        <v>0.019</v>
      </c>
      <c r="Q111" s="597">
        <v>-0.008</v>
      </c>
      <c r="R111" s="597">
        <v>-0.009</v>
      </c>
      <c r="S111" s="597">
        <v>-0.005</v>
      </c>
      <c r="T111" s="598">
        <v>-0.011</v>
      </c>
      <c r="U111" s="597">
        <v>-0.009</v>
      </c>
      <c r="V111" s="597">
        <v>0.0</v>
      </c>
      <c r="W111" s="595">
        <v>-0.017</v>
      </c>
      <c r="X111" s="597"/>
      <c r="Y111" s="597">
        <v>-0.014</v>
      </c>
      <c r="Z111" s="595">
        <v>-0.016</v>
      </c>
      <c r="AA111" s="597">
        <v>0.007</v>
      </c>
      <c r="AB111" s="597">
        <v>-0.004</v>
      </c>
      <c r="AC111" s="599">
        <v>-0.017</v>
      </c>
      <c r="AD111" s="591">
        <v>-0.002</v>
      </c>
      <c r="AE111" s="633">
        <v>0.003</v>
      </c>
      <c r="AF111" s="633">
        <v>0.002</v>
      </c>
      <c r="AG111" s="600">
        <v>-0.001</v>
      </c>
      <c r="AH111" s="591">
        <v>0.002</v>
      </c>
      <c r="AI111" s="591">
        <v>-0.002</v>
      </c>
      <c r="AJ111" s="601">
        <v>0.008</v>
      </c>
      <c r="AK111" s="592"/>
      <c r="AL111" s="602">
        <v>-0.021</v>
      </c>
      <c r="AM111" s="592"/>
      <c r="AN111" s="592"/>
      <c r="AO111" s="597">
        <v>0.0286</v>
      </c>
      <c r="AP111" s="597"/>
      <c r="AQ111" s="603">
        <v>0.009</v>
      </c>
      <c r="AR111" s="604">
        <v>0.008</v>
      </c>
      <c r="AS111" s="604">
        <v>0.009</v>
      </c>
      <c r="AT111" s="605">
        <v>-0.002</v>
      </c>
      <c r="AU111" s="597">
        <v>0.025</v>
      </c>
      <c r="AV111" s="594">
        <v>-0.002</v>
      </c>
      <c r="AW111" s="605">
        <v>-0.009</v>
      </c>
      <c r="AX111" s="594">
        <v>0.002</v>
      </c>
      <c r="AY111" s="594">
        <v>-0.009</v>
      </c>
      <c r="AZ111" s="599">
        <v>0.013</v>
      </c>
      <c r="BA111" s="599">
        <v>0.029</v>
      </c>
      <c r="BB111" s="599">
        <v>0.012</v>
      </c>
      <c r="BC111" s="598">
        <v>-0.013</v>
      </c>
      <c r="BD111" s="597">
        <v>-0.002</v>
      </c>
      <c r="BE111" s="597">
        <v>-0.013</v>
      </c>
      <c r="BF111" s="607">
        <v>0.074</v>
      </c>
      <c r="BG111" s="599">
        <v>0.08</v>
      </c>
      <c r="BH111" s="599">
        <v>0.074</v>
      </c>
      <c r="BI111" s="594">
        <v>0.0042</v>
      </c>
      <c r="BJ111" s="597"/>
      <c r="BK111" s="596">
        <v>0.021</v>
      </c>
      <c r="BL111" s="597">
        <v>0.047</v>
      </c>
      <c r="BM111" s="597">
        <v>0.024</v>
      </c>
      <c r="BN111" s="594">
        <v>-0.029</v>
      </c>
      <c r="BO111" s="597"/>
      <c r="BP111" s="605">
        <v>-0.007</v>
      </c>
      <c r="BQ111" s="594"/>
      <c r="BR111" s="598">
        <v>0.006</v>
      </c>
      <c r="BS111" s="597"/>
      <c r="BT111" s="599">
        <v>0.002</v>
      </c>
      <c r="BU111" s="599">
        <v>0.002</v>
      </c>
      <c r="BV111" s="599">
        <v>0.049</v>
      </c>
      <c r="BW111" s="592">
        <v>0.049</v>
      </c>
      <c r="BX111" s="599">
        <v>0.1337</v>
      </c>
      <c r="BY111" s="592"/>
      <c r="BZ111" s="591">
        <v>0.093</v>
      </c>
      <c r="CA111" s="608">
        <v>0.093</v>
      </c>
    </row>
    <row r="112">
      <c r="A112" s="609">
        <v>45292.0</v>
      </c>
      <c r="B112" s="610">
        <v>0.0065</v>
      </c>
      <c r="C112" s="611"/>
      <c r="D112" s="610">
        <v>4.0E-4</v>
      </c>
      <c r="E112" s="612">
        <v>-0.008</v>
      </c>
      <c r="F112" s="613">
        <v>-0.002</v>
      </c>
      <c r="G112" s="613">
        <v>-0.011</v>
      </c>
      <c r="H112" s="614">
        <v>0.007</v>
      </c>
      <c r="I112" s="613">
        <v>-0.014</v>
      </c>
      <c r="J112" s="613">
        <v>0.005</v>
      </c>
      <c r="K112" s="615">
        <v>0.034</v>
      </c>
      <c r="L112" s="616">
        <v>0.015</v>
      </c>
      <c r="M112" s="616">
        <v>0.036</v>
      </c>
      <c r="N112" s="617">
        <v>0.014</v>
      </c>
      <c r="O112" s="616">
        <v>0.012</v>
      </c>
      <c r="P112" s="616">
        <v>0.014</v>
      </c>
      <c r="Q112" s="616">
        <v>-0.01</v>
      </c>
      <c r="R112" s="616">
        <v>-0.013</v>
      </c>
      <c r="S112" s="616">
        <v>-0.009</v>
      </c>
      <c r="T112" s="617">
        <v>0.001</v>
      </c>
      <c r="U112" s="616">
        <v>0.001</v>
      </c>
      <c r="V112" s="616">
        <v>-0.003</v>
      </c>
      <c r="W112" s="614">
        <v>-0.014</v>
      </c>
      <c r="X112" s="616">
        <v>-0.015</v>
      </c>
      <c r="Y112" s="616">
        <v>-0.014</v>
      </c>
      <c r="Z112" s="614">
        <v>-0.004</v>
      </c>
      <c r="AA112" s="616">
        <v>0.005</v>
      </c>
      <c r="AB112" s="616">
        <v>-0.004</v>
      </c>
      <c r="AC112" s="618">
        <v>-0.028</v>
      </c>
      <c r="AD112" s="610">
        <v>0.002</v>
      </c>
      <c r="AE112" s="610">
        <v>0.01</v>
      </c>
      <c r="AF112" s="610">
        <v>0.01</v>
      </c>
      <c r="AG112" s="620">
        <v>-0.001</v>
      </c>
      <c r="AH112" s="610">
        <v>0.002</v>
      </c>
      <c r="AI112" s="610">
        <v>-0.001</v>
      </c>
      <c r="AJ112" s="621">
        <v>0.011</v>
      </c>
      <c r="AK112" s="611"/>
      <c r="AL112" s="622">
        <v>0.011</v>
      </c>
      <c r="AM112" s="611"/>
      <c r="AN112" s="611"/>
      <c r="AO112" s="616">
        <v>0.0</v>
      </c>
      <c r="AP112" s="616">
        <v>0.002</v>
      </c>
      <c r="AQ112" s="623">
        <v>-0.003</v>
      </c>
      <c r="AR112" s="624">
        <v>-0.004</v>
      </c>
      <c r="AS112" s="624">
        <v>-0.003</v>
      </c>
      <c r="AT112" s="625">
        <v>-0.008</v>
      </c>
      <c r="AU112" s="616">
        <v>0.012</v>
      </c>
      <c r="AV112" s="613">
        <v>-0.008</v>
      </c>
      <c r="AW112" s="625">
        <v>-0.006</v>
      </c>
      <c r="AX112" s="613">
        <v>0.004</v>
      </c>
      <c r="AY112" s="613">
        <v>-0.006</v>
      </c>
      <c r="AZ112" s="618">
        <v>0.041</v>
      </c>
      <c r="BA112" s="618">
        <v>0.013</v>
      </c>
      <c r="BB112" s="618">
        <v>0.04</v>
      </c>
      <c r="BC112" s="617">
        <v>0.025</v>
      </c>
      <c r="BD112" s="616">
        <v>0.0</v>
      </c>
      <c r="BE112" s="616">
        <v>0.028</v>
      </c>
      <c r="BF112" s="632"/>
      <c r="BG112" s="618"/>
      <c r="BH112" s="618"/>
      <c r="BI112" s="613"/>
      <c r="BJ112" s="616"/>
      <c r="BK112" s="615">
        <v>0.023</v>
      </c>
      <c r="BL112" s="616">
        <v>0.02</v>
      </c>
      <c r="BM112" s="616">
        <v>0.021</v>
      </c>
      <c r="BN112" s="613">
        <v>0.008</v>
      </c>
      <c r="BO112" s="616"/>
      <c r="BP112" s="625">
        <v>-0.021</v>
      </c>
      <c r="BQ112" s="613"/>
      <c r="BR112" s="617">
        <v>0.008</v>
      </c>
      <c r="BS112" s="616"/>
      <c r="BT112" s="618">
        <v>0.011</v>
      </c>
      <c r="BU112" s="618">
        <v>0.011</v>
      </c>
      <c r="BV112" s="618">
        <v>-0.035</v>
      </c>
      <c r="BW112" s="611"/>
      <c r="BX112" s="618">
        <v>0.1093</v>
      </c>
      <c r="BY112" s="611"/>
      <c r="BZ112" s="610">
        <v>0.081</v>
      </c>
      <c r="CA112" s="628">
        <v>0.081</v>
      </c>
    </row>
    <row r="113">
      <c r="A113" s="590">
        <v>45323.0</v>
      </c>
      <c r="B113" s="591">
        <v>0.015</v>
      </c>
      <c r="C113" s="592"/>
      <c r="D113" s="591">
        <v>0.0211</v>
      </c>
      <c r="E113" s="593">
        <v>0.006</v>
      </c>
      <c r="F113" s="594">
        <v>0.008</v>
      </c>
      <c r="G113" s="594">
        <v>0.009</v>
      </c>
      <c r="H113" s="595">
        <v>-0.004</v>
      </c>
      <c r="I113" s="594">
        <v>-0.007</v>
      </c>
      <c r="J113" s="594">
        <v>-0.003</v>
      </c>
      <c r="K113" s="596">
        <v>0.0</v>
      </c>
      <c r="L113" s="597">
        <v>-0.004</v>
      </c>
      <c r="M113" s="597">
        <v>0.001</v>
      </c>
      <c r="N113" s="598">
        <v>0.01</v>
      </c>
      <c r="O113" s="597">
        <v>0.016</v>
      </c>
      <c r="P113" s="597">
        <v>0.01</v>
      </c>
      <c r="Q113" s="597">
        <v>-0.007</v>
      </c>
      <c r="R113" s="597">
        <v>-0.013</v>
      </c>
      <c r="S113" s="597">
        <v>-0.005</v>
      </c>
      <c r="T113" s="598">
        <v>-0.005</v>
      </c>
      <c r="U113" s="597">
        <v>-0.003</v>
      </c>
      <c r="V113" s="597">
        <v>0.007</v>
      </c>
      <c r="W113" s="595">
        <v>-0.027</v>
      </c>
      <c r="X113" s="597">
        <v>-0.008</v>
      </c>
      <c r="Y113" s="597">
        <v>-0.027</v>
      </c>
      <c r="Z113" s="595">
        <v>-0.019</v>
      </c>
      <c r="AA113" s="597">
        <v>0.004</v>
      </c>
      <c r="AB113" s="597">
        <v>-0.019</v>
      </c>
      <c r="AC113" s="599">
        <v>-0.019</v>
      </c>
      <c r="AD113" s="591">
        <v>0.003</v>
      </c>
      <c r="AE113" s="591">
        <v>0.024</v>
      </c>
      <c r="AF113" s="591">
        <v>0.024</v>
      </c>
      <c r="AG113" s="600">
        <v>0.001</v>
      </c>
      <c r="AH113" s="591">
        <v>0.002</v>
      </c>
      <c r="AI113" s="591">
        <v>0.001</v>
      </c>
      <c r="AJ113" s="601">
        <v>0.015</v>
      </c>
      <c r="AK113" s="592"/>
      <c r="AL113" s="602">
        <v>0.004</v>
      </c>
      <c r="AM113" s="592"/>
      <c r="AN113" s="592"/>
      <c r="AO113" s="597">
        <v>0.012</v>
      </c>
      <c r="AP113" s="597">
        <v>0.01</v>
      </c>
      <c r="AQ113" s="603">
        <v>-0.001</v>
      </c>
      <c r="AR113" s="604">
        <v>0.001</v>
      </c>
      <c r="AS113" s="604">
        <v>-0.001</v>
      </c>
      <c r="AT113" s="605">
        <v>0.03</v>
      </c>
      <c r="AU113" s="597"/>
      <c r="AV113" s="594">
        <v>0.03</v>
      </c>
      <c r="AW113" s="605">
        <v>0.004</v>
      </c>
      <c r="AX113" s="594"/>
      <c r="AY113" s="594">
        <v>0.005</v>
      </c>
      <c r="AZ113" s="599">
        <v>0.082</v>
      </c>
      <c r="BA113" s="599">
        <v>0.033</v>
      </c>
      <c r="BB113" s="599">
        <v>0.081</v>
      </c>
      <c r="BC113" s="598">
        <v>0.01</v>
      </c>
      <c r="BD113" s="597">
        <v>-0.01</v>
      </c>
      <c r="BE113" s="597">
        <v>0.01</v>
      </c>
      <c r="BF113" s="607">
        <v>0.055</v>
      </c>
      <c r="BG113" s="599">
        <v>0.056</v>
      </c>
      <c r="BH113" s="599">
        <v>0.055</v>
      </c>
      <c r="BI113" s="594">
        <v>3.0E-4</v>
      </c>
      <c r="BJ113" s="597"/>
      <c r="BK113" s="596">
        <v>0.046</v>
      </c>
      <c r="BL113" s="597">
        <v>0.028</v>
      </c>
      <c r="BM113" s="597">
        <v>0.047</v>
      </c>
      <c r="BN113" s="594">
        <v>0.017</v>
      </c>
      <c r="BO113" s="597"/>
      <c r="BP113" s="605">
        <v>0.008</v>
      </c>
      <c r="BQ113" s="594"/>
      <c r="BR113" s="598">
        <v>-0.031</v>
      </c>
      <c r="BS113" s="597">
        <v>-0.03</v>
      </c>
      <c r="BT113" s="599">
        <v>0.064</v>
      </c>
      <c r="BU113" s="599">
        <v>0.064</v>
      </c>
      <c r="BV113" s="599">
        <v>0.017</v>
      </c>
      <c r="BW113" s="592"/>
      <c r="BX113" s="599">
        <v>0.039</v>
      </c>
      <c r="BY113" s="592"/>
      <c r="BZ113" s="591">
        <v>0.085</v>
      </c>
      <c r="CA113" s="608">
        <v>0.085</v>
      </c>
    </row>
    <row r="114">
      <c r="A114" s="609">
        <v>45352.0</v>
      </c>
      <c r="B114" s="610">
        <v>0.0402</v>
      </c>
      <c r="C114" s="611"/>
      <c r="D114" s="610">
        <v>0.0383</v>
      </c>
      <c r="E114" s="612">
        <v>0.007</v>
      </c>
      <c r="F114" s="613">
        <v>0.004</v>
      </c>
      <c r="G114" s="613">
        <v>0.006</v>
      </c>
      <c r="H114" s="614">
        <v>0.008</v>
      </c>
      <c r="I114" s="613"/>
      <c r="J114" s="613">
        <v>0.004</v>
      </c>
      <c r="K114" s="615">
        <v>0.0</v>
      </c>
      <c r="L114" s="616">
        <v>0.003</v>
      </c>
      <c r="M114" s="616">
        <v>-0.002</v>
      </c>
      <c r="N114" s="617">
        <v>0.032</v>
      </c>
      <c r="O114" s="616">
        <v>0.018</v>
      </c>
      <c r="P114" s="616">
        <v>0.032</v>
      </c>
      <c r="Q114" s="616">
        <v>0.007</v>
      </c>
      <c r="R114" s="616"/>
      <c r="S114" s="616">
        <v>0.007</v>
      </c>
      <c r="T114" s="617">
        <v>0.008</v>
      </c>
      <c r="U114" s="616">
        <v>0.006</v>
      </c>
      <c r="V114" s="616">
        <v>0.007</v>
      </c>
      <c r="W114" s="614">
        <v>0.003</v>
      </c>
      <c r="X114" s="616"/>
      <c r="Y114" s="616">
        <v>-0.019</v>
      </c>
      <c r="Z114" s="614">
        <v>0.018</v>
      </c>
      <c r="AA114" s="616">
        <v>0.013</v>
      </c>
      <c r="AB114" s="616">
        <v>0.026</v>
      </c>
      <c r="AC114" s="618">
        <v>0.005</v>
      </c>
      <c r="AD114" s="610">
        <v>0.006</v>
      </c>
      <c r="AE114" s="610">
        <v>0.02</v>
      </c>
      <c r="AF114" s="610">
        <v>0.019</v>
      </c>
      <c r="AG114" s="620">
        <v>0.0</v>
      </c>
      <c r="AH114" s="610">
        <v>0.002</v>
      </c>
      <c r="AI114" s="610">
        <v>-0.002</v>
      </c>
      <c r="AJ114" s="621">
        <v>0.009</v>
      </c>
      <c r="AK114" s="611"/>
      <c r="AL114" s="622">
        <v>-0.004</v>
      </c>
      <c r="AM114" s="611"/>
      <c r="AN114" s="611"/>
      <c r="AO114" s="616">
        <v>0.019</v>
      </c>
      <c r="AP114" s="616"/>
      <c r="AQ114" s="623">
        <v>-0.002</v>
      </c>
      <c r="AR114" s="624">
        <v>-0.001</v>
      </c>
      <c r="AS114" s="624">
        <v>-0.003</v>
      </c>
      <c r="AT114" s="625">
        <v>-0.017</v>
      </c>
      <c r="AU114" s="616"/>
      <c r="AV114" s="613">
        <v>-0.017</v>
      </c>
      <c r="AW114" s="625">
        <v>-0.002</v>
      </c>
      <c r="AX114" s="613"/>
      <c r="AY114" s="613">
        <v>-0.002</v>
      </c>
      <c r="AZ114" s="618">
        <v>0.057</v>
      </c>
      <c r="BA114" s="618">
        <v>0.052</v>
      </c>
      <c r="BB114" s="618">
        <v>0.057</v>
      </c>
      <c r="BC114" s="617">
        <v>0.0</v>
      </c>
      <c r="BD114" s="616">
        <v>-0.001</v>
      </c>
      <c r="BE114" s="616">
        <v>0.003</v>
      </c>
      <c r="BF114" s="632">
        <v>0.031</v>
      </c>
      <c r="BG114" s="618">
        <v>0.051</v>
      </c>
      <c r="BH114" s="618">
        <v>0.031</v>
      </c>
      <c r="BI114" s="613">
        <v>0.0017</v>
      </c>
      <c r="BJ114" s="616"/>
      <c r="BK114" s="615">
        <v>0.012</v>
      </c>
      <c r="BL114" s="616">
        <v>0.025</v>
      </c>
      <c r="BM114" s="616">
        <v>0.011</v>
      </c>
      <c r="BN114" s="613">
        <v>-0.012</v>
      </c>
      <c r="BO114" s="616"/>
      <c r="BP114" s="625">
        <v>-0.034</v>
      </c>
      <c r="BQ114" s="613"/>
      <c r="BR114" s="617">
        <v>0.015</v>
      </c>
      <c r="BS114" s="616">
        <v>0.011</v>
      </c>
      <c r="BT114" s="618">
        <v>0.093</v>
      </c>
      <c r="BU114" s="618">
        <v>0.093</v>
      </c>
      <c r="BV114" s="618">
        <v>0.099</v>
      </c>
      <c r="BW114" s="610"/>
      <c r="BX114" s="618">
        <v>-0.037</v>
      </c>
      <c r="BY114" s="611"/>
      <c r="BZ114" s="610">
        <v>0.092</v>
      </c>
      <c r="CA114" s="628">
        <v>0.092</v>
      </c>
    </row>
    <row r="115">
      <c r="A115" s="590">
        <v>45383.0</v>
      </c>
      <c r="B115" s="591">
        <v>0.0304</v>
      </c>
      <c r="C115" s="592"/>
      <c r="D115" s="591">
        <v>0.0274</v>
      </c>
      <c r="E115" s="593">
        <v>0.0</v>
      </c>
      <c r="F115" s="594">
        <v>0.004</v>
      </c>
      <c r="G115" s="594">
        <v>-0.002</v>
      </c>
      <c r="H115" s="595">
        <v>-0.027</v>
      </c>
      <c r="I115" s="594">
        <v>-0.002</v>
      </c>
      <c r="J115" s="594">
        <v>-0.023</v>
      </c>
      <c r="K115" s="596">
        <v>-0.023</v>
      </c>
      <c r="L115" s="597">
        <v>-0.005</v>
      </c>
      <c r="M115" s="597">
        <v>-0.018</v>
      </c>
      <c r="N115" s="598">
        <v>-0.044</v>
      </c>
      <c r="O115" s="597">
        <v>0.016</v>
      </c>
      <c r="P115" s="597">
        <v>-0.044</v>
      </c>
      <c r="Q115" s="597">
        <v>0.0</v>
      </c>
      <c r="R115" s="597">
        <v>0.001</v>
      </c>
      <c r="S115" s="597">
        <v>0.006</v>
      </c>
      <c r="T115" s="598">
        <v>-0.005</v>
      </c>
      <c r="U115" s="597">
        <v>-0.002</v>
      </c>
      <c r="V115" s="597">
        <v>-0.002</v>
      </c>
      <c r="W115" s="595">
        <v>-0.006</v>
      </c>
      <c r="X115" s="597"/>
      <c r="Y115" s="597">
        <v>0.01</v>
      </c>
      <c r="Z115" s="595">
        <v>-0.012</v>
      </c>
      <c r="AA115" s="597">
        <v>-0.002</v>
      </c>
      <c r="AB115" s="597">
        <v>0.004</v>
      </c>
      <c r="AC115" s="599">
        <v>-0.005</v>
      </c>
      <c r="AD115" s="591">
        <v>-0.005</v>
      </c>
      <c r="AE115" s="634">
        <v>-0.019</v>
      </c>
      <c r="AF115" s="634">
        <v>-0.017</v>
      </c>
      <c r="AG115" s="600">
        <v>-0.001</v>
      </c>
      <c r="AH115" s="591">
        <v>0.003</v>
      </c>
      <c r="AI115" s="591">
        <v>-0.001</v>
      </c>
      <c r="AJ115" s="601">
        <v>0.014</v>
      </c>
      <c r="AK115" s="592"/>
      <c r="AL115" s="602">
        <v>0.001</v>
      </c>
      <c r="AM115" s="592"/>
      <c r="AN115" s="592"/>
      <c r="AO115" s="597">
        <v>0.015</v>
      </c>
      <c r="AP115" s="597"/>
      <c r="AQ115" s="603">
        <v>0.007</v>
      </c>
      <c r="AR115" s="604">
        <v>0.007</v>
      </c>
      <c r="AS115" s="604">
        <v>0.006</v>
      </c>
      <c r="AT115" s="605">
        <v>0.032</v>
      </c>
      <c r="AU115" s="597">
        <v>0.015</v>
      </c>
      <c r="AV115" s="594">
        <v>0.032</v>
      </c>
      <c r="AW115" s="605">
        <v>0.005</v>
      </c>
      <c r="AX115" s="594">
        <v>-0.003</v>
      </c>
      <c r="AY115" s="594">
        <v>0.005</v>
      </c>
      <c r="AZ115" s="599">
        <v>0.022</v>
      </c>
      <c r="BA115" s="599">
        <v>0.034</v>
      </c>
      <c r="BB115" s="599">
        <v>0.021</v>
      </c>
      <c r="BC115" s="598">
        <v>0.009</v>
      </c>
      <c r="BD115" s="597">
        <v>0.013</v>
      </c>
      <c r="BE115" s="597">
        <v>0.009</v>
      </c>
      <c r="BF115" s="607">
        <v>0.023</v>
      </c>
      <c r="BG115" s="599">
        <v>0.037</v>
      </c>
      <c r="BH115" s="599">
        <v>0.023</v>
      </c>
      <c r="BI115" s="594">
        <v>1.0E-4</v>
      </c>
      <c r="BJ115" s="597">
        <v>6.0E-4</v>
      </c>
      <c r="BK115" s="596">
        <v>0.024</v>
      </c>
      <c r="BL115" s="597">
        <v>0.018</v>
      </c>
      <c r="BM115" s="597">
        <v>0.02</v>
      </c>
      <c r="BN115" s="594">
        <v>0.012</v>
      </c>
      <c r="BO115" s="597"/>
      <c r="BP115" s="605">
        <v>-0.02</v>
      </c>
      <c r="BQ115" s="594"/>
      <c r="BR115" s="598">
        <v>-0.012</v>
      </c>
      <c r="BS115" s="597">
        <v>-0.012</v>
      </c>
      <c r="BT115" s="599">
        <v>-0.027</v>
      </c>
      <c r="BU115" s="599">
        <v>-0.027</v>
      </c>
      <c r="BV115" s="599">
        <v>0.004</v>
      </c>
      <c r="BW115" s="592"/>
      <c r="BX115" s="599">
        <v>0.153</v>
      </c>
      <c r="BY115" s="592"/>
      <c r="BZ115" s="591">
        <v>0.09</v>
      </c>
      <c r="CA115" s="608">
        <v>0.09</v>
      </c>
    </row>
    <row r="116">
      <c r="A116" s="609">
        <v>45413.0</v>
      </c>
      <c r="B116" s="610">
        <v>0.0227</v>
      </c>
      <c r="C116" s="611"/>
      <c r="D116" s="610">
        <v>0.0259</v>
      </c>
      <c r="E116" s="612">
        <v>0.001</v>
      </c>
      <c r="F116" s="613">
        <v>0.003</v>
      </c>
      <c r="G116" s="613">
        <v>0.003</v>
      </c>
      <c r="H116" s="614">
        <v>0.013</v>
      </c>
      <c r="I116" s="613">
        <v>-0.009</v>
      </c>
      <c r="J116" s="613">
        <v>0.017</v>
      </c>
      <c r="K116" s="615">
        <v>0.029</v>
      </c>
      <c r="L116" s="616">
        <v>0.016</v>
      </c>
      <c r="M116" s="616">
        <v>0.029</v>
      </c>
      <c r="N116" s="617">
        <v>0.004</v>
      </c>
      <c r="O116" s="616">
        <v>0.012</v>
      </c>
      <c r="P116" s="616">
        <v>0.004</v>
      </c>
      <c r="Q116" s="616">
        <v>0.003</v>
      </c>
      <c r="R116" s="616">
        <v>0.001</v>
      </c>
      <c r="S116" s="616">
        <v>0.005</v>
      </c>
      <c r="T116" s="617">
        <v>0.001</v>
      </c>
      <c r="U116" s="616">
        <v>0.002</v>
      </c>
      <c r="V116" s="616">
        <v>0.001</v>
      </c>
      <c r="W116" s="614">
        <v>-0.018</v>
      </c>
      <c r="X116" s="616"/>
      <c r="Y116" s="616">
        <v>-0.018</v>
      </c>
      <c r="Z116" s="614">
        <v>-0.014</v>
      </c>
      <c r="AA116" s="616"/>
      <c r="AB116" s="616">
        <v>-0.014</v>
      </c>
      <c r="AC116" s="618">
        <v>-0.017</v>
      </c>
      <c r="AD116" s="610">
        <v>-0.005</v>
      </c>
      <c r="AE116" s="635">
        <v>0.004</v>
      </c>
      <c r="AF116" s="635">
        <v>0.005</v>
      </c>
      <c r="AG116" s="620">
        <v>0.004</v>
      </c>
      <c r="AH116" s="610">
        <v>0.002</v>
      </c>
      <c r="AI116" s="610">
        <v>0.004</v>
      </c>
      <c r="AJ116" s="621">
        <v>0.017</v>
      </c>
      <c r="AK116" s="611"/>
      <c r="AL116" s="622">
        <v>0.006</v>
      </c>
      <c r="AM116" s="611"/>
      <c r="AN116" s="611"/>
      <c r="AO116" s="616">
        <v>0.01</v>
      </c>
      <c r="AP116" s="616">
        <v>0.01</v>
      </c>
      <c r="AQ116" s="623">
        <v>-0.008</v>
      </c>
      <c r="AR116" s="624">
        <v>-0.005</v>
      </c>
      <c r="AS116" s="624">
        <v>-0.008</v>
      </c>
      <c r="AT116" s="625">
        <v>0.003</v>
      </c>
      <c r="AU116" s="616"/>
      <c r="AV116" s="613">
        <v>0.003</v>
      </c>
      <c r="AW116" s="625">
        <v>0.001</v>
      </c>
      <c r="AX116" s="613"/>
      <c r="AY116" s="613">
        <v>0.0</v>
      </c>
      <c r="AZ116" s="618">
        <v>0.081</v>
      </c>
      <c r="BA116" s="618">
        <v>0.04</v>
      </c>
      <c r="BB116" s="618">
        <v>0.078</v>
      </c>
      <c r="BC116" s="617">
        <v>0.012</v>
      </c>
      <c r="BD116" s="616">
        <v>-0.009</v>
      </c>
      <c r="BE116" s="616">
        <v>0.012</v>
      </c>
      <c r="BF116" s="632">
        <v>0.037</v>
      </c>
      <c r="BG116" s="618">
        <v>0.03</v>
      </c>
      <c r="BH116" s="610">
        <v>0.037</v>
      </c>
      <c r="BI116" s="613">
        <v>0.0023</v>
      </c>
      <c r="BJ116" s="616"/>
      <c r="BK116" s="615">
        <v>0.03</v>
      </c>
      <c r="BL116" s="616">
        <v>0.02</v>
      </c>
      <c r="BM116" s="616">
        <v>0.028</v>
      </c>
      <c r="BN116" s="613">
        <v>0.017</v>
      </c>
      <c r="BO116" s="616"/>
      <c r="BP116" s="625">
        <v>-0.028</v>
      </c>
      <c r="BQ116" s="613"/>
      <c r="BR116" s="617">
        <v>-0.002</v>
      </c>
      <c r="BS116" s="616">
        <v>-0.002</v>
      </c>
      <c r="BT116" s="618">
        <v>0.021</v>
      </c>
      <c r="BU116" s="618">
        <v>0.021</v>
      </c>
      <c r="BV116" s="618">
        <v>-0.035</v>
      </c>
      <c r="BW116" s="611"/>
      <c r="BX116" s="618">
        <v>0.094</v>
      </c>
      <c r="BY116" s="611"/>
      <c r="BZ116" s="610">
        <v>0.095</v>
      </c>
      <c r="CA116" s="628">
        <v>0.095</v>
      </c>
    </row>
    <row r="117">
      <c r="A117" s="590">
        <v>45444.0</v>
      </c>
      <c r="B117" s="591">
        <v>0.0228</v>
      </c>
      <c r="C117" s="592"/>
      <c r="D117" s="591">
        <v>0.0204</v>
      </c>
      <c r="E117" s="593">
        <v>0.0</v>
      </c>
      <c r="F117" s="594">
        <v>-0.003</v>
      </c>
      <c r="G117" s="594">
        <v>-0.002</v>
      </c>
      <c r="H117" s="595">
        <v>-0.002</v>
      </c>
      <c r="I117" s="594">
        <v>0.002</v>
      </c>
      <c r="J117" s="594">
        <v>-0.003</v>
      </c>
      <c r="K117" s="596">
        <v>-0.012</v>
      </c>
      <c r="L117" s="597">
        <v>-0.006</v>
      </c>
      <c r="M117" s="597">
        <v>-0.009</v>
      </c>
      <c r="N117" s="598">
        <v>-0.005</v>
      </c>
      <c r="O117" s="597">
        <v>0.002</v>
      </c>
      <c r="P117" s="597">
        <v>-0.005</v>
      </c>
      <c r="Q117" s="597">
        <v>-0.003</v>
      </c>
      <c r="R117" s="597">
        <v>0.001</v>
      </c>
      <c r="S117" s="597">
        <v>-0.004</v>
      </c>
      <c r="T117" s="598">
        <v>-0.003</v>
      </c>
      <c r="U117" s="597">
        <v>0.0</v>
      </c>
      <c r="V117" s="597">
        <v>-0.004</v>
      </c>
      <c r="W117" s="595">
        <v>-0.021</v>
      </c>
      <c r="X117" s="597"/>
      <c r="Y117" s="597">
        <v>-0.012</v>
      </c>
      <c r="Z117" s="595">
        <v>-0.011</v>
      </c>
      <c r="AA117" s="597"/>
      <c r="AB117" s="597">
        <v>-0.011</v>
      </c>
      <c r="AC117" s="599">
        <v>-0.009</v>
      </c>
      <c r="AD117" s="591">
        <v>0.004</v>
      </c>
      <c r="AE117" s="591">
        <v>-0.01</v>
      </c>
      <c r="AF117" s="591">
        <v>-0.01</v>
      </c>
      <c r="AG117" s="600">
        <v>-0.002</v>
      </c>
      <c r="AH117" s="591">
        <v>0.002</v>
      </c>
      <c r="AI117" s="591">
        <v>-0.002</v>
      </c>
      <c r="AJ117" s="601">
        <v>0.029</v>
      </c>
      <c r="AK117" s="592"/>
      <c r="AL117" s="602">
        <v>0.005</v>
      </c>
      <c r="AM117" s="592"/>
      <c r="AN117" s="592">
        <v>0.005</v>
      </c>
      <c r="AO117" s="597">
        <v>0.002</v>
      </c>
      <c r="AP117" s="597">
        <v>0.009</v>
      </c>
      <c r="AQ117" s="603">
        <v>-0.003</v>
      </c>
      <c r="AR117" s="604">
        <v>-0.003</v>
      </c>
      <c r="AS117" s="604">
        <v>-0.002</v>
      </c>
      <c r="AT117" s="605">
        <v>-0.039</v>
      </c>
      <c r="AU117" s="597">
        <v>-0.018</v>
      </c>
      <c r="AV117" s="594">
        <v>-0.031</v>
      </c>
      <c r="AW117" s="605">
        <v>-0.005</v>
      </c>
      <c r="AX117" s="606"/>
      <c r="AY117" s="606">
        <v>-0.005</v>
      </c>
      <c r="AZ117" s="599">
        <v>0.04</v>
      </c>
      <c r="BA117" s="599"/>
      <c r="BB117" s="599">
        <v>0.041</v>
      </c>
      <c r="BC117" s="598">
        <v>-0.01</v>
      </c>
      <c r="BD117" s="597"/>
      <c r="BE117" s="597">
        <v>-0.009</v>
      </c>
      <c r="BF117" s="637">
        <v>0.02</v>
      </c>
      <c r="BG117" s="591">
        <v>0.033</v>
      </c>
      <c r="BH117" s="599">
        <v>0.02</v>
      </c>
      <c r="BI117" s="594">
        <v>-0.0012</v>
      </c>
      <c r="BJ117" s="597"/>
      <c r="BK117" s="596">
        <v>0.037</v>
      </c>
      <c r="BL117" s="597">
        <v>0.033</v>
      </c>
      <c r="BM117" s="597">
        <v>0.038</v>
      </c>
      <c r="BN117" s="594">
        <v>0.006</v>
      </c>
      <c r="BO117" s="597"/>
      <c r="BP117" s="605">
        <v>-0.036</v>
      </c>
      <c r="BQ117" s="594"/>
      <c r="BR117" s="598">
        <v>0.01</v>
      </c>
      <c r="BS117" s="597">
        <v>0.01</v>
      </c>
      <c r="BT117" s="599">
        <v>0.027</v>
      </c>
      <c r="BU117" s="599">
        <v>0.027</v>
      </c>
      <c r="BV117" s="599"/>
      <c r="BW117" s="592"/>
      <c r="BX117" s="599">
        <v>0.1381</v>
      </c>
      <c r="BY117" s="592"/>
      <c r="BZ117" s="591">
        <v>0.091</v>
      </c>
      <c r="CA117" s="608">
        <v>0.091</v>
      </c>
    </row>
    <row r="118">
      <c r="A118" s="609">
        <v>45474.0</v>
      </c>
      <c r="B118" s="610">
        <v>0.0266</v>
      </c>
      <c r="C118" s="611"/>
      <c r="D118" s="610">
        <v>0.0286</v>
      </c>
      <c r="E118" s="612">
        <v>0.01</v>
      </c>
      <c r="F118" s="613">
        <v>0.004</v>
      </c>
      <c r="G118" s="613">
        <v>0.011</v>
      </c>
      <c r="H118" s="614">
        <v>0.014</v>
      </c>
      <c r="I118" s="613">
        <v>0.014</v>
      </c>
      <c r="J118" s="613">
        <v>0.015</v>
      </c>
      <c r="K118" s="615">
        <v>0.005</v>
      </c>
      <c r="L118" s="616">
        <v>0.006</v>
      </c>
      <c r="M118" s="616">
        <v>0.007</v>
      </c>
      <c r="N118" s="617">
        <v>0.003</v>
      </c>
      <c r="O118" s="616">
        <v>0.003</v>
      </c>
      <c r="P118" s="616">
        <v>0.003</v>
      </c>
      <c r="Q118" s="616">
        <v>-0.001</v>
      </c>
      <c r="R118" s="616">
        <v>0.001</v>
      </c>
      <c r="S118" s="616">
        <v>-0.001</v>
      </c>
      <c r="T118" s="617">
        <v>0.001</v>
      </c>
      <c r="U118" s="616">
        <v>0.001</v>
      </c>
      <c r="V118" s="616">
        <v>0.0</v>
      </c>
      <c r="W118" s="614">
        <v>-0.008</v>
      </c>
      <c r="X118" s="616"/>
      <c r="Y118" s="616">
        <v>-0.008</v>
      </c>
      <c r="Z118" s="614">
        <v>0.015</v>
      </c>
      <c r="AA118" s="616"/>
      <c r="AB118" s="616">
        <v>0.015</v>
      </c>
      <c r="AC118" s="618">
        <v>-0.008</v>
      </c>
      <c r="AD118" s="610">
        <v>0.003</v>
      </c>
      <c r="AE118" s="610">
        <v>0.01</v>
      </c>
      <c r="AF118" s="610">
        <v>0.009</v>
      </c>
      <c r="AG118" s="620">
        <v>0.005</v>
      </c>
      <c r="AH118" s="610">
        <v>0.001</v>
      </c>
      <c r="AI118" s="610">
        <v>0.005</v>
      </c>
      <c r="AJ118" s="621">
        <v>0.023</v>
      </c>
      <c r="AK118" s="611"/>
      <c r="AL118" s="622">
        <v>0.0</v>
      </c>
      <c r="AM118" s="611">
        <v>0.003</v>
      </c>
      <c r="AN118" s="611">
        <v>0.001</v>
      </c>
      <c r="AO118" s="616">
        <v>0.009</v>
      </c>
      <c r="AP118" s="616">
        <v>0.014</v>
      </c>
      <c r="AQ118" s="623">
        <v>0.009</v>
      </c>
      <c r="AR118" s="624">
        <v>0.005</v>
      </c>
      <c r="AS118" s="624">
        <v>0.009</v>
      </c>
      <c r="AT118" s="625">
        <v>-0.006</v>
      </c>
      <c r="AU118" s="616">
        <v>-0.005</v>
      </c>
      <c r="AV118" s="613">
        <v>-0.006</v>
      </c>
      <c r="AW118" s="625">
        <v>0.007</v>
      </c>
      <c r="AX118" s="613"/>
      <c r="AY118" s="613">
        <v>0.007</v>
      </c>
      <c r="AZ118" s="618">
        <v>0.044</v>
      </c>
      <c r="BA118" s="618">
        <v>0.042</v>
      </c>
      <c r="BB118" s="618">
        <v>0.046</v>
      </c>
      <c r="BC118" s="617">
        <v>0.006</v>
      </c>
      <c r="BD118" s="616">
        <v>0.005</v>
      </c>
      <c r="BE118" s="616">
        <v>0.006</v>
      </c>
      <c r="BF118" s="632">
        <v>0.027</v>
      </c>
      <c r="BG118" s="618">
        <v>0.026</v>
      </c>
      <c r="BH118" s="618">
        <v>0.027</v>
      </c>
      <c r="BI118" s="613">
        <v>0.0035</v>
      </c>
      <c r="BJ118" s="616"/>
      <c r="BK118" s="615">
        <v>0.026</v>
      </c>
      <c r="BL118" s="616">
        <v>0.028</v>
      </c>
      <c r="BM118" s="616">
        <v>0.027</v>
      </c>
      <c r="BN118" s="613">
        <v>0.002</v>
      </c>
      <c r="BO118" s="616">
        <v>0.002</v>
      </c>
      <c r="BP118" s="625">
        <v>-0.022</v>
      </c>
      <c r="BQ118" s="613">
        <v>-0.022</v>
      </c>
      <c r="BR118" s="617">
        <v>-0.019</v>
      </c>
      <c r="BS118" s="616">
        <v>-0.02</v>
      </c>
      <c r="BT118" s="618">
        <v>0.045</v>
      </c>
      <c r="BU118" s="618">
        <v>0.045</v>
      </c>
      <c r="BV118" s="618"/>
      <c r="BW118" s="611"/>
      <c r="BX118" s="618">
        <v>0.2192</v>
      </c>
      <c r="BY118" s="611"/>
      <c r="BZ118" s="610">
        <v>0.094</v>
      </c>
      <c r="CA118" s="628">
        <v>0.094</v>
      </c>
    </row>
    <row r="119">
      <c r="A119" s="590">
        <v>45505.0</v>
      </c>
      <c r="B119" s="591">
        <v>0.0213</v>
      </c>
      <c r="C119" s="592"/>
      <c r="D119" s="591">
        <v>0.0216</v>
      </c>
      <c r="E119" s="593">
        <v>0.001</v>
      </c>
      <c r="F119" s="594">
        <v>-0.002</v>
      </c>
      <c r="G119" s="594">
        <v>0.001</v>
      </c>
      <c r="H119" s="595">
        <v>0.025</v>
      </c>
      <c r="I119" s="594">
        <v>0.014</v>
      </c>
      <c r="J119" s="594">
        <v>0.023</v>
      </c>
      <c r="K119" s="596">
        <v>0.01</v>
      </c>
      <c r="L119" s="597">
        <v>0.003</v>
      </c>
      <c r="M119" s="597">
        <v>0.01</v>
      </c>
      <c r="N119" s="598">
        <v>0.008</v>
      </c>
      <c r="O119" s="597"/>
      <c r="P119" s="597">
        <v>0.008</v>
      </c>
      <c r="Q119" s="597">
        <v>0.008</v>
      </c>
      <c r="R119" s="597">
        <v>0.01</v>
      </c>
      <c r="S119" s="597">
        <v>0.024</v>
      </c>
      <c r="T119" s="598">
        <v>0.002</v>
      </c>
      <c r="U119" s="597">
        <v>0.002</v>
      </c>
      <c r="V119" s="597">
        <v>0.011</v>
      </c>
      <c r="W119" s="595">
        <v>0.021</v>
      </c>
      <c r="X119" s="597"/>
      <c r="Y119" s="597">
        <v>0.025</v>
      </c>
      <c r="Z119" s="595">
        <v>0.016</v>
      </c>
      <c r="AA119" s="597"/>
      <c r="AB119" s="597">
        <v>0.012</v>
      </c>
      <c r="AC119" s="599">
        <v>0.001</v>
      </c>
      <c r="AD119" s="591">
        <v>-0.003</v>
      </c>
      <c r="AE119" s="591">
        <v>0.008</v>
      </c>
      <c r="AF119" s="641">
        <v>0.009</v>
      </c>
      <c r="AG119" s="600">
        <v>-0.005</v>
      </c>
      <c r="AH119" s="591">
        <v>0.002</v>
      </c>
      <c r="AI119" s="641">
        <v>-0.003</v>
      </c>
      <c r="AJ119" s="601">
        <v>0.031</v>
      </c>
      <c r="AK119" s="592"/>
      <c r="AL119" s="602">
        <v>0.007</v>
      </c>
      <c r="AM119" s="592">
        <v>0.004</v>
      </c>
      <c r="AN119" s="592">
        <v>0.007</v>
      </c>
      <c r="AO119" s="597">
        <v>0.014</v>
      </c>
      <c r="AP119" s="597">
        <v>0.009</v>
      </c>
      <c r="AQ119" s="603">
        <v>0.004</v>
      </c>
      <c r="AR119" s="604">
        <v>0.005</v>
      </c>
      <c r="AS119" s="604">
        <v>0.004</v>
      </c>
      <c r="AT119" s="605">
        <v>-0.008</v>
      </c>
      <c r="AU119" s="597">
        <v>-0.004</v>
      </c>
      <c r="AV119" s="594">
        <v>-0.008</v>
      </c>
      <c r="AW119" s="605">
        <v>0.001</v>
      </c>
      <c r="AX119" s="594">
        <v>0.002</v>
      </c>
      <c r="AY119" s="594">
        <v>0.001</v>
      </c>
      <c r="AZ119" s="599">
        <v>0.051</v>
      </c>
      <c r="BA119" s="599">
        <v>0.036</v>
      </c>
      <c r="BB119" s="599">
        <v>0.053</v>
      </c>
      <c r="BC119" s="598">
        <v>-0.003</v>
      </c>
      <c r="BD119" s="597">
        <v>-0.005</v>
      </c>
      <c r="BE119" s="597">
        <v>-0.002</v>
      </c>
      <c r="BF119" s="607">
        <v>0.021</v>
      </c>
      <c r="BG119" s="599">
        <v>0.025</v>
      </c>
      <c r="BH119" s="599">
        <v>0.021</v>
      </c>
      <c r="BI119" s="594">
        <v>0.0019</v>
      </c>
      <c r="BJ119" s="597"/>
      <c r="BK119" s="596">
        <v>0.028</v>
      </c>
      <c r="BL119" s="597">
        <v>0.026</v>
      </c>
      <c r="BM119" s="597">
        <v>0.031</v>
      </c>
      <c r="BN119" s="594">
        <v>0.008</v>
      </c>
      <c r="BO119" s="597">
        <v>0.01</v>
      </c>
      <c r="BP119" s="605">
        <v>-0.013</v>
      </c>
      <c r="BQ119" s="594">
        <v>-0.013</v>
      </c>
      <c r="BR119" s="598">
        <v>0.017</v>
      </c>
      <c r="BS119" s="597">
        <v>0.017</v>
      </c>
      <c r="BT119" s="599">
        <v>0.058</v>
      </c>
      <c r="BU119" s="599">
        <v>0.058</v>
      </c>
      <c r="BV119" s="599"/>
      <c r="BW119" s="592"/>
      <c r="BX119" s="599">
        <v>0.3162</v>
      </c>
      <c r="BY119" s="592"/>
      <c r="BZ119" s="591"/>
      <c r="CA119" s="608"/>
    </row>
    <row r="120">
      <c r="A120" s="609">
        <v>45536.0</v>
      </c>
      <c r="B120" s="610">
        <v>0.0174</v>
      </c>
      <c r="C120" s="611"/>
      <c r="D120" s="642">
        <v>0.0198</v>
      </c>
      <c r="E120" s="612">
        <v>0.004</v>
      </c>
      <c r="F120" s="613">
        <v>0.003</v>
      </c>
      <c r="G120" s="613">
        <v>0.008</v>
      </c>
      <c r="H120" s="614">
        <v>0.039</v>
      </c>
      <c r="I120" s="613">
        <v>0.032</v>
      </c>
      <c r="J120" s="613">
        <v>0.032</v>
      </c>
      <c r="K120" s="615">
        <v>0.003</v>
      </c>
      <c r="L120" s="616">
        <v>-0.003</v>
      </c>
      <c r="M120" s="616">
        <v>0.001</v>
      </c>
      <c r="N120" s="617">
        <v>0.017</v>
      </c>
      <c r="O120" s="616">
        <v>0.008</v>
      </c>
      <c r="P120" s="616">
        <v>0.017</v>
      </c>
      <c r="Q120" s="616">
        <v>0.029</v>
      </c>
      <c r="R120" s="616">
        <v>0.013</v>
      </c>
      <c r="S120" s="616">
        <v>0.03</v>
      </c>
      <c r="T120" s="617">
        <v>0.005</v>
      </c>
      <c r="U120" s="616">
        <v>0.004</v>
      </c>
      <c r="V120" s="616">
        <v>0.005</v>
      </c>
      <c r="W120" s="614">
        <v>0.038</v>
      </c>
      <c r="X120" s="616">
        <v>0.016</v>
      </c>
      <c r="Y120" s="616">
        <v>0.009</v>
      </c>
      <c r="Z120" s="614">
        <v>0.012</v>
      </c>
      <c r="AA120" s="616">
        <v>-0.007</v>
      </c>
      <c r="AB120" s="616">
        <v>0.016</v>
      </c>
      <c r="AC120" s="618"/>
      <c r="AD120" s="610"/>
      <c r="AE120" s="642">
        <v>0.007</v>
      </c>
      <c r="AF120" s="642">
        <v>0.007</v>
      </c>
      <c r="AG120" s="643">
        <v>0.012</v>
      </c>
      <c r="AH120" s="642">
        <v>0.002</v>
      </c>
      <c r="AI120" s="642">
        <v>0.013</v>
      </c>
      <c r="AJ120" s="621">
        <v>0.023</v>
      </c>
      <c r="AK120" s="611"/>
      <c r="AL120" s="622">
        <v>0.001</v>
      </c>
      <c r="AM120" s="611">
        <v>0.003</v>
      </c>
      <c r="AN120" s="642">
        <v>0.001</v>
      </c>
      <c r="AO120" s="616">
        <v>0.008</v>
      </c>
      <c r="AP120" s="616">
        <v>0.015</v>
      </c>
      <c r="AQ120" s="623">
        <v>0.004</v>
      </c>
      <c r="AR120" s="624">
        <v>0.004</v>
      </c>
      <c r="AS120" s="624">
        <v>0.006</v>
      </c>
      <c r="AT120" s="625">
        <v>-0.015</v>
      </c>
      <c r="AU120" s="616">
        <v>-0.012</v>
      </c>
      <c r="AV120" s="613">
        <v>-0.015</v>
      </c>
      <c r="AW120" s="625">
        <v>0.001</v>
      </c>
      <c r="AX120" s="613">
        <v>0.001</v>
      </c>
      <c r="AY120" s="613">
        <v>0.001</v>
      </c>
      <c r="AZ120" s="618">
        <v>0.021</v>
      </c>
      <c r="BA120" s="618">
        <v>0.036</v>
      </c>
      <c r="BB120" s="618">
        <v>0.023</v>
      </c>
      <c r="BC120" s="617">
        <v>0.005</v>
      </c>
      <c r="BD120" s="616">
        <v>0.011</v>
      </c>
      <c r="BE120" s="616">
        <v>0.006</v>
      </c>
      <c r="BF120" s="632">
        <v>0.032</v>
      </c>
      <c r="BG120" s="618">
        <v>0.025</v>
      </c>
      <c r="BH120" s="618">
        <v>0.032</v>
      </c>
      <c r="BI120" s="613">
        <v>0.0047</v>
      </c>
      <c r="BJ120" s="616"/>
      <c r="BK120" s="615">
        <v>0.005</v>
      </c>
      <c r="BL120" s="616">
        <v>0.021</v>
      </c>
      <c r="BM120" s="616">
        <v>0.007</v>
      </c>
      <c r="BN120" s="613">
        <v>-0.023</v>
      </c>
      <c r="BO120" s="616">
        <v>-0.023</v>
      </c>
      <c r="BP120" s="625">
        <v>-0.024</v>
      </c>
      <c r="BQ120" s="613">
        <v>-0.024</v>
      </c>
      <c r="BR120" s="617">
        <v>-0.004</v>
      </c>
      <c r="BS120" s="616">
        <v>-0.005</v>
      </c>
      <c r="BT120" s="618">
        <v>0.048</v>
      </c>
      <c r="BU120" s="618">
        <v>0.048</v>
      </c>
      <c r="BV120" s="618"/>
      <c r="BW120" s="611"/>
      <c r="BX120" s="618">
        <v>0.2045</v>
      </c>
      <c r="BY120" s="642">
        <v>0.205</v>
      </c>
      <c r="BZ120" s="610"/>
      <c r="CA120" s="628"/>
    </row>
    <row r="121">
      <c r="A121" s="644">
        <v>45566.0</v>
      </c>
      <c r="B121" s="645">
        <v>0.0285</v>
      </c>
      <c r="C121" s="646"/>
      <c r="D121" s="645">
        <v>0.029</v>
      </c>
      <c r="E121" s="647">
        <v>0.004</v>
      </c>
      <c r="F121" s="383">
        <v>0.003</v>
      </c>
      <c r="G121" s="383">
        <v>0.005</v>
      </c>
      <c r="H121" s="648">
        <v>0.024</v>
      </c>
      <c r="I121" s="383">
        <v>0.034</v>
      </c>
      <c r="J121" s="383">
        <v>0.02</v>
      </c>
      <c r="K121" s="378">
        <v>-0.007</v>
      </c>
      <c r="L121" s="379">
        <v>-0.003</v>
      </c>
      <c r="M121" s="379">
        <v>-0.007</v>
      </c>
      <c r="N121" s="384">
        <v>0.003</v>
      </c>
      <c r="O121" s="379">
        <v>0.014</v>
      </c>
      <c r="P121" s="379">
        <v>0.003</v>
      </c>
      <c r="Q121" s="379">
        <v>0.019</v>
      </c>
      <c r="R121" s="379">
        <v>0.017</v>
      </c>
      <c r="S121" s="379">
        <v>0.021</v>
      </c>
      <c r="T121" s="384">
        <v>-0.005</v>
      </c>
      <c r="U121" s="379">
        <v>-0.004</v>
      </c>
      <c r="V121" s="379">
        <v>-0.003</v>
      </c>
      <c r="W121" s="648">
        <v>0.01</v>
      </c>
      <c r="X121" s="379">
        <v>0.032</v>
      </c>
      <c r="Y121" s="379">
        <v>0.051</v>
      </c>
      <c r="Z121" s="648">
        <v>-0.015</v>
      </c>
      <c r="AA121" s="379">
        <v>-0.005</v>
      </c>
      <c r="AB121" s="379">
        <v>-0.004</v>
      </c>
      <c r="AC121" s="393"/>
      <c r="AD121" s="649"/>
      <c r="AE121" s="645">
        <v>0.026</v>
      </c>
      <c r="AF121" s="645">
        <v>0.026</v>
      </c>
      <c r="AG121" s="650">
        <v>-0.005</v>
      </c>
      <c r="AH121" s="645">
        <v>0.009</v>
      </c>
      <c r="AI121" s="645">
        <v>-0.005</v>
      </c>
      <c r="AJ121" s="380">
        <v>0.034</v>
      </c>
      <c r="AK121" s="645">
        <v>0.035</v>
      </c>
      <c r="AL121" s="651">
        <v>0.006</v>
      </c>
      <c r="AM121" s="645">
        <v>0.004</v>
      </c>
      <c r="AN121" s="645">
        <v>0.005</v>
      </c>
      <c r="AO121" s="379">
        <v>0.015</v>
      </c>
      <c r="AP121" s="379">
        <v>0.016</v>
      </c>
      <c r="AQ121" s="652">
        <v>0.006</v>
      </c>
      <c r="AR121" s="388">
        <v>0.007</v>
      </c>
      <c r="AS121" s="388">
        <v>0.006</v>
      </c>
      <c r="AT121" s="382">
        <v>-0.012</v>
      </c>
      <c r="AU121" s="379"/>
      <c r="AV121" s="383">
        <v>-0.012</v>
      </c>
      <c r="AW121" s="382">
        <v>-0.003</v>
      </c>
      <c r="AX121" s="383"/>
      <c r="AY121" s="383">
        <v>-0.003</v>
      </c>
      <c r="AZ121" s="393">
        <v>0.065</v>
      </c>
      <c r="BA121" s="393">
        <v>0.048</v>
      </c>
      <c r="BB121" s="395">
        <v>0.067</v>
      </c>
      <c r="BC121" s="384">
        <v>0.004</v>
      </c>
      <c r="BD121" s="379">
        <v>-0.002</v>
      </c>
      <c r="BE121" s="379">
        <v>0.004</v>
      </c>
      <c r="BF121" s="653">
        <v>0.048</v>
      </c>
      <c r="BG121" s="393">
        <v>0.038</v>
      </c>
      <c r="BH121" s="393">
        <v>0.048</v>
      </c>
      <c r="BI121" s="383">
        <v>0.0034</v>
      </c>
      <c r="BJ121" s="379">
        <v>0.0034</v>
      </c>
      <c r="BK121" s="378">
        <v>0.016</v>
      </c>
      <c r="BL121" s="379">
        <v>0.021</v>
      </c>
      <c r="BM121" s="379">
        <v>0.013</v>
      </c>
      <c r="BN121" s="383">
        <v>0.001</v>
      </c>
      <c r="BO121" s="379">
        <v>-0.002</v>
      </c>
      <c r="BP121" s="382">
        <v>-0.009</v>
      </c>
      <c r="BQ121" s="383">
        <v>-0.009</v>
      </c>
      <c r="BR121" s="384">
        <v>-0.004</v>
      </c>
      <c r="BS121" s="383">
        <v>-0.008</v>
      </c>
      <c r="BT121" s="393">
        <v>0.015</v>
      </c>
      <c r="BU121" s="393">
        <v>0.015</v>
      </c>
      <c r="BV121" s="393"/>
      <c r="BW121" s="646"/>
      <c r="BX121" s="393">
        <v>0.2083</v>
      </c>
      <c r="BY121" s="645">
        <v>0.208</v>
      </c>
      <c r="BZ121" s="649"/>
      <c r="CA121" s="654"/>
    </row>
    <row r="122">
      <c r="A122" s="655">
        <f t="shared" ref="A122:A129" si="1">edate(A121,1)</f>
        <v>45597</v>
      </c>
      <c r="B122" s="656">
        <v>0.038</v>
      </c>
      <c r="C122" s="657"/>
      <c r="D122" s="656">
        <v>0.041</v>
      </c>
      <c r="E122" s="658">
        <v>0.007</v>
      </c>
      <c r="F122" s="364">
        <v>0.006</v>
      </c>
      <c r="G122" s="364">
        <v>0.008</v>
      </c>
      <c r="H122" s="659">
        <v>0.005</v>
      </c>
      <c r="I122" s="364">
        <v>0.008</v>
      </c>
      <c r="J122" s="364">
        <v>0.0</v>
      </c>
      <c r="K122" s="356">
        <v>0.002</v>
      </c>
      <c r="L122" s="358">
        <v>0.005</v>
      </c>
      <c r="M122" s="358">
        <v>0.001</v>
      </c>
      <c r="N122" s="362">
        <v>-0.034</v>
      </c>
      <c r="O122" s="358">
        <v>0.007</v>
      </c>
      <c r="P122" s="358">
        <v>-0.034</v>
      </c>
      <c r="Q122" s="358">
        <v>0.012</v>
      </c>
      <c r="R122" s="358">
        <v>0.017</v>
      </c>
      <c r="S122" s="363">
        <v>0.016</v>
      </c>
      <c r="T122" s="362">
        <v>0.001</v>
      </c>
      <c r="U122" s="358">
        <v>0.004</v>
      </c>
      <c r="V122" s="660">
        <v>0.0</v>
      </c>
      <c r="W122" s="659">
        <v>0.025</v>
      </c>
      <c r="X122" s="358">
        <v>0.019</v>
      </c>
      <c r="Y122" s="358">
        <v>0.029</v>
      </c>
      <c r="Z122" s="659">
        <v>-0.006</v>
      </c>
      <c r="AA122" s="358">
        <v>0.007</v>
      </c>
      <c r="AB122" s="358">
        <v>-0.001</v>
      </c>
      <c r="AC122" s="372"/>
      <c r="AD122" s="661"/>
      <c r="AE122" s="662">
        <v>0.011</v>
      </c>
      <c r="AF122" s="656">
        <v>0.011</v>
      </c>
      <c r="AG122" s="663">
        <v>-0.004</v>
      </c>
      <c r="AH122" s="656">
        <v>0.002</v>
      </c>
      <c r="AI122" s="656">
        <v>-0.004</v>
      </c>
      <c r="AJ122" s="358">
        <v>0.03</v>
      </c>
      <c r="AK122" s="657"/>
      <c r="AL122" s="664">
        <v>0.008</v>
      </c>
      <c r="AM122" s="656">
        <v>0.01</v>
      </c>
      <c r="AN122" s="656">
        <v>0.008</v>
      </c>
      <c r="AO122" s="358">
        <v>0.016</v>
      </c>
      <c r="AP122" s="358">
        <v>0.021</v>
      </c>
      <c r="AQ122" s="665">
        <v>0.0</v>
      </c>
      <c r="AR122" s="368"/>
      <c r="AS122" s="368">
        <v>0.002</v>
      </c>
      <c r="AT122" s="360">
        <v>-0.019</v>
      </c>
      <c r="AU122" s="358">
        <v>-0.012</v>
      </c>
      <c r="AV122" s="364">
        <v>-0.019</v>
      </c>
      <c r="AW122" s="360">
        <v>-0.001</v>
      </c>
      <c r="AX122" s="364">
        <v>0.003</v>
      </c>
      <c r="AY122" s="364">
        <v>0.002</v>
      </c>
      <c r="AZ122" s="372">
        <v>0.047</v>
      </c>
      <c r="BA122" s="374">
        <v>0.038</v>
      </c>
      <c r="BB122" s="375">
        <v>0.052</v>
      </c>
      <c r="BC122" s="362">
        <v>0.001</v>
      </c>
      <c r="BD122" s="358">
        <v>0.001</v>
      </c>
      <c r="BE122" s="358">
        <v>0.001</v>
      </c>
      <c r="BF122" s="666">
        <v>0.03</v>
      </c>
      <c r="BG122" s="372">
        <v>0.046</v>
      </c>
      <c r="BH122" s="374">
        <v>0.03</v>
      </c>
      <c r="BI122" s="364">
        <v>0.0016</v>
      </c>
      <c r="BJ122" s="358">
        <v>0.0016</v>
      </c>
      <c r="BK122" s="356">
        <v>0.028</v>
      </c>
      <c r="BL122" s="358">
        <v>0.015</v>
      </c>
      <c r="BM122" s="358">
        <v>0.028</v>
      </c>
      <c r="BN122" s="364">
        <v>0.018</v>
      </c>
      <c r="BO122" s="358">
        <v>0.019</v>
      </c>
      <c r="BP122" s="360">
        <v>-0.019</v>
      </c>
      <c r="BQ122" s="364">
        <v>-0.019</v>
      </c>
      <c r="BR122" s="360">
        <v>0.004</v>
      </c>
      <c r="BS122" s="364">
        <v>0.004</v>
      </c>
      <c r="BT122" s="372">
        <v>0.009</v>
      </c>
      <c r="BU122" s="372">
        <v>0.009</v>
      </c>
      <c r="BV122" s="372"/>
      <c r="BW122" s="657"/>
      <c r="BX122" s="372">
        <v>0.1507</v>
      </c>
      <c r="BY122" s="656">
        <v>0.151</v>
      </c>
      <c r="BZ122" s="661"/>
      <c r="CA122" s="667"/>
    </row>
    <row r="123">
      <c r="A123" s="668">
        <f t="shared" si="1"/>
        <v>45627</v>
      </c>
      <c r="B123" s="645">
        <v>0.039</v>
      </c>
      <c r="C123" s="646"/>
      <c r="D123" s="645">
        <v>0.0436</v>
      </c>
      <c r="E123" s="647">
        <v>0.004</v>
      </c>
      <c r="F123" s="383">
        <v>0.006</v>
      </c>
      <c r="G123" s="383">
        <v>0.007</v>
      </c>
      <c r="H123" s="648">
        <v>0.036</v>
      </c>
      <c r="I123" s="383">
        <v>0.042</v>
      </c>
      <c r="J123" s="383">
        <v>0.028</v>
      </c>
      <c r="K123" s="378">
        <v>-0.003</v>
      </c>
      <c r="L123" s="379">
        <v>0.004</v>
      </c>
      <c r="M123" s="379">
        <v>-0.006</v>
      </c>
      <c r="N123" s="384">
        <v>0.031</v>
      </c>
      <c r="O123" s="379">
        <v>-0.002</v>
      </c>
      <c r="P123" s="379">
        <v>0.031</v>
      </c>
      <c r="Q123" s="379">
        <v>0.019</v>
      </c>
      <c r="R123" s="379">
        <v>0.019</v>
      </c>
      <c r="S123" s="380">
        <v>0.022</v>
      </c>
      <c r="T123" s="384">
        <v>-0.002</v>
      </c>
      <c r="U123" s="379">
        <v>-0.001</v>
      </c>
      <c r="V123" s="379">
        <v>0.0</v>
      </c>
      <c r="W123" s="648">
        <v>0.018</v>
      </c>
      <c r="X123" s="379">
        <v>0.025</v>
      </c>
      <c r="Y123" s="379">
        <v>0.028</v>
      </c>
      <c r="Z123" s="648">
        <v>-0.016</v>
      </c>
      <c r="AA123" s="379">
        <v>0.002</v>
      </c>
      <c r="AB123" s="379">
        <v>-0.009</v>
      </c>
      <c r="AC123" s="393"/>
      <c r="AD123" s="649"/>
      <c r="AE123" s="669">
        <v>0.006</v>
      </c>
      <c r="AF123" s="645">
        <v>0.006</v>
      </c>
      <c r="AG123" s="670">
        <v>0.006</v>
      </c>
      <c r="AH123" s="645">
        <v>0.001</v>
      </c>
      <c r="AI123" s="645">
        <v>0.006</v>
      </c>
      <c r="AJ123" s="379">
        <v>0.046</v>
      </c>
      <c r="AK123" s="646"/>
      <c r="AL123" s="651">
        <v>-0.001</v>
      </c>
      <c r="AM123" s="645">
        <v>-0.007</v>
      </c>
      <c r="AN123" s="645">
        <v>-0.001</v>
      </c>
      <c r="AO123" s="379">
        <v>0.039</v>
      </c>
      <c r="AP123" s="379">
        <v>0.04</v>
      </c>
      <c r="AQ123" s="652">
        <v>0.025</v>
      </c>
      <c r="AR123" s="388">
        <v>0.016</v>
      </c>
      <c r="AS123" s="388">
        <v>0.026</v>
      </c>
      <c r="AT123" s="382">
        <v>-0.002</v>
      </c>
      <c r="AU123" s="379">
        <v>-0.017</v>
      </c>
      <c r="AV123" s="382">
        <v>-0.002</v>
      </c>
      <c r="AW123" s="382">
        <v>0.001</v>
      </c>
      <c r="AX123" s="383">
        <v>-0.004</v>
      </c>
      <c r="AY123" s="382">
        <v>0.001</v>
      </c>
      <c r="AZ123" s="393">
        <v>0.02</v>
      </c>
      <c r="BA123" s="391">
        <v>0.03</v>
      </c>
      <c r="BB123" s="395">
        <v>0.02</v>
      </c>
      <c r="BC123" s="384">
        <v>-0.001</v>
      </c>
      <c r="BD123" s="379">
        <v>0.002</v>
      </c>
      <c r="BE123" s="379">
        <v>-0.003</v>
      </c>
      <c r="BF123" s="378">
        <v>0.037</v>
      </c>
      <c r="BG123" s="391">
        <v>0.035</v>
      </c>
      <c r="BH123" s="391">
        <v>0.037</v>
      </c>
      <c r="BI123" s="383">
        <v>0.0013</v>
      </c>
      <c r="BJ123" s="379">
        <v>0.0013</v>
      </c>
      <c r="BK123" s="378">
        <v>0.037</v>
      </c>
      <c r="BL123" s="379">
        <v>0.024</v>
      </c>
      <c r="BM123" s="379">
        <v>0.035</v>
      </c>
      <c r="BN123" s="383">
        <v>-0.007</v>
      </c>
      <c r="BO123" s="379">
        <v>-0.008</v>
      </c>
      <c r="BP123" s="382">
        <v>-0.008</v>
      </c>
      <c r="BQ123" s="383">
        <v>-0.008</v>
      </c>
      <c r="BR123" s="382">
        <v>-0.006</v>
      </c>
      <c r="BS123" s="383">
        <v>0.002</v>
      </c>
      <c r="BT123" s="393">
        <v>0.018</v>
      </c>
      <c r="BU123" s="393">
        <v>0.018</v>
      </c>
      <c r="BV123" s="393"/>
      <c r="BW123" s="646"/>
      <c r="BX123" s="393">
        <v>0.04</v>
      </c>
      <c r="BY123" s="646"/>
      <c r="BZ123" s="649"/>
      <c r="CA123" s="654"/>
    </row>
    <row r="124">
      <c r="A124" s="655">
        <f t="shared" si="1"/>
        <v>45658</v>
      </c>
      <c r="B124" s="656">
        <v>0.042</v>
      </c>
      <c r="C124" s="657"/>
      <c r="D124" s="656">
        <v>0.042</v>
      </c>
      <c r="E124" s="658">
        <v>-0.009</v>
      </c>
      <c r="F124" s="364">
        <v>-0.002</v>
      </c>
      <c r="G124" s="364">
        <v>-0.012</v>
      </c>
      <c r="H124" s="659">
        <v>0.01</v>
      </c>
      <c r="I124" s="364">
        <v>0.006</v>
      </c>
      <c r="J124" s="364">
        <v>0.006</v>
      </c>
      <c r="K124" s="356">
        <v>0.017</v>
      </c>
      <c r="L124" s="358">
        <v>0.004</v>
      </c>
      <c r="M124" s="358">
        <v>0.014</v>
      </c>
      <c r="N124" s="362">
        <v>0.025</v>
      </c>
      <c r="O124" s="358">
        <v>0.011</v>
      </c>
      <c r="P124" s="358">
        <v>0.025</v>
      </c>
      <c r="Q124" s="358">
        <v>0.015</v>
      </c>
      <c r="R124" s="358">
        <v>0.02</v>
      </c>
      <c r="S124" s="358">
        <v>0.018</v>
      </c>
      <c r="T124" s="362">
        <v>-0.003</v>
      </c>
      <c r="U124" s="358">
        <v>0.004</v>
      </c>
      <c r="V124" s="358">
        <v>0.0</v>
      </c>
      <c r="W124" s="659">
        <v>0.029</v>
      </c>
      <c r="X124" s="358">
        <v>0.015</v>
      </c>
      <c r="Y124" s="358">
        <v>0.04</v>
      </c>
      <c r="Z124" s="659">
        <v>0.002</v>
      </c>
      <c r="AA124" s="358">
        <v>0.002</v>
      </c>
      <c r="AB124" s="358">
        <v>0.007</v>
      </c>
      <c r="AC124" s="372"/>
      <c r="AD124" s="661"/>
      <c r="AE124" s="662">
        <v>0.009</v>
      </c>
      <c r="AF124" s="656">
        <v>0.009</v>
      </c>
      <c r="AG124" s="663">
        <v>-0.004</v>
      </c>
      <c r="AH124" s="656">
        <v>0.003</v>
      </c>
      <c r="AI124" s="656">
        <v>-0.004</v>
      </c>
      <c r="AJ124" s="358">
        <v>0.038</v>
      </c>
      <c r="AK124" s="657"/>
      <c r="AL124" s="664">
        <v>0.003</v>
      </c>
      <c r="AM124" s="656">
        <v>0.004</v>
      </c>
      <c r="AN124" s="656">
        <v>0.003</v>
      </c>
      <c r="AO124" s="358">
        <v>0.042</v>
      </c>
      <c r="AP124" s="358">
        <v>0.053</v>
      </c>
      <c r="AQ124" s="665">
        <v>-0.006</v>
      </c>
      <c r="AR124" s="368">
        <v>-0.004</v>
      </c>
      <c r="AS124" s="368">
        <v>-0.006</v>
      </c>
      <c r="AT124" s="360">
        <v>0.018</v>
      </c>
      <c r="AU124" s="358"/>
      <c r="AV124" s="360">
        <v>0.018</v>
      </c>
      <c r="AW124" s="360">
        <v>0.006</v>
      </c>
      <c r="AX124" s="364"/>
      <c r="AY124" s="360">
        <v>0.006</v>
      </c>
      <c r="AZ124" s="372">
        <v>0.031</v>
      </c>
      <c r="BA124" s="374">
        <v>0.019</v>
      </c>
      <c r="BB124" s="375">
        <v>0.031</v>
      </c>
      <c r="BC124" s="362">
        <v>-0.001</v>
      </c>
      <c r="BD124" s="358">
        <v>-0.002</v>
      </c>
      <c r="BE124" s="358">
        <v>0.002</v>
      </c>
      <c r="BF124" s="356"/>
      <c r="BG124" s="374"/>
      <c r="BH124" s="374"/>
      <c r="BI124" s="364">
        <v>0.0019</v>
      </c>
      <c r="BJ124" s="358">
        <v>0.0019</v>
      </c>
      <c r="BK124" s="356">
        <v>0.039</v>
      </c>
      <c r="BL124" s="358">
        <v>0.039</v>
      </c>
      <c r="BM124" s="358">
        <v>0.044</v>
      </c>
      <c r="BN124" s="364">
        <v>0.005</v>
      </c>
      <c r="BO124" s="358">
        <v>0.003</v>
      </c>
      <c r="BP124" s="360">
        <v>0.012</v>
      </c>
      <c r="BQ124" s="364">
        <v>0.012</v>
      </c>
      <c r="BR124" s="360">
        <v>-0.006</v>
      </c>
      <c r="BS124" s="364">
        <v>-0.007</v>
      </c>
      <c r="BT124" s="372">
        <v>0.005</v>
      </c>
      <c r="BU124" s="372">
        <v>0.005</v>
      </c>
      <c r="BV124" s="372"/>
      <c r="BW124" s="657"/>
      <c r="BX124" s="372"/>
      <c r="BY124" s="657"/>
      <c r="BZ124" s="661"/>
      <c r="CA124" s="667"/>
    </row>
    <row r="125">
      <c r="A125" s="668">
        <f t="shared" si="1"/>
        <v>45689</v>
      </c>
      <c r="B125" s="645">
        <v>0.031</v>
      </c>
      <c r="C125" s="646"/>
      <c r="D125" s="645">
        <v>0.0354</v>
      </c>
      <c r="E125" s="647">
        <v>0.002</v>
      </c>
      <c r="F125" s="383">
        <v>0.006</v>
      </c>
      <c r="G125" s="383">
        <v>0.002</v>
      </c>
      <c r="H125" s="648">
        <v>0.022</v>
      </c>
      <c r="I125" s="383">
        <v>0.005</v>
      </c>
      <c r="J125" s="383">
        <v>0.022</v>
      </c>
      <c r="K125" s="378">
        <v>0.01</v>
      </c>
      <c r="L125" s="379">
        <v>-0.003</v>
      </c>
      <c r="M125" s="379">
        <v>0.007</v>
      </c>
      <c r="N125" s="384">
        <v>0.009</v>
      </c>
      <c r="O125" s="379">
        <v>0.019</v>
      </c>
      <c r="P125" s="379">
        <v>0.009</v>
      </c>
      <c r="Q125" s="379">
        <v>0.023</v>
      </c>
      <c r="R125" s="379">
        <v>0.018</v>
      </c>
      <c r="S125" s="380">
        <v>0.019</v>
      </c>
      <c r="T125" s="384">
        <v>0.003</v>
      </c>
      <c r="U125" s="379">
        <v>0.005</v>
      </c>
      <c r="V125" s="379">
        <v>0.002</v>
      </c>
      <c r="W125" s="648">
        <v>0.049</v>
      </c>
      <c r="X125" s="379"/>
      <c r="Y125" s="379">
        <v>0.0</v>
      </c>
      <c r="Z125" s="648">
        <v>0.008</v>
      </c>
      <c r="AA125" s="379">
        <v>0.001</v>
      </c>
      <c r="AB125" s="379">
        <v>0.002</v>
      </c>
      <c r="AC125" s="393"/>
      <c r="AD125" s="649"/>
      <c r="AE125" s="669">
        <v>-0.015</v>
      </c>
      <c r="AF125" s="645">
        <v>-0.014</v>
      </c>
      <c r="AG125" s="670">
        <v>0.001</v>
      </c>
      <c r="AH125" s="645">
        <v>0.002</v>
      </c>
      <c r="AI125" s="645">
        <v>0.001</v>
      </c>
      <c r="AJ125" s="379">
        <v>0.036</v>
      </c>
      <c r="AK125" s="646"/>
      <c r="AL125" s="651">
        <v>0.002</v>
      </c>
      <c r="AM125" s="645">
        <v>0.003</v>
      </c>
      <c r="AN125" s="645">
        <v>0.008</v>
      </c>
      <c r="AO125" s="379">
        <v>0.047</v>
      </c>
      <c r="AP125" s="379">
        <v>0.038</v>
      </c>
      <c r="AQ125" s="652">
        <v>-0.004</v>
      </c>
      <c r="AR125" s="388">
        <v>-0.004</v>
      </c>
      <c r="AS125" s="388">
        <v>-0.004</v>
      </c>
      <c r="AT125" s="382">
        <v>0.015</v>
      </c>
      <c r="AU125" s="379"/>
      <c r="AV125" s="382">
        <v>0.015</v>
      </c>
      <c r="AW125" s="382">
        <v>0.0</v>
      </c>
      <c r="AX125" s="383"/>
      <c r="AY125" s="382">
        <v>0.0</v>
      </c>
      <c r="AZ125" s="393">
        <v>0.015</v>
      </c>
      <c r="BA125" s="391">
        <v>0.016</v>
      </c>
      <c r="BB125" s="395">
        <v>0.016</v>
      </c>
      <c r="BC125" s="384">
        <v>0.005</v>
      </c>
      <c r="BD125" s="379">
        <v>0.005</v>
      </c>
      <c r="BE125" s="379">
        <v>0.007</v>
      </c>
      <c r="BF125" s="378">
        <v>0.04</v>
      </c>
      <c r="BG125" s="391">
        <v>0.038</v>
      </c>
      <c r="BH125" s="391">
        <v>0.04</v>
      </c>
      <c r="BI125" s="383">
        <v>0.0035</v>
      </c>
      <c r="BJ125" s="379">
        <v>0.0062</v>
      </c>
      <c r="BK125" s="378">
        <v>0.014</v>
      </c>
      <c r="BL125" s="379">
        <v>0.024</v>
      </c>
      <c r="BM125" s="379">
        <v>0.013</v>
      </c>
      <c r="BN125" s="383">
        <v>0.005</v>
      </c>
      <c r="BO125" s="379">
        <v>0.004</v>
      </c>
      <c r="BP125" s="382">
        <v>-0.023</v>
      </c>
      <c r="BQ125" s="383">
        <v>-0.023</v>
      </c>
      <c r="BR125" s="382">
        <v>0.015</v>
      </c>
      <c r="BS125" s="383">
        <v>0.019</v>
      </c>
      <c r="BT125" s="393">
        <v>0.02</v>
      </c>
      <c r="BU125" s="393">
        <v>0.02</v>
      </c>
      <c r="BV125" s="393"/>
      <c r="BW125" s="646"/>
      <c r="BX125" s="393"/>
      <c r="BY125" s="646"/>
      <c r="BZ125" s="649"/>
      <c r="CA125" s="654"/>
    </row>
    <row r="126">
      <c r="A126" s="655">
        <f t="shared" si="1"/>
        <v>45717</v>
      </c>
      <c r="B126" s="656">
        <v>0.046</v>
      </c>
      <c r="C126" s="657"/>
      <c r="D126" s="656">
        <v>0.052</v>
      </c>
      <c r="E126" s="658">
        <v>0.014</v>
      </c>
      <c r="F126" s="364">
        <v>0.013</v>
      </c>
      <c r="G126" s="364">
        <v>0.017</v>
      </c>
      <c r="H126" s="659">
        <v>0.026</v>
      </c>
      <c r="I126" s="364">
        <v>0.018</v>
      </c>
      <c r="J126" s="364">
        <v>0.019</v>
      </c>
      <c r="K126" s="356">
        <v>0.004</v>
      </c>
      <c r="L126" s="358">
        <v>-0.003</v>
      </c>
      <c r="M126" s="358">
        <v>0.001</v>
      </c>
      <c r="N126" s="362">
        <v>0.009</v>
      </c>
      <c r="O126" s="358">
        <v>0.007</v>
      </c>
      <c r="P126" s="358">
        <v>0.009</v>
      </c>
      <c r="Q126" s="358">
        <v>0.015</v>
      </c>
      <c r="R126" s="358">
        <v>0.016</v>
      </c>
      <c r="S126" s="358">
        <v>0.019</v>
      </c>
      <c r="T126" s="362">
        <v>-0.001</v>
      </c>
      <c r="U126" s="358">
        <v>-0.001</v>
      </c>
      <c r="V126" s="358">
        <v>0.004</v>
      </c>
      <c r="W126" s="659">
        <v>0.022</v>
      </c>
      <c r="X126" s="358"/>
      <c r="Y126" s="358">
        <v>0.013</v>
      </c>
      <c r="Z126" s="659">
        <v>-0.002</v>
      </c>
      <c r="AA126" s="358">
        <v>-0.006</v>
      </c>
      <c r="AB126" s="358">
        <v>0.009</v>
      </c>
      <c r="AC126" s="372"/>
      <c r="AD126" s="661"/>
      <c r="AE126" s="662">
        <v>-0.028</v>
      </c>
      <c r="AF126" s="656">
        <v>-0.027</v>
      </c>
      <c r="AG126" s="663">
        <v>-0.005</v>
      </c>
      <c r="AH126" s="656">
        <v>0.002</v>
      </c>
      <c r="AI126" s="656">
        <v>-0.004</v>
      </c>
      <c r="AJ126" s="358">
        <v>0.043</v>
      </c>
      <c r="AK126" s="657"/>
      <c r="AL126" s="664">
        <v>0.003</v>
      </c>
      <c r="AM126" s="656">
        <v>0.004</v>
      </c>
      <c r="AN126" s="656">
        <v>0.003</v>
      </c>
      <c r="AO126" s="358">
        <v>0.056</v>
      </c>
      <c r="AP126" s="358">
        <v>0.056</v>
      </c>
      <c r="AQ126" s="665">
        <v>0.008</v>
      </c>
      <c r="AR126" s="368">
        <v>0.007</v>
      </c>
      <c r="AS126" s="368">
        <v>0.008</v>
      </c>
      <c r="AT126" s="360">
        <v>0.013</v>
      </c>
      <c r="AU126" s="358"/>
      <c r="AV126" s="360">
        <v>0.013</v>
      </c>
      <c r="AW126" s="360">
        <v>0.0</v>
      </c>
      <c r="AX126" s="364"/>
      <c r="AY126" s="360">
        <v>0.0</v>
      </c>
      <c r="AZ126" s="671">
        <v>-0.01</v>
      </c>
      <c r="BA126" s="374">
        <v>-0.005</v>
      </c>
      <c r="BB126" s="375">
        <v>-0.008</v>
      </c>
      <c r="BC126" s="362">
        <v>0.008</v>
      </c>
      <c r="BD126" s="358">
        <v>0.01</v>
      </c>
      <c r="BE126" s="358">
        <v>0.008</v>
      </c>
      <c r="BF126" s="356">
        <v>0.059</v>
      </c>
      <c r="BG126" s="374">
        <v>0.042</v>
      </c>
      <c r="BH126" s="374">
        <v>0.059</v>
      </c>
      <c r="BI126" s="364">
        <v>0.0058</v>
      </c>
      <c r="BJ126" s="358">
        <v>0.0047</v>
      </c>
      <c r="BK126" s="356">
        <v>0.031</v>
      </c>
      <c r="BL126" s="358">
        <v>0.036</v>
      </c>
      <c r="BM126" s="358">
        <v>0.031</v>
      </c>
      <c r="BN126" s="364">
        <v>-0.012</v>
      </c>
      <c r="BO126" s="358">
        <v>-0.012</v>
      </c>
      <c r="BP126" s="360">
        <v>0.015</v>
      </c>
      <c r="BQ126" s="364">
        <v>0.015</v>
      </c>
      <c r="BR126" s="360">
        <v>-0.003</v>
      </c>
      <c r="BS126" s="364">
        <v>-0.01</v>
      </c>
      <c r="BT126" s="372">
        <v>0.055</v>
      </c>
      <c r="BU126" s="372"/>
      <c r="BV126" s="372"/>
      <c r="BW126" s="657"/>
      <c r="BX126" s="372"/>
      <c r="BY126" s="657"/>
      <c r="BZ126" s="661"/>
      <c r="CA126" s="667"/>
    </row>
    <row r="127">
      <c r="A127" s="668">
        <f t="shared" si="1"/>
        <v>45748</v>
      </c>
      <c r="B127" s="645">
        <v>0.052</v>
      </c>
      <c r="C127" s="646"/>
      <c r="D127" s="645">
        <v>0.05</v>
      </c>
      <c r="E127" s="647">
        <v>0.001</v>
      </c>
      <c r="F127" s="383">
        <v>0.0</v>
      </c>
      <c r="G127" s="383">
        <v>-0.001</v>
      </c>
      <c r="H127" s="648">
        <v>0.05</v>
      </c>
      <c r="I127" s="383">
        <v>0.045</v>
      </c>
      <c r="J127" s="383">
        <v>0.05</v>
      </c>
      <c r="K127" s="378">
        <v>0.012</v>
      </c>
      <c r="L127" s="379">
        <v>0.003</v>
      </c>
      <c r="M127" s="379">
        <v>0.013</v>
      </c>
      <c r="N127" s="384">
        <v>0.068</v>
      </c>
      <c r="O127" s="379">
        <v>0.024</v>
      </c>
      <c r="P127" s="379">
        <v>0.068</v>
      </c>
      <c r="Q127" s="379">
        <v>0.023</v>
      </c>
      <c r="R127" s="379">
        <v>0.014</v>
      </c>
      <c r="S127" s="379">
        <v>0.027</v>
      </c>
      <c r="T127" s="384">
        <v>0.001</v>
      </c>
      <c r="U127" s="379">
        <v>0.002</v>
      </c>
      <c r="V127" s="419">
        <v>0.3</v>
      </c>
      <c r="W127" s="648">
        <v>0.023</v>
      </c>
      <c r="X127" s="379">
        <v>0.018</v>
      </c>
      <c r="Y127" s="379">
        <v>0.029</v>
      </c>
      <c r="Z127" s="648">
        <v>-0.011</v>
      </c>
      <c r="AA127" s="379">
        <v>0.006</v>
      </c>
      <c r="AB127" s="379">
        <v>-0.006</v>
      </c>
      <c r="AC127" s="393"/>
      <c r="AD127" s="649"/>
      <c r="AE127" s="669">
        <v>0.037</v>
      </c>
      <c r="AF127" s="645">
        <v>0.038</v>
      </c>
      <c r="AG127" s="670">
        <v>0.007</v>
      </c>
      <c r="AH127" s="645">
        <v>0.002</v>
      </c>
      <c r="AI127" s="645">
        <v>0.007</v>
      </c>
      <c r="AJ127" s="379"/>
      <c r="AK127" s="646"/>
      <c r="AL127" s="651">
        <v>-0.001</v>
      </c>
      <c r="AM127" s="645">
        <v>0.003</v>
      </c>
      <c r="AN127" s="672">
        <v>0.0</v>
      </c>
      <c r="AO127" s="379">
        <v>0.05</v>
      </c>
      <c r="AP127" s="379">
        <v>0.05</v>
      </c>
      <c r="AQ127" s="652">
        <v>0.003</v>
      </c>
      <c r="AR127" s="388">
        <v>0.003</v>
      </c>
      <c r="AS127" s="388">
        <v>0.004</v>
      </c>
      <c r="AT127" s="382">
        <v>0.008</v>
      </c>
      <c r="AU127" s="379"/>
      <c r="AV127" s="382">
        <v>0.008</v>
      </c>
      <c r="AW127" s="382">
        <v>-0.002</v>
      </c>
      <c r="AX127" s="383"/>
      <c r="AY127" s="382">
        <v>-0.002</v>
      </c>
      <c r="AZ127" s="393">
        <v>0.048</v>
      </c>
      <c r="BA127" s="391">
        <v>0.034</v>
      </c>
      <c r="BB127" s="395">
        <v>0.053</v>
      </c>
      <c r="BC127" s="384">
        <v>-0.004</v>
      </c>
      <c r="BD127" s="379">
        <v>-0.008</v>
      </c>
      <c r="BE127" s="379">
        <v>-0.003</v>
      </c>
      <c r="BF127" s="378">
        <v>0.051</v>
      </c>
      <c r="BG127" s="391">
        <v>0.06</v>
      </c>
      <c r="BH127" s="391">
        <v>0.051</v>
      </c>
      <c r="BI127" s="383">
        <v>0.0024</v>
      </c>
      <c r="BJ127" s="379">
        <v>0.0046</v>
      </c>
      <c r="BK127" s="378">
        <v>0.033</v>
      </c>
      <c r="BL127" s="379">
        <v>0.029</v>
      </c>
      <c r="BM127" s="379">
        <v>0.035</v>
      </c>
      <c r="BN127" s="383">
        <v>0.005</v>
      </c>
      <c r="BO127" s="379">
        <v>0.007</v>
      </c>
      <c r="BP127" s="382">
        <v>0.07</v>
      </c>
      <c r="BQ127" s="383"/>
      <c r="BR127" s="382">
        <v>-0.009</v>
      </c>
      <c r="BS127" s="383"/>
      <c r="BT127" s="393"/>
      <c r="BU127" s="393"/>
      <c r="BV127" s="393"/>
      <c r="BW127" s="646"/>
      <c r="BX127" s="393"/>
      <c r="BY127" s="646"/>
      <c r="BZ127" s="649"/>
      <c r="CA127" s="654"/>
    </row>
    <row r="128">
      <c r="A128" s="655">
        <f t="shared" si="1"/>
        <v>45778</v>
      </c>
      <c r="B128" s="656">
        <v>0.033</v>
      </c>
      <c r="C128" s="656">
        <v>0.049</v>
      </c>
      <c r="D128" s="656">
        <v>0.033</v>
      </c>
      <c r="E128" s="658">
        <v>-0.009</v>
      </c>
      <c r="F128" s="364">
        <v>-0.007</v>
      </c>
      <c r="G128" s="364">
        <v>-0.009</v>
      </c>
      <c r="H128" s="659">
        <v>-0.013</v>
      </c>
      <c r="I128" s="364">
        <v>0.016</v>
      </c>
      <c r="J128" s="364">
        <v>-0.011</v>
      </c>
      <c r="K128" s="356">
        <v>-0.027</v>
      </c>
      <c r="L128" s="358">
        <v>0.007</v>
      </c>
      <c r="M128" s="358">
        <v>-0.028</v>
      </c>
      <c r="N128" s="362">
        <v>0.006</v>
      </c>
      <c r="O128" s="358">
        <v>0.027</v>
      </c>
      <c r="P128" s="358"/>
      <c r="Q128" s="358">
        <v>0.018</v>
      </c>
      <c r="R128" s="358">
        <v>0.012</v>
      </c>
      <c r="S128" s="358">
        <v>0.019</v>
      </c>
      <c r="T128" s="362">
        <v>-0.007</v>
      </c>
      <c r="U128" s="358">
        <v>-0.007</v>
      </c>
      <c r="V128" s="358">
        <v>-0.003</v>
      </c>
      <c r="W128" s="659">
        <v>0.016</v>
      </c>
      <c r="X128" s="358">
        <v>0.025</v>
      </c>
      <c r="Y128" s="358">
        <v>0.026</v>
      </c>
      <c r="Z128" s="659">
        <v>-0.016</v>
      </c>
      <c r="AA128" s="358">
        <v>0.005</v>
      </c>
      <c r="AB128" s="358">
        <v>-0.006</v>
      </c>
      <c r="AC128" s="372"/>
      <c r="AD128" s="661"/>
      <c r="AE128" s="662">
        <v>0.013</v>
      </c>
      <c r="AF128" s="661"/>
      <c r="AG128" s="663">
        <v>-0.004</v>
      </c>
      <c r="AH128" s="656">
        <v>0.005</v>
      </c>
      <c r="AI128" s="661"/>
      <c r="AJ128" s="358"/>
      <c r="AK128" s="657"/>
      <c r="AL128" s="664">
        <v>0.002</v>
      </c>
      <c r="AM128" s="656">
        <v>0.004</v>
      </c>
      <c r="AN128" s="661"/>
      <c r="AO128" s="358">
        <v>0.049</v>
      </c>
      <c r="AP128" s="358"/>
      <c r="AQ128" s="665">
        <v>-0.011</v>
      </c>
      <c r="AR128" s="368">
        <v>-0.011</v>
      </c>
      <c r="AS128" s="368">
        <v>-0.011</v>
      </c>
      <c r="AT128" s="360">
        <v>0.003</v>
      </c>
      <c r="AU128" s="358"/>
      <c r="AV128" s="360">
        <v>0.003</v>
      </c>
      <c r="AW128" s="360">
        <v>-0.004</v>
      </c>
      <c r="AX128" s="364"/>
      <c r="AY128" s="360">
        <v>-0.004</v>
      </c>
      <c r="AZ128" s="372">
        <v>0.021</v>
      </c>
      <c r="BA128" s="374">
        <v>0.02</v>
      </c>
      <c r="BB128" s="375">
        <v>0.017</v>
      </c>
      <c r="BC128" s="362">
        <v>-0.002</v>
      </c>
      <c r="BD128" s="358">
        <v>0.001</v>
      </c>
      <c r="BE128" s="358">
        <v>-0.004</v>
      </c>
      <c r="BF128" s="356">
        <v>0.064</v>
      </c>
      <c r="BG128" s="374">
        <v>0.05</v>
      </c>
      <c r="BH128" s="374"/>
      <c r="BI128" s="364">
        <v>0.0093</v>
      </c>
      <c r="BJ128" s="358"/>
      <c r="BK128" s="356">
        <v>0.022</v>
      </c>
      <c r="BL128" s="358">
        <v>0.024</v>
      </c>
      <c r="BM128" s="358"/>
      <c r="BN128" s="364">
        <v>-0.002</v>
      </c>
      <c r="BO128" s="358"/>
      <c r="BP128" s="360"/>
      <c r="BQ128" s="364"/>
      <c r="BR128" s="360"/>
      <c r="BS128" s="364"/>
      <c r="BT128" s="372"/>
      <c r="BU128" s="372"/>
      <c r="BV128" s="372"/>
      <c r="BW128" s="657"/>
      <c r="BX128" s="372"/>
      <c r="BY128" s="657"/>
      <c r="BZ128" s="661"/>
      <c r="CA128" s="667"/>
    </row>
    <row r="129">
      <c r="A129" s="673">
        <f t="shared" si="1"/>
        <v>45809</v>
      </c>
      <c r="B129" s="674">
        <v>0.039</v>
      </c>
      <c r="C129" s="674">
        <v>0.036</v>
      </c>
      <c r="D129" s="675"/>
      <c r="E129" s="676">
        <v>0.006</v>
      </c>
      <c r="F129" s="677">
        <v>0.002</v>
      </c>
      <c r="G129" s="677"/>
      <c r="H129" s="678">
        <v>0.017</v>
      </c>
      <c r="I129" s="677">
        <v>0.021</v>
      </c>
      <c r="J129" s="677"/>
      <c r="K129" s="679">
        <v>0.009</v>
      </c>
      <c r="L129" s="680">
        <v>0.015</v>
      </c>
      <c r="M129" s="680"/>
      <c r="N129" s="681"/>
      <c r="O129" s="680"/>
      <c r="P129" s="680"/>
      <c r="Q129" s="680">
        <v>0.031</v>
      </c>
      <c r="R129" s="680">
        <v>0.025</v>
      </c>
      <c r="S129" s="680"/>
      <c r="T129" s="681">
        <v>0.003</v>
      </c>
      <c r="U129" s="680">
        <v>0.003</v>
      </c>
      <c r="V129" s="680"/>
      <c r="W129" s="678">
        <v>0.049</v>
      </c>
      <c r="X129" s="680">
        <v>0.019</v>
      </c>
      <c r="Y129" s="680"/>
      <c r="Z129" s="678">
        <v>0.01</v>
      </c>
      <c r="AA129" s="680">
        <v>0.003</v>
      </c>
      <c r="AB129" s="680"/>
      <c r="AC129" s="682"/>
      <c r="AD129" s="675"/>
      <c r="AE129" s="683"/>
      <c r="AF129" s="675"/>
      <c r="AG129" s="684"/>
      <c r="AH129" s="674"/>
      <c r="AI129" s="675"/>
      <c r="AJ129" s="680"/>
      <c r="AK129" s="685"/>
      <c r="AL129" s="686"/>
      <c r="AM129" s="674"/>
      <c r="AN129" s="675"/>
      <c r="AO129" s="680"/>
      <c r="AP129" s="680"/>
      <c r="AQ129" s="687">
        <v>0.016</v>
      </c>
      <c r="AR129" s="688"/>
      <c r="AS129" s="688"/>
      <c r="AT129" s="689">
        <v>0.005</v>
      </c>
      <c r="AU129" s="680"/>
      <c r="AV129" s="677"/>
      <c r="AW129" s="689">
        <v>0.001</v>
      </c>
      <c r="AX129" s="677"/>
      <c r="AY129" s="677"/>
      <c r="AZ129" s="682">
        <v>0.003</v>
      </c>
      <c r="BA129" s="690">
        <v>0.02</v>
      </c>
      <c r="BB129" s="691"/>
      <c r="BC129" s="681">
        <v>-0.001</v>
      </c>
      <c r="BD129" s="680">
        <v>0.005</v>
      </c>
      <c r="BE129" s="680"/>
      <c r="BF129" s="679">
        <v>0.048</v>
      </c>
      <c r="BG129" s="690">
        <v>0.061</v>
      </c>
      <c r="BH129" s="690">
        <v>0.064</v>
      </c>
      <c r="BI129" s="677"/>
      <c r="BJ129" s="680"/>
      <c r="BK129" s="679"/>
      <c r="BL129" s="680"/>
      <c r="BM129" s="680"/>
      <c r="BN129" s="677"/>
      <c r="BO129" s="680"/>
      <c r="BP129" s="689"/>
      <c r="BQ129" s="677"/>
      <c r="BR129" s="689"/>
      <c r="BS129" s="677"/>
      <c r="BT129" s="682"/>
      <c r="BU129" s="682"/>
      <c r="BV129" s="682"/>
      <c r="BW129" s="685"/>
      <c r="BX129" s="682"/>
      <c r="BY129" s="685"/>
      <c r="BZ129" s="675"/>
      <c r="CA129" s="692"/>
    </row>
    <row r="130">
      <c r="A130" s="445"/>
      <c r="N130" s="445"/>
      <c r="AJ130" s="445"/>
      <c r="AL130" s="693"/>
    </row>
    <row r="131">
      <c r="A131" s="445"/>
      <c r="N131" s="445"/>
      <c r="AJ131" s="445"/>
      <c r="AL131" s="693"/>
    </row>
    <row r="132">
      <c r="A132" s="445"/>
      <c r="N132" s="445"/>
      <c r="AJ132" s="445"/>
      <c r="AL132" s="693"/>
    </row>
    <row r="133">
      <c r="A133" s="445"/>
      <c r="N133" s="445"/>
      <c r="AJ133" s="445"/>
      <c r="AL133" s="693"/>
    </row>
    <row r="134">
      <c r="A134" s="445"/>
      <c r="N134" s="445"/>
      <c r="AJ134" s="445"/>
      <c r="AL134" s="693"/>
    </row>
    <row r="135">
      <c r="A135" s="445"/>
      <c r="N135" s="445"/>
      <c r="AJ135" s="445"/>
      <c r="AL135" s="693"/>
    </row>
    <row r="136">
      <c r="A136" s="445"/>
      <c r="N136" s="445"/>
      <c r="AJ136" s="445"/>
      <c r="AL136" s="693"/>
    </row>
    <row r="137">
      <c r="A137" s="445"/>
      <c r="N137" s="445"/>
      <c r="AJ137" s="445"/>
      <c r="AL137" s="693"/>
    </row>
    <row r="138">
      <c r="A138" s="445"/>
      <c r="N138" s="445"/>
      <c r="AJ138" s="445"/>
      <c r="AL138" s="693"/>
    </row>
    <row r="139">
      <c r="A139" s="445"/>
      <c r="N139" s="445"/>
      <c r="AJ139" s="445"/>
      <c r="AL139" s="693"/>
    </row>
    <row r="140">
      <c r="A140" s="445"/>
      <c r="N140" s="445"/>
      <c r="AJ140" s="445"/>
      <c r="AL140" s="693"/>
    </row>
    <row r="141">
      <c r="A141" s="445"/>
      <c r="N141" s="445"/>
      <c r="AJ141" s="445"/>
      <c r="AL141" s="693"/>
    </row>
    <row r="142">
      <c r="A142" s="445"/>
      <c r="N142" s="445"/>
      <c r="AJ142" s="445"/>
      <c r="AL142" s="693"/>
    </row>
    <row r="143">
      <c r="A143" s="445"/>
      <c r="N143" s="445"/>
      <c r="AJ143" s="445"/>
      <c r="AL143" s="693"/>
    </row>
    <row r="144">
      <c r="A144" s="445"/>
      <c r="N144" s="445"/>
      <c r="AJ144" s="445"/>
      <c r="AL144" s="693"/>
    </row>
    <row r="145">
      <c r="A145" s="445"/>
      <c r="N145" s="445"/>
      <c r="AJ145" s="445"/>
      <c r="AL145" s="693"/>
    </row>
    <row r="146">
      <c r="A146" s="445"/>
      <c r="N146" s="445"/>
      <c r="AJ146" s="445"/>
      <c r="AL146" s="693"/>
    </row>
    <row r="147">
      <c r="A147" s="445"/>
      <c r="N147" s="445"/>
      <c r="AJ147" s="445"/>
      <c r="AL147" s="693"/>
    </row>
    <row r="148">
      <c r="A148" s="445"/>
      <c r="N148" s="445"/>
      <c r="AJ148" s="445"/>
      <c r="AL148" s="693"/>
    </row>
    <row r="149">
      <c r="A149" s="445"/>
      <c r="N149" s="445"/>
      <c r="AJ149" s="445"/>
      <c r="AL149" s="693"/>
    </row>
    <row r="150">
      <c r="A150" s="445"/>
      <c r="N150" s="445"/>
      <c r="AJ150" s="445"/>
      <c r="AL150" s="693"/>
    </row>
    <row r="151">
      <c r="A151" s="445"/>
      <c r="N151" s="445"/>
      <c r="AJ151" s="445"/>
      <c r="AL151" s="693"/>
    </row>
    <row r="152">
      <c r="A152" s="445"/>
      <c r="N152" s="445"/>
      <c r="AJ152" s="445"/>
      <c r="AL152" s="693"/>
    </row>
    <row r="153">
      <c r="A153" s="445"/>
      <c r="N153" s="445"/>
      <c r="AJ153" s="445"/>
      <c r="AL153" s="693"/>
    </row>
    <row r="154">
      <c r="A154" s="445"/>
      <c r="N154" s="445"/>
      <c r="AJ154" s="445"/>
      <c r="AL154" s="693"/>
    </row>
    <row r="155">
      <c r="A155" s="445"/>
      <c r="N155" s="445"/>
      <c r="AJ155" s="445"/>
      <c r="AL155" s="693"/>
    </row>
    <row r="156">
      <c r="A156" s="445"/>
      <c r="N156" s="445"/>
      <c r="AJ156" s="445"/>
      <c r="AL156" s="693"/>
    </row>
    <row r="157">
      <c r="A157" s="445"/>
      <c r="N157" s="445"/>
      <c r="AJ157" s="445"/>
      <c r="AL157" s="693"/>
    </row>
    <row r="158">
      <c r="A158" s="445"/>
      <c r="N158" s="445"/>
      <c r="AJ158" s="445"/>
      <c r="AL158" s="693"/>
    </row>
    <row r="159">
      <c r="A159" s="445"/>
      <c r="N159" s="445"/>
      <c r="AJ159" s="445"/>
      <c r="AL159" s="693"/>
    </row>
    <row r="160">
      <c r="A160" s="445"/>
      <c r="N160" s="445"/>
      <c r="AJ160" s="445"/>
      <c r="AL160" s="693"/>
    </row>
    <row r="161">
      <c r="A161" s="445"/>
      <c r="N161" s="445"/>
      <c r="AJ161" s="445"/>
      <c r="AL161" s="693"/>
    </row>
    <row r="162">
      <c r="A162" s="445"/>
      <c r="N162" s="445"/>
      <c r="AJ162" s="445"/>
      <c r="AL162" s="693"/>
    </row>
    <row r="163">
      <c r="A163" s="445"/>
      <c r="N163" s="445"/>
      <c r="AJ163" s="445"/>
      <c r="AL163" s="693"/>
    </row>
    <row r="164">
      <c r="A164" s="445"/>
      <c r="N164" s="445"/>
      <c r="AJ164" s="445"/>
      <c r="AL164" s="693"/>
    </row>
    <row r="165">
      <c r="A165" s="445"/>
      <c r="N165" s="445"/>
      <c r="AJ165" s="445"/>
      <c r="AL165" s="693"/>
    </row>
    <row r="166">
      <c r="A166" s="445"/>
      <c r="N166" s="445"/>
      <c r="AJ166" s="445"/>
      <c r="AL166" s="693"/>
    </row>
    <row r="167">
      <c r="A167" s="445"/>
      <c r="N167" s="445"/>
      <c r="AJ167" s="445"/>
      <c r="AL167" s="693"/>
    </row>
    <row r="168">
      <c r="A168" s="445"/>
      <c r="N168" s="445"/>
      <c r="AJ168" s="445"/>
      <c r="AL168" s="693"/>
    </row>
    <row r="169">
      <c r="A169" s="445"/>
      <c r="N169" s="445"/>
      <c r="AJ169" s="445"/>
      <c r="AL169" s="693"/>
    </row>
    <row r="170">
      <c r="A170" s="445"/>
      <c r="N170" s="445"/>
      <c r="AJ170" s="445"/>
      <c r="AL170" s="693"/>
    </row>
    <row r="171">
      <c r="A171" s="445"/>
      <c r="N171" s="445"/>
      <c r="AJ171" s="445"/>
      <c r="AL171" s="693"/>
    </row>
    <row r="172">
      <c r="A172" s="445"/>
      <c r="N172" s="445"/>
      <c r="AJ172" s="445"/>
      <c r="AL172" s="693"/>
    </row>
    <row r="173">
      <c r="A173" s="445"/>
      <c r="N173" s="445"/>
      <c r="AJ173" s="445"/>
      <c r="AL173" s="693"/>
    </row>
    <row r="174">
      <c r="A174" s="445"/>
      <c r="N174" s="445"/>
      <c r="AJ174" s="445"/>
      <c r="AL174" s="693"/>
    </row>
    <row r="175">
      <c r="A175" s="445"/>
      <c r="N175" s="445"/>
      <c r="AJ175" s="445"/>
      <c r="AL175" s="693"/>
    </row>
    <row r="176">
      <c r="A176" s="445"/>
      <c r="N176" s="445"/>
      <c r="AJ176" s="445"/>
      <c r="AL176" s="693"/>
    </row>
    <row r="177">
      <c r="A177" s="445"/>
      <c r="N177" s="445"/>
      <c r="AJ177" s="445"/>
      <c r="AL177" s="693"/>
    </row>
    <row r="178">
      <c r="A178" s="445"/>
      <c r="N178" s="445"/>
      <c r="AJ178" s="445"/>
      <c r="AL178" s="693"/>
    </row>
    <row r="179">
      <c r="A179" s="445"/>
      <c r="N179" s="445"/>
      <c r="AJ179" s="445"/>
      <c r="AL179" s="693"/>
    </row>
    <row r="180">
      <c r="A180" s="445"/>
      <c r="N180" s="445"/>
      <c r="AJ180" s="445"/>
      <c r="AL180" s="693"/>
    </row>
    <row r="181">
      <c r="A181" s="445"/>
      <c r="N181" s="445"/>
      <c r="AJ181" s="445"/>
      <c r="AL181" s="693"/>
    </row>
    <row r="182">
      <c r="A182" s="445"/>
      <c r="N182" s="445"/>
      <c r="AJ182" s="445"/>
      <c r="AL182" s="693"/>
    </row>
    <row r="183">
      <c r="A183" s="445"/>
      <c r="N183" s="445"/>
      <c r="AJ183" s="445"/>
      <c r="AL183" s="693"/>
    </row>
    <row r="184">
      <c r="A184" s="445"/>
      <c r="N184" s="445"/>
      <c r="AJ184" s="445"/>
      <c r="AL184" s="693"/>
    </row>
    <row r="185">
      <c r="A185" s="445"/>
      <c r="N185" s="445"/>
      <c r="AJ185" s="445"/>
      <c r="AL185" s="693"/>
    </row>
    <row r="186">
      <c r="A186" s="445"/>
      <c r="N186" s="445"/>
      <c r="AJ186" s="445"/>
      <c r="AL186" s="693"/>
    </row>
    <row r="187">
      <c r="A187" s="445"/>
      <c r="N187" s="445"/>
      <c r="AJ187" s="445"/>
      <c r="AL187" s="693"/>
    </row>
    <row r="188">
      <c r="A188" s="445"/>
      <c r="N188" s="445"/>
      <c r="AJ188" s="445"/>
      <c r="AL188" s="693"/>
    </row>
    <row r="189">
      <c r="A189" s="445"/>
      <c r="N189" s="445"/>
      <c r="AJ189" s="445"/>
      <c r="AL189" s="693"/>
    </row>
    <row r="190">
      <c r="A190" s="445"/>
      <c r="N190" s="445"/>
      <c r="AJ190" s="445"/>
      <c r="AL190" s="693"/>
    </row>
    <row r="191">
      <c r="A191" s="445"/>
      <c r="N191" s="445"/>
      <c r="AJ191" s="445"/>
      <c r="AL191" s="693"/>
    </row>
    <row r="192">
      <c r="A192" s="445"/>
      <c r="N192" s="445"/>
      <c r="AJ192" s="445"/>
      <c r="AL192" s="693"/>
    </row>
    <row r="193">
      <c r="A193" s="445"/>
      <c r="N193" s="445"/>
      <c r="AJ193" s="445"/>
      <c r="AL193" s="693"/>
    </row>
    <row r="194">
      <c r="A194" s="445"/>
      <c r="N194" s="445"/>
      <c r="AJ194" s="445"/>
      <c r="AL194" s="693"/>
    </row>
    <row r="195">
      <c r="A195" s="445"/>
      <c r="N195" s="445"/>
      <c r="AJ195" s="445"/>
      <c r="AL195" s="693"/>
    </row>
    <row r="196">
      <c r="A196" s="445"/>
      <c r="N196" s="445"/>
      <c r="AJ196" s="445"/>
      <c r="AL196" s="693"/>
    </row>
    <row r="197">
      <c r="A197" s="445"/>
      <c r="N197" s="445"/>
      <c r="AJ197" s="445"/>
      <c r="AL197" s="693"/>
    </row>
    <row r="198">
      <c r="A198" s="445"/>
      <c r="N198" s="445"/>
      <c r="AJ198" s="445"/>
      <c r="AL198" s="693"/>
    </row>
    <row r="199">
      <c r="A199" s="445"/>
      <c r="N199" s="445"/>
      <c r="AJ199" s="445"/>
      <c r="AL199" s="693"/>
    </row>
    <row r="200">
      <c r="A200" s="445"/>
      <c r="N200" s="445"/>
      <c r="AJ200" s="445"/>
      <c r="AL200" s="693"/>
    </row>
    <row r="201">
      <c r="A201" s="445"/>
      <c r="N201" s="445"/>
      <c r="AJ201" s="445"/>
      <c r="AL201" s="693"/>
    </row>
    <row r="202">
      <c r="A202" s="445"/>
      <c r="N202" s="445"/>
      <c r="AJ202" s="445"/>
      <c r="AL202" s="693"/>
    </row>
    <row r="203">
      <c r="A203" s="445"/>
      <c r="N203" s="445"/>
      <c r="AJ203" s="445"/>
      <c r="AL203" s="693"/>
    </row>
    <row r="204">
      <c r="A204" s="445"/>
      <c r="N204" s="445"/>
      <c r="AJ204" s="445"/>
      <c r="AL204" s="693"/>
    </row>
    <row r="205">
      <c r="A205" s="445"/>
      <c r="N205" s="445"/>
      <c r="AJ205" s="445"/>
      <c r="AL205" s="693"/>
    </row>
    <row r="206">
      <c r="A206" s="445"/>
      <c r="N206" s="445"/>
      <c r="AJ206" s="445"/>
      <c r="AL206" s="693"/>
    </row>
    <row r="207">
      <c r="A207" s="445"/>
      <c r="N207" s="445"/>
      <c r="AJ207" s="445"/>
      <c r="AL207" s="693"/>
    </row>
    <row r="208">
      <c r="A208" s="445"/>
      <c r="N208" s="445"/>
      <c r="AJ208" s="445"/>
      <c r="AL208" s="693"/>
    </row>
    <row r="209">
      <c r="A209" s="445"/>
      <c r="N209" s="445"/>
      <c r="AJ209" s="445"/>
      <c r="AL209" s="693"/>
    </row>
    <row r="210">
      <c r="A210" s="445"/>
      <c r="N210" s="445"/>
      <c r="AJ210" s="445"/>
      <c r="AL210" s="693"/>
    </row>
    <row r="211">
      <c r="A211" s="445"/>
      <c r="N211" s="445"/>
      <c r="AJ211" s="445"/>
      <c r="AL211" s="693"/>
    </row>
    <row r="212">
      <c r="A212" s="445"/>
      <c r="N212" s="445"/>
      <c r="AJ212" s="445"/>
      <c r="AL212" s="693"/>
    </row>
    <row r="213">
      <c r="A213" s="445"/>
      <c r="N213" s="445"/>
      <c r="AJ213" s="445"/>
      <c r="AL213" s="693"/>
    </row>
    <row r="214">
      <c r="A214" s="445"/>
      <c r="N214" s="445"/>
      <c r="AJ214" s="445"/>
      <c r="AL214" s="693"/>
    </row>
    <row r="215">
      <c r="A215" s="445"/>
      <c r="N215" s="445"/>
      <c r="AJ215" s="445"/>
      <c r="AL215" s="693"/>
    </row>
    <row r="216">
      <c r="A216" s="445"/>
      <c r="N216" s="445"/>
      <c r="AJ216" s="445"/>
      <c r="AL216" s="693"/>
    </row>
    <row r="217">
      <c r="A217" s="445"/>
      <c r="N217" s="445"/>
      <c r="AJ217" s="445"/>
      <c r="AL217" s="693"/>
    </row>
    <row r="218">
      <c r="A218" s="445"/>
      <c r="N218" s="445"/>
      <c r="AJ218" s="445"/>
      <c r="AL218" s="693"/>
    </row>
    <row r="219">
      <c r="A219" s="445"/>
      <c r="N219" s="445"/>
      <c r="AJ219" s="445"/>
      <c r="AL219" s="693"/>
    </row>
    <row r="220">
      <c r="A220" s="445"/>
      <c r="N220" s="445"/>
      <c r="AJ220" s="445"/>
      <c r="AL220" s="693"/>
    </row>
    <row r="221">
      <c r="A221" s="445"/>
      <c r="N221" s="445"/>
      <c r="AJ221" s="445"/>
      <c r="AL221" s="693"/>
    </row>
    <row r="222">
      <c r="A222" s="445"/>
      <c r="N222" s="445"/>
      <c r="AJ222" s="445"/>
      <c r="AL222" s="693"/>
    </row>
    <row r="223">
      <c r="A223" s="445"/>
      <c r="N223" s="445"/>
      <c r="AJ223" s="445"/>
      <c r="AL223" s="693"/>
    </row>
    <row r="224">
      <c r="A224" s="445"/>
      <c r="N224" s="445"/>
      <c r="AJ224" s="445"/>
      <c r="AL224" s="693"/>
    </row>
    <row r="225">
      <c r="A225" s="445"/>
      <c r="N225" s="445"/>
      <c r="AJ225" s="445"/>
      <c r="AL225" s="693"/>
    </row>
    <row r="226">
      <c r="A226" s="445"/>
      <c r="N226" s="445"/>
      <c r="AJ226" s="445"/>
      <c r="AL226" s="693"/>
    </row>
    <row r="227">
      <c r="A227" s="445"/>
      <c r="N227" s="445"/>
      <c r="AJ227" s="445"/>
      <c r="AL227" s="693"/>
    </row>
    <row r="228">
      <c r="A228" s="445"/>
      <c r="N228" s="445"/>
      <c r="AJ228" s="445"/>
      <c r="AL228" s="693"/>
    </row>
    <row r="229">
      <c r="A229" s="445"/>
      <c r="N229" s="445"/>
      <c r="AJ229" s="445"/>
      <c r="AL229" s="693"/>
    </row>
    <row r="230">
      <c r="A230" s="445"/>
      <c r="N230" s="445"/>
      <c r="AJ230" s="445"/>
      <c r="AL230" s="693"/>
    </row>
    <row r="231">
      <c r="A231" s="445"/>
      <c r="N231" s="445"/>
      <c r="AJ231" s="445"/>
      <c r="AL231" s="693"/>
    </row>
    <row r="232">
      <c r="A232" s="445"/>
      <c r="N232" s="445"/>
      <c r="AJ232" s="445"/>
      <c r="AL232" s="693"/>
    </row>
    <row r="233">
      <c r="A233" s="445"/>
      <c r="N233" s="445"/>
      <c r="AJ233" s="445"/>
      <c r="AL233" s="693"/>
    </row>
    <row r="234">
      <c r="A234" s="445"/>
      <c r="N234" s="445"/>
      <c r="AJ234" s="445"/>
      <c r="AL234" s="693"/>
    </row>
    <row r="235">
      <c r="A235" s="445"/>
      <c r="N235" s="445"/>
      <c r="AJ235" s="445"/>
      <c r="AL235" s="693"/>
    </row>
    <row r="236">
      <c r="A236" s="445"/>
      <c r="N236" s="445"/>
      <c r="AJ236" s="445"/>
      <c r="AL236" s="693"/>
    </row>
    <row r="237">
      <c r="A237" s="445"/>
      <c r="N237" s="445"/>
      <c r="AJ237" s="445"/>
      <c r="AL237" s="693"/>
    </row>
    <row r="238">
      <c r="A238" s="445"/>
      <c r="N238" s="445"/>
      <c r="AJ238" s="445"/>
      <c r="AL238" s="693"/>
    </row>
    <row r="239">
      <c r="A239" s="445"/>
      <c r="N239" s="445"/>
      <c r="AJ239" s="445"/>
      <c r="AL239" s="693"/>
    </row>
    <row r="240">
      <c r="A240" s="445"/>
      <c r="N240" s="445"/>
      <c r="AJ240" s="445"/>
      <c r="AL240" s="693"/>
    </row>
    <row r="241">
      <c r="A241" s="445"/>
      <c r="N241" s="445"/>
      <c r="AJ241" s="445"/>
      <c r="AL241" s="693"/>
    </row>
    <row r="242">
      <c r="A242" s="445"/>
      <c r="N242" s="445"/>
      <c r="AJ242" s="445"/>
      <c r="AL242" s="693"/>
    </row>
    <row r="243">
      <c r="A243" s="445"/>
      <c r="N243" s="445"/>
      <c r="AJ243" s="445"/>
      <c r="AL243" s="693"/>
    </row>
    <row r="244">
      <c r="A244" s="445"/>
      <c r="N244" s="445"/>
      <c r="AJ244" s="445"/>
      <c r="AL244" s="693"/>
    </row>
    <row r="245">
      <c r="A245" s="445"/>
      <c r="N245" s="445"/>
      <c r="AJ245" s="445"/>
      <c r="AL245" s="693"/>
    </row>
    <row r="246">
      <c r="A246" s="445"/>
      <c r="N246" s="445"/>
      <c r="AJ246" s="445"/>
      <c r="AL246" s="693"/>
    </row>
    <row r="247">
      <c r="A247" s="445"/>
      <c r="N247" s="445"/>
      <c r="AJ247" s="445"/>
      <c r="AL247" s="693"/>
    </row>
    <row r="248">
      <c r="A248" s="445"/>
      <c r="N248" s="445"/>
      <c r="AJ248" s="445"/>
      <c r="AL248" s="693"/>
    </row>
    <row r="249">
      <c r="A249" s="445"/>
      <c r="N249" s="445"/>
      <c r="AJ249" s="445"/>
      <c r="AL249" s="693"/>
    </row>
    <row r="250">
      <c r="A250" s="445"/>
      <c r="N250" s="445"/>
      <c r="AJ250" s="445"/>
      <c r="AL250" s="693"/>
    </row>
    <row r="251">
      <c r="A251" s="445"/>
      <c r="N251" s="445"/>
      <c r="AJ251" s="445"/>
      <c r="AL251" s="693"/>
    </row>
    <row r="252">
      <c r="A252" s="445"/>
      <c r="N252" s="445"/>
      <c r="AJ252" s="445"/>
      <c r="AL252" s="693"/>
    </row>
    <row r="253">
      <c r="A253" s="445"/>
      <c r="N253" s="445"/>
      <c r="AJ253" s="445"/>
      <c r="AL253" s="693"/>
    </row>
    <row r="254">
      <c r="A254" s="445"/>
      <c r="N254" s="445"/>
      <c r="AJ254" s="445"/>
      <c r="AL254" s="693"/>
    </row>
    <row r="255">
      <c r="A255" s="445"/>
      <c r="N255" s="445"/>
      <c r="AJ255" s="445"/>
      <c r="AL255" s="693"/>
    </row>
    <row r="256">
      <c r="A256" s="445"/>
      <c r="N256" s="445"/>
      <c r="AJ256" s="445"/>
      <c r="AL256" s="693"/>
    </row>
    <row r="257">
      <c r="A257" s="445"/>
      <c r="N257" s="445"/>
      <c r="AJ257" s="445"/>
      <c r="AL257" s="693"/>
    </row>
    <row r="258">
      <c r="A258" s="445"/>
      <c r="N258" s="445"/>
      <c r="AJ258" s="445"/>
      <c r="AL258" s="693"/>
    </row>
    <row r="259">
      <c r="A259" s="445"/>
      <c r="N259" s="445"/>
      <c r="AJ259" s="445"/>
      <c r="AL259" s="693"/>
    </row>
    <row r="260">
      <c r="A260" s="445"/>
      <c r="N260" s="445"/>
      <c r="AJ260" s="445"/>
      <c r="AL260" s="693"/>
    </row>
    <row r="261">
      <c r="A261" s="445"/>
      <c r="N261" s="445"/>
      <c r="AJ261" s="445"/>
      <c r="AL261" s="693"/>
    </row>
    <row r="262">
      <c r="A262" s="445"/>
      <c r="N262" s="445"/>
      <c r="AJ262" s="445"/>
      <c r="AL262" s="693"/>
    </row>
    <row r="263">
      <c r="A263" s="445"/>
      <c r="N263" s="445"/>
      <c r="AJ263" s="445"/>
      <c r="AL263" s="693"/>
    </row>
    <row r="264">
      <c r="A264" s="445"/>
      <c r="N264" s="445"/>
      <c r="AJ264" s="445"/>
      <c r="AL264" s="693"/>
    </row>
    <row r="265">
      <c r="A265" s="445"/>
      <c r="N265" s="445"/>
      <c r="AJ265" s="445"/>
      <c r="AL265" s="693"/>
    </row>
    <row r="266">
      <c r="A266" s="445"/>
      <c r="N266" s="445"/>
      <c r="AJ266" s="445"/>
      <c r="AL266" s="693"/>
    </row>
    <row r="267">
      <c r="A267" s="445"/>
      <c r="N267" s="445"/>
      <c r="AJ267" s="445"/>
      <c r="AL267" s="693"/>
    </row>
    <row r="268">
      <c r="A268" s="445"/>
      <c r="N268" s="445"/>
      <c r="AJ268" s="445"/>
      <c r="AL268" s="693"/>
    </row>
    <row r="269">
      <c r="A269" s="445"/>
      <c r="N269" s="445"/>
      <c r="AJ269" s="445"/>
      <c r="AL269" s="693"/>
    </row>
    <row r="270">
      <c r="A270" s="445"/>
      <c r="N270" s="445"/>
      <c r="AJ270" s="445"/>
      <c r="AL270" s="693"/>
    </row>
    <row r="271">
      <c r="A271" s="445"/>
      <c r="N271" s="445"/>
      <c r="AJ271" s="445"/>
      <c r="AL271" s="693"/>
    </row>
    <row r="272">
      <c r="A272" s="445"/>
      <c r="N272" s="445"/>
      <c r="AJ272" s="445"/>
      <c r="AL272" s="693"/>
    </row>
    <row r="273">
      <c r="A273" s="445"/>
      <c r="N273" s="445"/>
      <c r="AJ273" s="445"/>
      <c r="AL273" s="693"/>
    </row>
    <row r="274">
      <c r="A274" s="445"/>
      <c r="N274" s="445"/>
      <c r="AJ274" s="445"/>
      <c r="AL274" s="693"/>
    </row>
    <row r="275">
      <c r="A275" s="445"/>
      <c r="N275" s="445"/>
      <c r="AJ275" s="445"/>
      <c r="AL275" s="693"/>
    </row>
    <row r="276">
      <c r="A276" s="445"/>
      <c r="N276" s="445"/>
      <c r="AJ276" s="445"/>
      <c r="AL276" s="693"/>
    </row>
    <row r="277">
      <c r="A277" s="445"/>
      <c r="N277" s="445"/>
      <c r="AJ277" s="445"/>
      <c r="AL277" s="693"/>
    </row>
    <row r="278">
      <c r="A278" s="445"/>
      <c r="N278" s="445"/>
      <c r="AJ278" s="445"/>
      <c r="AL278" s="693"/>
    </row>
    <row r="279">
      <c r="A279" s="445"/>
      <c r="N279" s="445"/>
      <c r="AJ279" s="445"/>
      <c r="AL279" s="693"/>
    </row>
    <row r="280">
      <c r="A280" s="445"/>
      <c r="N280" s="445"/>
      <c r="AJ280" s="445"/>
      <c r="AL280" s="693"/>
    </row>
    <row r="281">
      <c r="A281" s="445"/>
      <c r="N281" s="445"/>
      <c r="AJ281" s="445"/>
      <c r="AL281" s="693"/>
    </row>
    <row r="282">
      <c r="A282" s="445"/>
      <c r="N282" s="445"/>
      <c r="AJ282" s="445"/>
      <c r="AL282" s="693"/>
    </row>
    <row r="283">
      <c r="A283" s="445"/>
      <c r="N283" s="445"/>
      <c r="AJ283" s="445"/>
      <c r="AL283" s="693"/>
    </row>
    <row r="284">
      <c r="A284" s="445"/>
      <c r="N284" s="445"/>
      <c r="AJ284" s="445"/>
      <c r="AL284" s="693"/>
    </row>
    <row r="285">
      <c r="A285" s="445"/>
      <c r="N285" s="445"/>
      <c r="AJ285" s="445"/>
      <c r="AL285" s="693"/>
    </row>
    <row r="286">
      <c r="A286" s="445"/>
      <c r="N286" s="445"/>
      <c r="AJ286" s="445"/>
      <c r="AL286" s="693"/>
    </row>
    <row r="287">
      <c r="A287" s="445"/>
      <c r="N287" s="445"/>
      <c r="AJ287" s="445"/>
      <c r="AL287" s="693"/>
    </row>
    <row r="288">
      <c r="A288" s="445"/>
      <c r="N288" s="445"/>
      <c r="AJ288" s="445"/>
      <c r="AL288" s="693"/>
    </row>
    <row r="289">
      <c r="A289" s="445"/>
      <c r="N289" s="445"/>
      <c r="AJ289" s="445"/>
      <c r="AL289" s="693"/>
    </row>
    <row r="290">
      <c r="A290" s="445"/>
      <c r="N290" s="445"/>
      <c r="AJ290" s="445"/>
      <c r="AL290" s="693"/>
    </row>
    <row r="291">
      <c r="A291" s="445"/>
      <c r="N291" s="445"/>
      <c r="AJ291" s="445"/>
      <c r="AL291" s="693"/>
    </row>
    <row r="292">
      <c r="A292" s="445"/>
      <c r="N292" s="445"/>
      <c r="AJ292" s="445"/>
      <c r="AL292" s="693"/>
    </row>
    <row r="293">
      <c r="A293" s="445"/>
      <c r="N293" s="445"/>
      <c r="AJ293" s="445"/>
      <c r="AL293" s="693"/>
    </row>
    <row r="294">
      <c r="A294" s="445"/>
      <c r="N294" s="445"/>
      <c r="AJ294" s="445"/>
      <c r="AL294" s="693"/>
    </row>
    <row r="295">
      <c r="A295" s="445"/>
      <c r="N295" s="445"/>
      <c r="AJ295" s="445"/>
      <c r="AL295" s="693"/>
    </row>
    <row r="296">
      <c r="A296" s="445"/>
      <c r="N296" s="445"/>
      <c r="AJ296" s="445"/>
      <c r="AL296" s="693"/>
    </row>
    <row r="297">
      <c r="A297" s="445"/>
      <c r="N297" s="445"/>
      <c r="AJ297" s="445"/>
      <c r="AL297" s="693"/>
    </row>
    <row r="298">
      <c r="A298" s="445"/>
      <c r="N298" s="445"/>
      <c r="AJ298" s="445"/>
      <c r="AL298" s="693"/>
    </row>
    <row r="299">
      <c r="A299" s="445"/>
      <c r="N299" s="445"/>
      <c r="AJ299" s="445"/>
      <c r="AL299" s="693"/>
    </row>
    <row r="300">
      <c r="A300" s="445"/>
      <c r="N300" s="445"/>
      <c r="AJ300" s="445"/>
      <c r="AL300" s="693"/>
    </row>
    <row r="301">
      <c r="A301" s="445"/>
      <c r="N301" s="445"/>
      <c r="AJ301" s="445"/>
      <c r="AL301" s="693"/>
    </row>
    <row r="302">
      <c r="A302" s="445"/>
      <c r="N302" s="445"/>
      <c r="AJ302" s="445"/>
      <c r="AL302" s="693"/>
    </row>
    <row r="303">
      <c r="A303" s="445"/>
      <c r="N303" s="445"/>
      <c r="AJ303" s="445"/>
      <c r="AL303" s="693"/>
    </row>
    <row r="304">
      <c r="A304" s="445"/>
      <c r="N304" s="445"/>
      <c r="AJ304" s="445"/>
      <c r="AL304" s="693"/>
    </row>
    <row r="305">
      <c r="A305" s="445"/>
      <c r="N305" s="445"/>
      <c r="AJ305" s="445"/>
      <c r="AL305" s="693"/>
    </row>
    <row r="306">
      <c r="A306" s="445"/>
      <c r="N306" s="445"/>
      <c r="AJ306" s="445"/>
      <c r="AL306" s="693"/>
    </row>
    <row r="307">
      <c r="A307" s="445"/>
      <c r="N307" s="445"/>
      <c r="AJ307" s="445"/>
      <c r="AL307" s="693"/>
    </row>
    <row r="308">
      <c r="A308" s="445"/>
      <c r="N308" s="445"/>
      <c r="AJ308" s="445"/>
      <c r="AL308" s="693"/>
    </row>
    <row r="309">
      <c r="A309" s="445"/>
      <c r="N309" s="445"/>
      <c r="AJ309" s="445"/>
      <c r="AL309" s="693"/>
    </row>
    <row r="310">
      <c r="A310" s="445"/>
      <c r="N310" s="445"/>
      <c r="AJ310" s="445"/>
      <c r="AL310" s="693"/>
    </row>
    <row r="311">
      <c r="A311" s="445"/>
      <c r="N311" s="445"/>
      <c r="AJ311" s="445"/>
      <c r="AL311" s="693"/>
    </row>
    <row r="312">
      <c r="A312" s="445"/>
      <c r="N312" s="445"/>
      <c r="AJ312" s="445"/>
      <c r="AL312" s="693"/>
    </row>
    <row r="313">
      <c r="A313" s="445"/>
      <c r="N313" s="445"/>
      <c r="AJ313" s="445"/>
      <c r="AL313" s="693"/>
    </row>
    <row r="314">
      <c r="A314" s="445"/>
      <c r="N314" s="445"/>
      <c r="AJ314" s="445"/>
      <c r="AL314" s="693"/>
    </row>
    <row r="315">
      <c r="A315" s="445"/>
      <c r="N315" s="445"/>
      <c r="AJ315" s="445"/>
      <c r="AL315" s="693"/>
    </row>
    <row r="316">
      <c r="A316" s="445"/>
      <c r="N316" s="445"/>
      <c r="AJ316" s="445"/>
      <c r="AL316" s="693"/>
    </row>
    <row r="317">
      <c r="A317" s="445"/>
      <c r="N317" s="445"/>
      <c r="AJ317" s="445"/>
      <c r="AL317" s="693"/>
    </row>
    <row r="318">
      <c r="A318" s="445"/>
      <c r="N318" s="445"/>
      <c r="AJ318" s="445"/>
      <c r="AL318" s="693"/>
    </row>
    <row r="319">
      <c r="A319" s="445"/>
      <c r="N319" s="445"/>
      <c r="AJ319" s="445"/>
      <c r="AL319" s="693"/>
    </row>
    <row r="320">
      <c r="A320" s="445"/>
      <c r="N320" s="445"/>
      <c r="AJ320" s="445"/>
      <c r="AL320" s="693"/>
    </row>
    <row r="321">
      <c r="A321" s="445"/>
      <c r="N321" s="445"/>
      <c r="AJ321" s="445"/>
      <c r="AL321" s="693"/>
    </row>
    <row r="322">
      <c r="A322" s="445"/>
      <c r="N322" s="445"/>
      <c r="AJ322" s="445"/>
      <c r="AL322" s="693"/>
    </row>
    <row r="323">
      <c r="A323" s="445"/>
      <c r="N323" s="445"/>
      <c r="AJ323" s="445"/>
      <c r="AL323" s="693"/>
    </row>
    <row r="324">
      <c r="A324" s="445"/>
      <c r="N324" s="445"/>
      <c r="AJ324" s="445"/>
      <c r="AL324" s="693"/>
    </row>
    <row r="325">
      <c r="A325" s="445"/>
      <c r="N325" s="445"/>
      <c r="AJ325" s="445"/>
      <c r="AL325" s="693"/>
    </row>
    <row r="326">
      <c r="A326" s="445"/>
      <c r="N326" s="445"/>
      <c r="AJ326" s="445"/>
      <c r="AL326" s="693"/>
    </row>
    <row r="327">
      <c r="A327" s="445"/>
      <c r="N327" s="445"/>
      <c r="AJ327" s="445"/>
      <c r="AL327" s="693"/>
    </row>
    <row r="328">
      <c r="A328" s="445"/>
      <c r="N328" s="445"/>
      <c r="AJ328" s="445"/>
      <c r="AL328" s="693"/>
    </row>
    <row r="329">
      <c r="A329" s="445"/>
      <c r="N329" s="445"/>
      <c r="AJ329" s="445"/>
      <c r="AL329" s="693"/>
    </row>
    <row r="330">
      <c r="A330" s="445"/>
      <c r="N330" s="445"/>
      <c r="AJ330" s="445"/>
      <c r="AL330" s="693"/>
    </row>
    <row r="331">
      <c r="A331" s="445"/>
      <c r="N331" s="445"/>
      <c r="AJ331" s="445"/>
      <c r="AL331" s="693"/>
    </row>
    <row r="332">
      <c r="A332" s="445"/>
      <c r="N332" s="445"/>
      <c r="AJ332" s="445"/>
      <c r="AL332" s="693"/>
    </row>
    <row r="333">
      <c r="A333" s="445"/>
      <c r="N333" s="445"/>
      <c r="AJ333" s="445"/>
      <c r="AL333" s="693"/>
    </row>
    <row r="334">
      <c r="A334" s="445"/>
      <c r="N334" s="445"/>
      <c r="AJ334" s="445"/>
      <c r="AL334" s="693"/>
    </row>
    <row r="335">
      <c r="A335" s="445"/>
      <c r="N335" s="445"/>
      <c r="AJ335" s="445"/>
      <c r="AL335" s="693"/>
    </row>
    <row r="336">
      <c r="A336" s="445"/>
      <c r="N336" s="445"/>
      <c r="AJ336" s="445"/>
      <c r="AL336" s="693"/>
    </row>
    <row r="337">
      <c r="A337" s="445"/>
      <c r="N337" s="445"/>
      <c r="AJ337" s="445"/>
      <c r="AL337" s="693"/>
    </row>
    <row r="338">
      <c r="A338" s="445"/>
      <c r="N338" s="445"/>
      <c r="AJ338" s="445"/>
      <c r="AL338" s="693"/>
    </row>
    <row r="339">
      <c r="A339" s="445"/>
      <c r="N339" s="445"/>
      <c r="AJ339" s="445"/>
      <c r="AL339" s="693"/>
    </row>
    <row r="340">
      <c r="A340" s="445"/>
      <c r="N340" s="445"/>
      <c r="AJ340" s="445"/>
      <c r="AL340" s="693"/>
    </row>
    <row r="341">
      <c r="A341" s="445"/>
      <c r="N341" s="445"/>
      <c r="AJ341" s="445"/>
      <c r="AL341" s="693"/>
    </row>
    <row r="342">
      <c r="A342" s="445"/>
      <c r="N342" s="445"/>
      <c r="AJ342" s="445"/>
      <c r="AL342" s="693"/>
    </row>
    <row r="343">
      <c r="A343" s="445"/>
      <c r="N343" s="445"/>
      <c r="AJ343" s="445"/>
      <c r="AL343" s="693"/>
    </row>
    <row r="344">
      <c r="A344" s="445"/>
      <c r="N344" s="445"/>
      <c r="AJ344" s="445"/>
      <c r="AL344" s="693"/>
    </row>
    <row r="345">
      <c r="A345" s="445"/>
      <c r="N345" s="445"/>
      <c r="AJ345" s="445"/>
      <c r="AL345" s="693"/>
    </row>
    <row r="346">
      <c r="A346" s="445"/>
      <c r="N346" s="445"/>
      <c r="AJ346" s="445"/>
      <c r="AL346" s="693"/>
    </row>
    <row r="347">
      <c r="A347" s="445"/>
      <c r="N347" s="445"/>
      <c r="AJ347" s="445"/>
      <c r="AL347" s="693"/>
    </row>
    <row r="348">
      <c r="A348" s="445"/>
      <c r="N348" s="445"/>
      <c r="AJ348" s="445"/>
      <c r="AL348" s="693"/>
    </row>
    <row r="349">
      <c r="A349" s="445"/>
      <c r="N349" s="445"/>
      <c r="AJ349" s="445"/>
      <c r="AL349" s="693"/>
    </row>
    <row r="350">
      <c r="A350" s="445"/>
      <c r="N350" s="445"/>
      <c r="AJ350" s="445"/>
      <c r="AL350" s="693"/>
    </row>
    <row r="351">
      <c r="A351" s="445"/>
      <c r="N351" s="445"/>
      <c r="AJ351" s="445"/>
      <c r="AL351" s="693"/>
    </row>
    <row r="352">
      <c r="A352" s="445"/>
      <c r="N352" s="445"/>
      <c r="AJ352" s="445"/>
      <c r="AL352" s="693"/>
    </row>
    <row r="353">
      <c r="A353" s="445"/>
      <c r="N353" s="445"/>
      <c r="AJ353" s="445"/>
      <c r="AL353" s="693"/>
    </row>
    <row r="354">
      <c r="A354" s="445"/>
      <c r="N354" s="445"/>
      <c r="AJ354" s="445"/>
      <c r="AL354" s="693"/>
    </row>
    <row r="355">
      <c r="A355" s="445"/>
      <c r="N355" s="445"/>
      <c r="AJ355" s="445"/>
      <c r="AL355" s="693"/>
    </row>
    <row r="356">
      <c r="A356" s="445"/>
      <c r="N356" s="445"/>
      <c r="AJ356" s="445"/>
      <c r="AL356" s="693"/>
    </row>
    <row r="357">
      <c r="A357" s="445"/>
      <c r="N357" s="445"/>
      <c r="AJ357" s="445"/>
      <c r="AL357" s="693"/>
    </row>
    <row r="358">
      <c r="A358" s="445"/>
      <c r="N358" s="445"/>
      <c r="AJ358" s="445"/>
      <c r="AL358" s="693"/>
    </row>
    <row r="359">
      <c r="A359" s="445"/>
      <c r="N359" s="445"/>
      <c r="AJ359" s="445"/>
      <c r="AL359" s="693"/>
    </row>
    <row r="360">
      <c r="A360" s="445"/>
      <c r="N360" s="445"/>
      <c r="AJ360" s="445"/>
      <c r="AL360" s="693"/>
    </row>
    <row r="361">
      <c r="A361" s="445"/>
      <c r="N361" s="445"/>
      <c r="AJ361" s="445"/>
      <c r="AL361" s="693"/>
    </row>
    <row r="362">
      <c r="A362" s="445"/>
      <c r="N362" s="445"/>
      <c r="AJ362" s="445"/>
      <c r="AL362" s="693"/>
    </row>
    <row r="363">
      <c r="A363" s="445"/>
      <c r="N363" s="445"/>
      <c r="AJ363" s="445"/>
      <c r="AL363" s="693"/>
    </row>
    <row r="364">
      <c r="A364" s="445"/>
      <c r="N364" s="445"/>
      <c r="AJ364" s="445"/>
      <c r="AL364" s="693"/>
    </row>
    <row r="365">
      <c r="A365" s="445"/>
      <c r="N365" s="445"/>
      <c r="AJ365" s="445"/>
      <c r="AL365" s="693"/>
    </row>
    <row r="366">
      <c r="A366" s="445"/>
      <c r="N366" s="445"/>
      <c r="AJ366" s="445"/>
      <c r="AL366" s="693"/>
    </row>
    <row r="367">
      <c r="A367" s="445"/>
      <c r="N367" s="445"/>
      <c r="AJ367" s="445"/>
      <c r="AL367" s="693"/>
    </row>
    <row r="368">
      <c r="A368" s="445"/>
      <c r="N368" s="445"/>
      <c r="AJ368" s="445"/>
      <c r="AL368" s="693"/>
    </row>
    <row r="369">
      <c r="A369" s="445"/>
      <c r="N369" s="445"/>
      <c r="AJ369" s="445"/>
      <c r="AL369" s="693"/>
    </row>
    <row r="370">
      <c r="A370" s="445"/>
      <c r="N370" s="445"/>
      <c r="AJ370" s="445"/>
      <c r="AL370" s="693"/>
    </row>
    <row r="371">
      <c r="A371" s="445"/>
      <c r="N371" s="445"/>
      <c r="AJ371" s="445"/>
      <c r="AL371" s="693"/>
    </row>
    <row r="372">
      <c r="A372" s="445"/>
      <c r="N372" s="445"/>
      <c r="AJ372" s="445"/>
      <c r="AL372" s="693"/>
    </row>
    <row r="373">
      <c r="A373" s="445"/>
      <c r="N373" s="445"/>
      <c r="AJ373" s="445"/>
      <c r="AL373" s="693"/>
    </row>
    <row r="374">
      <c r="A374" s="445"/>
      <c r="N374" s="445"/>
      <c r="AJ374" s="445"/>
      <c r="AL374" s="693"/>
    </row>
    <row r="375">
      <c r="A375" s="445"/>
      <c r="N375" s="445"/>
      <c r="AJ375" s="445"/>
      <c r="AL375" s="693"/>
    </row>
    <row r="376">
      <c r="A376" s="445"/>
      <c r="N376" s="445"/>
      <c r="AJ376" s="445"/>
      <c r="AL376" s="693"/>
    </row>
    <row r="377">
      <c r="A377" s="445"/>
      <c r="N377" s="445"/>
      <c r="AJ377" s="445"/>
      <c r="AL377" s="693"/>
    </row>
    <row r="378">
      <c r="A378" s="445"/>
      <c r="N378" s="445"/>
      <c r="AJ378" s="445"/>
      <c r="AL378" s="693"/>
    </row>
    <row r="379">
      <c r="A379" s="445"/>
      <c r="N379" s="445"/>
      <c r="AJ379" s="445"/>
      <c r="AL379" s="693"/>
    </row>
    <row r="380">
      <c r="A380" s="445"/>
      <c r="N380" s="445"/>
      <c r="AJ380" s="445"/>
      <c r="AL380" s="693"/>
    </row>
    <row r="381">
      <c r="A381" s="445"/>
      <c r="N381" s="445"/>
      <c r="AJ381" s="445"/>
      <c r="AL381" s="693"/>
    </row>
    <row r="382">
      <c r="A382" s="445"/>
      <c r="N382" s="445"/>
      <c r="AJ382" s="445"/>
      <c r="AL382" s="693"/>
    </row>
    <row r="383">
      <c r="A383" s="445"/>
      <c r="N383" s="445"/>
      <c r="AJ383" s="445"/>
      <c r="AL383" s="693"/>
    </row>
    <row r="384">
      <c r="A384" s="445"/>
      <c r="N384" s="445"/>
      <c r="AJ384" s="445"/>
      <c r="AL384" s="693"/>
    </row>
    <row r="385">
      <c r="A385" s="445"/>
      <c r="N385" s="445"/>
      <c r="AJ385" s="445"/>
      <c r="AL385" s="693"/>
    </row>
    <row r="386">
      <c r="A386" s="445"/>
      <c r="N386" s="445"/>
      <c r="AJ386" s="445"/>
      <c r="AL386" s="693"/>
    </row>
    <row r="387">
      <c r="A387" s="445"/>
      <c r="N387" s="445"/>
      <c r="AJ387" s="445"/>
      <c r="AL387" s="693"/>
    </row>
    <row r="388">
      <c r="A388" s="445"/>
      <c r="N388" s="445"/>
      <c r="AJ388" s="445"/>
      <c r="AL388" s="693"/>
    </row>
    <row r="389">
      <c r="A389" s="445"/>
      <c r="N389" s="445"/>
      <c r="AJ389" s="445"/>
      <c r="AL389" s="693"/>
    </row>
    <row r="390">
      <c r="A390" s="445"/>
      <c r="N390" s="445"/>
      <c r="AJ390" s="445"/>
      <c r="AL390" s="693"/>
    </row>
    <row r="391">
      <c r="A391" s="445"/>
      <c r="N391" s="445"/>
      <c r="AJ391" s="445"/>
      <c r="AL391" s="693"/>
    </row>
    <row r="392">
      <c r="A392" s="445"/>
      <c r="N392" s="445"/>
      <c r="AJ392" s="445"/>
      <c r="AL392" s="693"/>
    </row>
    <row r="393">
      <c r="A393" s="445"/>
      <c r="N393" s="445"/>
      <c r="AJ393" s="445"/>
      <c r="AL393" s="693"/>
    </row>
    <row r="394">
      <c r="A394" s="445"/>
      <c r="N394" s="445"/>
      <c r="AJ394" s="445"/>
      <c r="AL394" s="693"/>
    </row>
    <row r="395">
      <c r="A395" s="445"/>
      <c r="N395" s="445"/>
      <c r="AJ395" s="445"/>
      <c r="AL395" s="693"/>
    </row>
    <row r="396">
      <c r="A396" s="445"/>
      <c r="N396" s="445"/>
      <c r="AJ396" s="445"/>
      <c r="AL396" s="693"/>
    </row>
    <row r="397">
      <c r="A397" s="445"/>
      <c r="N397" s="445"/>
      <c r="AJ397" s="445"/>
      <c r="AL397" s="693"/>
    </row>
    <row r="398">
      <c r="A398" s="445"/>
      <c r="N398" s="445"/>
      <c r="AJ398" s="445"/>
      <c r="AL398" s="693"/>
    </row>
    <row r="399">
      <c r="A399" s="445"/>
      <c r="N399" s="445"/>
      <c r="AJ399" s="445"/>
      <c r="AL399" s="693"/>
    </row>
    <row r="400">
      <c r="A400" s="445"/>
      <c r="N400" s="445"/>
      <c r="AJ400" s="445"/>
      <c r="AL400" s="693"/>
    </row>
    <row r="401">
      <c r="A401" s="445"/>
      <c r="N401" s="445"/>
      <c r="AJ401" s="445"/>
      <c r="AL401" s="693"/>
    </row>
    <row r="402">
      <c r="A402" s="445"/>
      <c r="N402" s="445"/>
      <c r="AJ402" s="445"/>
      <c r="AL402" s="693"/>
    </row>
    <row r="403">
      <c r="A403" s="445"/>
      <c r="N403" s="445"/>
      <c r="AJ403" s="445"/>
      <c r="AL403" s="693"/>
    </row>
    <row r="404">
      <c r="A404" s="445"/>
      <c r="N404" s="445"/>
      <c r="AJ404" s="445"/>
      <c r="AL404" s="693"/>
    </row>
    <row r="405">
      <c r="A405" s="445"/>
      <c r="N405" s="445"/>
      <c r="AJ405" s="445"/>
      <c r="AL405" s="693"/>
    </row>
    <row r="406">
      <c r="A406" s="445"/>
      <c r="N406" s="445"/>
      <c r="AJ406" s="445"/>
      <c r="AL406" s="693"/>
    </row>
    <row r="407">
      <c r="A407" s="445"/>
      <c r="N407" s="445"/>
      <c r="AJ407" s="445"/>
      <c r="AL407" s="693"/>
    </row>
    <row r="408">
      <c r="A408" s="445"/>
      <c r="N408" s="445"/>
      <c r="AJ408" s="445"/>
      <c r="AL408" s="693"/>
    </row>
    <row r="409">
      <c r="A409" s="445"/>
      <c r="N409" s="445"/>
      <c r="AJ409" s="445"/>
      <c r="AL409" s="693"/>
    </row>
    <row r="410">
      <c r="A410" s="445"/>
      <c r="N410" s="445"/>
      <c r="AJ410" s="445"/>
      <c r="AL410" s="693"/>
    </row>
    <row r="411">
      <c r="A411" s="445"/>
      <c r="N411" s="445"/>
      <c r="AJ411" s="445"/>
      <c r="AL411" s="693"/>
    </row>
    <row r="412">
      <c r="A412" s="445"/>
      <c r="N412" s="445"/>
      <c r="AJ412" s="445"/>
      <c r="AL412" s="693"/>
    </row>
    <row r="413">
      <c r="A413" s="445"/>
      <c r="N413" s="445"/>
      <c r="AJ413" s="445"/>
      <c r="AL413" s="693"/>
    </row>
    <row r="414">
      <c r="A414" s="445"/>
      <c r="N414" s="445"/>
      <c r="AJ414" s="445"/>
      <c r="AL414" s="693"/>
    </row>
    <row r="415">
      <c r="A415" s="445"/>
      <c r="N415" s="445"/>
      <c r="AJ415" s="445"/>
      <c r="AL415" s="693"/>
    </row>
    <row r="416">
      <c r="A416" s="445"/>
      <c r="N416" s="445"/>
      <c r="AJ416" s="445"/>
      <c r="AL416" s="693"/>
    </row>
    <row r="417">
      <c r="A417" s="445"/>
      <c r="N417" s="445"/>
      <c r="AJ417" s="445"/>
      <c r="AL417" s="693"/>
    </row>
    <row r="418">
      <c r="A418" s="445"/>
      <c r="N418" s="445"/>
      <c r="AJ418" s="445"/>
      <c r="AL418" s="693"/>
    </row>
    <row r="419">
      <c r="A419" s="445"/>
      <c r="N419" s="445"/>
      <c r="AJ419" s="445"/>
      <c r="AL419" s="693"/>
    </row>
    <row r="420">
      <c r="A420" s="445"/>
      <c r="N420" s="445"/>
      <c r="AJ420" s="445"/>
      <c r="AL420" s="693"/>
    </row>
    <row r="421">
      <c r="A421" s="445"/>
      <c r="N421" s="445"/>
      <c r="AJ421" s="445"/>
      <c r="AL421" s="693"/>
    </row>
    <row r="422">
      <c r="A422" s="445"/>
      <c r="N422" s="445"/>
      <c r="AJ422" s="445"/>
      <c r="AL422" s="693"/>
    </row>
    <row r="423">
      <c r="A423" s="445"/>
      <c r="N423" s="445"/>
      <c r="AJ423" s="445"/>
      <c r="AL423" s="693"/>
    </row>
    <row r="424">
      <c r="A424" s="445"/>
      <c r="N424" s="445"/>
      <c r="AJ424" s="445"/>
      <c r="AL424" s="693"/>
    </row>
    <row r="425">
      <c r="A425" s="445"/>
      <c r="N425" s="445"/>
      <c r="AJ425" s="445"/>
      <c r="AL425" s="693"/>
    </row>
    <row r="426">
      <c r="A426" s="445"/>
      <c r="N426" s="445"/>
      <c r="AJ426" s="445"/>
      <c r="AL426" s="693"/>
    </row>
    <row r="427">
      <c r="A427" s="445"/>
      <c r="N427" s="445"/>
      <c r="AJ427" s="445"/>
      <c r="AL427" s="693"/>
    </row>
    <row r="428">
      <c r="A428" s="445"/>
      <c r="N428" s="445"/>
      <c r="AJ428" s="445"/>
      <c r="AL428" s="693"/>
    </row>
    <row r="429">
      <c r="A429" s="445"/>
      <c r="N429" s="445"/>
      <c r="AJ429" s="445"/>
      <c r="AL429" s="693"/>
    </row>
    <row r="430">
      <c r="A430" s="445"/>
      <c r="N430" s="445"/>
      <c r="AJ430" s="445"/>
      <c r="AL430" s="693"/>
    </row>
    <row r="431">
      <c r="A431" s="445"/>
      <c r="N431" s="445"/>
      <c r="AJ431" s="445"/>
      <c r="AL431" s="693"/>
    </row>
    <row r="432">
      <c r="A432" s="445"/>
      <c r="N432" s="445"/>
      <c r="AJ432" s="445"/>
      <c r="AL432" s="693"/>
    </row>
    <row r="433">
      <c r="A433" s="445"/>
      <c r="N433" s="445"/>
      <c r="AJ433" s="445"/>
      <c r="AL433" s="693"/>
    </row>
    <row r="434">
      <c r="A434" s="445"/>
      <c r="N434" s="445"/>
      <c r="AJ434" s="445"/>
      <c r="AL434" s="693"/>
    </row>
    <row r="435">
      <c r="A435" s="445"/>
      <c r="N435" s="445"/>
      <c r="AJ435" s="445"/>
      <c r="AL435" s="693"/>
    </row>
    <row r="436">
      <c r="A436" s="445"/>
      <c r="N436" s="445"/>
      <c r="AJ436" s="445"/>
      <c r="AL436" s="693"/>
    </row>
    <row r="437">
      <c r="A437" s="445"/>
      <c r="N437" s="445"/>
      <c r="AJ437" s="445"/>
      <c r="AL437" s="693"/>
    </row>
    <row r="438">
      <c r="A438" s="445"/>
      <c r="N438" s="445"/>
      <c r="AJ438" s="445"/>
      <c r="AL438" s="693"/>
    </row>
    <row r="439">
      <c r="A439" s="445"/>
      <c r="N439" s="445"/>
      <c r="AJ439" s="445"/>
      <c r="AL439" s="693"/>
    </row>
    <row r="440">
      <c r="A440" s="445"/>
      <c r="N440" s="445"/>
      <c r="AJ440" s="445"/>
      <c r="AL440" s="693"/>
    </row>
    <row r="441">
      <c r="A441" s="445"/>
      <c r="N441" s="445"/>
      <c r="AJ441" s="445"/>
      <c r="AL441" s="693"/>
    </row>
    <row r="442">
      <c r="A442" s="445"/>
      <c r="N442" s="445"/>
      <c r="AJ442" s="445"/>
      <c r="AL442" s="693"/>
    </row>
    <row r="443">
      <c r="A443" s="445"/>
      <c r="N443" s="445"/>
      <c r="AJ443" s="445"/>
      <c r="AL443" s="693"/>
    </row>
    <row r="444">
      <c r="A444" s="445"/>
      <c r="N444" s="445"/>
      <c r="AJ444" s="445"/>
      <c r="AL444" s="693"/>
    </row>
    <row r="445">
      <c r="A445" s="445"/>
      <c r="N445" s="445"/>
      <c r="AJ445" s="445"/>
      <c r="AL445" s="693"/>
    </row>
    <row r="446">
      <c r="A446" s="445"/>
      <c r="N446" s="445"/>
      <c r="AJ446" s="445"/>
      <c r="AL446" s="693"/>
    </row>
    <row r="447">
      <c r="A447" s="445"/>
      <c r="N447" s="445"/>
      <c r="AJ447" s="445"/>
      <c r="AL447" s="693"/>
    </row>
    <row r="448">
      <c r="A448" s="445"/>
      <c r="N448" s="445"/>
      <c r="AJ448" s="445"/>
      <c r="AL448" s="693"/>
    </row>
    <row r="449">
      <c r="A449" s="445"/>
      <c r="N449" s="445"/>
      <c r="AJ449" s="445"/>
      <c r="AL449" s="693"/>
    </row>
    <row r="450">
      <c r="A450" s="445"/>
      <c r="N450" s="445"/>
      <c r="AJ450" s="445"/>
      <c r="AL450" s="693"/>
    </row>
    <row r="451">
      <c r="A451" s="445"/>
      <c r="N451" s="445"/>
      <c r="AJ451" s="445"/>
      <c r="AL451" s="693"/>
    </row>
    <row r="452">
      <c r="A452" s="445"/>
      <c r="N452" s="445"/>
      <c r="AJ452" s="445"/>
      <c r="AL452" s="693"/>
    </row>
    <row r="453">
      <c r="A453" s="445"/>
      <c r="N453" s="445"/>
      <c r="AJ453" s="445"/>
      <c r="AL453" s="693"/>
    </row>
    <row r="454">
      <c r="A454" s="445"/>
      <c r="N454" s="445"/>
      <c r="AJ454" s="445"/>
      <c r="AL454" s="693"/>
    </row>
    <row r="455">
      <c r="A455" s="445"/>
      <c r="N455" s="445"/>
      <c r="AJ455" s="445"/>
      <c r="AL455" s="693"/>
    </row>
    <row r="456">
      <c r="A456" s="445"/>
      <c r="N456" s="445"/>
      <c r="AJ456" s="445"/>
      <c r="AL456" s="693"/>
    </row>
    <row r="457">
      <c r="A457" s="445"/>
      <c r="N457" s="445"/>
      <c r="AJ457" s="445"/>
      <c r="AL457" s="693"/>
    </row>
    <row r="458">
      <c r="A458" s="445"/>
      <c r="N458" s="445"/>
      <c r="AJ458" s="445"/>
      <c r="AL458" s="693"/>
    </row>
    <row r="459">
      <c r="A459" s="445"/>
      <c r="N459" s="445"/>
      <c r="AJ459" s="445"/>
      <c r="AL459" s="693"/>
    </row>
    <row r="460">
      <c r="A460" s="445"/>
      <c r="N460" s="445"/>
      <c r="AJ460" s="445"/>
      <c r="AL460" s="693"/>
    </row>
    <row r="461">
      <c r="A461" s="445"/>
      <c r="N461" s="445"/>
      <c r="AJ461" s="445"/>
      <c r="AL461" s="693"/>
    </row>
    <row r="462">
      <c r="A462" s="445"/>
      <c r="N462" s="445"/>
      <c r="AJ462" s="445"/>
      <c r="AL462" s="693"/>
    </row>
    <row r="463">
      <c r="A463" s="445"/>
      <c r="N463" s="445"/>
      <c r="AJ463" s="445"/>
      <c r="AL463" s="693"/>
    </row>
    <row r="464">
      <c r="A464" s="445"/>
      <c r="N464" s="445"/>
      <c r="AJ464" s="445"/>
      <c r="AL464" s="693"/>
    </row>
    <row r="465">
      <c r="A465" s="445"/>
      <c r="N465" s="445"/>
      <c r="AJ465" s="445"/>
      <c r="AL465" s="693"/>
    </row>
    <row r="466">
      <c r="A466" s="445"/>
      <c r="N466" s="445"/>
      <c r="AJ466" s="445"/>
      <c r="AL466" s="693"/>
    </row>
    <row r="467">
      <c r="A467" s="445"/>
      <c r="N467" s="445"/>
      <c r="AJ467" s="445"/>
      <c r="AL467" s="693"/>
    </row>
    <row r="468">
      <c r="A468" s="445"/>
      <c r="N468" s="445"/>
      <c r="AJ468" s="445"/>
      <c r="AL468" s="693"/>
    </row>
    <row r="469">
      <c r="A469" s="445"/>
      <c r="N469" s="445"/>
      <c r="AJ469" s="445"/>
      <c r="AL469" s="693"/>
    </row>
    <row r="470">
      <c r="A470" s="445"/>
      <c r="N470" s="445"/>
      <c r="AJ470" s="445"/>
      <c r="AL470" s="693"/>
    </row>
    <row r="471">
      <c r="A471" s="445"/>
      <c r="N471" s="445"/>
      <c r="AJ471" s="445"/>
      <c r="AL471" s="693"/>
    </row>
    <row r="472">
      <c r="A472" s="445"/>
      <c r="N472" s="445"/>
      <c r="AJ472" s="445"/>
      <c r="AL472" s="693"/>
    </row>
    <row r="473">
      <c r="A473" s="445"/>
      <c r="N473" s="445"/>
      <c r="AJ473" s="445"/>
      <c r="AL473" s="693"/>
    </row>
    <row r="474">
      <c r="A474" s="445"/>
      <c r="N474" s="445"/>
      <c r="AJ474" s="445"/>
      <c r="AL474" s="693"/>
    </row>
    <row r="475">
      <c r="A475" s="445"/>
      <c r="N475" s="445"/>
      <c r="AJ475" s="445"/>
      <c r="AL475" s="693"/>
    </row>
    <row r="476">
      <c r="A476" s="445"/>
      <c r="N476" s="445"/>
      <c r="AJ476" s="445"/>
      <c r="AL476" s="693"/>
    </row>
    <row r="477">
      <c r="A477" s="445"/>
      <c r="N477" s="445"/>
      <c r="AJ477" s="445"/>
      <c r="AL477" s="693"/>
    </row>
    <row r="478">
      <c r="A478" s="445"/>
      <c r="N478" s="445"/>
      <c r="AJ478" s="445"/>
      <c r="AL478" s="693"/>
    </row>
    <row r="479">
      <c r="A479" s="445"/>
      <c r="N479" s="445"/>
      <c r="AJ479" s="445"/>
      <c r="AL479" s="693"/>
    </row>
    <row r="480">
      <c r="A480" s="445"/>
      <c r="N480" s="445"/>
      <c r="AJ480" s="445"/>
      <c r="AL480" s="693"/>
    </row>
    <row r="481">
      <c r="A481" s="445"/>
      <c r="N481" s="445"/>
      <c r="AJ481" s="445"/>
      <c r="AL481" s="693"/>
    </row>
    <row r="482">
      <c r="A482" s="445"/>
      <c r="N482" s="445"/>
      <c r="AJ482" s="445"/>
      <c r="AL482" s="693"/>
    </row>
    <row r="483">
      <c r="A483" s="445"/>
      <c r="N483" s="445"/>
      <c r="AJ483" s="445"/>
      <c r="AL483" s="693"/>
    </row>
    <row r="484">
      <c r="A484" s="445"/>
      <c r="N484" s="445"/>
      <c r="AJ484" s="445"/>
      <c r="AL484" s="693"/>
    </row>
    <row r="485">
      <c r="A485" s="445"/>
      <c r="N485" s="445"/>
      <c r="AJ485" s="445"/>
      <c r="AL485" s="693"/>
    </row>
    <row r="486">
      <c r="A486" s="445"/>
      <c r="N486" s="445"/>
      <c r="AJ486" s="445"/>
      <c r="AL486" s="693"/>
    </row>
    <row r="487">
      <c r="A487" s="445"/>
      <c r="N487" s="445"/>
      <c r="AJ487" s="445"/>
      <c r="AL487" s="693"/>
    </row>
    <row r="488">
      <c r="A488" s="445"/>
      <c r="N488" s="445"/>
      <c r="AJ488" s="445"/>
      <c r="AL488" s="693"/>
    </row>
    <row r="489">
      <c r="A489" s="445"/>
      <c r="N489" s="445"/>
      <c r="AJ489" s="445"/>
      <c r="AL489" s="693"/>
    </row>
    <row r="490">
      <c r="A490" s="445"/>
      <c r="N490" s="445"/>
      <c r="AJ490" s="445"/>
      <c r="AL490" s="693"/>
    </row>
    <row r="491">
      <c r="A491" s="445"/>
      <c r="N491" s="445"/>
      <c r="AJ491" s="445"/>
      <c r="AL491" s="693"/>
    </row>
    <row r="492">
      <c r="A492" s="445"/>
      <c r="N492" s="445"/>
      <c r="AJ492" s="445"/>
      <c r="AL492" s="693"/>
    </row>
    <row r="493">
      <c r="A493" s="445"/>
      <c r="N493" s="445"/>
      <c r="AJ493" s="445"/>
      <c r="AL493" s="693"/>
    </row>
    <row r="494">
      <c r="A494" s="445"/>
      <c r="N494" s="445"/>
      <c r="AJ494" s="445"/>
      <c r="AL494" s="693"/>
    </row>
    <row r="495">
      <c r="A495" s="445"/>
      <c r="N495" s="445"/>
      <c r="AJ495" s="445"/>
      <c r="AL495" s="693"/>
    </row>
    <row r="496">
      <c r="A496" s="445"/>
      <c r="N496" s="445"/>
      <c r="AJ496" s="445"/>
      <c r="AL496" s="693"/>
    </row>
    <row r="497">
      <c r="A497" s="445"/>
      <c r="N497" s="445"/>
      <c r="AJ497" s="445"/>
      <c r="AL497" s="693"/>
    </row>
    <row r="498">
      <c r="A498" s="445"/>
      <c r="N498" s="445"/>
      <c r="AJ498" s="445"/>
      <c r="AL498" s="693"/>
    </row>
    <row r="499">
      <c r="A499" s="445"/>
      <c r="N499" s="445"/>
      <c r="AJ499" s="445"/>
      <c r="AL499" s="693"/>
    </row>
    <row r="500">
      <c r="A500" s="445"/>
      <c r="N500" s="445"/>
      <c r="AJ500" s="445"/>
      <c r="AL500" s="693"/>
    </row>
    <row r="501">
      <c r="A501" s="445"/>
      <c r="N501" s="445"/>
      <c r="AJ501" s="445"/>
      <c r="AL501" s="693"/>
    </row>
    <row r="502">
      <c r="A502" s="445"/>
      <c r="N502" s="445"/>
      <c r="AJ502" s="445"/>
      <c r="AL502" s="693"/>
    </row>
    <row r="503">
      <c r="A503" s="445"/>
      <c r="N503" s="445"/>
      <c r="AJ503" s="445"/>
      <c r="AL503" s="693"/>
    </row>
    <row r="504">
      <c r="A504" s="445"/>
      <c r="N504" s="445"/>
      <c r="AJ504" s="445"/>
      <c r="AL504" s="693"/>
    </row>
    <row r="505">
      <c r="A505" s="445"/>
      <c r="N505" s="445"/>
      <c r="AJ505" s="445"/>
      <c r="AL505" s="693"/>
    </row>
    <row r="506">
      <c r="A506" s="445"/>
      <c r="N506" s="445"/>
      <c r="AJ506" s="445"/>
      <c r="AL506" s="693"/>
    </row>
    <row r="507">
      <c r="A507" s="445"/>
      <c r="N507" s="445"/>
      <c r="AJ507" s="445"/>
      <c r="AL507" s="693"/>
    </row>
    <row r="508">
      <c r="A508" s="445"/>
      <c r="N508" s="445"/>
      <c r="AJ508" s="445"/>
      <c r="AL508" s="693"/>
    </row>
    <row r="509">
      <c r="A509" s="445"/>
      <c r="N509" s="445"/>
      <c r="AJ509" s="445"/>
      <c r="AL509" s="693"/>
    </row>
    <row r="510">
      <c r="A510" s="445"/>
      <c r="N510" s="445"/>
      <c r="AJ510" s="445"/>
      <c r="AL510" s="693"/>
    </row>
    <row r="511">
      <c r="A511" s="445"/>
      <c r="N511" s="445"/>
      <c r="AJ511" s="445"/>
      <c r="AL511" s="693"/>
    </row>
    <row r="512">
      <c r="A512" s="445"/>
      <c r="N512" s="445"/>
      <c r="AJ512" s="445"/>
      <c r="AL512" s="693"/>
    </row>
    <row r="513">
      <c r="A513" s="445"/>
      <c r="N513" s="445"/>
      <c r="AJ513" s="445"/>
      <c r="AL513" s="693"/>
    </row>
    <row r="514">
      <c r="A514" s="445"/>
      <c r="N514" s="445"/>
      <c r="AJ514" s="445"/>
      <c r="AL514" s="693"/>
    </row>
    <row r="515">
      <c r="A515" s="445"/>
      <c r="N515" s="445"/>
      <c r="AJ515" s="445"/>
      <c r="AL515" s="693"/>
    </row>
    <row r="516">
      <c r="A516" s="445"/>
      <c r="N516" s="445"/>
      <c r="AJ516" s="445"/>
      <c r="AL516" s="693"/>
    </row>
    <row r="517">
      <c r="A517" s="445"/>
      <c r="N517" s="445"/>
      <c r="AJ517" s="445"/>
      <c r="AL517" s="693"/>
    </row>
    <row r="518">
      <c r="A518" s="445"/>
      <c r="N518" s="445"/>
      <c r="AJ518" s="445"/>
      <c r="AL518" s="693"/>
    </row>
    <row r="519">
      <c r="A519" s="445"/>
      <c r="N519" s="445"/>
      <c r="AJ519" s="445"/>
      <c r="AL519" s="693"/>
    </row>
    <row r="520">
      <c r="A520" s="445"/>
      <c r="N520" s="445"/>
      <c r="AJ520" s="445"/>
      <c r="AL520" s="693"/>
    </row>
    <row r="521">
      <c r="A521" s="445"/>
      <c r="N521" s="445"/>
      <c r="AJ521" s="445"/>
      <c r="AL521" s="693"/>
    </row>
    <row r="522">
      <c r="A522" s="445"/>
      <c r="N522" s="445"/>
      <c r="AJ522" s="445"/>
      <c r="AL522" s="693"/>
    </row>
    <row r="523">
      <c r="A523" s="445"/>
      <c r="N523" s="445"/>
      <c r="AJ523" s="445"/>
      <c r="AL523" s="693"/>
    </row>
    <row r="524">
      <c r="A524" s="445"/>
      <c r="N524" s="445"/>
      <c r="AJ524" s="445"/>
      <c r="AL524" s="693"/>
    </row>
    <row r="525">
      <c r="A525" s="445"/>
      <c r="N525" s="445"/>
      <c r="AJ525" s="445"/>
      <c r="AL525" s="693"/>
    </row>
    <row r="526">
      <c r="A526" s="445"/>
      <c r="N526" s="445"/>
      <c r="AJ526" s="445"/>
      <c r="AL526" s="693"/>
    </row>
    <row r="527">
      <c r="A527" s="445"/>
      <c r="N527" s="445"/>
      <c r="AJ527" s="445"/>
      <c r="AL527" s="693"/>
    </row>
    <row r="528">
      <c r="A528" s="445"/>
      <c r="N528" s="445"/>
      <c r="AJ528" s="445"/>
      <c r="AL528" s="693"/>
    </row>
    <row r="529">
      <c r="A529" s="445"/>
      <c r="N529" s="445"/>
      <c r="AJ529" s="445"/>
      <c r="AL529" s="693"/>
    </row>
    <row r="530">
      <c r="A530" s="445"/>
      <c r="N530" s="445"/>
      <c r="AJ530" s="445"/>
      <c r="AL530" s="693"/>
    </row>
    <row r="531">
      <c r="A531" s="445"/>
      <c r="N531" s="445"/>
      <c r="AJ531" s="445"/>
      <c r="AL531" s="693"/>
    </row>
    <row r="532">
      <c r="A532" s="445"/>
      <c r="N532" s="445"/>
      <c r="AJ532" s="445"/>
      <c r="AL532" s="693"/>
    </row>
    <row r="533">
      <c r="A533" s="445"/>
      <c r="N533" s="445"/>
      <c r="AJ533" s="445"/>
      <c r="AL533" s="693"/>
    </row>
    <row r="534">
      <c r="A534" s="445"/>
      <c r="N534" s="445"/>
      <c r="AJ534" s="445"/>
      <c r="AL534" s="693"/>
    </row>
    <row r="535">
      <c r="A535" s="445"/>
      <c r="N535" s="445"/>
      <c r="AJ535" s="445"/>
      <c r="AL535" s="693"/>
    </row>
    <row r="536">
      <c r="A536" s="445"/>
      <c r="N536" s="445"/>
      <c r="AJ536" s="445"/>
      <c r="AL536" s="693"/>
    </row>
    <row r="537">
      <c r="A537" s="445"/>
      <c r="N537" s="445"/>
      <c r="AJ537" s="445"/>
      <c r="AL537" s="693"/>
    </row>
    <row r="538">
      <c r="A538" s="445"/>
      <c r="N538" s="445"/>
      <c r="AJ538" s="445"/>
      <c r="AL538" s="693"/>
    </row>
    <row r="539">
      <c r="A539" s="445"/>
      <c r="N539" s="445"/>
      <c r="AJ539" s="445"/>
      <c r="AL539" s="693"/>
    </row>
    <row r="540">
      <c r="A540" s="445"/>
      <c r="N540" s="445"/>
      <c r="AJ540" s="445"/>
      <c r="AL540" s="693"/>
    </row>
    <row r="541">
      <c r="A541" s="445"/>
      <c r="N541" s="445"/>
      <c r="AJ541" s="445"/>
      <c r="AL541" s="693"/>
    </row>
    <row r="542">
      <c r="A542" s="445"/>
      <c r="N542" s="445"/>
      <c r="AJ542" s="445"/>
      <c r="AL542" s="693"/>
    </row>
    <row r="543">
      <c r="A543" s="445"/>
      <c r="N543" s="445"/>
      <c r="AJ543" s="445"/>
      <c r="AL543" s="693"/>
    </row>
    <row r="544">
      <c r="A544" s="445"/>
      <c r="N544" s="445"/>
      <c r="AJ544" s="445"/>
      <c r="AL544" s="693"/>
    </row>
    <row r="545">
      <c r="A545" s="445"/>
      <c r="N545" s="445"/>
      <c r="AJ545" s="445"/>
      <c r="AL545" s="693"/>
    </row>
    <row r="546">
      <c r="A546" s="445"/>
      <c r="N546" s="445"/>
      <c r="AJ546" s="445"/>
      <c r="AL546" s="693"/>
    </row>
    <row r="547">
      <c r="A547" s="445"/>
      <c r="N547" s="445"/>
      <c r="AJ547" s="445"/>
      <c r="AL547" s="693"/>
    </row>
    <row r="548">
      <c r="A548" s="445"/>
      <c r="N548" s="445"/>
      <c r="AJ548" s="445"/>
      <c r="AL548" s="693"/>
    </row>
    <row r="549">
      <c r="A549" s="445"/>
      <c r="N549" s="445"/>
      <c r="AJ549" s="445"/>
      <c r="AL549" s="693"/>
    </row>
    <row r="550">
      <c r="A550" s="445"/>
      <c r="N550" s="445"/>
      <c r="AJ550" s="445"/>
      <c r="AL550" s="693"/>
    </row>
    <row r="551">
      <c r="A551" s="445"/>
      <c r="N551" s="445"/>
      <c r="AJ551" s="445"/>
      <c r="AL551" s="693"/>
    </row>
    <row r="552">
      <c r="A552" s="445"/>
      <c r="N552" s="445"/>
      <c r="AJ552" s="445"/>
      <c r="AL552" s="693"/>
    </row>
    <row r="553">
      <c r="A553" s="445"/>
      <c r="N553" s="445"/>
      <c r="AJ553" s="445"/>
      <c r="AL553" s="693"/>
    </row>
    <row r="554">
      <c r="A554" s="445"/>
      <c r="N554" s="445"/>
      <c r="AJ554" s="445"/>
      <c r="AL554" s="693"/>
    </row>
    <row r="555">
      <c r="A555" s="445"/>
      <c r="N555" s="445"/>
      <c r="AJ555" s="445"/>
      <c r="AL555" s="693"/>
    </row>
    <row r="556">
      <c r="A556" s="445"/>
      <c r="N556" s="445"/>
      <c r="AJ556" s="445"/>
      <c r="AL556" s="693"/>
    </row>
    <row r="557">
      <c r="A557" s="445"/>
      <c r="N557" s="445"/>
      <c r="AJ557" s="445"/>
      <c r="AL557" s="693"/>
    </row>
    <row r="558">
      <c r="A558" s="445"/>
      <c r="N558" s="445"/>
      <c r="AJ558" s="445"/>
      <c r="AL558" s="693"/>
    </row>
    <row r="559">
      <c r="A559" s="445"/>
      <c r="N559" s="445"/>
      <c r="AJ559" s="445"/>
      <c r="AL559" s="693"/>
    </row>
    <row r="560">
      <c r="A560" s="445"/>
      <c r="N560" s="445"/>
      <c r="AJ560" s="445"/>
      <c r="AL560" s="693"/>
    </row>
    <row r="561">
      <c r="A561" s="445"/>
      <c r="N561" s="445"/>
      <c r="AJ561" s="445"/>
      <c r="AL561" s="693"/>
    </row>
    <row r="562">
      <c r="A562" s="445"/>
      <c r="N562" s="445"/>
      <c r="AJ562" s="445"/>
      <c r="AL562" s="693"/>
    </row>
    <row r="563">
      <c r="A563" s="445"/>
      <c r="N563" s="445"/>
      <c r="AJ563" s="445"/>
      <c r="AL563" s="693"/>
    </row>
    <row r="564">
      <c r="A564" s="445"/>
      <c r="N564" s="445"/>
      <c r="AJ564" s="445"/>
      <c r="AL564" s="693"/>
    </row>
    <row r="565">
      <c r="A565" s="445"/>
      <c r="N565" s="445"/>
      <c r="AJ565" s="445"/>
      <c r="AL565" s="693"/>
    </row>
    <row r="566">
      <c r="A566" s="445"/>
      <c r="N566" s="445"/>
      <c r="AJ566" s="445"/>
      <c r="AL566" s="693"/>
    </row>
    <row r="567">
      <c r="A567" s="445"/>
      <c r="N567" s="445"/>
      <c r="AJ567" s="445"/>
      <c r="AL567" s="693"/>
    </row>
    <row r="568">
      <c r="A568" s="445"/>
      <c r="N568" s="445"/>
      <c r="AJ568" s="445"/>
      <c r="AL568" s="693"/>
    </row>
    <row r="569">
      <c r="A569" s="445"/>
      <c r="N569" s="445"/>
      <c r="AJ569" s="445"/>
      <c r="AL569" s="693"/>
    </row>
    <row r="570">
      <c r="A570" s="445"/>
      <c r="N570" s="445"/>
      <c r="AJ570" s="445"/>
      <c r="AL570" s="693"/>
    </row>
    <row r="571">
      <c r="A571" s="445"/>
      <c r="N571" s="445"/>
      <c r="AJ571" s="445"/>
      <c r="AL571" s="693"/>
    </row>
    <row r="572">
      <c r="A572" s="445"/>
      <c r="N572" s="445"/>
      <c r="AJ572" s="445"/>
      <c r="AL572" s="693"/>
    </row>
    <row r="573">
      <c r="A573" s="445"/>
      <c r="N573" s="445"/>
      <c r="AJ573" s="445"/>
      <c r="AL573" s="693"/>
    </row>
    <row r="574">
      <c r="A574" s="445"/>
      <c r="N574" s="445"/>
      <c r="AJ574" s="445"/>
      <c r="AL574" s="693"/>
    </row>
    <row r="575">
      <c r="A575" s="445"/>
      <c r="N575" s="445"/>
      <c r="AJ575" s="445"/>
      <c r="AL575" s="693"/>
    </row>
    <row r="576">
      <c r="A576" s="445"/>
      <c r="N576" s="445"/>
      <c r="AJ576" s="445"/>
      <c r="AL576" s="693"/>
    </row>
    <row r="577">
      <c r="A577" s="445"/>
      <c r="N577" s="445"/>
      <c r="AJ577" s="445"/>
      <c r="AL577" s="693"/>
    </row>
    <row r="578">
      <c r="A578" s="445"/>
      <c r="N578" s="445"/>
      <c r="AJ578" s="445"/>
      <c r="AL578" s="693"/>
    </row>
    <row r="579">
      <c r="A579" s="445"/>
      <c r="N579" s="445"/>
      <c r="AJ579" s="445"/>
      <c r="AL579" s="693"/>
    </row>
    <row r="580">
      <c r="A580" s="445"/>
      <c r="N580" s="445"/>
      <c r="AJ580" s="445"/>
      <c r="AL580" s="693"/>
    </row>
    <row r="581">
      <c r="A581" s="445"/>
      <c r="N581" s="445"/>
      <c r="AJ581" s="445"/>
      <c r="AL581" s="693"/>
    </row>
    <row r="582">
      <c r="A582" s="445"/>
      <c r="N582" s="445"/>
      <c r="AJ582" s="445"/>
      <c r="AL582" s="693"/>
    </row>
    <row r="583">
      <c r="A583" s="445"/>
      <c r="N583" s="445"/>
      <c r="AJ583" s="445"/>
      <c r="AL583" s="693"/>
    </row>
    <row r="584">
      <c r="A584" s="445"/>
      <c r="N584" s="445"/>
      <c r="AJ584" s="445"/>
      <c r="AL584" s="693"/>
    </row>
    <row r="585">
      <c r="A585" s="445"/>
      <c r="N585" s="445"/>
      <c r="AJ585" s="445"/>
      <c r="AL585" s="693"/>
    </row>
    <row r="586">
      <c r="A586" s="445"/>
      <c r="N586" s="445"/>
      <c r="AJ586" s="445"/>
      <c r="AL586" s="693"/>
    </row>
    <row r="587">
      <c r="A587" s="445"/>
      <c r="N587" s="445"/>
      <c r="AJ587" s="445"/>
      <c r="AL587" s="693"/>
    </row>
    <row r="588">
      <c r="A588" s="445"/>
      <c r="N588" s="445"/>
      <c r="AJ588" s="445"/>
      <c r="AL588" s="693"/>
    </row>
    <row r="589">
      <c r="A589" s="445"/>
      <c r="N589" s="445"/>
      <c r="AJ589" s="445"/>
      <c r="AL589" s="693"/>
    </row>
    <row r="590">
      <c r="A590" s="445"/>
      <c r="N590" s="445"/>
      <c r="AJ590" s="445"/>
      <c r="AL590" s="693"/>
    </row>
    <row r="591">
      <c r="A591" s="445"/>
      <c r="N591" s="445"/>
      <c r="AJ591" s="445"/>
      <c r="AL591" s="693"/>
    </row>
    <row r="592">
      <c r="A592" s="445"/>
      <c r="N592" s="445"/>
      <c r="AJ592" s="445"/>
      <c r="AL592" s="693"/>
    </row>
    <row r="593">
      <c r="A593" s="445"/>
      <c r="N593" s="445"/>
      <c r="AJ593" s="445"/>
      <c r="AL593" s="693"/>
    </row>
    <row r="594">
      <c r="A594" s="445"/>
      <c r="N594" s="445"/>
      <c r="AJ594" s="445"/>
      <c r="AL594" s="693"/>
    </row>
    <row r="595">
      <c r="A595" s="445"/>
      <c r="N595" s="445"/>
      <c r="AJ595" s="445"/>
      <c r="AL595" s="693"/>
    </row>
    <row r="596">
      <c r="A596" s="445"/>
      <c r="N596" s="445"/>
      <c r="AJ596" s="445"/>
      <c r="AL596" s="693"/>
    </row>
    <row r="597">
      <c r="A597" s="445"/>
      <c r="N597" s="445"/>
      <c r="AJ597" s="445"/>
      <c r="AL597" s="693"/>
    </row>
    <row r="598">
      <c r="A598" s="445"/>
      <c r="N598" s="445"/>
      <c r="AJ598" s="445"/>
      <c r="AL598" s="693"/>
    </row>
    <row r="599">
      <c r="A599" s="445"/>
      <c r="N599" s="445"/>
      <c r="AJ599" s="445"/>
      <c r="AL599" s="693"/>
    </row>
    <row r="600">
      <c r="A600" s="445"/>
      <c r="N600" s="445"/>
      <c r="AJ600" s="445"/>
      <c r="AL600" s="693"/>
    </row>
    <row r="601">
      <c r="A601" s="445"/>
      <c r="N601" s="445"/>
      <c r="AJ601" s="445"/>
      <c r="AL601" s="693"/>
    </row>
    <row r="602">
      <c r="A602" s="445"/>
      <c r="N602" s="445"/>
      <c r="AJ602" s="445"/>
      <c r="AL602" s="693"/>
    </row>
    <row r="603">
      <c r="A603" s="445"/>
      <c r="N603" s="445"/>
      <c r="AJ603" s="445"/>
      <c r="AL603" s="693"/>
    </row>
    <row r="604">
      <c r="A604" s="445"/>
      <c r="N604" s="445"/>
      <c r="AJ604" s="445"/>
      <c r="AL604" s="693"/>
    </row>
    <row r="605">
      <c r="A605" s="445"/>
      <c r="N605" s="445"/>
      <c r="AJ605" s="445"/>
      <c r="AL605" s="693"/>
    </row>
    <row r="606">
      <c r="A606" s="445"/>
      <c r="N606" s="445"/>
      <c r="AJ606" s="445"/>
      <c r="AL606" s="693"/>
    </row>
    <row r="607">
      <c r="A607" s="445"/>
      <c r="N607" s="445"/>
      <c r="AJ607" s="445"/>
      <c r="AL607" s="693"/>
    </row>
    <row r="608">
      <c r="A608" s="445"/>
      <c r="N608" s="445"/>
      <c r="AJ608" s="445"/>
      <c r="AL608" s="693"/>
    </row>
    <row r="609">
      <c r="A609" s="445"/>
      <c r="N609" s="445"/>
      <c r="AJ609" s="445"/>
      <c r="AL609" s="693"/>
    </row>
    <row r="610">
      <c r="A610" s="445"/>
      <c r="N610" s="445"/>
      <c r="AJ610" s="445"/>
      <c r="AL610" s="693"/>
    </row>
    <row r="611">
      <c r="A611" s="445"/>
      <c r="N611" s="445"/>
      <c r="AJ611" s="445"/>
      <c r="AL611" s="693"/>
    </row>
    <row r="612">
      <c r="A612" s="445"/>
      <c r="N612" s="445"/>
      <c r="AJ612" s="445"/>
      <c r="AL612" s="693"/>
    </row>
    <row r="613">
      <c r="A613" s="445"/>
      <c r="N613" s="445"/>
      <c r="AJ613" s="445"/>
      <c r="AL613" s="693"/>
    </row>
    <row r="614">
      <c r="A614" s="445"/>
      <c r="N614" s="445"/>
      <c r="AJ614" s="445"/>
      <c r="AL614" s="693"/>
    </row>
    <row r="615">
      <c r="A615" s="445"/>
      <c r="N615" s="445"/>
      <c r="AJ615" s="445"/>
      <c r="AL615" s="693"/>
    </row>
    <row r="616">
      <c r="A616" s="445"/>
      <c r="N616" s="445"/>
      <c r="AJ616" s="445"/>
      <c r="AL616" s="693"/>
    </row>
    <row r="617">
      <c r="A617" s="445"/>
      <c r="N617" s="445"/>
      <c r="AJ617" s="445"/>
      <c r="AL617" s="693"/>
    </row>
    <row r="618">
      <c r="A618" s="445"/>
      <c r="N618" s="445"/>
      <c r="AJ618" s="445"/>
      <c r="AL618" s="693"/>
    </row>
    <row r="619">
      <c r="A619" s="445"/>
      <c r="N619" s="445"/>
      <c r="AJ619" s="445"/>
      <c r="AL619" s="693"/>
    </row>
    <row r="620">
      <c r="A620" s="445"/>
      <c r="N620" s="445"/>
      <c r="AJ620" s="445"/>
      <c r="AL620" s="693"/>
    </row>
    <row r="621">
      <c r="A621" s="445"/>
      <c r="N621" s="445"/>
      <c r="AJ621" s="445"/>
      <c r="AL621" s="693"/>
    </row>
    <row r="622">
      <c r="A622" s="445"/>
      <c r="N622" s="445"/>
      <c r="AJ622" s="445"/>
      <c r="AL622" s="693"/>
    </row>
    <row r="623">
      <c r="A623" s="445"/>
      <c r="N623" s="445"/>
      <c r="AJ623" s="445"/>
      <c r="AL623" s="693"/>
    </row>
    <row r="624">
      <c r="A624" s="445"/>
      <c r="N624" s="445"/>
      <c r="AJ624" s="445"/>
      <c r="AL624" s="693"/>
    </row>
    <row r="625">
      <c r="A625" s="445"/>
      <c r="N625" s="445"/>
      <c r="AJ625" s="445"/>
      <c r="AL625" s="693"/>
    </row>
    <row r="626">
      <c r="A626" s="445"/>
      <c r="N626" s="445"/>
      <c r="AJ626" s="445"/>
      <c r="AL626" s="693"/>
    </row>
    <row r="627">
      <c r="A627" s="445"/>
      <c r="N627" s="445"/>
      <c r="AJ627" s="445"/>
      <c r="AL627" s="693"/>
    </row>
    <row r="628">
      <c r="A628" s="445"/>
      <c r="N628" s="445"/>
      <c r="AJ628" s="445"/>
      <c r="AL628" s="693"/>
    </row>
    <row r="629">
      <c r="A629" s="445"/>
      <c r="N629" s="445"/>
      <c r="AJ629" s="445"/>
      <c r="AL629" s="693"/>
    </row>
    <row r="630">
      <c r="A630" s="445"/>
      <c r="N630" s="445"/>
      <c r="AJ630" s="445"/>
      <c r="AL630" s="693"/>
    </row>
    <row r="631">
      <c r="A631" s="445"/>
      <c r="N631" s="445"/>
      <c r="AJ631" s="445"/>
      <c r="AL631" s="693"/>
    </row>
    <row r="632">
      <c r="A632" s="445"/>
      <c r="N632" s="445"/>
      <c r="AJ632" s="445"/>
      <c r="AL632" s="693"/>
    </row>
    <row r="633">
      <c r="A633" s="445"/>
      <c r="N633" s="445"/>
      <c r="AJ633" s="445"/>
      <c r="AL633" s="693"/>
    </row>
    <row r="634">
      <c r="A634" s="445"/>
      <c r="N634" s="445"/>
      <c r="AJ634" s="445"/>
      <c r="AL634" s="693"/>
    </row>
    <row r="635">
      <c r="A635" s="445"/>
      <c r="N635" s="445"/>
      <c r="AJ635" s="445"/>
      <c r="AL635" s="693"/>
    </row>
    <row r="636">
      <c r="A636" s="445"/>
      <c r="N636" s="445"/>
      <c r="AJ636" s="445"/>
      <c r="AL636" s="693"/>
    </row>
    <row r="637">
      <c r="A637" s="445"/>
      <c r="N637" s="445"/>
      <c r="AJ637" s="445"/>
      <c r="AL637" s="693"/>
    </row>
    <row r="638">
      <c r="A638" s="445"/>
      <c r="N638" s="445"/>
      <c r="AJ638" s="445"/>
      <c r="AL638" s="693"/>
    </row>
    <row r="639">
      <c r="A639" s="445"/>
      <c r="N639" s="445"/>
      <c r="AJ639" s="445"/>
      <c r="AL639" s="693"/>
    </row>
    <row r="640">
      <c r="A640" s="445"/>
      <c r="N640" s="445"/>
      <c r="AJ640" s="445"/>
      <c r="AL640" s="693"/>
    </row>
    <row r="641">
      <c r="A641" s="445"/>
      <c r="N641" s="445"/>
      <c r="AJ641" s="445"/>
      <c r="AL641" s="693"/>
    </row>
    <row r="642">
      <c r="A642" s="445"/>
      <c r="N642" s="445"/>
      <c r="AJ642" s="445"/>
      <c r="AL642" s="693"/>
    </row>
    <row r="643">
      <c r="A643" s="445"/>
      <c r="N643" s="445"/>
      <c r="AJ643" s="445"/>
      <c r="AL643" s="693"/>
    </row>
    <row r="644">
      <c r="A644" s="445"/>
      <c r="N644" s="445"/>
      <c r="AJ644" s="445"/>
      <c r="AL644" s="693"/>
    </row>
    <row r="645">
      <c r="A645" s="445"/>
      <c r="N645" s="445"/>
      <c r="AJ645" s="445"/>
      <c r="AL645" s="693"/>
    </row>
    <row r="646">
      <c r="A646" s="445"/>
      <c r="N646" s="445"/>
      <c r="AJ646" s="445"/>
      <c r="AL646" s="693"/>
    </row>
    <row r="647">
      <c r="A647" s="445"/>
      <c r="N647" s="445"/>
      <c r="AJ647" s="445"/>
      <c r="AL647" s="693"/>
    </row>
    <row r="648">
      <c r="A648" s="445"/>
      <c r="N648" s="445"/>
      <c r="AJ648" s="445"/>
      <c r="AL648" s="693"/>
    </row>
    <row r="649">
      <c r="A649" s="445"/>
      <c r="N649" s="445"/>
      <c r="AJ649" s="445"/>
      <c r="AL649" s="693"/>
    </row>
    <row r="650">
      <c r="A650" s="445"/>
      <c r="N650" s="445"/>
      <c r="AJ650" s="445"/>
      <c r="AL650" s="693"/>
    </row>
    <row r="651">
      <c r="A651" s="445"/>
      <c r="N651" s="445"/>
      <c r="AJ651" s="445"/>
      <c r="AL651" s="693"/>
    </row>
    <row r="652">
      <c r="A652" s="445"/>
      <c r="N652" s="445"/>
      <c r="AJ652" s="445"/>
      <c r="AL652" s="693"/>
    </row>
    <row r="653">
      <c r="A653" s="445"/>
      <c r="N653" s="445"/>
      <c r="AJ653" s="445"/>
      <c r="AL653" s="693"/>
    </row>
    <row r="654">
      <c r="A654" s="445"/>
      <c r="N654" s="445"/>
      <c r="AJ654" s="445"/>
      <c r="AL654" s="693"/>
    </row>
    <row r="655">
      <c r="A655" s="445"/>
      <c r="N655" s="445"/>
      <c r="AJ655" s="445"/>
      <c r="AL655" s="693"/>
    </row>
    <row r="656">
      <c r="A656" s="445"/>
      <c r="N656" s="445"/>
      <c r="AJ656" s="445"/>
      <c r="AL656" s="693"/>
    </row>
    <row r="657">
      <c r="A657" s="445"/>
      <c r="N657" s="445"/>
      <c r="AJ657" s="445"/>
      <c r="AL657" s="693"/>
    </row>
    <row r="658">
      <c r="A658" s="445"/>
      <c r="N658" s="445"/>
      <c r="AJ658" s="445"/>
      <c r="AL658" s="693"/>
    </row>
    <row r="659">
      <c r="A659" s="445"/>
      <c r="N659" s="445"/>
      <c r="AJ659" s="445"/>
      <c r="AL659" s="693"/>
    </row>
    <row r="660">
      <c r="A660" s="445"/>
      <c r="N660" s="445"/>
      <c r="AJ660" s="445"/>
      <c r="AL660" s="693"/>
    </row>
    <row r="661">
      <c r="A661" s="445"/>
      <c r="N661" s="445"/>
      <c r="AJ661" s="445"/>
      <c r="AL661" s="693"/>
    </row>
    <row r="662">
      <c r="A662" s="445"/>
      <c r="N662" s="445"/>
      <c r="AJ662" s="445"/>
      <c r="AL662" s="693"/>
    </row>
    <row r="663">
      <c r="A663" s="445"/>
      <c r="N663" s="445"/>
      <c r="AJ663" s="445"/>
      <c r="AL663" s="693"/>
    </row>
    <row r="664">
      <c r="A664" s="445"/>
      <c r="N664" s="445"/>
      <c r="AJ664" s="445"/>
      <c r="AL664" s="693"/>
    </row>
    <row r="665">
      <c r="A665" s="445"/>
      <c r="N665" s="445"/>
      <c r="AJ665" s="445"/>
      <c r="AL665" s="693"/>
    </row>
    <row r="666">
      <c r="A666" s="445"/>
      <c r="N666" s="445"/>
      <c r="AJ666" s="445"/>
      <c r="AL666" s="693"/>
    </row>
    <row r="667">
      <c r="A667" s="445"/>
      <c r="N667" s="445"/>
      <c r="AJ667" s="445"/>
      <c r="AL667" s="693"/>
    </row>
    <row r="668">
      <c r="A668" s="445"/>
      <c r="N668" s="445"/>
      <c r="AJ668" s="445"/>
      <c r="AL668" s="693"/>
    </row>
    <row r="669">
      <c r="A669" s="445"/>
      <c r="N669" s="445"/>
      <c r="AJ669" s="445"/>
      <c r="AL669" s="693"/>
    </row>
    <row r="670">
      <c r="A670" s="445"/>
      <c r="N670" s="445"/>
      <c r="AJ670" s="445"/>
      <c r="AL670" s="693"/>
    </row>
    <row r="671">
      <c r="A671" s="445"/>
      <c r="N671" s="445"/>
      <c r="AJ671" s="445"/>
      <c r="AL671" s="693"/>
    </row>
    <row r="672">
      <c r="A672" s="445"/>
      <c r="N672" s="445"/>
      <c r="AJ672" s="445"/>
      <c r="AL672" s="693"/>
    </row>
    <row r="673">
      <c r="A673" s="445"/>
      <c r="N673" s="445"/>
      <c r="AJ673" s="445"/>
      <c r="AL673" s="693"/>
    </row>
    <row r="674">
      <c r="A674" s="445"/>
      <c r="N674" s="445"/>
      <c r="AJ674" s="445"/>
      <c r="AL674" s="693"/>
    </row>
    <row r="675">
      <c r="A675" s="445"/>
      <c r="N675" s="445"/>
      <c r="AJ675" s="445"/>
      <c r="AL675" s="693"/>
    </row>
    <row r="676">
      <c r="A676" s="445"/>
      <c r="N676" s="445"/>
      <c r="AJ676" s="445"/>
      <c r="AL676" s="693"/>
    </row>
    <row r="677">
      <c r="A677" s="445"/>
      <c r="N677" s="445"/>
      <c r="AJ677" s="445"/>
      <c r="AL677" s="693"/>
    </row>
    <row r="678">
      <c r="A678" s="445"/>
      <c r="N678" s="445"/>
      <c r="AJ678" s="445"/>
      <c r="AL678" s="693"/>
    </row>
    <row r="679">
      <c r="A679" s="445"/>
      <c r="N679" s="445"/>
      <c r="AJ679" s="445"/>
      <c r="AL679" s="693"/>
    </row>
    <row r="680">
      <c r="A680" s="445"/>
      <c r="N680" s="445"/>
      <c r="AJ680" s="445"/>
      <c r="AL680" s="693"/>
    </row>
    <row r="681">
      <c r="A681" s="445"/>
      <c r="N681" s="445"/>
      <c r="AJ681" s="445"/>
      <c r="AL681" s="693"/>
    </row>
    <row r="682">
      <c r="A682" s="445"/>
      <c r="N682" s="445"/>
      <c r="AJ682" s="445"/>
      <c r="AL682" s="693"/>
    </row>
    <row r="683">
      <c r="A683" s="445"/>
      <c r="N683" s="445"/>
      <c r="AJ683" s="445"/>
      <c r="AL683" s="693"/>
    </row>
    <row r="684">
      <c r="A684" s="445"/>
      <c r="N684" s="445"/>
      <c r="AJ684" s="445"/>
      <c r="AL684" s="693"/>
    </row>
    <row r="685">
      <c r="A685" s="445"/>
      <c r="N685" s="445"/>
      <c r="AJ685" s="445"/>
      <c r="AL685" s="693"/>
    </row>
    <row r="686">
      <c r="A686" s="445"/>
      <c r="N686" s="445"/>
      <c r="AJ686" s="445"/>
      <c r="AL686" s="693"/>
    </row>
    <row r="687">
      <c r="A687" s="445"/>
      <c r="N687" s="445"/>
      <c r="AJ687" s="445"/>
      <c r="AL687" s="693"/>
    </row>
    <row r="688">
      <c r="A688" s="445"/>
      <c r="N688" s="445"/>
      <c r="AJ688" s="445"/>
      <c r="AL688" s="693"/>
    </row>
    <row r="689">
      <c r="A689" s="445"/>
      <c r="N689" s="445"/>
      <c r="AJ689" s="445"/>
      <c r="AL689" s="693"/>
    </row>
    <row r="690">
      <c r="A690" s="445"/>
      <c r="N690" s="445"/>
      <c r="AJ690" s="445"/>
      <c r="AL690" s="693"/>
    </row>
    <row r="691">
      <c r="A691" s="445"/>
      <c r="N691" s="445"/>
      <c r="AJ691" s="445"/>
      <c r="AL691" s="693"/>
    </row>
    <row r="692">
      <c r="A692" s="445"/>
      <c r="N692" s="445"/>
      <c r="AJ692" s="445"/>
      <c r="AL692" s="693"/>
    </row>
    <row r="693">
      <c r="A693" s="445"/>
      <c r="N693" s="445"/>
      <c r="AJ693" s="445"/>
      <c r="AL693" s="693"/>
    </row>
    <row r="694">
      <c r="A694" s="445"/>
      <c r="N694" s="445"/>
      <c r="AJ694" s="445"/>
      <c r="AL694" s="693"/>
    </row>
    <row r="695">
      <c r="A695" s="445"/>
      <c r="N695" s="445"/>
      <c r="AJ695" s="445"/>
      <c r="AL695" s="693"/>
    </row>
    <row r="696">
      <c r="A696" s="445"/>
      <c r="N696" s="445"/>
      <c r="AJ696" s="445"/>
      <c r="AL696" s="693"/>
    </row>
    <row r="697">
      <c r="A697" s="445"/>
      <c r="N697" s="445"/>
      <c r="AJ697" s="445"/>
      <c r="AL697" s="693"/>
    </row>
    <row r="698">
      <c r="A698" s="445"/>
      <c r="N698" s="445"/>
      <c r="AJ698" s="445"/>
      <c r="AL698" s="693"/>
    </row>
    <row r="699">
      <c r="A699" s="445"/>
      <c r="N699" s="445"/>
      <c r="AJ699" s="445"/>
      <c r="AL699" s="693"/>
    </row>
    <row r="700">
      <c r="A700" s="445"/>
      <c r="N700" s="445"/>
      <c r="AJ700" s="445"/>
      <c r="AL700" s="693"/>
    </row>
    <row r="701">
      <c r="A701" s="445"/>
      <c r="N701" s="445"/>
      <c r="AJ701" s="445"/>
      <c r="AL701" s="693"/>
    </row>
    <row r="702">
      <c r="A702" s="445"/>
      <c r="N702" s="445"/>
      <c r="AJ702" s="445"/>
      <c r="AL702" s="693"/>
    </row>
    <row r="703">
      <c r="A703" s="445"/>
      <c r="N703" s="445"/>
      <c r="AJ703" s="445"/>
      <c r="AL703" s="693"/>
    </row>
    <row r="704">
      <c r="A704" s="445"/>
      <c r="N704" s="445"/>
      <c r="AJ704" s="445"/>
      <c r="AL704" s="693"/>
    </row>
    <row r="705">
      <c r="A705" s="445"/>
      <c r="N705" s="445"/>
      <c r="AJ705" s="445"/>
      <c r="AL705" s="693"/>
    </row>
    <row r="706">
      <c r="A706" s="445"/>
      <c r="N706" s="445"/>
      <c r="AJ706" s="445"/>
      <c r="AL706" s="693"/>
    </row>
    <row r="707">
      <c r="A707" s="445"/>
      <c r="N707" s="445"/>
      <c r="AJ707" s="445"/>
      <c r="AL707" s="693"/>
    </row>
    <row r="708">
      <c r="A708" s="445"/>
      <c r="N708" s="445"/>
      <c r="AJ708" s="445"/>
      <c r="AL708" s="693"/>
    </row>
    <row r="709">
      <c r="A709" s="445"/>
      <c r="N709" s="445"/>
      <c r="AJ709" s="445"/>
      <c r="AL709" s="693"/>
    </row>
    <row r="710">
      <c r="A710" s="445"/>
      <c r="N710" s="445"/>
      <c r="AJ710" s="445"/>
      <c r="AL710" s="693"/>
    </row>
    <row r="711">
      <c r="A711" s="445"/>
      <c r="N711" s="445"/>
      <c r="AJ711" s="445"/>
      <c r="AL711" s="693"/>
    </row>
    <row r="712">
      <c r="A712" s="445"/>
      <c r="N712" s="445"/>
      <c r="AJ712" s="445"/>
      <c r="AL712" s="693"/>
    </row>
    <row r="713">
      <c r="A713" s="445"/>
      <c r="N713" s="445"/>
      <c r="AJ713" s="445"/>
      <c r="AL713" s="693"/>
    </row>
    <row r="714">
      <c r="A714" s="445"/>
      <c r="N714" s="445"/>
      <c r="AJ714" s="445"/>
      <c r="AL714" s="693"/>
    </row>
    <row r="715">
      <c r="A715" s="445"/>
      <c r="N715" s="445"/>
      <c r="AJ715" s="445"/>
      <c r="AL715" s="693"/>
    </row>
    <row r="716">
      <c r="A716" s="445"/>
      <c r="N716" s="445"/>
      <c r="AJ716" s="445"/>
      <c r="AL716" s="693"/>
    </row>
    <row r="717">
      <c r="A717" s="445"/>
      <c r="N717" s="445"/>
      <c r="AJ717" s="445"/>
      <c r="AL717" s="693"/>
    </row>
    <row r="718">
      <c r="A718" s="445"/>
      <c r="N718" s="445"/>
      <c r="AJ718" s="445"/>
      <c r="AL718" s="693"/>
    </row>
    <row r="719">
      <c r="A719" s="445"/>
      <c r="N719" s="445"/>
      <c r="AJ719" s="445"/>
      <c r="AL719" s="693"/>
    </row>
    <row r="720">
      <c r="A720" s="445"/>
      <c r="N720" s="445"/>
      <c r="AJ720" s="445"/>
      <c r="AL720" s="693"/>
    </row>
    <row r="721">
      <c r="A721" s="445"/>
      <c r="N721" s="445"/>
      <c r="AJ721" s="445"/>
      <c r="AL721" s="693"/>
    </row>
    <row r="722">
      <c r="A722" s="445"/>
      <c r="N722" s="445"/>
      <c r="AJ722" s="445"/>
      <c r="AL722" s="693"/>
    </row>
    <row r="723">
      <c r="A723" s="445"/>
      <c r="N723" s="445"/>
      <c r="AJ723" s="445"/>
      <c r="AL723" s="693"/>
    </row>
    <row r="724">
      <c r="A724" s="445"/>
      <c r="N724" s="445"/>
      <c r="AJ724" s="445"/>
      <c r="AL724" s="693"/>
    </row>
    <row r="725">
      <c r="A725" s="445"/>
      <c r="N725" s="445"/>
      <c r="AJ725" s="445"/>
      <c r="AL725" s="693"/>
    </row>
    <row r="726">
      <c r="A726" s="445"/>
      <c r="N726" s="445"/>
      <c r="AJ726" s="445"/>
      <c r="AL726" s="693"/>
    </row>
    <row r="727">
      <c r="A727" s="445"/>
      <c r="N727" s="445"/>
      <c r="AJ727" s="445"/>
      <c r="AL727" s="693"/>
    </row>
    <row r="728">
      <c r="A728" s="445"/>
      <c r="N728" s="445"/>
      <c r="AJ728" s="445"/>
      <c r="AL728" s="693"/>
    </row>
    <row r="729">
      <c r="A729" s="445"/>
      <c r="N729" s="445"/>
      <c r="AJ729" s="445"/>
      <c r="AL729" s="693"/>
    </row>
    <row r="730">
      <c r="A730" s="445"/>
      <c r="N730" s="445"/>
      <c r="AJ730" s="445"/>
      <c r="AL730" s="693"/>
    </row>
    <row r="731">
      <c r="A731" s="445"/>
      <c r="N731" s="445"/>
      <c r="AJ731" s="445"/>
      <c r="AL731" s="693"/>
    </row>
    <row r="732">
      <c r="A732" s="445"/>
      <c r="N732" s="445"/>
      <c r="AJ732" s="445"/>
      <c r="AL732" s="693"/>
    </row>
    <row r="733">
      <c r="A733" s="445"/>
      <c r="N733" s="445"/>
      <c r="AJ733" s="445"/>
      <c r="AL733" s="693"/>
    </row>
    <row r="734">
      <c r="A734" s="445"/>
      <c r="N734" s="445"/>
      <c r="AJ734" s="445"/>
      <c r="AL734" s="693"/>
    </row>
    <row r="735">
      <c r="A735" s="445"/>
      <c r="N735" s="445"/>
      <c r="AJ735" s="445"/>
      <c r="AL735" s="693"/>
    </row>
    <row r="736">
      <c r="A736" s="445"/>
      <c r="N736" s="445"/>
      <c r="AJ736" s="445"/>
      <c r="AL736" s="693"/>
    </row>
    <row r="737">
      <c r="A737" s="445"/>
      <c r="N737" s="445"/>
      <c r="AJ737" s="445"/>
      <c r="AL737" s="693"/>
    </row>
    <row r="738">
      <c r="A738" s="445"/>
      <c r="N738" s="445"/>
      <c r="AJ738" s="445"/>
      <c r="AL738" s="693"/>
    </row>
    <row r="739">
      <c r="A739" s="445"/>
      <c r="N739" s="445"/>
      <c r="AJ739" s="445"/>
      <c r="AL739" s="693"/>
    </row>
    <row r="740">
      <c r="A740" s="445"/>
      <c r="N740" s="445"/>
      <c r="AJ740" s="445"/>
      <c r="AL740" s="693"/>
    </row>
    <row r="741">
      <c r="A741" s="445"/>
      <c r="N741" s="445"/>
      <c r="AJ741" s="445"/>
      <c r="AL741" s="693"/>
    </row>
    <row r="742">
      <c r="A742" s="445"/>
      <c r="N742" s="445"/>
      <c r="AJ742" s="445"/>
      <c r="AL742" s="693"/>
    </row>
    <row r="743">
      <c r="A743" s="445"/>
      <c r="N743" s="445"/>
      <c r="AJ743" s="445"/>
      <c r="AL743" s="693"/>
    </row>
    <row r="744">
      <c r="A744" s="445"/>
      <c r="N744" s="445"/>
      <c r="AJ744" s="445"/>
      <c r="AL744" s="693"/>
    </row>
    <row r="745">
      <c r="A745" s="445"/>
      <c r="N745" s="445"/>
      <c r="AJ745" s="445"/>
      <c r="AL745" s="693"/>
    </row>
    <row r="746">
      <c r="A746" s="445"/>
      <c r="N746" s="445"/>
      <c r="AJ746" s="445"/>
      <c r="AL746" s="693"/>
    </row>
    <row r="747">
      <c r="A747" s="445"/>
      <c r="N747" s="445"/>
      <c r="AJ747" s="445"/>
      <c r="AL747" s="693"/>
    </row>
    <row r="748">
      <c r="A748" s="445"/>
      <c r="N748" s="445"/>
      <c r="AJ748" s="445"/>
      <c r="AL748" s="693"/>
    </row>
    <row r="749">
      <c r="A749" s="445"/>
      <c r="N749" s="445"/>
      <c r="AJ749" s="445"/>
      <c r="AL749" s="693"/>
    </row>
    <row r="750">
      <c r="A750" s="445"/>
      <c r="N750" s="445"/>
      <c r="AJ750" s="445"/>
      <c r="AL750" s="693"/>
    </row>
    <row r="751">
      <c r="A751" s="445"/>
      <c r="N751" s="445"/>
      <c r="AJ751" s="445"/>
      <c r="AL751" s="693"/>
    </row>
    <row r="752">
      <c r="A752" s="445"/>
      <c r="N752" s="445"/>
      <c r="AJ752" s="445"/>
      <c r="AL752" s="693"/>
    </row>
    <row r="753">
      <c r="A753" s="445"/>
      <c r="N753" s="445"/>
      <c r="AJ753" s="445"/>
      <c r="AL753" s="693"/>
    </row>
    <row r="754">
      <c r="A754" s="445"/>
      <c r="N754" s="445"/>
      <c r="AJ754" s="445"/>
      <c r="AL754" s="693"/>
    </row>
    <row r="755">
      <c r="A755" s="445"/>
      <c r="N755" s="445"/>
      <c r="AJ755" s="445"/>
      <c r="AL755" s="693"/>
    </row>
    <row r="756">
      <c r="A756" s="445"/>
      <c r="N756" s="445"/>
      <c r="AJ756" s="445"/>
      <c r="AL756" s="693"/>
    </row>
    <row r="757">
      <c r="A757" s="445"/>
      <c r="N757" s="445"/>
      <c r="AJ757" s="445"/>
      <c r="AL757" s="693"/>
    </row>
    <row r="758">
      <c r="A758" s="445"/>
      <c r="N758" s="445"/>
      <c r="AJ758" s="445"/>
      <c r="AL758" s="693"/>
    </row>
    <row r="759">
      <c r="A759" s="445"/>
      <c r="N759" s="445"/>
      <c r="AJ759" s="445"/>
      <c r="AL759" s="693"/>
    </row>
    <row r="760">
      <c r="A760" s="445"/>
      <c r="N760" s="445"/>
      <c r="AJ760" s="445"/>
      <c r="AL760" s="693"/>
    </row>
    <row r="761">
      <c r="A761" s="445"/>
      <c r="N761" s="445"/>
      <c r="AJ761" s="445"/>
      <c r="AL761" s="693"/>
    </row>
    <row r="762">
      <c r="A762" s="445"/>
      <c r="N762" s="445"/>
      <c r="AJ762" s="445"/>
      <c r="AL762" s="693"/>
    </row>
    <row r="763">
      <c r="A763" s="445"/>
      <c r="N763" s="445"/>
      <c r="AJ763" s="445"/>
      <c r="AL763" s="693"/>
    </row>
    <row r="764">
      <c r="A764" s="445"/>
      <c r="N764" s="445"/>
      <c r="AJ764" s="445"/>
      <c r="AL764" s="693"/>
    </row>
    <row r="765">
      <c r="A765" s="445"/>
      <c r="N765" s="445"/>
      <c r="AJ765" s="445"/>
      <c r="AL765" s="693"/>
    </row>
    <row r="766">
      <c r="A766" s="445"/>
      <c r="N766" s="445"/>
      <c r="AJ766" s="445"/>
      <c r="AL766" s="693"/>
    </row>
    <row r="767">
      <c r="A767" s="445"/>
      <c r="N767" s="445"/>
      <c r="AJ767" s="445"/>
      <c r="AL767" s="693"/>
    </row>
    <row r="768">
      <c r="A768" s="445"/>
      <c r="N768" s="445"/>
      <c r="AJ768" s="445"/>
      <c r="AL768" s="693"/>
    </row>
    <row r="769">
      <c r="A769" s="445"/>
      <c r="N769" s="445"/>
      <c r="AJ769" s="445"/>
      <c r="AL769" s="693"/>
    </row>
    <row r="770">
      <c r="A770" s="445"/>
      <c r="N770" s="445"/>
      <c r="AJ770" s="445"/>
      <c r="AL770" s="693"/>
    </row>
    <row r="771">
      <c r="A771" s="445"/>
      <c r="N771" s="445"/>
      <c r="AJ771" s="445"/>
      <c r="AL771" s="693"/>
    </row>
    <row r="772">
      <c r="A772" s="445"/>
      <c r="N772" s="445"/>
      <c r="AJ772" s="445"/>
      <c r="AL772" s="693"/>
    </row>
    <row r="773">
      <c r="A773" s="445"/>
      <c r="N773" s="445"/>
      <c r="AJ773" s="445"/>
      <c r="AL773" s="693"/>
    </row>
    <row r="774">
      <c r="A774" s="445"/>
      <c r="N774" s="445"/>
      <c r="AJ774" s="445"/>
      <c r="AL774" s="693"/>
    </row>
    <row r="775">
      <c r="A775" s="445"/>
      <c r="N775" s="445"/>
      <c r="AJ775" s="445"/>
      <c r="AL775" s="693"/>
    </row>
    <row r="776">
      <c r="A776" s="445"/>
      <c r="N776" s="445"/>
      <c r="AJ776" s="445"/>
      <c r="AL776" s="693"/>
    </row>
    <row r="777">
      <c r="A777" s="445"/>
      <c r="N777" s="445"/>
      <c r="AJ777" s="445"/>
      <c r="AL777" s="693"/>
    </row>
    <row r="778">
      <c r="A778" s="445"/>
      <c r="N778" s="445"/>
      <c r="AJ778" s="445"/>
      <c r="AL778" s="693"/>
    </row>
    <row r="779">
      <c r="A779" s="445"/>
      <c r="N779" s="445"/>
      <c r="AJ779" s="445"/>
      <c r="AL779" s="693"/>
    </row>
    <row r="780">
      <c r="A780" s="445"/>
      <c r="N780" s="445"/>
      <c r="AJ780" s="445"/>
      <c r="AL780" s="693"/>
    </row>
    <row r="781">
      <c r="A781" s="445"/>
      <c r="N781" s="445"/>
      <c r="AJ781" s="445"/>
      <c r="AL781" s="693"/>
    </row>
    <row r="782">
      <c r="A782" s="445"/>
      <c r="N782" s="445"/>
      <c r="AJ782" s="445"/>
      <c r="AL782" s="693"/>
    </row>
    <row r="783">
      <c r="A783" s="445"/>
      <c r="N783" s="445"/>
      <c r="AJ783" s="445"/>
      <c r="AL783" s="693"/>
    </row>
    <row r="784">
      <c r="A784" s="445"/>
      <c r="N784" s="445"/>
      <c r="AJ784" s="445"/>
      <c r="AL784" s="693"/>
    </row>
    <row r="785">
      <c r="A785" s="445"/>
      <c r="N785" s="445"/>
      <c r="AJ785" s="445"/>
      <c r="AL785" s="693"/>
    </row>
    <row r="786">
      <c r="A786" s="445"/>
      <c r="N786" s="445"/>
      <c r="AJ786" s="445"/>
      <c r="AL786" s="693"/>
    </row>
    <row r="787">
      <c r="A787" s="445"/>
      <c r="N787" s="445"/>
      <c r="AJ787" s="445"/>
      <c r="AL787" s="693"/>
    </row>
    <row r="788">
      <c r="A788" s="445"/>
      <c r="N788" s="445"/>
      <c r="AJ788" s="445"/>
      <c r="AL788" s="693"/>
    </row>
    <row r="789">
      <c r="A789" s="445"/>
      <c r="N789" s="445"/>
      <c r="AJ789" s="445"/>
      <c r="AL789" s="693"/>
    </row>
    <row r="790">
      <c r="A790" s="445"/>
      <c r="N790" s="445"/>
      <c r="AJ790" s="445"/>
      <c r="AL790" s="693"/>
    </row>
    <row r="791">
      <c r="A791" s="445"/>
      <c r="N791" s="445"/>
      <c r="AJ791" s="445"/>
      <c r="AL791" s="693"/>
    </row>
    <row r="792">
      <c r="A792" s="445"/>
      <c r="N792" s="445"/>
      <c r="AJ792" s="445"/>
      <c r="AL792" s="693"/>
    </row>
    <row r="793">
      <c r="A793" s="445"/>
      <c r="N793" s="445"/>
      <c r="AJ793" s="445"/>
      <c r="AL793" s="693"/>
    </row>
    <row r="794">
      <c r="A794" s="445"/>
      <c r="N794" s="445"/>
      <c r="AJ794" s="445"/>
      <c r="AL794" s="693"/>
    </row>
    <row r="795">
      <c r="A795" s="445"/>
      <c r="N795" s="445"/>
      <c r="AJ795" s="445"/>
      <c r="AL795" s="693"/>
    </row>
    <row r="796">
      <c r="A796" s="445"/>
      <c r="N796" s="445"/>
      <c r="AJ796" s="445"/>
      <c r="AL796" s="693"/>
    </row>
    <row r="797">
      <c r="A797" s="445"/>
      <c r="N797" s="445"/>
      <c r="AJ797" s="445"/>
      <c r="AL797" s="693"/>
    </row>
    <row r="798">
      <c r="A798" s="445"/>
      <c r="N798" s="445"/>
      <c r="AJ798" s="445"/>
      <c r="AL798" s="693"/>
    </row>
    <row r="799">
      <c r="A799" s="445"/>
      <c r="N799" s="445"/>
      <c r="AJ799" s="445"/>
      <c r="AL799" s="693"/>
    </row>
    <row r="800">
      <c r="A800" s="445"/>
      <c r="N800" s="445"/>
      <c r="AJ800" s="445"/>
      <c r="AL800" s="693"/>
    </row>
    <row r="801">
      <c r="A801" s="445"/>
      <c r="N801" s="445"/>
      <c r="AJ801" s="445"/>
      <c r="AL801" s="693"/>
    </row>
    <row r="802">
      <c r="A802" s="445"/>
      <c r="N802" s="445"/>
      <c r="AJ802" s="445"/>
      <c r="AL802" s="693"/>
    </row>
    <row r="803">
      <c r="A803" s="445"/>
      <c r="N803" s="445"/>
      <c r="AJ803" s="445"/>
      <c r="AL803" s="693"/>
    </row>
    <row r="804">
      <c r="A804" s="445"/>
      <c r="N804" s="445"/>
      <c r="AJ804" s="445"/>
      <c r="AL804" s="693"/>
    </row>
    <row r="805">
      <c r="A805" s="445"/>
      <c r="N805" s="445"/>
      <c r="AJ805" s="445"/>
      <c r="AL805" s="693"/>
    </row>
    <row r="806">
      <c r="A806" s="445"/>
      <c r="N806" s="445"/>
      <c r="AJ806" s="445"/>
      <c r="AL806" s="693"/>
    </row>
    <row r="807">
      <c r="A807" s="445"/>
      <c r="N807" s="445"/>
      <c r="AJ807" s="445"/>
      <c r="AL807" s="693"/>
    </row>
    <row r="808">
      <c r="A808" s="445"/>
      <c r="N808" s="445"/>
      <c r="AJ808" s="445"/>
      <c r="AL808" s="693"/>
    </row>
    <row r="809">
      <c r="A809" s="445"/>
      <c r="N809" s="445"/>
      <c r="AJ809" s="445"/>
      <c r="AL809" s="693"/>
    </row>
    <row r="810">
      <c r="A810" s="445"/>
      <c r="N810" s="445"/>
      <c r="AJ810" s="445"/>
      <c r="AL810" s="693"/>
    </row>
    <row r="811">
      <c r="A811" s="445"/>
      <c r="N811" s="445"/>
      <c r="AJ811" s="445"/>
      <c r="AL811" s="693"/>
    </row>
    <row r="812">
      <c r="A812" s="445"/>
      <c r="N812" s="445"/>
      <c r="AJ812" s="445"/>
      <c r="AL812" s="693"/>
    </row>
    <row r="813">
      <c r="A813" s="445"/>
      <c r="N813" s="445"/>
      <c r="AJ813" s="445"/>
      <c r="AL813" s="693"/>
    </row>
    <row r="814">
      <c r="A814" s="445"/>
      <c r="N814" s="445"/>
      <c r="AJ814" s="445"/>
      <c r="AL814" s="693"/>
    </row>
    <row r="815">
      <c r="A815" s="445"/>
      <c r="N815" s="445"/>
      <c r="AJ815" s="445"/>
      <c r="AL815" s="693"/>
    </row>
    <row r="816">
      <c r="A816" s="445"/>
      <c r="N816" s="445"/>
      <c r="AJ816" s="445"/>
      <c r="AL816" s="693"/>
    </row>
    <row r="817">
      <c r="A817" s="445"/>
      <c r="N817" s="445"/>
      <c r="AJ817" s="445"/>
      <c r="AL817" s="693"/>
    </row>
    <row r="818">
      <c r="A818" s="445"/>
      <c r="N818" s="445"/>
      <c r="AJ818" s="445"/>
      <c r="AL818" s="693"/>
    </row>
    <row r="819">
      <c r="A819" s="445"/>
      <c r="N819" s="445"/>
      <c r="AJ819" s="445"/>
      <c r="AL819" s="693"/>
    </row>
    <row r="820">
      <c r="A820" s="445"/>
      <c r="N820" s="445"/>
      <c r="AJ820" s="445"/>
      <c r="AL820" s="693"/>
    </row>
    <row r="821">
      <c r="A821" s="445"/>
      <c r="N821" s="445"/>
      <c r="AJ821" s="445"/>
      <c r="AL821" s="693"/>
    </row>
    <row r="822">
      <c r="A822" s="445"/>
      <c r="N822" s="445"/>
      <c r="AJ822" s="445"/>
      <c r="AL822" s="693"/>
    </row>
    <row r="823">
      <c r="A823" s="445"/>
      <c r="N823" s="445"/>
      <c r="AJ823" s="445"/>
      <c r="AL823" s="693"/>
    </row>
    <row r="824">
      <c r="A824" s="445"/>
      <c r="N824" s="445"/>
      <c r="AJ824" s="445"/>
      <c r="AL824" s="693"/>
    </row>
    <row r="825">
      <c r="A825" s="445"/>
      <c r="N825" s="445"/>
      <c r="AJ825" s="445"/>
      <c r="AL825" s="693"/>
    </row>
    <row r="826">
      <c r="A826" s="445"/>
      <c r="N826" s="445"/>
      <c r="AJ826" s="445"/>
      <c r="AL826" s="693"/>
    </row>
    <row r="827">
      <c r="A827" s="445"/>
      <c r="N827" s="445"/>
      <c r="AJ827" s="445"/>
      <c r="AL827" s="693"/>
    </row>
    <row r="828">
      <c r="A828" s="445"/>
      <c r="N828" s="445"/>
      <c r="AJ828" s="445"/>
      <c r="AL828" s="693"/>
    </row>
    <row r="829">
      <c r="A829" s="445"/>
      <c r="N829" s="445"/>
      <c r="AJ829" s="445"/>
      <c r="AL829" s="693"/>
    </row>
    <row r="830">
      <c r="A830" s="445"/>
      <c r="N830" s="445"/>
      <c r="AJ830" s="445"/>
      <c r="AL830" s="693"/>
    </row>
    <row r="831">
      <c r="A831" s="445"/>
      <c r="N831" s="445"/>
      <c r="AJ831" s="445"/>
      <c r="AL831" s="693"/>
    </row>
    <row r="832">
      <c r="A832" s="445"/>
      <c r="N832" s="445"/>
      <c r="AJ832" s="445"/>
      <c r="AL832" s="693"/>
    </row>
    <row r="833">
      <c r="A833" s="445"/>
      <c r="N833" s="445"/>
      <c r="AJ833" s="445"/>
      <c r="AL833" s="693"/>
    </row>
    <row r="834">
      <c r="A834" s="445"/>
      <c r="N834" s="445"/>
      <c r="AJ834" s="445"/>
      <c r="AL834" s="693"/>
    </row>
    <row r="835">
      <c r="A835" s="445"/>
      <c r="N835" s="445"/>
      <c r="AJ835" s="445"/>
      <c r="AL835" s="693"/>
    </row>
    <row r="836">
      <c r="A836" s="445"/>
      <c r="N836" s="445"/>
      <c r="AJ836" s="445"/>
      <c r="AL836" s="693"/>
    </row>
    <row r="837">
      <c r="A837" s="445"/>
      <c r="N837" s="445"/>
      <c r="AJ837" s="445"/>
      <c r="AL837" s="693"/>
    </row>
    <row r="838">
      <c r="A838" s="445"/>
      <c r="N838" s="445"/>
      <c r="AJ838" s="445"/>
      <c r="AL838" s="693"/>
    </row>
    <row r="839">
      <c r="A839" s="445"/>
      <c r="N839" s="445"/>
      <c r="AJ839" s="445"/>
      <c r="AL839" s="693"/>
    </row>
    <row r="840">
      <c r="A840" s="445"/>
      <c r="N840" s="445"/>
      <c r="AJ840" s="445"/>
      <c r="AL840" s="693"/>
    </row>
    <row r="841">
      <c r="A841" s="445"/>
      <c r="N841" s="445"/>
      <c r="AJ841" s="445"/>
      <c r="AL841" s="693"/>
    </row>
    <row r="842">
      <c r="A842" s="445"/>
      <c r="N842" s="445"/>
      <c r="AJ842" s="445"/>
      <c r="AL842" s="693"/>
    </row>
    <row r="843">
      <c r="A843" s="445"/>
      <c r="N843" s="445"/>
      <c r="AJ843" s="445"/>
      <c r="AL843" s="693"/>
    </row>
    <row r="844">
      <c r="A844" s="445"/>
      <c r="N844" s="445"/>
      <c r="AJ844" s="445"/>
      <c r="AL844" s="693"/>
    </row>
    <row r="845">
      <c r="A845" s="445"/>
      <c r="N845" s="445"/>
      <c r="AJ845" s="445"/>
      <c r="AL845" s="693"/>
    </row>
    <row r="846">
      <c r="A846" s="445"/>
      <c r="N846" s="445"/>
      <c r="AJ846" s="445"/>
      <c r="AL846" s="693"/>
    </row>
    <row r="847">
      <c r="A847" s="445"/>
      <c r="N847" s="445"/>
      <c r="AJ847" s="445"/>
      <c r="AL847" s="693"/>
    </row>
    <row r="848">
      <c r="A848" s="445"/>
      <c r="N848" s="445"/>
      <c r="AJ848" s="445"/>
      <c r="AL848" s="693"/>
    </row>
    <row r="849">
      <c r="A849" s="445"/>
      <c r="N849" s="445"/>
      <c r="AJ849" s="445"/>
      <c r="AL849" s="693"/>
    </row>
    <row r="850">
      <c r="A850" s="445"/>
      <c r="N850" s="445"/>
      <c r="AJ850" s="445"/>
      <c r="AL850" s="693"/>
    </row>
    <row r="851">
      <c r="A851" s="445"/>
      <c r="N851" s="445"/>
      <c r="AJ851" s="445"/>
      <c r="AL851" s="693"/>
    </row>
    <row r="852">
      <c r="A852" s="445"/>
      <c r="N852" s="445"/>
      <c r="AJ852" s="445"/>
      <c r="AL852" s="693"/>
    </row>
    <row r="853">
      <c r="A853" s="445"/>
      <c r="N853" s="445"/>
      <c r="AJ853" s="445"/>
      <c r="AL853" s="693"/>
    </row>
    <row r="854">
      <c r="A854" s="445"/>
      <c r="N854" s="445"/>
      <c r="AJ854" s="445"/>
      <c r="AL854" s="693"/>
    </row>
    <row r="855">
      <c r="A855" s="445"/>
      <c r="N855" s="445"/>
      <c r="AJ855" s="445"/>
      <c r="AL855" s="693"/>
    </row>
    <row r="856">
      <c r="A856" s="445"/>
      <c r="N856" s="445"/>
      <c r="AJ856" s="445"/>
      <c r="AL856" s="693"/>
    </row>
    <row r="857">
      <c r="A857" s="445"/>
      <c r="N857" s="445"/>
      <c r="AJ857" s="445"/>
      <c r="AL857" s="693"/>
    </row>
    <row r="858">
      <c r="A858" s="445"/>
      <c r="N858" s="445"/>
      <c r="AJ858" s="445"/>
      <c r="AL858" s="693"/>
    </row>
    <row r="859">
      <c r="A859" s="445"/>
      <c r="N859" s="445"/>
      <c r="AJ859" s="445"/>
      <c r="AL859" s="693"/>
    </row>
    <row r="860">
      <c r="A860" s="445"/>
      <c r="N860" s="445"/>
      <c r="AJ860" s="445"/>
      <c r="AL860" s="693"/>
    </row>
    <row r="861">
      <c r="A861" s="445"/>
      <c r="N861" s="445"/>
      <c r="AJ861" s="445"/>
      <c r="AL861" s="693"/>
    </row>
    <row r="862">
      <c r="A862" s="445"/>
      <c r="N862" s="445"/>
      <c r="AJ862" s="445"/>
      <c r="AL862" s="693"/>
    </row>
    <row r="863">
      <c r="A863" s="445"/>
      <c r="N863" s="445"/>
      <c r="AJ863" s="445"/>
      <c r="AL863" s="693"/>
    </row>
    <row r="864">
      <c r="A864" s="445"/>
      <c r="N864" s="445"/>
      <c r="AJ864" s="445"/>
      <c r="AL864" s="693"/>
    </row>
    <row r="865">
      <c r="A865" s="445"/>
      <c r="N865" s="445"/>
      <c r="AJ865" s="445"/>
      <c r="AL865" s="693"/>
    </row>
    <row r="866">
      <c r="A866" s="445"/>
      <c r="N866" s="445"/>
      <c r="AJ866" s="445"/>
      <c r="AL866" s="693"/>
    </row>
    <row r="867">
      <c r="A867" s="445"/>
      <c r="N867" s="445"/>
      <c r="AJ867" s="445"/>
      <c r="AL867" s="693"/>
    </row>
    <row r="868">
      <c r="A868" s="445"/>
      <c r="N868" s="445"/>
      <c r="AJ868" s="445"/>
      <c r="AL868" s="693"/>
    </row>
    <row r="869">
      <c r="A869" s="445"/>
      <c r="N869" s="445"/>
      <c r="AJ869" s="445"/>
      <c r="AL869" s="693"/>
    </row>
    <row r="870">
      <c r="A870" s="445"/>
      <c r="N870" s="445"/>
      <c r="AJ870" s="445"/>
      <c r="AL870" s="693"/>
    </row>
    <row r="871">
      <c r="A871" s="445"/>
      <c r="N871" s="445"/>
      <c r="AJ871" s="445"/>
      <c r="AL871" s="693"/>
    </row>
    <row r="872">
      <c r="A872" s="445"/>
      <c r="N872" s="445"/>
      <c r="AJ872" s="445"/>
      <c r="AL872" s="693"/>
    </row>
    <row r="873">
      <c r="A873" s="445"/>
      <c r="N873" s="445"/>
      <c r="AJ873" s="445"/>
      <c r="AL873" s="693"/>
    </row>
    <row r="874">
      <c r="A874" s="445"/>
      <c r="N874" s="445"/>
      <c r="AJ874" s="445"/>
      <c r="AL874" s="693"/>
    </row>
    <row r="875">
      <c r="A875" s="445"/>
      <c r="N875" s="445"/>
      <c r="AJ875" s="445"/>
      <c r="AL875" s="693"/>
    </row>
    <row r="876">
      <c r="A876" s="445"/>
      <c r="N876" s="445"/>
      <c r="AJ876" s="445"/>
      <c r="AL876" s="693"/>
    </row>
    <row r="877">
      <c r="A877" s="445"/>
      <c r="N877" s="445"/>
      <c r="AJ877" s="445"/>
      <c r="AL877" s="693"/>
    </row>
    <row r="878">
      <c r="A878" s="445"/>
      <c r="N878" s="445"/>
      <c r="AJ878" s="445"/>
      <c r="AL878" s="693"/>
    </row>
    <row r="879">
      <c r="A879" s="445"/>
      <c r="N879" s="445"/>
      <c r="AJ879" s="445"/>
      <c r="AL879" s="693"/>
    </row>
    <row r="880">
      <c r="A880" s="445"/>
      <c r="N880" s="445"/>
      <c r="AJ880" s="445"/>
      <c r="AL880" s="693"/>
    </row>
    <row r="881">
      <c r="A881" s="445"/>
      <c r="N881" s="445"/>
      <c r="AJ881" s="445"/>
      <c r="AL881" s="693"/>
    </row>
    <row r="882">
      <c r="A882" s="445"/>
      <c r="N882" s="445"/>
      <c r="AJ882" s="445"/>
      <c r="AL882" s="693"/>
    </row>
    <row r="883">
      <c r="A883" s="445"/>
      <c r="N883" s="445"/>
      <c r="AJ883" s="445"/>
      <c r="AL883" s="693"/>
    </row>
    <row r="884">
      <c r="A884" s="445"/>
      <c r="N884" s="445"/>
      <c r="AJ884" s="445"/>
      <c r="AL884" s="693"/>
    </row>
    <row r="885">
      <c r="A885" s="445"/>
      <c r="N885" s="445"/>
      <c r="AJ885" s="445"/>
      <c r="AL885" s="693"/>
    </row>
    <row r="886">
      <c r="A886" s="445"/>
      <c r="N886" s="445"/>
      <c r="AJ886" s="445"/>
      <c r="AL886" s="693"/>
    </row>
    <row r="887">
      <c r="A887" s="445"/>
      <c r="N887" s="445"/>
      <c r="AJ887" s="445"/>
      <c r="AL887" s="693"/>
    </row>
    <row r="888">
      <c r="A888" s="445"/>
      <c r="N888" s="445"/>
      <c r="AJ888" s="445"/>
      <c r="AL888" s="693"/>
    </row>
    <row r="889">
      <c r="A889" s="445"/>
      <c r="N889" s="445"/>
      <c r="AJ889" s="445"/>
      <c r="AL889" s="693"/>
    </row>
    <row r="890">
      <c r="A890" s="445"/>
      <c r="N890" s="445"/>
      <c r="AJ890" s="445"/>
      <c r="AL890" s="693"/>
    </row>
    <row r="891">
      <c r="A891" s="445"/>
      <c r="N891" s="445"/>
      <c r="AJ891" s="445"/>
      <c r="AL891" s="693"/>
    </row>
    <row r="892">
      <c r="A892" s="445"/>
      <c r="N892" s="445"/>
      <c r="AJ892" s="445"/>
      <c r="AL892" s="693"/>
    </row>
    <row r="893">
      <c r="A893" s="445"/>
      <c r="N893" s="445"/>
      <c r="AJ893" s="445"/>
      <c r="AL893" s="693"/>
    </row>
    <row r="894">
      <c r="A894" s="445"/>
      <c r="N894" s="445"/>
      <c r="AJ894" s="445"/>
      <c r="AL894" s="693"/>
    </row>
    <row r="895">
      <c r="A895" s="445"/>
      <c r="N895" s="445"/>
      <c r="AJ895" s="445"/>
      <c r="AL895" s="693"/>
    </row>
    <row r="896">
      <c r="A896" s="445"/>
      <c r="N896" s="445"/>
      <c r="AJ896" s="445"/>
      <c r="AL896" s="693"/>
    </row>
    <row r="897">
      <c r="A897" s="445"/>
      <c r="N897" s="445"/>
      <c r="AJ897" s="445"/>
      <c r="AL897" s="693"/>
    </row>
    <row r="898">
      <c r="A898" s="445"/>
      <c r="N898" s="445"/>
      <c r="AJ898" s="445"/>
      <c r="AL898" s="693"/>
    </row>
    <row r="899">
      <c r="A899" s="445"/>
      <c r="N899" s="445"/>
      <c r="AJ899" s="445"/>
      <c r="AL899" s="693"/>
    </row>
    <row r="900">
      <c r="A900" s="445"/>
      <c r="N900" s="445"/>
      <c r="AJ900" s="445"/>
      <c r="AL900" s="693"/>
    </row>
    <row r="901">
      <c r="A901" s="445"/>
      <c r="N901" s="445"/>
      <c r="AJ901" s="445"/>
      <c r="AL901" s="693"/>
    </row>
    <row r="902">
      <c r="A902" s="445"/>
      <c r="N902" s="445"/>
      <c r="AJ902" s="445"/>
      <c r="AL902" s="693"/>
    </row>
    <row r="903">
      <c r="A903" s="445"/>
      <c r="N903" s="445"/>
      <c r="AJ903" s="445"/>
      <c r="AL903" s="693"/>
    </row>
    <row r="904">
      <c r="A904" s="445"/>
      <c r="N904" s="445"/>
      <c r="AJ904" s="445"/>
      <c r="AL904" s="693"/>
    </row>
    <row r="905">
      <c r="A905" s="445"/>
      <c r="N905" s="445"/>
      <c r="AJ905" s="445"/>
      <c r="AL905" s="693"/>
    </row>
    <row r="906">
      <c r="A906" s="445"/>
      <c r="N906" s="445"/>
      <c r="AJ906" s="445"/>
      <c r="AL906" s="693"/>
    </row>
    <row r="907">
      <c r="A907" s="445"/>
      <c r="N907" s="445"/>
      <c r="AJ907" s="445"/>
      <c r="AL907" s="693"/>
    </row>
    <row r="908">
      <c r="A908" s="445"/>
      <c r="N908" s="445"/>
      <c r="AJ908" s="445"/>
      <c r="AL908" s="693"/>
    </row>
    <row r="909">
      <c r="A909" s="445"/>
      <c r="N909" s="445"/>
      <c r="AJ909" s="445"/>
      <c r="AL909" s="693"/>
    </row>
    <row r="910">
      <c r="A910" s="445"/>
      <c r="N910" s="445"/>
      <c r="AJ910" s="445"/>
      <c r="AL910" s="693"/>
    </row>
    <row r="911">
      <c r="A911" s="445"/>
      <c r="N911" s="445"/>
      <c r="AJ911" s="445"/>
      <c r="AL911" s="693"/>
    </row>
    <row r="912">
      <c r="A912" s="445"/>
      <c r="N912" s="445"/>
      <c r="AJ912" s="445"/>
      <c r="AL912" s="693"/>
    </row>
    <row r="913">
      <c r="A913" s="445"/>
      <c r="N913" s="445"/>
      <c r="AJ913" s="445"/>
      <c r="AL913" s="693"/>
    </row>
    <row r="914">
      <c r="A914" s="445"/>
      <c r="N914" s="445"/>
      <c r="AJ914" s="445"/>
      <c r="AL914" s="693"/>
    </row>
    <row r="915">
      <c r="A915" s="445"/>
      <c r="N915" s="445"/>
      <c r="AJ915" s="445"/>
      <c r="AL915" s="693"/>
    </row>
    <row r="916">
      <c r="A916" s="445"/>
      <c r="N916" s="445"/>
      <c r="AJ916" s="445"/>
      <c r="AL916" s="693"/>
    </row>
    <row r="917">
      <c r="A917" s="445"/>
      <c r="N917" s="445"/>
      <c r="AJ917" s="445"/>
      <c r="AL917" s="693"/>
    </row>
    <row r="918">
      <c r="A918" s="445"/>
      <c r="N918" s="445"/>
      <c r="AJ918" s="445"/>
      <c r="AL918" s="693"/>
    </row>
    <row r="919">
      <c r="A919" s="445"/>
      <c r="N919" s="445"/>
      <c r="AJ919" s="445"/>
      <c r="AL919" s="693"/>
    </row>
    <row r="920">
      <c r="A920" s="445"/>
      <c r="N920" s="445"/>
      <c r="AJ920" s="445"/>
      <c r="AL920" s="693"/>
    </row>
    <row r="921">
      <c r="A921" s="445"/>
      <c r="N921" s="445"/>
      <c r="AJ921" s="445"/>
      <c r="AL921" s="693"/>
    </row>
    <row r="922">
      <c r="A922" s="445"/>
      <c r="N922" s="445"/>
      <c r="AJ922" s="445"/>
      <c r="AL922" s="693"/>
    </row>
    <row r="923">
      <c r="A923" s="445"/>
      <c r="N923" s="445"/>
      <c r="AJ923" s="445"/>
      <c r="AL923" s="693"/>
    </row>
    <row r="924">
      <c r="A924" s="445"/>
      <c r="N924" s="445"/>
      <c r="AJ924" s="445"/>
      <c r="AL924" s="693"/>
    </row>
    <row r="925">
      <c r="A925" s="445"/>
      <c r="N925" s="445"/>
      <c r="AJ925" s="445"/>
      <c r="AL925" s="693"/>
    </row>
    <row r="926">
      <c r="A926" s="445"/>
      <c r="N926" s="445"/>
      <c r="AJ926" s="445"/>
      <c r="AL926" s="693"/>
    </row>
    <row r="927">
      <c r="A927" s="445"/>
      <c r="N927" s="445"/>
      <c r="AJ927" s="445"/>
      <c r="AL927" s="693"/>
    </row>
    <row r="928">
      <c r="A928" s="445"/>
      <c r="N928" s="445"/>
      <c r="AJ928" s="445"/>
      <c r="AL928" s="693"/>
    </row>
    <row r="929">
      <c r="A929" s="445"/>
      <c r="N929" s="445"/>
      <c r="AJ929" s="445"/>
      <c r="AL929" s="693"/>
    </row>
    <row r="930">
      <c r="A930" s="445"/>
      <c r="N930" s="445"/>
      <c r="AJ930" s="445"/>
      <c r="AL930" s="693"/>
    </row>
    <row r="931">
      <c r="A931" s="445"/>
      <c r="N931" s="445"/>
      <c r="AJ931" s="445"/>
      <c r="AL931" s="693"/>
    </row>
    <row r="932">
      <c r="A932" s="445"/>
      <c r="N932" s="445"/>
      <c r="AJ932" s="445"/>
      <c r="AL932" s="693"/>
    </row>
    <row r="933">
      <c r="A933" s="445"/>
      <c r="N933" s="445"/>
      <c r="AJ933" s="445"/>
      <c r="AL933" s="693"/>
    </row>
    <row r="934">
      <c r="A934" s="445"/>
      <c r="N934" s="445"/>
      <c r="AJ934" s="445"/>
      <c r="AL934" s="693"/>
    </row>
    <row r="935">
      <c r="A935" s="445"/>
      <c r="N935" s="445"/>
      <c r="AJ935" s="445"/>
      <c r="AL935" s="693"/>
    </row>
    <row r="936">
      <c r="A936" s="445"/>
      <c r="N936" s="445"/>
      <c r="AJ936" s="445"/>
      <c r="AL936" s="693"/>
    </row>
    <row r="937">
      <c r="A937" s="445"/>
      <c r="N937" s="445"/>
      <c r="AJ937" s="445"/>
      <c r="AL937" s="693"/>
    </row>
    <row r="938">
      <c r="A938" s="445"/>
      <c r="N938" s="445"/>
      <c r="AJ938" s="445"/>
      <c r="AL938" s="693"/>
    </row>
    <row r="939">
      <c r="A939" s="445"/>
      <c r="N939" s="445"/>
      <c r="AJ939" s="445"/>
      <c r="AL939" s="693"/>
    </row>
    <row r="940">
      <c r="A940" s="445"/>
      <c r="N940" s="445"/>
      <c r="AJ940" s="445"/>
      <c r="AL940" s="693"/>
    </row>
    <row r="941">
      <c r="A941" s="445"/>
      <c r="N941" s="445"/>
      <c r="AJ941" s="445"/>
      <c r="AL941" s="693"/>
    </row>
    <row r="942">
      <c r="A942" s="445"/>
      <c r="N942" s="445"/>
      <c r="AJ942" s="445"/>
      <c r="AL942" s="693"/>
    </row>
    <row r="943">
      <c r="A943" s="445"/>
      <c r="N943" s="445"/>
      <c r="AJ943" s="445"/>
      <c r="AL943" s="693"/>
    </row>
    <row r="944">
      <c r="A944" s="445"/>
      <c r="N944" s="445"/>
      <c r="AJ944" s="445"/>
      <c r="AL944" s="693"/>
    </row>
    <row r="945">
      <c r="A945" s="445"/>
      <c r="N945" s="445"/>
      <c r="AJ945" s="445"/>
      <c r="AL945" s="693"/>
    </row>
    <row r="946">
      <c r="A946" s="445"/>
      <c r="N946" s="445"/>
      <c r="AJ946" s="445"/>
      <c r="AL946" s="693"/>
    </row>
    <row r="947">
      <c r="A947" s="445"/>
      <c r="N947" s="445"/>
      <c r="AJ947" s="445"/>
      <c r="AL947" s="693"/>
    </row>
    <row r="948">
      <c r="A948" s="445"/>
      <c r="N948" s="445"/>
      <c r="AJ948" s="445"/>
      <c r="AL948" s="693"/>
    </row>
    <row r="949">
      <c r="A949" s="445"/>
      <c r="N949" s="445"/>
      <c r="AJ949" s="445"/>
      <c r="AL949" s="693"/>
    </row>
    <row r="950">
      <c r="A950" s="445"/>
      <c r="N950" s="445"/>
      <c r="AJ950" s="445"/>
      <c r="AL950" s="693"/>
    </row>
    <row r="951">
      <c r="A951" s="445"/>
      <c r="N951" s="445"/>
      <c r="AJ951" s="445"/>
      <c r="AL951" s="693"/>
    </row>
    <row r="952">
      <c r="A952" s="445"/>
      <c r="N952" s="445"/>
      <c r="AJ952" s="445"/>
      <c r="AL952" s="693"/>
    </row>
    <row r="953">
      <c r="A953" s="445"/>
      <c r="N953" s="445"/>
      <c r="AJ953" s="445"/>
      <c r="AL953" s="693"/>
    </row>
    <row r="954">
      <c r="A954" s="445"/>
      <c r="N954" s="445"/>
      <c r="AJ954" s="445"/>
      <c r="AL954" s="693"/>
    </row>
    <row r="955">
      <c r="A955" s="445"/>
      <c r="N955" s="445"/>
      <c r="AJ955" s="445"/>
      <c r="AL955" s="693"/>
    </row>
    <row r="956">
      <c r="A956" s="445"/>
      <c r="N956" s="445"/>
      <c r="AJ956" s="445"/>
      <c r="AL956" s="693"/>
    </row>
    <row r="957">
      <c r="A957" s="445"/>
      <c r="N957" s="445"/>
      <c r="AJ957" s="445"/>
      <c r="AL957" s="693"/>
    </row>
    <row r="958">
      <c r="A958" s="445"/>
      <c r="N958" s="445"/>
      <c r="AJ958" s="445"/>
      <c r="AL958" s="693"/>
    </row>
    <row r="959">
      <c r="A959" s="445"/>
      <c r="N959" s="445"/>
      <c r="AJ959" s="445"/>
      <c r="AL959" s="693"/>
    </row>
    <row r="960">
      <c r="A960" s="445"/>
      <c r="N960" s="445"/>
      <c r="AJ960" s="445"/>
      <c r="AL960" s="693"/>
    </row>
    <row r="961">
      <c r="A961" s="445"/>
      <c r="N961" s="445"/>
      <c r="AJ961" s="445"/>
      <c r="AL961" s="693"/>
    </row>
    <row r="962">
      <c r="A962" s="445"/>
      <c r="N962" s="445"/>
      <c r="AJ962" s="445"/>
      <c r="AL962" s="693"/>
    </row>
    <row r="963">
      <c r="A963" s="445"/>
      <c r="N963" s="445"/>
      <c r="AJ963" s="445"/>
      <c r="AL963" s="693"/>
    </row>
    <row r="964">
      <c r="A964" s="445"/>
      <c r="N964" s="445"/>
      <c r="AJ964" s="445"/>
      <c r="AL964" s="693"/>
    </row>
    <row r="965">
      <c r="A965" s="445"/>
      <c r="N965" s="445"/>
      <c r="AJ965" s="445"/>
      <c r="AL965" s="693"/>
    </row>
    <row r="966">
      <c r="A966" s="445"/>
      <c r="N966" s="445"/>
      <c r="AJ966" s="445"/>
      <c r="AL966" s="693"/>
    </row>
    <row r="967">
      <c r="A967" s="445"/>
      <c r="N967" s="445"/>
      <c r="AJ967" s="445"/>
      <c r="AL967" s="693"/>
    </row>
    <row r="968">
      <c r="A968" s="445"/>
      <c r="N968" s="445"/>
      <c r="AJ968" s="445"/>
      <c r="AL968" s="693"/>
    </row>
    <row r="969">
      <c r="A969" s="445"/>
      <c r="N969" s="445"/>
      <c r="AJ969" s="445"/>
      <c r="AL969" s="693"/>
    </row>
    <row r="970">
      <c r="A970" s="445"/>
      <c r="N970" s="445"/>
      <c r="AJ970" s="445"/>
      <c r="AL970" s="693"/>
    </row>
    <row r="971">
      <c r="A971" s="445"/>
      <c r="N971" s="445"/>
      <c r="AJ971" s="445"/>
      <c r="AL971" s="693"/>
    </row>
    <row r="972">
      <c r="A972" s="445"/>
      <c r="N972" s="445"/>
      <c r="AJ972" s="445"/>
      <c r="AL972" s="693"/>
    </row>
    <row r="973">
      <c r="A973" s="445"/>
      <c r="N973" s="445"/>
      <c r="AJ973" s="445"/>
      <c r="AL973" s="693"/>
    </row>
    <row r="974">
      <c r="A974" s="445"/>
      <c r="N974" s="445"/>
      <c r="AJ974" s="445"/>
      <c r="AL974" s="693"/>
    </row>
    <row r="975">
      <c r="A975" s="445"/>
      <c r="N975" s="445"/>
      <c r="AJ975" s="445"/>
      <c r="AL975" s="693"/>
    </row>
    <row r="976">
      <c r="A976" s="445"/>
      <c r="N976" s="445"/>
      <c r="AJ976" s="445"/>
      <c r="AL976" s="693"/>
    </row>
    <row r="977">
      <c r="A977" s="445"/>
      <c r="N977" s="445"/>
      <c r="AJ977" s="445"/>
      <c r="AL977" s="693"/>
    </row>
    <row r="978">
      <c r="A978" s="445"/>
      <c r="N978" s="445"/>
      <c r="AJ978" s="445"/>
      <c r="AL978" s="693"/>
    </row>
    <row r="979">
      <c r="A979" s="445"/>
      <c r="N979" s="445"/>
      <c r="AJ979" s="445"/>
      <c r="AL979" s="693"/>
    </row>
    <row r="980">
      <c r="A980" s="445"/>
      <c r="N980" s="445"/>
      <c r="AJ980" s="445"/>
      <c r="AL980" s="693"/>
    </row>
    <row r="981">
      <c r="A981" s="445"/>
      <c r="N981" s="445"/>
      <c r="AJ981" s="445"/>
      <c r="AL981" s="693"/>
    </row>
    <row r="982">
      <c r="A982" s="445"/>
      <c r="N982" s="445"/>
      <c r="AJ982" s="445"/>
      <c r="AL982" s="693"/>
    </row>
    <row r="983">
      <c r="A983" s="445"/>
      <c r="N983" s="445"/>
      <c r="AJ983" s="445"/>
      <c r="AL983" s="693"/>
    </row>
    <row r="984">
      <c r="A984" s="445"/>
      <c r="N984" s="445"/>
      <c r="AJ984" s="445"/>
      <c r="AL984" s="693"/>
    </row>
    <row r="985">
      <c r="A985" s="445"/>
      <c r="N985" s="445"/>
      <c r="AJ985" s="445"/>
      <c r="AL985" s="693"/>
    </row>
    <row r="986">
      <c r="A986" s="445"/>
      <c r="N986" s="445"/>
      <c r="AJ986" s="445"/>
      <c r="AL986" s="693"/>
    </row>
    <row r="987">
      <c r="A987" s="445"/>
      <c r="N987" s="445"/>
      <c r="AJ987" s="445"/>
      <c r="AL987" s="693"/>
    </row>
    <row r="988">
      <c r="A988" s="445"/>
      <c r="N988" s="445"/>
      <c r="AJ988" s="445"/>
      <c r="AL988" s="693"/>
    </row>
    <row r="989">
      <c r="A989" s="445"/>
      <c r="N989" s="445"/>
      <c r="AJ989" s="445"/>
      <c r="AL989" s="693"/>
    </row>
    <row r="990">
      <c r="A990" s="445"/>
      <c r="N990" s="445"/>
      <c r="AJ990" s="445"/>
      <c r="AL990" s="693"/>
    </row>
    <row r="991">
      <c r="A991" s="445"/>
      <c r="N991" s="445"/>
      <c r="AJ991" s="445"/>
      <c r="AL991" s="693"/>
    </row>
    <row r="992">
      <c r="A992" s="445"/>
      <c r="N992" s="445"/>
      <c r="AJ992" s="445"/>
      <c r="AL992" s="693"/>
    </row>
    <row r="993">
      <c r="A993" s="445"/>
      <c r="N993" s="445"/>
      <c r="AJ993" s="445"/>
      <c r="AL993" s="693"/>
    </row>
    <row r="994">
      <c r="A994" s="445"/>
      <c r="N994" s="445"/>
      <c r="AJ994" s="445"/>
      <c r="AL994" s="693"/>
    </row>
    <row r="995">
      <c r="A995" s="445"/>
      <c r="N995" s="445"/>
      <c r="AJ995" s="445"/>
      <c r="AL995" s="693"/>
    </row>
    <row r="996">
      <c r="A996" s="445"/>
      <c r="N996" s="445"/>
      <c r="AJ996" s="445"/>
      <c r="AL996" s="693"/>
    </row>
    <row r="997">
      <c r="A997" s="445"/>
      <c r="N997" s="445"/>
      <c r="AJ997" s="445"/>
      <c r="AL997" s="693"/>
    </row>
  </sheetData>
  <dataValidations>
    <dataValidation type="custom" allowBlank="1" showDropDown="1" sqref="A3:A129">
      <formula1>OR(NOT(ISERROR(DATEVALUE(A3))), AND(ISNUMBER(A3), LEFT(CELL("format", A3))="D"))</formula1>
    </dataValidation>
    <dataValidation type="custom" allowBlank="1" showDropDown="1" sqref="B3:B129 E3:F129 H3:H129 K3:K129 M3:O129 Q3:R129 T3:U129 Z3:Z129 AE3:AE129 AG3:AG129 AJ3:AJ129 AL3:AL129 AO3:AS129 AU3:AY129 BA3:BS129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7.38"/>
    <col customWidth="1" min="3" max="4" width="18.5"/>
    <col customWidth="1" min="5" max="5" width="21.75"/>
    <col customWidth="1" min="6" max="6" width="22.88"/>
    <col customWidth="1" min="7" max="7" width="19.63"/>
    <col customWidth="1" min="8" max="8" width="20.75"/>
    <col customWidth="1" min="9" max="10" width="18.63"/>
    <col customWidth="1" min="11" max="11" width="21.88"/>
    <col customWidth="1" min="12" max="12" width="23.0"/>
    <col customWidth="1" min="13" max="13" width="19.75"/>
    <col customWidth="1" min="14" max="14" width="17.38"/>
    <col customWidth="1" min="15" max="17" width="18.5"/>
    <col customWidth="1" min="18" max="19" width="19.63"/>
    <col customWidth="1" min="20" max="20" width="17.88"/>
    <col customWidth="1" min="21" max="23" width="19.0"/>
    <col customWidth="1" min="24" max="25" width="20.13"/>
    <col customWidth="1" min="26" max="26" width="19.75"/>
    <col customWidth="1" min="27" max="27" width="20.75"/>
    <col customWidth="1" min="28" max="28" width="19.13"/>
    <col customWidth="1" min="29" max="29" width="19.5"/>
    <col customWidth="1" min="30" max="30" width="20.25"/>
    <col customWidth="1" min="31" max="32" width="20.63"/>
    <col customWidth="1" min="33" max="33" width="18.25"/>
    <col customWidth="1" min="34" max="34" width="18.5"/>
    <col customWidth="1" min="35" max="35" width="19.38"/>
    <col customWidth="1" min="36" max="37" width="19.63"/>
    <col customWidth="1" min="38" max="39" width="21.25"/>
    <col customWidth="1" min="40" max="42" width="22.38"/>
    <col customWidth="1" min="43" max="45" width="21.13"/>
    <col customWidth="1" min="46" max="48" width="22.25"/>
    <col customWidth="1" min="49" max="49" width="19.88"/>
    <col customWidth="1" min="50" max="51" width="20.13"/>
    <col customWidth="1" min="52" max="52" width="21.0"/>
    <col customWidth="1" min="53" max="54" width="21.25"/>
    <col customWidth="1" min="55" max="57" width="20.13"/>
    <col customWidth="1" min="58" max="59" width="21.25"/>
    <col customWidth="1" min="60" max="60" width="22.38"/>
    <col customWidth="1" min="61" max="61" width="23.5"/>
    <col customWidth="1" min="62" max="62" width="20.25"/>
    <col customWidth="1" min="63" max="63" width="23.5"/>
    <col customWidth="1" min="64" max="64" width="21.38"/>
    <col customWidth="1" min="65" max="66" width="20.25"/>
    <col customWidth="1" min="67" max="68" width="21.38"/>
    <col customWidth="1" min="69" max="70" width="19.38"/>
    <col customWidth="1" min="71" max="71" width="22.63"/>
    <col customWidth="1" min="72" max="72" width="24.0"/>
    <col customWidth="1" min="73" max="74" width="22.0"/>
    <col customWidth="1" min="75" max="75" width="18.5"/>
    <col customWidth="1" min="76" max="76" width="18.63"/>
  </cols>
  <sheetData>
    <row r="1">
      <c r="A1" s="694"/>
      <c r="B1" s="547"/>
      <c r="C1" s="547"/>
      <c r="D1" s="548" t="s">
        <v>303</v>
      </c>
      <c r="E1" s="547"/>
      <c r="F1" s="547"/>
      <c r="G1" s="547"/>
      <c r="H1" s="549"/>
      <c r="I1" s="549"/>
      <c r="J1" s="550" t="s">
        <v>304</v>
      </c>
      <c r="K1" s="551"/>
      <c r="L1" s="551"/>
      <c r="M1" s="549"/>
      <c r="N1" s="553"/>
      <c r="O1" s="553"/>
      <c r="P1" s="553"/>
      <c r="Q1" s="554" t="s">
        <v>305</v>
      </c>
      <c r="R1" s="553"/>
      <c r="S1" s="553"/>
      <c r="T1" s="555"/>
      <c r="U1" s="555"/>
      <c r="V1" s="555"/>
      <c r="W1" s="556" t="s">
        <v>270</v>
      </c>
      <c r="X1" s="555"/>
      <c r="Y1" s="555"/>
      <c r="Z1" s="557" t="s">
        <v>306</v>
      </c>
      <c r="AA1" s="547"/>
      <c r="AB1" s="558"/>
      <c r="AC1" s="558"/>
      <c r="AD1" s="559" t="s">
        <v>307</v>
      </c>
      <c r="AE1" s="558"/>
      <c r="AF1" s="558"/>
      <c r="AG1" s="560"/>
      <c r="AH1" s="560"/>
      <c r="AI1" s="695" t="s">
        <v>308</v>
      </c>
      <c r="AJ1" s="560"/>
      <c r="AK1" s="560"/>
      <c r="AL1" s="562"/>
      <c r="AM1" s="562"/>
      <c r="AN1" s="563" t="s">
        <v>135</v>
      </c>
      <c r="AO1" s="562"/>
      <c r="AP1" s="562"/>
      <c r="AQ1" s="564"/>
      <c r="AR1" s="564"/>
      <c r="AS1" s="565" t="s">
        <v>309</v>
      </c>
      <c r="AT1" s="564"/>
      <c r="AU1" s="564"/>
      <c r="AV1" s="564"/>
      <c r="AW1" s="566"/>
      <c r="AX1" s="566"/>
      <c r="AY1" s="567" t="s">
        <v>310</v>
      </c>
      <c r="AZ1" s="566"/>
      <c r="BA1" s="566"/>
      <c r="BB1" s="566"/>
      <c r="BC1" s="568"/>
      <c r="BD1" s="568"/>
      <c r="BE1" s="569" t="s">
        <v>311</v>
      </c>
      <c r="BF1" s="568"/>
      <c r="BG1" s="568"/>
      <c r="BH1" s="568"/>
      <c r="BI1" s="570"/>
      <c r="BJ1" s="570"/>
      <c r="BK1" s="571" t="s">
        <v>312</v>
      </c>
      <c r="BL1" s="570"/>
      <c r="BM1" s="572"/>
      <c r="BN1" s="573" t="s">
        <v>313</v>
      </c>
      <c r="BO1" s="572"/>
      <c r="BP1" s="572"/>
      <c r="BQ1" s="562"/>
      <c r="BR1" s="563" t="s">
        <v>314</v>
      </c>
      <c r="BS1" s="562"/>
      <c r="BT1" s="562"/>
      <c r="BU1" s="574" t="s">
        <v>315</v>
      </c>
      <c r="BV1" s="575"/>
      <c r="BW1" s="576" t="s">
        <v>316</v>
      </c>
      <c r="BX1" s="577"/>
      <c r="BY1" s="577"/>
    </row>
    <row r="2">
      <c r="A2" s="696" t="s">
        <v>1</v>
      </c>
      <c r="B2" s="584" t="s">
        <v>317</v>
      </c>
      <c r="C2" s="584" t="s">
        <v>318</v>
      </c>
      <c r="D2" s="584" t="s">
        <v>319</v>
      </c>
      <c r="E2" s="584" t="s">
        <v>320</v>
      </c>
      <c r="F2" s="584" t="s">
        <v>321</v>
      </c>
      <c r="G2" s="584" t="s">
        <v>322</v>
      </c>
      <c r="H2" s="584" t="s">
        <v>323</v>
      </c>
      <c r="I2" s="584" t="s">
        <v>324</v>
      </c>
      <c r="J2" s="584" t="s">
        <v>325</v>
      </c>
      <c r="K2" s="584" t="s">
        <v>326</v>
      </c>
      <c r="L2" s="584" t="s">
        <v>327</v>
      </c>
      <c r="M2" s="584" t="s">
        <v>328</v>
      </c>
      <c r="N2" s="584" t="s">
        <v>332</v>
      </c>
      <c r="O2" s="584" t="s">
        <v>333</v>
      </c>
      <c r="P2" s="584" t="s">
        <v>334</v>
      </c>
      <c r="Q2" s="584" t="s">
        <v>335</v>
      </c>
      <c r="R2" s="584" t="s">
        <v>336</v>
      </c>
      <c r="S2" s="584" t="s">
        <v>337</v>
      </c>
      <c r="T2" s="584" t="s">
        <v>338</v>
      </c>
      <c r="U2" s="584" t="s">
        <v>339</v>
      </c>
      <c r="V2" s="584" t="s">
        <v>340</v>
      </c>
      <c r="W2" s="584" t="s">
        <v>341</v>
      </c>
      <c r="X2" s="584" t="s">
        <v>342</v>
      </c>
      <c r="Y2" s="584" t="s">
        <v>343</v>
      </c>
      <c r="Z2" s="584" t="s">
        <v>344</v>
      </c>
      <c r="AA2" s="584" t="s">
        <v>345</v>
      </c>
      <c r="AB2" s="586" t="s">
        <v>346</v>
      </c>
      <c r="AC2" s="584" t="s">
        <v>347</v>
      </c>
      <c r="AD2" s="586" t="s">
        <v>348</v>
      </c>
      <c r="AE2" s="584" t="s">
        <v>349</v>
      </c>
      <c r="AF2" s="584" t="s">
        <v>350</v>
      </c>
      <c r="AG2" s="586" t="s">
        <v>351</v>
      </c>
      <c r="AH2" s="584" t="s">
        <v>352</v>
      </c>
      <c r="AI2" s="586" t="s">
        <v>353</v>
      </c>
      <c r="AJ2" s="584" t="s">
        <v>354</v>
      </c>
      <c r="AK2" s="584" t="s">
        <v>355</v>
      </c>
      <c r="AL2" s="586" t="s">
        <v>356</v>
      </c>
      <c r="AM2" s="584" t="s">
        <v>357</v>
      </c>
      <c r="AN2" s="586" t="s">
        <v>358</v>
      </c>
      <c r="AO2" s="584" t="s">
        <v>359</v>
      </c>
      <c r="AP2" s="584" t="s">
        <v>360</v>
      </c>
      <c r="AQ2" s="586" t="s">
        <v>361</v>
      </c>
      <c r="AR2" s="584" t="s">
        <v>362</v>
      </c>
      <c r="AS2" s="584" t="s">
        <v>363</v>
      </c>
      <c r="AT2" s="586" t="s">
        <v>364</v>
      </c>
      <c r="AU2" s="584" t="s">
        <v>365</v>
      </c>
      <c r="AV2" s="584" t="s">
        <v>366</v>
      </c>
      <c r="AW2" s="586" t="s">
        <v>367</v>
      </c>
      <c r="AX2" s="584" t="s">
        <v>368</v>
      </c>
      <c r="AY2" s="584" t="s">
        <v>369</v>
      </c>
      <c r="AZ2" s="586" t="s">
        <v>370</v>
      </c>
      <c r="BA2" s="584" t="s">
        <v>371</v>
      </c>
      <c r="BB2" s="584" t="s">
        <v>372</v>
      </c>
      <c r="BC2" s="586" t="s">
        <v>373</v>
      </c>
      <c r="BD2" s="584" t="s">
        <v>374</v>
      </c>
      <c r="BE2" s="584" t="s">
        <v>375</v>
      </c>
      <c r="BF2" s="586" t="s">
        <v>376</v>
      </c>
      <c r="BG2" s="584" t="s">
        <v>377</v>
      </c>
      <c r="BH2" s="584" t="s">
        <v>378</v>
      </c>
      <c r="BI2" s="584" t="s">
        <v>379</v>
      </c>
      <c r="BJ2" s="584" t="s">
        <v>380</v>
      </c>
      <c r="BK2" s="584" t="s">
        <v>381</v>
      </c>
      <c r="BL2" s="584" t="s">
        <v>382</v>
      </c>
      <c r="BM2" s="586" t="s">
        <v>383</v>
      </c>
      <c r="BN2" s="584" t="s">
        <v>384</v>
      </c>
      <c r="BO2" s="586" t="s">
        <v>385</v>
      </c>
      <c r="BP2" s="584" t="s">
        <v>386</v>
      </c>
      <c r="BQ2" s="586" t="s">
        <v>387</v>
      </c>
      <c r="BR2" s="584" t="s">
        <v>388</v>
      </c>
      <c r="BS2" s="587" t="s">
        <v>389</v>
      </c>
      <c r="BT2" s="587" t="s">
        <v>390</v>
      </c>
      <c r="BU2" s="586" t="s">
        <v>391</v>
      </c>
      <c r="BV2" s="584" t="s">
        <v>392</v>
      </c>
      <c r="BW2" s="586" t="s">
        <v>393</v>
      </c>
      <c r="BX2" s="589" t="s">
        <v>394</v>
      </c>
      <c r="BY2" s="697" t="s">
        <v>395</v>
      </c>
    </row>
    <row r="3">
      <c r="A3" s="698">
        <v>45640.0</v>
      </c>
      <c r="B3" s="591"/>
      <c r="C3" s="592"/>
      <c r="D3" s="591"/>
      <c r="E3" s="599">
        <v>-0.009</v>
      </c>
      <c r="F3" s="599">
        <v>-0.001</v>
      </c>
      <c r="G3" s="599">
        <v>-0.008</v>
      </c>
      <c r="H3" s="599">
        <v>0.043</v>
      </c>
      <c r="I3" s="599">
        <v>0.03</v>
      </c>
      <c r="J3" s="591"/>
      <c r="K3" s="599">
        <v>0.004</v>
      </c>
      <c r="L3" s="599">
        <v>-0.006</v>
      </c>
      <c r="M3" s="591"/>
      <c r="N3" s="599">
        <v>0.028</v>
      </c>
      <c r="O3" s="599">
        <v>0.02</v>
      </c>
      <c r="P3" s="599">
        <v>0.031</v>
      </c>
      <c r="Q3" s="599">
        <v>0.003</v>
      </c>
      <c r="R3" s="599">
        <v>0.002</v>
      </c>
      <c r="S3" s="599">
        <v>0.009</v>
      </c>
      <c r="T3" s="599">
        <v>0.04</v>
      </c>
      <c r="U3" s="599">
        <v>0.035</v>
      </c>
      <c r="V3" s="599">
        <v>0.05</v>
      </c>
      <c r="W3" s="599">
        <v>0.002</v>
      </c>
      <c r="X3" s="599">
        <v>0.003</v>
      </c>
      <c r="Y3" s="599">
        <v>0.023</v>
      </c>
      <c r="Z3" s="599">
        <v>0.013</v>
      </c>
      <c r="AA3" s="591"/>
      <c r="AB3" s="591"/>
      <c r="AC3" s="591"/>
      <c r="AD3" s="591"/>
      <c r="AE3" s="591"/>
      <c r="AF3" s="591"/>
      <c r="AG3" s="599">
        <v>0.042</v>
      </c>
      <c r="AH3" s="592"/>
      <c r="AI3" s="599">
        <v>0.003</v>
      </c>
      <c r="AJ3" s="592"/>
      <c r="AK3" s="592"/>
      <c r="AL3" s="699">
        <v>0.05</v>
      </c>
      <c r="AM3" s="592"/>
      <c r="AN3" s="599">
        <v>-0.02</v>
      </c>
      <c r="AO3" s="599">
        <v>-0.003</v>
      </c>
      <c r="AP3" s="599">
        <v>-0.018</v>
      </c>
      <c r="AQ3" s="599">
        <v>0.024</v>
      </c>
      <c r="AR3" s="599">
        <v>0.02</v>
      </c>
      <c r="AS3" s="599">
        <v>0.024</v>
      </c>
      <c r="AT3" s="599">
        <v>-0.008</v>
      </c>
      <c r="AU3" s="591"/>
      <c r="AV3" s="599">
        <v>-0.008</v>
      </c>
      <c r="AW3" s="599">
        <v>0.003</v>
      </c>
      <c r="AX3" s="599">
        <v>0.026</v>
      </c>
      <c r="AY3" s="599">
        <v>0.005</v>
      </c>
      <c r="AZ3" s="599">
        <v>-0.026</v>
      </c>
      <c r="BA3" s="599">
        <v>-0.005</v>
      </c>
      <c r="BB3" s="599">
        <v>-0.026</v>
      </c>
      <c r="BC3" s="599">
        <v>0.119</v>
      </c>
      <c r="BD3" s="599">
        <v>0.117</v>
      </c>
      <c r="BE3" s="599">
        <v>0.119</v>
      </c>
      <c r="BF3" s="599">
        <v>0.0096</v>
      </c>
      <c r="BG3" s="592"/>
      <c r="BH3" s="599">
        <v>0.002</v>
      </c>
      <c r="BI3" s="599">
        <v>0.009</v>
      </c>
      <c r="BJ3" s="599">
        <v>-0.02</v>
      </c>
      <c r="BK3" s="599">
        <v>-0.003</v>
      </c>
      <c r="BL3" s="592"/>
      <c r="BM3" s="599">
        <v>0.053</v>
      </c>
      <c r="BN3" s="592"/>
      <c r="BO3" s="599">
        <v>0.037</v>
      </c>
      <c r="BP3" s="592"/>
      <c r="BQ3" s="599">
        <v>0.043</v>
      </c>
      <c r="BR3" s="599">
        <v>0.033</v>
      </c>
      <c r="BS3" s="599">
        <v>0.038</v>
      </c>
      <c r="BT3" s="592"/>
      <c r="BU3" s="599">
        <v>-0.0088</v>
      </c>
      <c r="BV3" s="592"/>
      <c r="BW3" s="591"/>
      <c r="BX3" s="608"/>
      <c r="BY3" s="700"/>
    </row>
    <row r="4">
      <c r="A4" s="701">
        <v>45306.0</v>
      </c>
      <c r="B4" s="610"/>
      <c r="C4" s="611"/>
      <c r="D4" s="610"/>
      <c r="E4" s="618">
        <v>-0.008</v>
      </c>
      <c r="F4" s="618">
        <v>-0.005</v>
      </c>
      <c r="G4" s="618">
        <v>-0.005</v>
      </c>
      <c r="H4" s="618">
        <v>0.054</v>
      </c>
      <c r="I4" s="618">
        <v>0.059</v>
      </c>
      <c r="J4" s="618">
        <v>0.059</v>
      </c>
      <c r="K4" s="618">
        <v>-0.003</v>
      </c>
      <c r="L4" s="618">
        <v>-0.002</v>
      </c>
      <c r="M4" s="618">
        <v>0.001</v>
      </c>
      <c r="N4" s="618">
        <v>0.037</v>
      </c>
      <c r="O4" s="618">
        <v>0.019</v>
      </c>
      <c r="P4" s="618">
        <v>0.032</v>
      </c>
      <c r="Q4" s="618">
        <v>0.011</v>
      </c>
      <c r="R4" s="618">
        <v>0.001</v>
      </c>
      <c r="S4" s="618">
        <v>0.001</v>
      </c>
      <c r="T4" s="618">
        <v>0.053</v>
      </c>
      <c r="U4" s="618">
        <v>0.027</v>
      </c>
      <c r="V4" s="618">
        <v>0.033</v>
      </c>
      <c r="W4" s="618">
        <v>0.029</v>
      </c>
      <c r="X4" s="618">
        <v>0.004</v>
      </c>
      <c r="Y4" s="618">
        <v>-0.001</v>
      </c>
      <c r="Z4" s="618">
        <v>0.018</v>
      </c>
      <c r="AA4" s="610"/>
      <c r="AB4" s="619"/>
      <c r="AC4" s="619"/>
      <c r="AD4" s="619"/>
      <c r="AE4" s="610"/>
      <c r="AF4" s="610"/>
      <c r="AG4" s="618">
        <v>0.038</v>
      </c>
      <c r="AH4" s="611"/>
      <c r="AI4" s="702">
        <v>0.005</v>
      </c>
      <c r="AJ4" s="611"/>
      <c r="AK4" s="611"/>
      <c r="AL4" s="702">
        <v>0.004</v>
      </c>
      <c r="AM4" s="611"/>
      <c r="AN4" s="618">
        <v>-0.017</v>
      </c>
      <c r="AO4" s="618">
        <v>-0.007</v>
      </c>
      <c r="AP4" s="618">
        <v>-0.014</v>
      </c>
      <c r="AQ4" s="618">
        <v>0.047</v>
      </c>
      <c r="AR4" s="618">
        <v>0.027</v>
      </c>
      <c r="AS4" s="618">
        <v>0.047</v>
      </c>
      <c r="AT4" s="618">
        <v>0.021</v>
      </c>
      <c r="AU4" s="610"/>
      <c r="AV4" s="618">
        <v>0.021</v>
      </c>
      <c r="AW4" s="618">
        <v>0.006</v>
      </c>
      <c r="AX4" s="618">
        <v>-0.009</v>
      </c>
      <c r="AY4" s="618">
        <v>-0.033</v>
      </c>
      <c r="AZ4" s="618">
        <v>0.008</v>
      </c>
      <c r="BA4" s="618">
        <v>-0.005</v>
      </c>
      <c r="BB4" s="618">
        <v>0.003</v>
      </c>
      <c r="BC4" s="610"/>
      <c r="BD4" s="610"/>
      <c r="BE4" s="610"/>
      <c r="BF4" s="618">
        <v>0.008</v>
      </c>
      <c r="BG4" s="611"/>
      <c r="BH4" s="618">
        <v>-0.02</v>
      </c>
      <c r="BI4" s="618">
        <v>-0.013</v>
      </c>
      <c r="BJ4" s="618">
        <v>-0.017</v>
      </c>
      <c r="BK4" s="618">
        <v>-0.009</v>
      </c>
      <c r="BL4" s="611"/>
      <c r="BM4" s="618">
        <v>-0.023</v>
      </c>
      <c r="BN4" s="611"/>
      <c r="BO4" s="618">
        <v>-0.026</v>
      </c>
      <c r="BP4" s="611"/>
      <c r="BQ4" s="618">
        <v>0.104</v>
      </c>
      <c r="BR4" s="618">
        <v>0.109</v>
      </c>
      <c r="BS4" s="618">
        <v>0.109</v>
      </c>
      <c r="BT4" s="611"/>
      <c r="BU4" s="618">
        <v>-0.0278</v>
      </c>
      <c r="BV4" s="611"/>
      <c r="BW4" s="610"/>
      <c r="BX4" s="628"/>
      <c r="BY4" s="703"/>
    </row>
    <row r="5">
      <c r="A5" s="698">
        <v>45337.0</v>
      </c>
      <c r="B5" s="591"/>
      <c r="C5" s="591"/>
      <c r="D5" s="591"/>
      <c r="E5" s="599">
        <v>-0.006</v>
      </c>
      <c r="F5" s="599">
        <v>0.003</v>
      </c>
      <c r="G5" s="599">
        <v>0.011</v>
      </c>
      <c r="H5" s="599">
        <v>0.057</v>
      </c>
      <c r="I5" s="599">
        <v>0.047</v>
      </c>
      <c r="J5" s="599">
        <v>0.054</v>
      </c>
      <c r="K5" s="599">
        <v>0.007</v>
      </c>
      <c r="L5" s="599">
        <v>0.004</v>
      </c>
      <c r="M5" s="599">
        <v>0.006</v>
      </c>
      <c r="N5" s="599">
        <v>0.03</v>
      </c>
      <c r="O5" s="599">
        <v>0.03</v>
      </c>
      <c r="P5" s="599">
        <v>0.028</v>
      </c>
      <c r="Q5" s="599">
        <v>-0.002</v>
      </c>
      <c r="R5" s="599">
        <v>-0.002</v>
      </c>
      <c r="S5" s="599">
        <v>-0.006</v>
      </c>
      <c r="T5" s="599">
        <v>0.036</v>
      </c>
      <c r="U5" s="599">
        <v>0.037</v>
      </c>
      <c r="V5" s="599">
        <v>0.043</v>
      </c>
      <c r="W5" s="599">
        <v>-0.005</v>
      </c>
      <c r="X5" s="599">
        <v>-0.007</v>
      </c>
      <c r="Y5" s="599">
        <v>-0.014</v>
      </c>
      <c r="Z5" s="599">
        <v>0.013</v>
      </c>
      <c r="AA5" s="591"/>
      <c r="AB5" s="591"/>
      <c r="AC5" s="591"/>
      <c r="AD5" s="591"/>
      <c r="AE5" s="591"/>
      <c r="AF5" s="591"/>
      <c r="AG5" s="599">
        <v>0.046</v>
      </c>
      <c r="AH5" s="592"/>
      <c r="AI5" s="699">
        <v>0.007</v>
      </c>
      <c r="AJ5" s="629"/>
      <c r="AK5" s="629"/>
      <c r="AL5" s="599">
        <v>0.017</v>
      </c>
      <c r="AM5" s="592"/>
      <c r="AN5" s="599">
        <v>0.017</v>
      </c>
      <c r="AO5" s="599">
        <v>0.002</v>
      </c>
      <c r="AP5" s="599">
        <v>0.015</v>
      </c>
      <c r="AQ5" s="599">
        <v>0.056</v>
      </c>
      <c r="AR5" s="599">
        <v>0.042</v>
      </c>
      <c r="AS5" s="599">
        <v>0.056</v>
      </c>
      <c r="AT5" s="599">
        <v>0.005</v>
      </c>
      <c r="AU5" s="591"/>
      <c r="AV5" s="599">
        <v>0.005</v>
      </c>
      <c r="AW5" s="599">
        <v>-0.031</v>
      </c>
      <c r="AX5" s="599">
        <v>-0.022</v>
      </c>
      <c r="AY5" s="599">
        <v>0.004</v>
      </c>
      <c r="AZ5" s="599">
        <v>-0.001</v>
      </c>
      <c r="BA5" s="599">
        <v>0.003</v>
      </c>
      <c r="BB5" s="599">
        <v>-0.004</v>
      </c>
      <c r="BC5" s="599">
        <v>0.107</v>
      </c>
      <c r="BD5" s="599">
        <v>0.117</v>
      </c>
      <c r="BE5" s="599">
        <v>0.107</v>
      </c>
      <c r="BF5" s="599">
        <v>0.0084</v>
      </c>
      <c r="BG5" s="629"/>
      <c r="BH5" s="599">
        <v>-0.018</v>
      </c>
      <c r="BI5" s="599">
        <v>-0.015</v>
      </c>
      <c r="BJ5" s="599">
        <v>-0.097</v>
      </c>
      <c r="BK5" s="599">
        <v>0.004</v>
      </c>
      <c r="BL5" s="629"/>
      <c r="BM5" s="599">
        <v>0.072</v>
      </c>
      <c r="BN5" s="629"/>
      <c r="BO5" s="599">
        <v>0.034</v>
      </c>
      <c r="BP5" s="629"/>
      <c r="BQ5" s="599">
        <v>0.165</v>
      </c>
      <c r="BR5" s="599">
        <v>0.165</v>
      </c>
      <c r="BS5" s="599">
        <v>0.161</v>
      </c>
      <c r="BT5" s="629"/>
      <c r="BU5" s="599">
        <v>-0.0153</v>
      </c>
      <c r="BV5" s="629"/>
      <c r="BW5" s="630"/>
      <c r="BX5" s="631"/>
      <c r="BY5" s="700"/>
    </row>
    <row r="6">
      <c r="A6" s="701">
        <v>45366.0</v>
      </c>
      <c r="B6" s="610"/>
      <c r="C6" s="610"/>
      <c r="D6" s="610"/>
      <c r="E6" s="618">
        <v>0.009</v>
      </c>
      <c r="F6" s="618">
        <v>0.01</v>
      </c>
      <c r="G6" s="618">
        <v>0.002</v>
      </c>
      <c r="H6" s="618">
        <v>0.042</v>
      </c>
      <c r="I6" s="618">
        <v>0.054</v>
      </c>
      <c r="J6" s="618">
        <v>0.04</v>
      </c>
      <c r="K6" s="618">
        <v>-0.005</v>
      </c>
      <c r="L6" s="618">
        <v>0.004</v>
      </c>
      <c r="M6" s="618">
        <v>-0.007</v>
      </c>
      <c r="N6" s="618">
        <v>0.016</v>
      </c>
      <c r="O6" s="618">
        <v>0.024</v>
      </c>
      <c r="P6" s="618">
        <v>0.017</v>
      </c>
      <c r="Q6" s="618">
        <v>-0.008</v>
      </c>
      <c r="R6" s="618">
        <v>-0.007</v>
      </c>
      <c r="S6" s="618">
        <v>0.007</v>
      </c>
      <c r="T6" s="618">
        <v>0.035</v>
      </c>
      <c r="U6" s="618">
        <v>0.032</v>
      </c>
      <c r="V6" s="618">
        <v>0.011</v>
      </c>
      <c r="W6" s="618">
        <v>-0.023</v>
      </c>
      <c r="X6" s="618">
        <v>0.004</v>
      </c>
      <c r="Y6" s="618">
        <v>0.013</v>
      </c>
      <c r="Z6" s="618">
        <v>-0.016</v>
      </c>
      <c r="AA6" s="610"/>
      <c r="AB6" s="610"/>
      <c r="AC6" s="610"/>
      <c r="AD6" s="610"/>
      <c r="AE6" s="610"/>
      <c r="AF6" s="610"/>
      <c r="AG6" s="618">
        <v>0.044</v>
      </c>
      <c r="AH6" s="611"/>
      <c r="AI6" s="618">
        <v>-0.001</v>
      </c>
      <c r="AJ6" s="611"/>
      <c r="AK6" s="611"/>
      <c r="AL6" s="618">
        <v>0.032</v>
      </c>
      <c r="AM6" s="611"/>
      <c r="AN6" s="618">
        <v>0.007</v>
      </c>
      <c r="AO6" s="618">
        <v>0.003</v>
      </c>
      <c r="AP6" s="618">
        <v>0.009</v>
      </c>
      <c r="AQ6" s="618">
        <v>0.055</v>
      </c>
      <c r="AR6" s="618">
        <v>0.044</v>
      </c>
      <c r="AS6" s="618">
        <v>0.055</v>
      </c>
      <c r="AT6" s="618">
        <v>0.002</v>
      </c>
      <c r="AU6" s="618">
        <v>-0.002</v>
      </c>
      <c r="AV6" s="618">
        <v>0.002</v>
      </c>
      <c r="AW6" s="618">
        <v>0.004</v>
      </c>
      <c r="AX6" s="618">
        <v>0.015</v>
      </c>
      <c r="AY6" s="618">
        <v>-0.033</v>
      </c>
      <c r="AZ6" s="618">
        <v>-0.009</v>
      </c>
      <c r="BA6" s="618">
        <v>-0.004</v>
      </c>
      <c r="BB6" s="618">
        <v>-0.009</v>
      </c>
      <c r="BC6" s="618">
        <v>0.102</v>
      </c>
      <c r="BD6" s="618">
        <v>0.109</v>
      </c>
      <c r="BE6" s="618">
        <v>0.102</v>
      </c>
      <c r="BF6" s="618">
        <v>0.0086</v>
      </c>
      <c r="BG6" s="611"/>
      <c r="BH6" s="618">
        <v>-0.097</v>
      </c>
      <c r="BI6" s="618">
        <v>-0.073</v>
      </c>
      <c r="BJ6" s="618">
        <v>0.049</v>
      </c>
      <c r="BK6" s="618">
        <v>-0.004</v>
      </c>
      <c r="BL6" s="611"/>
      <c r="BM6" s="618">
        <v>0.037</v>
      </c>
      <c r="BN6" s="611"/>
      <c r="BO6" s="618">
        <v>-0.021</v>
      </c>
      <c r="BP6" s="611"/>
      <c r="BQ6" s="618">
        <v>0.193</v>
      </c>
      <c r="BR6" s="618">
        <v>0.197</v>
      </c>
      <c r="BS6" s="618">
        <v>0.197</v>
      </c>
      <c r="BT6" s="611"/>
      <c r="BU6" s="618">
        <v>-0.0268</v>
      </c>
      <c r="BV6" s="611"/>
      <c r="BW6" s="610"/>
      <c r="BX6" s="628"/>
      <c r="BY6" s="703"/>
    </row>
    <row r="7">
      <c r="A7" s="704">
        <v>45397.0</v>
      </c>
      <c r="B7" s="591"/>
      <c r="C7" s="592"/>
      <c r="D7" s="591"/>
      <c r="E7" s="599">
        <v>0.0</v>
      </c>
      <c r="F7" s="599">
        <v>0.002</v>
      </c>
      <c r="G7" s="599">
        <v>0.01</v>
      </c>
      <c r="H7" s="599">
        <v>0.047</v>
      </c>
      <c r="I7" s="599">
        <v>0.038</v>
      </c>
      <c r="J7" s="599">
        <v>0.046</v>
      </c>
      <c r="K7" s="599">
        <v>0.012</v>
      </c>
      <c r="L7" s="599">
        <v>0.004</v>
      </c>
      <c r="M7" s="599">
        <v>0.009</v>
      </c>
      <c r="N7" s="599">
        <v>0.022</v>
      </c>
      <c r="O7" s="599">
        <v>0.02</v>
      </c>
      <c r="P7" s="599">
        <v>0.027</v>
      </c>
      <c r="Q7" s="599">
        <v>0.007</v>
      </c>
      <c r="R7" s="599">
        <v>0.007</v>
      </c>
      <c r="S7" s="599">
        <v>0.001</v>
      </c>
      <c r="T7" s="599">
        <v>0.01</v>
      </c>
      <c r="U7" s="599">
        <v>0.025</v>
      </c>
      <c r="V7" s="599">
        <v>-0.01</v>
      </c>
      <c r="W7" s="599">
        <v>0.017</v>
      </c>
      <c r="X7" s="599">
        <v>0.008</v>
      </c>
      <c r="Y7" s="599">
        <v>0.004</v>
      </c>
      <c r="Z7" s="599">
        <v>0.01</v>
      </c>
      <c r="AA7" s="591"/>
      <c r="AB7" s="591"/>
      <c r="AC7" s="591"/>
      <c r="AD7" s="591"/>
      <c r="AE7" s="591"/>
      <c r="AF7" s="591"/>
      <c r="AG7" s="599">
        <v>0.044</v>
      </c>
      <c r="AH7" s="592"/>
      <c r="AI7" s="599">
        <v>0.002</v>
      </c>
      <c r="AJ7" s="592"/>
      <c r="AK7" s="592"/>
      <c r="AL7" s="599">
        <v>0.021</v>
      </c>
      <c r="AM7" s="592"/>
      <c r="AN7" s="599">
        <v>-0.001</v>
      </c>
      <c r="AO7" s="599">
        <v>0.007</v>
      </c>
      <c r="AP7" s="599">
        <v>-0.001</v>
      </c>
      <c r="AQ7" s="599">
        <v>0.046</v>
      </c>
      <c r="AR7" s="599">
        <v>0.05</v>
      </c>
      <c r="AS7" s="599">
        <v>0.046</v>
      </c>
      <c r="AT7" s="599">
        <v>-0.003</v>
      </c>
      <c r="AU7" s="599">
        <v>0.004</v>
      </c>
      <c r="AV7" s="599">
        <v>-0.003</v>
      </c>
      <c r="AW7" s="599">
        <v>-0.035</v>
      </c>
      <c r="AX7" s="599">
        <v>-0.018</v>
      </c>
      <c r="AY7" s="599">
        <v>-0.045</v>
      </c>
      <c r="AZ7" s="599">
        <v>-0.004</v>
      </c>
      <c r="BA7" s="599">
        <v>0.006</v>
      </c>
      <c r="BB7" s="599">
        <v>-0.005</v>
      </c>
      <c r="BC7" s="599">
        <v>0.1</v>
      </c>
      <c r="BD7" s="599">
        <v>0.105</v>
      </c>
      <c r="BE7" s="599">
        <v>0.1</v>
      </c>
      <c r="BF7" s="599">
        <v>0.0074</v>
      </c>
      <c r="BG7" s="592"/>
      <c r="BH7" s="599">
        <v>0.05</v>
      </c>
      <c r="BI7" s="599">
        <v>0.054</v>
      </c>
      <c r="BJ7" s="599">
        <v>0.03</v>
      </c>
      <c r="BK7" s="599">
        <v>0.003</v>
      </c>
      <c r="BL7" s="592"/>
      <c r="BM7" s="599">
        <v>0.067</v>
      </c>
      <c r="BN7" s="592"/>
      <c r="BO7" s="599">
        <v>0.013</v>
      </c>
      <c r="BP7" s="592"/>
      <c r="BQ7" s="599">
        <v>0.224</v>
      </c>
      <c r="BR7" s="599">
        <v>0.224</v>
      </c>
      <c r="BS7" s="599">
        <v>0.231</v>
      </c>
      <c r="BT7" s="592"/>
      <c r="BU7" s="599">
        <v>-0.034</v>
      </c>
      <c r="BV7" s="592"/>
      <c r="BW7" s="591"/>
      <c r="BX7" s="608"/>
      <c r="BY7" s="700"/>
    </row>
    <row r="8">
      <c r="A8" s="701">
        <v>45427.0</v>
      </c>
      <c r="B8" s="610"/>
      <c r="C8" s="610"/>
      <c r="D8" s="610"/>
      <c r="E8" s="618">
        <v>0.012</v>
      </c>
      <c r="F8" s="618">
        <v>0.011</v>
      </c>
      <c r="G8" s="618">
        <v>0.0</v>
      </c>
      <c r="H8" s="618">
        <v>0.046</v>
      </c>
      <c r="I8" s="618">
        <v>0.048</v>
      </c>
      <c r="J8" s="618">
        <v>0.047</v>
      </c>
      <c r="K8" s="618">
        <v>0.002</v>
      </c>
      <c r="L8" s="618">
        <v>0.002</v>
      </c>
      <c r="M8" s="618">
        <v>0.003</v>
      </c>
      <c r="N8" s="618">
        <v>0.024</v>
      </c>
      <c r="O8" s="618">
        <v>0.023</v>
      </c>
      <c r="P8" s="618">
        <v>0.026</v>
      </c>
      <c r="Q8" s="618">
        <v>0.002</v>
      </c>
      <c r="R8" s="618">
        <v>0.001</v>
      </c>
      <c r="S8" s="618">
        <v>-0.002</v>
      </c>
      <c r="T8" s="618">
        <v>-0.004</v>
      </c>
      <c r="U8" s="618">
        <v>0.028</v>
      </c>
      <c r="V8" s="618">
        <v>0.052</v>
      </c>
      <c r="W8" s="618">
        <v>0.005</v>
      </c>
      <c r="X8" s="618">
        <v>0.002</v>
      </c>
      <c r="Y8" s="618">
        <v>-0.01</v>
      </c>
      <c r="Z8" s="618">
        <v>-0.017</v>
      </c>
      <c r="AA8" s="610"/>
      <c r="AB8" s="610"/>
      <c r="AC8" s="610"/>
      <c r="AD8" s="610"/>
      <c r="AE8" s="610"/>
      <c r="AF8" s="610"/>
      <c r="AG8" s="618">
        <v>0.049</v>
      </c>
      <c r="AH8" s="611"/>
      <c r="AI8" s="618">
        <v>0.002</v>
      </c>
      <c r="AJ8" s="611"/>
      <c r="AK8" s="611"/>
      <c r="AL8" s="618">
        <v>0.025</v>
      </c>
      <c r="AM8" s="611"/>
      <c r="AN8" s="618">
        <v>0.01</v>
      </c>
      <c r="AO8" s="618">
        <v>0.005</v>
      </c>
      <c r="AP8" s="618">
        <v>0.009</v>
      </c>
      <c r="AQ8" s="618">
        <v>0.041</v>
      </c>
      <c r="AR8" s="618">
        <v>0.049</v>
      </c>
      <c r="AS8" s="618">
        <v>0.041</v>
      </c>
      <c r="AT8" s="618">
        <v>0.002</v>
      </c>
      <c r="AU8" s="618">
        <v>0.002</v>
      </c>
      <c r="AV8" s="618">
        <v>0.002</v>
      </c>
      <c r="AW8" s="618">
        <v>-0.045</v>
      </c>
      <c r="AX8" s="618">
        <v>-0.037</v>
      </c>
      <c r="AY8" s="618">
        <v>-0.027</v>
      </c>
      <c r="AZ8" s="618">
        <v>-0.009</v>
      </c>
      <c r="BA8" s="618">
        <v>-0.003</v>
      </c>
      <c r="BB8" s="618">
        <v>-0.008</v>
      </c>
      <c r="BC8" s="618">
        <v>0.101</v>
      </c>
      <c r="BD8" s="618">
        <v>0.101</v>
      </c>
      <c r="BE8" s="618">
        <v>0.101</v>
      </c>
      <c r="BF8" s="618">
        <v>0.0081</v>
      </c>
      <c r="BG8" s="611"/>
      <c r="BH8" s="618">
        <v>0.03</v>
      </c>
      <c r="BI8" s="618">
        <v>0.023</v>
      </c>
      <c r="BJ8" s="618">
        <v>0.009</v>
      </c>
      <c r="BK8" s="618">
        <v>0.01</v>
      </c>
      <c r="BL8" s="611"/>
      <c r="BM8" s="618">
        <v>0.046</v>
      </c>
      <c r="BN8" s="611"/>
      <c r="BO8" s="618">
        <v>0.0</v>
      </c>
      <c r="BP8" s="611"/>
      <c r="BQ8" s="618">
        <v>0.198</v>
      </c>
      <c r="BR8" s="618">
        <v>0.198</v>
      </c>
      <c r="BS8" s="618">
        <v>0.205</v>
      </c>
      <c r="BT8" s="611"/>
      <c r="BU8" s="618">
        <v>-0.0415</v>
      </c>
      <c r="BV8" s="611"/>
      <c r="BW8" s="610"/>
      <c r="BX8" s="628"/>
      <c r="BY8" s="703"/>
    </row>
    <row r="9">
      <c r="A9" s="698">
        <v>45458.0</v>
      </c>
      <c r="B9" s="591"/>
      <c r="C9" s="591"/>
      <c r="D9" s="591"/>
      <c r="E9" s="599">
        <v>-0.003</v>
      </c>
      <c r="F9" s="599">
        <v>0.002</v>
      </c>
      <c r="G9" s="599">
        <v>0.007</v>
      </c>
      <c r="H9" s="599">
        <v>0.04</v>
      </c>
      <c r="I9" s="599">
        <v>0.049</v>
      </c>
      <c r="J9" s="599">
        <v>0.042</v>
      </c>
      <c r="K9" s="599">
        <v>-0.002</v>
      </c>
      <c r="L9" s="599">
        <v>0.003</v>
      </c>
      <c r="M9" s="599">
        <v>-0.001</v>
      </c>
      <c r="N9" s="599">
        <v>0.012</v>
      </c>
      <c r="O9" s="599">
        <v>0.019</v>
      </c>
      <c r="P9" s="599">
        <v>0.017</v>
      </c>
      <c r="Q9" s="599">
        <v>-0.006</v>
      </c>
      <c r="R9" s="599">
        <v>-0.003</v>
      </c>
      <c r="S9" s="599">
        <v>0.006</v>
      </c>
      <c r="T9" s="599">
        <v>0.051</v>
      </c>
      <c r="U9" s="599">
        <v>0.04</v>
      </c>
      <c r="V9" s="599">
        <v>0.038</v>
      </c>
      <c r="W9" s="599">
        <v>-0.023</v>
      </c>
      <c r="X9" s="599">
        <v>0.003</v>
      </c>
      <c r="Y9" s="599">
        <v>0.016</v>
      </c>
      <c r="Z9" s="599">
        <v>0.01</v>
      </c>
      <c r="AA9" s="591"/>
      <c r="AB9" s="591"/>
      <c r="AC9" s="591"/>
      <c r="AD9" s="591"/>
      <c r="AE9" s="591"/>
      <c r="AF9" s="591"/>
      <c r="AG9" s="599">
        <v>0.05</v>
      </c>
      <c r="AH9" s="592"/>
      <c r="AI9" s="599">
        <v>0.006</v>
      </c>
      <c r="AJ9" s="592"/>
      <c r="AK9" s="592"/>
      <c r="AL9" s="599">
        <v>0.023</v>
      </c>
      <c r="AM9" s="592"/>
      <c r="AN9" s="599">
        <v>0.006</v>
      </c>
      <c r="AO9" s="599">
        <v>0.002</v>
      </c>
      <c r="AP9" s="599">
        <v>0.004</v>
      </c>
      <c r="AQ9" s="599">
        <v>0.054</v>
      </c>
      <c r="AR9" s="599">
        <v>0.043</v>
      </c>
      <c r="AS9" s="599">
        <v>0.054</v>
      </c>
      <c r="AT9" s="599">
        <v>0.011</v>
      </c>
      <c r="AU9" s="599">
        <v>0.003</v>
      </c>
      <c r="AV9" s="599">
        <v>0.011</v>
      </c>
      <c r="AW9" s="599">
        <v>-0.027</v>
      </c>
      <c r="AX9" s="599">
        <v>-0.029</v>
      </c>
      <c r="AY9" s="599">
        <v>-0.039</v>
      </c>
      <c r="AZ9" s="599">
        <v>-0.004</v>
      </c>
      <c r="BA9" s="599">
        <v>-0.004</v>
      </c>
      <c r="BB9" s="599">
        <v>-0.005</v>
      </c>
      <c r="BC9" s="599">
        <v>0.106</v>
      </c>
      <c r="BD9" s="599">
        <v>0.102</v>
      </c>
      <c r="BE9" s="599">
        <v>0.106</v>
      </c>
      <c r="BF9" s="599">
        <v>0.0093</v>
      </c>
      <c r="BG9" s="592"/>
      <c r="BH9" s="599">
        <v>0.009</v>
      </c>
      <c r="BI9" s="599">
        <v>0.005</v>
      </c>
      <c r="BJ9" s="599">
        <v>0.018</v>
      </c>
      <c r="BK9" s="599">
        <v>-0.009</v>
      </c>
      <c r="BL9" s="592"/>
      <c r="BM9" s="599">
        <v>0.005</v>
      </c>
      <c r="BN9" s="592"/>
      <c r="BO9" s="599">
        <v>-0.029</v>
      </c>
      <c r="BP9" s="592"/>
      <c r="BQ9" s="599">
        <v>0.229</v>
      </c>
      <c r="BR9" s="599">
        <v>0.229</v>
      </c>
      <c r="BS9" s="599">
        <v>0.223</v>
      </c>
      <c r="BT9" s="592"/>
      <c r="BU9" s="599">
        <v>0.0094</v>
      </c>
      <c r="BV9" s="592"/>
      <c r="BW9" s="591"/>
      <c r="BX9" s="608"/>
      <c r="BY9" s="700"/>
    </row>
    <row r="10">
      <c r="A10" s="701">
        <v>45488.0</v>
      </c>
      <c r="B10" s="610"/>
      <c r="C10" s="611"/>
      <c r="D10" s="610"/>
      <c r="E10" s="618">
        <v>0.006</v>
      </c>
      <c r="F10" s="618">
        <v>0.005</v>
      </c>
      <c r="G10" s="618">
        <v>0.0</v>
      </c>
      <c r="H10" s="618">
        <v>0.042</v>
      </c>
      <c r="I10" s="618">
        <v>0.044</v>
      </c>
      <c r="J10" s="618">
        <v>0.041</v>
      </c>
      <c r="K10" s="618">
        <v>0.001</v>
      </c>
      <c r="L10" s="618">
        <v>0.004</v>
      </c>
      <c r="M10" s="618">
        <v>0.001</v>
      </c>
      <c r="N10" s="618">
        <v>0.027</v>
      </c>
      <c r="O10" s="618">
        <v>0.02</v>
      </c>
      <c r="P10" s="618">
        <v>0.03</v>
      </c>
      <c r="Q10" s="618">
        <v>0.004</v>
      </c>
      <c r="R10" s="618">
        <v>0.006</v>
      </c>
      <c r="S10" s="618">
        <v>0.0</v>
      </c>
      <c r="T10" s="618">
        <v>0.033</v>
      </c>
      <c r="U10" s="618">
        <v>0.019</v>
      </c>
      <c r="V10" s="618">
        <v>0.021</v>
      </c>
      <c r="W10" s="618">
        <v>0.014</v>
      </c>
      <c r="X10" s="618">
        <v>0.01</v>
      </c>
      <c r="Y10" s="618">
        <v>-0.007</v>
      </c>
      <c r="Z10" s="618">
        <v>0.015</v>
      </c>
      <c r="AA10" s="610"/>
      <c r="AB10" s="610"/>
      <c r="AC10" s="610"/>
      <c r="AD10" s="610"/>
      <c r="AE10" s="610"/>
      <c r="AF10" s="610"/>
      <c r="AG10" s="618">
        <v>0.046</v>
      </c>
      <c r="AH10" s="611"/>
      <c r="AI10" s="618">
        <v>0.004</v>
      </c>
      <c r="AJ10" s="611"/>
      <c r="AK10" s="611"/>
      <c r="AL10" s="618">
        <v>0.026</v>
      </c>
      <c r="AM10" s="611"/>
      <c r="AN10" s="618">
        <v>0.005</v>
      </c>
      <c r="AO10" s="618">
        <v>0.005</v>
      </c>
      <c r="AP10" s="618">
        <v>0.006</v>
      </c>
      <c r="AQ10" s="618">
        <v>0.058</v>
      </c>
      <c r="AR10" s="618">
        <v>0.053</v>
      </c>
      <c r="AS10" s="618">
        <v>0.058</v>
      </c>
      <c r="AT10" s="618">
        <v>0.005</v>
      </c>
      <c r="AU10" s="618">
        <v>0.006</v>
      </c>
      <c r="AV10" s="618">
        <v>0.005</v>
      </c>
      <c r="AW10" s="618">
        <v>-0.035</v>
      </c>
      <c r="AX10" s="618">
        <v>-0.04</v>
      </c>
      <c r="AY10" s="618">
        <v>-0.069</v>
      </c>
      <c r="AZ10" s="618">
        <v>-0.01</v>
      </c>
      <c r="BA10" s="618">
        <v>-0.01</v>
      </c>
      <c r="BB10" s="618">
        <v>-0.016</v>
      </c>
      <c r="BC10" s="618">
        <v>0.105</v>
      </c>
      <c r="BD10" s="618">
        <v>0.106</v>
      </c>
      <c r="BE10" s="618">
        <v>0.105</v>
      </c>
      <c r="BF10" s="618">
        <v>0.0079</v>
      </c>
      <c r="BG10" s="611"/>
      <c r="BH10" s="618">
        <v>0.016</v>
      </c>
      <c r="BI10" s="618">
        <v>0.011</v>
      </c>
      <c r="BJ10" s="618">
        <v>0.008</v>
      </c>
      <c r="BK10" s="618">
        <v>0.008</v>
      </c>
      <c r="BL10" s="611"/>
      <c r="BM10" s="618">
        <v>0.015</v>
      </c>
      <c r="BN10" s="611"/>
      <c r="BO10" s="618">
        <v>0.016</v>
      </c>
      <c r="BP10" s="611"/>
      <c r="BQ10" s="618">
        <v>0.048</v>
      </c>
      <c r="BR10" s="618">
        <v>0.048</v>
      </c>
      <c r="BS10" s="618">
        <v>0.084</v>
      </c>
      <c r="BT10" s="611"/>
      <c r="BU10" s="618">
        <v>-0.0024</v>
      </c>
      <c r="BV10" s="611"/>
      <c r="BW10" s="610"/>
      <c r="BX10" s="628"/>
      <c r="BY10" s="703"/>
    </row>
    <row r="11">
      <c r="A11" s="698">
        <v>45519.0</v>
      </c>
      <c r="B11" s="591"/>
      <c r="C11" s="592"/>
      <c r="D11" s="591"/>
      <c r="E11" s="599">
        <v>0.002</v>
      </c>
      <c r="F11" s="599">
        <v>0.003</v>
      </c>
      <c r="G11" s="599">
        <v>0.001</v>
      </c>
      <c r="H11" s="599">
        <v>0.037</v>
      </c>
      <c r="I11" s="599">
        <v>0.038</v>
      </c>
      <c r="J11" s="599">
        <v>0.035</v>
      </c>
      <c r="K11" s="599">
        <v>0.002</v>
      </c>
      <c r="L11" s="599">
        <v>0.002</v>
      </c>
      <c r="M11" s="599">
        <v>-0.004</v>
      </c>
      <c r="N11" s="599">
        <v>0.023</v>
      </c>
      <c r="O11" s="599">
        <v>0.018</v>
      </c>
      <c r="P11" s="599">
        <v>0.022</v>
      </c>
      <c r="Q11" s="599">
        <v>0.0</v>
      </c>
      <c r="R11" s="599">
        <v>-0.001</v>
      </c>
      <c r="S11" s="599">
        <v>-0.001</v>
      </c>
      <c r="T11" s="599">
        <v>0.025</v>
      </c>
      <c r="U11" s="599">
        <v>0.031</v>
      </c>
      <c r="V11" s="599">
        <v>0.035</v>
      </c>
      <c r="W11" s="599">
        <v>-0.004</v>
      </c>
      <c r="X11" s="599">
        <v>0.002</v>
      </c>
      <c r="Y11" s="599">
        <v>0.0</v>
      </c>
      <c r="Z11" s="599">
        <v>0.008</v>
      </c>
      <c r="AA11" s="591"/>
      <c r="AB11" s="633"/>
      <c r="AC11" s="633"/>
      <c r="AD11" s="633"/>
      <c r="AE11" s="591"/>
      <c r="AF11" s="591"/>
      <c r="AG11" s="599">
        <v>0.048</v>
      </c>
      <c r="AH11" s="592"/>
      <c r="AI11" s="599">
        <v>0.003</v>
      </c>
      <c r="AJ11" s="592"/>
      <c r="AK11" s="592"/>
      <c r="AL11" s="599">
        <v>0.032</v>
      </c>
      <c r="AM11" s="592"/>
      <c r="AN11" s="599">
        <v>0.005</v>
      </c>
      <c r="AO11" s="599">
        <v>0.001</v>
      </c>
      <c r="AP11" s="599">
        <v>0.005</v>
      </c>
      <c r="AQ11" s="599">
        <v>0.064</v>
      </c>
      <c r="AR11" s="599">
        <v>0.048</v>
      </c>
      <c r="AS11" s="599">
        <v>0.064</v>
      </c>
      <c r="AT11" s="599">
        <v>0.015</v>
      </c>
      <c r="AU11" s="599">
        <v>0.003</v>
      </c>
      <c r="AV11" s="599">
        <v>0.015</v>
      </c>
      <c r="AW11" s="599">
        <v>-0.069</v>
      </c>
      <c r="AX11" s="599">
        <v>-0.056</v>
      </c>
      <c r="AY11" s="599">
        <v>-0.063</v>
      </c>
      <c r="AZ11" s="599">
        <v>-0.009</v>
      </c>
      <c r="BA11" s="599">
        <v>-0.006</v>
      </c>
      <c r="BB11" s="599">
        <v>-0.009</v>
      </c>
      <c r="BC11" s="599">
        <v>0.108</v>
      </c>
      <c r="BD11" s="599">
        <v>0.105</v>
      </c>
      <c r="BE11" s="599">
        <v>0.108</v>
      </c>
      <c r="BF11" s="599">
        <v>0.0089</v>
      </c>
      <c r="BG11" s="592"/>
      <c r="BH11" s="599">
        <v>0.008</v>
      </c>
      <c r="BI11" s="599">
        <v>0.011</v>
      </c>
      <c r="BJ11" s="599">
        <v>-0.002</v>
      </c>
      <c r="BK11" s="599">
        <v>0.002</v>
      </c>
      <c r="BL11" s="592"/>
      <c r="BM11" s="699">
        <v>0.018</v>
      </c>
      <c r="BN11" s="592"/>
      <c r="BO11" s="599">
        <v>0.007</v>
      </c>
      <c r="BP11" s="592"/>
      <c r="BQ11" s="599">
        <v>0.054</v>
      </c>
      <c r="BR11" s="599">
        <v>0.054</v>
      </c>
      <c r="BS11" s="599">
        <v>0.058</v>
      </c>
      <c r="BT11" s="592"/>
      <c r="BU11" s="599">
        <v>0.0129</v>
      </c>
      <c r="BV11" s="592"/>
      <c r="BW11" s="591"/>
      <c r="BX11" s="608"/>
      <c r="BY11" s="700"/>
    </row>
    <row r="12">
      <c r="A12" s="701">
        <v>45550.0</v>
      </c>
      <c r="B12" s="610"/>
      <c r="C12" s="611"/>
      <c r="D12" s="610"/>
      <c r="E12" s="618">
        <v>0.001</v>
      </c>
      <c r="F12" s="618">
        <v>0.002</v>
      </c>
      <c r="G12" s="618">
        <v>0.001</v>
      </c>
      <c r="H12" s="618">
        <v>0.065</v>
      </c>
      <c r="I12" s="618">
        <v>0.048</v>
      </c>
      <c r="J12" s="618">
        <v>0.062</v>
      </c>
      <c r="K12" s="618">
        <v>0.019</v>
      </c>
      <c r="L12" s="618">
        <v>0.003</v>
      </c>
      <c r="M12" s="618">
        <v>0.017</v>
      </c>
      <c r="N12" s="618">
        <v>0.029</v>
      </c>
      <c r="O12" s="618">
        <v>0.03</v>
      </c>
      <c r="P12" s="618">
        <v>0.029</v>
      </c>
      <c r="Q12" s="618">
        <v>-0.001</v>
      </c>
      <c r="R12" s="618">
        <v>0.002</v>
      </c>
      <c r="S12" s="618">
        <v>-0.002</v>
      </c>
      <c r="T12" s="618">
        <v>0.034</v>
      </c>
      <c r="U12" s="618">
        <v>0.042</v>
      </c>
      <c r="V12" s="618">
        <v>0.025</v>
      </c>
      <c r="W12" s="618">
        <v>0.0</v>
      </c>
      <c r="X12" s="618">
        <v>0.004</v>
      </c>
      <c r="Y12" s="618">
        <v>-0.001</v>
      </c>
      <c r="Z12" s="618">
        <v>0.032</v>
      </c>
      <c r="AA12" s="610"/>
      <c r="AB12" s="610"/>
      <c r="AC12" s="610"/>
      <c r="AD12" s="610"/>
      <c r="AE12" s="610"/>
      <c r="AF12" s="610"/>
      <c r="AG12" s="618">
        <v>0.04</v>
      </c>
      <c r="AH12" s="611"/>
      <c r="AI12" s="618">
        <v>0.003</v>
      </c>
      <c r="AJ12" s="611"/>
      <c r="AK12" s="611"/>
      <c r="AL12" s="618">
        <v>0.027</v>
      </c>
      <c r="AM12" s="611"/>
      <c r="AN12" s="618">
        <v>-0.005</v>
      </c>
      <c r="AO12" s="618">
        <v>0.002</v>
      </c>
      <c r="AP12" s="618">
        <v>-0.004</v>
      </c>
      <c r="AQ12" s="618">
        <v>0.049</v>
      </c>
      <c r="AR12" s="618">
        <v>0.072</v>
      </c>
      <c r="AS12" s="618">
        <v>0.049</v>
      </c>
      <c r="AT12" s="618">
        <v>-0.011</v>
      </c>
      <c r="AU12" s="618">
        <v>-0.003</v>
      </c>
      <c r="AV12" s="618">
        <v>-0.011</v>
      </c>
      <c r="AW12" s="618">
        <v>-0.062</v>
      </c>
      <c r="AX12" s="618">
        <v>-0.073</v>
      </c>
      <c r="AY12" s="618">
        <v>-0.057</v>
      </c>
      <c r="AZ12" s="618">
        <v>-0.005</v>
      </c>
      <c r="BA12" s="618">
        <v>-0.008</v>
      </c>
      <c r="BB12" s="618">
        <v>-0.003</v>
      </c>
      <c r="BC12" s="618">
        <v>0.109</v>
      </c>
      <c r="BD12" s="618">
        <v>0.108</v>
      </c>
      <c r="BE12" s="618">
        <v>0.109</v>
      </c>
      <c r="BF12" s="618">
        <v>0.0083</v>
      </c>
      <c r="BG12" s="611"/>
      <c r="BH12" s="618">
        <v>-0.002</v>
      </c>
      <c r="BI12" s="618">
        <v>0.004</v>
      </c>
      <c r="BJ12" s="618">
        <v>0.018</v>
      </c>
      <c r="BK12" s="618">
        <v>0.001</v>
      </c>
      <c r="BL12" s="611"/>
      <c r="BM12" s="618">
        <v>0.068</v>
      </c>
      <c r="BN12" s="611"/>
      <c r="BO12" s="618">
        <v>0.016</v>
      </c>
      <c r="BP12" s="611"/>
      <c r="BQ12" s="618">
        <v>0.072</v>
      </c>
      <c r="BR12" s="618">
        <v>0.072</v>
      </c>
      <c r="BS12" s="618">
        <v>0.071</v>
      </c>
      <c r="BT12" s="611"/>
      <c r="BU12" s="618">
        <v>-0.0208</v>
      </c>
      <c r="BV12" s="611"/>
      <c r="BW12" s="610"/>
      <c r="BX12" s="628"/>
      <c r="BY12" s="703"/>
    </row>
    <row r="13">
      <c r="A13" s="698">
        <v>45580.0</v>
      </c>
      <c r="B13" s="591"/>
      <c r="C13" s="592"/>
      <c r="D13" s="591"/>
      <c r="E13" s="599">
        <v>0.001</v>
      </c>
      <c r="F13" s="599">
        <v>0.003</v>
      </c>
      <c r="G13" s="599">
        <v>0.004</v>
      </c>
      <c r="H13" s="599">
        <v>0.038</v>
      </c>
      <c r="I13" s="599">
        <v>0.042</v>
      </c>
      <c r="J13" s="599">
        <v>0.042</v>
      </c>
      <c r="K13" s="599">
        <v>-0.006</v>
      </c>
      <c r="L13" s="599">
        <v>-0.005</v>
      </c>
      <c r="M13" s="599">
        <v>-0.005</v>
      </c>
      <c r="N13" s="599">
        <v>0.025</v>
      </c>
      <c r="O13" s="599">
        <v>0.027</v>
      </c>
      <c r="P13" s="599">
        <v>0.024</v>
      </c>
      <c r="Q13" s="599">
        <v>-0.001</v>
      </c>
      <c r="R13" s="599">
        <v>0.002</v>
      </c>
      <c r="S13" s="599">
        <v>-0.003</v>
      </c>
      <c r="T13" s="599">
        <v>0.021</v>
      </c>
      <c r="U13" s="599">
        <v>0.029</v>
      </c>
      <c r="V13" s="599">
        <v>0.024</v>
      </c>
      <c r="W13" s="599">
        <v>-0.004</v>
      </c>
      <c r="X13" s="599">
        <v>0.004</v>
      </c>
      <c r="Y13" s="599">
        <v>0.004</v>
      </c>
      <c r="Z13" s="599">
        <v>0.01</v>
      </c>
      <c r="AA13" s="591"/>
      <c r="AB13" s="591"/>
      <c r="AC13" s="591"/>
      <c r="AD13" s="591"/>
      <c r="AE13" s="591"/>
      <c r="AF13" s="591"/>
      <c r="AG13" s="599">
        <v>0.042</v>
      </c>
      <c r="AH13" s="592"/>
      <c r="AI13" s="599">
        <v>0.005</v>
      </c>
      <c r="AJ13" s="592"/>
      <c r="AK13" s="592"/>
      <c r="AL13" s="599">
        <v>0.026</v>
      </c>
      <c r="AM13" s="592"/>
      <c r="AN13" s="599">
        <v>0.001</v>
      </c>
      <c r="AO13" s="599">
        <v>0.004</v>
      </c>
      <c r="AP13" s="599">
        <v>0.001</v>
      </c>
      <c r="AQ13" s="599">
        <v>0.048</v>
      </c>
      <c r="AR13" s="599">
        <v>0.047</v>
      </c>
      <c r="AS13" s="599">
        <v>0.048</v>
      </c>
      <c r="AT13" s="599">
        <v>0.003</v>
      </c>
      <c r="AU13" s="599">
        <v>0.005</v>
      </c>
      <c r="AV13" s="599">
        <v>0.003</v>
      </c>
      <c r="AW13" s="599">
        <v>-0.056</v>
      </c>
      <c r="AX13" s="599">
        <v>-0.088</v>
      </c>
      <c r="AY13" s="599">
        <v>-0.078</v>
      </c>
      <c r="AZ13" s="599">
        <v>0.006</v>
      </c>
      <c r="BA13" s="599">
        <v>-0.011</v>
      </c>
      <c r="BB13" s="599">
        <v>0.005</v>
      </c>
      <c r="BC13" s="599">
        <v>0.11</v>
      </c>
      <c r="BD13" s="599">
        <v>0.109</v>
      </c>
      <c r="BE13" s="599">
        <v>0.11</v>
      </c>
      <c r="BF13" s="599">
        <v>0.0081</v>
      </c>
      <c r="BG13" s="592"/>
      <c r="BH13" s="599">
        <v>0.018</v>
      </c>
      <c r="BI13" s="599">
        <v>0.008</v>
      </c>
      <c r="BJ13" s="599">
        <v>-0.01</v>
      </c>
      <c r="BK13" s="599">
        <v>0.009</v>
      </c>
      <c r="BL13" s="592"/>
      <c r="BM13" s="599">
        <v>0.092</v>
      </c>
      <c r="BN13" s="592"/>
      <c r="BO13" s="599">
        <v>0.026</v>
      </c>
      <c r="BP13" s="592"/>
      <c r="BQ13" s="599">
        <v>0.088</v>
      </c>
      <c r="BR13" s="599">
        <v>0.088</v>
      </c>
      <c r="BS13" s="599">
        <v>0.087</v>
      </c>
      <c r="BT13" s="592"/>
      <c r="BU13" s="599">
        <v>0.0154</v>
      </c>
      <c r="BV13" s="592"/>
      <c r="BW13" s="591"/>
      <c r="BX13" s="608"/>
      <c r="BY13" s="700"/>
    </row>
    <row r="14">
      <c r="A14" s="701">
        <v>45611.0</v>
      </c>
      <c r="B14" s="610"/>
      <c r="C14" s="611"/>
      <c r="D14" s="610"/>
      <c r="E14" s="618">
        <v>0.002</v>
      </c>
      <c r="F14" s="618">
        <v>0.003</v>
      </c>
      <c r="G14" s="618">
        <v>0.002</v>
      </c>
      <c r="H14" s="618">
        <v>0.05</v>
      </c>
      <c r="I14" s="618">
        <v>0.03</v>
      </c>
      <c r="J14" s="618">
        <v>0.045</v>
      </c>
      <c r="K14" s="618">
        <v>0.017</v>
      </c>
      <c r="L14" s="618">
        <v>0.005</v>
      </c>
      <c r="M14" s="618">
        <v>0.013</v>
      </c>
      <c r="N14" s="618">
        <v>0.014</v>
      </c>
      <c r="O14" s="618">
        <v>0.02</v>
      </c>
      <c r="P14" s="618">
        <v>0.016</v>
      </c>
      <c r="Q14" s="618">
        <v>-0.003</v>
      </c>
      <c r="R14" s="618">
        <v>0.002</v>
      </c>
      <c r="S14" s="618">
        <v>0.006</v>
      </c>
      <c r="T14" s="618">
        <v>0.023</v>
      </c>
      <c r="U14" s="618">
        <v>0.024</v>
      </c>
      <c r="V14" s="618">
        <v>0.025</v>
      </c>
      <c r="W14" s="618">
        <v>0.002</v>
      </c>
      <c r="X14" s="618">
        <v>0.005</v>
      </c>
      <c r="Y14" s="618">
        <v>0.006</v>
      </c>
      <c r="Z14" s="618">
        <v>-0.016</v>
      </c>
      <c r="AA14" s="610"/>
      <c r="AB14" s="610"/>
      <c r="AC14" s="610"/>
      <c r="AD14" s="610"/>
      <c r="AE14" s="610"/>
      <c r="AF14" s="610"/>
      <c r="AG14" s="618">
        <v>0.044</v>
      </c>
      <c r="AH14" s="611"/>
      <c r="AI14" s="618">
        <v>0.002</v>
      </c>
      <c r="AJ14" s="611"/>
      <c r="AK14" s="611"/>
      <c r="AL14" s="618">
        <v>0.04</v>
      </c>
      <c r="AM14" s="611"/>
      <c r="AN14" s="618">
        <v>0.017</v>
      </c>
      <c r="AO14" s="618">
        <v>0.002</v>
      </c>
      <c r="AP14" s="618">
        <v>0.017</v>
      </c>
      <c r="AQ14" s="618">
        <v>0.057</v>
      </c>
      <c r="AR14" s="618">
        <v>0.05</v>
      </c>
      <c r="AS14" s="618">
        <v>0.057</v>
      </c>
      <c r="AT14" s="618">
        <v>0.005</v>
      </c>
      <c r="AU14" s="618">
        <v>0.002</v>
      </c>
      <c r="AV14" s="618">
        <v>0.005</v>
      </c>
      <c r="AW14" s="618">
        <v>-0.078</v>
      </c>
      <c r="AX14" s="618">
        <v>-0.09</v>
      </c>
      <c r="AY14" s="618">
        <v>-0.072</v>
      </c>
      <c r="AZ14" s="618">
        <v>0.015</v>
      </c>
      <c r="BA14" s="618">
        <v>-0.005</v>
      </c>
      <c r="BB14" s="618">
        <v>0.016</v>
      </c>
      <c r="BC14" s="618">
        <v>0.112</v>
      </c>
      <c r="BD14" s="618">
        <v>0.111</v>
      </c>
      <c r="BE14" s="618">
        <v>0.112</v>
      </c>
      <c r="BF14" s="618">
        <v>0.0091</v>
      </c>
      <c r="BG14" s="611"/>
      <c r="BH14" s="618">
        <v>-0.01</v>
      </c>
      <c r="BI14" s="618">
        <v>-0.006</v>
      </c>
      <c r="BJ14" s="618">
        <v>-0.011</v>
      </c>
      <c r="BK14" s="618">
        <v>-0.026</v>
      </c>
      <c r="BL14" s="611"/>
      <c r="BM14" s="618">
        <v>0.063</v>
      </c>
      <c r="BN14" s="611"/>
      <c r="BO14" s="618">
        <v>-0.015</v>
      </c>
      <c r="BP14" s="611"/>
      <c r="BQ14" s="618">
        <v>0.102</v>
      </c>
      <c r="BR14" s="618">
        <v>0.102</v>
      </c>
      <c r="BS14" s="618">
        <v>0.097</v>
      </c>
      <c r="BT14" s="610"/>
      <c r="BU14" s="618">
        <v>0.0541</v>
      </c>
      <c r="BV14" s="611"/>
      <c r="BW14" s="610"/>
      <c r="BX14" s="628"/>
      <c r="BY14" s="703"/>
    </row>
    <row r="15">
      <c r="A15" s="698">
        <v>45641.0</v>
      </c>
      <c r="B15" s="591"/>
      <c r="C15" s="592"/>
      <c r="D15" s="591"/>
      <c r="E15" s="599">
        <v>-0.001</v>
      </c>
      <c r="F15" s="599">
        <v>0.001</v>
      </c>
      <c r="G15" s="599">
        <v>-0.004</v>
      </c>
      <c r="H15" s="599">
        <v>0.026</v>
      </c>
      <c r="I15" s="599">
        <v>0.043</v>
      </c>
      <c r="J15" s="599">
        <v>0.023</v>
      </c>
      <c r="K15" s="599">
        <v>-0.01</v>
      </c>
      <c r="L15" s="599">
        <v>-0.003</v>
      </c>
      <c r="M15" s="599">
        <v>-0.014</v>
      </c>
      <c r="N15" s="599">
        <v>0.014</v>
      </c>
      <c r="O15" s="599">
        <v>0.015</v>
      </c>
      <c r="P15" s="599">
        <v>0.021</v>
      </c>
      <c r="Q15" s="599">
        <v>0.003</v>
      </c>
      <c r="R15" s="599">
        <v>0.003</v>
      </c>
      <c r="S15" s="599">
        <v>0.003</v>
      </c>
      <c r="T15" s="599">
        <v>0.015</v>
      </c>
      <c r="U15" s="599">
        <v>0.02</v>
      </c>
      <c r="V15" s="599">
        <v>-0.012</v>
      </c>
      <c r="W15" s="599">
        <v>-0.002</v>
      </c>
      <c r="X15" s="599">
        <v>0.005</v>
      </c>
      <c r="Y15" s="599">
        <v>-0.001</v>
      </c>
      <c r="Z15" s="599">
        <v>0.003</v>
      </c>
      <c r="AA15" s="591"/>
      <c r="AB15" s="634"/>
      <c r="AC15" s="634"/>
      <c r="AD15" s="591"/>
      <c r="AE15" s="591"/>
      <c r="AF15" s="591"/>
      <c r="AG15" s="599">
        <v>0.045</v>
      </c>
      <c r="AH15" s="592"/>
      <c r="AI15" s="599">
        <v>0.004</v>
      </c>
      <c r="AJ15" s="592"/>
      <c r="AK15" s="592"/>
      <c r="AL15" s="599">
        <v>0.037</v>
      </c>
      <c r="AM15" s="591"/>
      <c r="AN15" s="599">
        <v>-0.022</v>
      </c>
      <c r="AO15" s="599">
        <v>-0.006</v>
      </c>
      <c r="AP15" s="599">
        <v>-0.021</v>
      </c>
      <c r="AQ15" s="599">
        <v>0.034</v>
      </c>
      <c r="AR15" s="599">
        <v>0.061</v>
      </c>
      <c r="AS15" s="599">
        <v>0.034</v>
      </c>
      <c r="AT15" s="599">
        <v>-0.016</v>
      </c>
      <c r="AU15" s="599">
        <v>-0.002</v>
      </c>
      <c r="AV15" s="599">
        <v>-0.016</v>
      </c>
      <c r="AW15" s="599">
        <v>-0.071</v>
      </c>
      <c r="AX15" s="599">
        <v>-0.071</v>
      </c>
      <c r="AY15" s="599">
        <v>-0.106</v>
      </c>
      <c r="AZ15" s="599">
        <v>-0.027</v>
      </c>
      <c r="BA15" s="699">
        <v>-0.025</v>
      </c>
      <c r="BB15" s="599">
        <v>-0.027</v>
      </c>
      <c r="BC15" s="599">
        <v>0.111</v>
      </c>
      <c r="BD15" s="599">
        <v>0.113</v>
      </c>
      <c r="BE15" s="599">
        <v>0.111</v>
      </c>
      <c r="BF15" s="599">
        <v>0.0082</v>
      </c>
      <c r="BG15" s="592"/>
      <c r="BH15" s="599">
        <v>-0.011</v>
      </c>
      <c r="BI15" s="599">
        <v>-0.001</v>
      </c>
      <c r="BJ15" s="599">
        <v>-0.001</v>
      </c>
      <c r="BK15" s="599">
        <v>0.0</v>
      </c>
      <c r="BL15" s="592"/>
      <c r="BM15" s="599">
        <v>0.035</v>
      </c>
      <c r="BN15" s="592"/>
      <c r="BO15" s="599">
        <v>0.016</v>
      </c>
      <c r="BP15" s="592"/>
      <c r="BQ15" s="599">
        <v>0.104</v>
      </c>
      <c r="BR15" s="599">
        <v>0.104</v>
      </c>
      <c r="BS15" s="599">
        <v>0.113</v>
      </c>
      <c r="BT15" s="592"/>
      <c r="BU15" s="599">
        <v>0.0689</v>
      </c>
      <c r="BV15" s="592"/>
      <c r="BW15" s="591"/>
      <c r="BX15" s="608"/>
      <c r="BY15" s="700"/>
    </row>
    <row r="16">
      <c r="A16" s="701">
        <v>45307.0</v>
      </c>
      <c r="B16" s="610"/>
      <c r="C16" s="611"/>
      <c r="D16" s="610"/>
      <c r="E16" s="618">
        <v>0.002</v>
      </c>
      <c r="F16" s="618">
        <v>0.001</v>
      </c>
      <c r="G16" s="618">
        <v>-0.001</v>
      </c>
      <c r="H16" s="618">
        <v>0.052</v>
      </c>
      <c r="I16" s="618">
        <v>0.036</v>
      </c>
      <c r="J16" s="618">
        <v>0.054</v>
      </c>
      <c r="K16" s="618">
        <v>0.023</v>
      </c>
      <c r="L16" s="618">
        <v>0.008</v>
      </c>
      <c r="M16" s="618">
        <v>0.023</v>
      </c>
      <c r="N16" s="618">
        <v>0.02</v>
      </c>
      <c r="O16" s="618">
        <v>0.013</v>
      </c>
      <c r="P16" s="618">
        <v>0.02</v>
      </c>
      <c r="Q16" s="618">
        <v>0.004</v>
      </c>
      <c r="R16" s="618">
        <v>0.001</v>
      </c>
      <c r="S16" s="618">
        <v>0.003</v>
      </c>
      <c r="T16" s="618">
        <v>-0.008</v>
      </c>
      <c r="U16" s="618">
        <v>0.015</v>
      </c>
      <c r="V16" s="618">
        <v>0.055</v>
      </c>
      <c r="W16" s="618">
        <v>0.007</v>
      </c>
      <c r="X16" s="618">
        <v>0.002</v>
      </c>
      <c r="Y16" s="618">
        <v>-0.004</v>
      </c>
      <c r="Z16" s="618">
        <v>0.012</v>
      </c>
      <c r="AA16" s="610"/>
      <c r="AB16" s="635"/>
      <c r="AC16" s="635"/>
      <c r="AD16" s="610"/>
      <c r="AE16" s="610"/>
      <c r="AF16" s="610"/>
      <c r="AG16" s="618">
        <v>0.043</v>
      </c>
      <c r="AH16" s="611"/>
      <c r="AI16" s="618">
        <v>0.003</v>
      </c>
      <c r="AJ16" s="611"/>
      <c r="AK16" s="611"/>
      <c r="AL16" s="618">
        <v>0.087</v>
      </c>
      <c r="AM16" s="619"/>
      <c r="AN16" s="618">
        <v>0.021</v>
      </c>
      <c r="AO16" s="618">
        <v>0.006</v>
      </c>
      <c r="AP16" s="618">
        <v>0.02</v>
      </c>
      <c r="AQ16" s="702">
        <v>0.052</v>
      </c>
      <c r="AR16" s="618">
        <v>0.04</v>
      </c>
      <c r="AS16" s="702">
        <v>0.052</v>
      </c>
      <c r="AT16" s="618">
        <v>0.027</v>
      </c>
      <c r="AU16" s="618">
        <v>0.013</v>
      </c>
      <c r="AV16" s="618">
        <v>0.027</v>
      </c>
      <c r="AW16" s="618">
        <v>-0.103</v>
      </c>
      <c r="AX16" s="618">
        <v>-0.084</v>
      </c>
      <c r="AY16" s="618">
        <v>-0.042</v>
      </c>
      <c r="AZ16" s="702">
        <v>-0.015</v>
      </c>
      <c r="BA16" s="618">
        <v>-0.006</v>
      </c>
      <c r="BB16" s="702">
        <v>-0.019</v>
      </c>
      <c r="BC16" s="618">
        <v>0.102</v>
      </c>
      <c r="BD16" s="618">
        <v>0.108</v>
      </c>
      <c r="BE16" s="610"/>
      <c r="BF16" s="618">
        <v>0.0082</v>
      </c>
      <c r="BG16" s="611"/>
      <c r="BH16" s="618">
        <v>-0.001</v>
      </c>
      <c r="BI16" s="618">
        <v>0.005</v>
      </c>
      <c r="BJ16" s="618">
        <v>0.004</v>
      </c>
      <c r="BK16" s="618">
        <v>0.0</v>
      </c>
      <c r="BL16" s="611"/>
      <c r="BM16" s="618">
        <v>0.058</v>
      </c>
      <c r="BN16" s="611"/>
      <c r="BO16" s="618">
        <v>0.0</v>
      </c>
      <c r="BP16" s="619"/>
      <c r="BQ16" s="618">
        <v>0.125</v>
      </c>
      <c r="BR16" s="618">
        <v>0.125</v>
      </c>
      <c r="BS16" s="618">
        <v>0.129</v>
      </c>
      <c r="BT16" s="611"/>
      <c r="BU16" s="618">
        <v>-0.0177</v>
      </c>
      <c r="BV16" s="611"/>
      <c r="BW16" s="610"/>
      <c r="BX16" s="628"/>
      <c r="BY16" s="703"/>
    </row>
    <row r="17">
      <c r="A17" s="698">
        <v>45338.0</v>
      </c>
      <c r="B17" s="591"/>
      <c r="C17" s="592"/>
      <c r="D17" s="591"/>
      <c r="E17" s="599">
        <v>-0.001</v>
      </c>
      <c r="F17" s="599">
        <v>-0.002</v>
      </c>
      <c r="G17" s="599">
        <v>-0.003</v>
      </c>
      <c r="H17" s="599">
        <v>0.038</v>
      </c>
      <c r="I17" s="599">
        <v>0.038</v>
      </c>
      <c r="J17" s="599">
        <v>0.036</v>
      </c>
      <c r="K17" s="599">
        <v>-0.004</v>
      </c>
      <c r="L17" s="599">
        <v>-0.007</v>
      </c>
      <c r="M17" s="599">
        <v>-0.005</v>
      </c>
      <c r="N17" s="599">
        <v>0.024</v>
      </c>
      <c r="O17" s="599">
        <v>0.019</v>
      </c>
      <c r="P17" s="599">
        <v>0.027</v>
      </c>
      <c r="Q17" s="599">
        <v>0.002</v>
      </c>
      <c r="R17" s="599">
        <v>0.001</v>
      </c>
      <c r="S17" s="599">
        <v>-0.006</v>
      </c>
      <c r="T17" s="599">
        <v>0.054</v>
      </c>
      <c r="U17" s="599">
        <v>0.022</v>
      </c>
      <c r="V17" s="599">
        <v>0.006</v>
      </c>
      <c r="W17" s="599">
        <v>-0.004</v>
      </c>
      <c r="X17" s="599">
        <v>0.003</v>
      </c>
      <c r="Y17" s="599">
        <v>-0.014</v>
      </c>
      <c r="Z17" s="599">
        <v>0.014</v>
      </c>
      <c r="AA17" s="591"/>
      <c r="AB17" s="591"/>
      <c r="AC17" s="591"/>
      <c r="AD17" s="591"/>
      <c r="AE17" s="591"/>
      <c r="AF17" s="591"/>
      <c r="AG17" s="599">
        <v>0.035</v>
      </c>
      <c r="AH17" s="592"/>
      <c r="AI17" s="599">
        <v>0.0</v>
      </c>
      <c r="AJ17" s="592"/>
      <c r="AK17" s="592"/>
      <c r="AL17" s="599">
        <v>0.073</v>
      </c>
      <c r="AM17" s="592"/>
      <c r="AN17" s="599">
        <v>0.004</v>
      </c>
      <c r="AO17" s="599">
        <v>-0.008</v>
      </c>
      <c r="AP17" s="599">
        <v>0.006</v>
      </c>
      <c r="AQ17" s="599">
        <v>0.096</v>
      </c>
      <c r="AR17" s="592"/>
      <c r="AS17" s="599">
        <v>0.096</v>
      </c>
      <c r="AT17" s="599">
        <v>0.002</v>
      </c>
      <c r="AU17" s="592"/>
      <c r="AV17" s="599">
        <v>0.002</v>
      </c>
      <c r="AW17" s="599">
        <v>-0.042</v>
      </c>
      <c r="AX17" s="599">
        <v>-0.059</v>
      </c>
      <c r="AY17" s="599">
        <v>-0.057</v>
      </c>
      <c r="AZ17" s="599">
        <v>0.012</v>
      </c>
      <c r="BA17" s="599">
        <v>-0.002</v>
      </c>
      <c r="BB17" s="599">
        <v>0.011</v>
      </c>
      <c r="BC17" s="591"/>
      <c r="BD17" s="591"/>
      <c r="BE17" s="599">
        <v>0.102</v>
      </c>
      <c r="BF17" s="599">
        <v>0.006</v>
      </c>
      <c r="BG17" s="592"/>
      <c r="BH17" s="599">
        <v>0.005</v>
      </c>
      <c r="BI17" s="599">
        <v>0.017</v>
      </c>
      <c r="BJ17" s="599">
        <v>-0.011</v>
      </c>
      <c r="BK17" s="599">
        <v>-0.008</v>
      </c>
      <c r="BL17" s="592"/>
      <c r="BM17" s="599">
        <v>0.029</v>
      </c>
      <c r="BN17" s="592"/>
      <c r="BO17" s="599">
        <v>-0.017</v>
      </c>
      <c r="BP17" s="591"/>
      <c r="BQ17" s="599">
        <v>0.099</v>
      </c>
      <c r="BR17" s="599">
        <v>0.099</v>
      </c>
      <c r="BS17" s="599">
        <v>0.106</v>
      </c>
      <c r="BT17" s="592"/>
      <c r="BU17" s="599">
        <v>0.0218</v>
      </c>
      <c r="BV17" s="592"/>
      <c r="BW17" s="591"/>
      <c r="BX17" s="608"/>
      <c r="BY17" s="700"/>
    </row>
    <row r="18">
      <c r="A18" s="701">
        <v>45367.0</v>
      </c>
      <c r="B18" s="610"/>
      <c r="C18" s="611"/>
      <c r="D18" s="610"/>
      <c r="E18" s="618">
        <v>-0.003</v>
      </c>
      <c r="F18" s="618">
        <v>0.001</v>
      </c>
      <c r="G18" s="618">
        <v>0.013</v>
      </c>
      <c r="H18" s="618">
        <v>0.027</v>
      </c>
      <c r="I18" s="618">
        <v>0.044</v>
      </c>
      <c r="J18" s="618">
        <v>0.03</v>
      </c>
      <c r="K18" s="618">
        <v>-0.013</v>
      </c>
      <c r="L18" s="618">
        <v>-0.001</v>
      </c>
      <c r="M18" s="618">
        <v>-0.005</v>
      </c>
      <c r="N18" s="618">
        <v>0.021</v>
      </c>
      <c r="O18" s="618">
        <v>0.025</v>
      </c>
      <c r="P18" s="618">
        <v>0.018</v>
      </c>
      <c r="Q18" s="618">
        <v>-0.005</v>
      </c>
      <c r="R18" s="618">
        <v>-0.001</v>
      </c>
      <c r="S18" s="618">
        <v>0.002</v>
      </c>
      <c r="T18" s="618">
        <v>0.007</v>
      </c>
      <c r="U18" s="618">
        <v>0.022</v>
      </c>
      <c r="V18" s="618">
        <v>0.027</v>
      </c>
      <c r="W18" s="618">
        <v>-0.011</v>
      </c>
      <c r="X18" s="618">
        <v>0.003</v>
      </c>
      <c r="Y18" s="618">
        <v>-0.003</v>
      </c>
      <c r="Z18" s="618">
        <v>0.027</v>
      </c>
      <c r="AA18" s="610"/>
      <c r="AB18" s="610"/>
      <c r="AC18" s="610"/>
      <c r="AD18" s="610"/>
      <c r="AE18" s="610"/>
      <c r="AF18" s="610"/>
      <c r="AG18" s="618">
        <v>0.041</v>
      </c>
      <c r="AH18" s="611"/>
      <c r="AI18" s="618">
        <v>0.005</v>
      </c>
      <c r="AJ18" s="611"/>
      <c r="AK18" s="611"/>
      <c r="AL18" s="618">
        <v>0.05</v>
      </c>
      <c r="AM18" s="611"/>
      <c r="AN18" s="618">
        <v>-0.01</v>
      </c>
      <c r="AO18" s="618">
        <v>-0.006</v>
      </c>
      <c r="AP18" s="618">
        <v>-0.008</v>
      </c>
      <c r="AQ18" s="618">
        <v>0.064</v>
      </c>
      <c r="AR18" s="618">
        <v>0.051</v>
      </c>
      <c r="AS18" s="618">
        <v>0.064</v>
      </c>
      <c r="AT18" s="618">
        <v>0.03</v>
      </c>
      <c r="AU18" s="618">
        <v>0.0</v>
      </c>
      <c r="AV18" s="618">
        <v>0.03</v>
      </c>
      <c r="AW18" s="618">
        <v>-0.057</v>
      </c>
      <c r="AX18" s="618">
        <v>-0.045</v>
      </c>
      <c r="AY18" s="618">
        <v>-0.069</v>
      </c>
      <c r="AZ18" s="618">
        <v>-0.009</v>
      </c>
      <c r="BA18" s="618">
        <v>-0.005</v>
      </c>
      <c r="BB18" s="618">
        <v>-0.009</v>
      </c>
      <c r="BC18" s="618">
        <v>0.105</v>
      </c>
      <c r="BD18" s="618">
        <v>0.104</v>
      </c>
      <c r="BE18" s="618">
        <v>0.105</v>
      </c>
      <c r="BF18" s="618">
        <v>0.009</v>
      </c>
      <c r="BG18" s="610"/>
      <c r="BH18" s="618">
        <v>-0.011</v>
      </c>
      <c r="BI18" s="618">
        <v>-0.015</v>
      </c>
      <c r="BJ18" s="618">
        <v>-0.008</v>
      </c>
      <c r="BK18" s="618">
        <v>0.003</v>
      </c>
      <c r="BL18" s="611"/>
      <c r="BM18" s="618">
        <v>0.054</v>
      </c>
      <c r="BN18" s="611"/>
      <c r="BO18" s="618">
        <v>0.021</v>
      </c>
      <c r="BP18" s="610"/>
      <c r="BQ18" s="618">
        <v>0.116</v>
      </c>
      <c r="BR18" s="618">
        <v>0.116</v>
      </c>
      <c r="BS18" s="618">
        <v>0.111</v>
      </c>
      <c r="BT18" s="611"/>
      <c r="BU18" s="618">
        <v>0.0382</v>
      </c>
      <c r="BV18" s="611"/>
      <c r="BW18" s="610"/>
      <c r="BX18" s="628"/>
      <c r="BY18" s="703"/>
    </row>
    <row r="19">
      <c r="A19" s="704">
        <v>45398.0</v>
      </c>
      <c r="B19" s="591"/>
      <c r="C19" s="592"/>
      <c r="D19" s="591"/>
      <c r="E19" s="599">
        <v>0.013</v>
      </c>
      <c r="F19" s="599">
        <v>0.008</v>
      </c>
      <c r="G19" s="599">
        <v>0.002</v>
      </c>
      <c r="H19" s="599">
        <v>0.043</v>
      </c>
      <c r="I19" s="599">
        <v>0.025</v>
      </c>
      <c r="J19" s="599">
        <v>0.052</v>
      </c>
      <c r="K19" s="599">
        <v>0.013</v>
      </c>
      <c r="L19" s="599">
        <v>0.005</v>
      </c>
      <c r="M19" s="599">
        <v>0.019</v>
      </c>
      <c r="N19" s="599">
        <v>0.014</v>
      </c>
      <c r="O19" s="599">
        <v>0.019</v>
      </c>
      <c r="P19" s="599">
        <v>0.014</v>
      </c>
      <c r="Q19" s="599">
        <v>0.0</v>
      </c>
      <c r="R19" s="599">
        <v>0.003</v>
      </c>
      <c r="S19" s="599">
        <v>0.004</v>
      </c>
      <c r="T19" s="599">
        <v>0.023</v>
      </c>
      <c r="U19" s="599">
        <v>0.019</v>
      </c>
      <c r="V19" s="599">
        <v>0.028</v>
      </c>
      <c r="W19" s="599">
        <v>-0.009</v>
      </c>
      <c r="X19" s="599">
        <v>0.009</v>
      </c>
      <c r="Y19" s="599">
        <v>0.007</v>
      </c>
      <c r="Z19" s="599">
        <v>0.031</v>
      </c>
      <c r="AA19" s="591"/>
      <c r="AB19" s="591"/>
      <c r="AC19" s="591"/>
      <c r="AD19" s="591"/>
      <c r="AE19" s="591"/>
      <c r="AF19" s="591"/>
      <c r="AG19" s="599">
        <v>0.037</v>
      </c>
      <c r="AH19" s="592"/>
      <c r="AI19" s="599">
        <v>-0.001</v>
      </c>
      <c r="AJ19" s="592"/>
      <c r="AK19" s="592"/>
      <c r="AL19" s="599">
        <v>0.058</v>
      </c>
      <c r="AM19" s="592"/>
      <c r="AN19" s="599">
        <v>0.009</v>
      </c>
      <c r="AO19" s="599">
        <v>0.009</v>
      </c>
      <c r="AP19" s="599">
        <v>0.008</v>
      </c>
      <c r="AQ19" s="599">
        <v>0.106</v>
      </c>
      <c r="AR19" s="599">
        <v>0.075</v>
      </c>
      <c r="AS19" s="599">
        <v>0.106</v>
      </c>
      <c r="AT19" s="599">
        <v>-0.014</v>
      </c>
      <c r="AU19" s="599">
        <v>-0.007</v>
      </c>
      <c r="AV19" s="599">
        <v>-0.014</v>
      </c>
      <c r="AW19" s="599">
        <v>-0.067</v>
      </c>
      <c r="AX19" s="599">
        <v>-0.067</v>
      </c>
      <c r="AY19" s="599">
        <v>-0.09</v>
      </c>
      <c r="AZ19" s="599">
        <v>0.005</v>
      </c>
      <c r="BA19" s="599">
        <v>0.007</v>
      </c>
      <c r="BB19" s="599">
        <v>0.003</v>
      </c>
      <c r="BC19" s="599">
        <v>0.101</v>
      </c>
      <c r="BD19" s="599">
        <v>0.105</v>
      </c>
      <c r="BE19" s="599">
        <v>0.101</v>
      </c>
      <c r="BF19" s="599">
        <v>0.0081</v>
      </c>
      <c r="BG19" s="592"/>
      <c r="BH19" s="599">
        <v>-0.008</v>
      </c>
      <c r="BI19" s="599">
        <v>-0.012</v>
      </c>
      <c r="BJ19" s="599">
        <v>-0.019</v>
      </c>
      <c r="BK19" s="599">
        <v>0.003</v>
      </c>
      <c r="BL19" s="592"/>
      <c r="BM19" s="599">
        <v>0.034</v>
      </c>
      <c r="BN19" s="592"/>
      <c r="BO19" s="599">
        <v>-0.004</v>
      </c>
      <c r="BP19" s="591"/>
      <c r="BQ19" s="599">
        <v>0.104</v>
      </c>
      <c r="BR19" s="599">
        <v>0.104</v>
      </c>
      <c r="BS19" s="599">
        <v>0.112</v>
      </c>
      <c r="BT19" s="592"/>
      <c r="BU19" s="599">
        <v>0.0055</v>
      </c>
      <c r="BV19" s="592"/>
      <c r="BW19" s="591"/>
      <c r="BX19" s="608"/>
      <c r="BY19" s="700"/>
    </row>
    <row r="20">
      <c r="A20" s="701">
        <v>45428.0</v>
      </c>
      <c r="B20" s="610"/>
      <c r="C20" s="611"/>
      <c r="D20" s="610"/>
      <c r="E20" s="618">
        <v>0.005</v>
      </c>
      <c r="F20" s="618">
        <v>0.003</v>
      </c>
      <c r="G20" s="618">
        <v>0.008</v>
      </c>
      <c r="H20" s="618">
        <v>0.06</v>
      </c>
      <c r="I20" s="618">
        <v>0.039</v>
      </c>
      <c r="J20" s="618">
        <v>0.057</v>
      </c>
      <c r="K20" s="618">
        <v>0.009</v>
      </c>
      <c r="L20" s="618">
        <v>0.002</v>
      </c>
      <c r="M20" s="618">
        <v>0.009</v>
      </c>
      <c r="N20" s="618">
        <v>0.016</v>
      </c>
      <c r="O20" s="618">
        <v>0.016</v>
      </c>
      <c r="P20" s="618">
        <v>0.016</v>
      </c>
      <c r="Q20" s="618">
        <v>0.004</v>
      </c>
      <c r="R20" s="618">
        <v>0.004</v>
      </c>
      <c r="S20" s="618">
        <v>-0.001</v>
      </c>
      <c r="T20" s="618">
        <v>0.026</v>
      </c>
      <c r="U20" s="618">
        <v>0.03</v>
      </c>
      <c r="V20" s="618">
        <v>0.023</v>
      </c>
      <c r="W20" s="618">
        <v>0.009</v>
      </c>
      <c r="X20" s="618">
        <v>0.007</v>
      </c>
      <c r="Y20" s="618">
        <v>-0.006</v>
      </c>
      <c r="Z20" s="618">
        <v>0.014</v>
      </c>
      <c r="AA20" s="610"/>
      <c r="AB20" s="610"/>
      <c r="AC20" s="610"/>
      <c r="AD20" s="610"/>
      <c r="AE20" s="610"/>
      <c r="AF20" s="610"/>
      <c r="AG20" s="618">
        <v>0.032</v>
      </c>
      <c r="AH20" s="611"/>
      <c r="AI20" s="618">
        <v>-0.004</v>
      </c>
      <c r="AJ20" s="611"/>
      <c r="AK20" s="610"/>
      <c r="AL20" s="618">
        <v>0.044</v>
      </c>
      <c r="AM20" s="619"/>
      <c r="AN20" s="618">
        <v>0.002</v>
      </c>
      <c r="AO20" s="618">
        <v>0.0</v>
      </c>
      <c r="AP20" s="618">
        <v>0.002</v>
      </c>
      <c r="AQ20" s="618">
        <v>0.086</v>
      </c>
      <c r="AR20" s="618">
        <v>0.06</v>
      </c>
      <c r="AS20" s="618">
        <v>0.086</v>
      </c>
      <c r="AT20" s="618">
        <v>0.012</v>
      </c>
      <c r="AU20" s="618">
        <v>-0.01</v>
      </c>
      <c r="AV20" s="618">
        <v>0.012</v>
      </c>
      <c r="AW20" s="618">
        <v>-0.09</v>
      </c>
      <c r="AX20" s="618">
        <v>-0.062</v>
      </c>
      <c r="AY20" s="618">
        <v>-0.048</v>
      </c>
      <c r="AZ20" s="618">
        <v>-0.01</v>
      </c>
      <c r="BA20" s="618">
        <v>0.004</v>
      </c>
      <c r="BB20" s="618">
        <v>-0.009</v>
      </c>
      <c r="BC20" s="618">
        <v>0.1</v>
      </c>
      <c r="BD20" s="618">
        <v>0.101</v>
      </c>
      <c r="BE20" s="618">
        <v>0.1</v>
      </c>
      <c r="BF20" s="618">
        <v>0.008</v>
      </c>
      <c r="BG20" s="611"/>
      <c r="BH20" s="618">
        <v>-0.019</v>
      </c>
      <c r="BI20" s="618">
        <v>-0.016</v>
      </c>
      <c r="BJ20" s="618">
        <v>-0.014</v>
      </c>
      <c r="BK20" s="618">
        <v>-0.003</v>
      </c>
      <c r="BL20" s="611"/>
      <c r="BM20" s="618">
        <v>0.045</v>
      </c>
      <c r="BN20" s="611"/>
      <c r="BO20" s="702">
        <v>0.013</v>
      </c>
      <c r="BP20" s="619"/>
      <c r="BQ20" s="618">
        <v>0.135</v>
      </c>
      <c r="BR20" s="618">
        <v>0.135</v>
      </c>
      <c r="BS20" s="618">
        <v>0.136</v>
      </c>
      <c r="BT20" s="611"/>
      <c r="BU20" s="618">
        <v>0.0482</v>
      </c>
      <c r="BV20" s="611"/>
      <c r="BW20" s="610"/>
      <c r="BX20" s="628"/>
      <c r="BY20" s="703"/>
    </row>
    <row r="21">
      <c r="A21" s="698">
        <v>45459.0</v>
      </c>
      <c r="B21" s="591"/>
      <c r="C21" s="592"/>
      <c r="D21" s="591"/>
      <c r="E21" s="599">
        <v>0.006</v>
      </c>
      <c r="F21" s="599">
        <v>0.001</v>
      </c>
      <c r="G21" s="599">
        <v>0.001</v>
      </c>
      <c r="H21" s="599">
        <v>0.043</v>
      </c>
      <c r="I21" s="599">
        <v>0.05</v>
      </c>
      <c r="J21" s="599">
        <v>0.043</v>
      </c>
      <c r="K21" s="599">
        <v>-0.009</v>
      </c>
      <c r="L21" s="599">
        <v>-0.006</v>
      </c>
      <c r="M21" s="599">
        <v>-0.009</v>
      </c>
      <c r="N21" s="599">
        <v>0.016</v>
      </c>
      <c r="O21" s="599">
        <v>0.017</v>
      </c>
      <c r="P21" s="599">
        <v>0.017</v>
      </c>
      <c r="Q21" s="599">
        <v>0.0</v>
      </c>
      <c r="R21" s="599">
        <v>0.001</v>
      </c>
      <c r="S21" s="599">
        <v>0.003</v>
      </c>
      <c r="T21" s="599">
        <v>0.027</v>
      </c>
      <c r="U21" s="599">
        <v>0.013</v>
      </c>
      <c r="V21" s="599">
        <v>-0.015</v>
      </c>
      <c r="W21" s="599">
        <v>-0.001</v>
      </c>
      <c r="X21" s="599">
        <v>-0.001</v>
      </c>
      <c r="Y21" s="599">
        <v>0.005</v>
      </c>
      <c r="Z21" s="599">
        <v>0.026</v>
      </c>
      <c r="AA21" s="591"/>
      <c r="AB21" s="591"/>
      <c r="AC21" s="591"/>
      <c r="AD21" s="591"/>
      <c r="AE21" s="591"/>
      <c r="AF21" s="591"/>
      <c r="AG21" s="599">
        <v>0.032</v>
      </c>
      <c r="AH21" s="592"/>
      <c r="AI21" s="599">
        <v>0.007</v>
      </c>
      <c r="AJ21" s="591"/>
      <c r="AK21" s="591"/>
      <c r="AL21" s="599">
        <v>0.044</v>
      </c>
      <c r="AM21" s="591"/>
      <c r="AN21" s="599">
        <v>-0.001</v>
      </c>
      <c r="AO21" s="599">
        <v>0.005</v>
      </c>
      <c r="AP21" s="599">
        <v>-0.001</v>
      </c>
      <c r="AQ21" s="599">
        <v>0.094</v>
      </c>
      <c r="AR21" s="599">
        <v>0.07</v>
      </c>
      <c r="AS21" s="599">
        <v>0.094</v>
      </c>
      <c r="AT21" s="599">
        <v>0.01</v>
      </c>
      <c r="AU21" s="599">
        <v>-0.002</v>
      </c>
      <c r="AV21" s="599">
        <v>0.01</v>
      </c>
      <c r="AW21" s="599">
        <v>-0.053</v>
      </c>
      <c r="AX21" s="599">
        <v>-0.064</v>
      </c>
      <c r="AY21" s="599">
        <v>-0.056</v>
      </c>
      <c r="AZ21" s="599">
        <v>0.001</v>
      </c>
      <c r="BA21" s="599">
        <v>-0.004</v>
      </c>
      <c r="BB21" s="599">
        <v>0.003</v>
      </c>
      <c r="BC21" s="599">
        <v>0.106</v>
      </c>
      <c r="BD21" s="599">
        <v>0.1</v>
      </c>
      <c r="BE21" s="599">
        <v>0.106</v>
      </c>
      <c r="BF21" s="599">
        <v>0.0091</v>
      </c>
      <c r="BG21" s="592"/>
      <c r="BH21" s="599">
        <v>-0.014</v>
      </c>
      <c r="BI21" s="599">
        <v>-0.015</v>
      </c>
      <c r="BJ21" s="599">
        <v>-0.002</v>
      </c>
      <c r="BK21" s="599">
        <v>0.0</v>
      </c>
      <c r="BL21" s="591"/>
      <c r="BM21" s="599">
        <v>0.089</v>
      </c>
      <c r="BN21" s="591"/>
      <c r="BO21" s="599">
        <v>0.008</v>
      </c>
      <c r="BP21" s="633"/>
      <c r="BQ21" s="599">
        <v>0.159</v>
      </c>
      <c r="BR21" s="599">
        <v>0.159</v>
      </c>
      <c r="BS21" s="599">
        <v>0.163</v>
      </c>
      <c r="BT21" s="592"/>
      <c r="BU21" s="599">
        <v>0.0263</v>
      </c>
      <c r="BV21" s="592"/>
      <c r="BW21" s="591"/>
      <c r="BX21" s="608"/>
      <c r="BY21" s="700"/>
    </row>
    <row r="22">
      <c r="A22" s="701">
        <v>45489.0</v>
      </c>
      <c r="B22" s="610"/>
      <c r="C22" s="611"/>
      <c r="D22" s="610"/>
      <c r="E22" s="618">
        <v>0.0</v>
      </c>
      <c r="F22" s="618">
        <v>0.004</v>
      </c>
      <c r="G22" s="618">
        <v>-0.002</v>
      </c>
      <c r="H22" s="618">
        <v>0.059</v>
      </c>
      <c r="I22" s="618">
        <v>0.042</v>
      </c>
      <c r="J22" s="618">
        <v>0.063</v>
      </c>
      <c r="K22" s="618">
        <v>0.014</v>
      </c>
      <c r="L22" s="618">
        <v>0.002</v>
      </c>
      <c r="M22" s="618">
        <v>0.019</v>
      </c>
      <c r="N22" s="618">
        <v>0.029</v>
      </c>
      <c r="O22" s="618">
        <v>0.019</v>
      </c>
      <c r="P22" s="618">
        <v>0.018</v>
      </c>
      <c r="Q22" s="618">
        <v>0.011</v>
      </c>
      <c r="R22" s="618">
        <v>0.006</v>
      </c>
      <c r="S22" s="618">
        <v>-0.002</v>
      </c>
      <c r="T22" s="618">
        <v>-0.015</v>
      </c>
      <c r="U22" s="618">
        <v>0.003</v>
      </c>
      <c r="V22" s="618">
        <v>0.038</v>
      </c>
      <c r="W22" s="618">
        <v>0.017</v>
      </c>
      <c r="X22" s="618">
        <v>0.005</v>
      </c>
      <c r="Y22" s="618">
        <v>-0.003</v>
      </c>
      <c r="Z22" s="618">
        <v>-0.003</v>
      </c>
      <c r="AA22" s="610"/>
      <c r="AB22" s="610"/>
      <c r="AC22" s="611"/>
      <c r="AD22" s="610"/>
      <c r="AE22" s="610"/>
      <c r="AF22" s="611"/>
      <c r="AG22" s="618">
        <v>0.028</v>
      </c>
      <c r="AH22" s="611"/>
      <c r="AI22" s="618">
        <v>0.0</v>
      </c>
      <c r="AJ22" s="610"/>
      <c r="AK22" s="610"/>
      <c r="AL22" s="618">
        <v>0.032</v>
      </c>
      <c r="AM22" s="611"/>
      <c r="AN22" s="618">
        <v>-0.001</v>
      </c>
      <c r="AO22" s="618">
        <v>0.001</v>
      </c>
      <c r="AP22" s="618">
        <v>-0.002</v>
      </c>
      <c r="AQ22" s="618">
        <v>0.079</v>
      </c>
      <c r="AR22" s="618">
        <v>0.08</v>
      </c>
      <c r="AS22" s="618">
        <v>0.079</v>
      </c>
      <c r="AT22" s="618">
        <v>0.004</v>
      </c>
      <c r="AU22" s="618">
        <v>0.004</v>
      </c>
      <c r="AV22" s="618">
        <v>0.004</v>
      </c>
      <c r="AW22" s="618">
        <v>-0.053</v>
      </c>
      <c r="AX22" s="618">
        <v>-0.049</v>
      </c>
      <c r="AY22" s="618">
        <v>-0.055</v>
      </c>
      <c r="AZ22" s="618">
        <v>-0.003</v>
      </c>
      <c r="BA22" s="618">
        <v>-0.001</v>
      </c>
      <c r="BB22" s="618">
        <v>-0.006</v>
      </c>
      <c r="BC22" s="618">
        <v>0.102</v>
      </c>
      <c r="BD22" s="618">
        <v>0.105</v>
      </c>
      <c r="BE22" s="618">
        <v>0.102</v>
      </c>
      <c r="BF22" s="618">
        <v>0.0079</v>
      </c>
      <c r="BG22" s="611"/>
      <c r="BH22" s="618">
        <v>-0.002</v>
      </c>
      <c r="BI22" s="618">
        <v>-0.009</v>
      </c>
      <c r="BJ22" s="618">
        <v>-0.021</v>
      </c>
      <c r="BK22" s="618">
        <v>0.016</v>
      </c>
      <c r="BL22" s="619"/>
      <c r="BM22" s="618">
        <v>0.043</v>
      </c>
      <c r="BN22" s="611"/>
      <c r="BO22" s="618">
        <v>-0.026</v>
      </c>
      <c r="BP22" s="610"/>
      <c r="BQ22" s="618">
        <v>0.067</v>
      </c>
      <c r="BR22" s="618">
        <v>0.067</v>
      </c>
      <c r="BS22" s="618">
        <v>0.063</v>
      </c>
      <c r="BT22" s="611"/>
      <c r="BU22" s="618">
        <v>-0.0047</v>
      </c>
      <c r="BV22" s="611"/>
      <c r="BW22" s="611"/>
      <c r="BX22" s="638"/>
      <c r="BY22" s="705"/>
    </row>
    <row r="23">
      <c r="A23" s="698">
        <v>45520.0</v>
      </c>
      <c r="B23" s="591"/>
      <c r="C23" s="592"/>
      <c r="D23" s="634"/>
      <c r="E23" s="599">
        <v>-0.003</v>
      </c>
      <c r="F23" s="599">
        <v>-0.001</v>
      </c>
      <c r="G23" s="599">
        <v>0.01</v>
      </c>
      <c r="H23" s="599">
        <v>0.062</v>
      </c>
      <c r="I23" s="599">
        <v>0.054</v>
      </c>
      <c r="J23" s="599">
        <v>0.066</v>
      </c>
      <c r="K23" s="599">
        <v>-0.002</v>
      </c>
      <c r="L23" s="599">
        <v>-0.004</v>
      </c>
      <c r="M23" s="599">
        <v>-0.002</v>
      </c>
      <c r="N23" s="599">
        <v>0.006</v>
      </c>
      <c r="O23" s="599">
        <v>0.015</v>
      </c>
      <c r="P23" s="599">
        <v>0.012</v>
      </c>
      <c r="Q23" s="599">
        <v>-0.001</v>
      </c>
      <c r="R23" s="599">
        <v>-0.003</v>
      </c>
      <c r="S23" s="599">
        <v>-0.004</v>
      </c>
      <c r="T23" s="599">
        <v>0.037</v>
      </c>
      <c r="U23" s="599">
        <v>0.013</v>
      </c>
      <c r="V23" s="599">
        <v>0.006</v>
      </c>
      <c r="W23" s="599">
        <v>-0.004</v>
      </c>
      <c r="X23" s="599">
        <v>-0.003</v>
      </c>
      <c r="Y23" s="599">
        <v>-0.015</v>
      </c>
      <c r="Z23" s="599">
        <v>-0.006</v>
      </c>
      <c r="AA23" s="592"/>
      <c r="AB23" s="592"/>
      <c r="AC23" s="592"/>
      <c r="AD23" s="592"/>
      <c r="AE23" s="592"/>
      <c r="AF23" s="592"/>
      <c r="AG23" s="599">
        <v>0.031</v>
      </c>
      <c r="AH23" s="592"/>
      <c r="AI23" s="599">
        <v>0.007</v>
      </c>
      <c r="AJ23" s="591"/>
      <c r="AK23" s="592"/>
      <c r="AL23" s="599">
        <v>0.032</v>
      </c>
      <c r="AM23" s="592"/>
      <c r="AN23" s="599">
        <v>-0.001</v>
      </c>
      <c r="AO23" s="599">
        <v>0.003</v>
      </c>
      <c r="AP23" s="599">
        <v>0.001</v>
      </c>
      <c r="AQ23" s="599">
        <v>0.089</v>
      </c>
      <c r="AR23" s="599">
        <v>0.043</v>
      </c>
      <c r="AS23" s="599">
        <v>0.089</v>
      </c>
      <c r="AT23" s="599">
        <v>0.006</v>
      </c>
      <c r="AU23" s="592"/>
      <c r="AV23" s="599">
        <v>0.006</v>
      </c>
      <c r="AW23" s="599">
        <v>-0.055</v>
      </c>
      <c r="AX23" s="599">
        <v>-0.05</v>
      </c>
      <c r="AY23" s="599">
        <v>-0.057</v>
      </c>
      <c r="AZ23" s="599">
        <v>-0.006</v>
      </c>
      <c r="BA23" s="599">
        <v>-0.006</v>
      </c>
      <c r="BB23" s="599">
        <v>-0.008</v>
      </c>
      <c r="BC23" s="599">
        <v>0.106</v>
      </c>
      <c r="BD23" s="599">
        <v>0.103</v>
      </c>
      <c r="BE23" s="599">
        <v>0.106</v>
      </c>
      <c r="BF23" s="599">
        <v>0.0089</v>
      </c>
      <c r="BG23" s="592"/>
      <c r="BH23" s="599">
        <v>-0.021</v>
      </c>
      <c r="BI23" s="599">
        <v>-0.018</v>
      </c>
      <c r="BJ23" s="599">
        <v>-0.019</v>
      </c>
      <c r="BK23" s="599">
        <v>-0.017</v>
      </c>
      <c r="BL23" s="592"/>
      <c r="BM23" s="599">
        <v>0.054</v>
      </c>
      <c r="BN23" s="592"/>
      <c r="BO23" s="599">
        <v>0.015</v>
      </c>
      <c r="BP23" s="592"/>
      <c r="BQ23" s="599">
        <v>0.144</v>
      </c>
      <c r="BR23" s="599">
        <v>0.144</v>
      </c>
      <c r="BS23" s="599">
        <v>0.114</v>
      </c>
      <c r="BT23" s="592"/>
      <c r="BU23" s="599">
        <v>0.0336</v>
      </c>
      <c r="BV23" s="592"/>
      <c r="BW23" s="592"/>
      <c r="BX23" s="640"/>
      <c r="BY23" s="706"/>
    </row>
    <row r="24">
      <c r="A24" s="701">
        <v>45551.0</v>
      </c>
      <c r="B24" s="611"/>
      <c r="C24" s="611"/>
      <c r="D24" s="611"/>
      <c r="E24" s="618">
        <v>0.006</v>
      </c>
      <c r="F24" s="618">
        <v>0.006</v>
      </c>
      <c r="G24" s="618">
        <v>0.006</v>
      </c>
      <c r="H24" s="618">
        <v>0.041</v>
      </c>
      <c r="I24" s="618">
        <v>0.048</v>
      </c>
      <c r="J24" s="618">
        <v>0.042</v>
      </c>
      <c r="K24" s="618">
        <v>0.0</v>
      </c>
      <c r="L24" s="618">
        <v>0.004</v>
      </c>
      <c r="M24" s="618">
        <v>0.001</v>
      </c>
      <c r="N24" s="618">
        <v>0.011</v>
      </c>
      <c r="O24" s="618">
        <v>0.013</v>
      </c>
      <c r="P24" s="618">
        <v>0.01</v>
      </c>
      <c r="Q24" s="618">
        <v>-0.002</v>
      </c>
      <c r="R24" s="618">
        <v>-0.003</v>
      </c>
      <c r="S24" s="618">
        <v>0.014</v>
      </c>
      <c r="T24" s="618">
        <v>0.004</v>
      </c>
      <c r="U24" s="618">
        <v>0.016</v>
      </c>
      <c r="V24" s="618">
        <v>-0.008</v>
      </c>
      <c r="W24" s="618">
        <v>-0.014</v>
      </c>
      <c r="X24" s="618">
        <v>0.002</v>
      </c>
      <c r="Y24" s="618">
        <v>0.025</v>
      </c>
      <c r="Z24" s="618">
        <v>-0.016</v>
      </c>
      <c r="AA24" s="611"/>
      <c r="AB24" s="611"/>
      <c r="AC24" s="611"/>
      <c r="AD24" s="611"/>
      <c r="AE24" s="611"/>
      <c r="AF24" s="611"/>
      <c r="AG24" s="618">
        <v>0.037</v>
      </c>
      <c r="AH24" s="611"/>
      <c r="AI24" s="618">
        <v>0.009</v>
      </c>
      <c r="AJ24" s="611"/>
      <c r="AK24" s="611"/>
      <c r="AL24" s="618">
        <v>0.045</v>
      </c>
      <c r="AM24" s="611"/>
      <c r="AN24" s="618">
        <v>0.006</v>
      </c>
      <c r="AO24" s="618">
        <v>0.006</v>
      </c>
      <c r="AP24" s="618">
        <v>0.008</v>
      </c>
      <c r="AQ24" s="618">
        <v>0.081</v>
      </c>
      <c r="AR24" s="618">
        <v>0.079</v>
      </c>
      <c r="AS24" s="618">
        <v>0.081</v>
      </c>
      <c r="AT24" s="618">
        <v>-0.002</v>
      </c>
      <c r="AU24" s="611"/>
      <c r="AV24" s="618">
        <v>-0.002</v>
      </c>
      <c r="AW24" s="618">
        <v>-0.059</v>
      </c>
      <c r="AX24" s="618">
        <v>-0.061</v>
      </c>
      <c r="AY24" s="618">
        <v>-0.081</v>
      </c>
      <c r="AZ24" s="618">
        <v>-0.01</v>
      </c>
      <c r="BA24" s="618">
        <v>-0.01</v>
      </c>
      <c r="BB24" s="618">
        <v>-0.01</v>
      </c>
      <c r="BC24" s="618">
        <v>0.107</v>
      </c>
      <c r="BD24" s="618">
        <v>0.106</v>
      </c>
      <c r="BE24" s="618">
        <v>0.107</v>
      </c>
      <c r="BF24" s="618">
        <v>0.0081</v>
      </c>
      <c r="BG24" s="611"/>
      <c r="BH24" s="618">
        <v>-0.019</v>
      </c>
      <c r="BI24" s="618">
        <v>-0.018</v>
      </c>
      <c r="BJ24" s="618">
        <v>-0.001</v>
      </c>
      <c r="BK24" s="618">
        <v>0.005</v>
      </c>
      <c r="BL24" s="611"/>
      <c r="BM24" s="702">
        <v>0.0</v>
      </c>
      <c r="BN24" s="611"/>
      <c r="BO24" s="618">
        <v>-0.026</v>
      </c>
      <c r="BP24" s="611"/>
      <c r="BQ24" s="618">
        <v>0.065</v>
      </c>
      <c r="BR24" s="618">
        <v>0.065</v>
      </c>
      <c r="BS24" s="618">
        <v>0.106</v>
      </c>
      <c r="BT24" s="611"/>
      <c r="BU24" s="618">
        <v>0.0059</v>
      </c>
      <c r="BV24" s="611"/>
      <c r="BW24" s="611"/>
      <c r="BX24" s="638"/>
    </row>
    <row r="25">
      <c r="A25" s="698">
        <v>45581.0</v>
      </c>
      <c r="B25" s="592"/>
      <c r="C25" s="592"/>
      <c r="D25" s="592"/>
      <c r="E25" s="599">
        <v>0.008</v>
      </c>
      <c r="F25" s="599">
        <v>0.006</v>
      </c>
      <c r="G25" s="599">
        <v>0.002</v>
      </c>
      <c r="H25" s="599">
        <v>0.074</v>
      </c>
      <c r="I25" s="599">
        <v>0.053</v>
      </c>
      <c r="J25" s="599">
        <v>0.072</v>
      </c>
      <c r="K25" s="599">
        <v>0.019</v>
      </c>
      <c r="L25" s="599">
        <v>0.004</v>
      </c>
      <c r="M25" s="599">
        <v>0.018</v>
      </c>
      <c r="N25" s="599">
        <v>0.024</v>
      </c>
      <c r="O25" s="599">
        <v>0.017</v>
      </c>
      <c r="P25" s="599">
        <v>0.03</v>
      </c>
      <c r="Q25" s="599">
        <v>0.011</v>
      </c>
      <c r="R25" s="599">
        <v>0.008</v>
      </c>
      <c r="S25" s="599">
        <v>-0.006</v>
      </c>
      <c r="T25" s="599">
        <v>-0.01</v>
      </c>
      <c r="U25" s="599">
        <v>0.01</v>
      </c>
      <c r="V25" s="599">
        <v>0.035</v>
      </c>
      <c r="W25" s="599">
        <v>0.024</v>
      </c>
      <c r="X25" s="599">
        <v>0.01</v>
      </c>
      <c r="Y25" s="599">
        <v>-0.017</v>
      </c>
      <c r="Z25" s="699">
        <v>0.02</v>
      </c>
      <c r="AA25" s="592"/>
      <c r="AB25" s="592"/>
      <c r="AC25" s="592"/>
      <c r="AD25" s="592"/>
      <c r="AE25" s="592"/>
      <c r="AF25" s="592"/>
      <c r="AG25" s="599">
        <v>0.033</v>
      </c>
      <c r="AH25" s="592"/>
      <c r="AI25" s="599">
        <v>0.001</v>
      </c>
      <c r="AJ25" s="592"/>
      <c r="AK25" s="592"/>
      <c r="AL25" s="599">
        <v>0.053</v>
      </c>
      <c r="AM25" s="592"/>
      <c r="AN25" s="599">
        <v>0.011</v>
      </c>
      <c r="AO25" s="599">
        <v>0.002</v>
      </c>
      <c r="AP25" s="599">
        <v>0.012</v>
      </c>
      <c r="AQ25" s="599">
        <v>0.093</v>
      </c>
      <c r="AR25" s="599">
        <v>0.068</v>
      </c>
      <c r="AS25" s="599">
        <v>0.093</v>
      </c>
      <c r="AT25" s="599">
        <v>0.016</v>
      </c>
      <c r="AU25" s="592"/>
      <c r="AV25" s="599">
        <v>0.016</v>
      </c>
      <c r="AW25" s="599">
        <v>-0.082</v>
      </c>
      <c r="AX25" s="599">
        <v>-0.082</v>
      </c>
      <c r="AY25" s="599">
        <v>-0.038</v>
      </c>
      <c r="AZ25" s="599">
        <v>-0.008</v>
      </c>
      <c r="BA25" s="599">
        <v>-0.007</v>
      </c>
      <c r="BB25" s="599">
        <v>-0.003</v>
      </c>
      <c r="BC25" s="599">
        <v>0.1</v>
      </c>
      <c r="BD25" s="599">
        <v>0.107</v>
      </c>
      <c r="BE25" s="599">
        <v>0.1</v>
      </c>
      <c r="BF25" s="599">
        <v>0.0072</v>
      </c>
      <c r="BG25" s="592"/>
      <c r="BH25" s="599">
        <v>-0.001</v>
      </c>
      <c r="BI25" s="599">
        <v>-0.012</v>
      </c>
      <c r="BJ25" s="599">
        <v>0.017</v>
      </c>
      <c r="BK25" s="599">
        <v>0.024</v>
      </c>
      <c r="BL25" s="592"/>
      <c r="BM25" s="699">
        <v>0.02</v>
      </c>
      <c r="BN25" s="592"/>
      <c r="BO25" s="599">
        <v>0.032</v>
      </c>
      <c r="BP25" s="592"/>
      <c r="BQ25" s="599">
        <v>0.076</v>
      </c>
      <c r="BR25" s="599">
        <v>0.076</v>
      </c>
      <c r="BS25" s="599">
        <v>0.081</v>
      </c>
      <c r="BT25" s="592"/>
      <c r="BU25" s="599">
        <v>-0.0341</v>
      </c>
      <c r="BV25" s="592"/>
      <c r="BW25" s="592"/>
      <c r="BX25" s="640"/>
    </row>
    <row r="26">
      <c r="A26" s="701">
        <v>45612.0</v>
      </c>
      <c r="B26" s="611"/>
      <c r="C26" s="611"/>
      <c r="D26" s="611"/>
      <c r="E26" s="618">
        <v>0.001</v>
      </c>
      <c r="F26" s="618">
        <v>0.003</v>
      </c>
      <c r="G26" s="618">
        <v>0.01</v>
      </c>
      <c r="H26" s="618">
        <v>0.059</v>
      </c>
      <c r="I26" s="618">
        <v>0.059</v>
      </c>
      <c r="J26" s="618">
        <v>0.057</v>
      </c>
      <c r="K26" s="618">
        <v>0.002</v>
      </c>
      <c r="L26" s="618">
        <v>0.002</v>
      </c>
      <c r="M26" s="618">
        <v>-0.001</v>
      </c>
      <c r="N26" s="618">
        <v>0.023</v>
      </c>
      <c r="O26" s="611"/>
      <c r="P26" s="618">
        <v>0.025</v>
      </c>
      <c r="Q26" s="618">
        <v>-0.004</v>
      </c>
      <c r="R26" s="618">
        <v>-0.004</v>
      </c>
      <c r="S26" s="618">
        <v>-0.005</v>
      </c>
      <c r="T26" s="618">
        <v>0.032</v>
      </c>
      <c r="U26" s="618">
        <v>0.012</v>
      </c>
      <c r="V26" s="618">
        <v>0.004</v>
      </c>
      <c r="W26" s="618">
        <v>-0.018</v>
      </c>
      <c r="X26" s="618">
        <v>-0.006</v>
      </c>
      <c r="Y26" s="618">
        <v>-0.009</v>
      </c>
      <c r="Z26" s="618">
        <v>0.012</v>
      </c>
      <c r="AA26" s="611"/>
      <c r="AB26" s="611"/>
      <c r="AC26" s="611"/>
      <c r="AD26" s="611"/>
      <c r="AE26" s="611"/>
      <c r="AF26" s="611"/>
      <c r="AG26" s="618">
        <v>0.032</v>
      </c>
      <c r="AH26" s="611"/>
      <c r="AI26" s="618">
        <v>0.001</v>
      </c>
      <c r="AJ26" s="611"/>
      <c r="AK26" s="611"/>
      <c r="AL26" s="618">
        <v>0.047</v>
      </c>
      <c r="AM26" s="611"/>
      <c r="AN26" s="618">
        <v>0.002</v>
      </c>
      <c r="AO26" s="618">
        <v>0.005</v>
      </c>
      <c r="AP26" s="618">
        <v>0.003</v>
      </c>
      <c r="AQ26" s="618">
        <v>0.112</v>
      </c>
      <c r="AR26" s="618">
        <v>0.078</v>
      </c>
      <c r="AS26" s="618">
        <v>0.112</v>
      </c>
      <c r="AT26" s="618">
        <v>0.01</v>
      </c>
      <c r="AU26" s="611"/>
      <c r="AV26" s="618">
        <v>0.009</v>
      </c>
      <c r="AW26" s="618">
        <v>-0.035</v>
      </c>
      <c r="AX26" s="618">
        <v>-0.055</v>
      </c>
      <c r="AY26" s="618">
        <v>-0.049</v>
      </c>
      <c r="AZ26" s="618">
        <v>0.02</v>
      </c>
      <c r="BA26" s="618">
        <v>0.004</v>
      </c>
      <c r="BB26" s="618">
        <v>0.01</v>
      </c>
      <c r="BC26" s="618">
        <v>0.108</v>
      </c>
      <c r="BD26" s="618">
        <v>0.101</v>
      </c>
      <c r="BE26" s="618">
        <v>0.108</v>
      </c>
      <c r="BF26" s="618">
        <v>0.0094</v>
      </c>
      <c r="BG26" s="611"/>
      <c r="BH26" s="618">
        <v>0.017</v>
      </c>
      <c r="BI26" s="618">
        <v>0.009</v>
      </c>
      <c r="BJ26" s="618">
        <v>0.006</v>
      </c>
      <c r="BK26" s="618">
        <v>-0.007</v>
      </c>
      <c r="BL26" s="611"/>
      <c r="BM26" s="618">
        <v>0.027</v>
      </c>
      <c r="BN26" s="611"/>
      <c r="BO26" s="618">
        <v>-0.003</v>
      </c>
      <c r="BP26" s="611"/>
      <c r="BQ26" s="618">
        <v>0.1</v>
      </c>
      <c r="BR26" s="618">
        <v>0.1</v>
      </c>
      <c r="BS26" s="618">
        <v>0.099</v>
      </c>
      <c r="BT26" s="611"/>
      <c r="BU26" s="618">
        <v>0.0051</v>
      </c>
      <c r="BV26" s="611"/>
      <c r="BW26" s="611"/>
      <c r="BX26" s="638"/>
    </row>
    <row r="27">
      <c r="A27" s="698">
        <v>45642.0</v>
      </c>
      <c r="B27" s="592"/>
      <c r="C27" s="592"/>
      <c r="D27" s="592"/>
      <c r="E27" s="599">
        <v>0.006</v>
      </c>
      <c r="F27" s="599">
        <v>0.007</v>
      </c>
      <c r="G27" s="599">
        <v>0.006</v>
      </c>
      <c r="H27" s="599">
        <v>0.043</v>
      </c>
      <c r="I27" s="599">
        <v>0.072</v>
      </c>
      <c r="J27" s="599">
        <v>0.041</v>
      </c>
      <c r="K27" s="599">
        <v>-0.019</v>
      </c>
      <c r="L27" s="599">
        <v>-0.001</v>
      </c>
      <c r="M27" s="599">
        <v>-0.021</v>
      </c>
      <c r="N27" s="599">
        <v>0.011</v>
      </c>
      <c r="O27" s="599">
        <v>0.018</v>
      </c>
      <c r="P27" s="599">
        <v>0.012</v>
      </c>
      <c r="Q27" s="599">
        <v>-0.003</v>
      </c>
      <c r="R27" s="599">
        <v>0.003</v>
      </c>
      <c r="S27" s="599">
        <v>0.001</v>
      </c>
      <c r="T27" s="599">
        <v>-0.011</v>
      </c>
      <c r="U27" s="599">
        <v>0.003</v>
      </c>
      <c r="V27" s="599">
        <v>0.027</v>
      </c>
      <c r="W27" s="599">
        <v>-0.009</v>
      </c>
      <c r="X27" s="599">
        <v>0.006</v>
      </c>
      <c r="Y27" s="599">
        <v>-0.01</v>
      </c>
      <c r="Z27" s="599">
        <v>0.003</v>
      </c>
      <c r="AA27" s="592"/>
      <c r="AB27" s="592"/>
      <c r="AC27" s="592"/>
      <c r="AD27" s="592"/>
      <c r="AE27" s="592"/>
      <c r="AF27" s="592"/>
      <c r="AG27" s="599">
        <v>0.032</v>
      </c>
      <c r="AH27" s="592"/>
      <c r="AI27" s="599">
        <v>0.004</v>
      </c>
      <c r="AJ27" s="592"/>
      <c r="AK27" s="592"/>
      <c r="AL27" s="699">
        <v>0.06</v>
      </c>
      <c r="AM27" s="592"/>
      <c r="AN27" s="599">
        <v>-0.005</v>
      </c>
      <c r="AO27" s="599">
        <v>0.001</v>
      </c>
      <c r="AP27" s="599">
        <v>-0.004</v>
      </c>
      <c r="AQ27" s="599">
        <v>0.09</v>
      </c>
      <c r="AR27" s="599">
        <v>0.095</v>
      </c>
      <c r="AS27" s="599">
        <v>0.09</v>
      </c>
      <c r="AT27" s="599">
        <v>-0.014</v>
      </c>
      <c r="AU27" s="599">
        <v>0.003</v>
      </c>
      <c r="AV27" s="599">
        <v>-0.014</v>
      </c>
      <c r="AW27" s="599">
        <v>-0.049</v>
      </c>
      <c r="AX27" s="599">
        <v>-0.045</v>
      </c>
      <c r="AY27" s="599">
        <v>-0.07</v>
      </c>
      <c r="AZ27" s="599">
        <v>-0.021</v>
      </c>
      <c r="BA27" s="599">
        <v>-0.02</v>
      </c>
      <c r="BB27" s="599">
        <v>-0.021</v>
      </c>
      <c r="BC27" s="599">
        <v>0.109</v>
      </c>
      <c r="BD27" s="599">
        <v>0.107</v>
      </c>
      <c r="BE27" s="599">
        <v>0.109</v>
      </c>
      <c r="BF27" s="599">
        <v>0.0086</v>
      </c>
      <c r="BG27" s="592"/>
      <c r="BH27" s="599">
        <v>0.006</v>
      </c>
      <c r="BI27" s="599">
        <v>0.013</v>
      </c>
      <c r="BJ27" s="599">
        <v>0.01</v>
      </c>
      <c r="BK27" s="599">
        <v>-0.007</v>
      </c>
      <c r="BL27" s="592"/>
      <c r="BM27" s="599">
        <v>0.021</v>
      </c>
      <c r="BN27" s="592"/>
      <c r="BO27" s="599">
        <v>0.012</v>
      </c>
      <c r="BP27" s="592"/>
      <c r="BQ27" s="599">
        <v>0.105</v>
      </c>
      <c r="BR27" s="599">
        <v>0.105</v>
      </c>
      <c r="BS27" s="599">
        <v>0.105</v>
      </c>
      <c r="BT27" s="592"/>
      <c r="BU27" s="599">
        <v>-0.0058</v>
      </c>
      <c r="BV27" s="592"/>
      <c r="BW27" s="592"/>
      <c r="BX27" s="640"/>
    </row>
    <row r="28">
      <c r="A28" s="701">
        <v>45308.0</v>
      </c>
      <c r="B28" s="611"/>
      <c r="C28" s="611"/>
      <c r="D28" s="611"/>
      <c r="E28" s="618">
        <v>0.004</v>
      </c>
      <c r="F28" s="618">
        <v>0.001</v>
      </c>
      <c r="G28" s="618">
        <v>-0.003</v>
      </c>
      <c r="H28" s="618">
        <v>0.015</v>
      </c>
      <c r="I28" s="618">
        <v>0.034</v>
      </c>
      <c r="J28" s="618">
        <v>0.01</v>
      </c>
      <c r="K28" s="618">
        <v>-0.003</v>
      </c>
      <c r="L28" s="618">
        <v>0.009</v>
      </c>
      <c r="M28" s="618">
        <v>-0.005</v>
      </c>
      <c r="N28" s="618">
        <v>0.012</v>
      </c>
      <c r="O28" s="618">
        <v>0.016</v>
      </c>
      <c r="P28" s="618">
        <v>0.015</v>
      </c>
      <c r="Q28" s="618">
        <v>-0.001</v>
      </c>
      <c r="R28" s="618">
        <v>0.004</v>
      </c>
      <c r="S28" s="618">
        <v>0.005</v>
      </c>
      <c r="T28" s="618">
        <v>0.023</v>
      </c>
      <c r="U28" s="618">
        <v>0.007</v>
      </c>
      <c r="V28" s="618">
        <v>-0.023</v>
      </c>
      <c r="W28" s="618">
        <v>-0.008</v>
      </c>
      <c r="X28" s="618">
        <v>0.002</v>
      </c>
      <c r="Y28" s="618">
        <v>0.011</v>
      </c>
      <c r="Z28" s="618">
        <v>-0.004</v>
      </c>
      <c r="AA28" s="611"/>
      <c r="AB28" s="611"/>
      <c r="AC28" s="611"/>
      <c r="AD28" s="611"/>
      <c r="AE28" s="611"/>
      <c r="AF28" s="611"/>
      <c r="AG28" s="618">
        <v>0.029</v>
      </c>
      <c r="AH28" s="611"/>
      <c r="AI28" s="702">
        <v>0.0</v>
      </c>
      <c r="AJ28" s="611"/>
      <c r="AK28" s="611"/>
      <c r="AL28" s="618">
        <v>0.117</v>
      </c>
      <c r="AM28" s="611"/>
      <c r="AN28" s="618">
        <v>0.022</v>
      </c>
      <c r="AO28" s="618">
        <v>0.011</v>
      </c>
      <c r="AP28" s="618">
        <v>0.023</v>
      </c>
      <c r="AQ28" s="618">
        <v>0.049</v>
      </c>
      <c r="AR28" s="618">
        <v>0.051</v>
      </c>
      <c r="AS28" s="618">
        <v>0.049</v>
      </c>
      <c r="AT28" s="618">
        <v>-0.011</v>
      </c>
      <c r="AU28" s="618">
        <v>-0.012</v>
      </c>
      <c r="AV28" s="618">
        <v>-0.013</v>
      </c>
      <c r="AW28" s="618">
        <v>-0.07</v>
      </c>
      <c r="AX28" s="618">
        <v>-0.042</v>
      </c>
      <c r="AY28" s="618">
        <v>-0.037</v>
      </c>
      <c r="AZ28" s="618">
        <v>-0.007</v>
      </c>
      <c r="BA28" s="618">
        <v>0.006</v>
      </c>
      <c r="BB28" s="618">
        <v>-0.007</v>
      </c>
      <c r="BC28" s="618">
        <v>0.095</v>
      </c>
      <c r="BD28" s="618">
        <v>0.105</v>
      </c>
      <c r="BE28" s="611"/>
      <c r="BF28" s="618">
        <v>0.0055</v>
      </c>
      <c r="BG28" s="611"/>
      <c r="BH28" s="618">
        <v>0.01</v>
      </c>
      <c r="BI28" s="618">
        <v>0.009</v>
      </c>
      <c r="BJ28" s="618">
        <v>0.001</v>
      </c>
      <c r="BK28" s="618">
        <v>0.003</v>
      </c>
      <c r="BL28" s="611"/>
      <c r="BM28" s="618">
        <v>0.037</v>
      </c>
      <c r="BN28" s="611"/>
      <c r="BO28" s="618">
        <v>-0.013</v>
      </c>
      <c r="BP28" s="611"/>
      <c r="BQ28" s="618">
        <v>0.063</v>
      </c>
      <c r="BR28" s="618">
        <v>0.063</v>
      </c>
      <c r="BS28" s="618">
        <v>0.063</v>
      </c>
      <c r="BT28" s="611"/>
      <c r="BU28" s="618">
        <v>0.0573</v>
      </c>
      <c r="BV28" s="611"/>
      <c r="BW28" s="611"/>
      <c r="BX28" s="638"/>
    </row>
    <row r="29">
      <c r="A29" s="698">
        <v>45339.0</v>
      </c>
      <c r="B29" s="592"/>
      <c r="C29" s="592"/>
      <c r="D29" s="592"/>
      <c r="E29" s="599">
        <v>0.001</v>
      </c>
      <c r="F29" s="599">
        <v>0.001</v>
      </c>
      <c r="G29" s="599">
        <v>0.001</v>
      </c>
      <c r="H29" s="599">
        <v>0.037</v>
      </c>
      <c r="I29" s="599">
        <v>0.026</v>
      </c>
      <c r="J29" s="599">
        <v>0.037</v>
      </c>
      <c r="K29" s="599">
        <v>0.014</v>
      </c>
      <c r="L29" s="599">
        <v>0.004</v>
      </c>
      <c r="M29" s="599">
        <v>0.017</v>
      </c>
      <c r="N29" s="599">
        <v>0.018</v>
      </c>
      <c r="O29" s="599">
        <v>0.014</v>
      </c>
      <c r="P29" s="599">
        <v>0.017</v>
      </c>
      <c r="Q29" s="599">
        <v>0.007</v>
      </c>
      <c r="R29" s="599">
        <v>0.005</v>
      </c>
      <c r="S29" s="599">
        <v>0.002</v>
      </c>
      <c r="T29" s="599">
        <v>-0.021</v>
      </c>
      <c r="U29" s="599">
        <v>0.003</v>
      </c>
      <c r="V29" s="599">
        <v>0.029</v>
      </c>
      <c r="W29" s="599">
        <v>0.018</v>
      </c>
      <c r="X29" s="599">
        <v>0.007</v>
      </c>
      <c r="Y29" s="599">
        <v>0.002</v>
      </c>
      <c r="Z29" s="599">
        <v>0.011</v>
      </c>
      <c r="AA29" s="592"/>
      <c r="AB29" s="592"/>
      <c r="AC29" s="592"/>
      <c r="AD29" s="592"/>
      <c r="AE29" s="592"/>
      <c r="AF29" s="592"/>
      <c r="AG29" s="599">
        <v>0.027</v>
      </c>
      <c r="AH29" s="592"/>
      <c r="AI29" s="599">
        <v>-0.002</v>
      </c>
      <c r="AJ29" s="592"/>
      <c r="AK29" s="592"/>
      <c r="AL29" s="599">
        <v>0.096</v>
      </c>
      <c r="AM29" s="592"/>
      <c r="AN29" s="599">
        <v>-0.006</v>
      </c>
      <c r="AO29" s="599">
        <v>-0.001</v>
      </c>
      <c r="AP29" s="599">
        <v>-0.004</v>
      </c>
      <c r="AQ29" s="599">
        <v>0.036</v>
      </c>
      <c r="AR29" s="599">
        <v>0.034</v>
      </c>
      <c r="AS29" s="599">
        <v>0.036</v>
      </c>
      <c r="AT29" s="599">
        <v>0.024</v>
      </c>
      <c r="AU29" s="599">
        <v>0.006</v>
      </c>
      <c r="AV29" s="599">
        <v>0.024</v>
      </c>
      <c r="AW29" s="599">
        <v>-0.032</v>
      </c>
      <c r="AX29" s="599">
        <v>-0.069</v>
      </c>
      <c r="AY29" s="599">
        <v>-0.032</v>
      </c>
      <c r="AZ29" s="599">
        <v>-0.002</v>
      </c>
      <c r="BA29" s="599">
        <v>0.004</v>
      </c>
      <c r="BB29" s="599">
        <v>-0.016</v>
      </c>
      <c r="BC29" s="592"/>
      <c r="BD29" s="592"/>
      <c r="BE29" s="599">
        <v>0.095</v>
      </c>
      <c r="BF29" s="599">
        <v>0.0098</v>
      </c>
      <c r="BG29" s="592"/>
      <c r="BH29" s="599">
        <v>0.001</v>
      </c>
      <c r="BI29" s="599">
        <v>0.005</v>
      </c>
      <c r="BJ29" s="599">
        <v>0.021</v>
      </c>
      <c r="BK29" s="599">
        <v>0.003</v>
      </c>
      <c r="BL29" s="592"/>
      <c r="BM29" s="599">
        <v>-0.005</v>
      </c>
      <c r="BN29" s="592"/>
      <c r="BO29" s="599">
        <v>0.016</v>
      </c>
      <c r="BP29" s="592"/>
      <c r="BQ29" s="599">
        <v>0.037</v>
      </c>
      <c r="BR29" s="599">
        <v>0.037</v>
      </c>
      <c r="BS29" s="599">
        <v>0.037</v>
      </c>
      <c r="BT29" s="592"/>
      <c r="BU29" s="599">
        <v>0.0251</v>
      </c>
      <c r="BV29" s="592"/>
      <c r="BW29" s="592"/>
      <c r="BX29" s="640"/>
    </row>
    <row r="30">
      <c r="A30" s="701">
        <v>45368.0</v>
      </c>
      <c r="B30" s="611"/>
      <c r="C30" s="611"/>
      <c r="D30" s="611"/>
      <c r="E30" s="618">
        <v>-0.002</v>
      </c>
      <c r="F30" s="618">
        <v>-0.001</v>
      </c>
      <c r="G30" s="618">
        <v>0.004</v>
      </c>
      <c r="H30" s="618">
        <v>0.017</v>
      </c>
      <c r="I30" s="618">
        <v>0.034</v>
      </c>
      <c r="J30" s="618">
        <v>0.02</v>
      </c>
      <c r="K30" s="618">
        <v>-0.018</v>
      </c>
      <c r="L30" s="618">
        <v>-0.002</v>
      </c>
      <c r="M30" s="618">
        <v>-0.014</v>
      </c>
      <c r="N30" s="618">
        <v>0.023</v>
      </c>
      <c r="O30" s="618">
        <v>0.021</v>
      </c>
      <c r="P30" s="618">
        <v>0.025</v>
      </c>
      <c r="Q30" s="618">
        <v>0.003</v>
      </c>
      <c r="R30" s="618">
        <v>0.001</v>
      </c>
      <c r="S30" s="618">
        <v>0.001</v>
      </c>
      <c r="T30" s="618">
        <v>0.023</v>
      </c>
      <c r="U30" s="618">
        <v>0.02</v>
      </c>
      <c r="V30" s="618">
        <v>-0.004</v>
      </c>
      <c r="W30" s="618">
        <v>0.001</v>
      </c>
      <c r="X30" s="618">
        <v>-0.003</v>
      </c>
      <c r="Y30" s="618">
        <v>-0.002</v>
      </c>
      <c r="Z30" s="618">
        <v>0.015</v>
      </c>
      <c r="AA30" s="611"/>
      <c r="AB30" s="611"/>
      <c r="AC30" s="611"/>
      <c r="AD30" s="611"/>
      <c r="AE30" s="611"/>
      <c r="AF30" s="611"/>
      <c r="AG30" s="618">
        <v>0.022</v>
      </c>
      <c r="AH30" s="611"/>
      <c r="AI30" s="702">
        <v>0.0</v>
      </c>
      <c r="AJ30" s="611"/>
      <c r="AK30" s="611"/>
      <c r="AL30" s="618">
        <v>0.109</v>
      </c>
      <c r="AM30" s="611"/>
      <c r="AN30" s="618">
        <v>0.007</v>
      </c>
      <c r="AO30" s="618">
        <v>0.004</v>
      </c>
      <c r="AP30" s="618">
        <v>0.005</v>
      </c>
      <c r="AQ30" s="618">
        <v>0.061</v>
      </c>
      <c r="AR30" s="618">
        <v>0.053</v>
      </c>
      <c r="AS30" s="618">
        <v>0.061</v>
      </c>
      <c r="AT30" s="618">
        <v>-0.013</v>
      </c>
      <c r="AU30" s="618">
        <v>0.003</v>
      </c>
      <c r="AV30" s="618">
        <v>-0.013</v>
      </c>
      <c r="AW30" s="618">
        <v>-0.04</v>
      </c>
      <c r="AX30" s="618">
        <v>-0.018</v>
      </c>
      <c r="AY30" s="618">
        <v>0.017</v>
      </c>
      <c r="AZ30" s="618">
        <v>-0.019</v>
      </c>
      <c r="BA30" s="618">
        <v>-0.006</v>
      </c>
      <c r="BB30" s="618">
        <v>-0.012</v>
      </c>
      <c r="BC30" s="618">
        <v>0.109</v>
      </c>
      <c r="BD30" s="618">
        <v>0.096</v>
      </c>
      <c r="BE30" s="618">
        <v>0.109</v>
      </c>
      <c r="BF30" s="618">
        <v>0.0085</v>
      </c>
      <c r="BG30" s="611"/>
      <c r="BH30" s="618">
        <v>0.021</v>
      </c>
      <c r="BI30" s="618">
        <v>0.015</v>
      </c>
      <c r="BJ30" s="618">
        <v>0.032</v>
      </c>
      <c r="BK30" s="618">
        <v>0.001</v>
      </c>
      <c r="BL30" s="611"/>
      <c r="BM30" s="618">
        <v>0.009</v>
      </c>
      <c r="BN30" s="611"/>
      <c r="BO30" s="618">
        <v>-0.015</v>
      </c>
      <c r="BP30" s="611"/>
      <c r="BQ30" s="618">
        <v>0.042</v>
      </c>
      <c r="BR30" s="618">
        <v>0.042</v>
      </c>
      <c r="BS30" s="618">
        <v>0.042</v>
      </c>
      <c r="BT30" s="611"/>
      <c r="BU30" s="618">
        <v>0.0704</v>
      </c>
      <c r="BV30" s="611"/>
      <c r="BW30" s="611"/>
      <c r="BX30" s="638"/>
    </row>
    <row r="31">
      <c r="A31" s="698">
        <v>45399.0</v>
      </c>
      <c r="B31" s="592"/>
      <c r="C31" s="592"/>
      <c r="D31" s="592"/>
      <c r="E31" s="599">
        <v>0.004</v>
      </c>
      <c r="F31" s="599">
        <v>0.006</v>
      </c>
      <c r="G31" s="599">
        <v>-0.001</v>
      </c>
      <c r="H31" s="599">
        <v>0.04</v>
      </c>
      <c r="I31" s="599">
        <v>0.021</v>
      </c>
      <c r="J31" s="599">
        <v>0.042</v>
      </c>
      <c r="K31" s="599">
        <v>0.023</v>
      </c>
      <c r="L31" s="599">
        <v>0.01</v>
      </c>
      <c r="M31" s="599">
        <v>0.025</v>
      </c>
      <c r="N31" s="599">
        <v>0.025</v>
      </c>
      <c r="O31" s="599">
        <v>0.023</v>
      </c>
      <c r="P31" s="599">
        <v>0.026</v>
      </c>
      <c r="Q31" s="599">
        <v>0.001</v>
      </c>
      <c r="R31" s="599">
        <v>0.002</v>
      </c>
      <c r="S31" s="599">
        <v>0.004</v>
      </c>
      <c r="T31" s="599">
        <v>-0.009</v>
      </c>
      <c r="U31" s="599">
        <v>0.023</v>
      </c>
      <c r="V31" s="599">
        <v>0.049</v>
      </c>
      <c r="W31" s="599">
        <v>-0.002</v>
      </c>
      <c r="X31" s="599">
        <v>0.002</v>
      </c>
      <c r="Y31" s="599">
        <v>0.005</v>
      </c>
      <c r="Z31" s="599">
        <v>-0.011</v>
      </c>
      <c r="AA31" s="592"/>
      <c r="AB31" s="592"/>
      <c r="AC31" s="592"/>
      <c r="AD31" s="592"/>
      <c r="AE31" s="592"/>
      <c r="AF31" s="592"/>
      <c r="AG31" s="599">
        <v>0.031</v>
      </c>
      <c r="AH31" s="592"/>
      <c r="AI31" s="599">
        <v>0.008</v>
      </c>
      <c r="AJ31" s="592"/>
      <c r="AK31" s="592"/>
      <c r="AL31" s="599">
        <v>0.118</v>
      </c>
      <c r="AM31" s="592"/>
      <c r="AN31" s="599">
        <v>0.008</v>
      </c>
      <c r="AO31" s="599">
        <v>0.002</v>
      </c>
      <c r="AP31" s="599">
        <v>0.007</v>
      </c>
      <c r="AQ31" s="599">
        <v>0.014</v>
      </c>
      <c r="AR31" s="599">
        <v>0.03</v>
      </c>
      <c r="AS31" s="599">
        <v>0.014</v>
      </c>
      <c r="AT31" s="599">
        <v>0.012</v>
      </c>
      <c r="AU31" s="592"/>
      <c r="AV31" s="599">
        <v>0.012</v>
      </c>
      <c r="AW31" s="599">
        <v>0.019</v>
      </c>
      <c r="AX31" s="599">
        <v>-0.013</v>
      </c>
      <c r="AY31" s="599">
        <v>0.026</v>
      </c>
      <c r="AZ31" s="599">
        <v>0.01</v>
      </c>
      <c r="BA31" s="599">
        <v>-0.006</v>
      </c>
      <c r="BB31" s="599">
        <v>0.009</v>
      </c>
      <c r="BC31" s="599">
        <v>0.107</v>
      </c>
      <c r="BD31" s="599">
        <v>0.106</v>
      </c>
      <c r="BE31" s="599">
        <v>0.107</v>
      </c>
      <c r="BF31" s="599">
        <v>0.0076</v>
      </c>
      <c r="BG31" s="592"/>
      <c r="BH31" s="599">
        <v>0.032</v>
      </c>
      <c r="BI31" s="599">
        <v>0.023</v>
      </c>
      <c r="BJ31" s="599">
        <v>0.02</v>
      </c>
      <c r="BK31" s="599">
        <v>0.009</v>
      </c>
      <c r="BL31" s="592"/>
      <c r="BM31" s="599">
        <v>0.018</v>
      </c>
      <c r="BN31" s="592"/>
      <c r="BO31" s="599">
        <v>0.006</v>
      </c>
      <c r="BP31" s="592"/>
      <c r="BQ31" s="599">
        <v>0.042</v>
      </c>
      <c r="BR31" s="599">
        <v>0.042</v>
      </c>
      <c r="BS31" s="599">
        <v>0.042</v>
      </c>
      <c r="BT31" s="592"/>
      <c r="BU31" s="599">
        <v>0.0375</v>
      </c>
      <c r="BV31" s="592"/>
      <c r="BW31" s="592"/>
      <c r="BX31" s="640"/>
    </row>
    <row r="32">
      <c r="A32" s="707">
        <v>45429.0</v>
      </c>
      <c r="B32" s="611"/>
      <c r="C32" s="611"/>
      <c r="D32" s="611"/>
      <c r="E32" s="618">
        <v>-0.003</v>
      </c>
      <c r="F32" s="618">
        <v>0.001</v>
      </c>
      <c r="G32" s="618">
        <v>0.003</v>
      </c>
      <c r="H32" s="618">
        <v>0.009</v>
      </c>
      <c r="I32" s="618">
        <v>0.017</v>
      </c>
      <c r="J32" s="618">
        <v>0.009</v>
      </c>
      <c r="K32" s="618">
        <v>-0.012</v>
      </c>
      <c r="L32" s="618">
        <v>-0.008</v>
      </c>
      <c r="M32" s="618">
        <v>-0.011</v>
      </c>
      <c r="N32" s="618">
        <v>0.026</v>
      </c>
      <c r="O32" s="618">
        <v>0.023</v>
      </c>
      <c r="P32" s="618">
        <v>0.024</v>
      </c>
      <c r="Q32" s="618">
        <v>0.004</v>
      </c>
      <c r="R32" s="618">
        <v>0.003</v>
      </c>
      <c r="S32" s="618">
        <v>0.006</v>
      </c>
      <c r="T32" s="618">
        <v>0.048</v>
      </c>
      <c r="U32" s="618">
        <v>0.025</v>
      </c>
      <c r="V32" s="618">
        <v>0.026</v>
      </c>
      <c r="W32" s="618">
        <v>0.005</v>
      </c>
      <c r="X32" s="618">
        <v>0.003</v>
      </c>
      <c r="Y32" s="618">
        <v>0.013</v>
      </c>
      <c r="Z32" s="618">
        <v>0.027</v>
      </c>
      <c r="AA32" s="611"/>
      <c r="AB32" s="611"/>
      <c r="AC32" s="611"/>
      <c r="AD32" s="611"/>
      <c r="AE32" s="611"/>
      <c r="AF32" s="611"/>
      <c r="AG32" s="618">
        <v>0.038</v>
      </c>
      <c r="AH32" s="611"/>
      <c r="AI32" s="618">
        <v>0.003</v>
      </c>
      <c r="AJ32" s="611"/>
      <c r="AK32" s="611"/>
      <c r="AL32" s="618">
        <v>0.123</v>
      </c>
      <c r="AM32" s="611"/>
      <c r="AN32" s="618">
        <v>0.006</v>
      </c>
      <c r="AO32" s="618">
        <v>0.002</v>
      </c>
      <c r="AP32" s="618">
        <v>0.005</v>
      </c>
      <c r="AQ32" s="618">
        <v>0.041</v>
      </c>
      <c r="AR32" s="618">
        <v>0.031</v>
      </c>
      <c r="AS32" s="618">
        <v>0.041</v>
      </c>
      <c r="AT32" s="618">
        <v>-0.001</v>
      </c>
      <c r="AU32" s="618">
        <v>0.001</v>
      </c>
      <c r="AV32" s="618">
        <v>-0.001</v>
      </c>
      <c r="AW32" s="618">
        <v>0.024</v>
      </c>
      <c r="AX32" s="618">
        <v>0.032</v>
      </c>
      <c r="AY32" s="618">
        <v>0.029</v>
      </c>
      <c r="AZ32" s="618">
        <v>-0.001</v>
      </c>
      <c r="BA32" s="618">
        <v>0.004</v>
      </c>
      <c r="BB32" s="618">
        <v>0.002</v>
      </c>
      <c r="BC32" s="618">
        <v>0.107</v>
      </c>
      <c r="BD32" s="618">
        <v>0.106</v>
      </c>
      <c r="BE32" s="618">
        <v>0.107</v>
      </c>
      <c r="BF32" s="618">
        <v>0.0079</v>
      </c>
      <c r="BG32" s="611"/>
      <c r="BH32" s="618">
        <v>0.02</v>
      </c>
      <c r="BI32" s="618">
        <v>0.026</v>
      </c>
      <c r="BJ32" s="618">
        <v>0.021</v>
      </c>
      <c r="BK32" s="618">
        <v>-0.009</v>
      </c>
      <c r="BL32" s="611"/>
      <c r="BM32" s="618">
        <v>0.003</v>
      </c>
      <c r="BN32" s="611"/>
      <c r="BO32" s="702">
        <v>0.0</v>
      </c>
      <c r="BP32" s="611"/>
      <c r="BQ32" s="618">
        <v>0.043</v>
      </c>
      <c r="BR32" s="618">
        <v>0.043</v>
      </c>
      <c r="BS32" s="618">
        <v>0.043</v>
      </c>
      <c r="BT32" s="611"/>
      <c r="BU32" s="618">
        <v>0.076</v>
      </c>
      <c r="BV32" s="611"/>
      <c r="BW32" s="611"/>
      <c r="BX32" s="638"/>
    </row>
    <row r="33">
      <c r="A33" s="698">
        <v>45460.0</v>
      </c>
      <c r="B33" s="592"/>
      <c r="C33" s="592"/>
      <c r="D33" s="592"/>
      <c r="E33" s="599">
        <v>-0.002</v>
      </c>
      <c r="F33" s="599">
        <v>0.001</v>
      </c>
      <c r="G33" s="599">
        <v>0.003</v>
      </c>
      <c r="H33" s="599">
        <v>0.029</v>
      </c>
      <c r="I33" s="599">
        <v>0.025</v>
      </c>
      <c r="J33" s="599">
        <v>0.028</v>
      </c>
      <c r="K33" s="599">
        <v>0.006</v>
      </c>
      <c r="L33" s="599">
        <v>0.004</v>
      </c>
      <c r="M33" s="599">
        <v>0.003</v>
      </c>
      <c r="N33" s="599">
        <v>0.031</v>
      </c>
      <c r="O33" s="599">
        <v>0.026</v>
      </c>
      <c r="P33" s="599">
        <v>0.033</v>
      </c>
      <c r="Q33" s="599">
        <v>0.005</v>
      </c>
      <c r="R33" s="599">
        <v>0.001</v>
      </c>
      <c r="S33" s="599">
        <v>-0.003</v>
      </c>
      <c r="T33" s="599">
        <v>0.015</v>
      </c>
      <c r="U33" s="599">
        <v>0.027</v>
      </c>
      <c r="V33" s="599">
        <v>0.028</v>
      </c>
      <c r="W33" s="599">
        <v>0.011</v>
      </c>
      <c r="X33" s="599">
        <v>0.002</v>
      </c>
      <c r="Y33" s="599">
        <v>-0.006</v>
      </c>
      <c r="Z33" s="599">
        <v>-0.007</v>
      </c>
      <c r="AA33" s="592"/>
      <c r="AB33" s="592"/>
      <c r="AC33" s="592"/>
      <c r="AD33" s="592"/>
      <c r="AE33" s="592"/>
      <c r="AF33" s="592"/>
      <c r="AG33" s="599">
        <v>0.034</v>
      </c>
      <c r="AH33" s="592"/>
      <c r="AI33" s="599">
        <v>0.003</v>
      </c>
      <c r="AJ33" s="592"/>
      <c r="AK33" s="592"/>
      <c r="AL33" s="599">
        <v>0.113</v>
      </c>
      <c r="AM33" s="592"/>
      <c r="AN33" s="599">
        <v>0.001</v>
      </c>
      <c r="AO33" s="599">
        <v>0.003</v>
      </c>
      <c r="AP33" s="599">
        <v>0.001</v>
      </c>
      <c r="AQ33" s="599">
        <v>0.004</v>
      </c>
      <c r="AR33" s="599">
        <v>0.029</v>
      </c>
      <c r="AS33" s="599">
        <v>0.004</v>
      </c>
      <c r="AT33" s="599">
        <v>-0.011</v>
      </c>
      <c r="AU33" s="599">
        <v>0.003</v>
      </c>
      <c r="AV33" s="599">
        <v>-0.011</v>
      </c>
      <c r="AW33" s="599">
        <v>0.03</v>
      </c>
      <c r="AX33" s="599">
        <v>0.019</v>
      </c>
      <c r="AY33" s="599">
        <v>0.031</v>
      </c>
      <c r="AZ33" s="599">
        <v>0.012</v>
      </c>
      <c r="BA33" s="599">
        <v>0.004</v>
      </c>
      <c r="BB33" s="599">
        <v>0.009</v>
      </c>
      <c r="BC33" s="599">
        <v>0.11</v>
      </c>
      <c r="BD33" s="599">
        <v>0.106</v>
      </c>
      <c r="BE33" s="599">
        <v>0.11</v>
      </c>
      <c r="BF33" s="599">
        <v>0.0091</v>
      </c>
      <c r="BG33" s="592"/>
      <c r="BH33" s="599">
        <v>0.021</v>
      </c>
      <c r="BI33" s="599">
        <v>0.023</v>
      </c>
      <c r="BJ33" s="599">
        <v>0.018</v>
      </c>
      <c r="BK33" s="599">
        <v>0.003</v>
      </c>
      <c r="BL33" s="592"/>
      <c r="BM33" s="599">
        <v>0.008</v>
      </c>
      <c r="BN33" s="592"/>
      <c r="BO33" s="599">
        <v>0.009</v>
      </c>
      <c r="BP33" s="592"/>
      <c r="BQ33" s="599">
        <v>0.063</v>
      </c>
      <c r="BR33" s="599">
        <v>0.063</v>
      </c>
      <c r="BS33" s="599">
        <v>0.063</v>
      </c>
      <c r="BT33" s="592"/>
      <c r="BU33" s="599">
        <v>0.054</v>
      </c>
      <c r="BV33" s="592"/>
      <c r="BW33" s="592"/>
      <c r="BX33" s="640"/>
    </row>
    <row r="34">
      <c r="A34" s="701">
        <v>45490.0</v>
      </c>
      <c r="B34" s="611"/>
      <c r="C34" s="611"/>
      <c r="D34" s="611"/>
      <c r="E34" s="618">
        <v>0.006</v>
      </c>
      <c r="F34" s="618">
        <v>0.004</v>
      </c>
      <c r="G34" s="618">
        <v>-0.001</v>
      </c>
      <c r="H34" s="618">
        <v>0.013</v>
      </c>
      <c r="I34" s="618">
        <v>0.014</v>
      </c>
      <c r="J34" s="618">
        <v>0.014</v>
      </c>
      <c r="K34" s="618">
        <v>0.003</v>
      </c>
      <c r="L34" s="618">
        <v>0.002</v>
      </c>
      <c r="M34" s="618">
        <v>0.006</v>
      </c>
      <c r="N34" s="618">
        <v>0.026</v>
      </c>
      <c r="O34" s="618">
        <v>0.025</v>
      </c>
      <c r="P34" s="618">
        <v>0.023</v>
      </c>
      <c r="Q34" s="618">
        <v>-0.003</v>
      </c>
      <c r="R34" s="618">
        <v>-0.002</v>
      </c>
      <c r="S34" s="618">
        <v>-0.001</v>
      </c>
      <c r="T34" s="618">
        <v>0.027</v>
      </c>
      <c r="U34" s="618">
        <v>0.035</v>
      </c>
      <c r="V34" s="618">
        <v>0.03</v>
      </c>
      <c r="W34" s="618">
        <v>-0.012</v>
      </c>
      <c r="X34" s="618">
        <v>-0.004</v>
      </c>
      <c r="Y34" s="618">
        <v>-0.002</v>
      </c>
      <c r="Z34" s="702">
        <v>0.03</v>
      </c>
      <c r="AA34" s="611"/>
      <c r="AB34" s="611"/>
      <c r="AC34" s="611"/>
      <c r="AD34" s="611"/>
      <c r="AE34" s="611"/>
      <c r="AF34" s="611"/>
      <c r="AG34" s="618">
        <v>0.036</v>
      </c>
      <c r="AH34" s="611"/>
      <c r="AI34" s="618">
        <v>0.001</v>
      </c>
      <c r="AJ34" s="611"/>
      <c r="AK34" s="611"/>
      <c r="AL34" s="702">
        <v>0.12</v>
      </c>
      <c r="AM34" s="611"/>
      <c r="AN34" s="618">
        <v>0.004</v>
      </c>
      <c r="AO34" s="618">
        <v>0.001</v>
      </c>
      <c r="AP34" s="618">
        <v>0.004</v>
      </c>
      <c r="AQ34" s="618">
        <v>0.004</v>
      </c>
      <c r="AR34" s="618">
        <v>0.012</v>
      </c>
      <c r="AS34" s="618">
        <v>0.004</v>
      </c>
      <c r="AT34" s="618">
        <v>0.003</v>
      </c>
      <c r="AU34" s="618">
        <v>0.004</v>
      </c>
      <c r="AV34" s="618">
        <v>0.003</v>
      </c>
      <c r="AW34" s="618">
        <v>0.031</v>
      </c>
      <c r="AX34" s="618">
        <v>0.035</v>
      </c>
      <c r="AY34" s="618">
        <v>0.036</v>
      </c>
      <c r="AZ34" s="618">
        <v>0.0</v>
      </c>
      <c r="BA34" s="618">
        <v>0.001</v>
      </c>
      <c r="BB34" s="618">
        <v>0.0</v>
      </c>
      <c r="BC34" s="618">
        <v>0.104</v>
      </c>
      <c r="BD34" s="618">
        <v>0.108</v>
      </c>
      <c r="BE34" s="618">
        <v>0.104</v>
      </c>
      <c r="BF34" s="618">
        <v>0.0077</v>
      </c>
      <c r="BG34" s="611"/>
      <c r="BH34" s="618">
        <v>0.019</v>
      </c>
      <c r="BI34" s="618">
        <v>0.01</v>
      </c>
      <c r="BJ34" s="618">
        <v>0.018</v>
      </c>
      <c r="BK34" s="618">
        <v>0.003</v>
      </c>
      <c r="BL34" s="611"/>
      <c r="BM34" s="618">
        <v>0.028</v>
      </c>
      <c r="BN34" s="611"/>
      <c r="BO34" s="618">
        <v>-0.009</v>
      </c>
      <c r="BP34" s="611"/>
      <c r="BQ34" s="618">
        <v>-0.033</v>
      </c>
      <c r="BR34" s="618">
        <v>-0.033</v>
      </c>
      <c r="BS34" s="618">
        <v>-0.033</v>
      </c>
      <c r="BT34" s="611"/>
      <c r="BU34" s="618">
        <v>0.0661</v>
      </c>
      <c r="BV34" s="611"/>
      <c r="BW34" s="611"/>
      <c r="BX34" s="638"/>
    </row>
    <row r="35">
      <c r="A35" s="698">
        <v>45521.0</v>
      </c>
      <c r="B35" s="592"/>
      <c r="C35" s="592"/>
      <c r="D35" s="592"/>
      <c r="E35" s="599">
        <v>-0.002</v>
      </c>
      <c r="F35" s="599">
        <v>0.001</v>
      </c>
      <c r="G35" s="599">
        <v>0.019</v>
      </c>
      <c r="H35" s="599">
        <v>0.024</v>
      </c>
      <c r="I35" s="599">
        <v>0.011</v>
      </c>
      <c r="J35" s="599">
        <v>0.023</v>
      </c>
      <c r="K35" s="599">
        <v>0.01</v>
      </c>
      <c r="L35" s="599">
        <v>0.002</v>
      </c>
      <c r="M35" s="599">
        <v>0.009</v>
      </c>
      <c r="N35" s="599">
        <v>0.012</v>
      </c>
      <c r="O35" s="599">
        <v>0.026</v>
      </c>
      <c r="P35" s="599">
        <v>0.023</v>
      </c>
      <c r="Q35" s="599">
        <v>-0.005</v>
      </c>
      <c r="R35" s="599">
        <v>0.003</v>
      </c>
      <c r="S35" s="599">
        <v>0.008</v>
      </c>
      <c r="T35" s="599">
        <v>0.028</v>
      </c>
      <c r="U35" s="599">
        <v>0.032</v>
      </c>
      <c r="V35" s="599">
        <v>0.041</v>
      </c>
      <c r="W35" s="599">
        <v>-0.004</v>
      </c>
      <c r="X35" s="599">
        <v>0.005</v>
      </c>
      <c r="Y35" s="599">
        <v>0.005</v>
      </c>
      <c r="Z35" s="599">
        <v>0.027</v>
      </c>
      <c r="AA35" s="592"/>
      <c r="AB35" s="592"/>
      <c r="AC35" s="592"/>
      <c r="AD35" s="592"/>
      <c r="AE35" s="592"/>
      <c r="AF35" s="592"/>
      <c r="AG35" s="599">
        <v>0.022</v>
      </c>
      <c r="AH35" s="592"/>
      <c r="AI35" s="599">
        <v>-0.006</v>
      </c>
      <c r="AJ35" s="592"/>
      <c r="AK35" s="592"/>
      <c r="AL35" s="599">
        <v>0.118</v>
      </c>
      <c r="AM35" s="592"/>
      <c r="AN35" s="599">
        <v>-0.003</v>
      </c>
      <c r="AO35" s="599">
        <v>0.005</v>
      </c>
      <c r="AP35" s="599">
        <v>-0.001</v>
      </c>
      <c r="AQ35" s="599">
        <v>-0.002</v>
      </c>
      <c r="AR35" s="599">
        <v>0.003</v>
      </c>
      <c r="AS35" s="599">
        <v>-0.002</v>
      </c>
      <c r="AT35" s="599">
        <v>0.002</v>
      </c>
      <c r="AU35" s="599">
        <v>0.001</v>
      </c>
      <c r="AV35" s="599">
        <v>0.002</v>
      </c>
      <c r="AW35" s="599">
        <v>0.036</v>
      </c>
      <c r="AX35" s="599">
        <v>0.045</v>
      </c>
      <c r="AY35" s="599">
        <v>0.062</v>
      </c>
      <c r="AZ35" s="599">
        <v>-0.005</v>
      </c>
      <c r="BA35" s="599">
        <v>0.002</v>
      </c>
      <c r="BB35" s="599">
        <v>-0.004</v>
      </c>
      <c r="BC35" s="599">
        <v>0.101</v>
      </c>
      <c r="BD35" s="599">
        <v>0.105</v>
      </c>
      <c r="BE35" s="599">
        <v>0.101</v>
      </c>
      <c r="BF35" s="599">
        <v>0.0082</v>
      </c>
      <c r="BG35" s="592"/>
      <c r="BH35" s="599">
        <v>0.017</v>
      </c>
      <c r="BI35" s="599">
        <v>0.026</v>
      </c>
      <c r="BJ35" s="599">
        <v>0.023</v>
      </c>
      <c r="BK35" s="599">
        <v>-0.005</v>
      </c>
      <c r="BL35" s="592"/>
      <c r="BM35" s="599">
        <v>0.004</v>
      </c>
      <c r="BN35" s="592"/>
      <c r="BO35" s="599">
        <v>-0.003</v>
      </c>
      <c r="BP35" s="592"/>
      <c r="BQ35" s="599">
        <v>0.022</v>
      </c>
      <c r="BR35" s="599">
        <v>0.022</v>
      </c>
      <c r="BS35" s="599">
        <v>0.022</v>
      </c>
      <c r="BT35" s="592"/>
      <c r="BU35" s="599">
        <v>0.0951</v>
      </c>
      <c r="BV35" s="592"/>
      <c r="BW35" s="592"/>
      <c r="BX35" s="640"/>
    </row>
    <row r="36">
      <c r="A36" s="701">
        <v>45552.0</v>
      </c>
      <c r="B36" s="611"/>
      <c r="C36" s="611"/>
      <c r="D36" s="611"/>
      <c r="E36" s="618">
        <v>0.016</v>
      </c>
      <c r="F36" s="618">
        <v>0.017</v>
      </c>
      <c r="G36" s="618">
        <v>0.005</v>
      </c>
      <c r="H36" s="618">
        <v>0.012</v>
      </c>
      <c r="I36" s="618">
        <v>0.021</v>
      </c>
      <c r="J36" s="618">
        <v>0.013</v>
      </c>
      <c r="K36" s="618">
        <v>-0.008</v>
      </c>
      <c r="L36" s="618">
        <v>-0.001</v>
      </c>
      <c r="M36" s="618">
        <v>-0.007</v>
      </c>
      <c r="N36" s="618">
        <v>0.037</v>
      </c>
      <c r="O36" s="618">
        <v>0.027</v>
      </c>
      <c r="P36" s="618">
        <v>0.04</v>
      </c>
      <c r="Q36" s="618">
        <v>0.007</v>
      </c>
      <c r="R36" s="618">
        <v>0.006</v>
      </c>
      <c r="S36" s="618">
        <v>-0.011</v>
      </c>
      <c r="T36" s="618">
        <v>0.041</v>
      </c>
      <c r="U36" s="618">
        <v>0.03</v>
      </c>
      <c r="V36" s="618">
        <v>-0.009</v>
      </c>
      <c r="W36" s="618">
        <v>0.005</v>
      </c>
      <c r="X36" s="618">
        <v>0.007</v>
      </c>
      <c r="Y36" s="618">
        <v>-0.01</v>
      </c>
      <c r="Z36" s="618">
        <v>0.064</v>
      </c>
      <c r="AA36" s="611"/>
      <c r="AB36" s="611"/>
      <c r="AC36" s="611"/>
      <c r="AD36" s="611"/>
      <c r="AE36" s="611"/>
      <c r="AF36" s="611"/>
      <c r="AG36" s="618">
        <v>0.015</v>
      </c>
      <c r="AH36" s="611"/>
      <c r="AI36" s="618">
        <v>0.002</v>
      </c>
      <c r="AJ36" s="611"/>
      <c r="AK36" s="611"/>
      <c r="AL36" s="618">
        <v>0.105</v>
      </c>
      <c r="AM36" s="611"/>
      <c r="AN36" s="618">
        <v>0.001</v>
      </c>
      <c r="AO36" s="618">
        <v>0.009</v>
      </c>
      <c r="AP36" s="618">
        <v>0.002</v>
      </c>
      <c r="AQ36" s="618">
        <v>-0.003</v>
      </c>
      <c r="AR36" s="618">
        <v>0.007</v>
      </c>
      <c r="AS36" s="618">
        <v>-0.003</v>
      </c>
      <c r="AT36" s="618">
        <v>-0.003</v>
      </c>
      <c r="AU36" s="618">
        <v>0.004</v>
      </c>
      <c r="AV36" s="618">
        <v>-0.003</v>
      </c>
      <c r="AW36" s="618">
        <v>0.064</v>
      </c>
      <c r="AX36" s="618">
        <v>0.052</v>
      </c>
      <c r="AY36" s="618">
        <v>0.026</v>
      </c>
      <c r="AZ36" s="618">
        <v>0.005</v>
      </c>
      <c r="BA36" s="618">
        <v>0.004</v>
      </c>
      <c r="BB36" s="618">
        <v>0.003</v>
      </c>
      <c r="BC36" s="618">
        <v>0.103</v>
      </c>
      <c r="BD36" s="618">
        <v>0.102</v>
      </c>
      <c r="BE36" s="618">
        <v>0.103</v>
      </c>
      <c r="BF36" s="618">
        <v>0.0083</v>
      </c>
      <c r="BG36" s="611"/>
      <c r="BH36" s="618">
        <v>0.022</v>
      </c>
      <c r="BI36" s="618">
        <v>0.025</v>
      </c>
      <c r="BJ36" s="618">
        <v>-0.002</v>
      </c>
      <c r="BK36" s="618">
        <v>0.006</v>
      </c>
      <c r="BL36" s="611"/>
      <c r="BM36" s="618">
        <v>0.072</v>
      </c>
      <c r="BN36" s="611"/>
      <c r="BO36" s="618">
        <v>0.026</v>
      </c>
      <c r="BP36" s="611"/>
      <c r="BQ36" s="618">
        <v>0.018</v>
      </c>
      <c r="BR36" s="618">
        <v>0.018</v>
      </c>
      <c r="BS36" s="618">
        <v>0.019</v>
      </c>
      <c r="BT36" s="611"/>
      <c r="BU36" s="618">
        <v>0.0942</v>
      </c>
      <c r="BV36" s="611"/>
      <c r="BW36" s="611"/>
      <c r="BX36" s="638"/>
    </row>
    <row r="37">
      <c r="A37" s="698">
        <v>45582.0</v>
      </c>
      <c r="B37" s="592"/>
      <c r="C37" s="592"/>
      <c r="D37" s="592"/>
      <c r="E37" s="599">
        <v>0.002</v>
      </c>
      <c r="F37" s="599">
        <v>0.001</v>
      </c>
      <c r="G37" s="599">
        <v>0.009</v>
      </c>
      <c r="H37" s="599">
        <v>-0.003</v>
      </c>
      <c r="I37" s="599">
        <v>-0.006</v>
      </c>
      <c r="J37" s="599">
        <v>-0.003</v>
      </c>
      <c r="K37" s="599">
        <v>0.003</v>
      </c>
      <c r="L37" s="599">
        <v>0.001</v>
      </c>
      <c r="M37" s="599">
        <v>0.005</v>
      </c>
      <c r="N37" s="599">
        <v>0.004</v>
      </c>
      <c r="O37" s="599">
        <v>0.015</v>
      </c>
      <c r="P37" s="599">
        <v>0.002</v>
      </c>
      <c r="Q37" s="599">
        <v>-0.011</v>
      </c>
      <c r="R37" s="599">
        <v>-0.007</v>
      </c>
      <c r="S37" s="599">
        <v>0.02</v>
      </c>
      <c r="T37" s="599">
        <v>-0.014</v>
      </c>
      <c r="U37" s="599">
        <v>0.028</v>
      </c>
      <c r="V37" s="599">
        <v>0.043</v>
      </c>
      <c r="W37" s="599">
        <v>-0.012</v>
      </c>
      <c r="X37" s="599">
        <v>0.003</v>
      </c>
      <c r="Y37" s="599">
        <v>0.019</v>
      </c>
      <c r="Z37" s="599">
        <v>-0.012</v>
      </c>
      <c r="AA37" s="592"/>
      <c r="AB37" s="592"/>
      <c r="AC37" s="592"/>
      <c r="AD37" s="592"/>
      <c r="AE37" s="592"/>
      <c r="AF37" s="592"/>
      <c r="AG37" s="599">
        <v>0.016</v>
      </c>
      <c r="AH37" s="592"/>
      <c r="AI37" s="599">
        <v>0.002</v>
      </c>
      <c r="AJ37" s="592"/>
      <c r="AK37" s="592"/>
      <c r="AL37" s="699">
        <v>0.13</v>
      </c>
      <c r="AM37" s="592"/>
      <c r="AN37" s="599">
        <v>0.015</v>
      </c>
      <c r="AO37" s="599">
        <v>0.003</v>
      </c>
      <c r="AP37" s="599">
        <v>0.016</v>
      </c>
      <c r="AQ37" s="599">
        <v>-0.001</v>
      </c>
      <c r="AR37" s="599">
        <v>0.004</v>
      </c>
      <c r="AS37" s="599">
        <v>-0.001</v>
      </c>
      <c r="AT37" s="599">
        <v>0.01</v>
      </c>
      <c r="AU37" s="599">
        <v>-0.002</v>
      </c>
      <c r="AV37" s="599">
        <v>0.01</v>
      </c>
      <c r="AW37" s="599">
        <v>0.025</v>
      </c>
      <c r="AX37" s="599">
        <v>0.052</v>
      </c>
      <c r="AY37" s="599">
        <v>0.06</v>
      </c>
      <c r="AZ37" s="599">
        <v>-0.009</v>
      </c>
      <c r="BA37" s="599">
        <v>0.002</v>
      </c>
      <c r="BB37" s="599">
        <v>-0.007</v>
      </c>
      <c r="BC37" s="599">
        <v>0.1</v>
      </c>
      <c r="BD37" s="599">
        <v>0.104</v>
      </c>
      <c r="BE37" s="599">
        <v>0.1</v>
      </c>
      <c r="BF37" s="599">
        <v>0.0081</v>
      </c>
      <c r="BG37" s="592"/>
      <c r="BH37" s="599">
        <v>-0.002</v>
      </c>
      <c r="BI37" s="599">
        <v>-0.002</v>
      </c>
      <c r="BJ37" s="599">
        <v>0.021</v>
      </c>
      <c r="BK37" s="599">
        <v>0.001</v>
      </c>
      <c r="BL37" s="592"/>
      <c r="BM37" s="599">
        <v>-0.004</v>
      </c>
      <c r="BN37" s="592"/>
      <c r="BO37" s="599">
        <v>-0.013</v>
      </c>
      <c r="BP37" s="592"/>
      <c r="BQ37" s="599">
        <v>0.022</v>
      </c>
      <c r="BR37" s="599">
        <v>0.022</v>
      </c>
      <c r="BS37" s="599">
        <v>0.022</v>
      </c>
      <c r="BT37" s="592"/>
      <c r="BU37" s="599">
        <v>0.0569</v>
      </c>
      <c r="BV37" s="592"/>
      <c r="BW37" s="592"/>
      <c r="BX37" s="640"/>
    </row>
    <row r="38">
      <c r="A38" s="701">
        <v>45613.0</v>
      </c>
      <c r="B38" s="611"/>
      <c r="C38" s="611"/>
      <c r="D38" s="611"/>
      <c r="E38" s="618">
        <v>0.008</v>
      </c>
      <c r="F38" s="618">
        <v>0.003</v>
      </c>
      <c r="G38" s="618">
        <v>0.004</v>
      </c>
      <c r="H38" s="618">
        <v>0.016</v>
      </c>
      <c r="I38" s="618">
        <v>0.003</v>
      </c>
      <c r="J38" s="618">
        <v>0.015</v>
      </c>
      <c r="K38" s="618">
        <v>0.011</v>
      </c>
      <c r="L38" s="618">
        <v>0.004</v>
      </c>
      <c r="M38" s="618">
        <v>0.01</v>
      </c>
      <c r="N38" s="618">
        <v>0.028</v>
      </c>
      <c r="O38" s="618">
        <v>0.022</v>
      </c>
      <c r="P38" s="618">
        <v>0.039</v>
      </c>
      <c r="Q38" s="618">
        <v>0.015</v>
      </c>
      <c r="R38" s="618">
        <v>0.014</v>
      </c>
      <c r="S38" s="618">
        <v>-0.01</v>
      </c>
      <c r="T38" s="618">
        <v>0.044</v>
      </c>
      <c r="U38" s="618">
        <v>0.025</v>
      </c>
      <c r="V38" s="618">
        <v>-0.002</v>
      </c>
      <c r="W38" s="618">
        <v>0.023</v>
      </c>
      <c r="X38" s="618">
        <v>0.011</v>
      </c>
      <c r="Y38" s="618">
        <v>-0.011</v>
      </c>
      <c r="Z38" s="618">
        <v>0.035</v>
      </c>
      <c r="AA38" s="611"/>
      <c r="AB38" s="611"/>
      <c r="AC38" s="611"/>
      <c r="AD38" s="611"/>
      <c r="AE38" s="611"/>
      <c r="AF38" s="611"/>
      <c r="AG38" s="618">
        <v>0.026</v>
      </c>
      <c r="AH38" s="611"/>
      <c r="AI38" s="618">
        <v>0.011</v>
      </c>
      <c r="AJ38" s="611"/>
      <c r="AK38" s="611"/>
      <c r="AL38" s="618">
        <v>0.115</v>
      </c>
      <c r="AM38" s="611"/>
      <c r="AN38" s="618">
        <v>0.002</v>
      </c>
      <c r="AO38" s="618">
        <v>0.008</v>
      </c>
      <c r="AP38" s="618">
        <v>0.003</v>
      </c>
      <c r="AQ38" s="618">
        <v>-0.015</v>
      </c>
      <c r="AR38" s="618">
        <v>-0.01</v>
      </c>
      <c r="AS38" s="618">
        <v>-0.015</v>
      </c>
      <c r="AT38" s="618">
        <v>-0.003</v>
      </c>
      <c r="AU38" s="618">
        <v>0.003</v>
      </c>
      <c r="AV38" s="618">
        <v>-0.003</v>
      </c>
      <c r="AW38" s="618">
        <v>0.059</v>
      </c>
      <c r="AX38" s="618">
        <v>0.034</v>
      </c>
      <c r="AY38" s="618">
        <v>0.04</v>
      </c>
      <c r="AZ38" s="618">
        <v>0.007</v>
      </c>
      <c r="BA38" s="618">
        <v>0.002</v>
      </c>
      <c r="BB38" s="618">
        <v>0.01</v>
      </c>
      <c r="BC38" s="618">
        <v>0.102</v>
      </c>
      <c r="BD38" s="618">
        <v>0.103</v>
      </c>
      <c r="BE38" s="618">
        <v>0.102</v>
      </c>
      <c r="BF38" s="618">
        <v>0.0079</v>
      </c>
      <c r="BG38" s="611"/>
      <c r="BH38" s="618">
        <v>0.022</v>
      </c>
      <c r="BI38" s="618">
        <v>0.012</v>
      </c>
      <c r="BJ38" s="618">
        <v>0.036</v>
      </c>
      <c r="BK38" s="618">
        <v>0.01</v>
      </c>
      <c r="BL38" s="611"/>
      <c r="BM38" s="618">
        <v>0.054</v>
      </c>
      <c r="BN38" s="611"/>
      <c r="BO38" s="618">
        <v>0.038</v>
      </c>
      <c r="BP38" s="611"/>
      <c r="BQ38" s="618">
        <v>0.025</v>
      </c>
      <c r="BR38" s="618">
        <v>0.025</v>
      </c>
      <c r="BS38" s="618">
        <v>0.025</v>
      </c>
      <c r="BT38" s="611"/>
      <c r="BU38" s="702">
        <v>0.07</v>
      </c>
      <c r="BV38" s="611"/>
      <c r="BW38" s="611"/>
      <c r="BX38" s="638"/>
    </row>
    <row r="39">
      <c r="A39" s="698">
        <v>45643.0</v>
      </c>
      <c r="B39" s="592"/>
      <c r="C39" s="592"/>
      <c r="D39" s="592"/>
      <c r="E39" s="599">
        <v>0.004</v>
      </c>
      <c r="F39" s="599">
        <v>0.004</v>
      </c>
      <c r="G39" s="599">
        <v>-0.001</v>
      </c>
      <c r="H39" s="599">
        <v>0.014</v>
      </c>
      <c r="I39" s="599">
        <v>0.03</v>
      </c>
      <c r="J39" s="599">
        <v>0.015</v>
      </c>
      <c r="K39" s="599">
        <v>-0.015</v>
      </c>
      <c r="L39" s="599">
        <v>-0.006</v>
      </c>
      <c r="M39" s="599">
        <v>-0.014</v>
      </c>
      <c r="N39" s="599">
        <v>0.019</v>
      </c>
      <c r="O39" s="599">
        <v>0.019</v>
      </c>
      <c r="P39" s="599">
        <v>0.021</v>
      </c>
      <c r="Q39" s="599">
        <v>-0.011</v>
      </c>
      <c r="R39" s="599">
        <v>-0.011</v>
      </c>
      <c r="S39" s="599">
        <v>-0.003</v>
      </c>
      <c r="T39" s="599">
        <v>-0.019</v>
      </c>
      <c r="U39" s="599">
        <v>0.028</v>
      </c>
      <c r="V39" s="599">
        <v>0.025</v>
      </c>
      <c r="W39" s="599">
        <v>-0.019</v>
      </c>
      <c r="X39" s="599">
        <v>-0.004</v>
      </c>
      <c r="Y39" s="599">
        <v>-0.003</v>
      </c>
      <c r="Z39" s="599">
        <v>0.025</v>
      </c>
      <c r="AA39" s="592"/>
      <c r="AB39" s="592"/>
      <c r="AC39" s="592"/>
      <c r="AD39" s="592"/>
      <c r="AE39" s="592"/>
      <c r="AF39" s="592"/>
      <c r="AG39" s="599">
        <v>0.028</v>
      </c>
      <c r="AH39" s="592"/>
      <c r="AI39" s="599">
        <v>0.006</v>
      </c>
      <c r="AJ39" s="592"/>
      <c r="AK39" s="592"/>
      <c r="AL39" s="599">
        <v>0.106</v>
      </c>
      <c r="AM39" s="592"/>
      <c r="AN39" s="599">
        <v>-0.008</v>
      </c>
      <c r="AO39" s="599">
        <v>0.0</v>
      </c>
      <c r="AP39" s="599">
        <v>-0.007</v>
      </c>
      <c r="AQ39" s="599">
        <v>-0.02</v>
      </c>
      <c r="AR39" s="599">
        <v>-0.011</v>
      </c>
      <c r="AS39" s="599">
        <v>-0.02</v>
      </c>
      <c r="AT39" s="599">
        <v>-0.005</v>
      </c>
      <c r="AU39" s="599">
        <v>0.003</v>
      </c>
      <c r="AV39" s="599">
        <v>-0.005</v>
      </c>
      <c r="AW39" s="599">
        <v>0.033</v>
      </c>
      <c r="AX39" s="599">
        <v>0.047</v>
      </c>
      <c r="AY39" s="599">
        <v>0.031</v>
      </c>
      <c r="AZ39" s="599">
        <v>-0.015</v>
      </c>
      <c r="BA39" s="599">
        <v>-0.004</v>
      </c>
      <c r="BB39" s="599">
        <v>-0.005</v>
      </c>
      <c r="BC39" s="599">
        <v>0.094</v>
      </c>
      <c r="BD39" s="599">
        <v>0.101</v>
      </c>
      <c r="BE39" s="592"/>
      <c r="BF39" s="599">
        <v>0.006</v>
      </c>
      <c r="BG39" s="592"/>
      <c r="BH39" s="599">
        <v>0.036</v>
      </c>
      <c r="BI39" s="599">
        <v>0.021</v>
      </c>
      <c r="BJ39" s="599">
        <v>0.015</v>
      </c>
      <c r="BK39" s="599">
        <v>0.01</v>
      </c>
      <c r="BL39" s="592"/>
      <c r="BM39" s="599">
        <v>0.015</v>
      </c>
      <c r="BN39" s="592"/>
      <c r="BO39" s="599">
        <v>-0.021</v>
      </c>
      <c r="BP39" s="592"/>
      <c r="BQ39" s="599">
        <v>0.007</v>
      </c>
      <c r="BR39" s="599">
        <v>0.007</v>
      </c>
      <c r="BS39" s="599">
        <v>0.007</v>
      </c>
      <c r="BT39" s="592"/>
      <c r="BU39" s="599">
        <v>0.0391</v>
      </c>
      <c r="BV39" s="592"/>
      <c r="BW39" s="592"/>
      <c r="BX39" s="640"/>
    </row>
    <row r="40">
      <c r="A40" s="701">
        <v>45309.0</v>
      </c>
      <c r="B40" s="611"/>
      <c r="C40" s="611"/>
      <c r="D40" s="611"/>
      <c r="E40" s="618">
        <v>-0.003</v>
      </c>
      <c r="F40" s="618">
        <v>0.002</v>
      </c>
      <c r="G40" s="618">
        <v>-0.001</v>
      </c>
      <c r="H40" s="618">
        <v>0.016</v>
      </c>
      <c r="I40" s="618">
        <v>0.026</v>
      </c>
      <c r="J40" s="618">
        <v>0.015</v>
      </c>
      <c r="K40" s="618">
        <v>0.001</v>
      </c>
      <c r="L40" s="618">
        <v>0.005</v>
      </c>
      <c r="M40" s="618">
        <v>-0.002</v>
      </c>
      <c r="N40" s="618">
        <v>0.023</v>
      </c>
      <c r="O40" s="618">
        <v>0.021</v>
      </c>
      <c r="P40" s="618">
        <v>0.015</v>
      </c>
      <c r="Q40" s="618">
        <v>-0.001</v>
      </c>
      <c r="R40" s="618">
        <v>0.003</v>
      </c>
      <c r="S40" s="618">
        <v>0.003</v>
      </c>
      <c r="T40" s="618">
        <v>0.023</v>
      </c>
      <c r="U40" s="618">
        <v>0.035</v>
      </c>
      <c r="V40" s="618">
        <v>0.013</v>
      </c>
      <c r="W40" s="618">
        <v>-0.007</v>
      </c>
      <c r="X40" s="618">
        <v>0.009</v>
      </c>
      <c r="Y40" s="618">
        <v>-0.002</v>
      </c>
      <c r="Z40" s="618">
        <v>0.009</v>
      </c>
      <c r="AA40" s="611"/>
      <c r="AB40" s="611"/>
      <c r="AC40" s="611"/>
      <c r="AD40" s="611"/>
      <c r="AE40" s="611"/>
      <c r="AF40" s="611"/>
      <c r="AG40" s="618">
        <v>0.025</v>
      </c>
      <c r="AH40" s="611"/>
      <c r="AI40" s="618">
        <v>-0.002</v>
      </c>
      <c r="AJ40" s="611"/>
      <c r="AK40" s="611"/>
      <c r="AL40" s="618">
        <v>0.037</v>
      </c>
      <c r="AM40" s="611"/>
      <c r="AN40" s="618">
        <v>0.003</v>
      </c>
      <c r="AO40" s="618">
        <v>0.011</v>
      </c>
      <c r="AP40" s="618">
        <v>0.001</v>
      </c>
      <c r="AQ40" s="618">
        <v>0.005</v>
      </c>
      <c r="AR40" s="618">
        <v>-0.005</v>
      </c>
      <c r="AS40" s="618">
        <v>0.005</v>
      </c>
      <c r="AT40" s="618">
        <v>-0.002</v>
      </c>
      <c r="AU40" s="611"/>
      <c r="AV40" s="618">
        <v>-0.002</v>
      </c>
      <c r="AW40" s="618">
        <v>0.032</v>
      </c>
      <c r="AX40" s="618">
        <v>0.025</v>
      </c>
      <c r="AY40" s="618">
        <v>0.015</v>
      </c>
      <c r="AZ40" s="618">
        <v>0.009</v>
      </c>
      <c r="BA40" s="618">
        <v>0.006</v>
      </c>
      <c r="BB40" s="618">
        <v>0.008</v>
      </c>
      <c r="BC40" s="611"/>
      <c r="BD40" s="611"/>
      <c r="BE40" s="618">
        <v>0.094</v>
      </c>
      <c r="BF40" s="618">
        <v>0.0063</v>
      </c>
      <c r="BG40" s="611"/>
      <c r="BH40" s="618">
        <v>0.016</v>
      </c>
      <c r="BI40" s="618">
        <v>0.026</v>
      </c>
      <c r="BJ40" s="618">
        <v>0.017</v>
      </c>
      <c r="BK40" s="618">
        <v>-0.015</v>
      </c>
      <c r="BL40" s="611"/>
      <c r="BM40" s="618">
        <v>0.019</v>
      </c>
      <c r="BN40" s="611"/>
      <c r="BO40" s="618">
        <v>0.015</v>
      </c>
      <c r="BP40" s="611"/>
      <c r="BQ40" s="618">
        <v>-0.018</v>
      </c>
      <c r="BR40" s="618">
        <v>-0.018</v>
      </c>
      <c r="BS40" s="618">
        <v>-0.018</v>
      </c>
      <c r="BT40" s="611"/>
      <c r="BU40" s="618">
        <v>0.1273</v>
      </c>
      <c r="BV40" s="611"/>
      <c r="BW40" s="611"/>
      <c r="BX40" s="638"/>
    </row>
    <row r="41">
      <c r="A41" s="698">
        <v>45340.0</v>
      </c>
      <c r="B41" s="592"/>
      <c r="C41" s="592"/>
      <c r="D41" s="592"/>
      <c r="E41" s="599">
        <v>-0.001</v>
      </c>
      <c r="F41" s="599">
        <v>0.003</v>
      </c>
      <c r="G41" s="599">
        <v>0.008</v>
      </c>
      <c r="H41" s="599">
        <v>0.015</v>
      </c>
      <c r="I41" s="599">
        <v>0.013</v>
      </c>
      <c r="J41" s="599">
        <v>0.015</v>
      </c>
      <c r="K41" s="599">
        <v>0.008</v>
      </c>
      <c r="L41" s="599">
        <v>0.004</v>
      </c>
      <c r="M41" s="599">
        <v>0.008</v>
      </c>
      <c r="N41" s="599">
        <v>0.018</v>
      </c>
      <c r="O41" s="599">
        <v>0.021</v>
      </c>
      <c r="P41" s="599">
        <v>0.018</v>
      </c>
      <c r="Q41" s="599">
        <v>0.001</v>
      </c>
      <c r="R41" s="599">
        <v>0.006</v>
      </c>
      <c r="S41" s="599">
        <v>0.004</v>
      </c>
      <c r="T41" s="599">
        <v>0.013</v>
      </c>
      <c r="U41" s="599">
        <v>0.022</v>
      </c>
      <c r="V41" s="599">
        <v>0.017</v>
      </c>
      <c r="W41" s="599">
        <v>-0.007</v>
      </c>
      <c r="X41" s="599">
        <v>0.007</v>
      </c>
      <c r="Y41" s="599">
        <v>-0.004</v>
      </c>
      <c r="Z41" s="699">
        <v>0.01</v>
      </c>
      <c r="AA41" s="592"/>
      <c r="AB41" s="592"/>
      <c r="AC41" s="592"/>
      <c r="AD41" s="592"/>
      <c r="AE41" s="592"/>
      <c r="AF41" s="592"/>
      <c r="AG41" s="599">
        <v>0.03</v>
      </c>
      <c r="AH41" s="592"/>
      <c r="AI41" s="599">
        <v>0.003</v>
      </c>
      <c r="AJ41" s="592"/>
      <c r="AK41" s="592"/>
      <c r="AL41" s="599">
        <v>0.044</v>
      </c>
      <c r="AM41" s="592"/>
      <c r="AN41" s="599">
        <v>0.004</v>
      </c>
      <c r="AO41" s="599">
        <v>0.003</v>
      </c>
      <c r="AP41" s="599">
        <v>0.005</v>
      </c>
      <c r="AQ41" s="599">
        <v>0.012</v>
      </c>
      <c r="AR41" s="599">
        <v>0.005</v>
      </c>
      <c r="AS41" s="599">
        <v>0.012</v>
      </c>
      <c r="AT41" s="599">
        <v>0.016</v>
      </c>
      <c r="AU41" s="599">
        <v>0.007</v>
      </c>
      <c r="AV41" s="599">
        <v>0.016</v>
      </c>
      <c r="AW41" s="599">
        <v>0.013</v>
      </c>
      <c r="AX41" s="599">
        <v>0.035</v>
      </c>
      <c r="AY41" s="599">
        <v>0.08</v>
      </c>
      <c r="AZ41" s="599">
        <v>-0.002</v>
      </c>
      <c r="BA41" s="599">
        <v>0.008</v>
      </c>
      <c r="BB41" s="599">
        <v>-0.002</v>
      </c>
      <c r="BC41" s="599">
        <v>0.097</v>
      </c>
      <c r="BD41" s="599">
        <v>0.1</v>
      </c>
      <c r="BE41" s="599">
        <v>0.097</v>
      </c>
      <c r="BF41" s="599">
        <v>0.0051</v>
      </c>
      <c r="BG41" s="592"/>
      <c r="BH41" s="599">
        <v>0.016</v>
      </c>
      <c r="BI41" s="599">
        <v>0.017</v>
      </c>
      <c r="BJ41" s="599">
        <v>0.01</v>
      </c>
      <c r="BK41" s="599">
        <v>0.003</v>
      </c>
      <c r="BL41" s="592"/>
      <c r="BM41" s="599">
        <v>0.069</v>
      </c>
      <c r="BN41" s="592"/>
      <c r="BO41" s="599">
        <v>0.011</v>
      </c>
      <c r="BP41" s="592"/>
      <c r="BQ41" s="599">
        <v>0.015</v>
      </c>
      <c r="BR41" s="599">
        <v>0.015</v>
      </c>
      <c r="BS41" s="599">
        <v>0.015</v>
      </c>
      <c r="BT41" s="592"/>
      <c r="BU41" s="599">
        <v>0.0799</v>
      </c>
      <c r="BV41" s="592"/>
      <c r="BW41" s="592"/>
      <c r="BX41" s="640"/>
    </row>
    <row r="42">
      <c r="A42" s="701">
        <v>45369.0</v>
      </c>
      <c r="B42" s="611"/>
      <c r="C42" s="611"/>
      <c r="D42" s="611"/>
      <c r="E42" s="618">
        <v>0.006</v>
      </c>
      <c r="F42" s="618">
        <v>0.004</v>
      </c>
      <c r="G42" s="618">
        <v>0.004</v>
      </c>
      <c r="H42" s="618">
        <v>0.011</v>
      </c>
      <c r="I42" s="618">
        <v>0.02</v>
      </c>
      <c r="J42" s="618">
        <v>0.013</v>
      </c>
      <c r="K42" s="618">
        <v>-0.012</v>
      </c>
      <c r="L42" s="618">
        <v>-0.005</v>
      </c>
      <c r="M42" s="618">
        <v>-0.011</v>
      </c>
      <c r="N42" s="618">
        <v>0.008</v>
      </c>
      <c r="O42" s="618">
        <v>0.019</v>
      </c>
      <c r="P42" s="618">
        <v>0.015</v>
      </c>
      <c r="Q42" s="618">
        <v>0.001</v>
      </c>
      <c r="R42" s="618">
        <v>0.005</v>
      </c>
      <c r="S42" s="618">
        <v>-0.001</v>
      </c>
      <c r="T42" s="618">
        <v>0.013</v>
      </c>
      <c r="U42" s="618">
        <v>0.01</v>
      </c>
      <c r="V42" s="618">
        <v>0.01</v>
      </c>
      <c r="W42" s="618">
        <v>-0.006</v>
      </c>
      <c r="X42" s="618">
        <v>0.008</v>
      </c>
      <c r="Y42" s="618">
        <v>0.016</v>
      </c>
      <c r="Z42" s="618">
        <v>0.018</v>
      </c>
      <c r="AA42" s="611"/>
      <c r="AB42" s="611"/>
      <c r="AC42" s="611"/>
      <c r="AD42" s="611"/>
      <c r="AE42" s="611"/>
      <c r="AF42" s="611"/>
      <c r="AG42" s="618">
        <v>0.029</v>
      </c>
      <c r="AH42" s="611"/>
      <c r="AI42" s="618">
        <v>-0.001</v>
      </c>
      <c r="AJ42" s="611"/>
      <c r="AK42" s="611"/>
      <c r="AL42" s="702">
        <v>0.04</v>
      </c>
      <c r="AM42" s="611"/>
      <c r="AN42" s="618">
        <v>0.006</v>
      </c>
      <c r="AO42" s="618">
        <v>0.003</v>
      </c>
      <c r="AP42" s="618">
        <v>0.008</v>
      </c>
      <c r="AQ42" s="618">
        <v>0.012</v>
      </c>
      <c r="AR42" s="618">
        <v>0.008</v>
      </c>
      <c r="AS42" s="618">
        <v>0.012</v>
      </c>
      <c r="AT42" s="618">
        <v>0.009</v>
      </c>
      <c r="AU42" s="618">
        <v>0.007</v>
      </c>
      <c r="AV42" s="618">
        <v>0.009</v>
      </c>
      <c r="AW42" s="618">
        <v>0.065</v>
      </c>
      <c r="AX42" s="618">
        <v>0.055</v>
      </c>
      <c r="AY42" s="618">
        <v>0.006</v>
      </c>
      <c r="AZ42" s="618">
        <v>0.003</v>
      </c>
      <c r="BA42" s="618">
        <v>0.003</v>
      </c>
      <c r="BB42" s="618">
        <v>0.011</v>
      </c>
      <c r="BC42" s="618">
        <v>0.101</v>
      </c>
      <c r="BD42" s="618">
        <v>0.097</v>
      </c>
      <c r="BE42" s="618">
        <v>0.101</v>
      </c>
      <c r="BF42" s="618">
        <v>0.0085</v>
      </c>
      <c r="BG42" s="611"/>
      <c r="BH42" s="618">
        <v>0.01</v>
      </c>
      <c r="BI42" s="618">
        <v>0.015</v>
      </c>
      <c r="BJ42" s="618">
        <v>0.015</v>
      </c>
      <c r="BK42" s="618">
        <v>-0.001</v>
      </c>
      <c r="BL42" s="611"/>
      <c r="BM42" s="618">
        <v>0.075</v>
      </c>
      <c r="BN42" s="611"/>
      <c r="BO42" s="618">
        <v>0.011</v>
      </c>
      <c r="BP42" s="611"/>
      <c r="BQ42" s="618">
        <v>0.025</v>
      </c>
      <c r="BR42" s="618">
        <v>0.025</v>
      </c>
      <c r="BS42" s="618">
        <v>0.025</v>
      </c>
      <c r="BT42" s="611"/>
      <c r="BU42" s="618">
        <v>0.0385</v>
      </c>
      <c r="BV42" s="611"/>
      <c r="BW42" s="611"/>
      <c r="BX42" s="638"/>
    </row>
    <row r="43">
      <c r="A43" s="698">
        <v>45400.0</v>
      </c>
      <c r="B43" s="592"/>
      <c r="C43" s="592"/>
      <c r="D43" s="592"/>
      <c r="E43" s="599">
        <v>0.003</v>
      </c>
      <c r="F43" s="599">
        <v>0.004</v>
      </c>
      <c r="G43" s="599">
        <v>0.013</v>
      </c>
      <c r="H43" s="599">
        <v>0.014</v>
      </c>
      <c r="I43" s="599">
        <v>0.001</v>
      </c>
      <c r="J43" s="599">
        <v>0.014</v>
      </c>
      <c r="K43" s="599">
        <v>0.016</v>
      </c>
      <c r="L43" s="599">
        <v>0.008</v>
      </c>
      <c r="M43" s="599">
        <v>0.018</v>
      </c>
      <c r="N43" s="599">
        <v>0.017</v>
      </c>
      <c r="O43" s="599">
        <v>0.017</v>
      </c>
      <c r="P43" s="599">
        <v>0.016</v>
      </c>
      <c r="Q43" s="599">
        <v>0.001</v>
      </c>
      <c r="R43" s="599">
        <v>0.005</v>
      </c>
      <c r="S43" s="599">
        <v>0.003</v>
      </c>
      <c r="T43" s="599">
        <v>0.012</v>
      </c>
      <c r="U43" s="599">
        <v>0.013</v>
      </c>
      <c r="V43" s="599">
        <v>-0.016</v>
      </c>
      <c r="W43" s="599">
        <v>0.023</v>
      </c>
      <c r="X43" s="599">
        <v>0.005</v>
      </c>
      <c r="Y43" s="599">
        <v>-0.021</v>
      </c>
      <c r="Z43" s="599">
        <v>0.008</v>
      </c>
      <c r="AA43" s="592"/>
      <c r="AB43" s="592"/>
      <c r="AC43" s="592"/>
      <c r="AD43" s="592"/>
      <c r="AE43" s="592"/>
      <c r="AF43" s="592"/>
      <c r="AG43" s="599">
        <v>0.025</v>
      </c>
      <c r="AH43" s="592"/>
      <c r="AI43" s="599">
        <v>0.003</v>
      </c>
      <c r="AJ43" s="592"/>
      <c r="AK43" s="592"/>
      <c r="AL43" s="599">
        <v>0.025</v>
      </c>
      <c r="AM43" s="592"/>
      <c r="AN43" s="599">
        <v>-0.012</v>
      </c>
      <c r="AO43" s="599">
        <v>0.0</v>
      </c>
      <c r="AP43" s="599">
        <v>-0.012</v>
      </c>
      <c r="AQ43" s="599">
        <v>0.033</v>
      </c>
      <c r="AR43" s="599">
        <v>0.008</v>
      </c>
      <c r="AS43" s="599">
        <v>0.033</v>
      </c>
      <c r="AT43" s="599">
        <v>-0.011</v>
      </c>
      <c r="AU43" s="592"/>
      <c r="AV43" s="599">
        <v>-0.008</v>
      </c>
      <c r="AW43" s="599">
        <v>0.006</v>
      </c>
      <c r="AX43" s="599">
        <v>0.006</v>
      </c>
      <c r="AY43" s="599">
        <v>0.027</v>
      </c>
      <c r="AZ43" s="599">
        <v>0.01</v>
      </c>
      <c r="BA43" s="599">
        <v>0.006</v>
      </c>
      <c r="BB43" s="599">
        <v>0.007</v>
      </c>
      <c r="BC43" s="599">
        <v>0.094</v>
      </c>
      <c r="BD43" s="599">
        <v>0.1</v>
      </c>
      <c r="BE43" s="599">
        <v>0.094</v>
      </c>
      <c r="BF43" s="599">
        <v>0.0075</v>
      </c>
      <c r="BG43" s="592"/>
      <c r="BH43" s="599">
        <v>0.016</v>
      </c>
      <c r="BI43" s="599">
        <v>0.009</v>
      </c>
      <c r="BJ43" s="599">
        <v>0.006</v>
      </c>
      <c r="BK43" s="599">
        <v>0.006</v>
      </c>
      <c r="BL43" s="592"/>
      <c r="BM43" s="599">
        <v>0.058</v>
      </c>
      <c r="BN43" s="592"/>
      <c r="BO43" s="599">
        <v>-0.008</v>
      </c>
      <c r="BP43" s="592"/>
      <c r="BQ43" s="599">
        <v>0.041</v>
      </c>
      <c r="BR43" s="599">
        <v>0.041</v>
      </c>
      <c r="BS43" s="599">
        <v>0.041</v>
      </c>
      <c r="BT43" s="592"/>
      <c r="BU43" s="599">
        <v>0.078</v>
      </c>
      <c r="BV43" s="592"/>
      <c r="BW43" s="592"/>
      <c r="BX43" s="640"/>
    </row>
    <row r="44">
      <c r="A44" s="707">
        <v>45430.0</v>
      </c>
      <c r="B44" s="611"/>
      <c r="C44" s="611"/>
      <c r="D44" s="611"/>
      <c r="E44" s="618">
        <v>0.008</v>
      </c>
      <c r="F44" s="618">
        <v>0.004</v>
      </c>
      <c r="G44" s="618">
        <v>0.002</v>
      </c>
      <c r="H44" s="618">
        <v>0.039</v>
      </c>
      <c r="I44" s="618">
        <v>0.024</v>
      </c>
      <c r="J44" s="618">
        <v>0.041</v>
      </c>
      <c r="K44" s="618">
        <v>0.013</v>
      </c>
      <c r="L44" s="618">
        <v>0.005</v>
      </c>
      <c r="M44" s="618">
        <v>0.014</v>
      </c>
      <c r="N44" s="618">
        <v>0.014</v>
      </c>
      <c r="O44" s="618">
        <v>0.015</v>
      </c>
      <c r="P44" s="618">
        <v>0.016</v>
      </c>
      <c r="Q44" s="618">
        <v>0.0</v>
      </c>
      <c r="R44" s="618">
        <v>0.001</v>
      </c>
      <c r="S44" s="618">
        <v>0.003</v>
      </c>
      <c r="T44" s="618">
        <v>-0.016</v>
      </c>
      <c r="U44" s="618">
        <v>0.018</v>
      </c>
      <c r="V44" s="618">
        <v>0.027</v>
      </c>
      <c r="W44" s="618">
        <v>-0.021</v>
      </c>
      <c r="X44" s="618">
        <v>-0.005</v>
      </c>
      <c r="Y44" s="618">
        <v>0.009</v>
      </c>
      <c r="Z44" s="618">
        <v>0.003</v>
      </c>
      <c r="AA44" s="611"/>
      <c r="AB44" s="611"/>
      <c r="AC44" s="611"/>
      <c r="AD44" s="611"/>
      <c r="AE44" s="611"/>
      <c r="AF44" s="611"/>
      <c r="AG44" s="618">
        <v>0.026</v>
      </c>
      <c r="AH44" s="611"/>
      <c r="AI44" s="618">
        <v>0.004</v>
      </c>
      <c r="AJ44" s="611"/>
      <c r="AK44" s="611"/>
      <c r="AL44" s="618">
        <v>0.054</v>
      </c>
      <c r="AM44" s="611"/>
      <c r="AN44" s="618">
        <v>0.02</v>
      </c>
      <c r="AO44" s="618">
        <v>0.011</v>
      </c>
      <c r="AP44" s="618">
        <v>0.022</v>
      </c>
      <c r="AQ44" s="618">
        <v>0.025</v>
      </c>
      <c r="AR44" s="618">
        <v>0.019</v>
      </c>
      <c r="AS44" s="618">
        <v>0.025</v>
      </c>
      <c r="AT44" s="618">
        <v>0.01</v>
      </c>
      <c r="AU44" s="618">
        <v>0.005</v>
      </c>
      <c r="AV44" s="618">
        <v>0.01</v>
      </c>
      <c r="AW44" s="618">
        <v>0.027</v>
      </c>
      <c r="AX44" s="618">
        <v>0.022</v>
      </c>
      <c r="AY44" s="618">
        <v>0.014</v>
      </c>
      <c r="AZ44" s="618">
        <v>-0.006</v>
      </c>
      <c r="BA44" s="618">
        <v>-0.012</v>
      </c>
      <c r="BB44" s="618">
        <v>-0.006</v>
      </c>
      <c r="BC44" s="618">
        <v>0.085</v>
      </c>
      <c r="BD44" s="618">
        <v>0.096</v>
      </c>
      <c r="BE44" s="618">
        <v>0.085</v>
      </c>
      <c r="BF44" s="618">
        <v>0.0015</v>
      </c>
      <c r="BG44" s="611"/>
      <c r="BH44" s="618">
        <v>0.006</v>
      </c>
      <c r="BI44" s="618">
        <v>0.013</v>
      </c>
      <c r="BJ44" s="618">
        <v>0.017</v>
      </c>
      <c r="BK44" s="618">
        <v>-0.007</v>
      </c>
      <c r="BL44" s="611"/>
      <c r="BM44" s="618">
        <v>0.048</v>
      </c>
      <c r="BN44" s="611"/>
      <c r="BO44" s="618">
        <v>-0.009</v>
      </c>
      <c r="BP44" s="611"/>
      <c r="BQ44" s="618">
        <v>0.083</v>
      </c>
      <c r="BR44" s="618">
        <v>0.083</v>
      </c>
      <c r="BS44" s="618">
        <v>0.083</v>
      </c>
      <c r="BT44" s="611"/>
      <c r="BU44" s="618">
        <v>0.064</v>
      </c>
      <c r="BV44" s="611"/>
      <c r="BW44" s="611"/>
      <c r="BX44" s="638"/>
    </row>
    <row r="45">
      <c r="A45" s="698">
        <v>45461.0</v>
      </c>
      <c r="B45" s="592"/>
      <c r="C45" s="592"/>
      <c r="D45" s="592"/>
      <c r="E45" s="599">
        <v>0.005</v>
      </c>
      <c r="F45" s="599">
        <v>0.005</v>
      </c>
      <c r="G45" s="599">
        <v>0.007</v>
      </c>
      <c r="H45" s="599">
        <v>0.029</v>
      </c>
      <c r="I45" s="599">
        <v>0.037</v>
      </c>
      <c r="J45" s="599">
        <v>0.029</v>
      </c>
      <c r="K45" s="599">
        <v>-0.005</v>
      </c>
      <c r="L45" s="599">
        <v>0.001</v>
      </c>
      <c r="M45" s="599">
        <v>-0.005</v>
      </c>
      <c r="N45" s="599">
        <v>0.012</v>
      </c>
      <c r="O45" s="599">
        <v>0.014</v>
      </c>
      <c r="P45" s="599">
        <v>0.015</v>
      </c>
      <c r="Q45" s="599">
        <v>0.003</v>
      </c>
      <c r="R45" s="599">
        <v>0.004</v>
      </c>
      <c r="S45" s="599">
        <v>-0.006</v>
      </c>
      <c r="T45" s="599">
        <v>0.03</v>
      </c>
      <c r="U45" s="599">
        <v>0.015</v>
      </c>
      <c r="V45" s="599">
        <v>0.009</v>
      </c>
      <c r="W45" s="599">
        <v>0.012</v>
      </c>
      <c r="X45" s="599">
        <v>0.011</v>
      </c>
      <c r="Y45" s="599">
        <v>-0.011</v>
      </c>
      <c r="Z45" s="599">
        <v>0.033</v>
      </c>
      <c r="AA45" s="592"/>
      <c r="AB45" s="592"/>
      <c r="AC45" s="592"/>
      <c r="AD45" s="592"/>
      <c r="AE45" s="592"/>
      <c r="AF45" s="592"/>
      <c r="AG45" s="599">
        <v>0.027</v>
      </c>
      <c r="AH45" s="592"/>
      <c r="AI45" s="599">
        <v>0.004</v>
      </c>
      <c r="AJ45" s="592"/>
      <c r="AK45" s="592"/>
      <c r="AL45" s="699">
        <v>0.05</v>
      </c>
      <c r="AM45" s="592"/>
      <c r="AN45" s="599">
        <v>-0.002</v>
      </c>
      <c r="AO45" s="599">
        <v>0.001</v>
      </c>
      <c r="AP45" s="599">
        <v>-0.001</v>
      </c>
      <c r="AQ45" s="599">
        <v>0.037</v>
      </c>
      <c r="AR45" s="599">
        <v>0.031</v>
      </c>
      <c r="AS45" s="599">
        <v>0.037</v>
      </c>
      <c r="AT45" s="599">
        <v>0.0</v>
      </c>
      <c r="AU45" s="592"/>
      <c r="AV45" s="599">
        <v>0.0</v>
      </c>
      <c r="AW45" s="599">
        <v>0.015</v>
      </c>
      <c r="AX45" s="599">
        <v>0.024</v>
      </c>
      <c r="AY45" s="599">
        <v>-0.01</v>
      </c>
      <c r="AZ45" s="599">
        <v>-0.003</v>
      </c>
      <c r="BA45" s="599">
        <v>0.002</v>
      </c>
      <c r="BB45" s="599">
        <v>-0.004</v>
      </c>
      <c r="BC45" s="599">
        <v>0.09</v>
      </c>
      <c r="BD45" s="599">
        <v>0.088</v>
      </c>
      <c r="BE45" s="599">
        <v>0.09</v>
      </c>
      <c r="BF45" s="599">
        <v>0.0071</v>
      </c>
      <c r="BG45" s="592"/>
      <c r="BH45" s="599">
        <v>0.018</v>
      </c>
      <c r="BI45" s="599">
        <v>0.017</v>
      </c>
      <c r="BJ45" s="599">
        <v>0.015</v>
      </c>
      <c r="BK45" s="599">
        <v>0.009</v>
      </c>
      <c r="BL45" s="592"/>
      <c r="BM45" s="599">
        <v>0.043</v>
      </c>
      <c r="BN45" s="592"/>
      <c r="BO45" s="599">
        <v>0.005</v>
      </c>
      <c r="BP45" s="592"/>
      <c r="BQ45" s="599">
        <v>0.023</v>
      </c>
      <c r="BR45" s="599">
        <v>0.023</v>
      </c>
      <c r="BS45" s="599">
        <v>0.023</v>
      </c>
      <c r="BT45" s="592"/>
      <c r="BU45" s="599">
        <v>0.0761</v>
      </c>
      <c r="BV45" s="592"/>
      <c r="BW45" s="592"/>
      <c r="BX45" s="640"/>
    </row>
    <row r="46">
      <c r="A46" s="701">
        <v>45491.0</v>
      </c>
      <c r="B46" s="611"/>
      <c r="C46" s="611"/>
      <c r="D46" s="611"/>
      <c r="E46" s="618">
        <v>0.005</v>
      </c>
      <c r="F46" s="618">
        <v>0.002</v>
      </c>
      <c r="G46" s="618">
        <v>0.001</v>
      </c>
      <c r="H46" s="618">
        <v>0.035</v>
      </c>
      <c r="I46" s="618">
        <v>0.03</v>
      </c>
      <c r="J46" s="618">
        <v>0.038</v>
      </c>
      <c r="K46" s="618">
        <v>0.007</v>
      </c>
      <c r="L46" s="618">
        <v>0.002</v>
      </c>
      <c r="M46" s="618">
        <v>0.009</v>
      </c>
      <c r="N46" s="618">
        <v>0.011</v>
      </c>
      <c r="O46" s="618">
        <v>0.013</v>
      </c>
      <c r="P46" s="618">
        <v>0.01</v>
      </c>
      <c r="Q46" s="618">
        <v>-0.002</v>
      </c>
      <c r="R46" s="618">
        <v>-0.001</v>
      </c>
      <c r="S46" s="618">
        <v>0.003</v>
      </c>
      <c r="T46" s="618">
        <v>0.008</v>
      </c>
      <c r="U46" s="611"/>
      <c r="V46" s="618">
        <v>0.015</v>
      </c>
      <c r="W46" s="618">
        <v>-0.004</v>
      </c>
      <c r="X46" s="618">
        <v>-0.002</v>
      </c>
      <c r="Y46" s="618">
        <v>-0.003</v>
      </c>
      <c r="Z46" s="618">
        <v>0.002</v>
      </c>
      <c r="AA46" s="611"/>
      <c r="AB46" s="611"/>
      <c r="AC46" s="611"/>
      <c r="AD46" s="611"/>
      <c r="AE46" s="611"/>
      <c r="AF46" s="611"/>
      <c r="AG46" s="618">
        <v>0.025</v>
      </c>
      <c r="AH46" s="611"/>
      <c r="AI46" s="702">
        <v>0.0</v>
      </c>
      <c r="AJ46" s="611"/>
      <c r="AK46" s="611"/>
      <c r="AL46" s="618">
        <v>0.044</v>
      </c>
      <c r="AM46" s="611"/>
      <c r="AN46" s="618">
        <v>0.003</v>
      </c>
      <c r="AO46" s="618">
        <v>0.004</v>
      </c>
      <c r="AP46" s="618">
        <v>0.002</v>
      </c>
      <c r="AQ46" s="618">
        <v>0.042</v>
      </c>
      <c r="AR46" s="618">
        <v>0.029</v>
      </c>
      <c r="AS46" s="618">
        <v>0.042</v>
      </c>
      <c r="AT46" s="618">
        <v>0.006</v>
      </c>
      <c r="AU46" s="618">
        <v>0.0</v>
      </c>
      <c r="AV46" s="618">
        <v>0.006</v>
      </c>
      <c r="AW46" s="618">
        <v>-0.01</v>
      </c>
      <c r="AX46" s="618">
        <v>0.012</v>
      </c>
      <c r="AY46" s="618">
        <v>0.04</v>
      </c>
      <c r="AZ46" s="618">
        <v>-0.005</v>
      </c>
      <c r="BA46" s="618">
        <v>0.003</v>
      </c>
      <c r="BB46" s="618">
        <v>-0.001</v>
      </c>
      <c r="BC46" s="618">
        <v>0.088</v>
      </c>
      <c r="BD46" s="618">
        <v>0.092</v>
      </c>
      <c r="BE46" s="618">
        <v>0.088</v>
      </c>
      <c r="BF46" s="618">
        <v>0.0088</v>
      </c>
      <c r="BG46" s="611"/>
      <c r="BH46" s="618">
        <v>0.015</v>
      </c>
      <c r="BI46" s="618">
        <v>0.012</v>
      </c>
      <c r="BJ46" s="618">
        <v>0.027</v>
      </c>
      <c r="BK46" s="618">
        <v>0.001</v>
      </c>
      <c r="BL46" s="611"/>
      <c r="BM46" s="618">
        <v>0.056</v>
      </c>
      <c r="BN46" s="611"/>
      <c r="BO46" s="618">
        <v>0.004</v>
      </c>
      <c r="BP46" s="611"/>
      <c r="BQ46" s="618">
        <v>0.029</v>
      </c>
      <c r="BR46" s="618">
        <v>0.029</v>
      </c>
      <c r="BS46" s="618">
        <v>0.029</v>
      </c>
      <c r="BT46" s="611"/>
      <c r="BU46" s="618">
        <v>0.1607</v>
      </c>
      <c r="BV46" s="611"/>
      <c r="BW46" s="611"/>
      <c r="BX46" s="638"/>
    </row>
    <row r="47">
      <c r="A47" s="698">
        <v>45522.0</v>
      </c>
      <c r="B47" s="592"/>
      <c r="C47" s="592"/>
      <c r="D47" s="592"/>
      <c r="E47" s="599">
        <v>0.001</v>
      </c>
      <c r="F47" s="599">
        <v>0.004</v>
      </c>
      <c r="G47" s="599">
        <v>-0.001</v>
      </c>
      <c r="H47" s="599">
        <v>0.033</v>
      </c>
      <c r="I47" s="599">
        <v>0.023</v>
      </c>
      <c r="J47" s="599">
        <v>0.034</v>
      </c>
      <c r="K47" s="599">
        <v>0.003</v>
      </c>
      <c r="L47" s="599">
        <v>-0.001</v>
      </c>
      <c r="M47" s="599">
        <v>0.004</v>
      </c>
      <c r="N47" s="599">
        <v>0.018</v>
      </c>
      <c r="O47" s="599">
        <v>0.017</v>
      </c>
      <c r="P47" s="599">
        <v>0.022</v>
      </c>
      <c r="Q47" s="599">
        <v>-0.002</v>
      </c>
      <c r="R47" s="599">
        <v>0.002</v>
      </c>
      <c r="S47" s="599">
        <v>-0.005</v>
      </c>
      <c r="T47" s="599">
        <v>0.016</v>
      </c>
      <c r="U47" s="599">
        <v>0.015</v>
      </c>
      <c r="V47" s="599">
        <v>-0.028</v>
      </c>
      <c r="W47" s="599">
        <v>-0.001</v>
      </c>
      <c r="X47" s="599">
        <v>0.004</v>
      </c>
      <c r="Y47" s="599">
        <v>-0.003</v>
      </c>
      <c r="Z47" s="599">
        <v>0.015</v>
      </c>
      <c r="AA47" s="592"/>
      <c r="AB47" s="592"/>
      <c r="AC47" s="592"/>
      <c r="AD47" s="592"/>
      <c r="AE47" s="592"/>
      <c r="AF47" s="592"/>
      <c r="AG47" s="599">
        <v>0.039</v>
      </c>
      <c r="AH47" s="592"/>
      <c r="AI47" s="599">
        <v>0.007</v>
      </c>
      <c r="AJ47" s="592"/>
      <c r="AK47" s="592"/>
      <c r="AL47" s="599">
        <v>0.046</v>
      </c>
      <c r="AM47" s="592"/>
      <c r="AN47" s="599">
        <v>-0.001</v>
      </c>
      <c r="AO47" s="599">
        <v>0.003</v>
      </c>
      <c r="AP47" s="599">
        <v>-0.001</v>
      </c>
      <c r="AQ47" s="599">
        <v>0.039</v>
      </c>
      <c r="AR47" s="599">
        <v>0.037</v>
      </c>
      <c r="AS47" s="599">
        <v>0.039</v>
      </c>
      <c r="AT47" s="599">
        <v>-0.003</v>
      </c>
      <c r="AU47" s="592"/>
      <c r="AV47" s="599">
        <v>-0.003</v>
      </c>
      <c r="AW47" s="599">
        <v>0.041</v>
      </c>
      <c r="AX47" s="599">
        <v>0.015</v>
      </c>
      <c r="AY47" s="599">
        <v>0.001</v>
      </c>
      <c r="AZ47" s="599">
        <v>0.013</v>
      </c>
      <c r="BA47" s="599">
        <v>0.003</v>
      </c>
      <c r="BB47" s="599">
        <v>0.02</v>
      </c>
      <c r="BC47" s="599">
        <v>0.09</v>
      </c>
      <c r="BD47" s="599">
        <v>0.088</v>
      </c>
      <c r="BE47" s="599">
        <v>0.09</v>
      </c>
      <c r="BF47" s="599">
        <v>0.0062</v>
      </c>
      <c r="BG47" s="592"/>
      <c r="BH47" s="599">
        <v>0.027</v>
      </c>
      <c r="BI47" s="599">
        <v>0.022</v>
      </c>
      <c r="BJ47" s="599">
        <v>0.022</v>
      </c>
      <c r="BK47" s="599">
        <v>0.007</v>
      </c>
      <c r="BL47" s="592"/>
      <c r="BM47" s="599">
        <v>0.056</v>
      </c>
      <c r="BN47" s="592"/>
      <c r="BO47" s="599">
        <v>-0.003</v>
      </c>
      <c r="BP47" s="592"/>
      <c r="BQ47" s="599">
        <v>0.061</v>
      </c>
      <c r="BR47" s="599">
        <v>0.061</v>
      </c>
      <c r="BS47" s="599">
        <v>0.061</v>
      </c>
      <c r="BT47" s="592"/>
      <c r="BU47" s="599">
        <v>0.1701</v>
      </c>
      <c r="BV47" s="592"/>
      <c r="BW47" s="592"/>
      <c r="BX47" s="640"/>
    </row>
    <row r="48">
      <c r="A48" s="701">
        <v>45553.0</v>
      </c>
      <c r="B48" s="611"/>
      <c r="C48" s="611"/>
      <c r="D48" s="611"/>
      <c r="E48" s="618">
        <v>0.001</v>
      </c>
      <c r="F48" s="618">
        <v>0.007</v>
      </c>
      <c r="G48" s="618">
        <v>0.011</v>
      </c>
      <c r="H48" s="618">
        <v>0.03</v>
      </c>
      <c r="I48" s="618">
        <v>0.036</v>
      </c>
      <c r="J48" s="618">
        <v>0.033</v>
      </c>
      <c r="K48" s="618">
        <v>-0.008</v>
      </c>
      <c r="L48" s="618">
        <v>-0.004</v>
      </c>
      <c r="M48" s="618">
        <v>-0.004</v>
      </c>
      <c r="N48" s="618">
        <v>0.008</v>
      </c>
      <c r="O48" s="618">
        <v>0.007</v>
      </c>
      <c r="P48" s="618">
        <v>0.003</v>
      </c>
      <c r="Q48" s="618">
        <v>0.0</v>
      </c>
      <c r="R48" s="618">
        <v>0.001</v>
      </c>
      <c r="S48" s="618">
        <v>0.006</v>
      </c>
      <c r="T48" s="618">
        <v>-0.026</v>
      </c>
      <c r="U48" s="618">
        <v>0.009</v>
      </c>
      <c r="V48" s="618">
        <v>0.052</v>
      </c>
      <c r="W48" s="618">
        <v>0.001</v>
      </c>
      <c r="X48" s="618">
        <v>0.005</v>
      </c>
      <c r="Y48" s="618">
        <v>0.001</v>
      </c>
      <c r="Z48" s="618">
        <v>-0.023</v>
      </c>
      <c r="AA48" s="611"/>
      <c r="AB48" s="611"/>
      <c r="AC48" s="611"/>
      <c r="AD48" s="611"/>
      <c r="AE48" s="611"/>
      <c r="AF48" s="611"/>
      <c r="AG48" s="618">
        <v>0.037</v>
      </c>
      <c r="AH48" s="611"/>
      <c r="AI48" s="702">
        <v>0.0</v>
      </c>
      <c r="AJ48" s="611"/>
      <c r="AK48" s="611"/>
      <c r="AL48" s="618">
        <v>0.051</v>
      </c>
      <c r="AM48" s="611"/>
      <c r="AN48" s="618">
        <v>0.002</v>
      </c>
      <c r="AO48" s="618">
        <v>0.001</v>
      </c>
      <c r="AP48" s="618">
        <v>0.001</v>
      </c>
      <c r="AQ48" s="618">
        <v>0.041</v>
      </c>
      <c r="AR48" s="611"/>
      <c r="AS48" s="618">
        <v>0.041</v>
      </c>
      <c r="AT48" s="618">
        <v>0.01</v>
      </c>
      <c r="AU48" s="611"/>
      <c r="AV48" s="618">
        <v>0.01</v>
      </c>
      <c r="AW48" s="618">
        <v>0.001</v>
      </c>
      <c r="AX48" s="618">
        <v>0.016</v>
      </c>
      <c r="AY48" s="618">
        <v>0.019</v>
      </c>
      <c r="AZ48" s="618">
        <v>-0.013</v>
      </c>
      <c r="BA48" s="618">
        <v>-0.002</v>
      </c>
      <c r="BB48" s="618">
        <v>-0.013</v>
      </c>
      <c r="BC48" s="618">
        <v>0.092</v>
      </c>
      <c r="BD48" s="618">
        <v>0.09</v>
      </c>
      <c r="BE48" s="618">
        <v>0.092</v>
      </c>
      <c r="BF48" s="618">
        <v>0.0065</v>
      </c>
      <c r="BG48" s="611"/>
      <c r="BH48" s="618">
        <v>0.021</v>
      </c>
      <c r="BI48" s="618">
        <v>0.021</v>
      </c>
      <c r="BJ48" s="618">
        <v>0.036</v>
      </c>
      <c r="BK48" s="618">
        <v>0.0</v>
      </c>
      <c r="BL48" s="611"/>
      <c r="BM48" s="618">
        <v>0.004</v>
      </c>
      <c r="BN48" s="611"/>
      <c r="BO48" s="618">
        <v>-0.016</v>
      </c>
      <c r="BP48" s="611"/>
      <c r="BQ48" s="618">
        <v>0.048</v>
      </c>
      <c r="BR48" s="618">
        <v>0.048</v>
      </c>
      <c r="BS48" s="618">
        <v>0.048</v>
      </c>
      <c r="BT48" s="611"/>
      <c r="BU48" s="618">
        <v>0.105</v>
      </c>
      <c r="BV48" s="611"/>
      <c r="BW48" s="611"/>
      <c r="BX48" s="638"/>
    </row>
    <row r="49">
      <c r="A49" s="698">
        <v>45583.0</v>
      </c>
      <c r="B49" s="592"/>
      <c r="C49" s="592"/>
      <c r="D49" s="592"/>
      <c r="E49" s="599">
        <v>0.008</v>
      </c>
      <c r="F49" s="599">
        <v>0.006</v>
      </c>
      <c r="G49" s="599">
        <v>0.001</v>
      </c>
      <c r="H49" s="599">
        <v>0.022</v>
      </c>
      <c r="I49" s="599">
        <v>0.03</v>
      </c>
      <c r="J49" s="599">
        <v>0.024</v>
      </c>
      <c r="K49" s="599">
        <v>-0.005</v>
      </c>
      <c r="L49" s="599">
        <v>0.002</v>
      </c>
      <c r="M49" s="599">
        <v>-0.004</v>
      </c>
      <c r="N49" s="599">
        <v>0.017</v>
      </c>
      <c r="O49" s="599">
        <v>0.021</v>
      </c>
      <c r="P49" s="599">
        <v>0.023</v>
      </c>
      <c r="Q49" s="599">
        <v>0.003</v>
      </c>
      <c r="R49" s="599">
        <v>0.002</v>
      </c>
      <c r="S49" s="599">
        <v>0.008</v>
      </c>
      <c r="T49" s="599">
        <v>0.05</v>
      </c>
      <c r="U49" s="599">
        <v>0.027</v>
      </c>
      <c r="V49" s="599">
        <v>0.011</v>
      </c>
      <c r="W49" s="599">
        <v>-0.003</v>
      </c>
      <c r="X49" s="599">
        <v>0.004</v>
      </c>
      <c r="Y49" s="599">
        <v>0.014</v>
      </c>
      <c r="Z49" s="599">
        <v>0.023</v>
      </c>
      <c r="AA49" s="592"/>
      <c r="AB49" s="592"/>
      <c r="AC49" s="592"/>
      <c r="AD49" s="592"/>
      <c r="AE49" s="592"/>
      <c r="AF49" s="592"/>
      <c r="AG49" s="599">
        <v>0.041</v>
      </c>
      <c r="AH49" s="592"/>
      <c r="AI49" s="599">
        <v>0.005</v>
      </c>
      <c r="AJ49" s="592"/>
      <c r="AK49" s="592"/>
      <c r="AL49" s="599">
        <v>0.025</v>
      </c>
      <c r="AM49" s="592"/>
      <c r="AN49" s="599">
        <v>0.003</v>
      </c>
      <c r="AO49" s="599">
        <v>0.004</v>
      </c>
      <c r="AP49" s="599">
        <v>0.002</v>
      </c>
      <c r="AQ49" s="599">
        <v>0.03</v>
      </c>
      <c r="AR49" s="599">
        <v>0.038</v>
      </c>
      <c r="AS49" s="599">
        <v>0.03</v>
      </c>
      <c r="AT49" s="599">
        <v>-0.01</v>
      </c>
      <c r="AU49" s="599">
        <v>-0.004</v>
      </c>
      <c r="AV49" s="599">
        <v>-0.01</v>
      </c>
      <c r="AW49" s="599">
        <v>0.019</v>
      </c>
      <c r="AX49" s="599">
        <v>0.032</v>
      </c>
      <c r="AY49" s="599">
        <v>0.045</v>
      </c>
      <c r="AZ49" s="599">
        <v>-0.004</v>
      </c>
      <c r="BA49" s="599">
        <v>0.001</v>
      </c>
      <c r="BB49" s="599">
        <v>-0.011</v>
      </c>
      <c r="BC49" s="599">
        <v>0.086</v>
      </c>
      <c r="BD49" s="599">
        <v>0.092</v>
      </c>
      <c r="BE49" s="599">
        <v>0.086</v>
      </c>
      <c r="BF49" s="599">
        <v>0.0075</v>
      </c>
      <c r="BG49" s="592"/>
      <c r="BH49" s="599">
        <v>0.035</v>
      </c>
      <c r="BI49" s="599">
        <v>0.027</v>
      </c>
      <c r="BJ49" s="599">
        <v>0.014</v>
      </c>
      <c r="BK49" s="599">
        <v>0.008</v>
      </c>
      <c r="BL49" s="592"/>
      <c r="BM49" s="599">
        <v>0.052</v>
      </c>
      <c r="BN49" s="592"/>
      <c r="BO49" s="599">
        <v>0.013</v>
      </c>
      <c r="BP49" s="592"/>
      <c r="BQ49" s="599">
        <v>0.029</v>
      </c>
      <c r="BR49" s="599">
        <v>0.048</v>
      </c>
      <c r="BS49" s="599">
        <v>0.029</v>
      </c>
      <c r="BT49" s="592"/>
      <c r="BU49" s="599">
        <v>0.2055</v>
      </c>
      <c r="BV49" s="592"/>
      <c r="BW49" s="592"/>
      <c r="BX49" s="640"/>
    </row>
    <row r="50">
      <c r="A50" s="701">
        <v>45614.0</v>
      </c>
      <c r="B50" s="611"/>
      <c r="C50" s="611"/>
      <c r="D50" s="611"/>
      <c r="E50" s="618">
        <v>0.002</v>
      </c>
      <c r="F50" s="618">
        <v>0.001</v>
      </c>
      <c r="G50" s="618">
        <v>-0.016</v>
      </c>
      <c r="H50" s="618">
        <v>0.036</v>
      </c>
      <c r="I50" s="618">
        <v>0.019</v>
      </c>
      <c r="J50" s="618">
        <v>0.034</v>
      </c>
      <c r="K50" s="618">
        <v>0.014</v>
      </c>
      <c r="L50" s="618">
        <v>0.003</v>
      </c>
      <c r="M50" s="618">
        <v>0.013</v>
      </c>
      <c r="N50" s="618">
        <v>0.011</v>
      </c>
      <c r="O50" s="611"/>
      <c r="P50" s="618">
        <v>0.018</v>
      </c>
      <c r="Q50" s="618">
        <v>0.006</v>
      </c>
      <c r="R50" s="618">
        <v>0.002</v>
      </c>
      <c r="S50" s="618">
        <v>-0.014</v>
      </c>
      <c r="T50" s="618">
        <v>0.011</v>
      </c>
      <c r="U50" s="618">
        <v>-0.007</v>
      </c>
      <c r="V50" s="618">
        <v>-0.021</v>
      </c>
      <c r="W50" s="618">
        <v>0.014</v>
      </c>
      <c r="X50" s="618">
        <v>0.004</v>
      </c>
      <c r="Y50" s="618">
        <v>-0.043</v>
      </c>
      <c r="Z50" s="618">
        <v>-0.003</v>
      </c>
      <c r="AA50" s="611"/>
      <c r="AB50" s="611"/>
      <c r="AC50" s="611"/>
      <c r="AD50" s="611"/>
      <c r="AE50" s="611"/>
      <c r="AF50" s="611"/>
      <c r="AG50" s="618">
        <v>0.023</v>
      </c>
      <c r="AH50" s="611"/>
      <c r="AI50" s="618">
        <v>-0.006</v>
      </c>
      <c r="AJ50" s="611"/>
      <c r="AK50" s="611"/>
      <c r="AL50" s="618">
        <v>0.016</v>
      </c>
      <c r="AM50" s="611"/>
      <c r="AN50" s="618">
        <v>-0.009</v>
      </c>
      <c r="AO50" s="618">
        <v>-0.006</v>
      </c>
      <c r="AP50" s="618">
        <v>-0.009</v>
      </c>
      <c r="AQ50" s="618">
        <v>0.034</v>
      </c>
      <c r="AR50" s="618">
        <v>0.033</v>
      </c>
      <c r="AS50" s="618">
        <v>0.034</v>
      </c>
      <c r="AT50" s="618">
        <v>0.004</v>
      </c>
      <c r="AU50" s="618">
        <v>0.001</v>
      </c>
      <c r="AV50" s="618">
        <v>0.004</v>
      </c>
      <c r="AW50" s="618">
        <v>0.044</v>
      </c>
      <c r="AX50" s="618">
        <v>0.032</v>
      </c>
      <c r="AY50" s="618">
        <v>0.006</v>
      </c>
      <c r="AZ50" s="618">
        <v>0.029</v>
      </c>
      <c r="BA50" s="618">
        <v>0.001</v>
      </c>
      <c r="BB50" s="618">
        <v>0.031</v>
      </c>
      <c r="BC50" s="618">
        <v>0.081</v>
      </c>
      <c r="BD50" s="618">
        <v>0.088</v>
      </c>
      <c r="BE50" s="618">
        <v>0.081</v>
      </c>
      <c r="BF50" s="618">
        <v>0.006</v>
      </c>
      <c r="BG50" s="611"/>
      <c r="BH50" s="618">
        <v>0.014</v>
      </c>
      <c r="BI50" s="618">
        <v>0.022</v>
      </c>
      <c r="BJ50" s="618">
        <v>0.013</v>
      </c>
      <c r="BK50" s="618">
        <v>-0.008</v>
      </c>
      <c r="BL50" s="611"/>
      <c r="BM50" s="618">
        <v>0.011</v>
      </c>
      <c r="BN50" s="611"/>
      <c r="BO50" s="702">
        <v>0.01</v>
      </c>
      <c r="BP50" s="611"/>
      <c r="BQ50" s="618">
        <v>0.034</v>
      </c>
      <c r="BR50" s="618">
        <v>0.034</v>
      </c>
      <c r="BS50" s="618">
        <v>0.034</v>
      </c>
      <c r="BT50" s="611"/>
      <c r="BU50" s="618">
        <v>0.1364</v>
      </c>
      <c r="BV50" s="611"/>
      <c r="BW50" s="611"/>
      <c r="BX50" s="708">
        <v>0.122</v>
      </c>
    </row>
    <row r="51">
      <c r="A51" s="698">
        <v>45644.0</v>
      </c>
      <c r="B51" s="592"/>
      <c r="C51" s="592"/>
      <c r="D51" s="599">
        <v>0.041</v>
      </c>
      <c r="E51" s="599">
        <v>-0.012</v>
      </c>
      <c r="F51" s="599">
        <v>0.001</v>
      </c>
      <c r="G51" s="599">
        <v>0.007</v>
      </c>
      <c r="H51" s="599">
        <v>0.03</v>
      </c>
      <c r="I51" s="599">
        <v>0.036</v>
      </c>
      <c r="J51" s="599">
        <v>0.031</v>
      </c>
      <c r="K51" s="599">
        <v>-0.009</v>
      </c>
      <c r="L51" s="599">
        <v>-0.008</v>
      </c>
      <c r="M51" s="599">
        <v>-0.007</v>
      </c>
      <c r="N51" s="599">
        <v>0.008</v>
      </c>
      <c r="O51" s="599">
        <v>0.005</v>
      </c>
      <c r="P51" s="599">
        <v>0.003</v>
      </c>
      <c r="Q51" s="599">
        <v>-0.016</v>
      </c>
      <c r="R51" s="599">
        <v>-0.015</v>
      </c>
      <c r="S51" s="599">
        <v>0.009</v>
      </c>
      <c r="T51" s="599">
        <v>-0.021</v>
      </c>
      <c r="U51" s="592"/>
      <c r="V51" s="599">
        <v>0.031</v>
      </c>
      <c r="W51" s="599">
        <v>-0.043</v>
      </c>
      <c r="X51" s="599">
        <v>-0.005</v>
      </c>
      <c r="Y51" s="599">
        <v>0.028</v>
      </c>
      <c r="Z51" s="599">
        <v>-0.008</v>
      </c>
      <c r="AA51" s="592"/>
      <c r="AB51" s="592"/>
      <c r="AC51" s="592"/>
      <c r="AD51" s="592"/>
      <c r="AE51" s="592"/>
      <c r="AF51" s="592"/>
      <c r="AG51" s="599">
        <v>0.03</v>
      </c>
      <c r="AH51" s="592"/>
      <c r="AI51" s="599">
        <v>0.013</v>
      </c>
      <c r="AJ51" s="592"/>
      <c r="AK51" s="592"/>
      <c r="AL51" s="599">
        <v>0.021</v>
      </c>
      <c r="AM51" s="592"/>
      <c r="AN51" s="599">
        <v>-0.001</v>
      </c>
      <c r="AO51" s="599">
        <v>0.0</v>
      </c>
      <c r="AP51" s="599">
        <v>-0.003</v>
      </c>
      <c r="AQ51" s="599">
        <v>-0.013</v>
      </c>
      <c r="AR51" s="599">
        <v>0.029</v>
      </c>
      <c r="AS51" s="599">
        <v>-0.013</v>
      </c>
      <c r="AT51" s="599">
        <v>-0.032</v>
      </c>
      <c r="AU51" s="599">
        <v>0.001</v>
      </c>
      <c r="AV51" s="599">
        <v>-0.032</v>
      </c>
      <c r="AW51" s="599">
        <v>0.006</v>
      </c>
      <c r="AX51" s="592"/>
      <c r="AY51" s="599">
        <v>0.019</v>
      </c>
      <c r="AZ51" s="599">
        <v>-0.022</v>
      </c>
      <c r="BA51" s="592"/>
      <c r="BB51" s="599">
        <v>-0.021</v>
      </c>
      <c r="BC51" s="599">
        <v>0.082</v>
      </c>
      <c r="BD51" s="599">
        <v>0.082</v>
      </c>
      <c r="BE51" s="592"/>
      <c r="BF51" s="599">
        <v>0.0074</v>
      </c>
      <c r="BG51" s="592"/>
      <c r="BH51" s="599">
        <v>0.013</v>
      </c>
      <c r="BI51" s="599">
        <v>0.009</v>
      </c>
      <c r="BJ51" s="599">
        <v>0.006</v>
      </c>
      <c r="BK51" s="599">
        <v>0.007</v>
      </c>
      <c r="BL51" s="592"/>
      <c r="BM51" s="599">
        <v>0.031</v>
      </c>
      <c r="BN51" s="592"/>
      <c r="BO51" s="599">
        <v>0.002</v>
      </c>
      <c r="BP51" s="592"/>
      <c r="BQ51" s="599">
        <v>0.077</v>
      </c>
      <c r="BR51" s="599">
        <v>0.077</v>
      </c>
      <c r="BS51" s="599">
        <v>0.077</v>
      </c>
      <c r="BT51" s="592"/>
      <c r="BU51" s="599">
        <v>0.1106</v>
      </c>
      <c r="BV51" s="592"/>
      <c r="BW51" s="599">
        <v>0.127</v>
      </c>
      <c r="BX51" s="709">
        <v>0.127</v>
      </c>
    </row>
    <row r="52">
      <c r="A52" s="701">
        <v>45310.0</v>
      </c>
      <c r="B52" s="618">
        <v>0.023</v>
      </c>
      <c r="C52" s="611"/>
      <c r="D52" s="618">
        <v>0.016</v>
      </c>
      <c r="E52" s="618">
        <v>0.002</v>
      </c>
      <c r="F52" s="618">
        <v>0.0</v>
      </c>
      <c r="G52" s="618">
        <v>-0.002</v>
      </c>
      <c r="H52" s="618">
        <v>0.042</v>
      </c>
      <c r="I52" s="618">
        <v>0.034</v>
      </c>
      <c r="J52" s="618">
        <v>0.041</v>
      </c>
      <c r="K52" s="618">
        <v>0.01</v>
      </c>
      <c r="L52" s="618">
        <v>0.002</v>
      </c>
      <c r="M52" s="618">
        <v>0.009</v>
      </c>
      <c r="N52" s="618">
        <v>0.022</v>
      </c>
      <c r="O52" s="618">
        <v>0.019</v>
      </c>
      <c r="P52" s="618">
        <v>0.022</v>
      </c>
      <c r="Q52" s="618">
        <v>0.013</v>
      </c>
      <c r="R52" s="618">
        <v>0.012</v>
      </c>
      <c r="S52" s="618">
        <v>0.005</v>
      </c>
      <c r="T52" s="618">
        <v>0.026</v>
      </c>
      <c r="U52" s="611"/>
      <c r="V52" s="618">
        <v>0.047</v>
      </c>
      <c r="W52" s="618">
        <v>0.033</v>
      </c>
      <c r="X52" s="618">
        <v>0.019</v>
      </c>
      <c r="Y52" s="618">
        <v>0.009</v>
      </c>
      <c r="Z52" s="618">
        <v>0.018</v>
      </c>
      <c r="AA52" s="611"/>
      <c r="AB52" s="611"/>
      <c r="AC52" s="611"/>
      <c r="AD52" s="611"/>
      <c r="AE52" s="611"/>
      <c r="AF52" s="611"/>
      <c r="AG52" s="618">
        <v>0.032</v>
      </c>
      <c r="AH52" s="611"/>
      <c r="AI52" s="618">
        <v>-0.001</v>
      </c>
      <c r="AJ52" s="611"/>
      <c r="AK52" s="611"/>
      <c r="AL52" s="618">
        <v>0.012</v>
      </c>
      <c r="AM52" s="611"/>
      <c r="AN52" s="618">
        <v>-0.003</v>
      </c>
      <c r="AO52" s="618">
        <v>0.004</v>
      </c>
      <c r="AP52" s="618">
        <v>-0.004</v>
      </c>
      <c r="AQ52" s="618">
        <v>0.009</v>
      </c>
      <c r="AR52" s="611"/>
      <c r="AS52" s="618">
        <v>0.009</v>
      </c>
      <c r="AT52" s="618">
        <v>0.019</v>
      </c>
      <c r="AU52" s="611"/>
      <c r="AV52" s="618">
        <v>0.019</v>
      </c>
      <c r="AW52" s="618">
        <v>0.019</v>
      </c>
      <c r="AX52" s="618">
        <v>0.008</v>
      </c>
      <c r="AY52" s="618">
        <v>0.039</v>
      </c>
      <c r="AZ52" s="618">
        <v>0.004</v>
      </c>
      <c r="BA52" s="618">
        <v>0.002</v>
      </c>
      <c r="BB52" s="618">
        <v>0.004</v>
      </c>
      <c r="BC52" s="611"/>
      <c r="BD52" s="611"/>
      <c r="BE52" s="618">
        <v>0.082</v>
      </c>
      <c r="BF52" s="618">
        <v>0.0083</v>
      </c>
      <c r="BG52" s="611"/>
      <c r="BH52" s="618">
        <v>0.006</v>
      </c>
      <c r="BI52" s="618">
        <v>0.014</v>
      </c>
      <c r="BJ52" s="618">
        <v>0.006</v>
      </c>
      <c r="BK52" s="618">
        <v>-0.014</v>
      </c>
      <c r="BL52" s="611"/>
      <c r="BM52" s="618">
        <v>0.043</v>
      </c>
      <c r="BN52" s="611"/>
      <c r="BO52" s="618">
        <v>0.027</v>
      </c>
      <c r="BP52" s="611"/>
      <c r="BQ52" s="618">
        <v>0.072</v>
      </c>
      <c r="BR52" s="618">
        <v>0.072</v>
      </c>
      <c r="BS52" s="618">
        <v>0.072</v>
      </c>
      <c r="BT52" s="611"/>
      <c r="BU52" s="618">
        <v>0.0699</v>
      </c>
      <c r="BV52" s="611"/>
      <c r="BW52" s="618">
        <v>0.122</v>
      </c>
      <c r="BX52" s="708">
        <v>0.122</v>
      </c>
    </row>
    <row r="53">
      <c r="A53" s="698">
        <v>45341.0</v>
      </c>
      <c r="B53" s="599">
        <v>0.023</v>
      </c>
      <c r="C53" s="592"/>
      <c r="D53" s="599">
        <v>0.022</v>
      </c>
      <c r="E53" s="599">
        <v>-0.002</v>
      </c>
      <c r="F53" s="599">
        <v>0.003</v>
      </c>
      <c r="G53" s="599">
        <v>0.017</v>
      </c>
      <c r="H53" s="599">
        <v>0.04</v>
      </c>
      <c r="I53" s="599">
        <v>0.033</v>
      </c>
      <c r="J53" s="599">
        <v>0.04</v>
      </c>
      <c r="K53" s="599">
        <v>0.004</v>
      </c>
      <c r="L53" s="599">
        <v>-0.004</v>
      </c>
      <c r="M53" s="599">
        <v>0.006</v>
      </c>
      <c r="N53" s="599">
        <v>0.028</v>
      </c>
      <c r="O53" s="599">
        <v>0.023</v>
      </c>
      <c r="P53" s="599">
        <v>0.03</v>
      </c>
      <c r="Q53" s="599">
        <v>0.004</v>
      </c>
      <c r="R53" s="599">
        <v>0.002</v>
      </c>
      <c r="S53" s="599">
        <v>0.0</v>
      </c>
      <c r="T53" s="599">
        <v>0.047</v>
      </c>
      <c r="U53" s="599">
        <v>0.028</v>
      </c>
      <c r="V53" s="599">
        <v>-0.02</v>
      </c>
      <c r="W53" s="599">
        <v>0.009</v>
      </c>
      <c r="X53" s="599">
        <v>-0.01</v>
      </c>
      <c r="Y53" s="599">
        <v>-0.002</v>
      </c>
      <c r="Z53" s="599">
        <v>0.003</v>
      </c>
      <c r="AA53" s="592"/>
      <c r="AB53" s="592"/>
      <c r="AC53" s="592"/>
      <c r="AD53" s="592"/>
      <c r="AE53" s="592"/>
      <c r="AF53" s="592"/>
      <c r="AG53" s="599">
        <v>0.032</v>
      </c>
      <c r="AH53" s="592"/>
      <c r="AI53" s="599">
        <v>0.003</v>
      </c>
      <c r="AJ53" s="592"/>
      <c r="AK53" s="592"/>
      <c r="AL53" s="599">
        <v>0.018</v>
      </c>
      <c r="AM53" s="592"/>
      <c r="AN53" s="599">
        <v>0.008</v>
      </c>
      <c r="AO53" s="599">
        <v>0.004</v>
      </c>
      <c r="AP53" s="599">
        <v>0.01</v>
      </c>
      <c r="AQ53" s="599">
        <v>0.018</v>
      </c>
      <c r="AR53" s="592"/>
      <c r="AS53" s="599">
        <v>0.025</v>
      </c>
      <c r="AT53" s="599">
        <v>0.012</v>
      </c>
      <c r="AU53" s="592"/>
      <c r="AV53" s="599">
        <v>0.011</v>
      </c>
      <c r="AW53" s="599">
        <v>0.039</v>
      </c>
      <c r="AX53" s="599">
        <v>0.008</v>
      </c>
      <c r="AY53" s="599">
        <v>-0.044</v>
      </c>
      <c r="AZ53" s="599">
        <v>0.0</v>
      </c>
      <c r="BA53" s="599">
        <v>0.002</v>
      </c>
      <c r="BB53" s="599">
        <v>0.004</v>
      </c>
      <c r="BC53" s="599">
        <v>0.082</v>
      </c>
      <c r="BD53" s="599">
        <v>0.081</v>
      </c>
      <c r="BE53" s="599">
        <v>0.082</v>
      </c>
      <c r="BF53" s="599">
        <v>0.0049</v>
      </c>
      <c r="BG53" s="592"/>
      <c r="BH53" s="599">
        <v>0.004</v>
      </c>
      <c r="BI53" s="599">
        <v>0.009</v>
      </c>
      <c r="BJ53" s="599">
        <v>0.01</v>
      </c>
      <c r="BK53" s="599">
        <v>0.001</v>
      </c>
      <c r="BL53" s="592"/>
      <c r="BM53" s="599">
        <v>-0.019</v>
      </c>
      <c r="BN53" s="592"/>
      <c r="BO53" s="599">
        <v>-0.052</v>
      </c>
      <c r="BP53" s="592"/>
      <c r="BQ53" s="599">
        <v>0.091</v>
      </c>
      <c r="BR53" s="599">
        <v>0.091</v>
      </c>
      <c r="BS53" s="599">
        <v>0.091</v>
      </c>
      <c r="BT53" s="592"/>
      <c r="BU53" s="599">
        <v>0.0779</v>
      </c>
      <c r="BV53" s="592"/>
      <c r="BW53" s="599">
        <v>0.115</v>
      </c>
      <c r="BX53" s="709">
        <v>0.115</v>
      </c>
    </row>
    <row r="54">
      <c r="A54" s="701">
        <v>45370.0</v>
      </c>
      <c r="B54" s="618">
        <v>0.036</v>
      </c>
      <c r="C54" s="611"/>
      <c r="D54" s="618">
        <v>0.038</v>
      </c>
      <c r="E54" s="618">
        <v>0.016</v>
      </c>
      <c r="F54" s="618">
        <v>0.009</v>
      </c>
      <c r="G54" s="618">
        <v>0.003</v>
      </c>
      <c r="H54" s="618">
        <v>0.067</v>
      </c>
      <c r="I54" s="618">
        <v>0.046</v>
      </c>
      <c r="J54" s="618">
        <v>0.067</v>
      </c>
      <c r="K54" s="618">
        <v>0.011</v>
      </c>
      <c r="L54" s="618">
        <v>-0.003</v>
      </c>
      <c r="M54" s="618">
        <v>0.012</v>
      </c>
      <c r="N54" s="618">
        <v>0.019</v>
      </c>
      <c r="O54" s="618">
        <v>0.018</v>
      </c>
      <c r="P54" s="618">
        <v>0.02</v>
      </c>
      <c r="Q54" s="618">
        <v>0.0</v>
      </c>
      <c r="R54" s="618">
        <v>-0.001</v>
      </c>
      <c r="S54" s="618">
        <v>-0.001</v>
      </c>
      <c r="T54" s="618">
        <v>-0.021</v>
      </c>
      <c r="U54" s="618">
        <v>0.029</v>
      </c>
      <c r="V54" s="618">
        <v>0.04</v>
      </c>
      <c r="W54" s="618">
        <v>-0.002</v>
      </c>
      <c r="X54" s="618">
        <v>-0.004</v>
      </c>
      <c r="Y54" s="618">
        <v>-0.02</v>
      </c>
      <c r="Z54" s="618">
        <v>-0.007</v>
      </c>
      <c r="AA54" s="611"/>
      <c r="AB54" s="611"/>
      <c r="AC54" s="611"/>
      <c r="AD54" s="611"/>
      <c r="AE54" s="611"/>
      <c r="AF54" s="611"/>
      <c r="AG54" s="618">
        <v>0.032</v>
      </c>
      <c r="AH54" s="611"/>
      <c r="AI54" s="618">
        <v>-0.001</v>
      </c>
      <c r="AJ54" s="611"/>
      <c r="AK54" s="611"/>
      <c r="AL54" s="618">
        <v>0.032</v>
      </c>
      <c r="AM54" s="611"/>
      <c r="AN54" s="618">
        <v>0.011</v>
      </c>
      <c r="AO54" s="618">
        <v>0.01</v>
      </c>
      <c r="AP54" s="618">
        <v>0.013</v>
      </c>
      <c r="AQ54" s="618">
        <v>0.007</v>
      </c>
      <c r="AR54" s="611"/>
      <c r="AS54" s="618">
        <v>0.007</v>
      </c>
      <c r="AT54" s="618">
        <v>-0.002</v>
      </c>
      <c r="AU54" s="611"/>
      <c r="AV54" s="618">
        <v>-0.002</v>
      </c>
      <c r="AW54" s="618">
        <v>-0.045</v>
      </c>
      <c r="AX54" s="618">
        <v>-0.026</v>
      </c>
      <c r="AY54" s="618">
        <v>0.018</v>
      </c>
      <c r="AZ54" s="618">
        <v>0.003</v>
      </c>
      <c r="BA54" s="618">
        <v>0.008</v>
      </c>
      <c r="BB54" s="618">
        <v>0.001</v>
      </c>
      <c r="BC54" s="618">
        <v>0.087</v>
      </c>
      <c r="BD54" s="618">
        <v>0.083</v>
      </c>
      <c r="BE54" s="618">
        <v>0.087</v>
      </c>
      <c r="BF54" s="618">
        <v>0.0079</v>
      </c>
      <c r="BG54" s="611"/>
      <c r="BH54" s="618">
        <v>0.01</v>
      </c>
      <c r="BI54" s="618">
        <v>0.008</v>
      </c>
      <c r="BJ54" s="618">
        <v>0.004</v>
      </c>
      <c r="BK54" s="618">
        <v>0.003</v>
      </c>
      <c r="BL54" s="611"/>
      <c r="BM54" s="618">
        <v>0.024</v>
      </c>
      <c r="BN54" s="611"/>
      <c r="BO54" s="618">
        <v>0.052</v>
      </c>
      <c r="BP54" s="611"/>
      <c r="BQ54" s="618">
        <v>0.101</v>
      </c>
      <c r="BR54" s="618">
        <v>0.101</v>
      </c>
      <c r="BS54" s="618">
        <v>0.101</v>
      </c>
      <c r="BT54" s="611"/>
      <c r="BU54" s="618">
        <v>0.0927</v>
      </c>
      <c r="BV54" s="611"/>
      <c r="BW54" s="618">
        <v>0.121</v>
      </c>
      <c r="BX54" s="708">
        <v>0.121</v>
      </c>
    </row>
    <row r="55">
      <c r="A55" s="698">
        <v>45401.0</v>
      </c>
      <c r="B55" s="599">
        <v>0.031</v>
      </c>
      <c r="C55" s="592"/>
      <c r="D55" s="599">
        <v>0.037</v>
      </c>
      <c r="E55" s="599">
        <v>-0.002</v>
      </c>
      <c r="F55" s="599">
        <v>0.002</v>
      </c>
      <c r="G55" s="599">
        <v>0.004</v>
      </c>
      <c r="H55" s="599">
        <v>0.052</v>
      </c>
      <c r="I55" s="599">
        <v>0.046</v>
      </c>
      <c r="J55" s="599">
        <v>0.051</v>
      </c>
      <c r="K55" s="599">
        <v>0.0</v>
      </c>
      <c r="L55" s="599">
        <v>-0.003</v>
      </c>
      <c r="M55" s="599">
        <v>-0.001</v>
      </c>
      <c r="N55" s="599">
        <v>0.015</v>
      </c>
      <c r="O55" s="599">
        <v>0.015</v>
      </c>
      <c r="P55" s="599">
        <v>0.018</v>
      </c>
      <c r="Q55" s="599">
        <v>-0.004</v>
      </c>
      <c r="R55" s="599">
        <v>-0.004</v>
      </c>
      <c r="S55" s="599">
        <v>-0.006</v>
      </c>
      <c r="T55" s="599">
        <v>0.04</v>
      </c>
      <c r="U55" s="599">
        <v>0.011</v>
      </c>
      <c r="V55" s="599">
        <v>0.038</v>
      </c>
      <c r="W55" s="599">
        <v>-0.02</v>
      </c>
      <c r="X55" s="599">
        <v>0.004</v>
      </c>
      <c r="Y55" s="599">
        <v>-0.017</v>
      </c>
      <c r="Z55" s="599">
        <v>-0.003</v>
      </c>
      <c r="AA55" s="592"/>
      <c r="AB55" s="592"/>
      <c r="AC55" s="592"/>
      <c r="AD55" s="592"/>
      <c r="AE55" s="592"/>
      <c r="AF55" s="592"/>
      <c r="AG55" s="599">
        <v>0.025</v>
      </c>
      <c r="AH55" s="592"/>
      <c r="AI55" s="599">
        <v>-0.004</v>
      </c>
      <c r="AJ55" s="592"/>
      <c r="AK55" s="592"/>
      <c r="AL55" s="599">
        <v>0.032</v>
      </c>
      <c r="AM55" s="592"/>
      <c r="AN55" s="599">
        <v>0.001</v>
      </c>
      <c r="AO55" s="599">
        <v>0.003</v>
      </c>
      <c r="AP55" s="599">
        <v>0.002</v>
      </c>
      <c r="AQ55" s="599">
        <v>0.016</v>
      </c>
      <c r="AR55" s="599">
        <v>0.014</v>
      </c>
      <c r="AS55" s="599">
        <v>0.016</v>
      </c>
      <c r="AT55" s="599">
        <v>0.007</v>
      </c>
      <c r="AU55" s="592"/>
      <c r="AV55" s="599">
        <v>0.007</v>
      </c>
      <c r="AW55" s="599">
        <v>0.017</v>
      </c>
      <c r="AX55" s="599">
        <v>0.029</v>
      </c>
      <c r="AY55" s="599">
        <v>0.01</v>
      </c>
      <c r="AZ55" s="599">
        <v>-0.006</v>
      </c>
      <c r="BA55" s="599">
        <v>0.001</v>
      </c>
      <c r="BB55" s="599">
        <v>-0.004</v>
      </c>
      <c r="BC55" s="599">
        <v>0.072</v>
      </c>
      <c r="BD55" s="599">
        <v>0.086</v>
      </c>
      <c r="BE55" s="599">
        <v>0.072</v>
      </c>
      <c r="BF55" s="599">
        <v>0.0081</v>
      </c>
      <c r="BG55" s="592"/>
      <c r="BH55" s="599">
        <v>0.005</v>
      </c>
      <c r="BI55" s="599">
        <v>0.01</v>
      </c>
      <c r="BJ55" s="599">
        <v>0.013</v>
      </c>
      <c r="BK55" s="599">
        <v>-0.001</v>
      </c>
      <c r="BL55" s="592"/>
      <c r="BM55" s="599">
        <v>0.013</v>
      </c>
      <c r="BN55" s="592"/>
      <c r="BO55" s="599">
        <v>-0.018</v>
      </c>
      <c r="BP55" s="592"/>
      <c r="BQ55" s="599">
        <v>0.067</v>
      </c>
      <c r="BR55" s="599">
        <v>0.067</v>
      </c>
      <c r="BS55" s="599">
        <v>0.067</v>
      </c>
      <c r="BT55" s="592"/>
      <c r="BU55" s="599">
        <v>0.1359</v>
      </c>
      <c r="BV55" s="592"/>
      <c r="BW55" s="599">
        <v>0.12</v>
      </c>
      <c r="BX55" s="709">
        <v>0.12</v>
      </c>
    </row>
    <row r="56">
      <c r="A56" s="707">
        <v>45431.0</v>
      </c>
      <c r="B56" s="618">
        <v>0.032</v>
      </c>
      <c r="C56" s="611"/>
      <c r="D56" s="618">
        <v>0.029</v>
      </c>
      <c r="E56" s="618">
        <v>0.005</v>
      </c>
      <c r="F56" s="618">
        <v>0.007</v>
      </c>
      <c r="G56" s="618">
        <v>0.003</v>
      </c>
      <c r="H56" s="618">
        <v>0.023</v>
      </c>
      <c r="I56" s="618">
        <v>0.027</v>
      </c>
      <c r="J56" s="618">
        <v>0.022</v>
      </c>
      <c r="K56" s="618">
        <v>-0.005</v>
      </c>
      <c r="L56" s="618">
        <v>-0.005</v>
      </c>
      <c r="M56" s="618">
        <v>-0.006</v>
      </c>
      <c r="N56" s="618">
        <v>0.013</v>
      </c>
      <c r="O56" s="618">
        <v>0.016</v>
      </c>
      <c r="P56" s="618">
        <v>0.01</v>
      </c>
      <c r="Q56" s="618">
        <v>-0.003</v>
      </c>
      <c r="R56" s="618">
        <v>0.004</v>
      </c>
      <c r="S56" s="618">
        <v>0.012</v>
      </c>
      <c r="T56" s="618">
        <v>0.04</v>
      </c>
      <c r="U56" s="618">
        <v>0.027</v>
      </c>
      <c r="V56" s="618">
        <v>-0.014</v>
      </c>
      <c r="W56" s="618">
        <v>-0.006</v>
      </c>
      <c r="X56" s="618">
        <v>0.005</v>
      </c>
      <c r="Y56" s="618">
        <v>0.03</v>
      </c>
      <c r="Z56" s="618">
        <v>0.009</v>
      </c>
      <c r="AA56" s="611"/>
      <c r="AB56" s="611"/>
      <c r="AC56" s="611"/>
      <c r="AD56" s="611"/>
      <c r="AE56" s="611"/>
      <c r="AF56" s="611"/>
      <c r="AG56" s="618">
        <v>0.026</v>
      </c>
      <c r="AH56" s="611"/>
      <c r="AI56" s="618">
        <v>0.004</v>
      </c>
      <c r="AJ56" s="611"/>
      <c r="AK56" s="611"/>
      <c r="AL56" s="618">
        <v>0.012</v>
      </c>
      <c r="AM56" s="611"/>
      <c r="AN56" s="618">
        <v>-0.001</v>
      </c>
      <c r="AO56" s="618">
        <v>0.003</v>
      </c>
      <c r="AP56" s="618">
        <v>-0.002</v>
      </c>
      <c r="AQ56" s="618">
        <v>0.028</v>
      </c>
      <c r="AR56" s="618">
        <v>0.015</v>
      </c>
      <c r="AS56" s="618">
        <v>0.028</v>
      </c>
      <c r="AT56" s="618">
        <v>0.007</v>
      </c>
      <c r="AU56" s="611"/>
      <c r="AV56" s="618">
        <v>0.007</v>
      </c>
      <c r="AW56" s="618">
        <v>0.01</v>
      </c>
      <c r="AX56" s="618">
        <v>0.013</v>
      </c>
      <c r="AY56" s="618">
        <v>-0.003</v>
      </c>
      <c r="AZ56" s="618">
        <v>-0.001</v>
      </c>
      <c r="BA56" s="618">
        <v>0.002</v>
      </c>
      <c r="BB56" s="618">
        <v>-0.001</v>
      </c>
      <c r="BC56" s="618">
        <v>0.086</v>
      </c>
      <c r="BD56" s="618">
        <v>0.08</v>
      </c>
      <c r="BE56" s="618">
        <v>0.086</v>
      </c>
      <c r="BF56" s="618">
        <v>0.0048</v>
      </c>
      <c r="BG56" s="611"/>
      <c r="BH56" s="618">
        <v>0.012</v>
      </c>
      <c r="BI56" s="618">
        <v>0.012</v>
      </c>
      <c r="BJ56" s="618">
        <v>0.005</v>
      </c>
      <c r="BK56" s="618">
        <v>0.0</v>
      </c>
      <c r="BL56" s="611"/>
      <c r="BM56" s="618">
        <v>0.033</v>
      </c>
      <c r="BN56" s="611"/>
      <c r="BO56" s="618">
        <v>0.007</v>
      </c>
      <c r="BP56" s="611"/>
      <c r="BQ56" s="618">
        <v>0.077</v>
      </c>
      <c r="BR56" s="618">
        <v>0.077</v>
      </c>
      <c r="BS56" s="618">
        <v>0.077</v>
      </c>
      <c r="BT56" s="611"/>
      <c r="BU56" s="618">
        <v>0.1023</v>
      </c>
      <c r="BV56" s="611"/>
      <c r="BW56" s="618">
        <v>0.114</v>
      </c>
      <c r="BX56" s="708">
        <v>0.114</v>
      </c>
    </row>
    <row r="57">
      <c r="A57" s="698">
        <v>45462.0</v>
      </c>
      <c r="B57" s="599">
        <v>0.034</v>
      </c>
      <c r="C57" s="592"/>
      <c r="D57" s="599">
        <v>0.0329</v>
      </c>
      <c r="E57" s="599">
        <v>0.004</v>
      </c>
      <c r="F57" s="599">
        <v>0.001</v>
      </c>
      <c r="G57" s="599">
        <v>0.008</v>
      </c>
      <c r="H57" s="599">
        <v>0.038</v>
      </c>
      <c r="I57" s="599">
        <v>0.026</v>
      </c>
      <c r="J57" s="599">
        <v>0.038</v>
      </c>
      <c r="K57" s="599">
        <v>0.01</v>
      </c>
      <c r="L57" s="599">
        <v>-0.003</v>
      </c>
      <c r="M57" s="599">
        <v>0.009</v>
      </c>
      <c r="N57" s="599">
        <v>0.026</v>
      </c>
      <c r="O57" s="599">
        <v>0.013</v>
      </c>
      <c r="P57" s="599">
        <v>0.028</v>
      </c>
      <c r="Q57" s="599">
        <v>0.011</v>
      </c>
      <c r="R57" s="599">
        <v>0.002</v>
      </c>
      <c r="S57" s="599">
        <v>-0.005</v>
      </c>
      <c r="T57" s="599">
        <v>-0.016</v>
      </c>
      <c r="U57" s="599">
        <v>0.027</v>
      </c>
      <c r="V57" s="599">
        <v>0.052</v>
      </c>
      <c r="W57" s="599">
        <v>0.035</v>
      </c>
      <c r="X57" s="599">
        <v>0.005</v>
      </c>
      <c r="Y57" s="599">
        <v>-0.008</v>
      </c>
      <c r="Z57" s="699">
        <v>-0.02</v>
      </c>
      <c r="AA57" s="592"/>
      <c r="AB57" s="592"/>
      <c r="AC57" s="592"/>
      <c r="AD57" s="592"/>
      <c r="AE57" s="592"/>
      <c r="AF57" s="592"/>
      <c r="AG57" s="599">
        <v>0.025</v>
      </c>
      <c r="AH57" s="592"/>
      <c r="AI57" s="599">
        <v>0.003</v>
      </c>
      <c r="AJ57" s="592"/>
      <c r="AK57" s="592"/>
      <c r="AL57" s="699">
        <v>0.01</v>
      </c>
      <c r="AM57" s="592"/>
      <c r="AN57" s="599">
        <v>0.0</v>
      </c>
      <c r="AO57" s="599">
        <v>-0.001</v>
      </c>
      <c r="AP57" s="599">
        <v>-0.001</v>
      </c>
      <c r="AQ57" s="599">
        <v>0.01</v>
      </c>
      <c r="AR57" s="599">
        <v>0.02</v>
      </c>
      <c r="AS57" s="599">
        <v>0.01</v>
      </c>
      <c r="AT57" s="599">
        <v>-0.005</v>
      </c>
      <c r="AU57" s="592"/>
      <c r="AV57" s="599">
        <v>-0.005</v>
      </c>
      <c r="AW57" s="599">
        <v>-0.003</v>
      </c>
      <c r="AX57" s="599">
        <v>0.013</v>
      </c>
      <c r="AY57" s="599">
        <v>0.043</v>
      </c>
      <c r="AZ57" s="599">
        <v>0.001</v>
      </c>
      <c r="BA57" s="599">
        <v>0.002</v>
      </c>
      <c r="BB57" s="599">
        <v>0.001</v>
      </c>
      <c r="BC57" s="599">
        <v>0.098</v>
      </c>
      <c r="BD57" s="599">
        <v>0.085</v>
      </c>
      <c r="BE57" s="599">
        <v>0.098</v>
      </c>
      <c r="BF57" s="599">
        <v>0.0057</v>
      </c>
      <c r="BG57" s="592"/>
      <c r="BH57" s="599">
        <v>0.005</v>
      </c>
      <c r="BI57" s="599">
        <v>0.002</v>
      </c>
      <c r="BJ57" s="599">
        <v>-0.02</v>
      </c>
      <c r="BK57" s="599">
        <v>0.003</v>
      </c>
      <c r="BL57" s="592"/>
      <c r="BM57" s="599">
        <v>0.011</v>
      </c>
      <c r="BN57" s="592"/>
      <c r="BO57" s="599">
        <v>-0.014</v>
      </c>
      <c r="BP57" s="592"/>
      <c r="BQ57" s="599">
        <v>-0.018</v>
      </c>
      <c r="BR57" s="599">
        <v>-0.018</v>
      </c>
      <c r="BS57" s="599">
        <v>-0.018</v>
      </c>
      <c r="BT57" s="592"/>
      <c r="BU57" s="599">
        <v>0.0715</v>
      </c>
      <c r="BV57" s="592"/>
      <c r="BW57" s="599">
        <v>0.115</v>
      </c>
      <c r="BX57" s="709">
        <v>0.115</v>
      </c>
    </row>
    <row r="58">
      <c r="A58" s="701">
        <v>45492.0</v>
      </c>
      <c r="B58" s="618">
        <v>0.0345</v>
      </c>
      <c r="C58" s="611"/>
      <c r="D58" s="618">
        <v>0.0345</v>
      </c>
      <c r="E58" s="618">
        <v>0.007</v>
      </c>
      <c r="F58" s="618">
        <v>0.003</v>
      </c>
      <c r="G58" s="618">
        <v>0.006</v>
      </c>
      <c r="H58" s="618">
        <v>0.033</v>
      </c>
      <c r="I58" s="618">
        <v>0.026</v>
      </c>
      <c r="J58" s="618">
        <v>0.034</v>
      </c>
      <c r="K58" s="618">
        <v>0.002</v>
      </c>
      <c r="L58" s="618">
        <v>-0.002</v>
      </c>
      <c r="M58" s="618">
        <v>0.004</v>
      </c>
      <c r="N58" s="618">
        <v>0.022</v>
      </c>
      <c r="O58" s="618">
        <v>0.02</v>
      </c>
      <c r="P58" s="618">
        <v>0.022</v>
      </c>
      <c r="Q58" s="618">
        <v>-0.006</v>
      </c>
      <c r="R58" s="618">
        <v>-0.006</v>
      </c>
      <c r="S58" s="618">
        <v>0.006</v>
      </c>
      <c r="T58" s="618">
        <v>0.044</v>
      </c>
      <c r="U58" s="611"/>
      <c r="V58" s="618">
        <v>0.031</v>
      </c>
      <c r="W58" s="618">
        <v>-0.021</v>
      </c>
      <c r="X58" s="618">
        <v>-0.013</v>
      </c>
      <c r="Y58" s="618">
        <v>-0.001</v>
      </c>
      <c r="Z58" s="618">
        <v>0.005</v>
      </c>
      <c r="AA58" s="611"/>
      <c r="AB58" s="611"/>
      <c r="AC58" s="611"/>
      <c r="AD58" s="611"/>
      <c r="AE58" s="611"/>
      <c r="AF58" s="611"/>
      <c r="AG58" s="618">
        <v>0.026</v>
      </c>
      <c r="AH58" s="611"/>
      <c r="AI58" s="702">
        <v>0.0</v>
      </c>
      <c r="AJ58" s="611"/>
      <c r="AK58" s="611"/>
      <c r="AL58" s="618">
        <v>0.024</v>
      </c>
      <c r="AM58" s="611"/>
      <c r="AN58" s="618">
        <v>0.004</v>
      </c>
      <c r="AO58" s="618">
        <v>0.004</v>
      </c>
      <c r="AP58" s="618">
        <v>0.006</v>
      </c>
      <c r="AQ58" s="618">
        <v>0.021</v>
      </c>
      <c r="AR58" s="618">
        <v>0.02</v>
      </c>
      <c r="AS58" s="618">
        <v>0.021</v>
      </c>
      <c r="AT58" s="618">
        <v>0.0</v>
      </c>
      <c r="AU58" s="611"/>
      <c r="AV58" s="618">
        <v>0.0</v>
      </c>
      <c r="AW58" s="618">
        <v>0.043</v>
      </c>
      <c r="AX58" s="618">
        <v>0.02</v>
      </c>
      <c r="AY58" s="618">
        <v>0.013</v>
      </c>
      <c r="AZ58" s="618">
        <v>0.01</v>
      </c>
      <c r="BA58" s="618">
        <v>-0.001</v>
      </c>
      <c r="BB58" s="618">
        <v>0.01</v>
      </c>
      <c r="BC58" s="618">
        <v>0.076</v>
      </c>
      <c r="BD58" s="618">
        <v>0.086</v>
      </c>
      <c r="BE58" s="618">
        <v>0.076</v>
      </c>
      <c r="BF58" s="618">
        <v>0.0059</v>
      </c>
      <c r="BG58" s="611"/>
      <c r="BH58" s="618">
        <v>-0.02</v>
      </c>
      <c r="BI58" s="618">
        <v>-0.006</v>
      </c>
      <c r="BJ58" s="618">
        <v>0.018</v>
      </c>
      <c r="BK58" s="618">
        <v>-0.017</v>
      </c>
      <c r="BL58" s="611"/>
      <c r="BM58" s="618">
        <v>-0.003</v>
      </c>
      <c r="BN58" s="611"/>
      <c r="BO58" s="618">
        <v>-0.005</v>
      </c>
      <c r="BP58" s="611"/>
      <c r="BQ58" s="618">
        <v>0.024</v>
      </c>
      <c r="BR58" s="618">
        <v>0.024</v>
      </c>
      <c r="BS58" s="618">
        <v>0.024</v>
      </c>
      <c r="BT58" s="611"/>
      <c r="BU58" s="618">
        <v>0.0076</v>
      </c>
      <c r="BV58" s="611"/>
      <c r="BW58" s="618">
        <v>0.124</v>
      </c>
      <c r="BX58" s="708">
        <v>0.124</v>
      </c>
    </row>
    <row r="59">
      <c r="A59" s="698">
        <v>45523.0</v>
      </c>
      <c r="B59" s="599">
        <v>0.041</v>
      </c>
      <c r="C59" s="592"/>
      <c r="D59" s="599">
        <v>0.0436</v>
      </c>
      <c r="E59" s="599">
        <v>0.004</v>
      </c>
      <c r="F59" s="599">
        <v>0.002</v>
      </c>
      <c r="G59" s="599">
        <v>-0.003</v>
      </c>
      <c r="H59" s="599">
        <v>0.027</v>
      </c>
      <c r="I59" s="599">
        <v>0.029</v>
      </c>
      <c r="J59" s="599">
        <v>0.026</v>
      </c>
      <c r="K59" s="599">
        <v>-0.002</v>
      </c>
      <c r="L59" s="599">
        <v>-0.002</v>
      </c>
      <c r="M59" s="599">
        <v>-0.003</v>
      </c>
      <c r="N59" s="599">
        <v>0.021</v>
      </c>
      <c r="O59" s="599">
        <v>0.019</v>
      </c>
      <c r="P59" s="599">
        <v>0.027</v>
      </c>
      <c r="Q59" s="599">
        <v>0.003</v>
      </c>
      <c r="R59" s="599">
        <v>0.003</v>
      </c>
      <c r="S59" s="599">
        <v>-0.002</v>
      </c>
      <c r="T59" s="599">
        <v>0.032</v>
      </c>
      <c r="U59" s="599">
        <v>0.033</v>
      </c>
      <c r="V59" s="599">
        <v>0.034</v>
      </c>
      <c r="W59" s="599">
        <v>0.005</v>
      </c>
      <c r="X59" s="599">
        <v>0.005</v>
      </c>
      <c r="Y59" s="599">
        <v>0.001</v>
      </c>
      <c r="Z59" s="599">
        <v>-0.003</v>
      </c>
      <c r="AA59" s="592"/>
      <c r="AB59" s="592"/>
      <c r="AC59" s="592"/>
      <c r="AD59" s="592"/>
      <c r="AE59" s="592"/>
      <c r="AF59" s="592"/>
      <c r="AG59" s="599">
        <v>0.024</v>
      </c>
      <c r="AH59" s="592"/>
      <c r="AI59" s="599">
        <v>0.005</v>
      </c>
      <c r="AJ59" s="592"/>
      <c r="AK59" s="592"/>
      <c r="AL59" s="599">
        <v>0.018</v>
      </c>
      <c r="AM59" s="592"/>
      <c r="AN59" s="599">
        <v>-0.001</v>
      </c>
      <c r="AO59" s="599">
        <v>0.005</v>
      </c>
      <c r="AP59" s="599">
        <v>0.001</v>
      </c>
      <c r="AQ59" s="599">
        <v>0.026</v>
      </c>
      <c r="AR59" s="599">
        <v>0.019</v>
      </c>
      <c r="AS59" s="599">
        <v>0.026</v>
      </c>
      <c r="AT59" s="599">
        <v>0.003</v>
      </c>
      <c r="AU59" s="599">
        <v>0.001</v>
      </c>
      <c r="AV59" s="599">
        <v>0.003</v>
      </c>
      <c r="AW59" s="599">
        <v>0.013</v>
      </c>
      <c r="AX59" s="599">
        <v>0.018</v>
      </c>
      <c r="AY59" s="599">
        <v>0.021</v>
      </c>
      <c r="AZ59" s="599">
        <v>0.001</v>
      </c>
      <c r="BA59" s="599">
        <v>0.003</v>
      </c>
      <c r="BB59" s="599">
        <v>0.001</v>
      </c>
      <c r="BC59" s="599">
        <v>0.075</v>
      </c>
      <c r="BD59" s="599">
        <v>0.079</v>
      </c>
      <c r="BE59" s="599">
        <v>0.075</v>
      </c>
      <c r="BF59" s="599">
        <v>0.0056</v>
      </c>
      <c r="BG59" s="592"/>
      <c r="BH59" s="599">
        <v>0.02</v>
      </c>
      <c r="BI59" s="599">
        <v>0.009</v>
      </c>
      <c r="BJ59" s="599">
        <v>0.092</v>
      </c>
      <c r="BK59" s="599">
        <v>0.035</v>
      </c>
      <c r="BL59" s="592"/>
      <c r="BM59" s="599">
        <v>0.042</v>
      </c>
      <c r="BN59" s="592"/>
      <c r="BO59" s="599">
        <v>0.038</v>
      </c>
      <c r="BP59" s="592"/>
      <c r="BQ59" s="599">
        <v>0.011</v>
      </c>
      <c r="BR59" s="599">
        <v>0.011</v>
      </c>
      <c r="BS59" s="599">
        <v>0.011</v>
      </c>
      <c r="BT59" s="592"/>
      <c r="BU59" s="599">
        <v>-0.0334</v>
      </c>
      <c r="BV59" s="592"/>
      <c r="BW59" s="599">
        <v>0.124</v>
      </c>
      <c r="BX59" s="709">
        <v>0.124</v>
      </c>
    </row>
    <row r="60">
      <c r="A60" s="701">
        <v>45554.0</v>
      </c>
      <c r="B60" s="618">
        <v>0.041</v>
      </c>
      <c r="C60" s="611"/>
      <c r="D60" s="618">
        <v>0.0407</v>
      </c>
      <c r="E60" s="618">
        <v>-0.003</v>
      </c>
      <c r="F60" s="618">
        <v>0.003</v>
      </c>
      <c r="G60" s="618">
        <v>0.004</v>
      </c>
      <c r="H60" s="618">
        <v>0.031</v>
      </c>
      <c r="I60" s="618">
        <v>0.032</v>
      </c>
      <c r="J60" s="618">
        <v>0.031</v>
      </c>
      <c r="K60" s="618">
        <v>0.0</v>
      </c>
      <c r="L60" s="618">
        <v>0.001</v>
      </c>
      <c r="M60" s="618">
        <v>0.0</v>
      </c>
      <c r="N60" s="618">
        <v>0.031</v>
      </c>
      <c r="O60" s="618">
        <v>0.025</v>
      </c>
      <c r="P60" s="618">
        <v>0.027</v>
      </c>
      <c r="Q60" s="618">
        <v>0.001</v>
      </c>
      <c r="R60" s="618">
        <v>0.001</v>
      </c>
      <c r="S60" s="618">
        <v>-0.003</v>
      </c>
      <c r="T60" s="618">
        <v>0.034</v>
      </c>
      <c r="U60" s="618">
        <v>0.035</v>
      </c>
      <c r="V60" s="618">
        <v>0.014</v>
      </c>
      <c r="W60" s="618">
        <v>0.001</v>
      </c>
      <c r="X60" s="618">
        <v>0.003</v>
      </c>
      <c r="Y60" s="618">
        <v>-0.013</v>
      </c>
      <c r="Z60" s="702">
        <v>0.0</v>
      </c>
      <c r="AA60" s="611"/>
      <c r="AB60" s="611"/>
      <c r="AC60" s="611"/>
      <c r="AD60" s="611"/>
      <c r="AE60" s="611"/>
      <c r="AF60" s="611"/>
      <c r="AG60" s="618">
        <v>0.024</v>
      </c>
      <c r="AH60" s="611"/>
      <c r="AI60" s="618">
        <v>0.001</v>
      </c>
      <c r="AJ60" s="611"/>
      <c r="AK60" s="611"/>
      <c r="AL60" s="618">
        <v>0.014</v>
      </c>
      <c r="AM60" s="611"/>
      <c r="AN60" s="618">
        <v>-0.001</v>
      </c>
      <c r="AO60" s="618">
        <v>-0.001</v>
      </c>
      <c r="AP60" s="618">
        <v>-0.001</v>
      </c>
      <c r="AQ60" s="618">
        <v>0.024</v>
      </c>
      <c r="AR60" s="618">
        <v>0.019</v>
      </c>
      <c r="AS60" s="618">
        <v>0.024</v>
      </c>
      <c r="AT60" s="618">
        <v>0.009</v>
      </c>
      <c r="AU60" s="618">
        <v>-0.002</v>
      </c>
      <c r="AV60" s="618">
        <v>0.009</v>
      </c>
      <c r="AW60" s="618">
        <v>0.021</v>
      </c>
      <c r="AX60" s="618">
        <v>0.024</v>
      </c>
      <c r="AY60" s="618">
        <v>0.042</v>
      </c>
      <c r="AZ60" s="618">
        <v>0.012</v>
      </c>
      <c r="BA60" s="618">
        <v>0.007</v>
      </c>
      <c r="BB60" s="618">
        <v>0.012</v>
      </c>
      <c r="BC60" s="618">
        <v>0.078</v>
      </c>
      <c r="BD60" s="618">
        <v>0.078</v>
      </c>
      <c r="BE60" s="618">
        <v>0.078</v>
      </c>
      <c r="BF60" s="618">
        <v>0.0089</v>
      </c>
      <c r="BG60" s="611"/>
      <c r="BH60" s="618">
        <v>0.091</v>
      </c>
      <c r="BI60" s="618">
        <v>0.069</v>
      </c>
      <c r="BJ60" s="618">
        <v>-0.07</v>
      </c>
      <c r="BK60" s="618">
        <v>0.073</v>
      </c>
      <c r="BL60" s="611"/>
      <c r="BM60" s="702">
        <v>0.03</v>
      </c>
      <c r="BN60" s="611"/>
      <c r="BO60" s="618">
        <v>-0.025</v>
      </c>
      <c r="BP60" s="611"/>
      <c r="BQ60" s="618">
        <v>0.007</v>
      </c>
      <c r="BR60" s="618">
        <v>0.007</v>
      </c>
      <c r="BS60" s="618">
        <v>0.007</v>
      </c>
      <c r="BT60" s="611"/>
      <c r="BU60" s="618">
        <v>-0.0077</v>
      </c>
      <c r="BV60" s="611"/>
      <c r="BW60" s="618">
        <v>0.127</v>
      </c>
      <c r="BX60" s="708">
        <v>0.127</v>
      </c>
    </row>
    <row r="61">
      <c r="A61" s="698">
        <v>45584.0</v>
      </c>
      <c r="B61" s="599">
        <v>0.031</v>
      </c>
      <c r="C61" s="592"/>
      <c r="D61" s="599">
        <v>0.0325</v>
      </c>
      <c r="E61" s="599">
        <v>0.003</v>
      </c>
      <c r="F61" s="599">
        <v>0.002</v>
      </c>
      <c r="G61" s="599">
        <v>0.003</v>
      </c>
      <c r="H61" s="599">
        <v>0.031</v>
      </c>
      <c r="I61" s="599">
        <v>0.037</v>
      </c>
      <c r="J61" s="599">
        <v>0.031</v>
      </c>
      <c r="K61" s="599">
        <v>-0.001</v>
      </c>
      <c r="L61" s="599">
        <v>0.002</v>
      </c>
      <c r="M61" s="599">
        <v>-0.001</v>
      </c>
      <c r="N61" s="599">
        <v>0.014</v>
      </c>
      <c r="O61" s="599">
        <v>0.022</v>
      </c>
      <c r="P61" s="599">
        <v>0.017</v>
      </c>
      <c r="Q61" s="599">
        <v>-0.006</v>
      </c>
      <c r="R61" s="599">
        <v>-0.003</v>
      </c>
      <c r="S61" s="599">
        <v>0.008</v>
      </c>
      <c r="T61" s="599">
        <v>0.008</v>
      </c>
      <c r="U61" s="592"/>
      <c r="V61" s="599">
        <v>0.027</v>
      </c>
      <c r="W61" s="599">
        <v>-0.019</v>
      </c>
      <c r="X61" s="592"/>
      <c r="Y61" s="599">
        <v>0.016</v>
      </c>
      <c r="Z61" s="599">
        <v>0.002</v>
      </c>
      <c r="AA61" s="592"/>
      <c r="AB61" s="592"/>
      <c r="AC61" s="592"/>
      <c r="AD61" s="592"/>
      <c r="AE61" s="592"/>
      <c r="AF61" s="592"/>
      <c r="AG61" s="599">
        <v>0.024</v>
      </c>
      <c r="AH61" s="592"/>
      <c r="AI61" s="599">
        <v>0.004</v>
      </c>
      <c r="AJ61" s="592"/>
      <c r="AK61" s="592"/>
      <c r="AL61" s="599">
        <v>-0.004</v>
      </c>
      <c r="AM61" s="592"/>
      <c r="AN61" s="599">
        <v>-0.012</v>
      </c>
      <c r="AO61" s="599">
        <v>0.005</v>
      </c>
      <c r="AP61" s="599">
        <v>-0.011</v>
      </c>
      <c r="AQ61" s="599">
        <v>0.004</v>
      </c>
      <c r="AR61" s="599">
        <v>0.022</v>
      </c>
      <c r="AS61" s="599">
        <v>0.004</v>
      </c>
      <c r="AT61" s="599">
        <v>-0.023</v>
      </c>
      <c r="AU61" s="592"/>
      <c r="AV61" s="599">
        <v>-0.023</v>
      </c>
      <c r="AW61" s="599">
        <v>0.042</v>
      </c>
      <c r="AX61" s="599">
        <v>0.038</v>
      </c>
      <c r="AY61" s="599">
        <v>0.031</v>
      </c>
      <c r="AZ61" s="599">
        <v>0.001</v>
      </c>
      <c r="BA61" s="599">
        <v>0.003</v>
      </c>
      <c r="BB61" s="599">
        <v>0.001</v>
      </c>
      <c r="BC61" s="599">
        <v>0.072</v>
      </c>
      <c r="BD61" s="599">
        <v>0.079</v>
      </c>
      <c r="BE61" s="599">
        <v>0.072</v>
      </c>
      <c r="BF61" s="599">
        <v>0.008</v>
      </c>
      <c r="BG61" s="592"/>
      <c r="BH61" s="599">
        <v>-0.071</v>
      </c>
      <c r="BI61" s="599">
        <v>-0.038</v>
      </c>
      <c r="BJ61" s="599">
        <v>-0.021</v>
      </c>
      <c r="BK61" s="599">
        <v>-0.137</v>
      </c>
      <c r="BL61" s="592"/>
      <c r="BM61" s="599">
        <v>0.018</v>
      </c>
      <c r="BN61" s="592"/>
      <c r="BO61" s="599">
        <v>0.003</v>
      </c>
      <c r="BP61" s="592"/>
      <c r="BQ61" s="599">
        <v>0.036</v>
      </c>
      <c r="BR61" s="599">
        <v>0.036</v>
      </c>
      <c r="BS61" s="599">
        <v>0.036</v>
      </c>
      <c r="BT61" s="592"/>
      <c r="BU61" s="599">
        <v>-0.0286</v>
      </c>
      <c r="BV61" s="592"/>
      <c r="BW61" s="599">
        <v>0.133</v>
      </c>
      <c r="BX61" s="709">
        <v>0.133</v>
      </c>
    </row>
    <row r="62">
      <c r="A62" s="701">
        <v>45615.0</v>
      </c>
      <c r="B62" s="618">
        <v>0.0348</v>
      </c>
      <c r="C62" s="611"/>
      <c r="D62" s="618">
        <v>0.0333</v>
      </c>
      <c r="E62" s="618">
        <v>0.002</v>
      </c>
      <c r="F62" s="618">
        <v>0.005</v>
      </c>
      <c r="G62" s="618">
        <v>0.002</v>
      </c>
      <c r="H62" s="618">
        <v>0.01</v>
      </c>
      <c r="I62" s="618">
        <v>0.021</v>
      </c>
      <c r="J62" s="618">
        <v>0.008</v>
      </c>
      <c r="K62" s="618">
        <v>-0.006</v>
      </c>
      <c r="L62" s="618">
        <v>0.003</v>
      </c>
      <c r="M62" s="618">
        <v>-0.008</v>
      </c>
      <c r="N62" s="618">
        <v>0.022</v>
      </c>
      <c r="O62" s="618">
        <v>0.013</v>
      </c>
      <c r="P62" s="618">
        <v>0.023</v>
      </c>
      <c r="Q62" s="618">
        <v>0.01</v>
      </c>
      <c r="R62" s="618">
        <v>0.006</v>
      </c>
      <c r="S62" s="618">
        <v>-0.011</v>
      </c>
      <c r="T62" s="618">
        <v>0.028</v>
      </c>
      <c r="U62" s="618">
        <v>0.009</v>
      </c>
      <c r="V62" s="618">
        <v>0.017</v>
      </c>
      <c r="W62" s="618">
        <v>0.021</v>
      </c>
      <c r="X62" s="618">
        <v>0.011</v>
      </c>
      <c r="Y62" s="618">
        <v>-0.02</v>
      </c>
      <c r="Z62" s="618">
        <v>0.021</v>
      </c>
      <c r="AA62" s="611"/>
      <c r="AB62" s="611"/>
      <c r="AC62" s="611"/>
      <c r="AD62" s="611"/>
      <c r="AE62" s="611"/>
      <c r="AF62" s="611"/>
      <c r="AG62" s="618">
        <v>0.03</v>
      </c>
      <c r="AH62" s="611"/>
      <c r="AI62" s="702">
        <v>0.0</v>
      </c>
      <c r="AJ62" s="611"/>
      <c r="AK62" s="611"/>
      <c r="AL62" s="702">
        <v>0.02</v>
      </c>
      <c r="AM62" s="611"/>
      <c r="AN62" s="618">
        <v>0.009</v>
      </c>
      <c r="AO62" s="618">
        <v>0.004</v>
      </c>
      <c r="AP62" s="618">
        <v>0.011</v>
      </c>
      <c r="AQ62" s="618">
        <v>0.021</v>
      </c>
      <c r="AR62" s="618">
        <v>0.022</v>
      </c>
      <c r="AS62" s="618">
        <v>0.021</v>
      </c>
      <c r="AT62" s="618">
        <v>0.017</v>
      </c>
      <c r="AU62" s="618">
        <v>-0.001</v>
      </c>
      <c r="AV62" s="618">
        <v>0.017</v>
      </c>
      <c r="AW62" s="618">
        <v>0.029</v>
      </c>
      <c r="AX62" s="618">
        <v>0.038</v>
      </c>
      <c r="AY62" s="618">
        <v>0.026</v>
      </c>
      <c r="AZ62" s="618">
        <v>0.006</v>
      </c>
      <c r="BA62" s="618">
        <v>0.011</v>
      </c>
      <c r="BB62" s="618">
        <v>0.007</v>
      </c>
      <c r="BC62" s="618">
        <v>0.08</v>
      </c>
      <c r="BD62" s="618">
        <v>0.076</v>
      </c>
      <c r="BE62" s="618">
        <v>0.08</v>
      </c>
      <c r="BF62" s="618">
        <v>0.0082</v>
      </c>
      <c r="BG62" s="611"/>
      <c r="BH62" s="618">
        <v>-0.021</v>
      </c>
      <c r="BI62" s="618">
        <v>-0.017</v>
      </c>
      <c r="BJ62" s="618">
        <v>-0.026</v>
      </c>
      <c r="BK62" s="618">
        <v>0.034</v>
      </c>
      <c r="BL62" s="611"/>
      <c r="BM62" s="618">
        <v>0.036</v>
      </c>
      <c r="BN62" s="611"/>
      <c r="BO62" s="618">
        <v>0.031</v>
      </c>
      <c r="BP62" s="611"/>
      <c r="BQ62" s="618">
        <v>0.013</v>
      </c>
      <c r="BR62" s="618">
        <v>0.013</v>
      </c>
      <c r="BS62" s="618">
        <v>0.013</v>
      </c>
      <c r="BT62" s="611"/>
      <c r="BU62" s="618">
        <v>-0.0413</v>
      </c>
      <c r="BV62" s="611"/>
      <c r="BW62" s="618">
        <v>0.126</v>
      </c>
      <c r="BX62" s="708">
        <v>0.126</v>
      </c>
    </row>
    <row r="63">
      <c r="A63" s="698">
        <v>45645.0</v>
      </c>
      <c r="B63" s="599">
        <v>0.0582</v>
      </c>
      <c r="C63" s="592"/>
      <c r="D63" s="599">
        <v>0.0552</v>
      </c>
      <c r="E63" s="599">
        <v>0.003</v>
      </c>
      <c r="F63" s="599">
        <v>0.003</v>
      </c>
      <c r="G63" s="599">
        <v>0.006</v>
      </c>
      <c r="H63" s="599">
        <v>0.009</v>
      </c>
      <c r="I63" s="599">
        <v>0.026</v>
      </c>
      <c r="J63" s="599">
        <v>0.009</v>
      </c>
      <c r="K63" s="599">
        <v>-0.006</v>
      </c>
      <c r="L63" s="599">
        <v>0.005</v>
      </c>
      <c r="M63" s="599">
        <v>-0.005</v>
      </c>
      <c r="N63" s="599">
        <v>0.013</v>
      </c>
      <c r="O63" s="599">
        <v>0.024</v>
      </c>
      <c r="P63" s="599">
        <v>0.017</v>
      </c>
      <c r="Q63" s="599">
        <v>-0.016</v>
      </c>
      <c r="R63" s="599">
        <v>-0.009</v>
      </c>
      <c r="S63" s="599">
        <v>0.007</v>
      </c>
      <c r="T63" s="599">
        <v>0.008</v>
      </c>
      <c r="U63" s="599">
        <v>0.05</v>
      </c>
      <c r="V63" s="599">
        <v>0.021</v>
      </c>
      <c r="W63" s="599">
        <v>-0.033</v>
      </c>
      <c r="X63" s="599">
        <v>-0.005</v>
      </c>
      <c r="Y63" s="599">
        <v>0.01</v>
      </c>
      <c r="Z63" s="599">
        <v>0.003</v>
      </c>
      <c r="AA63" s="592"/>
      <c r="AB63" s="592"/>
      <c r="AC63" s="592"/>
      <c r="AD63" s="592"/>
      <c r="AE63" s="592"/>
      <c r="AF63" s="592"/>
      <c r="AG63" s="599">
        <v>0.027</v>
      </c>
      <c r="AH63" s="592"/>
      <c r="AI63" s="699">
        <v>0.01</v>
      </c>
      <c r="AJ63" s="592"/>
      <c r="AK63" s="592"/>
      <c r="AL63" s="599">
        <v>0.037</v>
      </c>
      <c r="AM63" s="592"/>
      <c r="AN63" s="599">
        <v>0.0</v>
      </c>
      <c r="AO63" s="599">
        <v>0.001</v>
      </c>
      <c r="AP63" s="599">
        <v>0.002</v>
      </c>
      <c r="AQ63" s="599">
        <v>0.032</v>
      </c>
      <c r="AR63" s="599">
        <v>0.022</v>
      </c>
      <c r="AS63" s="599">
        <v>0.032</v>
      </c>
      <c r="AT63" s="599">
        <v>-0.004</v>
      </c>
      <c r="AU63" s="599">
        <v>-0.003</v>
      </c>
      <c r="AV63" s="599">
        <v>-0.004</v>
      </c>
      <c r="AW63" s="599">
        <v>0.026</v>
      </c>
      <c r="AX63" s="599">
        <v>0.035</v>
      </c>
      <c r="AY63" s="599">
        <v>0.013</v>
      </c>
      <c r="AZ63" s="599">
        <v>-0.001</v>
      </c>
      <c r="BA63" s="599">
        <v>0.002</v>
      </c>
      <c r="BB63" s="599">
        <v>-0.005</v>
      </c>
      <c r="BC63" s="599">
        <v>0.08</v>
      </c>
      <c r="BD63" s="599">
        <v>0.078</v>
      </c>
      <c r="BE63" s="592"/>
      <c r="BF63" s="599">
        <v>0.007</v>
      </c>
      <c r="BG63" s="592"/>
      <c r="BH63" s="599">
        <v>-0.026</v>
      </c>
      <c r="BI63" s="599">
        <v>-0.018</v>
      </c>
      <c r="BJ63" s="599">
        <v>-0.004</v>
      </c>
      <c r="BK63" s="599">
        <v>0.003</v>
      </c>
      <c r="BL63" s="592"/>
      <c r="BM63" s="599">
        <v>0.045</v>
      </c>
      <c r="BN63" s="592"/>
      <c r="BO63" s="699">
        <v>0.01</v>
      </c>
      <c r="BP63" s="592"/>
      <c r="BQ63" s="599">
        <v>-0.005</v>
      </c>
      <c r="BR63" s="599">
        <v>-0.005</v>
      </c>
      <c r="BS63" s="599">
        <v>-0.005</v>
      </c>
      <c r="BT63" s="592"/>
      <c r="BU63" s="599">
        <v>-0.0442</v>
      </c>
      <c r="BV63" s="592"/>
      <c r="BW63" s="599">
        <v>0.12</v>
      </c>
      <c r="BX63" s="709">
        <v>0.12</v>
      </c>
    </row>
    <row r="64">
      <c r="A64" s="701">
        <v>45311.0</v>
      </c>
      <c r="B64" s="618">
        <v>0.0438</v>
      </c>
      <c r="C64" s="611"/>
      <c r="D64" s="618">
        <v>0.0496</v>
      </c>
      <c r="E64" s="618">
        <v>0.003</v>
      </c>
      <c r="F64" s="618">
        <v>0.003</v>
      </c>
      <c r="G64" s="618">
        <v>-0.004</v>
      </c>
      <c r="H64" s="618">
        <v>0.008</v>
      </c>
      <c r="I64" s="618">
        <v>0.007</v>
      </c>
      <c r="J64" s="618">
        <v>0.009</v>
      </c>
      <c r="K64" s="618">
        <v>0.009</v>
      </c>
      <c r="L64" s="618">
        <v>0.007</v>
      </c>
      <c r="M64" s="618">
        <v>0.011</v>
      </c>
      <c r="N64" s="618">
        <v>0.017</v>
      </c>
      <c r="O64" s="618">
        <v>0.011</v>
      </c>
      <c r="P64" s="618">
        <v>0.022</v>
      </c>
      <c r="Q64" s="618">
        <v>0.006</v>
      </c>
      <c r="R64" s="618">
        <v>0.006</v>
      </c>
      <c r="S64" s="618">
        <v>0.006</v>
      </c>
      <c r="T64" s="618">
        <v>0.018</v>
      </c>
      <c r="U64" s="618">
        <v>0.015</v>
      </c>
      <c r="V64" s="618">
        <v>0.065</v>
      </c>
      <c r="W64" s="618">
        <v>0.009</v>
      </c>
      <c r="X64" s="618">
        <v>0.01</v>
      </c>
      <c r="Y64" s="618">
        <v>0.008</v>
      </c>
      <c r="Z64" s="618">
        <v>-0.007</v>
      </c>
      <c r="AA64" s="611"/>
      <c r="AB64" s="611"/>
      <c r="AC64" s="611"/>
      <c r="AD64" s="611"/>
      <c r="AE64" s="611"/>
      <c r="AF64" s="611"/>
      <c r="AG64" s="618">
        <v>0.023</v>
      </c>
      <c r="AH64" s="611"/>
      <c r="AI64" s="618">
        <v>-0.005</v>
      </c>
      <c r="AJ64" s="611"/>
      <c r="AK64" s="611"/>
      <c r="AL64" s="618">
        <v>0.035</v>
      </c>
      <c r="AM64" s="611"/>
      <c r="AN64" s="618">
        <v>0.004</v>
      </c>
      <c r="AO64" s="618">
        <v>0.003</v>
      </c>
      <c r="AP64" s="618">
        <v>0.006</v>
      </c>
      <c r="AQ64" s="618">
        <v>0.027</v>
      </c>
      <c r="AR64" s="618">
        <v>0.022</v>
      </c>
      <c r="AS64" s="618">
        <v>0.027</v>
      </c>
      <c r="AT64" s="618">
        <v>0.005</v>
      </c>
      <c r="AU64" s="611"/>
      <c r="AV64" s="618">
        <v>0.005</v>
      </c>
      <c r="AW64" s="618">
        <v>0.013</v>
      </c>
      <c r="AX64" s="618">
        <v>0.025</v>
      </c>
      <c r="AY64" s="618">
        <v>0.047</v>
      </c>
      <c r="AZ64" s="618">
        <v>-0.01</v>
      </c>
      <c r="BA64" s="618">
        <v>-0.006</v>
      </c>
      <c r="BB64" s="618">
        <v>-0.01</v>
      </c>
      <c r="BC64" s="611"/>
      <c r="BD64" s="611"/>
      <c r="BE64" s="618">
        <v>0.08</v>
      </c>
      <c r="BF64" s="618">
        <v>-0.1077</v>
      </c>
      <c r="BG64" s="611"/>
      <c r="BH64" s="618">
        <v>-0.004</v>
      </c>
      <c r="BI64" s="618">
        <v>-0.011</v>
      </c>
      <c r="BJ64" s="618">
        <v>0.016</v>
      </c>
      <c r="BK64" s="618">
        <v>0.015</v>
      </c>
      <c r="BL64" s="611"/>
      <c r="BM64" s="618">
        <v>0.031</v>
      </c>
      <c r="BN64" s="611"/>
      <c r="BO64" s="618">
        <v>-0.051</v>
      </c>
      <c r="BP64" s="611"/>
      <c r="BQ64" s="618">
        <v>-0.003</v>
      </c>
      <c r="BR64" s="618">
        <v>-0.003</v>
      </c>
      <c r="BS64" s="618">
        <v>-0.003</v>
      </c>
      <c r="BT64" s="611"/>
      <c r="BU64" s="618">
        <v>-0.0184</v>
      </c>
      <c r="BV64" s="611"/>
      <c r="BW64" s="618">
        <v>0.102</v>
      </c>
      <c r="BX64" s="708">
        <v>0.102</v>
      </c>
    </row>
    <row r="65">
      <c r="A65" s="698">
        <v>45342.0</v>
      </c>
      <c r="B65" s="599">
        <v>0.0435</v>
      </c>
      <c r="C65" s="592"/>
      <c r="D65" s="599">
        <v>0.0462</v>
      </c>
      <c r="E65" s="599">
        <v>-0.005</v>
      </c>
      <c r="F65" s="599">
        <v>0.002</v>
      </c>
      <c r="G65" s="599">
        <v>-0.083</v>
      </c>
      <c r="H65" s="599">
        <v>0.0</v>
      </c>
      <c r="I65" s="599">
        <v>0.008</v>
      </c>
      <c r="J65" s="599">
        <v>0.0</v>
      </c>
      <c r="K65" s="599">
        <v>-0.003</v>
      </c>
      <c r="L65" s="599">
        <v>0.002</v>
      </c>
      <c r="M65" s="599">
        <v>-0.003</v>
      </c>
      <c r="N65" s="599">
        <v>0.03</v>
      </c>
      <c r="O65" s="599">
        <v>0.017</v>
      </c>
      <c r="P65" s="599">
        <v>0.025</v>
      </c>
      <c r="Q65" s="599">
        <v>0.009</v>
      </c>
      <c r="R65" s="599">
        <v>0.001</v>
      </c>
      <c r="S65" s="599">
        <v>-0.111</v>
      </c>
      <c r="T65" s="599">
        <v>0.064</v>
      </c>
      <c r="U65" s="599">
        <v>0.015</v>
      </c>
      <c r="V65" s="599">
        <v>-0.012</v>
      </c>
      <c r="W65" s="599">
        <v>0.012</v>
      </c>
      <c r="X65" s="599">
        <v>0.001</v>
      </c>
      <c r="Y65" s="599">
        <v>-0.04</v>
      </c>
      <c r="Z65" s="699">
        <v>0.0</v>
      </c>
      <c r="AA65" s="592"/>
      <c r="AB65" s="592"/>
      <c r="AC65" s="592"/>
      <c r="AD65" s="592"/>
      <c r="AE65" s="592"/>
      <c r="AF65" s="592"/>
      <c r="AG65" s="599">
        <v>0.02</v>
      </c>
      <c r="AH65" s="592"/>
      <c r="AI65" s="599">
        <v>0.001</v>
      </c>
      <c r="AJ65" s="592"/>
      <c r="AK65" s="592"/>
      <c r="AL65" s="599">
        <v>0.036</v>
      </c>
      <c r="AM65" s="592"/>
      <c r="AN65" s="599">
        <v>0.003</v>
      </c>
      <c r="AO65" s="599">
        <v>0.002</v>
      </c>
      <c r="AP65" s="599">
        <v>0.004</v>
      </c>
      <c r="AQ65" s="599">
        <v>0.025</v>
      </c>
      <c r="AR65" s="599">
        <v>0.019</v>
      </c>
      <c r="AS65" s="599">
        <v>0.025</v>
      </c>
      <c r="AT65" s="599">
        <v>-0.011</v>
      </c>
      <c r="AU65" s="592"/>
      <c r="AV65" s="599">
        <v>-0.011</v>
      </c>
      <c r="AW65" s="599">
        <v>0.047</v>
      </c>
      <c r="AX65" s="599">
        <v>0.021</v>
      </c>
      <c r="AY65" s="599">
        <v>-0.011</v>
      </c>
      <c r="AZ65" s="599">
        <v>0.012</v>
      </c>
      <c r="BA65" s="599">
        <v>-0.003</v>
      </c>
      <c r="BB65" s="599">
        <v>0.012</v>
      </c>
      <c r="BC65" s="599">
        <v>-0.205</v>
      </c>
      <c r="BD65" s="599">
        <v>0.008</v>
      </c>
      <c r="BE65" s="599">
        <v>-0.205</v>
      </c>
      <c r="BF65" s="599">
        <v>0.0094</v>
      </c>
      <c r="BG65" s="592"/>
      <c r="BH65" s="599">
        <v>0.017</v>
      </c>
      <c r="BI65" s="599">
        <v>-0.012</v>
      </c>
      <c r="BJ65" s="599">
        <v>-0.047</v>
      </c>
      <c r="BK65" s="599">
        <v>-0.003</v>
      </c>
      <c r="BL65" s="592"/>
      <c r="BM65" s="599">
        <v>-0.009</v>
      </c>
      <c r="BN65" s="592"/>
      <c r="BO65" s="599">
        <v>-0.015</v>
      </c>
      <c r="BP65" s="592"/>
      <c r="BQ65" s="599">
        <v>-0.008</v>
      </c>
      <c r="BR65" s="599">
        <v>-0.008</v>
      </c>
      <c r="BS65" s="599">
        <v>-0.008</v>
      </c>
      <c r="BT65" s="592"/>
      <c r="BU65" s="599">
        <v>-0.0073</v>
      </c>
      <c r="BV65" s="592"/>
      <c r="BW65" s="599">
        <v>0.06</v>
      </c>
      <c r="BX65" s="709">
        <v>0.06</v>
      </c>
    </row>
    <row r="66">
      <c r="A66" s="701">
        <v>45371.0</v>
      </c>
      <c r="B66" s="618">
        <v>-0.0617</v>
      </c>
      <c r="C66" s="611"/>
      <c r="D66" s="618">
        <v>-0.0568</v>
      </c>
      <c r="E66" s="618">
        <v>-0.087</v>
      </c>
      <c r="F66" s="618">
        <v>-0.08</v>
      </c>
      <c r="G66" s="618">
        <v>-0.147</v>
      </c>
      <c r="H66" s="618">
        <v>-0.058</v>
      </c>
      <c r="I66" s="618">
        <v>-0.047</v>
      </c>
      <c r="J66" s="618">
        <v>-0.058</v>
      </c>
      <c r="K66" s="618">
        <v>-0.051</v>
      </c>
      <c r="L66" s="618">
        <v>-0.04</v>
      </c>
      <c r="M66" s="618">
        <v>-0.052</v>
      </c>
      <c r="N66" s="618">
        <v>-0.092</v>
      </c>
      <c r="O66" s="618">
        <v>-0.08</v>
      </c>
      <c r="P66" s="618">
        <v>-0.088</v>
      </c>
      <c r="Q66" s="618">
        <v>-0.112</v>
      </c>
      <c r="R66" s="618">
        <v>-0.105</v>
      </c>
      <c r="S66" s="618">
        <v>-0.121</v>
      </c>
      <c r="T66" s="618">
        <v>-0.028</v>
      </c>
      <c r="U66" s="618">
        <v>0.015</v>
      </c>
      <c r="V66" s="618">
        <v>-0.064</v>
      </c>
      <c r="W66" s="618">
        <v>-0.056</v>
      </c>
      <c r="X66" s="618">
        <v>-0.073</v>
      </c>
      <c r="Y66" s="618">
        <v>-0.065</v>
      </c>
      <c r="Z66" s="618">
        <v>-0.205</v>
      </c>
      <c r="AA66" s="611"/>
      <c r="AB66" s="611"/>
      <c r="AC66" s="611"/>
      <c r="AD66" s="611"/>
      <c r="AE66" s="611"/>
      <c r="AF66" s="611"/>
      <c r="AG66" s="618">
        <v>0.097</v>
      </c>
      <c r="AH66" s="611"/>
      <c r="AI66" s="618">
        <v>0.074</v>
      </c>
      <c r="AJ66" s="611"/>
      <c r="AK66" s="611"/>
      <c r="AL66" s="618">
        <v>-0.091</v>
      </c>
      <c r="AM66" s="611"/>
      <c r="AN66" s="618">
        <v>-0.1</v>
      </c>
      <c r="AO66" s="618">
        <v>-0.1</v>
      </c>
      <c r="AP66" s="618">
        <v>-0.099</v>
      </c>
      <c r="AQ66" s="618">
        <v>-0.013</v>
      </c>
      <c r="AR66" s="618">
        <v>-0.01</v>
      </c>
      <c r="AS66" s="618">
        <v>-0.013</v>
      </c>
      <c r="AT66" s="618">
        <v>-0.008</v>
      </c>
      <c r="AU66" s="611"/>
      <c r="AV66" s="618">
        <v>-0.008</v>
      </c>
      <c r="AW66" s="618">
        <v>-0.012</v>
      </c>
      <c r="AX66" s="618">
        <v>-0.06</v>
      </c>
      <c r="AY66" s="618">
        <v>-0.171</v>
      </c>
      <c r="AZ66" s="618">
        <v>-0.025</v>
      </c>
      <c r="BA66" s="618">
        <v>-0.077</v>
      </c>
      <c r="BB66" s="618">
        <v>-0.021</v>
      </c>
      <c r="BC66" s="618">
        <v>-0.158</v>
      </c>
      <c r="BD66" s="618">
        <v>-0.1</v>
      </c>
      <c r="BE66" s="618">
        <v>-0.158</v>
      </c>
      <c r="BF66" s="618">
        <v>0.0087</v>
      </c>
      <c r="BG66" s="611"/>
      <c r="BH66" s="618">
        <v>-0.046</v>
      </c>
      <c r="BI66" s="618">
        <v>-0.047</v>
      </c>
      <c r="BJ66" s="618">
        <v>-0.139</v>
      </c>
      <c r="BK66" s="618">
        <v>-0.03</v>
      </c>
      <c r="BL66" s="611"/>
      <c r="BM66" s="618">
        <v>-0.078</v>
      </c>
      <c r="BN66" s="611"/>
      <c r="BO66" s="702">
        <v>-0.03</v>
      </c>
      <c r="BP66" s="611"/>
      <c r="BQ66" s="618">
        <v>-0.045</v>
      </c>
      <c r="BR66" s="618">
        <v>-0.045</v>
      </c>
      <c r="BS66" s="618">
        <v>-0.045</v>
      </c>
      <c r="BT66" s="611"/>
      <c r="BU66" s="618">
        <v>-0.1169</v>
      </c>
      <c r="BV66" s="611"/>
      <c r="BW66" s="618">
        <v>-0.008</v>
      </c>
      <c r="BX66" s="708">
        <v>-0.008</v>
      </c>
    </row>
    <row r="67">
      <c r="A67" s="698">
        <v>45402.0</v>
      </c>
      <c r="B67" s="599">
        <v>-0.2161</v>
      </c>
      <c r="C67" s="592"/>
      <c r="D67" s="599">
        <v>-0.199</v>
      </c>
      <c r="E67" s="599">
        <v>-0.164</v>
      </c>
      <c r="F67" s="599">
        <v>-0.12</v>
      </c>
      <c r="G67" s="599">
        <v>0.182</v>
      </c>
      <c r="H67" s="599">
        <v>-0.226</v>
      </c>
      <c r="I67" s="599">
        <v>-0.222</v>
      </c>
      <c r="J67" s="599">
        <v>-0.227</v>
      </c>
      <c r="K67" s="599">
        <v>-0.181</v>
      </c>
      <c r="L67" s="599">
        <v>-0.16</v>
      </c>
      <c r="M67" s="599">
        <v>-0.18</v>
      </c>
      <c r="N67" s="599">
        <v>-0.196</v>
      </c>
      <c r="O67" s="599">
        <v>-0.223</v>
      </c>
      <c r="P67" s="599">
        <v>-0.196</v>
      </c>
      <c r="Q67" s="599">
        <v>-0.117</v>
      </c>
      <c r="R67" s="599">
        <v>-0.15</v>
      </c>
      <c r="S67" s="599">
        <v>0.203</v>
      </c>
      <c r="T67" s="599">
        <v>-0.065</v>
      </c>
      <c r="U67" s="599">
        <v>-0.143</v>
      </c>
      <c r="V67" s="599">
        <v>0.032</v>
      </c>
      <c r="W67" s="599">
        <v>-0.053</v>
      </c>
      <c r="X67" s="599">
        <v>-0.12</v>
      </c>
      <c r="Y67" s="599">
        <v>0.127</v>
      </c>
      <c r="Z67" s="599">
        <v>-0.409</v>
      </c>
      <c r="AA67" s="592"/>
      <c r="AB67" s="592"/>
      <c r="AC67" s="592"/>
      <c r="AD67" s="592"/>
      <c r="AE67" s="592"/>
      <c r="AF67" s="592"/>
      <c r="AG67" s="599">
        <v>-0.088</v>
      </c>
      <c r="AH67" s="592"/>
      <c r="AI67" s="599">
        <v>-0.171</v>
      </c>
      <c r="AJ67" s="592"/>
      <c r="AK67" s="592"/>
      <c r="AL67" s="599">
        <v>-0.303</v>
      </c>
      <c r="AM67" s="592"/>
      <c r="AN67" s="599">
        <v>-0.264</v>
      </c>
      <c r="AO67" s="599">
        <v>-0.151</v>
      </c>
      <c r="AP67" s="599">
        <v>-0.25</v>
      </c>
      <c r="AQ67" s="599">
        <v>-0.238</v>
      </c>
      <c r="AR67" s="599">
        <v>-0.184</v>
      </c>
      <c r="AS67" s="599">
        <v>-0.238</v>
      </c>
      <c r="AT67" s="599">
        <v>-0.224</v>
      </c>
      <c r="AU67" s="599">
        <v>-0.168</v>
      </c>
      <c r="AV67" s="599">
        <v>-0.224</v>
      </c>
      <c r="AW67" s="599">
        <v>-0.168</v>
      </c>
      <c r="AX67" s="599">
        <v>-0.136</v>
      </c>
      <c r="AY67" s="599">
        <v>-0.064</v>
      </c>
      <c r="AZ67" s="599">
        <v>-0.168</v>
      </c>
      <c r="BA67" s="599">
        <v>-0.12</v>
      </c>
      <c r="BB67" s="599">
        <v>-0.171</v>
      </c>
      <c r="BC67" s="599">
        <v>-0.075</v>
      </c>
      <c r="BD67" s="599">
        <v>-0.07</v>
      </c>
      <c r="BE67" s="599">
        <v>-0.075</v>
      </c>
      <c r="BF67" s="599">
        <v>0.0044</v>
      </c>
      <c r="BG67" s="592"/>
      <c r="BH67" s="599">
        <v>-0.137</v>
      </c>
      <c r="BI67" s="599">
        <v>-0.115</v>
      </c>
      <c r="BJ67" s="599">
        <v>-0.125</v>
      </c>
      <c r="BK67" s="599">
        <v>-0.103</v>
      </c>
      <c r="BL67" s="592"/>
      <c r="BM67" s="599">
        <v>-0.025</v>
      </c>
      <c r="BN67" s="592"/>
      <c r="BO67" s="599">
        <v>0.032</v>
      </c>
      <c r="BP67" s="592"/>
      <c r="BQ67" s="599">
        <v>-0.169</v>
      </c>
      <c r="BR67" s="599">
        <v>-0.169</v>
      </c>
      <c r="BS67" s="599">
        <v>-0.169</v>
      </c>
      <c r="BT67" s="592"/>
      <c r="BU67" s="599">
        <v>-0.2929</v>
      </c>
      <c r="BV67" s="592"/>
      <c r="BW67" s="599">
        <v>-0.26</v>
      </c>
      <c r="BX67" s="709">
        <v>-0.26</v>
      </c>
    </row>
    <row r="68">
      <c r="A68" s="707">
        <v>45432.0</v>
      </c>
      <c r="B68" s="618">
        <v>-0.061</v>
      </c>
      <c r="C68" s="611"/>
      <c r="D68" s="618">
        <v>-0.0565</v>
      </c>
      <c r="E68" s="618">
        <v>0.177</v>
      </c>
      <c r="F68" s="618">
        <v>0.08</v>
      </c>
      <c r="G68" s="618">
        <v>0.084</v>
      </c>
      <c r="H68" s="618">
        <v>-0.131</v>
      </c>
      <c r="I68" s="618">
        <v>-0.171</v>
      </c>
      <c r="J68" s="618">
        <v>-0.129</v>
      </c>
      <c r="K68" s="618">
        <v>0.12</v>
      </c>
      <c r="L68" s="618">
        <v>0.057</v>
      </c>
      <c r="M68" s="618">
        <v>0.123</v>
      </c>
      <c r="N68" s="618">
        <v>-0.051</v>
      </c>
      <c r="O68" s="618">
        <v>-0.075</v>
      </c>
      <c r="P68" s="618">
        <v>-0.031</v>
      </c>
      <c r="Q68" s="618">
        <v>0.178</v>
      </c>
      <c r="R68" s="618">
        <v>0.15</v>
      </c>
      <c r="S68" s="618">
        <v>0.053</v>
      </c>
      <c r="T68" s="618">
        <v>0.038</v>
      </c>
      <c r="U68" s="618">
        <v>-0.035</v>
      </c>
      <c r="V68" s="618">
        <v>0.067</v>
      </c>
      <c r="W68" s="618">
        <v>0.139</v>
      </c>
      <c r="X68" s="618">
        <v>0.039</v>
      </c>
      <c r="Y68" s="618">
        <v>-0.019</v>
      </c>
      <c r="Z68" s="618">
        <v>-0.072</v>
      </c>
      <c r="AA68" s="611"/>
      <c r="AB68" s="611"/>
      <c r="AC68" s="611"/>
      <c r="AD68" s="611"/>
      <c r="AE68" s="611"/>
      <c r="AF68" s="611"/>
      <c r="AG68" s="618">
        <v>0.055</v>
      </c>
      <c r="AH68" s="611"/>
      <c r="AI68" s="618">
        <v>0.161</v>
      </c>
      <c r="AJ68" s="611"/>
      <c r="AK68" s="611"/>
      <c r="AL68" s="618">
        <v>-0.152</v>
      </c>
      <c r="AM68" s="611"/>
      <c r="AN68" s="618">
        <v>0.187</v>
      </c>
      <c r="AO68" s="618">
        <v>0.2</v>
      </c>
      <c r="AP68" s="618">
        <v>0.212</v>
      </c>
      <c r="AQ68" s="618">
        <v>-0.237</v>
      </c>
      <c r="AR68" s="618">
        <v>-0.185</v>
      </c>
      <c r="AS68" s="618">
        <v>-0.237</v>
      </c>
      <c r="AT68" s="618">
        <v>0.008</v>
      </c>
      <c r="AU68" s="611"/>
      <c r="AV68" s="618">
        <v>0.008</v>
      </c>
      <c r="AW68" s="618">
        <v>-0.072</v>
      </c>
      <c r="AX68" s="618">
        <v>-0.121</v>
      </c>
      <c r="AY68" s="618">
        <v>0.005</v>
      </c>
      <c r="AZ68" s="618">
        <v>0.139</v>
      </c>
      <c r="BA68" s="618">
        <v>0.06</v>
      </c>
      <c r="BB68" s="618">
        <v>0.144</v>
      </c>
      <c r="BC68" s="618">
        <v>-0.028</v>
      </c>
      <c r="BD68" s="618">
        <v>-0.02</v>
      </c>
      <c r="BE68" s="618">
        <v>-0.028</v>
      </c>
      <c r="BF68" s="618">
        <v>0.0498</v>
      </c>
      <c r="BG68" s="611"/>
      <c r="BH68" s="618">
        <v>-0.123</v>
      </c>
      <c r="BI68" s="618">
        <v>-0.116</v>
      </c>
      <c r="BJ68" s="618">
        <v>0.039</v>
      </c>
      <c r="BK68" s="618">
        <v>0.03</v>
      </c>
      <c r="BL68" s="611"/>
      <c r="BM68" s="618">
        <v>0.011</v>
      </c>
      <c r="BN68" s="611"/>
      <c r="BO68" s="618">
        <v>0.046</v>
      </c>
      <c r="BP68" s="611"/>
      <c r="BQ68" s="618">
        <v>-0.206</v>
      </c>
      <c r="BR68" s="618">
        <v>-0.206</v>
      </c>
      <c r="BS68" s="618">
        <v>-0.206</v>
      </c>
      <c r="BT68" s="611"/>
      <c r="BU68" s="618">
        <v>-0.276</v>
      </c>
      <c r="BV68" s="611"/>
      <c r="BW68" s="618">
        <v>-0.048</v>
      </c>
      <c r="BX68" s="708">
        <v>-0.048</v>
      </c>
    </row>
    <row r="69">
      <c r="A69" s="698">
        <v>45463.0</v>
      </c>
      <c r="B69" s="599">
        <v>0.011</v>
      </c>
      <c r="C69" s="592"/>
      <c r="D69" s="599">
        <v>0.0212</v>
      </c>
      <c r="E69" s="599">
        <v>0.075</v>
      </c>
      <c r="F69" s="599">
        <v>0.05</v>
      </c>
      <c r="G69" s="599">
        <v>0.009</v>
      </c>
      <c r="H69" s="599">
        <v>-0.016</v>
      </c>
      <c r="I69" s="599">
        <v>-0.064</v>
      </c>
      <c r="J69" s="599">
        <v>-0.016</v>
      </c>
      <c r="K69" s="599">
        <v>0.139</v>
      </c>
      <c r="L69" s="599">
        <v>0.08</v>
      </c>
      <c r="M69" s="599">
        <v>0.139</v>
      </c>
      <c r="N69" s="599">
        <v>0.013</v>
      </c>
      <c r="O69" s="599">
        <v>-0.005</v>
      </c>
      <c r="P69" s="599">
        <v>0.013</v>
      </c>
      <c r="Q69" s="599">
        <v>0.057</v>
      </c>
      <c r="R69" s="599">
        <v>0.059</v>
      </c>
      <c r="S69" s="599">
        <v>-0.018</v>
      </c>
      <c r="T69" s="599">
        <v>0.059</v>
      </c>
      <c r="U69" s="599">
        <v>0.03</v>
      </c>
      <c r="V69" s="599">
        <v>0.05</v>
      </c>
      <c r="W69" s="599">
        <v>-0.016</v>
      </c>
      <c r="X69" s="599">
        <v>-0.033</v>
      </c>
      <c r="Y69" s="599">
        <v>-0.002</v>
      </c>
      <c r="Z69" s="599">
        <v>0.053</v>
      </c>
      <c r="AA69" s="592"/>
      <c r="AB69" s="592"/>
      <c r="AC69" s="592"/>
      <c r="AD69" s="592"/>
      <c r="AE69" s="592"/>
      <c r="AF69" s="592"/>
      <c r="AG69" s="599">
        <v>0.082</v>
      </c>
      <c r="AH69" s="592"/>
      <c r="AI69" s="699">
        <v>0.03</v>
      </c>
      <c r="AJ69" s="592"/>
      <c r="AK69" s="592"/>
      <c r="AL69" s="599">
        <v>0.038</v>
      </c>
      <c r="AM69" s="592"/>
      <c r="AN69" s="599">
        <v>0.237</v>
      </c>
      <c r="AO69" s="599">
        <v>0.245</v>
      </c>
      <c r="AP69" s="599">
        <v>0.227</v>
      </c>
      <c r="AQ69" s="599">
        <v>-0.166</v>
      </c>
      <c r="AR69" s="599">
        <v>-0.174</v>
      </c>
      <c r="AS69" s="599">
        <v>-0.166</v>
      </c>
      <c r="AT69" s="599">
        <v>0.078</v>
      </c>
      <c r="AU69" s="599">
        <v>0.082</v>
      </c>
      <c r="AV69" s="599">
        <v>0.008</v>
      </c>
      <c r="AW69" s="599">
        <v>0.005</v>
      </c>
      <c r="AX69" s="599">
        <v>-0.035</v>
      </c>
      <c r="AY69" s="599">
        <v>0.055</v>
      </c>
      <c r="AZ69" s="599">
        <v>0.08</v>
      </c>
      <c r="BA69" s="599">
        <v>0.054</v>
      </c>
      <c r="BB69" s="599">
        <v>0.078</v>
      </c>
      <c r="BC69" s="599">
        <v>-0.018</v>
      </c>
      <c r="BD69" s="599">
        <v>0.003</v>
      </c>
      <c r="BE69" s="599">
        <v>-0.018</v>
      </c>
      <c r="BF69" s="599">
        <v>0.0102</v>
      </c>
      <c r="BG69" s="592"/>
      <c r="BH69" s="599">
        <v>-0.012</v>
      </c>
      <c r="BI69" s="599">
        <v>-0.065</v>
      </c>
      <c r="BJ69" s="599">
        <v>-0.029</v>
      </c>
      <c r="BK69" s="599">
        <v>0.116</v>
      </c>
      <c r="BL69" s="592"/>
      <c r="BM69" s="599">
        <v>0.051</v>
      </c>
      <c r="BN69" s="592"/>
      <c r="BO69" s="699">
        <v>0.02</v>
      </c>
      <c r="BP69" s="592"/>
      <c r="BQ69" s="599">
        <v>-0.171</v>
      </c>
      <c r="BR69" s="599">
        <v>-0.171</v>
      </c>
      <c r="BS69" s="599">
        <v>-0.171</v>
      </c>
      <c r="BT69" s="592"/>
      <c r="BU69" s="599">
        <v>-0.1748</v>
      </c>
      <c r="BV69" s="592"/>
      <c r="BW69" s="599">
        <v>0.053</v>
      </c>
      <c r="BX69" s="709">
        <v>0.053</v>
      </c>
    </row>
    <row r="70">
      <c r="A70" s="701">
        <v>45493.0</v>
      </c>
      <c r="B70" s="618">
        <v>0.0274</v>
      </c>
      <c r="C70" s="611"/>
      <c r="D70" s="618">
        <v>0.0244</v>
      </c>
      <c r="E70" s="618">
        <v>0.012</v>
      </c>
      <c r="F70" s="618">
        <v>0.019</v>
      </c>
      <c r="G70" s="618">
        <v>0.006</v>
      </c>
      <c r="H70" s="618">
        <v>0.014</v>
      </c>
      <c r="I70" s="618">
        <v>0.001</v>
      </c>
      <c r="J70" s="618">
        <v>0.014</v>
      </c>
      <c r="K70" s="618">
        <v>0.036</v>
      </c>
      <c r="L70" s="618">
        <v>0.02</v>
      </c>
      <c r="M70" s="618">
        <v>0.037</v>
      </c>
      <c r="N70" s="618">
        <v>0.004</v>
      </c>
      <c r="O70" s="618">
        <v>0.035</v>
      </c>
      <c r="P70" s="618">
        <v>-0.001</v>
      </c>
      <c r="Q70" s="618">
        <v>-0.013</v>
      </c>
      <c r="R70" s="618">
        <v>0.015</v>
      </c>
      <c r="S70" s="618">
        <v>0.042</v>
      </c>
      <c r="T70" s="618">
        <v>0.042</v>
      </c>
      <c r="U70" s="618">
        <v>0.03</v>
      </c>
      <c r="V70" s="618">
        <v>0.03</v>
      </c>
      <c r="W70" s="618">
        <v>-0.009</v>
      </c>
      <c r="X70" s="618">
        <v>0.005</v>
      </c>
      <c r="Y70" s="618">
        <v>0.018</v>
      </c>
      <c r="Z70" s="702">
        <v>0.03</v>
      </c>
      <c r="AA70" s="611"/>
      <c r="AB70" s="611"/>
      <c r="AC70" s="611"/>
      <c r="AD70" s="611"/>
      <c r="AE70" s="611"/>
      <c r="AF70" s="611"/>
      <c r="AG70" s="618">
        <v>0.123</v>
      </c>
      <c r="AH70" s="611"/>
      <c r="AI70" s="618">
        <v>0.038</v>
      </c>
      <c r="AJ70" s="611"/>
      <c r="AK70" s="611"/>
      <c r="AL70" s="618">
        <v>0.036</v>
      </c>
      <c r="AM70" s="611"/>
      <c r="AN70" s="618">
        <v>0.006</v>
      </c>
      <c r="AO70" s="618">
        <v>0.01</v>
      </c>
      <c r="AP70" s="618">
        <v>0.006</v>
      </c>
      <c r="AQ70" s="618">
        <v>-0.125</v>
      </c>
      <c r="AR70" s="618">
        <v>-0.117</v>
      </c>
      <c r="AS70" s="618">
        <v>-0.125</v>
      </c>
      <c r="AT70" s="618">
        <v>0.055</v>
      </c>
      <c r="AU70" s="618">
        <v>0.082</v>
      </c>
      <c r="AV70" s="618">
        <v>0.055</v>
      </c>
      <c r="AW70" s="618">
        <v>0.055</v>
      </c>
      <c r="AX70" s="618">
        <v>0.022</v>
      </c>
      <c r="AY70" s="618">
        <v>0.062</v>
      </c>
      <c r="AZ70" s="618">
        <v>0.052</v>
      </c>
      <c r="BA70" s="618">
        <v>0.012</v>
      </c>
      <c r="BB70" s="618">
        <v>0.047</v>
      </c>
      <c r="BC70" s="618">
        <v>-0.011</v>
      </c>
      <c r="BD70" s="618">
        <v>0.001</v>
      </c>
      <c r="BE70" s="618">
        <v>-0.011</v>
      </c>
      <c r="BF70" s="618">
        <v>0.0024</v>
      </c>
      <c r="BG70" s="611"/>
      <c r="BH70" s="618">
        <v>-0.028</v>
      </c>
      <c r="BI70" s="618">
        <v>-0.017</v>
      </c>
      <c r="BJ70" s="618">
        <v>-0.019</v>
      </c>
      <c r="BK70" s="618">
        <v>-0.014</v>
      </c>
      <c r="BL70" s="611"/>
      <c r="BM70" s="618">
        <v>0.002</v>
      </c>
      <c r="BN70" s="611"/>
      <c r="BO70" s="618">
        <v>-0.046</v>
      </c>
      <c r="BP70" s="611"/>
      <c r="BQ70" s="618">
        <v>-0.123</v>
      </c>
      <c r="BR70" s="618">
        <v>-0.123</v>
      </c>
      <c r="BS70" s="618">
        <v>-0.123</v>
      </c>
      <c r="BT70" s="611"/>
      <c r="BU70" s="618">
        <v>-0.1152</v>
      </c>
      <c r="BV70" s="611"/>
      <c r="BW70" s="618">
        <v>0.043</v>
      </c>
      <c r="BX70" s="708">
        <v>0.043</v>
      </c>
    </row>
    <row r="71">
      <c r="A71" s="698">
        <v>45524.0</v>
      </c>
      <c r="B71" s="599">
        <v>0.0257</v>
      </c>
      <c r="C71" s="592"/>
      <c r="D71" s="599">
        <v>0.0277</v>
      </c>
      <c r="E71" s="599">
        <v>0.006</v>
      </c>
      <c r="F71" s="599">
        <v>0.01</v>
      </c>
      <c r="G71" s="599">
        <v>0.016</v>
      </c>
      <c r="H71" s="599">
        <v>0.028</v>
      </c>
      <c r="I71" s="599">
        <v>0.03</v>
      </c>
      <c r="J71" s="599">
        <v>0.027</v>
      </c>
      <c r="K71" s="599">
        <v>0.008</v>
      </c>
      <c r="L71" s="599">
        <v>0.007</v>
      </c>
      <c r="M71" s="599">
        <v>0.009</v>
      </c>
      <c r="N71" s="599">
        <v>0.037</v>
      </c>
      <c r="O71" s="599">
        <v>0.022</v>
      </c>
      <c r="P71" s="599">
        <v>0.044</v>
      </c>
      <c r="Q71" s="599">
        <v>0.044</v>
      </c>
      <c r="R71" s="599">
        <v>0.024</v>
      </c>
      <c r="S71" s="599">
        <v>-0.017</v>
      </c>
      <c r="T71" s="599">
        <v>0.037</v>
      </c>
      <c r="U71" s="599">
        <v>0.042</v>
      </c>
      <c r="V71" s="599">
        <v>0.07</v>
      </c>
      <c r="W71" s="599">
        <v>0.031</v>
      </c>
      <c r="X71" s="599">
        <v>0.004</v>
      </c>
      <c r="Y71" s="599">
        <v>-0.019</v>
      </c>
      <c r="Z71" s="599">
        <v>0.067</v>
      </c>
      <c r="AA71" s="592"/>
      <c r="AB71" s="592"/>
      <c r="AC71" s="592"/>
      <c r="AD71" s="592"/>
      <c r="AE71" s="592"/>
      <c r="AF71" s="592"/>
      <c r="AG71" s="599">
        <v>0.07</v>
      </c>
      <c r="AH71" s="592"/>
      <c r="AI71" s="599">
        <v>-0.042</v>
      </c>
      <c r="AJ71" s="592"/>
      <c r="AK71" s="592"/>
      <c r="AL71" s="599">
        <v>0.033</v>
      </c>
      <c r="AM71" s="592"/>
      <c r="AN71" s="599">
        <v>0.004</v>
      </c>
      <c r="AO71" s="599">
        <v>0.011</v>
      </c>
      <c r="AP71" s="599">
        <v>0.004</v>
      </c>
      <c r="AQ71" s="599">
        <v>-0.108</v>
      </c>
      <c r="AR71" s="599">
        <v>-0.097</v>
      </c>
      <c r="AS71" s="599">
        <v>-0.108</v>
      </c>
      <c r="AT71" s="599">
        <v>0.025</v>
      </c>
      <c r="AU71" s="599">
        <v>0.035</v>
      </c>
      <c r="AV71" s="599">
        <v>0.025</v>
      </c>
      <c r="AW71" s="599">
        <v>0.061</v>
      </c>
      <c r="AX71" s="599">
        <v>0.07</v>
      </c>
      <c r="AY71" s="599">
        <v>0.073</v>
      </c>
      <c r="AZ71" s="599">
        <v>0.034</v>
      </c>
      <c r="BA71" s="599">
        <v>0.031</v>
      </c>
      <c r="BB71" s="599">
        <v>0.031</v>
      </c>
      <c r="BC71" s="599">
        <v>0.005</v>
      </c>
      <c r="BD71" s="599">
        <v>0.001</v>
      </c>
      <c r="BE71" s="599">
        <v>0.005</v>
      </c>
      <c r="BF71" s="599">
        <v>0.0063</v>
      </c>
      <c r="BG71" s="592"/>
      <c r="BH71" s="599">
        <v>-0.019</v>
      </c>
      <c r="BI71" s="599">
        <v>-0.035</v>
      </c>
      <c r="BJ71" s="599">
        <v>-0.087</v>
      </c>
      <c r="BK71" s="599">
        <v>0.017</v>
      </c>
      <c r="BL71" s="592"/>
      <c r="BM71" s="599">
        <v>0.007</v>
      </c>
      <c r="BN71" s="592"/>
      <c r="BO71" s="599">
        <v>0.028</v>
      </c>
      <c r="BP71" s="592"/>
      <c r="BQ71" s="599">
        <v>-0.092</v>
      </c>
      <c r="BR71" s="599">
        <v>-0.092</v>
      </c>
      <c r="BS71" s="599">
        <v>-0.092</v>
      </c>
      <c r="BT71" s="592"/>
      <c r="BU71" s="599">
        <v>-0.0546</v>
      </c>
      <c r="BV71" s="592"/>
      <c r="BW71" s="599">
        <v>0.019</v>
      </c>
      <c r="BX71" s="709">
        <v>0.019</v>
      </c>
    </row>
    <row r="72">
      <c r="A72" s="701">
        <v>45555.0</v>
      </c>
      <c r="B72" s="618">
        <v>0.0536</v>
      </c>
      <c r="C72" s="611"/>
      <c r="D72" s="618">
        <v>0.0593</v>
      </c>
      <c r="E72" s="618">
        <v>0.019</v>
      </c>
      <c r="F72" s="618">
        <v>0.007</v>
      </c>
      <c r="G72" s="618">
        <v>-0.001</v>
      </c>
      <c r="H72" s="618">
        <v>0.047</v>
      </c>
      <c r="I72" s="618">
        <v>0.037</v>
      </c>
      <c r="J72" s="618">
        <v>0.046</v>
      </c>
      <c r="K72" s="618">
        <v>0.015</v>
      </c>
      <c r="L72" s="618">
        <v>0.004</v>
      </c>
      <c r="M72" s="618">
        <v>0.014</v>
      </c>
      <c r="N72" s="618">
        <v>0.022</v>
      </c>
      <c r="O72" s="618">
        <v>0.028</v>
      </c>
      <c r="P72" s="618">
        <v>0.025</v>
      </c>
      <c r="Q72" s="618">
        <v>-0.02</v>
      </c>
      <c r="R72" s="618">
        <v>-0.01</v>
      </c>
      <c r="S72" s="618">
        <v>0.014</v>
      </c>
      <c r="T72" s="618">
        <v>0.065</v>
      </c>
      <c r="U72" s="618">
        <v>0.066</v>
      </c>
      <c r="V72" s="618">
        <v>0.086</v>
      </c>
      <c r="W72" s="618">
        <v>-0.022</v>
      </c>
      <c r="X72" s="618">
        <v>-0.008</v>
      </c>
      <c r="Y72" s="618">
        <v>0.026</v>
      </c>
      <c r="Z72" s="618">
        <v>0.023</v>
      </c>
      <c r="AA72" s="611"/>
      <c r="AB72" s="611"/>
      <c r="AC72" s="611"/>
      <c r="AD72" s="611"/>
      <c r="AE72" s="611"/>
      <c r="AF72" s="611"/>
      <c r="AG72" s="618">
        <v>0.056</v>
      </c>
      <c r="AH72" s="611"/>
      <c r="AI72" s="618">
        <v>-0.013</v>
      </c>
      <c r="AJ72" s="611"/>
      <c r="AK72" s="611"/>
      <c r="AL72" s="618">
        <v>0.066</v>
      </c>
      <c r="AM72" s="611"/>
      <c r="AN72" s="618">
        <v>0.011</v>
      </c>
      <c r="AO72" s="618">
        <v>0.002</v>
      </c>
      <c r="AP72" s="618">
        <v>0.011</v>
      </c>
      <c r="AQ72" s="618">
        <v>-0.071</v>
      </c>
      <c r="AR72" s="618">
        <v>-0.076</v>
      </c>
      <c r="AS72" s="618">
        <v>-0.071</v>
      </c>
      <c r="AT72" s="618">
        <v>0.027</v>
      </c>
      <c r="AU72" s="618">
        <v>0.02</v>
      </c>
      <c r="AV72" s="618">
        <v>0.027</v>
      </c>
      <c r="AW72" s="618">
        <v>0.073</v>
      </c>
      <c r="AX72" s="611"/>
      <c r="AY72" s="618">
        <v>0.084</v>
      </c>
      <c r="AZ72" s="618">
        <v>0.006</v>
      </c>
      <c r="BA72" s="611"/>
      <c r="BB72" s="618">
        <v>0.006</v>
      </c>
      <c r="BC72" s="618">
        <v>0.033</v>
      </c>
      <c r="BD72" s="618">
        <v>0.018</v>
      </c>
      <c r="BE72" s="618">
        <v>0.033</v>
      </c>
      <c r="BF72" s="618">
        <v>0.0373</v>
      </c>
      <c r="BG72" s="611"/>
      <c r="BH72" s="618">
        <v>-0.087</v>
      </c>
      <c r="BI72" s="618">
        <v>-0.077</v>
      </c>
      <c r="BJ72" s="618">
        <v>0.119</v>
      </c>
      <c r="BK72" s="618">
        <v>0.0</v>
      </c>
      <c r="BL72" s="611"/>
      <c r="BM72" s="618">
        <v>0.053</v>
      </c>
      <c r="BN72" s="611"/>
      <c r="BO72" s="618">
        <v>0.014</v>
      </c>
      <c r="BP72" s="611"/>
      <c r="BQ72" s="618">
        <v>-0.087</v>
      </c>
      <c r="BR72" s="618">
        <v>-0.087</v>
      </c>
      <c r="BS72" s="618">
        <v>-0.087</v>
      </c>
      <c r="BT72" s="611"/>
      <c r="BU72" s="618">
        <v>-0.0609</v>
      </c>
      <c r="BV72" s="611"/>
      <c r="BW72" s="618">
        <v>0.049</v>
      </c>
      <c r="BX72" s="708">
        <v>0.049</v>
      </c>
    </row>
    <row r="73">
      <c r="A73" s="698">
        <v>45585.0</v>
      </c>
      <c r="B73" s="599">
        <v>0.0568</v>
      </c>
      <c r="C73" s="592"/>
      <c r="D73" s="599">
        <v>0.0549</v>
      </c>
      <c r="E73" s="599">
        <v>0.003</v>
      </c>
      <c r="F73" s="599">
        <v>0.005</v>
      </c>
      <c r="G73" s="599">
        <v>-0.014</v>
      </c>
      <c r="H73" s="599">
        <v>0.058</v>
      </c>
      <c r="I73" s="599">
        <v>0.042</v>
      </c>
      <c r="J73" s="599">
        <v>0.058</v>
      </c>
      <c r="K73" s="599">
        <v>0.012</v>
      </c>
      <c r="L73" s="599">
        <v>0.001</v>
      </c>
      <c r="M73" s="599">
        <v>0.013</v>
      </c>
      <c r="N73" s="599">
        <v>0.043</v>
      </c>
      <c r="O73" s="599">
        <v>0.027</v>
      </c>
      <c r="P73" s="599">
        <v>0.042</v>
      </c>
      <c r="Q73" s="599">
        <v>0.015</v>
      </c>
      <c r="R73" s="599">
        <v>0.008</v>
      </c>
      <c r="S73" s="599">
        <v>-0.057</v>
      </c>
      <c r="T73" s="599">
        <v>0.082</v>
      </c>
      <c r="U73" s="599">
        <v>0.059</v>
      </c>
      <c r="V73" s="599">
        <v>0.05</v>
      </c>
      <c r="W73" s="599">
        <v>0.026</v>
      </c>
      <c r="X73" s="599">
        <v>0.012</v>
      </c>
      <c r="Y73" s="599">
        <v>0.011</v>
      </c>
      <c r="Z73" s="699">
        <v>0.05</v>
      </c>
      <c r="AA73" s="592"/>
      <c r="AB73" s="592"/>
      <c r="AC73" s="592"/>
      <c r="AD73" s="592"/>
      <c r="AE73" s="592"/>
      <c r="AF73" s="592"/>
      <c r="AG73" s="599">
        <v>0.073</v>
      </c>
      <c r="AH73" s="592"/>
      <c r="AI73" s="599">
        <v>0.021</v>
      </c>
      <c r="AJ73" s="592"/>
      <c r="AK73" s="592"/>
      <c r="AL73" s="699">
        <v>0.09</v>
      </c>
      <c r="AM73" s="592"/>
      <c r="AN73" s="599">
        <v>0.004</v>
      </c>
      <c r="AO73" s="599">
        <v>0.002</v>
      </c>
      <c r="AP73" s="599">
        <v>0.004</v>
      </c>
      <c r="AQ73" s="599">
        <v>-0.071</v>
      </c>
      <c r="AR73" s="599">
        <v>-0.076</v>
      </c>
      <c r="AS73" s="599">
        <v>-0.071</v>
      </c>
      <c r="AT73" s="599">
        <v>-0.014</v>
      </c>
      <c r="AU73" s="599">
        <v>0.02</v>
      </c>
      <c r="AV73" s="599">
        <v>-0.014</v>
      </c>
      <c r="AW73" s="599">
        <v>0.083</v>
      </c>
      <c r="AX73" s="599">
        <v>0.067</v>
      </c>
      <c r="AY73" s="599">
        <v>0.036</v>
      </c>
      <c r="AZ73" s="599">
        <v>0.009</v>
      </c>
      <c r="BA73" s="599">
        <v>-0.002</v>
      </c>
      <c r="BB73" s="599">
        <v>0.008</v>
      </c>
      <c r="BC73" s="599">
        <v>0.043</v>
      </c>
      <c r="BD73" s="599">
        <v>0.049</v>
      </c>
      <c r="BE73" s="599">
        <v>0.043</v>
      </c>
      <c r="BF73" s="599">
        <v>0.0014</v>
      </c>
      <c r="BG73" s="592"/>
      <c r="BH73" s="599">
        <v>0.064</v>
      </c>
      <c r="BI73" s="599">
        <v>-0.077</v>
      </c>
      <c r="BJ73" s="599">
        <v>0.006</v>
      </c>
      <c r="BK73" s="599">
        <v>-0.003</v>
      </c>
      <c r="BL73" s="592"/>
      <c r="BM73" s="599">
        <v>-0.008</v>
      </c>
      <c r="BN73" s="592"/>
      <c r="BO73" s="699">
        <v>-0.02</v>
      </c>
      <c r="BP73" s="592"/>
      <c r="BQ73" s="599">
        <v>-0.149</v>
      </c>
      <c r="BR73" s="599">
        <v>-0.149</v>
      </c>
      <c r="BS73" s="599">
        <v>-0.149</v>
      </c>
      <c r="BT73" s="592"/>
      <c r="BU73" s="599">
        <v>-0.0727</v>
      </c>
      <c r="BV73" s="592"/>
      <c r="BW73" s="599">
        <v>0.061</v>
      </c>
      <c r="BX73" s="709">
        <v>0.061</v>
      </c>
    </row>
    <row r="74">
      <c r="A74" s="701">
        <v>45616.0</v>
      </c>
      <c r="B74" s="618">
        <v>0.041</v>
      </c>
      <c r="C74" s="611"/>
      <c r="D74" s="618">
        <v>0.0368</v>
      </c>
      <c r="E74" s="618">
        <v>-0.011</v>
      </c>
      <c r="F74" s="618">
        <v>-0.003</v>
      </c>
      <c r="G74" s="618">
        <v>-0.01</v>
      </c>
      <c r="H74" s="618">
        <v>0.024</v>
      </c>
      <c r="I74" s="618">
        <v>0.028</v>
      </c>
      <c r="J74" s="618">
        <v>0.021</v>
      </c>
      <c r="K74" s="618">
        <v>-0.038</v>
      </c>
      <c r="L74" s="618">
        <v>-0.042</v>
      </c>
      <c r="M74" s="618">
        <v>-0.041</v>
      </c>
      <c r="N74" s="618">
        <v>-0.029</v>
      </c>
      <c r="O74" s="618">
        <v>0.008</v>
      </c>
      <c r="P74" s="618">
        <v>-0.022</v>
      </c>
      <c r="Q74" s="618">
        <v>-0.061</v>
      </c>
      <c r="R74" s="618">
        <v>-0.034</v>
      </c>
      <c r="S74" s="618">
        <v>0.018</v>
      </c>
      <c r="T74" s="618">
        <v>0.056</v>
      </c>
      <c r="U74" s="618">
        <v>0.039</v>
      </c>
      <c r="V74" s="618">
        <v>0.028</v>
      </c>
      <c r="W74" s="618">
        <v>0.019</v>
      </c>
      <c r="X74" s="618">
        <v>-0.02</v>
      </c>
      <c r="Y74" s="618">
        <v>-0.091</v>
      </c>
      <c r="Z74" s="618">
        <v>-0.169</v>
      </c>
      <c r="AA74" s="611"/>
      <c r="AB74" s="611"/>
      <c r="AC74" s="611"/>
      <c r="AD74" s="611"/>
      <c r="AE74" s="611"/>
      <c r="AF74" s="611"/>
      <c r="AG74" s="618">
        <v>0.128</v>
      </c>
      <c r="AH74" s="611"/>
      <c r="AI74" s="618">
        <v>0.052</v>
      </c>
      <c r="AJ74" s="611"/>
      <c r="AK74" s="611"/>
      <c r="AL74" s="618">
        <v>0.085</v>
      </c>
      <c r="AM74" s="611"/>
      <c r="AN74" s="618">
        <v>0.013</v>
      </c>
      <c r="AO74" s="618">
        <v>0.001</v>
      </c>
      <c r="AP74" s="618">
        <v>0.018</v>
      </c>
      <c r="AQ74" s="618">
        <v>-0.051</v>
      </c>
      <c r="AR74" s="618">
        <v>-0.056</v>
      </c>
      <c r="AS74" s="618">
        <v>-0.051</v>
      </c>
      <c r="AT74" s="618">
        <v>0.033</v>
      </c>
      <c r="AU74" s="618">
        <v>0.012</v>
      </c>
      <c r="AV74" s="618">
        <v>0.033</v>
      </c>
      <c r="AW74" s="618">
        <v>0.034</v>
      </c>
      <c r="AX74" s="618">
        <v>0.049</v>
      </c>
      <c r="AY74" s="618">
        <v>0.013</v>
      </c>
      <c r="AZ74" s="618">
        <v>-0.005</v>
      </c>
      <c r="BA74" s="618">
        <v>0.004</v>
      </c>
      <c r="BB74" s="618">
        <v>-0.001</v>
      </c>
      <c r="BC74" s="618">
        <v>0.05</v>
      </c>
      <c r="BD74" s="618">
        <v>0.052</v>
      </c>
      <c r="BE74" s="618">
        <v>0.05</v>
      </c>
      <c r="BF74" s="618">
        <v>0.0123</v>
      </c>
      <c r="BG74" s="611"/>
      <c r="BH74" s="618">
        <v>0.007</v>
      </c>
      <c r="BI74" s="618">
        <v>0.017</v>
      </c>
      <c r="BJ74" s="618">
        <v>-0.002</v>
      </c>
      <c r="BK74" s="618">
        <v>0.001</v>
      </c>
      <c r="BL74" s="611"/>
      <c r="BM74" s="618">
        <v>-0.021</v>
      </c>
      <c r="BN74" s="611"/>
      <c r="BO74" s="618">
        <v>0.002</v>
      </c>
      <c r="BP74" s="611"/>
      <c r="BQ74" s="618">
        <v>-0.163</v>
      </c>
      <c r="BR74" s="618">
        <v>-0.163</v>
      </c>
      <c r="BS74" s="618">
        <v>-0.163</v>
      </c>
      <c r="BT74" s="611"/>
      <c r="BU74" s="618">
        <v>-0.0317</v>
      </c>
      <c r="BV74" s="611"/>
      <c r="BW74" s="618">
        <v>0.085</v>
      </c>
      <c r="BX74" s="708">
        <v>0.085</v>
      </c>
    </row>
    <row r="75">
      <c r="A75" s="698">
        <v>45646.0</v>
      </c>
      <c r="B75" s="599">
        <v>0.029</v>
      </c>
      <c r="C75" s="592"/>
      <c r="D75" s="599">
        <v>0.0253</v>
      </c>
      <c r="E75" s="599">
        <v>-0.007</v>
      </c>
      <c r="F75" s="599">
        <v>-0.002</v>
      </c>
      <c r="G75" s="599">
        <v>0.076</v>
      </c>
      <c r="H75" s="599">
        <v>0.029</v>
      </c>
      <c r="I75" s="599">
        <v>0.04</v>
      </c>
      <c r="J75" s="599">
        <v>0.031</v>
      </c>
      <c r="K75" s="599">
        <v>0.003</v>
      </c>
      <c r="L75" s="599">
        <v>0.012</v>
      </c>
      <c r="M75" s="599">
        <v>0.004</v>
      </c>
      <c r="N75" s="599">
        <v>0.006</v>
      </c>
      <c r="O75" s="599">
        <v>0.003</v>
      </c>
      <c r="P75" s="599">
        <v>0.009</v>
      </c>
      <c r="Q75" s="599">
        <v>0.02</v>
      </c>
      <c r="R75" s="599">
        <v>0.016</v>
      </c>
      <c r="S75" s="599">
        <v>-0.052</v>
      </c>
      <c r="T75" s="599">
        <v>0.015</v>
      </c>
      <c r="U75" s="599">
        <v>0.05</v>
      </c>
      <c r="V75" s="599">
        <v>-0.087</v>
      </c>
      <c r="W75" s="599">
        <v>-0.096</v>
      </c>
      <c r="X75" s="599">
        <v>-0.026</v>
      </c>
      <c r="Y75" s="599">
        <v>-0.045</v>
      </c>
      <c r="Z75" s="599">
        <v>0.095</v>
      </c>
      <c r="AA75" s="592"/>
      <c r="AB75" s="592"/>
      <c r="AC75" s="592"/>
      <c r="AD75" s="592"/>
      <c r="AE75" s="592"/>
      <c r="AF75" s="592"/>
      <c r="AG75" s="599">
        <v>0.106</v>
      </c>
      <c r="AH75" s="592"/>
      <c r="AI75" s="699">
        <v>-0.01</v>
      </c>
      <c r="AJ75" s="592"/>
      <c r="AK75" s="592"/>
      <c r="AL75" s="599">
        <v>0.022</v>
      </c>
      <c r="AM75" s="592"/>
      <c r="AN75" s="599">
        <v>-0.034</v>
      </c>
      <c r="AO75" s="599">
        <v>-0.025</v>
      </c>
      <c r="AP75" s="599">
        <v>-0.034</v>
      </c>
      <c r="AQ75" s="599">
        <v>-0.059</v>
      </c>
      <c r="AR75" s="599">
        <v>-0.056</v>
      </c>
      <c r="AS75" s="599">
        <v>-0.059</v>
      </c>
      <c r="AT75" s="599">
        <v>-0.024</v>
      </c>
      <c r="AU75" s="599">
        <v>0.012</v>
      </c>
      <c r="AV75" s="599">
        <v>-0.024</v>
      </c>
      <c r="AW75" s="599">
        <v>0.012</v>
      </c>
      <c r="AX75" s="599">
        <v>0.06</v>
      </c>
      <c r="AY75" s="599">
        <v>-0.004</v>
      </c>
      <c r="AZ75" s="599">
        <v>-0.061</v>
      </c>
      <c r="BA75" s="599">
        <v>-0.005</v>
      </c>
      <c r="BB75" s="599">
        <v>-0.062</v>
      </c>
      <c r="BC75" s="599">
        <v>0.046</v>
      </c>
      <c r="BD75" s="599">
        <v>0.055</v>
      </c>
      <c r="BE75" s="592"/>
      <c r="BF75" s="599">
        <v>0.0085</v>
      </c>
      <c r="BG75" s="592"/>
      <c r="BH75" s="599">
        <v>-0.003</v>
      </c>
      <c r="BI75" s="599">
        <v>-0.004</v>
      </c>
      <c r="BJ75" s="599">
        <v>-0.024</v>
      </c>
      <c r="BK75" s="599">
        <v>-0.006</v>
      </c>
      <c r="BL75" s="592"/>
      <c r="BM75" s="699">
        <v>-0.02</v>
      </c>
      <c r="BN75" s="592"/>
      <c r="BO75" s="599">
        <v>0.003</v>
      </c>
      <c r="BP75" s="592"/>
      <c r="BQ75" s="599">
        <v>-0.192</v>
      </c>
      <c r="BR75" s="599">
        <v>-0.192</v>
      </c>
      <c r="BS75" s="599">
        <v>-0.192</v>
      </c>
      <c r="BT75" s="592"/>
      <c r="BU75" s="599">
        <v>0.0028</v>
      </c>
      <c r="BV75" s="592"/>
      <c r="BW75" s="599">
        <v>0.094</v>
      </c>
      <c r="BX75" s="709">
        <v>0.094</v>
      </c>
    </row>
    <row r="76">
      <c r="A76" s="701">
        <v>45312.0</v>
      </c>
      <c r="B76" s="618">
        <v>0.0743</v>
      </c>
      <c r="C76" s="611"/>
      <c r="D76" s="618">
        <v>0.0951</v>
      </c>
      <c r="E76" s="618">
        <v>0.053</v>
      </c>
      <c r="F76" s="618">
        <v>0.011</v>
      </c>
      <c r="G76" s="618">
        <v>-0.027</v>
      </c>
      <c r="H76" s="618">
        <v>-0.059</v>
      </c>
      <c r="I76" s="618">
        <v>-0.013</v>
      </c>
      <c r="J76" s="618">
        <v>-0.059</v>
      </c>
      <c r="K76" s="618">
        <v>-0.082</v>
      </c>
      <c r="L76" s="618">
        <v>-0.025</v>
      </c>
      <c r="M76" s="618">
        <v>-0.082</v>
      </c>
      <c r="N76" s="618">
        <v>-0.064</v>
      </c>
      <c r="O76" s="618">
        <v>-0.012</v>
      </c>
      <c r="P76" s="618">
        <v>-0.052</v>
      </c>
      <c r="Q76" s="618">
        <v>-0.059</v>
      </c>
      <c r="R76" s="618">
        <v>-0.011</v>
      </c>
      <c r="S76" s="618">
        <v>0.042</v>
      </c>
      <c r="T76" s="618">
        <v>-0.087</v>
      </c>
      <c r="U76" s="618">
        <v>0.013</v>
      </c>
      <c r="V76" s="618">
        <v>-0.066</v>
      </c>
      <c r="W76" s="618">
        <v>-0.045</v>
      </c>
      <c r="X76" s="618">
        <v>-0.003</v>
      </c>
      <c r="Y76" s="618">
        <v>0.027</v>
      </c>
      <c r="Z76" s="618">
        <v>0.018</v>
      </c>
      <c r="AA76" s="611"/>
      <c r="AB76" s="611"/>
      <c r="AC76" s="611"/>
      <c r="AD76" s="611"/>
      <c r="AE76" s="611"/>
      <c r="AF76" s="611"/>
      <c r="AG76" s="618">
        <v>0.105</v>
      </c>
      <c r="AH76" s="611"/>
      <c r="AI76" s="618">
        <v>-0.005</v>
      </c>
      <c r="AJ76" s="611"/>
      <c r="AK76" s="611"/>
      <c r="AL76" s="618">
        <v>0.011</v>
      </c>
      <c r="AM76" s="611"/>
      <c r="AN76" s="618">
        <v>-0.011</v>
      </c>
      <c r="AO76" s="618">
        <v>-0.03</v>
      </c>
      <c r="AP76" s="618">
        <v>-0.011</v>
      </c>
      <c r="AQ76" s="618">
        <v>-0.076</v>
      </c>
      <c r="AR76" s="618">
        <v>-0.083</v>
      </c>
      <c r="AS76" s="618">
        <v>-0.076</v>
      </c>
      <c r="AT76" s="618">
        <v>0.001</v>
      </c>
      <c r="AU76" s="611"/>
      <c r="AV76" s="618">
        <v>0.001</v>
      </c>
      <c r="AW76" s="618">
        <v>-0.003</v>
      </c>
      <c r="AX76" s="618">
        <v>-0.003</v>
      </c>
      <c r="AY76" s="618">
        <v>-0.039</v>
      </c>
      <c r="AZ76" s="618">
        <v>-0.002</v>
      </c>
      <c r="BA76" s="618">
        <v>-0.003</v>
      </c>
      <c r="BB76" s="618">
        <v>-0.002</v>
      </c>
      <c r="BC76" s="611"/>
      <c r="BD76" s="611"/>
      <c r="BE76" s="618">
        <v>0.046</v>
      </c>
      <c r="BF76" s="618">
        <v>-0.0052</v>
      </c>
      <c r="BG76" s="611"/>
      <c r="BH76" s="618">
        <v>-0.024</v>
      </c>
      <c r="BI76" s="618">
        <v>-0.026</v>
      </c>
      <c r="BJ76" s="618">
        <v>-0.015</v>
      </c>
      <c r="BK76" s="618">
        <v>-0.017</v>
      </c>
      <c r="BL76" s="611"/>
      <c r="BM76" s="618">
        <v>0.001</v>
      </c>
      <c r="BN76" s="611"/>
      <c r="BO76" s="618">
        <v>0.017</v>
      </c>
      <c r="BP76" s="611"/>
      <c r="BQ76" s="618">
        <v>-0.164</v>
      </c>
      <c r="BR76" s="618">
        <v>-0.164</v>
      </c>
      <c r="BS76" s="618">
        <v>-0.164</v>
      </c>
      <c r="BT76" s="611"/>
      <c r="BU76" s="618">
        <v>-0.0727</v>
      </c>
      <c r="BV76" s="611"/>
      <c r="BW76" s="618">
        <v>0.064</v>
      </c>
      <c r="BX76" s="708">
        <v>0.064</v>
      </c>
    </row>
    <row r="77">
      <c r="A77" s="698">
        <v>45343.0</v>
      </c>
      <c r="B77" s="599">
        <v>0.0627</v>
      </c>
      <c r="C77" s="592"/>
      <c r="D77" s="599">
        <v>0.0666</v>
      </c>
      <c r="E77" s="599">
        <v>-0.03</v>
      </c>
      <c r="F77" s="599">
        <v>-0.005</v>
      </c>
      <c r="G77" s="599">
        <v>0.107</v>
      </c>
      <c r="H77" s="599">
        <v>-0.037</v>
      </c>
      <c r="I77" s="599">
        <v>-0.035</v>
      </c>
      <c r="J77" s="599">
        <v>-0.036</v>
      </c>
      <c r="K77" s="599">
        <v>0.021</v>
      </c>
      <c r="L77" s="599">
        <v>0.021</v>
      </c>
      <c r="M77" s="599">
        <v>0.022</v>
      </c>
      <c r="N77" s="599">
        <v>-0.029</v>
      </c>
      <c r="O77" s="599">
        <v>-0.054</v>
      </c>
      <c r="P77" s="599">
        <v>-0.015</v>
      </c>
      <c r="Q77" s="599">
        <v>0.03</v>
      </c>
      <c r="R77" s="599">
        <v>0.015</v>
      </c>
      <c r="S77" s="599">
        <v>0.033</v>
      </c>
      <c r="T77" s="599">
        <v>-0.09</v>
      </c>
      <c r="U77" s="599">
        <v>-0.063</v>
      </c>
      <c r="V77" s="599">
        <v>0.11</v>
      </c>
      <c r="W77" s="599">
        <v>0.012</v>
      </c>
      <c r="X77" s="599">
        <v>0.02</v>
      </c>
      <c r="Y77" s="599">
        <v>0.077</v>
      </c>
      <c r="Z77" s="599">
        <v>0.023</v>
      </c>
      <c r="AA77" s="592"/>
      <c r="AB77" s="592"/>
      <c r="AC77" s="592"/>
      <c r="AD77" s="592"/>
      <c r="AE77" s="592"/>
      <c r="AF77" s="592"/>
      <c r="AG77" s="599">
        <v>0.091</v>
      </c>
      <c r="AH77" s="592"/>
      <c r="AI77" s="599">
        <v>-0.012</v>
      </c>
      <c r="AJ77" s="592"/>
      <c r="AK77" s="592"/>
      <c r="AL77" s="599">
        <v>0.073</v>
      </c>
      <c r="AM77" s="592"/>
      <c r="AN77" s="599">
        <v>0.048</v>
      </c>
      <c r="AO77" s="599">
        <v>0.04</v>
      </c>
      <c r="AP77" s="599">
        <v>0.048</v>
      </c>
      <c r="AQ77" s="599">
        <v>-0.063</v>
      </c>
      <c r="AR77" s="599">
        <v>-0.054</v>
      </c>
      <c r="AS77" s="599">
        <v>-0.063</v>
      </c>
      <c r="AT77" s="599">
        <v>0.016</v>
      </c>
      <c r="AU77" s="592"/>
      <c r="AV77" s="599">
        <v>0.016</v>
      </c>
      <c r="AW77" s="599">
        <v>-0.038</v>
      </c>
      <c r="AX77" s="599">
        <v>-0.039</v>
      </c>
      <c r="AY77" s="599">
        <v>0.022</v>
      </c>
      <c r="AZ77" s="599">
        <v>0.006</v>
      </c>
      <c r="BA77" s="599">
        <v>0.006</v>
      </c>
      <c r="BB77" s="599">
        <v>0.006</v>
      </c>
      <c r="BC77" s="599">
        <v>0.338</v>
      </c>
      <c r="BD77" s="599">
        <v>0.32</v>
      </c>
      <c r="BE77" s="599">
        <v>0.338</v>
      </c>
      <c r="BF77" s="599">
        <v>0.0068</v>
      </c>
      <c r="BG77" s="592"/>
      <c r="BH77" s="599">
        <v>-0.015</v>
      </c>
      <c r="BI77" s="599">
        <v>-0.028</v>
      </c>
      <c r="BJ77" s="599">
        <v>0.052</v>
      </c>
      <c r="BK77" s="599">
        <v>0.031</v>
      </c>
      <c r="BL77" s="592"/>
      <c r="BM77" s="599">
        <v>0.082</v>
      </c>
      <c r="BN77" s="592"/>
      <c r="BO77" s="599">
        <v>-0.009</v>
      </c>
      <c r="BP77" s="592"/>
      <c r="BQ77" s="599">
        <v>-0.181</v>
      </c>
      <c r="BR77" s="599">
        <v>-0.181</v>
      </c>
      <c r="BS77" s="599">
        <v>-0.181</v>
      </c>
      <c r="BT77" s="592"/>
      <c r="BU77" s="599">
        <v>0.0101</v>
      </c>
      <c r="BV77" s="592"/>
      <c r="BW77" s="599">
        <v>0.082</v>
      </c>
      <c r="BX77" s="709">
        <v>0.082</v>
      </c>
    </row>
    <row r="78">
      <c r="A78" s="701">
        <v>45372.0</v>
      </c>
      <c r="B78" s="618">
        <v>0.2816</v>
      </c>
      <c r="C78" s="611"/>
      <c r="D78" s="618">
        <v>0.2901</v>
      </c>
      <c r="E78" s="618">
        <v>0.098</v>
      </c>
      <c r="F78" s="618">
        <v>0.059</v>
      </c>
      <c r="G78" s="618">
        <v>0.009</v>
      </c>
      <c r="H78" s="618">
        <v>0.072</v>
      </c>
      <c r="I78" s="618">
        <v>0.035</v>
      </c>
      <c r="J78" s="618">
        <v>0.072</v>
      </c>
      <c r="K78" s="618">
        <v>0.054</v>
      </c>
      <c r="L78" s="618">
        <v>0.015</v>
      </c>
      <c r="M78" s="618">
        <v>0.051</v>
      </c>
      <c r="N78" s="618">
        <v>0.12</v>
      </c>
      <c r="O78" s="618">
        <v>0.096</v>
      </c>
      <c r="P78" s="618">
        <v>0.131</v>
      </c>
      <c r="Q78" s="618">
        <v>0.027</v>
      </c>
      <c r="R78" s="618">
        <v>0.015</v>
      </c>
      <c r="S78" s="618">
        <v>-0.039</v>
      </c>
      <c r="T78" s="618">
        <v>0.11</v>
      </c>
      <c r="U78" s="618">
        <v>-0.003</v>
      </c>
      <c r="V78" s="618">
        <v>0.051</v>
      </c>
      <c r="W78" s="618">
        <v>0.077</v>
      </c>
      <c r="X78" s="618">
        <v>0.03</v>
      </c>
      <c r="Y78" s="618">
        <v>-0.068</v>
      </c>
      <c r="Z78" s="702">
        <v>0.27</v>
      </c>
      <c r="AA78" s="611"/>
      <c r="AB78" s="611"/>
      <c r="AC78" s="611"/>
      <c r="AD78" s="611"/>
      <c r="AE78" s="611"/>
      <c r="AF78" s="611"/>
      <c r="AG78" s="618">
        <v>0.023</v>
      </c>
      <c r="AH78" s="611"/>
      <c r="AI78" s="618">
        <v>0.007</v>
      </c>
      <c r="AJ78" s="611"/>
      <c r="AK78" s="611"/>
      <c r="AL78" s="618">
        <v>0.262</v>
      </c>
      <c r="AM78" s="611"/>
      <c r="AN78" s="618">
        <v>0.036</v>
      </c>
      <c r="AO78" s="618">
        <v>0.023</v>
      </c>
      <c r="AP78" s="618">
        <v>0.036</v>
      </c>
      <c r="AQ78" s="618">
        <v>0.025</v>
      </c>
      <c r="AR78" s="618">
        <v>0.009</v>
      </c>
      <c r="AS78" s="618">
        <v>0.025</v>
      </c>
      <c r="AT78" s="618">
        <v>0.036</v>
      </c>
      <c r="AU78" s="618">
        <v>0.016</v>
      </c>
      <c r="AV78" s="618">
        <v>0.036</v>
      </c>
      <c r="AW78" s="618">
        <v>0.024</v>
      </c>
      <c r="AX78" s="618">
        <v>-0.017</v>
      </c>
      <c r="AY78" s="618">
        <v>0.237</v>
      </c>
      <c r="AZ78" s="618">
        <v>-0.006</v>
      </c>
      <c r="BA78" s="618">
        <v>-0.07</v>
      </c>
      <c r="BB78" s="618">
        <v>-0.011</v>
      </c>
      <c r="BC78" s="618">
        <v>0.342</v>
      </c>
      <c r="BD78" s="618">
        <v>0.28</v>
      </c>
      <c r="BE78" s="618">
        <v>0.342</v>
      </c>
      <c r="BF78" s="618">
        <v>0.0093</v>
      </c>
      <c r="BG78" s="611"/>
      <c r="BH78" s="618">
        <v>0.052</v>
      </c>
      <c r="BI78" s="618">
        <v>0.047</v>
      </c>
      <c r="BJ78" s="618">
        <v>0.119</v>
      </c>
      <c r="BK78" s="618">
        <v>0.012</v>
      </c>
      <c r="BL78" s="611"/>
      <c r="BM78" s="702">
        <v>0.11</v>
      </c>
      <c r="BN78" s="611"/>
      <c r="BO78" s="618">
        <v>0.022</v>
      </c>
      <c r="BP78" s="611"/>
      <c r="BQ78" s="618">
        <v>-0.146</v>
      </c>
      <c r="BR78" s="618">
        <v>-0.146</v>
      </c>
      <c r="BS78" s="618">
        <v>-0.146</v>
      </c>
      <c r="BT78" s="611"/>
      <c r="BU78" s="618">
        <v>0.1654</v>
      </c>
      <c r="BV78" s="611"/>
      <c r="BW78" s="618">
        <v>0.092</v>
      </c>
      <c r="BX78" s="708">
        <v>0.092</v>
      </c>
    </row>
    <row r="79">
      <c r="A79" s="698">
        <v>45403.0</v>
      </c>
      <c r="B79" s="599">
        <v>0.5122</v>
      </c>
      <c r="C79" s="592"/>
      <c r="D79" s="599">
        <v>0.534</v>
      </c>
      <c r="E79" s="599">
        <v>0.0</v>
      </c>
      <c r="F79" s="599">
        <v>0.01</v>
      </c>
      <c r="G79" s="599">
        <v>-0.017</v>
      </c>
      <c r="H79" s="599">
        <v>0.424</v>
      </c>
      <c r="I79" s="599">
        <v>0.368</v>
      </c>
      <c r="J79" s="599">
        <v>0.424</v>
      </c>
      <c r="K79" s="599">
        <v>0.092</v>
      </c>
      <c r="L79" s="599">
        <v>0.045</v>
      </c>
      <c r="M79" s="599">
        <v>0.092</v>
      </c>
      <c r="N79" s="599">
        <v>0.239</v>
      </c>
      <c r="O79" s="599">
        <v>0.255</v>
      </c>
      <c r="P79" s="599">
        <v>0.233</v>
      </c>
      <c r="Q79" s="599">
        <v>-0.031</v>
      </c>
      <c r="R79" s="599">
        <v>-0.012</v>
      </c>
      <c r="S79" s="599">
        <v>0.041</v>
      </c>
      <c r="T79" s="599">
        <v>0.044</v>
      </c>
      <c r="U79" s="599">
        <v>0.101</v>
      </c>
      <c r="V79" s="599">
        <v>-0.018</v>
      </c>
      <c r="W79" s="599">
        <v>-0.055</v>
      </c>
      <c r="X79" s="599">
        <v>-0.02</v>
      </c>
      <c r="Y79" s="599">
        <v>0.046</v>
      </c>
      <c r="Z79" s="699">
        <v>0.53</v>
      </c>
      <c r="AA79" s="592"/>
      <c r="AB79" s="592"/>
      <c r="AC79" s="592"/>
      <c r="AD79" s="592"/>
      <c r="AE79" s="592"/>
      <c r="AF79" s="592"/>
      <c r="AG79" s="599">
        <v>0.247</v>
      </c>
      <c r="AH79" s="592"/>
      <c r="AI79" s="599">
        <v>0.011</v>
      </c>
      <c r="AJ79" s="592"/>
      <c r="AK79" s="592"/>
      <c r="AL79" s="599">
        <v>0.557</v>
      </c>
      <c r="AM79" s="592"/>
      <c r="AN79" s="599">
        <v>-0.057</v>
      </c>
      <c r="AO79" s="599">
        <v>-0.05</v>
      </c>
      <c r="AP79" s="599">
        <v>-0.057</v>
      </c>
      <c r="AQ79" s="599">
        <v>0.301</v>
      </c>
      <c r="AR79" s="599">
        <v>0.308</v>
      </c>
      <c r="AS79" s="599">
        <v>0.301</v>
      </c>
      <c r="AT79" s="599">
        <v>-0.004</v>
      </c>
      <c r="AU79" s="599">
        <v>0.016</v>
      </c>
      <c r="AV79" s="599">
        <v>-0.004</v>
      </c>
      <c r="AW79" s="599">
        <v>0.238</v>
      </c>
      <c r="AX79" s="599">
        <v>0.198</v>
      </c>
      <c r="AY79" s="599">
        <v>0.159</v>
      </c>
      <c r="AZ79" s="599">
        <v>0.018</v>
      </c>
      <c r="BA79" s="599">
        <v>0.001</v>
      </c>
      <c r="BB79" s="599">
        <v>0.049</v>
      </c>
      <c r="BC79" s="599">
        <v>0.177</v>
      </c>
      <c r="BD79" s="599">
        <v>0.249</v>
      </c>
      <c r="BE79" s="599">
        <v>0.177</v>
      </c>
      <c r="BF79" s="599">
        <v>2.0E-4</v>
      </c>
      <c r="BG79" s="592"/>
      <c r="BH79" s="599">
        <v>0.12</v>
      </c>
      <c r="BI79" s="599">
        <v>0.153</v>
      </c>
      <c r="BJ79" s="599">
        <v>0.083</v>
      </c>
      <c r="BK79" s="599">
        <v>-0.046</v>
      </c>
      <c r="BL79" s="592"/>
      <c r="BM79" s="599">
        <v>0.088</v>
      </c>
      <c r="BN79" s="592"/>
      <c r="BO79" s="699">
        <v>0.01</v>
      </c>
      <c r="BP79" s="592"/>
      <c r="BQ79" s="599">
        <v>0.156</v>
      </c>
      <c r="BR79" s="599">
        <v>0.156</v>
      </c>
      <c r="BS79" s="599">
        <v>0.156</v>
      </c>
      <c r="BT79" s="592"/>
      <c r="BU79" s="599">
        <v>0.3258</v>
      </c>
      <c r="BV79" s="592"/>
      <c r="BW79" s="599">
        <v>0.309</v>
      </c>
      <c r="BX79" s="709">
        <v>0.309</v>
      </c>
    </row>
    <row r="80">
      <c r="A80" s="707">
        <v>45433.0</v>
      </c>
      <c r="B80" s="618">
        <v>0.2815</v>
      </c>
      <c r="C80" s="611"/>
      <c r="D80" s="618">
        <v>0.276</v>
      </c>
      <c r="E80" s="618">
        <v>-0.013</v>
      </c>
      <c r="F80" s="618">
        <v>-0.008</v>
      </c>
      <c r="G80" s="618">
        <v>0.007</v>
      </c>
      <c r="H80" s="618">
        <v>0.246</v>
      </c>
      <c r="I80" s="618">
        <v>0.29</v>
      </c>
      <c r="J80" s="618">
        <v>0.246</v>
      </c>
      <c r="K80" s="618">
        <v>-0.014</v>
      </c>
      <c r="L80" s="618">
        <v>0.016</v>
      </c>
      <c r="M80" s="618">
        <v>-0.013</v>
      </c>
      <c r="N80" s="618">
        <v>0.09</v>
      </c>
      <c r="O80" s="618">
        <v>0.082</v>
      </c>
      <c r="P80" s="618">
        <v>0.086</v>
      </c>
      <c r="Q80" s="618">
        <v>0.046</v>
      </c>
      <c r="R80" s="618">
        <v>0.044</v>
      </c>
      <c r="S80" s="618">
        <v>0.018</v>
      </c>
      <c r="T80" s="618">
        <v>-0.024</v>
      </c>
      <c r="U80" s="611"/>
      <c r="V80" s="618">
        <v>0.065</v>
      </c>
      <c r="W80" s="618">
        <v>0.042</v>
      </c>
      <c r="X80" s="618">
        <v>0.05</v>
      </c>
      <c r="Y80" s="618">
        <v>0.045</v>
      </c>
      <c r="Z80" s="618">
        <v>0.074</v>
      </c>
      <c r="AA80" s="611"/>
      <c r="AB80" s="611"/>
      <c r="AC80" s="611"/>
      <c r="AD80" s="611"/>
      <c r="AE80" s="611"/>
      <c r="AF80" s="611"/>
      <c r="AG80" s="618">
        <v>0.076</v>
      </c>
      <c r="AH80" s="611"/>
      <c r="AI80" s="618">
        <v>0.002</v>
      </c>
      <c r="AJ80" s="611"/>
      <c r="AK80" s="611"/>
      <c r="AL80" s="618">
        <v>0.241</v>
      </c>
      <c r="AM80" s="611"/>
      <c r="AN80" s="618">
        <v>-0.021</v>
      </c>
      <c r="AO80" s="618">
        <v>-0.03</v>
      </c>
      <c r="AP80" s="618">
        <v>-0.021</v>
      </c>
      <c r="AQ80" s="618">
        <v>0.297</v>
      </c>
      <c r="AR80" s="618">
        <v>0.287</v>
      </c>
      <c r="AS80" s="618">
        <v>0.297</v>
      </c>
      <c r="AT80" s="618">
        <v>0.006</v>
      </c>
      <c r="AU80" s="618">
        <v>0.003</v>
      </c>
      <c r="AV80" s="618">
        <v>0.006</v>
      </c>
      <c r="AW80" s="618">
        <v>0.16</v>
      </c>
      <c r="AX80" s="618">
        <v>0.165</v>
      </c>
      <c r="AY80" s="618">
        <v>0.063</v>
      </c>
      <c r="AZ80" s="618">
        <v>0.014</v>
      </c>
      <c r="BA80" s="618">
        <v>0.024</v>
      </c>
      <c r="BB80" s="618">
        <v>0.027</v>
      </c>
      <c r="BC80" s="618">
        <v>0.124</v>
      </c>
      <c r="BD80" s="618">
        <v>0.136</v>
      </c>
      <c r="BE80" s="618">
        <v>0.124</v>
      </c>
      <c r="BF80" s="618">
        <v>0.0089</v>
      </c>
      <c r="BG80" s="611"/>
      <c r="BH80" s="618">
        <v>0.082</v>
      </c>
      <c r="BI80" s="618">
        <v>0.079</v>
      </c>
      <c r="BJ80" s="618">
        <v>0.001</v>
      </c>
      <c r="BK80" s="618">
        <v>-0.003</v>
      </c>
      <c r="BL80" s="611"/>
      <c r="BM80" s="618">
        <v>0.036</v>
      </c>
      <c r="BN80" s="611"/>
      <c r="BO80" s="618">
        <v>-0.001</v>
      </c>
      <c r="BP80" s="611"/>
      <c r="BQ80" s="618">
        <v>0.147</v>
      </c>
      <c r="BR80" s="618">
        <v>0.147</v>
      </c>
      <c r="BS80" s="618">
        <v>0.147</v>
      </c>
      <c r="BT80" s="611"/>
      <c r="BU80" s="618">
        <v>0.2728</v>
      </c>
      <c r="BV80" s="611"/>
      <c r="BW80" s="618">
        <v>-0.01</v>
      </c>
      <c r="BX80" s="708">
        <v>-0.01</v>
      </c>
    </row>
    <row r="81">
      <c r="A81" s="698">
        <v>45464.0</v>
      </c>
      <c r="B81" s="599">
        <v>0.1798</v>
      </c>
      <c r="C81" s="592"/>
      <c r="D81" s="599">
        <v>0.1873</v>
      </c>
      <c r="E81" s="599">
        <v>0.006</v>
      </c>
      <c r="F81" s="599">
        <v>-0.004</v>
      </c>
      <c r="G81" s="599">
        <v>-0.018</v>
      </c>
      <c r="H81" s="599">
        <v>0.097</v>
      </c>
      <c r="I81" s="599">
        <v>0.096</v>
      </c>
      <c r="J81" s="599">
        <v>0.092</v>
      </c>
      <c r="K81" s="599">
        <v>0.005</v>
      </c>
      <c r="L81" s="599">
        <v>0.004</v>
      </c>
      <c r="M81" s="599">
        <v>0.002</v>
      </c>
      <c r="N81" s="599">
        <v>0.05</v>
      </c>
      <c r="O81" s="599">
        <v>0.045</v>
      </c>
      <c r="P81" s="599">
        <v>0.054</v>
      </c>
      <c r="Q81" s="599">
        <v>0.015</v>
      </c>
      <c r="R81" s="599">
        <v>0.017</v>
      </c>
      <c r="S81" s="599">
        <v>-0.026</v>
      </c>
      <c r="T81" s="599">
        <v>0.062</v>
      </c>
      <c r="U81" s="599">
        <v>-0.022</v>
      </c>
      <c r="V81" s="599">
        <v>0.004</v>
      </c>
      <c r="W81" s="599">
        <v>0.042</v>
      </c>
      <c r="X81" s="599">
        <v>0.02</v>
      </c>
      <c r="Y81" s="599">
        <v>-0.045</v>
      </c>
      <c r="Z81" s="599">
        <v>0.012</v>
      </c>
      <c r="AA81" s="592"/>
      <c r="AB81" s="592"/>
      <c r="AC81" s="592"/>
      <c r="AD81" s="592"/>
      <c r="AE81" s="592"/>
      <c r="AF81" s="592"/>
      <c r="AG81" s="599">
        <v>0.031</v>
      </c>
      <c r="AH81" s="592"/>
      <c r="AI81" s="599">
        <v>-0.014</v>
      </c>
      <c r="AJ81" s="592"/>
      <c r="AK81" s="592"/>
      <c r="AL81" s="599">
        <v>0.064</v>
      </c>
      <c r="AM81" s="592"/>
      <c r="AN81" s="599">
        <v>0.042</v>
      </c>
      <c r="AO81" s="599">
        <v>0.044</v>
      </c>
      <c r="AP81" s="599">
        <v>0.042</v>
      </c>
      <c r="AQ81" s="599">
        <v>0.177</v>
      </c>
      <c r="AR81" s="599">
        <v>0.201</v>
      </c>
      <c r="AS81" s="599">
        <v>0.177</v>
      </c>
      <c r="AT81" s="599">
        <v>-0.006</v>
      </c>
      <c r="AU81" s="592"/>
      <c r="AV81" s="599">
        <v>-0.006</v>
      </c>
      <c r="AW81" s="599">
        <v>0.063</v>
      </c>
      <c r="AX81" s="599">
        <v>0.091</v>
      </c>
      <c r="AY81" s="599">
        <v>0.057</v>
      </c>
      <c r="AZ81" s="599">
        <v>-0.017</v>
      </c>
      <c r="BA81" s="599">
        <v>0.007</v>
      </c>
      <c r="BB81" s="599">
        <v>0.009</v>
      </c>
      <c r="BC81" s="599">
        <v>0.121</v>
      </c>
      <c r="BD81" s="599">
        <v>0.11</v>
      </c>
      <c r="BE81" s="599">
        <v>0.121</v>
      </c>
      <c r="BF81" s="599">
        <v>0.0028</v>
      </c>
      <c r="BG81" s="592"/>
      <c r="BH81" s="599">
        <v>0.001</v>
      </c>
      <c r="BI81" s="599">
        <v>0.002</v>
      </c>
      <c r="BJ81" s="599">
        <v>0.024</v>
      </c>
      <c r="BK81" s="599">
        <v>0.031</v>
      </c>
      <c r="BL81" s="592"/>
      <c r="BM81" s="599">
        <v>0.024</v>
      </c>
      <c r="BN81" s="592"/>
      <c r="BO81" s="599">
        <v>0.009</v>
      </c>
      <c r="BP81" s="592"/>
      <c r="BQ81" s="599">
        <v>0.025</v>
      </c>
      <c r="BR81" s="599">
        <v>0.025</v>
      </c>
      <c r="BS81" s="599">
        <v>0.025</v>
      </c>
      <c r="BT81" s="592"/>
      <c r="BU81" s="599">
        <v>0.1546</v>
      </c>
      <c r="BV81" s="592"/>
      <c r="BW81" s="599">
        <v>-0.066</v>
      </c>
      <c r="BX81" s="709">
        <v>-0.066</v>
      </c>
    </row>
    <row r="82">
      <c r="A82" s="701">
        <v>45494.0</v>
      </c>
      <c r="B82" s="618">
        <v>0.1578</v>
      </c>
      <c r="C82" s="611"/>
      <c r="D82" s="618">
        <v>0.1514</v>
      </c>
      <c r="E82" s="618">
        <v>-0.011</v>
      </c>
      <c r="F82" s="618">
        <v>-0.003</v>
      </c>
      <c r="G82" s="618">
        <v>0.009</v>
      </c>
      <c r="H82" s="618">
        <v>0.024</v>
      </c>
      <c r="I82" s="618">
        <v>0.06</v>
      </c>
      <c r="J82" s="618">
        <v>0.019</v>
      </c>
      <c r="K82" s="618">
        <v>-0.025</v>
      </c>
      <c r="L82" s="618">
        <v>0.004</v>
      </c>
      <c r="M82" s="618">
        <v>-0.028</v>
      </c>
      <c r="N82" s="618">
        <v>0.031</v>
      </c>
      <c r="O82" s="618">
        <v>0.048</v>
      </c>
      <c r="P82" s="618">
        <v>0.031</v>
      </c>
      <c r="Q82" s="618">
        <v>-0.023</v>
      </c>
      <c r="R82" s="618">
        <v>0.001</v>
      </c>
      <c r="S82" s="618">
        <v>0.01</v>
      </c>
      <c r="T82" s="618">
        <v>-0.003</v>
      </c>
      <c r="U82" s="618">
        <v>0.037</v>
      </c>
      <c r="V82" s="618">
        <v>0.009</v>
      </c>
      <c r="W82" s="618">
        <v>-0.051</v>
      </c>
      <c r="X82" s="618">
        <v>-0.009</v>
      </c>
      <c r="Y82" s="618">
        <v>0.012</v>
      </c>
      <c r="Z82" s="702">
        <v>0.01</v>
      </c>
      <c r="AA82" s="611"/>
      <c r="AB82" s="611"/>
      <c r="AC82" s="611"/>
      <c r="AD82" s="611"/>
      <c r="AE82" s="611"/>
      <c r="AF82" s="611"/>
      <c r="AG82" s="618">
        <v>-0.032</v>
      </c>
      <c r="AH82" s="611"/>
      <c r="AI82" s="618">
        <v>-0.025</v>
      </c>
      <c r="AJ82" s="611"/>
      <c r="AK82" s="611"/>
      <c r="AL82" s="618">
        <v>0.067</v>
      </c>
      <c r="AM82" s="611"/>
      <c r="AN82" s="618">
        <v>-0.006</v>
      </c>
      <c r="AO82" s="618">
        <v>-0.012</v>
      </c>
      <c r="AP82" s="618">
        <v>-0.001</v>
      </c>
      <c r="AQ82" s="618">
        <v>0.099</v>
      </c>
      <c r="AR82" s="618">
        <v>0.117</v>
      </c>
      <c r="AS82" s="618">
        <v>0.099</v>
      </c>
      <c r="AT82" s="618">
        <v>-0.004</v>
      </c>
      <c r="AU82" s="618">
        <v>-0.002</v>
      </c>
      <c r="AV82" s="618">
        <v>-0.004</v>
      </c>
      <c r="AW82" s="618">
        <v>0.057</v>
      </c>
      <c r="AX82" s="618">
        <v>0.035</v>
      </c>
      <c r="AY82" s="618">
        <v>-0.041</v>
      </c>
      <c r="AZ82" s="618">
        <v>0.012</v>
      </c>
      <c r="BA82" s="618">
        <v>0.007</v>
      </c>
      <c r="BB82" s="618">
        <v>0.027</v>
      </c>
      <c r="BC82" s="618">
        <v>0.085</v>
      </c>
      <c r="BD82" s="618">
        <v>0.115</v>
      </c>
      <c r="BE82" s="618">
        <v>0.085</v>
      </c>
      <c r="BF82" s="618">
        <v>-0.0012</v>
      </c>
      <c r="BG82" s="611"/>
      <c r="BH82" s="618">
        <v>0.024</v>
      </c>
      <c r="BI82" s="618">
        <v>0.021</v>
      </c>
      <c r="BJ82" s="618">
        <v>-0.032</v>
      </c>
      <c r="BK82" s="618">
        <v>0.01</v>
      </c>
      <c r="BL82" s="611"/>
      <c r="BM82" s="618">
        <v>0.083</v>
      </c>
      <c r="BN82" s="611"/>
      <c r="BO82" s="618">
        <v>0.008</v>
      </c>
      <c r="BP82" s="611"/>
      <c r="BQ82" s="618">
        <v>-0.029</v>
      </c>
      <c r="BR82" s="618">
        <v>-0.029</v>
      </c>
      <c r="BS82" s="618">
        <v>-0.029</v>
      </c>
      <c r="BT82" s="611"/>
      <c r="BU82" s="618">
        <v>0.0201</v>
      </c>
      <c r="BV82" s="611"/>
      <c r="BW82" s="618">
        <v>-0.198</v>
      </c>
      <c r="BX82" s="708">
        <v>-0.198</v>
      </c>
    </row>
    <row r="83">
      <c r="A83" s="698">
        <v>45525.0</v>
      </c>
      <c r="B83" s="599">
        <v>0.1345</v>
      </c>
      <c r="C83" s="592"/>
      <c r="D83" s="599">
        <v>0.154</v>
      </c>
      <c r="E83" s="599">
        <v>0.007</v>
      </c>
      <c r="F83" s="599">
        <v>-0.008</v>
      </c>
      <c r="G83" s="599">
        <v>0.008</v>
      </c>
      <c r="H83" s="599">
        <v>0.0</v>
      </c>
      <c r="I83" s="599">
        <v>0.027</v>
      </c>
      <c r="J83" s="599">
        <v>-0.002</v>
      </c>
      <c r="K83" s="599">
        <v>-0.009</v>
      </c>
      <c r="L83" s="599">
        <v>0.005</v>
      </c>
      <c r="M83" s="599">
        <v>-0.006</v>
      </c>
      <c r="N83" s="599">
        <v>0.0</v>
      </c>
      <c r="O83" s="599">
        <v>0.004</v>
      </c>
      <c r="P83" s="599">
        <v>0.015</v>
      </c>
      <c r="Q83" s="599">
        <v>0.003</v>
      </c>
      <c r="R83" s="599">
        <v>0.008</v>
      </c>
      <c r="S83" s="599">
        <v>-0.004</v>
      </c>
      <c r="T83" s="599">
        <v>0.004</v>
      </c>
      <c r="U83" s="599">
        <v>0.019</v>
      </c>
      <c r="V83" s="599">
        <v>-0.006</v>
      </c>
      <c r="W83" s="599">
        <v>0.011</v>
      </c>
      <c r="X83" s="599">
        <v>0.015</v>
      </c>
      <c r="Y83" s="599">
        <v>-0.019</v>
      </c>
      <c r="Z83" s="599">
        <v>-0.034</v>
      </c>
      <c r="AA83" s="592"/>
      <c r="AB83" s="592"/>
      <c r="AC83" s="592"/>
      <c r="AD83" s="592"/>
      <c r="AE83" s="592"/>
      <c r="AF83" s="592"/>
      <c r="AG83" s="599">
        <v>-0.009</v>
      </c>
      <c r="AH83" s="592"/>
      <c r="AI83" s="699">
        <v>-0.02</v>
      </c>
      <c r="AJ83" s="592"/>
      <c r="AK83" s="592"/>
      <c r="AL83" s="599">
        <v>0.088</v>
      </c>
      <c r="AM83" s="592"/>
      <c r="AN83" s="599">
        <v>0.021</v>
      </c>
      <c r="AO83" s="599">
        <v>0.02</v>
      </c>
      <c r="AP83" s="599">
        <v>0.021</v>
      </c>
      <c r="AQ83" s="599">
        <v>0.072</v>
      </c>
      <c r="AR83" s="599">
        <v>0.066</v>
      </c>
      <c r="AS83" s="599">
        <v>0.072</v>
      </c>
      <c r="AT83" s="599">
        <v>0.0</v>
      </c>
      <c r="AU83" s="599">
        <v>-0.007</v>
      </c>
      <c r="AV83" s="599">
        <v>0.0</v>
      </c>
      <c r="AW83" s="599">
        <v>-0.041</v>
      </c>
      <c r="AX83" s="599">
        <v>0.02</v>
      </c>
      <c r="AY83" s="599">
        <v>-0.052</v>
      </c>
      <c r="AZ83" s="599">
        <v>-0.031</v>
      </c>
      <c r="BA83" s="599">
        <v>0.007</v>
      </c>
      <c r="BB83" s="599">
        <v>-0.031</v>
      </c>
      <c r="BC83" s="599">
        <v>0.025</v>
      </c>
      <c r="BD83" s="599">
        <v>0.07</v>
      </c>
      <c r="BE83" s="599">
        <v>0.025</v>
      </c>
      <c r="BF83" s="599">
        <v>0.0052</v>
      </c>
      <c r="BG83" s="592"/>
      <c r="BH83" s="599">
        <v>-0.032</v>
      </c>
      <c r="BI83" s="599">
        <v>-0.01</v>
      </c>
      <c r="BJ83" s="599">
        <v>-0.005</v>
      </c>
      <c r="BK83" s="599">
        <v>-0.04</v>
      </c>
      <c r="BL83" s="592"/>
      <c r="BM83" s="599">
        <v>0.042</v>
      </c>
      <c r="BN83" s="592"/>
      <c r="BO83" s="599">
        <v>-0.009</v>
      </c>
      <c r="BP83" s="592"/>
      <c r="BQ83" s="599">
        <v>-0.021</v>
      </c>
      <c r="BR83" s="599">
        <v>-0.021</v>
      </c>
      <c r="BS83" s="599">
        <v>-0.021</v>
      </c>
      <c r="BT83" s="592"/>
      <c r="BU83" s="599">
        <v>-0.068</v>
      </c>
      <c r="BV83" s="592"/>
      <c r="BW83" s="599">
        <v>-0.337</v>
      </c>
      <c r="BX83" s="709">
        <v>-0.337</v>
      </c>
    </row>
    <row r="84">
      <c r="A84" s="701">
        <v>45556.0</v>
      </c>
      <c r="B84" s="618">
        <v>0.1395</v>
      </c>
      <c r="C84" s="611"/>
      <c r="D84" s="618">
        <v>0.1426</v>
      </c>
      <c r="E84" s="618">
        <v>0.007</v>
      </c>
      <c r="F84" s="618">
        <v>-0.002</v>
      </c>
      <c r="G84" s="618">
        <v>0.018</v>
      </c>
      <c r="H84" s="618">
        <v>-0.013</v>
      </c>
      <c r="I84" s="618">
        <v>-0.004</v>
      </c>
      <c r="J84" s="618">
        <v>-0.006</v>
      </c>
      <c r="K84" s="618">
        <v>-0.002</v>
      </c>
      <c r="L84" s="618">
        <v>0.005</v>
      </c>
      <c r="M84" s="618">
        <v>-0.002</v>
      </c>
      <c r="N84" s="618">
        <v>0.025</v>
      </c>
      <c r="O84" s="618">
        <v>0.015</v>
      </c>
      <c r="P84" s="618">
        <v>0.026</v>
      </c>
      <c r="Q84" s="618">
        <v>-0.003</v>
      </c>
      <c r="R84" s="618">
        <v>0.003</v>
      </c>
      <c r="S84" s="618">
        <v>0.003</v>
      </c>
      <c r="T84" s="618">
        <v>-0.009</v>
      </c>
      <c r="U84" s="618">
        <v>0.018</v>
      </c>
      <c r="V84" s="618">
        <v>-0.02</v>
      </c>
      <c r="W84" s="618">
        <v>-0.025</v>
      </c>
      <c r="X84" s="618">
        <v>0.006</v>
      </c>
      <c r="Y84" s="618">
        <v>0.005</v>
      </c>
      <c r="Z84" s="618">
        <v>0.008</v>
      </c>
      <c r="AA84" s="611"/>
      <c r="AB84" s="611"/>
      <c r="AC84" s="611"/>
      <c r="AD84" s="611"/>
      <c r="AE84" s="611"/>
      <c r="AF84" s="611"/>
      <c r="AG84" s="618">
        <v>0.021</v>
      </c>
      <c r="AH84" s="611"/>
      <c r="AI84" s="618">
        <v>0.017</v>
      </c>
      <c r="AJ84" s="611"/>
      <c r="AK84" s="611"/>
      <c r="AL84" s="618">
        <v>0.047</v>
      </c>
      <c r="AM84" s="611"/>
      <c r="AN84" s="618">
        <v>-0.006</v>
      </c>
      <c r="AO84" s="618">
        <v>-0.017</v>
      </c>
      <c r="AP84" s="618">
        <v>-0.006</v>
      </c>
      <c r="AQ84" s="618">
        <v>0.059</v>
      </c>
      <c r="AR84" s="618">
        <v>0.061</v>
      </c>
      <c r="AS84" s="618">
        <v>0.059</v>
      </c>
      <c r="AT84" s="618">
        <v>0.002</v>
      </c>
      <c r="AU84" s="618">
        <v>0.008</v>
      </c>
      <c r="AV84" s="618">
        <v>0.002</v>
      </c>
      <c r="AW84" s="618">
        <v>-0.055</v>
      </c>
      <c r="AX84" s="618">
        <v>-0.043</v>
      </c>
      <c r="AY84" s="618">
        <v>-0.068</v>
      </c>
      <c r="AZ84" s="618">
        <v>-0.013</v>
      </c>
      <c r="BA84" s="618">
        <v>-0.006</v>
      </c>
      <c r="BB84" s="618">
        <v>-0.011</v>
      </c>
      <c r="BC84" s="618">
        <v>0.044</v>
      </c>
      <c r="BD84" s="618">
        <v>0.033</v>
      </c>
      <c r="BE84" s="618">
        <v>0.044</v>
      </c>
      <c r="BF84" s="618">
        <v>0.0021</v>
      </c>
      <c r="BG84" s="611"/>
      <c r="BH84" s="618">
        <v>-0.006</v>
      </c>
      <c r="BI84" s="618">
        <v>-0.023</v>
      </c>
      <c r="BJ84" s="618">
        <v>0.009</v>
      </c>
      <c r="BK84" s="618">
        <v>0.028</v>
      </c>
      <c r="BL84" s="611"/>
      <c r="BM84" s="702">
        <v>0.04</v>
      </c>
      <c r="BN84" s="611"/>
      <c r="BO84" s="618">
        <v>0.017</v>
      </c>
      <c r="BP84" s="611"/>
      <c r="BQ84" s="618">
        <v>-0.022</v>
      </c>
      <c r="BR84" s="618">
        <v>-0.022</v>
      </c>
      <c r="BS84" s="618">
        <v>-0.022</v>
      </c>
      <c r="BT84" s="611"/>
      <c r="BU84" s="618">
        <v>0.0484</v>
      </c>
      <c r="BV84" s="611"/>
      <c r="BW84" s="618">
        <v>-0.284</v>
      </c>
      <c r="BX84" s="708">
        <v>-0.284</v>
      </c>
    </row>
    <row r="85">
      <c r="A85" s="698">
        <v>45586.0</v>
      </c>
      <c r="B85" s="599">
        <v>0.1631</v>
      </c>
      <c r="C85" s="592"/>
      <c r="D85" s="599">
        <v>0.1626</v>
      </c>
      <c r="E85" s="599">
        <v>0.017</v>
      </c>
      <c r="F85" s="599">
        <v>0.012</v>
      </c>
      <c r="G85" s="599">
        <v>0.002</v>
      </c>
      <c r="H85" s="599">
        <v>-0.013</v>
      </c>
      <c r="I85" s="599">
        <v>-0.02</v>
      </c>
      <c r="J85" s="599">
        <v>-0.015</v>
      </c>
      <c r="K85" s="599">
        <v>0.008</v>
      </c>
      <c r="L85" s="599">
        <v>0.005</v>
      </c>
      <c r="M85" s="599">
        <v>0.011</v>
      </c>
      <c r="N85" s="599">
        <v>0.014</v>
      </c>
      <c r="O85" s="599">
        <v>0.012</v>
      </c>
      <c r="P85" s="599">
        <v>0.017</v>
      </c>
      <c r="Q85" s="599">
        <v>0.002</v>
      </c>
      <c r="R85" s="599">
        <v>0.002</v>
      </c>
      <c r="S85" s="599">
        <v>0.01</v>
      </c>
      <c r="T85" s="599">
        <v>-0.029</v>
      </c>
      <c r="U85" s="599">
        <v>-0.02</v>
      </c>
      <c r="V85" s="599">
        <v>0.005</v>
      </c>
      <c r="W85" s="599">
        <v>-0.003</v>
      </c>
      <c r="X85" s="599">
        <v>0.01</v>
      </c>
      <c r="Y85" s="599">
        <v>0.008</v>
      </c>
      <c r="Z85" s="599">
        <v>-0.013</v>
      </c>
      <c r="AA85" s="592"/>
      <c r="AB85" s="592"/>
      <c r="AC85" s="592"/>
      <c r="AD85" s="592"/>
      <c r="AE85" s="592"/>
      <c r="AF85" s="592"/>
      <c r="AG85" s="599">
        <v>0.05</v>
      </c>
      <c r="AH85" s="592"/>
      <c r="AI85" s="699">
        <v>0.05</v>
      </c>
      <c r="AJ85" s="592"/>
      <c r="AK85" s="592"/>
      <c r="AL85" s="599">
        <v>0.054</v>
      </c>
      <c r="AM85" s="592"/>
      <c r="AN85" s="599">
        <v>0.016</v>
      </c>
      <c r="AO85" s="599">
        <v>0.01</v>
      </c>
      <c r="AP85" s="599">
        <v>0.015</v>
      </c>
      <c r="AQ85" s="599">
        <v>0.053</v>
      </c>
      <c r="AR85" s="599">
        <v>0.059</v>
      </c>
      <c r="AS85" s="599">
        <v>0.053</v>
      </c>
      <c r="AT85" s="599">
        <v>0.003</v>
      </c>
      <c r="AU85" s="599">
        <v>0.005</v>
      </c>
      <c r="AV85" s="599">
        <v>0.003</v>
      </c>
      <c r="AW85" s="599">
        <v>-0.071</v>
      </c>
      <c r="AX85" s="599">
        <v>-0.056</v>
      </c>
      <c r="AY85" s="599">
        <v>-0.042</v>
      </c>
      <c r="AZ85" s="599">
        <v>-0.001</v>
      </c>
      <c r="BA85" s="599">
        <v>0.008</v>
      </c>
      <c r="BB85" s="599">
        <v>0.002</v>
      </c>
      <c r="BC85" s="599">
        <v>0.049</v>
      </c>
      <c r="BD85" s="599">
        <v>0.035</v>
      </c>
      <c r="BE85" s="599">
        <v>0.049</v>
      </c>
      <c r="BF85" s="599">
        <v>0.0064</v>
      </c>
      <c r="BG85" s="592"/>
      <c r="BH85" s="599">
        <v>0.009</v>
      </c>
      <c r="BI85" s="599">
        <v>0.011</v>
      </c>
      <c r="BJ85" s="599">
        <v>0.019</v>
      </c>
      <c r="BK85" s="599">
        <v>0.007</v>
      </c>
      <c r="BL85" s="592"/>
      <c r="BM85" s="599">
        <v>0.086</v>
      </c>
      <c r="BN85" s="592"/>
      <c r="BO85" s="599">
        <v>0.003</v>
      </c>
      <c r="BP85" s="592"/>
      <c r="BQ85" s="599">
        <v>0.065</v>
      </c>
      <c r="BR85" s="599">
        <v>0.065</v>
      </c>
      <c r="BS85" s="599">
        <v>0.065</v>
      </c>
      <c r="BT85" s="592"/>
      <c r="BU85" s="599">
        <v>0.157</v>
      </c>
      <c r="BV85" s="592"/>
      <c r="BW85" s="599">
        <v>-0.195</v>
      </c>
      <c r="BX85" s="709">
        <v>-0.195</v>
      </c>
    </row>
    <row r="86">
      <c r="A86" s="701">
        <v>45617.0</v>
      </c>
      <c r="B86" s="618">
        <v>0.1821</v>
      </c>
      <c r="C86" s="611"/>
      <c r="D86" s="618">
        <v>0.1824</v>
      </c>
      <c r="E86" s="618">
        <v>0.003</v>
      </c>
      <c r="F86" s="618">
        <v>0.008</v>
      </c>
      <c r="G86" s="618">
        <v>-0.025</v>
      </c>
      <c r="H86" s="618">
        <v>0.047</v>
      </c>
      <c r="I86" s="618">
        <v>0.042</v>
      </c>
      <c r="J86" s="618">
        <v>0.043</v>
      </c>
      <c r="K86" s="618">
        <v>0.014</v>
      </c>
      <c r="L86" s="618">
        <v>0.008</v>
      </c>
      <c r="M86" s="618">
        <v>0.01</v>
      </c>
      <c r="N86" s="618">
        <v>0.078</v>
      </c>
      <c r="O86" s="618">
        <v>0.056</v>
      </c>
      <c r="P86" s="618">
        <v>0.082</v>
      </c>
      <c r="Q86" s="618">
        <v>0.01</v>
      </c>
      <c r="R86" s="618">
        <v>-0.005</v>
      </c>
      <c r="S86" s="618">
        <v>-0.027</v>
      </c>
      <c r="T86" s="618">
        <v>-0.029</v>
      </c>
      <c r="U86" s="618">
        <v>-0.049</v>
      </c>
      <c r="V86" s="618">
        <v>0.008</v>
      </c>
      <c r="W86" s="618">
        <v>0.006</v>
      </c>
      <c r="X86" s="618">
        <v>-0.005</v>
      </c>
      <c r="Y86" s="618">
        <v>-0.046</v>
      </c>
      <c r="Z86" s="618">
        <v>0.213</v>
      </c>
      <c r="AA86" s="611"/>
      <c r="AB86" s="611"/>
      <c r="AC86" s="611"/>
      <c r="AD86" s="611"/>
      <c r="AE86" s="611"/>
      <c r="AF86" s="611"/>
      <c r="AG86" s="618">
        <v>0.052</v>
      </c>
      <c r="AH86" s="611"/>
      <c r="AI86" s="618">
        <v>0.053</v>
      </c>
      <c r="AJ86" s="611"/>
      <c r="AK86" s="611"/>
      <c r="AL86" s="618">
        <v>0.063</v>
      </c>
      <c r="AM86" s="611"/>
      <c r="AN86" s="618">
        <v>0.007</v>
      </c>
      <c r="AO86" s="618">
        <v>0.012</v>
      </c>
      <c r="AP86" s="618">
        <v>0.008</v>
      </c>
      <c r="AQ86" s="618">
        <v>0.054</v>
      </c>
      <c r="AR86" s="618">
        <v>0.027</v>
      </c>
      <c r="AS86" s="618">
        <v>0.054</v>
      </c>
      <c r="AT86" s="618">
        <v>0.009</v>
      </c>
      <c r="AU86" s="618">
        <v>0.005</v>
      </c>
      <c r="AV86" s="618">
        <v>0.009</v>
      </c>
      <c r="AW86" s="618">
        <v>-0.042</v>
      </c>
      <c r="AX86" s="618">
        <v>-0.065</v>
      </c>
      <c r="AY86" s="618">
        <v>-0.029</v>
      </c>
      <c r="AZ86" s="618">
        <v>0.006</v>
      </c>
      <c r="BA86" s="618">
        <v>-0.002</v>
      </c>
      <c r="BB86" s="618">
        <v>0.004</v>
      </c>
      <c r="BC86" s="618">
        <v>0.039</v>
      </c>
      <c r="BD86" s="618">
        <v>0.046</v>
      </c>
      <c r="BE86" s="618">
        <v>0.039</v>
      </c>
      <c r="BF86" s="618">
        <v>-1.0E-4</v>
      </c>
      <c r="BG86" s="611"/>
      <c r="BH86" s="618">
        <v>0.019</v>
      </c>
      <c r="BI86" s="618">
        <v>0.017</v>
      </c>
      <c r="BJ86" s="618">
        <v>0.012</v>
      </c>
      <c r="BK86" s="618">
        <v>0.007</v>
      </c>
      <c r="BL86" s="611"/>
      <c r="BM86" s="618">
        <v>0.048</v>
      </c>
      <c r="BN86" s="611"/>
      <c r="BO86" s="618">
        <v>-0.023</v>
      </c>
      <c r="BP86" s="611"/>
      <c r="BQ86" s="618">
        <v>0.108</v>
      </c>
      <c r="BR86" s="618">
        <v>0.108</v>
      </c>
      <c r="BS86" s="618">
        <v>0.108</v>
      </c>
      <c r="BT86" s="611"/>
      <c r="BU86" s="618">
        <v>0.125</v>
      </c>
      <c r="BV86" s="611"/>
      <c r="BW86" s="618">
        <v>-0.122</v>
      </c>
      <c r="BX86" s="708">
        <v>-0.122</v>
      </c>
    </row>
    <row r="87">
      <c r="A87" s="698">
        <v>45647.0</v>
      </c>
      <c r="B87" s="599">
        <v>0.1695</v>
      </c>
      <c r="C87" s="592"/>
      <c r="D87" s="599">
        <v>0.1671</v>
      </c>
      <c r="E87" s="599">
        <v>-0.019</v>
      </c>
      <c r="F87" s="599">
        <v>-0.001</v>
      </c>
      <c r="G87" s="599">
        <v>0.049</v>
      </c>
      <c r="H87" s="599">
        <v>-0.009</v>
      </c>
      <c r="I87" s="599">
        <v>0.034</v>
      </c>
      <c r="J87" s="599">
        <v>-0.017</v>
      </c>
      <c r="K87" s="599">
        <v>-0.037</v>
      </c>
      <c r="L87" s="599">
        <v>-0.006</v>
      </c>
      <c r="M87" s="599">
        <v>-0.04</v>
      </c>
      <c r="N87" s="599">
        <v>0.02</v>
      </c>
      <c r="O87" s="599">
        <v>0.051</v>
      </c>
      <c r="P87" s="599">
        <v>0.021</v>
      </c>
      <c r="Q87" s="599">
        <v>-0.03</v>
      </c>
      <c r="R87" s="599">
        <v>-0.005</v>
      </c>
      <c r="S87" s="599">
        <v>0.002</v>
      </c>
      <c r="T87" s="599">
        <v>0.0</v>
      </c>
      <c r="U87" s="599">
        <v>0.011</v>
      </c>
      <c r="V87" s="599">
        <v>0.104</v>
      </c>
      <c r="W87" s="599">
        <v>-0.055</v>
      </c>
      <c r="X87" s="599">
        <v>-0.014</v>
      </c>
      <c r="Y87" s="599">
        <v>0.02</v>
      </c>
      <c r="Z87" s="599">
        <v>-0.055</v>
      </c>
      <c r="AA87" s="592"/>
      <c r="AB87" s="592"/>
      <c r="AC87" s="592"/>
      <c r="AD87" s="592"/>
      <c r="AE87" s="592"/>
      <c r="AF87" s="592"/>
      <c r="AG87" s="599">
        <v>0.052</v>
      </c>
      <c r="AH87" s="592"/>
      <c r="AI87" s="699">
        <v>-0.01</v>
      </c>
      <c r="AJ87" s="592"/>
      <c r="AK87" s="592"/>
      <c r="AL87" s="599">
        <v>0.092</v>
      </c>
      <c r="AM87" s="592"/>
      <c r="AN87" s="599">
        <v>-0.018</v>
      </c>
      <c r="AO87" s="599">
        <v>-0.021</v>
      </c>
      <c r="AP87" s="599">
        <v>-0.02</v>
      </c>
      <c r="AQ87" s="599">
        <v>0.049</v>
      </c>
      <c r="AR87" s="599">
        <v>0.063</v>
      </c>
      <c r="AS87" s="599">
        <v>0.049</v>
      </c>
      <c r="AT87" s="599">
        <v>-0.004</v>
      </c>
      <c r="AU87" s="599">
        <v>0.003</v>
      </c>
      <c r="AV87" s="599">
        <v>-0.004</v>
      </c>
      <c r="AW87" s="599">
        <v>-0.029</v>
      </c>
      <c r="AX87" s="599">
        <v>-0.033</v>
      </c>
      <c r="AY87" s="599">
        <v>-0.015</v>
      </c>
      <c r="AZ87" s="599">
        <v>-0.001</v>
      </c>
      <c r="BA87" s="599">
        <v>-0.005</v>
      </c>
      <c r="BB87" s="599">
        <v>-0.019</v>
      </c>
      <c r="BC87" s="599">
        <v>0.017</v>
      </c>
      <c r="BD87" s="599">
        <v>0.037</v>
      </c>
      <c r="BE87" s="592"/>
      <c r="BF87" s="599">
        <v>-0.0022</v>
      </c>
      <c r="BG87" s="592"/>
      <c r="BH87" s="599">
        <v>0.014</v>
      </c>
      <c r="BI87" s="599">
        <v>0.027</v>
      </c>
      <c r="BJ87" s="599">
        <v>0.011</v>
      </c>
      <c r="BK87" s="599">
        <v>-0.004</v>
      </c>
      <c r="BL87" s="592"/>
      <c r="BM87" s="599">
        <v>0.064</v>
      </c>
      <c r="BN87" s="592"/>
      <c r="BO87" s="599">
        <v>0.018</v>
      </c>
      <c r="BP87" s="592"/>
      <c r="BQ87" s="599">
        <v>0.138</v>
      </c>
      <c r="BR87" s="599">
        <v>0.138</v>
      </c>
      <c r="BS87" s="599">
        <v>0.138</v>
      </c>
      <c r="BT87" s="592"/>
      <c r="BU87" s="599">
        <v>0.1241</v>
      </c>
      <c r="BV87" s="592"/>
      <c r="BW87" s="599">
        <v>0.011</v>
      </c>
      <c r="BX87" s="709">
        <v>0.011</v>
      </c>
    </row>
    <row r="88">
      <c r="A88" s="701">
        <v>45313.0</v>
      </c>
      <c r="B88" s="618">
        <v>0.1296</v>
      </c>
      <c r="C88" s="611"/>
      <c r="D88" s="618">
        <v>0.14</v>
      </c>
      <c r="E88" s="618">
        <v>0.038</v>
      </c>
      <c r="F88" s="618">
        <v>0.02</v>
      </c>
      <c r="G88" s="618">
        <v>0.008</v>
      </c>
      <c r="H88" s="618">
        <v>0.091</v>
      </c>
      <c r="I88" s="618">
        <v>0.087</v>
      </c>
      <c r="J88" s="618">
        <v>0.094</v>
      </c>
      <c r="K88" s="618">
        <v>0.019</v>
      </c>
      <c r="L88" s="618">
        <v>0.01</v>
      </c>
      <c r="M88" s="618">
        <v>0.019</v>
      </c>
      <c r="N88" s="618">
        <v>0.078</v>
      </c>
      <c r="O88" s="618">
        <v>0.095</v>
      </c>
      <c r="P88" s="618">
        <v>0.084</v>
      </c>
      <c r="Q88" s="618">
        <v>0.002</v>
      </c>
      <c r="R88" s="618">
        <v>0.015</v>
      </c>
      <c r="S88" s="618">
        <v>0.004</v>
      </c>
      <c r="T88" s="618">
        <v>0.103</v>
      </c>
      <c r="U88" s="618">
        <v>0.098</v>
      </c>
      <c r="V88" s="618">
        <v>0.07</v>
      </c>
      <c r="W88" s="618">
        <v>0.02</v>
      </c>
      <c r="X88" s="618">
        <v>0.018</v>
      </c>
      <c r="Y88" s="618">
        <v>0.003</v>
      </c>
      <c r="Z88" s="618">
        <v>0.012</v>
      </c>
      <c r="AA88" s="611"/>
      <c r="AB88" s="611"/>
      <c r="AC88" s="611"/>
      <c r="AD88" s="611"/>
      <c r="AE88" s="611"/>
      <c r="AF88" s="611"/>
      <c r="AG88" s="618">
        <v>0.067</v>
      </c>
      <c r="AH88" s="611"/>
      <c r="AI88" s="618">
        <v>0.008</v>
      </c>
      <c r="AJ88" s="611"/>
      <c r="AK88" s="611"/>
      <c r="AL88" s="618">
        <v>0.142</v>
      </c>
      <c r="AM88" s="611"/>
      <c r="AN88" s="618">
        <v>0.032</v>
      </c>
      <c r="AO88" s="618">
        <v>0.024</v>
      </c>
      <c r="AP88" s="618">
        <v>0.033</v>
      </c>
      <c r="AQ88" s="618">
        <v>0.067</v>
      </c>
      <c r="AR88" s="618">
        <v>0.06</v>
      </c>
      <c r="AS88" s="618">
        <v>0.067</v>
      </c>
      <c r="AT88" s="618">
        <v>0.006</v>
      </c>
      <c r="AU88" s="618">
        <v>0.003</v>
      </c>
      <c r="AV88" s="618">
        <v>0.006</v>
      </c>
      <c r="AW88" s="618">
        <v>-0.019</v>
      </c>
      <c r="AX88" s="618">
        <v>-0.027</v>
      </c>
      <c r="AY88" s="618">
        <v>0.04</v>
      </c>
      <c r="AZ88" s="618">
        <v>0.008</v>
      </c>
      <c r="BA88" s="618">
        <v>0.003</v>
      </c>
      <c r="BB88" s="618">
        <v>0.021</v>
      </c>
      <c r="BC88" s="611"/>
      <c r="BD88" s="611"/>
      <c r="BE88" s="618">
        <v>0.017</v>
      </c>
      <c r="BF88" s="618">
        <v>6.0E-4</v>
      </c>
      <c r="BG88" s="611"/>
      <c r="BH88" s="618">
        <v>0.016</v>
      </c>
      <c r="BI88" s="618">
        <v>0.014</v>
      </c>
      <c r="BJ88" s="618">
        <v>-0.009</v>
      </c>
      <c r="BK88" s="618">
        <v>-0.009</v>
      </c>
      <c r="BL88" s="611"/>
      <c r="BM88" s="618">
        <v>0.053</v>
      </c>
      <c r="BN88" s="611"/>
      <c r="BO88" s="618">
        <v>-0.017</v>
      </c>
      <c r="BP88" s="611"/>
      <c r="BQ88" s="618">
        <v>0.152</v>
      </c>
      <c r="BR88" s="618">
        <v>0.152</v>
      </c>
      <c r="BS88" s="618">
        <v>0.152</v>
      </c>
      <c r="BT88" s="611"/>
      <c r="BU88" s="618">
        <v>0.1435</v>
      </c>
      <c r="BV88" s="611"/>
      <c r="BW88" s="618">
        <v>0.013</v>
      </c>
      <c r="BX88" s="708">
        <v>0.013</v>
      </c>
    </row>
    <row r="89">
      <c r="A89" s="698">
        <v>45344.0</v>
      </c>
      <c r="B89" s="599">
        <v>0.1762</v>
      </c>
      <c r="C89" s="592"/>
      <c r="D89" s="599">
        <v>0.1818</v>
      </c>
      <c r="E89" s="599">
        <v>0.003</v>
      </c>
      <c r="F89" s="599">
        <v>0.004</v>
      </c>
      <c r="G89" s="599">
        <v>0.014</v>
      </c>
      <c r="H89" s="599">
        <v>0.07</v>
      </c>
      <c r="I89" s="599">
        <v>0.078</v>
      </c>
      <c r="J89" s="599">
        <v>0.072</v>
      </c>
      <c r="K89" s="599">
        <v>-0.003</v>
      </c>
      <c r="L89" s="599">
        <v>0.006</v>
      </c>
      <c r="M89" s="599">
        <v>-0.005</v>
      </c>
      <c r="N89" s="599">
        <v>0.05</v>
      </c>
      <c r="O89" s="599">
        <v>0.048</v>
      </c>
      <c r="P89" s="599">
        <v>0.052</v>
      </c>
      <c r="Q89" s="599">
        <v>0.003</v>
      </c>
      <c r="R89" s="599">
        <v>0.006</v>
      </c>
      <c r="S89" s="599">
        <v>0.003</v>
      </c>
      <c r="T89" s="599">
        <v>0.07</v>
      </c>
      <c r="U89" s="599">
        <v>0.061</v>
      </c>
      <c r="V89" s="599">
        <v>-0.017</v>
      </c>
      <c r="W89" s="599">
        <v>0.003</v>
      </c>
      <c r="X89" s="599">
        <v>0.005</v>
      </c>
      <c r="Y89" s="599">
        <v>0.009</v>
      </c>
      <c r="Z89" s="599">
        <v>0.021</v>
      </c>
      <c r="AA89" s="592"/>
      <c r="AB89" s="592"/>
      <c r="AC89" s="592"/>
      <c r="AD89" s="592"/>
      <c r="AE89" s="592"/>
      <c r="AF89" s="592"/>
      <c r="AG89" s="599">
        <v>0.091</v>
      </c>
      <c r="AH89" s="592"/>
      <c r="AI89" s="599">
        <v>0.011</v>
      </c>
      <c r="AJ89" s="592"/>
      <c r="AK89" s="592"/>
      <c r="AL89" s="699">
        <v>0.08</v>
      </c>
      <c r="AM89" s="592"/>
      <c r="AN89" s="599">
        <v>0.001</v>
      </c>
      <c r="AO89" s="599">
        <v>-0.004</v>
      </c>
      <c r="AP89" s="599">
        <v>0.002</v>
      </c>
      <c r="AQ89" s="599">
        <v>0.064</v>
      </c>
      <c r="AR89" s="599">
        <v>0.057</v>
      </c>
      <c r="AS89" s="599">
        <v>0.064</v>
      </c>
      <c r="AT89" s="599">
        <v>0.008</v>
      </c>
      <c r="AU89" s="599">
        <v>0.007</v>
      </c>
      <c r="AV89" s="599">
        <v>0.008</v>
      </c>
      <c r="AW89" s="599">
        <v>0.013</v>
      </c>
      <c r="AX89" s="599">
        <v>-0.011</v>
      </c>
      <c r="AY89" s="599">
        <v>0.04</v>
      </c>
      <c r="AZ89" s="599">
        <v>0.011</v>
      </c>
      <c r="BA89" s="599">
        <v>0.001</v>
      </c>
      <c r="BB89" s="599">
        <v>0.013</v>
      </c>
      <c r="BC89" s="599">
        <v>0.067</v>
      </c>
      <c r="BD89" s="599">
        <v>0.03</v>
      </c>
      <c r="BE89" s="599">
        <v>0.067</v>
      </c>
      <c r="BF89" s="599">
        <v>0.0049</v>
      </c>
      <c r="BG89" s="592"/>
      <c r="BH89" s="599">
        <v>-0.008</v>
      </c>
      <c r="BI89" s="599">
        <v>-0.003</v>
      </c>
      <c r="BJ89" s="599">
        <v>0.007</v>
      </c>
      <c r="BK89" s="599">
        <v>-0.009</v>
      </c>
      <c r="BL89" s="592"/>
      <c r="BM89" s="599">
        <v>0.003</v>
      </c>
      <c r="BN89" s="592"/>
      <c r="BO89" s="599">
        <v>-0.009</v>
      </c>
      <c r="BP89" s="592"/>
      <c r="BQ89" s="599">
        <v>0.129</v>
      </c>
      <c r="BR89" s="599">
        <v>0.129</v>
      </c>
      <c r="BS89" s="599">
        <v>0.129</v>
      </c>
      <c r="BT89" s="592"/>
      <c r="BU89" s="599">
        <v>0.101</v>
      </c>
      <c r="BV89" s="592"/>
      <c r="BW89" s="599">
        <v>0.031</v>
      </c>
      <c r="BX89" s="709">
        <v>0.031</v>
      </c>
    </row>
    <row r="90">
      <c r="A90" s="701">
        <v>45373.0</v>
      </c>
      <c r="B90" s="618">
        <v>0.0688</v>
      </c>
      <c r="C90" s="611"/>
      <c r="D90" s="618">
        <v>0.0734</v>
      </c>
      <c r="E90" s="618">
        <v>0.005</v>
      </c>
      <c r="F90" s="618">
        <v>0.006</v>
      </c>
      <c r="G90" s="618">
        <v>0.007</v>
      </c>
      <c r="H90" s="618">
        <v>0.009</v>
      </c>
      <c r="I90" s="618">
        <v>0.028</v>
      </c>
      <c r="J90" s="618">
        <v>0.013</v>
      </c>
      <c r="K90" s="618">
        <v>-0.014</v>
      </c>
      <c r="L90" s="618">
        <v>-0.003</v>
      </c>
      <c r="M90" s="618">
        <v>-0.012</v>
      </c>
      <c r="N90" s="618">
        <v>0.008</v>
      </c>
      <c r="O90" s="618">
        <v>0.014</v>
      </c>
      <c r="P90" s="618">
        <v>0.016</v>
      </c>
      <c r="Q90" s="618">
        <v>-0.004</v>
      </c>
      <c r="R90" s="618">
        <v>-0.001</v>
      </c>
      <c r="S90" s="618">
        <v>-0.014</v>
      </c>
      <c r="T90" s="618">
        <v>-0.027</v>
      </c>
      <c r="U90" s="618">
        <v>0.061</v>
      </c>
      <c r="V90" s="618">
        <v>-0.004</v>
      </c>
      <c r="W90" s="618">
        <v>-0.001</v>
      </c>
      <c r="X90" s="618">
        <v>0.003</v>
      </c>
      <c r="Y90" s="618">
        <v>-0.054</v>
      </c>
      <c r="Z90" s="618">
        <v>0.035</v>
      </c>
      <c r="AA90" s="611"/>
      <c r="AB90" s="611"/>
      <c r="AC90" s="611"/>
      <c r="AD90" s="611"/>
      <c r="AE90" s="611"/>
      <c r="AF90" s="611"/>
      <c r="AG90" s="618">
        <v>0.095</v>
      </c>
      <c r="AH90" s="611"/>
      <c r="AI90" s="702">
        <v>0.01</v>
      </c>
      <c r="AJ90" s="611"/>
      <c r="AK90" s="611"/>
      <c r="AL90" s="618">
        <v>0.036</v>
      </c>
      <c r="AM90" s="611"/>
      <c r="AN90" s="618">
        <v>0.0</v>
      </c>
      <c r="AO90" s="618">
        <v>0.014</v>
      </c>
      <c r="AP90" s="618">
        <v>0.002</v>
      </c>
      <c r="AQ90" s="618">
        <v>0.038</v>
      </c>
      <c r="AR90" s="618">
        <v>0.027</v>
      </c>
      <c r="AS90" s="618">
        <v>0.038</v>
      </c>
      <c r="AT90" s="618">
        <v>0.004</v>
      </c>
      <c r="AU90" s="618">
        <v>0.007</v>
      </c>
      <c r="AV90" s="618">
        <v>0.004</v>
      </c>
      <c r="AW90" s="618">
        <v>0.04</v>
      </c>
      <c r="AX90" s="618">
        <v>0.021</v>
      </c>
      <c r="AY90" s="618">
        <v>0.045</v>
      </c>
      <c r="AZ90" s="618">
        <v>0.01</v>
      </c>
      <c r="BA90" s="618">
        <v>0.004</v>
      </c>
      <c r="BB90" s="618">
        <v>0.01</v>
      </c>
      <c r="BC90" s="618">
        <v>-0.035</v>
      </c>
      <c r="BD90" s="618">
        <v>-0.016</v>
      </c>
      <c r="BE90" s="618">
        <v>-0.035</v>
      </c>
      <c r="BF90" s="618">
        <v>-0.0011</v>
      </c>
      <c r="BG90" s="611"/>
      <c r="BH90" s="618">
        <v>0.009</v>
      </c>
      <c r="BI90" s="618">
        <v>0.004</v>
      </c>
      <c r="BJ90" s="618">
        <v>0.031</v>
      </c>
      <c r="BK90" s="618">
        <v>0.009</v>
      </c>
      <c r="BL90" s="611"/>
      <c r="BM90" s="618">
        <v>0.022</v>
      </c>
      <c r="BN90" s="611"/>
      <c r="BO90" s="618">
        <v>0.022</v>
      </c>
      <c r="BP90" s="611"/>
      <c r="BQ90" s="618">
        <v>0.093</v>
      </c>
      <c r="BR90" s="618">
        <v>0.093</v>
      </c>
      <c r="BS90" s="618">
        <v>0.093</v>
      </c>
      <c r="BT90" s="611"/>
      <c r="BU90" s="618">
        <v>0.0642</v>
      </c>
      <c r="BV90" s="611"/>
      <c r="BW90" s="618">
        <v>0.094</v>
      </c>
      <c r="BX90" s="708">
        <v>0.094</v>
      </c>
    </row>
    <row r="91">
      <c r="A91" s="698">
        <v>45404.0</v>
      </c>
      <c r="B91" s="599">
        <v>0.0819</v>
      </c>
      <c r="C91" s="592"/>
      <c r="D91" s="599">
        <v>0.0782</v>
      </c>
      <c r="E91" s="599">
        <v>0.009</v>
      </c>
      <c r="F91" s="599">
        <v>0.009</v>
      </c>
      <c r="G91" s="599">
        <v>-0.001</v>
      </c>
      <c r="H91" s="599">
        <v>-0.049</v>
      </c>
      <c r="I91" s="599">
        <v>-0.072</v>
      </c>
      <c r="J91" s="599">
        <v>-0.057</v>
      </c>
      <c r="K91" s="599">
        <v>0.014</v>
      </c>
      <c r="L91" s="599">
        <v>-0.002</v>
      </c>
      <c r="M91" s="599">
        <v>0.004</v>
      </c>
      <c r="N91" s="599">
        <v>0.039</v>
      </c>
      <c r="O91" s="599">
        <v>0.054</v>
      </c>
      <c r="P91" s="599">
        <v>0.04</v>
      </c>
      <c r="Q91" s="599">
        <v>-0.013</v>
      </c>
      <c r="R91" s="599">
        <v>0.003</v>
      </c>
      <c r="S91" s="599">
        <v>0.004</v>
      </c>
      <c r="T91" s="599">
        <v>-0.004</v>
      </c>
      <c r="U91" s="599">
        <v>0.04</v>
      </c>
      <c r="V91" s="599">
        <v>0.011</v>
      </c>
      <c r="W91" s="599">
        <v>-0.054</v>
      </c>
      <c r="X91" s="599">
        <v>-0.002</v>
      </c>
      <c r="Y91" s="599">
        <v>0.012</v>
      </c>
      <c r="Z91" s="599">
        <v>0.172</v>
      </c>
      <c r="AA91" s="592"/>
      <c r="AB91" s="592"/>
      <c r="AC91" s="592"/>
      <c r="AD91" s="592"/>
      <c r="AE91" s="592"/>
      <c r="AF91" s="592"/>
      <c r="AG91" s="599">
        <v>0.094</v>
      </c>
      <c r="AH91" s="592"/>
      <c r="AI91" s="599">
        <v>0.009</v>
      </c>
      <c r="AJ91" s="592"/>
      <c r="AK91" s="592"/>
      <c r="AL91" s="599">
        <v>0.096</v>
      </c>
      <c r="AM91" s="592"/>
      <c r="AN91" s="599">
        <v>0.009</v>
      </c>
      <c r="AO91" s="599">
        <v>0.008</v>
      </c>
      <c r="AP91" s="599">
        <v>0.007</v>
      </c>
      <c r="AQ91" s="599">
        <v>0.046</v>
      </c>
      <c r="AR91" s="599">
        <v>0.043</v>
      </c>
      <c r="AS91" s="599">
        <v>0.046</v>
      </c>
      <c r="AT91" s="599">
        <v>0.004</v>
      </c>
      <c r="AU91" s="599">
        <v>0.005</v>
      </c>
      <c r="AV91" s="599">
        <v>0.004</v>
      </c>
      <c r="AW91" s="599">
        <v>0.045</v>
      </c>
      <c r="AX91" s="599">
        <v>0.026</v>
      </c>
      <c r="AY91" s="599">
        <v>-0.002</v>
      </c>
      <c r="AZ91" s="599">
        <v>0.009</v>
      </c>
      <c r="BA91" s="599">
        <v>0.004</v>
      </c>
      <c r="BB91" s="599">
        <v>0.009</v>
      </c>
      <c r="BC91" s="599">
        <v>-0.111</v>
      </c>
      <c r="BD91" s="599">
        <v>-0.061</v>
      </c>
      <c r="BE91" s="599">
        <v>-0.111</v>
      </c>
      <c r="BF91" s="599">
        <v>-2.0E-4</v>
      </c>
      <c r="BG91" s="592"/>
      <c r="BH91" s="599">
        <v>0.029</v>
      </c>
      <c r="BI91" s="599">
        <v>0.026</v>
      </c>
      <c r="BJ91" s="599">
        <v>0.037</v>
      </c>
      <c r="BK91" s="599">
        <v>0.004</v>
      </c>
      <c r="BL91" s="592"/>
      <c r="BM91" s="599">
        <v>0.005</v>
      </c>
      <c r="BN91" s="592"/>
      <c r="BO91" s="699">
        <v>-0.01</v>
      </c>
      <c r="BP91" s="592"/>
      <c r="BQ91" s="599">
        <v>0.085</v>
      </c>
      <c r="BR91" s="599">
        <v>0.085</v>
      </c>
      <c r="BS91" s="599">
        <v>0.085</v>
      </c>
      <c r="BT91" s="592"/>
      <c r="BU91" s="599">
        <v>0.114</v>
      </c>
      <c r="BV91" s="592"/>
      <c r="BW91" s="599">
        <v>0.121</v>
      </c>
      <c r="BX91" s="709">
        <v>0.121</v>
      </c>
    </row>
    <row r="92">
      <c r="A92" s="707">
        <v>45434.0</v>
      </c>
      <c r="B92" s="618">
        <v>0.0809</v>
      </c>
      <c r="C92" s="611"/>
      <c r="D92" s="618">
        <v>0.0818</v>
      </c>
      <c r="E92" s="618">
        <v>-0.003</v>
      </c>
      <c r="F92" s="618">
        <v>0.002</v>
      </c>
      <c r="G92" s="618">
        <v>0.008</v>
      </c>
      <c r="H92" s="618">
        <v>-0.047</v>
      </c>
      <c r="I92" s="618">
        <v>-0.045</v>
      </c>
      <c r="J92" s="618">
        <v>-0.047</v>
      </c>
      <c r="K92" s="618">
        <v>-0.005</v>
      </c>
      <c r="L92" s="618">
        <v>-0.007</v>
      </c>
      <c r="M92" s="618">
        <v>-0.008</v>
      </c>
      <c r="N92" s="618">
        <v>0.002</v>
      </c>
      <c r="O92" s="618">
        <v>-0.004</v>
      </c>
      <c r="P92" s="618">
        <v>0.004</v>
      </c>
      <c r="Q92" s="618">
        <v>0.002</v>
      </c>
      <c r="R92" s="618">
        <v>0.004</v>
      </c>
      <c r="S92" s="618">
        <v>-0.01</v>
      </c>
      <c r="T92" s="618">
        <v>-0.036</v>
      </c>
      <c r="U92" s="618">
        <v>-0.02</v>
      </c>
      <c r="V92" s="618">
        <v>-0.096</v>
      </c>
      <c r="W92" s="618">
        <v>0.006</v>
      </c>
      <c r="X92" s="618">
        <v>0.005</v>
      </c>
      <c r="Y92" s="618">
        <v>-0.015</v>
      </c>
      <c r="Z92" s="618">
        <v>0.037</v>
      </c>
      <c r="AA92" s="611"/>
      <c r="AB92" s="611"/>
      <c r="AC92" s="611"/>
      <c r="AD92" s="611"/>
      <c r="AE92" s="611"/>
      <c r="AF92" s="611"/>
      <c r="AG92" s="618">
        <v>0.098</v>
      </c>
      <c r="AH92" s="611"/>
      <c r="AI92" s="618">
        <v>0.006</v>
      </c>
      <c r="AJ92" s="611"/>
      <c r="AK92" s="611"/>
      <c r="AL92" s="618">
        <v>0.154</v>
      </c>
      <c r="AM92" s="611"/>
      <c r="AN92" s="618">
        <v>0.022</v>
      </c>
      <c r="AO92" s="618">
        <v>0.016</v>
      </c>
      <c r="AP92" s="618">
        <v>0.023</v>
      </c>
      <c r="AQ92" s="618">
        <v>0.052</v>
      </c>
      <c r="AR92" s="618">
        <v>0.046</v>
      </c>
      <c r="AS92" s="618">
        <v>0.052</v>
      </c>
      <c r="AT92" s="618">
        <v>0.005</v>
      </c>
      <c r="AU92" s="618">
        <v>0.004</v>
      </c>
      <c r="AV92" s="618">
        <v>0.005</v>
      </c>
      <c r="AW92" s="618">
        <v>-0.002</v>
      </c>
      <c r="AX92" s="618">
        <v>0.026</v>
      </c>
      <c r="AY92" s="618">
        <v>-0.003</v>
      </c>
      <c r="AZ92" s="618">
        <v>0.001</v>
      </c>
      <c r="BA92" s="618">
        <v>0.01</v>
      </c>
      <c r="BB92" s="618">
        <v>-0.004</v>
      </c>
      <c r="BC92" s="618">
        <v>-0.067</v>
      </c>
      <c r="BD92" s="618">
        <v>-0.071</v>
      </c>
      <c r="BE92" s="618">
        <v>-0.067</v>
      </c>
      <c r="BF92" s="618">
        <v>-5.0E-4</v>
      </c>
      <c r="BG92" s="611"/>
      <c r="BH92" s="618">
        <v>0.036</v>
      </c>
      <c r="BI92" s="618">
        <v>0.033</v>
      </c>
      <c r="BJ92" s="618">
        <v>0.015</v>
      </c>
      <c r="BK92" s="618">
        <v>0.007</v>
      </c>
      <c r="BL92" s="611"/>
      <c r="BM92" s="618">
        <v>0.006</v>
      </c>
      <c r="BN92" s="611"/>
      <c r="BO92" s="618">
        <v>-0.004</v>
      </c>
      <c r="BP92" s="611"/>
      <c r="BQ92" s="618">
        <v>0.029</v>
      </c>
      <c r="BR92" s="618">
        <v>0.029</v>
      </c>
      <c r="BS92" s="618">
        <v>0.029</v>
      </c>
      <c r="BT92" s="611"/>
      <c r="BU92" s="618">
        <v>0.1374</v>
      </c>
      <c r="BV92" s="611"/>
      <c r="BW92" s="618">
        <v>0.226</v>
      </c>
      <c r="BX92" s="708">
        <v>0.226</v>
      </c>
    </row>
    <row r="93">
      <c r="A93" s="698">
        <v>45465.0</v>
      </c>
      <c r="B93" s="599">
        <v>0.0842</v>
      </c>
      <c r="C93" s="592"/>
      <c r="D93" s="599">
        <v>0.0854</v>
      </c>
      <c r="E93" s="599">
        <v>0.01</v>
      </c>
      <c r="F93" s="599">
        <v>0.008</v>
      </c>
      <c r="G93" s="599">
        <v>-0.004</v>
      </c>
      <c r="H93" s="599">
        <v>-0.058</v>
      </c>
      <c r="I93" s="599">
        <v>-0.053</v>
      </c>
      <c r="J93" s="599">
        <v>-0.061</v>
      </c>
      <c r="K93" s="599">
        <v>-0.001</v>
      </c>
      <c r="L93" s="599">
        <v>-0.003</v>
      </c>
      <c r="M93" s="599">
        <v>-0.002</v>
      </c>
      <c r="N93" s="599">
        <v>-0.037</v>
      </c>
      <c r="O93" s="599">
        <v>-0.017</v>
      </c>
      <c r="P93" s="599">
        <v>-0.032</v>
      </c>
      <c r="Q93" s="599">
        <v>-0.012</v>
      </c>
      <c r="R93" s="599">
        <v>0.001</v>
      </c>
      <c r="S93" s="599">
        <v>-0.004</v>
      </c>
      <c r="T93" s="599">
        <v>-0.088</v>
      </c>
      <c r="U93" s="599">
        <v>-0.08</v>
      </c>
      <c r="V93" s="599">
        <v>-0.023</v>
      </c>
      <c r="W93" s="599">
        <v>-0.016</v>
      </c>
      <c r="X93" s="599">
        <v>0.002</v>
      </c>
      <c r="Y93" s="599">
        <v>0.007</v>
      </c>
      <c r="Z93" s="599">
        <v>-0.033</v>
      </c>
      <c r="AA93" s="592"/>
      <c r="AB93" s="592"/>
      <c r="AC93" s="592"/>
      <c r="AD93" s="592"/>
      <c r="AE93" s="592"/>
      <c r="AF93" s="592"/>
      <c r="AG93" s="599">
        <v>0.126</v>
      </c>
      <c r="AH93" s="592"/>
      <c r="AI93" s="599">
        <v>0.011</v>
      </c>
      <c r="AJ93" s="592"/>
      <c r="AK93" s="592"/>
      <c r="AL93" s="599">
        <v>0.116</v>
      </c>
      <c r="AM93" s="592"/>
      <c r="AN93" s="599">
        <v>0.011</v>
      </c>
      <c r="AO93" s="599">
        <v>0.003</v>
      </c>
      <c r="AP93" s="599">
        <v>0.01</v>
      </c>
      <c r="AQ93" s="599">
        <v>0.04</v>
      </c>
      <c r="AR93" s="599">
        <v>0.05</v>
      </c>
      <c r="AS93" s="599">
        <v>0.04</v>
      </c>
      <c r="AT93" s="599">
        <v>-0.003</v>
      </c>
      <c r="AU93" s="592"/>
      <c r="AV93" s="599">
        <v>-0.003</v>
      </c>
      <c r="AW93" s="599">
        <v>-0.003</v>
      </c>
      <c r="AX93" s="599">
        <v>-0.001</v>
      </c>
      <c r="AY93" s="599">
        <v>-0.053</v>
      </c>
      <c r="AZ93" s="599">
        <v>-0.014</v>
      </c>
      <c r="BA93" s="599">
        <v>-0.01</v>
      </c>
      <c r="BB93" s="599">
        <v>-0.014</v>
      </c>
      <c r="BC93" s="599">
        <v>0.031</v>
      </c>
      <c r="BD93" s="599">
        <v>-0.003</v>
      </c>
      <c r="BE93" s="599">
        <v>0.031</v>
      </c>
      <c r="BF93" s="599">
        <v>0.0256</v>
      </c>
      <c r="BG93" s="592"/>
      <c r="BH93" s="599">
        <v>0.015</v>
      </c>
      <c r="BI93" s="599">
        <v>0.028</v>
      </c>
      <c r="BJ93" s="599">
        <v>0.024</v>
      </c>
      <c r="BK93" s="599">
        <v>-0.004</v>
      </c>
      <c r="BL93" s="592"/>
      <c r="BM93" s="599">
        <v>-0.015</v>
      </c>
      <c r="BN93" s="592"/>
      <c r="BO93" s="599">
        <v>-0.006</v>
      </c>
      <c r="BP93" s="592"/>
      <c r="BQ93" s="599">
        <v>0.041</v>
      </c>
      <c r="BR93" s="599">
        <v>0.041</v>
      </c>
      <c r="BS93" s="599">
        <v>0.041</v>
      </c>
      <c r="BT93" s="592"/>
      <c r="BU93" s="599">
        <v>0.1285</v>
      </c>
      <c r="BV93" s="592"/>
      <c r="BW93" s="599">
        <v>0.273</v>
      </c>
      <c r="BX93" s="709">
        <v>0.273</v>
      </c>
    </row>
    <row r="94">
      <c r="A94" s="701">
        <v>45495.0</v>
      </c>
      <c r="B94" s="618">
        <v>0.1002</v>
      </c>
      <c r="C94" s="611"/>
      <c r="D94" s="618">
        <v>0.1006</v>
      </c>
      <c r="E94" s="618">
        <v>0.0</v>
      </c>
      <c r="F94" s="618">
        <v>0.001</v>
      </c>
      <c r="G94" s="618">
        <v>0.004</v>
      </c>
      <c r="H94" s="618">
        <v>-0.034</v>
      </c>
      <c r="I94" s="618">
        <v>-0.033</v>
      </c>
      <c r="J94" s="618">
        <v>-0.032</v>
      </c>
      <c r="K94" s="618">
        <v>0.003</v>
      </c>
      <c r="L94" s="618">
        <v>-0.002</v>
      </c>
      <c r="M94" s="618">
        <v>0.004</v>
      </c>
      <c r="N94" s="618">
        <v>-0.009</v>
      </c>
      <c r="O94" s="618">
        <v>-0.007</v>
      </c>
      <c r="P94" s="618">
        <v>-0.012</v>
      </c>
      <c r="Q94" s="618">
        <v>0.003</v>
      </c>
      <c r="R94" s="618">
        <v>0.004</v>
      </c>
      <c r="S94" s="618">
        <v>0.0</v>
      </c>
      <c r="T94" s="618">
        <v>-0.026</v>
      </c>
      <c r="U94" s="618">
        <v>-0.065</v>
      </c>
      <c r="V94" s="618">
        <v>-0.015</v>
      </c>
      <c r="W94" s="618">
        <v>0.019</v>
      </c>
      <c r="X94" s="618">
        <v>-0.004</v>
      </c>
      <c r="Y94" s="618">
        <v>-0.014</v>
      </c>
      <c r="Z94" s="618">
        <v>-0.027</v>
      </c>
      <c r="AA94" s="611"/>
      <c r="AB94" s="611"/>
      <c r="AC94" s="611"/>
      <c r="AD94" s="611"/>
      <c r="AE94" s="611"/>
      <c r="AF94" s="611"/>
      <c r="AG94" s="618">
        <v>0.163</v>
      </c>
      <c r="AH94" s="611"/>
      <c r="AI94" s="618">
        <v>0.007</v>
      </c>
      <c r="AJ94" s="611"/>
      <c r="AK94" s="611"/>
      <c r="AL94" s="618">
        <v>0.079</v>
      </c>
      <c r="AM94" s="611"/>
      <c r="AN94" s="618">
        <v>-0.025</v>
      </c>
      <c r="AO94" s="618">
        <v>-0.02</v>
      </c>
      <c r="AP94" s="618">
        <v>-0.022</v>
      </c>
      <c r="AQ94" s="618">
        <v>0.05</v>
      </c>
      <c r="AR94" s="618">
        <v>0.047</v>
      </c>
      <c r="AS94" s="618">
        <v>0.05</v>
      </c>
      <c r="AT94" s="618">
        <v>0.009</v>
      </c>
      <c r="AU94" s="618">
        <v>0.003</v>
      </c>
      <c r="AV94" s="618">
        <v>0.009</v>
      </c>
      <c r="AW94" s="618">
        <v>-0.052</v>
      </c>
      <c r="AX94" s="618">
        <v>-0.035</v>
      </c>
      <c r="AY94" s="618">
        <v>0.016</v>
      </c>
      <c r="AZ94" s="618">
        <v>-0.008</v>
      </c>
      <c r="BA94" s="618">
        <v>0.003</v>
      </c>
      <c r="BB94" s="618">
        <v>-0.005</v>
      </c>
      <c r="BC94" s="618">
        <v>0.027</v>
      </c>
      <c r="BD94" s="618">
        <v>0.05</v>
      </c>
      <c r="BE94" s="618">
        <v>0.027</v>
      </c>
      <c r="BF94" s="618">
        <v>0.0182</v>
      </c>
      <c r="BG94" s="611"/>
      <c r="BH94" s="618">
        <v>0.024</v>
      </c>
      <c r="BI94" s="618">
        <v>0.019</v>
      </c>
      <c r="BJ94" s="618">
        <v>0.041</v>
      </c>
      <c r="BK94" s="618">
        <v>0.009</v>
      </c>
      <c r="BL94" s="611"/>
      <c r="BM94" s="618">
        <v>-0.022</v>
      </c>
      <c r="BN94" s="611"/>
      <c r="BO94" s="618">
        <v>-0.001</v>
      </c>
      <c r="BP94" s="611"/>
      <c r="BQ94" s="618">
        <v>0.062</v>
      </c>
      <c r="BR94" s="618">
        <v>0.062</v>
      </c>
      <c r="BS94" s="618">
        <v>0.062</v>
      </c>
      <c r="BT94" s="611"/>
      <c r="BU94" s="618">
        <v>0.1815</v>
      </c>
      <c r="BV94" s="611"/>
      <c r="BW94" s="618">
        <v>0.426</v>
      </c>
      <c r="BX94" s="708">
        <v>0.426</v>
      </c>
    </row>
    <row r="95">
      <c r="A95" s="698">
        <v>45526.0</v>
      </c>
      <c r="B95" s="599">
        <v>0.091</v>
      </c>
      <c r="C95" s="592"/>
      <c r="D95" s="599">
        <v>0.0944</v>
      </c>
      <c r="E95" s="599">
        <v>0.003</v>
      </c>
      <c r="F95" s="599">
        <v>0.002</v>
      </c>
      <c r="G95" s="599">
        <v>0.0</v>
      </c>
      <c r="H95" s="599">
        <v>-0.054</v>
      </c>
      <c r="I95" s="599">
        <v>-0.042</v>
      </c>
      <c r="J95" s="599">
        <v>-0.056</v>
      </c>
      <c r="K95" s="599">
        <v>-0.016</v>
      </c>
      <c r="L95" s="599">
        <v>-0.005</v>
      </c>
      <c r="M95" s="599">
        <v>-0.017</v>
      </c>
      <c r="N95" s="599">
        <v>-0.02</v>
      </c>
      <c r="O95" s="599">
        <v>-0.017</v>
      </c>
      <c r="P95" s="599">
        <v>-0.014</v>
      </c>
      <c r="Q95" s="599">
        <v>-0.003</v>
      </c>
      <c r="R95" s="599">
        <v>-0.004</v>
      </c>
      <c r="S95" s="599">
        <v>0.008</v>
      </c>
      <c r="T95" s="599">
        <v>-0.043</v>
      </c>
      <c r="U95" s="599">
        <v>-0.043</v>
      </c>
      <c r="V95" s="599">
        <v>-0.009</v>
      </c>
      <c r="W95" s="599">
        <v>-0.013</v>
      </c>
      <c r="X95" s="599">
        <v>-0.011</v>
      </c>
      <c r="Y95" s="599">
        <v>0.012</v>
      </c>
      <c r="Z95" s="599">
        <v>-0.013</v>
      </c>
      <c r="AA95" s="592"/>
      <c r="AB95" s="592"/>
      <c r="AC95" s="592"/>
      <c r="AD95" s="592"/>
      <c r="AE95" s="592"/>
      <c r="AF95" s="592"/>
      <c r="AG95" s="599">
        <v>0.193</v>
      </c>
      <c r="AH95" s="592"/>
      <c r="AI95" s="599">
        <v>0.006</v>
      </c>
      <c r="AJ95" s="592"/>
      <c r="AK95" s="592"/>
      <c r="AL95" s="599">
        <v>0.064</v>
      </c>
      <c r="AM95" s="592"/>
      <c r="AN95" s="599">
        <v>0.007</v>
      </c>
      <c r="AO95" s="599">
        <v>0.002</v>
      </c>
      <c r="AP95" s="599">
        <v>0.004</v>
      </c>
      <c r="AQ95" s="599">
        <v>0.047</v>
      </c>
      <c r="AR95" s="599">
        <v>0.061</v>
      </c>
      <c r="AS95" s="599">
        <v>0.047</v>
      </c>
      <c r="AT95" s="599">
        <v>-0.004</v>
      </c>
      <c r="AU95" s="599">
        <v>0.003</v>
      </c>
      <c r="AV95" s="599">
        <v>-0.001</v>
      </c>
      <c r="AW95" s="599">
        <v>0.016</v>
      </c>
      <c r="AX95" s="599">
        <v>-0.035</v>
      </c>
      <c r="AY95" s="599">
        <v>0.032</v>
      </c>
      <c r="AZ95" s="599">
        <v>-0.001</v>
      </c>
      <c r="BA95" s="599">
        <v>-0.002</v>
      </c>
      <c r="BB95" s="599">
        <v>0.001</v>
      </c>
      <c r="BC95" s="599">
        <v>0.054</v>
      </c>
      <c r="BD95" s="599">
        <v>0.035</v>
      </c>
      <c r="BE95" s="599">
        <v>0.054</v>
      </c>
      <c r="BF95" s="599">
        <v>-0.0075</v>
      </c>
      <c r="BG95" s="592"/>
      <c r="BH95" s="599">
        <v>0.041</v>
      </c>
      <c r="BI95" s="599">
        <v>0.028</v>
      </c>
      <c r="BJ95" s="599">
        <v>0.048</v>
      </c>
      <c r="BK95" s="599">
        <v>0.002</v>
      </c>
      <c r="BL95" s="592"/>
      <c r="BM95" s="599">
        <v>0.019</v>
      </c>
      <c r="BN95" s="592"/>
      <c r="BO95" s="699">
        <v>0.03</v>
      </c>
      <c r="BP95" s="592"/>
      <c r="BQ95" s="599">
        <v>0.049</v>
      </c>
      <c r="BR95" s="599">
        <v>0.049</v>
      </c>
      <c r="BS95" s="599">
        <v>0.049</v>
      </c>
      <c r="BT95" s="592"/>
      <c r="BU95" s="599">
        <v>0.2266</v>
      </c>
      <c r="BV95" s="592"/>
      <c r="BW95" s="599">
        <v>0.502</v>
      </c>
      <c r="BX95" s="709">
        <v>0.502</v>
      </c>
    </row>
    <row r="96">
      <c r="A96" s="701">
        <v>45557.0</v>
      </c>
      <c r="B96" s="618">
        <v>0.0841</v>
      </c>
      <c r="C96" s="611"/>
      <c r="D96" s="618">
        <v>0.0859</v>
      </c>
      <c r="E96" s="618">
        <v>0.0</v>
      </c>
      <c r="F96" s="618">
        <v>0.002</v>
      </c>
      <c r="G96" s="618">
        <v>0.013</v>
      </c>
      <c r="H96" s="618">
        <v>-0.069</v>
      </c>
      <c r="I96" s="618">
        <v>-0.05</v>
      </c>
      <c r="J96" s="618">
        <v>-0.068</v>
      </c>
      <c r="K96" s="618">
        <v>-0.014</v>
      </c>
      <c r="L96" s="618">
        <v>-0.005</v>
      </c>
      <c r="M96" s="618">
        <v>-0.015</v>
      </c>
      <c r="N96" s="618">
        <v>-0.006</v>
      </c>
      <c r="O96" s="618">
        <v>-0.013</v>
      </c>
      <c r="P96" s="618">
        <v>-0.006</v>
      </c>
      <c r="Q96" s="618">
        <v>0.004</v>
      </c>
      <c r="R96" s="618">
        <v>0.004</v>
      </c>
      <c r="S96" s="618">
        <v>-0.015</v>
      </c>
      <c r="T96" s="618">
        <v>-0.009</v>
      </c>
      <c r="U96" s="618">
        <v>-0.049</v>
      </c>
      <c r="V96" s="618">
        <v>-0.05</v>
      </c>
      <c r="W96" s="618">
        <v>0.009</v>
      </c>
      <c r="X96" s="618">
        <v>-0.003</v>
      </c>
      <c r="Y96" s="618">
        <v>-0.028</v>
      </c>
      <c r="Z96" s="618">
        <v>0.002</v>
      </c>
      <c r="AA96" s="611"/>
      <c r="AB96" s="611"/>
      <c r="AC96" s="611"/>
      <c r="AD96" s="611"/>
      <c r="AE96" s="611"/>
      <c r="AF96" s="611"/>
      <c r="AG96" s="618">
        <v>0.177</v>
      </c>
      <c r="AH96" s="611"/>
      <c r="AI96" s="618">
        <v>0.004</v>
      </c>
      <c r="AJ96" s="611"/>
      <c r="AK96" s="611"/>
      <c r="AL96" s="618">
        <v>0.066</v>
      </c>
      <c r="AM96" s="611"/>
      <c r="AN96" s="618">
        <v>-0.005</v>
      </c>
      <c r="AO96" s="618">
        <v>-0.005</v>
      </c>
      <c r="AP96" s="618">
        <v>-0.006</v>
      </c>
      <c r="AQ96" s="618">
        <v>0.033</v>
      </c>
      <c r="AR96" s="618">
        <v>0.041</v>
      </c>
      <c r="AS96" s="618">
        <v>0.033</v>
      </c>
      <c r="AT96" s="618">
        <v>-0.002</v>
      </c>
      <c r="AU96" s="618">
        <v>0.001</v>
      </c>
      <c r="AV96" s="618">
        <v>-0.002</v>
      </c>
      <c r="AW96" s="618">
        <v>0.032</v>
      </c>
      <c r="AX96" s="618">
        <v>0.014</v>
      </c>
      <c r="AY96" s="618">
        <v>0.027</v>
      </c>
      <c r="AZ96" s="618">
        <v>0.011</v>
      </c>
      <c r="BA96" s="618">
        <v>0.002</v>
      </c>
      <c r="BB96" s="618">
        <v>0.012</v>
      </c>
      <c r="BC96" s="618">
        <v>0.025</v>
      </c>
      <c r="BD96" s="618">
        <v>0.033</v>
      </c>
      <c r="BE96" s="618">
        <v>0.025</v>
      </c>
      <c r="BF96" s="618">
        <v>0.0028</v>
      </c>
      <c r="BG96" s="611"/>
      <c r="BH96" s="618">
        <v>0.045</v>
      </c>
      <c r="BI96" s="618">
        <v>0.041</v>
      </c>
      <c r="BJ96" s="618">
        <v>0.044</v>
      </c>
      <c r="BK96" s="618">
        <v>0.011</v>
      </c>
      <c r="BL96" s="611"/>
      <c r="BM96" s="618">
        <v>-0.025</v>
      </c>
      <c r="BN96" s="611"/>
      <c r="BO96" s="618">
        <v>-0.025</v>
      </c>
      <c r="BP96" s="611"/>
      <c r="BQ96" s="618">
        <v>0.046</v>
      </c>
      <c r="BR96" s="618">
        <v>0.046</v>
      </c>
      <c r="BS96" s="618">
        <v>0.046</v>
      </c>
      <c r="BT96" s="611"/>
      <c r="BU96" s="618">
        <v>0.1277</v>
      </c>
      <c r="BV96" s="611"/>
      <c r="BW96" s="618">
        <v>0.361</v>
      </c>
      <c r="BX96" s="708">
        <v>0.361</v>
      </c>
    </row>
    <row r="97">
      <c r="A97" s="698">
        <v>45587.0</v>
      </c>
      <c r="B97" s="599">
        <v>0.0837</v>
      </c>
      <c r="C97" s="592"/>
      <c r="D97" s="599">
        <v>0.0751</v>
      </c>
      <c r="E97" s="599">
        <v>0.013</v>
      </c>
      <c r="F97" s="599">
        <v>0.01</v>
      </c>
      <c r="G97" s="599">
        <v>-0.01</v>
      </c>
      <c r="H97" s="599">
        <v>-0.061</v>
      </c>
      <c r="I97" s="599">
        <v>-0.065</v>
      </c>
      <c r="J97" s="599">
        <v>-0.059</v>
      </c>
      <c r="K97" s="599">
        <v>0.006</v>
      </c>
      <c r="L97" s="599">
        <v>0.003</v>
      </c>
      <c r="M97" s="599">
        <v>0.009</v>
      </c>
      <c r="N97" s="599">
        <v>-0.027</v>
      </c>
      <c r="O97" s="599">
        <v>-0.026</v>
      </c>
      <c r="P97" s="599">
        <v>-0.026</v>
      </c>
      <c r="Q97" s="599">
        <v>-0.018</v>
      </c>
      <c r="R97" s="599">
        <v>-0.017</v>
      </c>
      <c r="S97" s="599">
        <v>0.012</v>
      </c>
      <c r="T97" s="599">
        <v>-0.05</v>
      </c>
      <c r="U97" s="599">
        <v>-0.028</v>
      </c>
      <c r="V97" s="599">
        <v>-0.059</v>
      </c>
      <c r="W97" s="599">
        <v>-0.028</v>
      </c>
      <c r="X97" s="599">
        <v>-0.006</v>
      </c>
      <c r="Y97" s="599">
        <v>0.019</v>
      </c>
      <c r="Z97" s="599">
        <v>-0.028</v>
      </c>
      <c r="AA97" s="592"/>
      <c r="AB97" s="592"/>
      <c r="AC97" s="592"/>
      <c r="AD97" s="592"/>
      <c r="AE97" s="592"/>
      <c r="AF97" s="592"/>
      <c r="AG97" s="599">
        <v>0.127</v>
      </c>
      <c r="AH97" s="592"/>
      <c r="AI97" s="599">
        <v>0.006</v>
      </c>
      <c r="AJ97" s="592"/>
      <c r="AK97" s="592"/>
      <c r="AL97" s="599">
        <v>0.063</v>
      </c>
      <c r="AM97" s="592"/>
      <c r="AN97" s="599">
        <v>0.014</v>
      </c>
      <c r="AO97" s="599">
        <v>0.015</v>
      </c>
      <c r="AP97" s="599">
        <v>0.013</v>
      </c>
      <c r="AQ97" s="599">
        <v>0.038</v>
      </c>
      <c r="AR97" s="599">
        <v>0.033</v>
      </c>
      <c r="AS97" s="599">
        <v>0.038</v>
      </c>
      <c r="AT97" s="599">
        <v>0.007</v>
      </c>
      <c r="AU97" s="599">
        <v>0.004</v>
      </c>
      <c r="AV97" s="599">
        <v>0.007</v>
      </c>
      <c r="AW97" s="599">
        <v>0.027</v>
      </c>
      <c r="AX97" s="599">
        <v>0.023</v>
      </c>
      <c r="AY97" s="599">
        <v>0.014</v>
      </c>
      <c r="AZ97" s="599">
        <v>0.004</v>
      </c>
      <c r="BA97" s="599">
        <v>0.002</v>
      </c>
      <c r="BB97" s="599">
        <v>0.003</v>
      </c>
      <c r="BC97" s="599">
        <v>-0.005</v>
      </c>
      <c r="BD97" s="599">
        <v>0.01</v>
      </c>
      <c r="BE97" s="599">
        <v>-0.005</v>
      </c>
      <c r="BF97" s="599">
        <v>-0.0058</v>
      </c>
      <c r="BG97" s="592"/>
      <c r="BH97" s="599">
        <v>0.043</v>
      </c>
      <c r="BI97" s="599">
        <v>0.05</v>
      </c>
      <c r="BJ97" s="599">
        <v>0.025</v>
      </c>
      <c r="BK97" s="599">
        <v>0.004</v>
      </c>
      <c r="BL97" s="592"/>
      <c r="BM97" s="599">
        <v>-0.015</v>
      </c>
      <c r="BN97" s="592"/>
      <c r="BO97" s="699">
        <v>0.01</v>
      </c>
      <c r="BP97" s="592"/>
      <c r="BQ97" s="599">
        <v>0.037</v>
      </c>
      <c r="BR97" s="599">
        <v>0.037</v>
      </c>
      <c r="BS97" s="599">
        <v>0.037</v>
      </c>
      <c r="BT97" s="592"/>
      <c r="BU97" s="599">
        <v>-0.0014</v>
      </c>
      <c r="BV97" s="592"/>
      <c r="BW97" s="599">
        <v>0.171</v>
      </c>
      <c r="BX97" s="709">
        <v>0.171</v>
      </c>
    </row>
    <row r="98">
      <c r="A98" s="701">
        <v>45618.0</v>
      </c>
      <c r="B98" s="618">
        <v>0.076</v>
      </c>
      <c r="C98" s="611"/>
      <c r="D98" s="618">
        <v>0.0601</v>
      </c>
      <c r="E98" s="618">
        <v>-0.006</v>
      </c>
      <c r="F98" s="618">
        <v>-0.001</v>
      </c>
      <c r="G98" s="618">
        <v>-0.011</v>
      </c>
      <c r="H98" s="618">
        <v>-0.059</v>
      </c>
      <c r="I98" s="618">
        <v>-0.056</v>
      </c>
      <c r="J98" s="618">
        <v>-0.057</v>
      </c>
      <c r="K98" s="618">
        <v>-0.004</v>
      </c>
      <c r="L98" s="618">
        <v>0.003</v>
      </c>
      <c r="M98" s="618">
        <v>-0.005</v>
      </c>
      <c r="N98" s="618">
        <v>-0.028</v>
      </c>
      <c r="O98" s="618">
        <v>-0.033</v>
      </c>
      <c r="P98" s="618">
        <v>-0.025</v>
      </c>
      <c r="Q98" s="618">
        <v>0.008</v>
      </c>
      <c r="R98" s="618">
        <v>0.005</v>
      </c>
      <c r="S98" s="618">
        <v>-0.016</v>
      </c>
      <c r="T98" s="618">
        <v>-0.059</v>
      </c>
      <c r="U98" s="618">
        <v>-0.028</v>
      </c>
      <c r="V98" s="618">
        <v>-0.064</v>
      </c>
      <c r="W98" s="618">
        <v>0.011</v>
      </c>
      <c r="X98" s="618">
        <v>0.01</v>
      </c>
      <c r="Y98" s="618">
        <v>-0.053</v>
      </c>
      <c r="Z98" s="618">
        <v>-0.013</v>
      </c>
      <c r="AA98" s="611"/>
      <c r="AB98" s="611"/>
      <c r="AC98" s="611"/>
      <c r="AD98" s="611"/>
      <c r="AE98" s="611"/>
      <c r="AF98" s="611"/>
      <c r="AG98" s="618">
        <v>0.075</v>
      </c>
      <c r="AH98" s="611"/>
      <c r="AI98" s="618">
        <v>0.004</v>
      </c>
      <c r="AJ98" s="611"/>
      <c r="AK98" s="611"/>
      <c r="AL98" s="618">
        <v>0.049</v>
      </c>
      <c r="AM98" s="611"/>
      <c r="AN98" s="618">
        <v>-0.001</v>
      </c>
      <c r="AO98" s="618">
        <v>-0.005</v>
      </c>
      <c r="AP98" s="618">
        <v>-0.001</v>
      </c>
      <c r="AQ98" s="618">
        <v>0.024</v>
      </c>
      <c r="AR98" s="618">
        <v>0.026</v>
      </c>
      <c r="AS98" s="618">
        <v>0.024</v>
      </c>
      <c r="AT98" s="618">
        <v>-0.002</v>
      </c>
      <c r="AU98" s="618">
        <v>0.004</v>
      </c>
      <c r="AV98" s="618">
        <v>-0.002</v>
      </c>
      <c r="AW98" s="618">
        <v>0.015</v>
      </c>
      <c r="AX98" s="618">
        <v>0.019</v>
      </c>
      <c r="AY98" s="618">
        <v>0.004</v>
      </c>
      <c r="AZ98" s="618">
        <v>-0.006</v>
      </c>
      <c r="BA98" s="618">
        <v>-0.003</v>
      </c>
      <c r="BB98" s="618">
        <v>-0.009</v>
      </c>
      <c r="BC98" s="618">
        <v>-0.059</v>
      </c>
      <c r="BD98" s="618">
        <v>-0.037</v>
      </c>
      <c r="BE98" s="618">
        <v>-0.059</v>
      </c>
      <c r="BF98" s="618">
        <v>-0.0035</v>
      </c>
      <c r="BG98" s="611"/>
      <c r="BH98" s="618">
        <v>0.026</v>
      </c>
      <c r="BI98" s="618">
        <v>0.037</v>
      </c>
      <c r="BJ98" s="618">
        <v>0.038</v>
      </c>
      <c r="BK98" s="618">
        <v>-0.002</v>
      </c>
      <c r="BL98" s="611"/>
      <c r="BM98" s="618">
        <v>-0.023</v>
      </c>
      <c r="BN98" s="611"/>
      <c r="BO98" s="618">
        <v>-0.029</v>
      </c>
      <c r="BP98" s="611"/>
      <c r="BQ98" s="618">
        <v>0.013</v>
      </c>
      <c r="BR98" s="618">
        <v>0.013</v>
      </c>
      <c r="BS98" s="618">
        <v>0.013</v>
      </c>
      <c r="BT98" s="611"/>
      <c r="BU98" s="618">
        <v>0.0511</v>
      </c>
      <c r="BV98" s="611"/>
      <c r="BW98" s="618">
        <v>0.175</v>
      </c>
      <c r="BX98" s="708">
        <v>0.175</v>
      </c>
    </row>
    <row r="99">
      <c r="A99" s="698">
        <v>45648.0</v>
      </c>
      <c r="B99" s="599">
        <v>0.0602</v>
      </c>
      <c r="C99" s="592"/>
      <c r="D99" s="599">
        <v>0.0589</v>
      </c>
      <c r="E99" s="599">
        <v>-0.011</v>
      </c>
      <c r="F99" s="599">
        <v>-0.008</v>
      </c>
      <c r="G99" s="599">
        <v>0.032</v>
      </c>
      <c r="H99" s="599">
        <v>-0.058</v>
      </c>
      <c r="I99" s="599">
        <v>-0.041</v>
      </c>
      <c r="J99" s="599">
        <v>-0.061</v>
      </c>
      <c r="K99" s="599">
        <v>-0.01</v>
      </c>
      <c r="L99" s="599">
        <v>0.005</v>
      </c>
      <c r="M99" s="599">
        <v>-0.012</v>
      </c>
      <c r="N99" s="599">
        <v>-0.028</v>
      </c>
      <c r="O99" s="599">
        <v>-0.027</v>
      </c>
      <c r="P99" s="599">
        <v>-0.028</v>
      </c>
      <c r="Q99" s="599">
        <v>-0.027</v>
      </c>
      <c r="R99" s="599">
        <v>-0.025</v>
      </c>
      <c r="S99" s="599">
        <v>0.008</v>
      </c>
      <c r="T99" s="599">
        <v>-0.064</v>
      </c>
      <c r="U99" s="599">
        <v>-0.018</v>
      </c>
      <c r="V99" s="599">
        <v>-0.069</v>
      </c>
      <c r="W99" s="599">
        <v>-0.053</v>
      </c>
      <c r="X99" s="599">
        <v>0.002</v>
      </c>
      <c r="Y99" s="599">
        <v>0.001</v>
      </c>
      <c r="Z99" s="599">
        <v>-0.033</v>
      </c>
      <c r="AA99" s="592"/>
      <c r="AB99" s="592"/>
      <c r="AC99" s="592"/>
      <c r="AD99" s="592"/>
      <c r="AE99" s="592"/>
      <c r="AF99" s="592"/>
      <c r="AG99" s="599">
        <v>0.077</v>
      </c>
      <c r="AH99" s="592"/>
      <c r="AI99" s="599">
        <v>-0.008</v>
      </c>
      <c r="AJ99" s="592"/>
      <c r="AK99" s="592"/>
      <c r="AL99" s="599">
        <v>0.059</v>
      </c>
      <c r="AM99" s="592"/>
      <c r="AN99" s="599">
        <v>0.005</v>
      </c>
      <c r="AO99" s="599">
        <v>0.004</v>
      </c>
      <c r="AP99" s="599">
        <v>0.005</v>
      </c>
      <c r="AQ99" s="599">
        <v>0.025</v>
      </c>
      <c r="AR99" s="599">
        <v>0.032</v>
      </c>
      <c r="AS99" s="599">
        <v>0.025</v>
      </c>
      <c r="AT99" s="599">
        <v>0.001</v>
      </c>
      <c r="AU99" s="599">
        <v>0.004</v>
      </c>
      <c r="AV99" s="599">
        <v>0.001</v>
      </c>
      <c r="AW99" s="599">
        <v>0.004</v>
      </c>
      <c r="AX99" s="599">
        <v>0.024</v>
      </c>
      <c r="AY99" s="599">
        <v>0.026</v>
      </c>
      <c r="AZ99" s="599">
        <v>-0.026</v>
      </c>
      <c r="BA99" s="599">
        <v>-0.007</v>
      </c>
      <c r="BB99" s="599">
        <v>-0.026</v>
      </c>
      <c r="BC99" s="599">
        <v>-0.018</v>
      </c>
      <c r="BD99" s="599">
        <v>-0.086</v>
      </c>
      <c r="BE99" s="592"/>
      <c r="BF99" s="599">
        <v>-0.0041</v>
      </c>
      <c r="BG99" s="592"/>
      <c r="BH99" s="599">
        <v>0.038</v>
      </c>
      <c r="BI99" s="599">
        <v>0.03</v>
      </c>
      <c r="BJ99" s="599">
        <v>0.05</v>
      </c>
      <c r="BK99" s="599">
        <v>0.003</v>
      </c>
      <c r="BL99" s="592"/>
      <c r="BM99" s="599">
        <v>-0.031</v>
      </c>
      <c r="BN99" s="592"/>
      <c r="BO99" s="599">
        <v>0.006</v>
      </c>
      <c r="BP99" s="592"/>
      <c r="BQ99" s="599">
        <v>0.007</v>
      </c>
      <c r="BR99" s="599">
        <v>0.007</v>
      </c>
      <c r="BS99" s="599">
        <v>0.007</v>
      </c>
      <c r="BT99" s="592"/>
      <c r="BU99" s="599">
        <v>0.0015</v>
      </c>
      <c r="BV99" s="592"/>
      <c r="BW99" s="599">
        <v>0.171</v>
      </c>
      <c r="BX99" s="709">
        <v>0.171</v>
      </c>
    </row>
    <row r="100">
      <c r="A100" s="701">
        <v>45314.0</v>
      </c>
      <c r="B100" s="618">
        <v>0.0638</v>
      </c>
      <c r="C100" s="611"/>
      <c r="D100" s="618">
        <v>0.0768</v>
      </c>
      <c r="E100" s="710">
        <v>0.03</v>
      </c>
      <c r="F100" s="618">
        <v>0.018</v>
      </c>
      <c r="G100" s="618">
        <v>0.032</v>
      </c>
      <c r="H100" s="711">
        <v>-0.051</v>
      </c>
      <c r="I100" s="618">
        <v>-0.055</v>
      </c>
      <c r="J100" s="618">
        <v>-0.052</v>
      </c>
      <c r="K100" s="712">
        <v>0.005</v>
      </c>
      <c r="L100" s="618">
        <v>-0.003</v>
      </c>
      <c r="M100" s="618">
        <v>0.009</v>
      </c>
      <c r="N100" s="618">
        <v>-0.023</v>
      </c>
      <c r="O100" s="618">
        <v>-0.018</v>
      </c>
      <c r="P100" s="618">
        <v>-0.018</v>
      </c>
      <c r="Q100" s="618">
        <v>0.003</v>
      </c>
      <c r="R100" s="618">
        <v>0.01</v>
      </c>
      <c r="S100" s="618">
        <v>-0.002</v>
      </c>
      <c r="T100" s="618">
        <v>-0.069</v>
      </c>
      <c r="U100" s="618">
        <v>-0.061</v>
      </c>
      <c r="V100" s="618">
        <v>-0.071</v>
      </c>
      <c r="W100" s="618">
        <v>-0.003</v>
      </c>
      <c r="X100" s="618">
        <v>0.02</v>
      </c>
      <c r="Y100" s="618">
        <v>-0.003</v>
      </c>
      <c r="Z100" s="618">
        <v>-0.007</v>
      </c>
      <c r="AA100" s="618">
        <v>0.013</v>
      </c>
      <c r="AB100" s="621">
        <v>0.062</v>
      </c>
      <c r="AC100" s="621">
        <v>0.06</v>
      </c>
      <c r="AD100" s="621">
        <v>0.017</v>
      </c>
      <c r="AE100" s="618">
        <v>-0.002</v>
      </c>
      <c r="AF100" s="618">
        <v>0.017</v>
      </c>
      <c r="AG100" s="618">
        <v>0.077</v>
      </c>
      <c r="AH100" s="611"/>
      <c r="AI100" s="618">
        <v>0.008</v>
      </c>
      <c r="AJ100" s="611"/>
      <c r="AK100" s="611"/>
      <c r="AL100" s="702">
        <v>0.05</v>
      </c>
      <c r="AM100" s="611"/>
      <c r="AN100" s="713">
        <v>0.014</v>
      </c>
      <c r="AO100" s="618">
        <v>0.007</v>
      </c>
      <c r="AP100" s="618">
        <v>0.016</v>
      </c>
      <c r="AQ100" s="618">
        <v>0.053</v>
      </c>
      <c r="AR100" s="618">
        <v>0.03</v>
      </c>
      <c r="AS100" s="618">
        <v>0.053</v>
      </c>
      <c r="AT100" s="618">
        <v>0.016</v>
      </c>
      <c r="AU100" s="618">
        <v>0.008</v>
      </c>
      <c r="AV100" s="618">
        <v>0.016</v>
      </c>
      <c r="AW100" s="618">
        <v>0.026</v>
      </c>
      <c r="AX100" s="618">
        <v>0.014</v>
      </c>
      <c r="AY100" s="618">
        <v>0.011</v>
      </c>
      <c r="AZ100" s="618">
        <v>0.038</v>
      </c>
      <c r="BA100" s="618">
        <v>0.032</v>
      </c>
      <c r="BB100" s="618">
        <v>0.038</v>
      </c>
      <c r="BC100" s="714"/>
      <c r="BD100" s="611"/>
      <c r="BE100" s="618">
        <v>-0.018</v>
      </c>
      <c r="BF100" s="618">
        <v>0.0064</v>
      </c>
      <c r="BG100" s="611"/>
      <c r="BH100" s="713">
        <v>0.063</v>
      </c>
      <c r="BI100" s="618">
        <v>0.04</v>
      </c>
      <c r="BJ100" s="618">
        <v>0.05</v>
      </c>
      <c r="BK100" s="618">
        <v>0.008</v>
      </c>
      <c r="BL100" s="611"/>
      <c r="BM100" s="618">
        <v>-0.017</v>
      </c>
      <c r="BN100" s="611"/>
      <c r="BO100" s="618">
        <v>-0.018</v>
      </c>
      <c r="BP100" s="611"/>
      <c r="BQ100" s="618">
        <v>-0.006</v>
      </c>
      <c r="BR100" s="618">
        <v>-0.006</v>
      </c>
      <c r="BS100" s="611"/>
      <c r="BT100" s="611"/>
      <c r="BU100" s="618">
        <v>0.0687</v>
      </c>
      <c r="BV100" s="611"/>
      <c r="BW100" s="618">
        <v>0.2</v>
      </c>
      <c r="BX100" s="708">
        <v>0.2</v>
      </c>
    </row>
    <row r="101">
      <c r="A101" s="698">
        <v>45345.0</v>
      </c>
      <c r="B101" s="599">
        <v>0.0539</v>
      </c>
      <c r="C101" s="592"/>
      <c r="D101" s="599">
        <v>0.0588</v>
      </c>
      <c r="E101" s="715">
        <v>-0.004</v>
      </c>
      <c r="F101" s="599">
        <v>-0.003</v>
      </c>
      <c r="G101" s="599">
        <v>-0.002</v>
      </c>
      <c r="H101" s="716">
        <v>-0.035</v>
      </c>
      <c r="I101" s="599">
        <v>-0.047</v>
      </c>
      <c r="J101" s="599">
        <v>-0.033</v>
      </c>
      <c r="K101" s="717">
        <v>0.012</v>
      </c>
      <c r="L101" s="599">
        <v>0.002</v>
      </c>
      <c r="M101" s="599">
        <v>0.011</v>
      </c>
      <c r="N101" s="599">
        <v>-0.03</v>
      </c>
      <c r="O101" s="599">
        <v>-0.035</v>
      </c>
      <c r="P101" s="599">
        <v>-0.024</v>
      </c>
      <c r="Q101" s="599">
        <v>-0.008</v>
      </c>
      <c r="R101" s="599">
        <v>-0.008</v>
      </c>
      <c r="S101" s="599">
        <v>-0.004</v>
      </c>
      <c r="T101" s="599">
        <v>-0.071</v>
      </c>
      <c r="U101" s="599">
        <v>-0.061</v>
      </c>
      <c r="V101" s="599">
        <v>-0.086</v>
      </c>
      <c r="W101" s="599">
        <v>-0.013</v>
      </c>
      <c r="X101" s="599">
        <v>0.005</v>
      </c>
      <c r="Y101" s="599">
        <v>-0.024</v>
      </c>
      <c r="Z101" s="599">
        <v>-0.022</v>
      </c>
      <c r="AA101" s="599">
        <v>-0.006</v>
      </c>
      <c r="AB101" s="718">
        <v>0.06</v>
      </c>
      <c r="AC101" s="718">
        <v>0.06</v>
      </c>
      <c r="AD101" s="718">
        <v>0.0</v>
      </c>
      <c r="AE101" s="599">
        <v>0.0</v>
      </c>
      <c r="AF101" s="599">
        <v>-0.001</v>
      </c>
      <c r="AG101" s="599">
        <v>0.065</v>
      </c>
      <c r="AH101" s="592"/>
      <c r="AI101" s="699">
        <v>0.0</v>
      </c>
      <c r="AJ101" s="592"/>
      <c r="AK101" s="592"/>
      <c r="AL101" s="699">
        <v>0.04</v>
      </c>
      <c r="AM101" s="592"/>
      <c r="AN101" s="719">
        <v>-0.002</v>
      </c>
      <c r="AO101" s="599">
        <v>-0.006</v>
      </c>
      <c r="AP101" s="599">
        <v>-0.002</v>
      </c>
      <c r="AQ101" s="599">
        <v>0.034</v>
      </c>
      <c r="AR101" s="599">
        <v>0.04</v>
      </c>
      <c r="AS101" s="599">
        <v>0.034</v>
      </c>
      <c r="AT101" s="599">
        <v>-0.003</v>
      </c>
      <c r="AU101" s="599">
        <v>0.002</v>
      </c>
      <c r="AV101" s="599">
        <v>-0.003</v>
      </c>
      <c r="AW101" s="599">
        <v>0.01</v>
      </c>
      <c r="AX101" s="599">
        <v>0.009</v>
      </c>
      <c r="AY101" s="599">
        <v>0.033</v>
      </c>
      <c r="AZ101" s="599">
        <v>-0.001</v>
      </c>
      <c r="BA101" s="599">
        <v>-0.002</v>
      </c>
      <c r="BB101" s="599">
        <v>0.0</v>
      </c>
      <c r="BC101" s="717">
        <v>0.035</v>
      </c>
      <c r="BD101" s="599">
        <v>0.035</v>
      </c>
      <c r="BE101" s="599">
        <v>0.035</v>
      </c>
      <c r="BF101" s="599">
        <v>0.0472</v>
      </c>
      <c r="BG101" s="592"/>
      <c r="BH101" s="719">
        <v>0.066</v>
      </c>
      <c r="BI101" s="599">
        <v>0.058</v>
      </c>
      <c r="BJ101" s="599">
        <v>0.073</v>
      </c>
      <c r="BK101" s="599">
        <v>0.021</v>
      </c>
      <c r="BL101" s="592"/>
      <c r="BM101" s="599">
        <v>0.004</v>
      </c>
      <c r="BN101" s="592"/>
      <c r="BO101" s="599">
        <v>0.052</v>
      </c>
      <c r="BP101" s="592"/>
      <c r="BQ101" s="599">
        <v>0.006</v>
      </c>
      <c r="BR101" s="599">
        <v>0.006</v>
      </c>
      <c r="BS101" s="592"/>
      <c r="BT101" s="592"/>
      <c r="BU101" s="599">
        <v>0.0239</v>
      </c>
      <c r="BV101" s="592"/>
      <c r="BW101" s="599">
        <v>0.132</v>
      </c>
      <c r="BX101" s="709">
        <v>0.132</v>
      </c>
    </row>
    <row r="102">
      <c r="A102" s="701">
        <v>45374.0</v>
      </c>
      <c r="B102" s="618">
        <v>0.0294</v>
      </c>
      <c r="C102" s="618">
        <v>0.059</v>
      </c>
      <c r="D102" s="618">
        <v>0.0242</v>
      </c>
      <c r="E102" s="710">
        <v>-0.01</v>
      </c>
      <c r="F102" s="618">
        <v>-0.004</v>
      </c>
      <c r="G102" s="618">
        <v>-0.007</v>
      </c>
      <c r="H102" s="711">
        <v>-0.031</v>
      </c>
      <c r="I102" s="618">
        <v>-0.031</v>
      </c>
      <c r="J102" s="618">
        <v>-0.039</v>
      </c>
      <c r="K102" s="712">
        <v>-0.009</v>
      </c>
      <c r="L102" s="618">
        <v>-0.005</v>
      </c>
      <c r="M102" s="618">
        <v>-0.012</v>
      </c>
      <c r="N102" s="618">
        <v>-0.038</v>
      </c>
      <c r="O102" s="618">
        <v>-0.031</v>
      </c>
      <c r="P102" s="618">
        <v>-0.033</v>
      </c>
      <c r="Q102" s="618">
        <v>-0.012</v>
      </c>
      <c r="R102" s="618">
        <v>-0.001</v>
      </c>
      <c r="S102" s="618">
        <v>0.0</v>
      </c>
      <c r="T102" s="618">
        <v>-0.086</v>
      </c>
      <c r="U102" s="618">
        <v>-0.061</v>
      </c>
      <c r="V102" s="618">
        <v>-0.043</v>
      </c>
      <c r="W102" s="618">
        <v>-0.024</v>
      </c>
      <c r="X102" s="618">
        <v>0.004</v>
      </c>
      <c r="Y102" s="618">
        <v>0.007</v>
      </c>
      <c r="Z102" s="618">
        <v>-0.038</v>
      </c>
      <c r="AA102" s="618">
        <v>-0.018</v>
      </c>
      <c r="AB102" s="621">
        <v>0.058</v>
      </c>
      <c r="AC102" s="621">
        <v>0.058</v>
      </c>
      <c r="AD102" s="621">
        <v>0.0</v>
      </c>
      <c r="AE102" s="618">
        <v>0.0</v>
      </c>
      <c r="AF102" s="618">
        <v>0.0</v>
      </c>
      <c r="AG102" s="618">
        <v>0.054</v>
      </c>
      <c r="AH102" s="611"/>
      <c r="AI102" s="702">
        <v>0.0</v>
      </c>
      <c r="AJ102" s="611"/>
      <c r="AK102" s="611"/>
      <c r="AL102" s="618">
        <v>0.021</v>
      </c>
      <c r="AM102" s="611"/>
      <c r="AN102" s="713">
        <v>-0.014</v>
      </c>
      <c r="AO102" s="618">
        <v>-0.014</v>
      </c>
      <c r="AP102" s="618">
        <v>-0.015</v>
      </c>
      <c r="AQ102" s="618">
        <v>0.025</v>
      </c>
      <c r="AR102" s="618">
        <v>0.029</v>
      </c>
      <c r="AS102" s="618">
        <v>0.025</v>
      </c>
      <c r="AT102" s="618">
        <v>0.0</v>
      </c>
      <c r="AU102" s="618">
        <v>0.001</v>
      </c>
      <c r="AV102" s="618">
        <v>0.0</v>
      </c>
      <c r="AW102" s="618">
        <v>0.032</v>
      </c>
      <c r="AX102" s="618">
        <v>-0.001</v>
      </c>
      <c r="AY102" s="618">
        <v>0.005</v>
      </c>
      <c r="AZ102" s="618">
        <v>0.008</v>
      </c>
      <c r="BA102" s="618">
        <v>-0.008</v>
      </c>
      <c r="BB102" s="618">
        <v>0.008</v>
      </c>
      <c r="BC102" s="712">
        <v>0.106</v>
      </c>
      <c r="BD102" s="618">
        <v>0.074</v>
      </c>
      <c r="BE102" s="618">
        <v>0.106</v>
      </c>
      <c r="BF102" s="618">
        <v>0.0097</v>
      </c>
      <c r="BG102" s="611"/>
      <c r="BH102" s="713">
        <v>0.072</v>
      </c>
      <c r="BI102" s="618">
        <v>0.058</v>
      </c>
      <c r="BJ102" s="618">
        <v>0.069</v>
      </c>
      <c r="BK102" s="618">
        <v>0.003</v>
      </c>
      <c r="BL102" s="611"/>
      <c r="BM102" s="618">
        <v>0.001</v>
      </c>
      <c r="BN102" s="611"/>
      <c r="BO102" s="618">
        <v>0.001</v>
      </c>
      <c r="BP102" s="611"/>
      <c r="BQ102" s="618">
        <v>0.049</v>
      </c>
      <c r="BR102" s="618">
        <v>0.049</v>
      </c>
      <c r="BS102" s="611"/>
      <c r="BT102" s="611"/>
      <c r="BU102" s="618">
        <v>0.0101</v>
      </c>
      <c r="BV102" s="611"/>
      <c r="BW102" s="618">
        <v>0.134</v>
      </c>
      <c r="BX102" s="708">
        <v>0.134</v>
      </c>
    </row>
    <row r="103">
      <c r="A103" s="698">
        <v>45405.0</v>
      </c>
      <c r="B103" s="599">
        <v>0.016</v>
      </c>
      <c r="C103" s="599">
        <v>0.042</v>
      </c>
      <c r="D103" s="599">
        <v>0.0123</v>
      </c>
      <c r="E103" s="715">
        <v>0.004</v>
      </c>
      <c r="F103" s="599">
        <v>0.008</v>
      </c>
      <c r="G103" s="599">
        <v>0.004</v>
      </c>
      <c r="H103" s="716">
        <v>-0.03</v>
      </c>
      <c r="I103" s="599">
        <v>-0.028</v>
      </c>
      <c r="J103" s="599">
        <v>-0.034</v>
      </c>
      <c r="K103" s="717">
        <v>0.005</v>
      </c>
      <c r="L103" s="599">
        <v>0.004</v>
      </c>
      <c r="M103" s="599">
        <v>0.005</v>
      </c>
      <c r="N103" s="599">
        <v>-0.026</v>
      </c>
      <c r="O103" s="599">
        <v>-0.03</v>
      </c>
      <c r="P103" s="599">
        <v>-0.029</v>
      </c>
      <c r="Q103" s="599">
        <v>0.0</v>
      </c>
      <c r="R103" s="599">
        <v>0.002</v>
      </c>
      <c r="S103" s="599">
        <v>0.006</v>
      </c>
      <c r="T103" s="599">
        <v>-0.043</v>
      </c>
      <c r="U103" s="599">
        <v>-0.05</v>
      </c>
      <c r="V103" s="599">
        <v>-0.021</v>
      </c>
      <c r="W103" s="599">
        <v>0.008</v>
      </c>
      <c r="X103" s="599">
        <v>0.01</v>
      </c>
      <c r="Y103" s="599">
        <v>0.019</v>
      </c>
      <c r="Z103" s="599">
        <v>-0.03</v>
      </c>
      <c r="AA103" s="599">
        <v>0.005</v>
      </c>
      <c r="AB103" s="601">
        <v>0.032</v>
      </c>
      <c r="AC103" s="601">
        <v>0.032</v>
      </c>
      <c r="AD103" s="601">
        <v>0.002</v>
      </c>
      <c r="AE103" s="599">
        <v>0.003</v>
      </c>
      <c r="AF103" s="599">
        <v>0.002</v>
      </c>
      <c r="AG103" s="599">
        <v>0.042</v>
      </c>
      <c r="AH103" s="592"/>
      <c r="AI103" s="599">
        <v>-0.002</v>
      </c>
      <c r="AJ103" s="592"/>
      <c r="AK103" s="592"/>
      <c r="AL103" s="599">
        <v>0.027</v>
      </c>
      <c r="AM103" s="592"/>
      <c r="AN103" s="719">
        <v>0.011</v>
      </c>
      <c r="AO103" s="599">
        <v>0.002</v>
      </c>
      <c r="AP103" s="599">
        <v>0.01</v>
      </c>
      <c r="AQ103" s="599">
        <v>0.038</v>
      </c>
      <c r="AR103" s="599">
        <v>0.025</v>
      </c>
      <c r="AS103" s="599">
        <v>0.038</v>
      </c>
      <c r="AT103" s="599">
        <v>0.015</v>
      </c>
      <c r="AU103" s="599">
        <v>-0.003</v>
      </c>
      <c r="AV103" s="599">
        <v>0.015</v>
      </c>
      <c r="AW103" s="599">
        <v>0.005</v>
      </c>
      <c r="AX103" s="599">
        <v>0.01</v>
      </c>
      <c r="AY103" s="599">
        <v>-0.011</v>
      </c>
      <c r="AZ103" s="599">
        <v>0.001</v>
      </c>
      <c r="BA103" s="599">
        <v>0.003</v>
      </c>
      <c r="BB103" s="599">
        <v>-0.001</v>
      </c>
      <c r="BC103" s="717">
        <v>0.184</v>
      </c>
      <c r="BD103" s="599">
        <v>0.21</v>
      </c>
      <c r="BE103" s="599">
        <v>0.184</v>
      </c>
      <c r="BF103" s="599">
        <v>0.0059</v>
      </c>
      <c r="BG103" s="592"/>
      <c r="BH103" s="719">
        <v>0.05</v>
      </c>
      <c r="BI103" s="599">
        <v>0.058</v>
      </c>
      <c r="BJ103" s="599">
        <v>0.051</v>
      </c>
      <c r="BK103" s="599">
        <v>-0.011</v>
      </c>
      <c r="BL103" s="592"/>
      <c r="BM103" s="599">
        <v>-0.014</v>
      </c>
      <c r="BN103" s="592"/>
      <c r="BO103" s="599">
        <v>-0.026</v>
      </c>
      <c r="BP103" s="592"/>
      <c r="BQ103" s="599">
        <v>0.015</v>
      </c>
      <c r="BR103" s="599">
        <v>0.015</v>
      </c>
      <c r="BS103" s="592"/>
      <c r="BT103" s="592"/>
      <c r="BU103" s="599">
        <v>0.0086</v>
      </c>
      <c r="BV103" s="592"/>
      <c r="BW103" s="599">
        <v>0.115</v>
      </c>
      <c r="BX103" s="709">
        <v>0.115</v>
      </c>
    </row>
    <row r="104">
      <c r="A104" s="707">
        <v>45435.0</v>
      </c>
      <c r="B104" s="618">
        <v>0.0161</v>
      </c>
      <c r="C104" s="611"/>
      <c r="D104" s="618">
        <v>0.0196</v>
      </c>
      <c r="E104" s="710">
        <v>0.003</v>
      </c>
      <c r="F104" s="618">
        <v>-0.001</v>
      </c>
      <c r="G104" s="618">
        <v>0.005</v>
      </c>
      <c r="H104" s="711">
        <v>-0.021</v>
      </c>
      <c r="I104" s="618">
        <v>-0.026</v>
      </c>
      <c r="J104" s="618">
        <v>-0.023</v>
      </c>
      <c r="K104" s="712">
        <v>0.003</v>
      </c>
      <c r="L104" s="618">
        <v>-0.002</v>
      </c>
      <c r="M104" s="618">
        <v>0.001</v>
      </c>
      <c r="N104" s="618">
        <v>-0.029</v>
      </c>
      <c r="O104" s="618">
        <v>-0.027</v>
      </c>
      <c r="P104" s="618">
        <v>-0.024</v>
      </c>
      <c r="Q104" s="618">
        <v>0.0</v>
      </c>
      <c r="R104" s="618">
        <v>0.002</v>
      </c>
      <c r="S104" s="618">
        <v>0.002</v>
      </c>
      <c r="T104" s="618">
        <v>-0.036</v>
      </c>
      <c r="U104" s="618">
        <v>-0.043</v>
      </c>
      <c r="V104" s="618">
        <v>-0.016</v>
      </c>
      <c r="W104" s="618">
        <v>0.004</v>
      </c>
      <c r="X104" s="618">
        <v>0.0</v>
      </c>
      <c r="Y104" s="618">
        <v>-0.008</v>
      </c>
      <c r="Z104" s="618">
        <v>-0.032</v>
      </c>
      <c r="AA104" s="618">
        <v>0.008</v>
      </c>
      <c r="AB104" s="621">
        <v>0.03</v>
      </c>
      <c r="AC104" s="621">
        <v>0.03</v>
      </c>
      <c r="AD104" s="621">
        <v>0.007</v>
      </c>
      <c r="AE104" s="618">
        <v>0.001</v>
      </c>
      <c r="AF104" s="618">
        <v>0.006</v>
      </c>
      <c r="AG104" s="618">
        <v>0.041</v>
      </c>
      <c r="AH104" s="611"/>
      <c r="AI104" s="618">
        <v>0.005</v>
      </c>
      <c r="AJ104" s="611"/>
      <c r="AK104" s="611"/>
      <c r="AL104" s="618">
        <v>0.002</v>
      </c>
      <c r="AM104" s="611"/>
      <c r="AN104" s="713">
        <v>0.002</v>
      </c>
      <c r="AO104" s="618">
        <v>0.005</v>
      </c>
      <c r="AP104" s="618">
        <v>0.001</v>
      </c>
      <c r="AQ104" s="618">
        <v>0.026</v>
      </c>
      <c r="AR104" s="618">
        <v>0.035</v>
      </c>
      <c r="AS104" s="618">
        <v>0.026</v>
      </c>
      <c r="AT104" s="618">
        <v>-0.005</v>
      </c>
      <c r="AU104" s="618">
        <v>0.003</v>
      </c>
      <c r="AV104" s="618">
        <v>-0.005</v>
      </c>
      <c r="AW104" s="618">
        <v>-0.01</v>
      </c>
      <c r="AX104" s="618">
        <v>0.02</v>
      </c>
      <c r="AY104" s="618">
        <v>0.014</v>
      </c>
      <c r="AZ104" s="618">
        <v>-0.01</v>
      </c>
      <c r="BA104" s="618">
        <v>0.0</v>
      </c>
      <c r="BB104" s="618">
        <v>-0.007</v>
      </c>
      <c r="BC104" s="712">
        <v>0.127</v>
      </c>
      <c r="BD104" s="618">
        <v>0.137</v>
      </c>
      <c r="BE104" s="618">
        <v>0.127</v>
      </c>
      <c r="BF104" s="618">
        <v>0.0067</v>
      </c>
      <c r="BG104" s="611"/>
      <c r="BH104" s="713">
        <v>0.057</v>
      </c>
      <c r="BI104" s="618">
        <v>0.054</v>
      </c>
      <c r="BJ104" s="618">
        <v>0.058</v>
      </c>
      <c r="BK104" s="618">
        <v>0.014</v>
      </c>
      <c r="BL104" s="611"/>
      <c r="BM104" s="618">
        <v>-0.006</v>
      </c>
      <c r="BN104" s="611"/>
      <c r="BO104" s="618">
        <v>0.006</v>
      </c>
      <c r="BP104" s="611"/>
      <c r="BQ104" s="618">
        <v>-0.045</v>
      </c>
      <c r="BR104" s="618">
        <v>-0.045</v>
      </c>
      <c r="BS104" s="611"/>
      <c r="BT104" s="611"/>
      <c r="BU104" s="618">
        <v>0.0321</v>
      </c>
      <c r="BV104" s="611"/>
      <c r="BW104" s="618">
        <v>0.115</v>
      </c>
      <c r="BX104" s="708">
        <v>0.115</v>
      </c>
    </row>
    <row r="105">
      <c r="A105" s="698">
        <v>45466.0</v>
      </c>
      <c r="B105" s="599">
        <v>0.0149</v>
      </c>
      <c r="C105" s="599">
        <v>0.016</v>
      </c>
      <c r="D105" s="599">
        <v>0.0159</v>
      </c>
      <c r="E105" s="715">
        <v>0.002</v>
      </c>
      <c r="F105" s="599">
        <v>0.005</v>
      </c>
      <c r="G105" s="599">
        <v>0.003</v>
      </c>
      <c r="H105" s="716">
        <v>-0.01</v>
      </c>
      <c r="I105" s="599">
        <v>-0.015</v>
      </c>
      <c r="J105" s="599">
        <v>-0.016</v>
      </c>
      <c r="K105" s="717">
        <v>0.007</v>
      </c>
      <c r="L105" s="599">
        <v>0.002</v>
      </c>
      <c r="M105" s="599">
        <v>0.006</v>
      </c>
      <c r="N105" s="599">
        <v>-0.014</v>
      </c>
      <c r="O105" s="599">
        <v>-0.017</v>
      </c>
      <c r="P105" s="599">
        <v>-0.01</v>
      </c>
      <c r="Q105" s="599">
        <v>-0.003</v>
      </c>
      <c r="R105" s="599">
        <v>0.002</v>
      </c>
      <c r="S105" s="599">
        <v>-0.001</v>
      </c>
      <c r="T105" s="599">
        <v>-0.016</v>
      </c>
      <c r="U105" s="599">
        <v>-0.027</v>
      </c>
      <c r="V105" s="599">
        <v>-0.022</v>
      </c>
      <c r="W105" s="599">
        <v>-0.008</v>
      </c>
      <c r="X105" s="599">
        <v>0.002</v>
      </c>
      <c r="Y105" s="599">
        <v>-0.008</v>
      </c>
      <c r="Z105" s="599">
        <v>-0.017</v>
      </c>
      <c r="AA105" s="599">
        <v>-0.005</v>
      </c>
      <c r="AB105" s="601">
        <v>0.036</v>
      </c>
      <c r="AC105" s="601">
        <v>0.039</v>
      </c>
      <c r="AD105" s="601">
        <v>-0.002</v>
      </c>
      <c r="AE105" s="599">
        <v>0.0</v>
      </c>
      <c r="AF105" s="599">
        <v>-0.002</v>
      </c>
      <c r="AG105" s="599">
        <v>0.023</v>
      </c>
      <c r="AH105" s="592"/>
      <c r="AI105" s="599">
        <v>-0.007</v>
      </c>
      <c r="AJ105" s="592"/>
      <c r="AK105" s="592"/>
      <c r="AL105" s="599">
        <v>-0.007</v>
      </c>
      <c r="AM105" s="592"/>
      <c r="AN105" s="719">
        <v>0.001</v>
      </c>
      <c r="AO105" s="599">
        <v>0.0</v>
      </c>
      <c r="AP105" s="599">
        <v>0.001</v>
      </c>
      <c r="AQ105" s="599">
        <v>0.059</v>
      </c>
      <c r="AR105" s="599">
        <v>0.029</v>
      </c>
      <c r="AS105" s="599">
        <v>0.059</v>
      </c>
      <c r="AT105" s="599">
        <v>0.023</v>
      </c>
      <c r="AU105" s="599">
        <v>0.009</v>
      </c>
      <c r="AV105" s="599">
        <v>0.023</v>
      </c>
      <c r="AW105" s="599">
        <v>0.013</v>
      </c>
      <c r="AX105" s="599">
        <v>0.004</v>
      </c>
      <c r="AY105" s="599">
        <v>0.024</v>
      </c>
      <c r="AZ105" s="599">
        <v>0.0</v>
      </c>
      <c r="BA105" s="599">
        <v>0.004</v>
      </c>
      <c r="BB105" s="599">
        <v>0.001</v>
      </c>
      <c r="BC105" s="717">
        <v>0.031</v>
      </c>
      <c r="BD105" s="599">
        <v>0.032</v>
      </c>
      <c r="BE105" s="599">
        <v>0.031</v>
      </c>
      <c r="BF105" s="599">
        <v>0.0054</v>
      </c>
      <c r="BG105" s="592"/>
      <c r="BH105" s="719">
        <v>0.059</v>
      </c>
      <c r="BI105" s="599">
        <v>0.059</v>
      </c>
      <c r="BJ105" s="599">
        <v>0.056</v>
      </c>
      <c r="BK105" s="599">
        <v>-0.006</v>
      </c>
      <c r="BL105" s="592"/>
      <c r="BM105" s="599">
        <v>0.015</v>
      </c>
      <c r="BN105" s="592"/>
      <c r="BO105" s="599">
        <v>0.009</v>
      </c>
      <c r="BP105" s="592"/>
      <c r="BQ105" s="599">
        <v>0.079</v>
      </c>
      <c r="BR105" s="599">
        <v>0.079</v>
      </c>
      <c r="BS105" s="592"/>
      <c r="BT105" s="592"/>
      <c r="BU105" s="599">
        <v>-0.0056</v>
      </c>
      <c r="BV105" s="592"/>
      <c r="BW105" s="599">
        <v>0.065</v>
      </c>
      <c r="BX105" s="709">
        <v>0.065</v>
      </c>
    </row>
    <row r="106">
      <c r="A106" s="701">
        <v>45496.0</v>
      </c>
      <c r="B106" s="618">
        <v>0.0317</v>
      </c>
      <c r="C106" s="618">
        <v>0.015</v>
      </c>
      <c r="D106" s="618">
        <v>0.0264</v>
      </c>
      <c r="E106" s="710">
        <v>0.007</v>
      </c>
      <c r="F106" s="618">
        <v>0.004</v>
      </c>
      <c r="G106" s="618">
        <v>0.005</v>
      </c>
      <c r="H106" s="711">
        <v>-0.032</v>
      </c>
      <c r="I106" s="618">
        <v>-0.021</v>
      </c>
      <c r="J106" s="618">
        <v>-0.031</v>
      </c>
      <c r="K106" s="712">
        <v>-0.012</v>
      </c>
      <c r="L106" s="618">
        <v>-0.005</v>
      </c>
      <c r="M106" s="618">
        <v>-0.011</v>
      </c>
      <c r="N106" s="618">
        <v>-0.01</v>
      </c>
      <c r="O106" s="618">
        <v>-0.012</v>
      </c>
      <c r="P106" s="618">
        <v>-0.01</v>
      </c>
      <c r="Q106" s="618">
        <v>-0.002</v>
      </c>
      <c r="R106" s="618">
        <v>-0.001</v>
      </c>
      <c r="S106" s="618">
        <v>-0.007</v>
      </c>
      <c r="T106" s="618">
        <v>-0.022</v>
      </c>
      <c r="U106" s="618">
        <v>-0.01</v>
      </c>
      <c r="V106" s="618">
        <v>-0.023</v>
      </c>
      <c r="W106" s="618">
        <v>-0.008</v>
      </c>
      <c r="X106" s="618">
        <v>0.003</v>
      </c>
      <c r="Y106" s="618">
        <v>-0.012</v>
      </c>
      <c r="Z106" s="618">
        <v>-0.005</v>
      </c>
      <c r="AA106" s="618">
        <v>0.002</v>
      </c>
      <c r="AB106" s="621">
        <v>0.027</v>
      </c>
      <c r="AC106" s="621">
        <v>0.028</v>
      </c>
      <c r="AD106" s="621">
        <v>0.004</v>
      </c>
      <c r="AE106" s="618">
        <v>0.002</v>
      </c>
      <c r="AF106" s="618">
        <v>0.004</v>
      </c>
      <c r="AG106" s="618">
        <v>0.02</v>
      </c>
      <c r="AH106" s="611"/>
      <c r="AI106" s="618">
        <v>0.003</v>
      </c>
      <c r="AJ106" s="611"/>
      <c r="AK106" s="611"/>
      <c r="AL106" s="618">
        <v>0.021</v>
      </c>
      <c r="AM106" s="611"/>
      <c r="AN106" s="713">
        <v>0.003</v>
      </c>
      <c r="AO106" s="618">
        <v>0.004</v>
      </c>
      <c r="AP106" s="618">
        <v>0.004</v>
      </c>
      <c r="AQ106" s="618">
        <v>0.051</v>
      </c>
      <c r="AR106" s="618">
        <v>0.049</v>
      </c>
      <c r="AS106" s="618">
        <v>0.051</v>
      </c>
      <c r="AT106" s="618">
        <v>0.002</v>
      </c>
      <c r="AU106" s="618">
        <v>0.002</v>
      </c>
      <c r="AV106" s="618">
        <v>0.002</v>
      </c>
      <c r="AW106" s="618">
        <v>0.024</v>
      </c>
      <c r="AX106" s="618">
        <v>0.018</v>
      </c>
      <c r="AY106" s="618">
        <v>0.024</v>
      </c>
      <c r="AZ106" s="618">
        <v>0.007</v>
      </c>
      <c r="BA106" s="618">
        <v>0.003</v>
      </c>
      <c r="BB106" s="618">
        <v>0.007</v>
      </c>
      <c r="BC106" s="712">
        <v>0.025</v>
      </c>
      <c r="BD106" s="618">
        <v>0.045</v>
      </c>
      <c r="BE106" s="618">
        <v>0.025</v>
      </c>
      <c r="BF106" s="618">
        <v>-4.0E-4</v>
      </c>
      <c r="BG106" s="611"/>
      <c r="BH106" s="713">
        <v>0.068</v>
      </c>
      <c r="BI106" s="618">
        <v>0.054</v>
      </c>
      <c r="BJ106" s="618">
        <v>0.07</v>
      </c>
      <c r="BK106" s="618">
        <v>0.022</v>
      </c>
      <c r="BL106" s="611"/>
      <c r="BM106" s="618">
        <v>-0.017</v>
      </c>
      <c r="BN106" s="611"/>
      <c r="BO106" s="618">
        <v>-0.032</v>
      </c>
      <c r="BP106" s="611"/>
      <c r="BQ106" s="618">
        <v>0.016</v>
      </c>
      <c r="BR106" s="618">
        <v>0.016</v>
      </c>
      <c r="BS106" s="611"/>
      <c r="BT106" s="611"/>
      <c r="BU106" s="618">
        <v>0.0056</v>
      </c>
      <c r="BV106" s="611"/>
      <c r="BW106" s="618">
        <v>0.071</v>
      </c>
      <c r="BX106" s="708">
        <v>0.071</v>
      </c>
    </row>
    <row r="107">
      <c r="A107" s="698">
        <v>45527.0</v>
      </c>
      <c r="B107" s="599">
        <v>0.0247</v>
      </c>
      <c r="C107" s="592"/>
      <c r="D107" s="599">
        <v>0.0289</v>
      </c>
      <c r="E107" s="715">
        <v>0.006</v>
      </c>
      <c r="F107" s="599">
        <v>0.002</v>
      </c>
      <c r="G107" s="599">
        <v>0.008</v>
      </c>
      <c r="H107" s="716">
        <v>-0.014</v>
      </c>
      <c r="I107" s="599">
        <v>-0.012</v>
      </c>
      <c r="J107" s="599">
        <v>-0.013</v>
      </c>
      <c r="K107" s="717">
        <v>0.004</v>
      </c>
      <c r="L107" s="599">
        <v>0.005</v>
      </c>
      <c r="M107" s="599">
        <v>0.004</v>
      </c>
      <c r="N107" s="599">
        <v>-0.021</v>
      </c>
      <c r="O107" s="599">
        <v>-0.012</v>
      </c>
      <c r="P107" s="599">
        <v>-0.018</v>
      </c>
      <c r="Q107" s="599">
        <v>-0.012</v>
      </c>
      <c r="R107" s="599">
        <v>-0.003</v>
      </c>
      <c r="S107" s="599">
        <v>-0.001</v>
      </c>
      <c r="T107" s="599">
        <v>-0.023</v>
      </c>
      <c r="U107" s="599">
        <v>-0.007</v>
      </c>
      <c r="V107" s="599">
        <v>-0.043</v>
      </c>
      <c r="W107" s="599">
        <v>-0.012</v>
      </c>
      <c r="X107" s="599">
        <v>0.005</v>
      </c>
      <c r="Y107" s="599">
        <v>-0.008</v>
      </c>
      <c r="Z107" s="599">
        <v>-0.026</v>
      </c>
      <c r="AA107" s="599">
        <v>-0.012</v>
      </c>
      <c r="AB107" s="601">
        <v>0.024</v>
      </c>
      <c r="AC107" s="601">
        <v>0.024</v>
      </c>
      <c r="AD107" s="601">
        <v>-0.004</v>
      </c>
      <c r="AE107" s="599">
        <v>0.0</v>
      </c>
      <c r="AF107" s="599">
        <v>-0.004</v>
      </c>
      <c r="AG107" s="599">
        <v>0.017</v>
      </c>
      <c r="AH107" s="592"/>
      <c r="AI107" s="599">
        <v>0.003</v>
      </c>
      <c r="AJ107" s="592"/>
      <c r="AK107" s="592"/>
      <c r="AL107" s="599">
        <v>0.016</v>
      </c>
      <c r="AM107" s="592"/>
      <c r="AN107" s="719">
        <v>-0.001</v>
      </c>
      <c r="AO107" s="599">
        <v>-0.003</v>
      </c>
      <c r="AP107" s="599">
        <v>-0.001</v>
      </c>
      <c r="AQ107" s="599">
        <v>0.032</v>
      </c>
      <c r="AR107" s="599">
        <v>0.044</v>
      </c>
      <c r="AS107" s="599">
        <v>0.032</v>
      </c>
      <c r="AT107" s="599">
        <v>-0.004</v>
      </c>
      <c r="AU107" s="599">
        <v>0.0</v>
      </c>
      <c r="AV107" s="599">
        <v>-0.005</v>
      </c>
      <c r="AW107" s="599">
        <v>0.023</v>
      </c>
      <c r="AX107" s="599">
        <v>0.012</v>
      </c>
      <c r="AY107" s="599">
        <v>0.032</v>
      </c>
      <c r="AZ107" s="599">
        <v>-0.002</v>
      </c>
      <c r="BA107" s="599">
        <v>-0.007</v>
      </c>
      <c r="BB107" s="599">
        <v>-0.001</v>
      </c>
      <c r="BC107" s="717">
        <v>0.046</v>
      </c>
      <c r="BD107" s="599">
        <v>0.03</v>
      </c>
      <c r="BE107" s="599">
        <v>0.046</v>
      </c>
      <c r="BF107" s="599">
        <v>0.013</v>
      </c>
      <c r="BG107" s="592"/>
      <c r="BH107" s="719">
        <v>0.07</v>
      </c>
      <c r="BI107" s="599">
        <v>0.066</v>
      </c>
      <c r="BJ107" s="599">
        <v>0.07</v>
      </c>
      <c r="BK107" s="599">
        <v>0.002</v>
      </c>
      <c r="BL107" s="592"/>
      <c r="BM107" s="599">
        <v>-0.047</v>
      </c>
      <c r="BN107" s="592"/>
      <c r="BO107" s="599">
        <v>-0.003</v>
      </c>
      <c r="BP107" s="592"/>
      <c r="BQ107" s="599">
        <v>0.011</v>
      </c>
      <c r="BR107" s="599">
        <v>0.011</v>
      </c>
      <c r="BS107" s="599">
        <v>0.004</v>
      </c>
      <c r="BT107" s="592"/>
      <c r="BU107" s="599">
        <v>-0.0262</v>
      </c>
      <c r="BV107" s="592"/>
      <c r="BW107" s="599">
        <v>0.076</v>
      </c>
      <c r="BX107" s="709">
        <v>0.076</v>
      </c>
    </row>
    <row r="108">
      <c r="A108" s="701">
        <v>45558.0</v>
      </c>
      <c r="B108" s="618">
        <v>0.0375</v>
      </c>
      <c r="C108" s="611"/>
      <c r="D108" s="618">
        <v>0.0405</v>
      </c>
      <c r="E108" s="710">
        <v>0.007</v>
      </c>
      <c r="F108" s="618">
        <v>0.003</v>
      </c>
      <c r="G108" s="618">
        <v>0.009</v>
      </c>
      <c r="H108" s="711">
        <v>-0.01</v>
      </c>
      <c r="I108" s="618">
        <v>-0.001</v>
      </c>
      <c r="J108" s="618">
        <v>-0.013</v>
      </c>
      <c r="K108" s="712">
        <v>-0.009</v>
      </c>
      <c r="L108" s="618">
        <v>-0.002</v>
      </c>
      <c r="M108" s="618">
        <v>-0.011</v>
      </c>
      <c r="N108" s="618">
        <v>-0.029</v>
      </c>
      <c r="O108" s="618">
        <v>-0.031</v>
      </c>
      <c r="P108" s="618">
        <v>-0.029</v>
      </c>
      <c r="Q108" s="618">
        <v>-0.003</v>
      </c>
      <c r="R108" s="618">
        <v>-0.002</v>
      </c>
      <c r="S108" s="618">
        <v>0.004</v>
      </c>
      <c r="T108" s="618">
        <v>-0.043</v>
      </c>
      <c r="U108" s="618">
        <v>-0.04</v>
      </c>
      <c r="V108" s="618">
        <v>-0.001</v>
      </c>
      <c r="W108" s="618">
        <v>-0.008</v>
      </c>
      <c r="X108" s="618">
        <v>0.005</v>
      </c>
      <c r="Y108" s="618">
        <v>0.011</v>
      </c>
      <c r="Z108" s="618">
        <v>-0.03</v>
      </c>
      <c r="AA108" s="618">
        <v>0.005</v>
      </c>
      <c r="AB108" s="720">
        <v>0.01</v>
      </c>
      <c r="AC108" s="720">
        <v>0.01</v>
      </c>
      <c r="AD108" s="720">
        <v>0.0</v>
      </c>
      <c r="AE108" s="618">
        <v>-0.002</v>
      </c>
      <c r="AF108" s="618">
        <v>-0.004</v>
      </c>
      <c r="AG108" s="618">
        <v>0.02</v>
      </c>
      <c r="AH108" s="611"/>
      <c r="AI108" s="618">
        <v>0.007</v>
      </c>
      <c r="AJ108" s="611"/>
      <c r="AK108" s="611"/>
      <c r="AL108" s="618">
        <v>0.0265</v>
      </c>
      <c r="AM108" s="611"/>
      <c r="AN108" s="713">
        <v>0.006</v>
      </c>
      <c r="AO108" s="618">
        <v>0.0</v>
      </c>
      <c r="AP108" s="618">
        <v>0.005</v>
      </c>
      <c r="AQ108" s="618">
        <v>0.023</v>
      </c>
      <c r="AR108" s="618">
        <v>0.036</v>
      </c>
      <c r="AS108" s="618">
        <v>0.023</v>
      </c>
      <c r="AT108" s="618">
        <v>-0.002</v>
      </c>
      <c r="AU108" s="618">
        <v>0.003</v>
      </c>
      <c r="AV108" s="618">
        <v>-0.002</v>
      </c>
      <c r="AW108" s="618">
        <v>0.033</v>
      </c>
      <c r="AX108" s="618">
        <v>0.025</v>
      </c>
      <c r="AY108" s="618">
        <v>0.002</v>
      </c>
      <c r="AZ108" s="618">
        <v>0.006</v>
      </c>
      <c r="BA108" s="618">
        <v>0.0</v>
      </c>
      <c r="BB108" s="618">
        <v>0.005</v>
      </c>
      <c r="BC108" s="712">
        <v>0.055</v>
      </c>
      <c r="BD108" s="618">
        <v>0.049</v>
      </c>
      <c r="BE108" s="618">
        <v>0.055</v>
      </c>
      <c r="BF108" s="618">
        <v>6.0E-4</v>
      </c>
      <c r="BG108" s="611"/>
      <c r="BH108" s="713">
        <v>0.058</v>
      </c>
      <c r="BI108" s="618">
        <v>0.059</v>
      </c>
      <c r="BJ108" s="618">
        <v>0.062</v>
      </c>
      <c r="BK108" s="618">
        <v>0.004</v>
      </c>
      <c r="BL108" s="611"/>
      <c r="BM108" s="702">
        <v>-0.02</v>
      </c>
      <c r="BN108" s="611"/>
      <c r="BO108" s="618">
        <v>0.001</v>
      </c>
      <c r="BP108" s="611"/>
      <c r="BQ108" s="618">
        <v>0.015</v>
      </c>
      <c r="BR108" s="618">
        <v>0.015</v>
      </c>
      <c r="BS108" s="618">
        <v>-0.015</v>
      </c>
      <c r="BT108" s="611"/>
      <c r="BU108" s="618">
        <v>0.0293</v>
      </c>
      <c r="BV108" s="611"/>
      <c r="BW108" s="618">
        <v>0.075</v>
      </c>
      <c r="BX108" s="708">
        <v>0.075</v>
      </c>
    </row>
    <row r="109">
      <c r="A109" s="698">
        <v>45588.0</v>
      </c>
      <c r="B109" s="599">
        <v>0.0248</v>
      </c>
      <c r="C109" s="592"/>
      <c r="D109" s="599">
        <v>0.0224</v>
      </c>
      <c r="E109" s="715">
        <v>-0.001</v>
      </c>
      <c r="F109" s="599">
        <v>-0.003</v>
      </c>
      <c r="G109" s="599">
        <v>-0.002</v>
      </c>
      <c r="H109" s="716">
        <v>-0.027</v>
      </c>
      <c r="I109" s="599">
        <v>-0.015</v>
      </c>
      <c r="J109" s="599">
        <v>-0.025</v>
      </c>
      <c r="K109" s="717">
        <v>-0.003</v>
      </c>
      <c r="L109" s="599">
        <v>0.003</v>
      </c>
      <c r="M109" s="599">
        <v>-0.003</v>
      </c>
      <c r="N109" s="599">
        <v>-0.012</v>
      </c>
      <c r="O109" s="599">
        <v>-0.011</v>
      </c>
      <c r="P109" s="599">
        <v>-0.008</v>
      </c>
      <c r="Q109" s="599">
        <v>0.001</v>
      </c>
      <c r="R109" s="599">
        <v>0.002</v>
      </c>
      <c r="S109" s="599">
        <v>0.003</v>
      </c>
      <c r="T109" s="599">
        <v>-0.001</v>
      </c>
      <c r="U109" s="599">
        <v>-0.02</v>
      </c>
      <c r="V109" s="599">
        <v>-0.017</v>
      </c>
      <c r="W109" s="599">
        <v>0.011</v>
      </c>
      <c r="X109" s="599">
        <v>0.004</v>
      </c>
      <c r="Y109" s="599">
        <v>-0.008</v>
      </c>
      <c r="Z109" s="599">
        <v>-0.019</v>
      </c>
      <c r="AA109" s="599">
        <v>-0.002</v>
      </c>
      <c r="AB109" s="601">
        <v>0.003</v>
      </c>
      <c r="AC109" s="601">
        <v>0.005</v>
      </c>
      <c r="AD109" s="601">
        <v>0.004</v>
      </c>
      <c r="AE109" s="599">
        <v>0.001</v>
      </c>
      <c r="AF109" s="599">
        <v>0.004</v>
      </c>
      <c r="AG109" s="599">
        <v>0.011</v>
      </c>
      <c r="AH109" s="592"/>
      <c r="AI109" s="599">
        <v>-0.002</v>
      </c>
      <c r="AJ109" s="592"/>
      <c r="AK109" s="592"/>
      <c r="AL109" s="599">
        <v>0.018</v>
      </c>
      <c r="AM109" s="592"/>
      <c r="AN109" s="719">
        <v>0.007</v>
      </c>
      <c r="AO109" s="599">
        <v>0.008</v>
      </c>
      <c r="AP109" s="599">
        <v>0.005</v>
      </c>
      <c r="AQ109" s="599">
        <v>0.034</v>
      </c>
      <c r="AR109" s="599">
        <v>0.02</v>
      </c>
      <c r="AS109" s="599">
        <v>0.034</v>
      </c>
      <c r="AT109" s="599">
        <v>0.008</v>
      </c>
      <c r="AU109" s="599">
        <v>0.0</v>
      </c>
      <c r="AV109" s="599">
        <v>0.007</v>
      </c>
      <c r="AW109" s="599">
        <v>0.002</v>
      </c>
      <c r="AX109" s="599">
        <v>0.018</v>
      </c>
      <c r="AY109" s="599">
        <v>0.025</v>
      </c>
      <c r="AZ109" s="599">
        <v>-0.003</v>
      </c>
      <c r="BA109" s="599">
        <v>0.002</v>
      </c>
      <c r="BB109" s="599">
        <v>-0.003</v>
      </c>
      <c r="BC109" s="717">
        <v>0.076</v>
      </c>
      <c r="BD109" s="599">
        <v>0.07</v>
      </c>
      <c r="BE109" s="599">
        <v>0.076</v>
      </c>
      <c r="BF109" s="599">
        <v>0.0037</v>
      </c>
      <c r="BG109" s="592"/>
      <c r="BH109" s="719">
        <v>0.042</v>
      </c>
      <c r="BI109" s="599">
        <v>0.059</v>
      </c>
      <c r="BJ109" s="599">
        <v>0.041</v>
      </c>
      <c r="BK109" s="599">
        <v>-0.017</v>
      </c>
      <c r="BL109" s="592"/>
      <c r="BM109" s="599">
        <v>-0.044</v>
      </c>
      <c r="BN109" s="592"/>
      <c r="BO109" s="599">
        <v>-0.008</v>
      </c>
      <c r="BP109" s="592"/>
      <c r="BQ109" s="599">
        <v>0.024</v>
      </c>
      <c r="BR109" s="599">
        <v>0.024</v>
      </c>
      <c r="BS109" s="599">
        <v>0.032</v>
      </c>
      <c r="BT109" s="592"/>
      <c r="BU109" s="599">
        <v>0.173</v>
      </c>
      <c r="BV109" s="592"/>
      <c r="BW109" s="599">
        <v>0.07</v>
      </c>
      <c r="BX109" s="709">
        <v>0.07</v>
      </c>
    </row>
    <row r="110">
      <c r="A110" s="701">
        <v>45619.0</v>
      </c>
      <c r="B110" s="618">
        <v>0.0409</v>
      </c>
      <c r="C110" s="611"/>
      <c r="D110" s="618">
        <v>0.0397</v>
      </c>
      <c r="E110" s="710">
        <v>0.003</v>
      </c>
      <c r="F110" s="618">
        <v>-0.001</v>
      </c>
      <c r="G110" s="618">
        <v>0.003</v>
      </c>
      <c r="H110" s="711">
        <v>0.001</v>
      </c>
      <c r="I110" s="618">
        <v>-0.018</v>
      </c>
      <c r="J110" s="618">
        <v>0.002</v>
      </c>
      <c r="K110" s="712">
        <v>0.013</v>
      </c>
      <c r="L110" s="618">
        <v>0.004</v>
      </c>
      <c r="M110" s="618">
        <v>0.014</v>
      </c>
      <c r="N110" s="618">
        <v>-0.011</v>
      </c>
      <c r="O110" s="618">
        <v>-0.015</v>
      </c>
      <c r="P110" s="618">
        <v>-0.004</v>
      </c>
      <c r="Q110" s="618">
        <v>-0.003</v>
      </c>
      <c r="R110" s="618">
        <v>-0.003</v>
      </c>
      <c r="S110" s="618">
        <v>-0.006</v>
      </c>
      <c r="T110" s="618">
        <v>-0.024</v>
      </c>
      <c r="U110" s="618">
        <v>-0.005</v>
      </c>
      <c r="V110" s="618">
        <v>-0.017</v>
      </c>
      <c r="W110" s="618">
        <v>-0.025</v>
      </c>
      <c r="X110" s="618">
        <v>-0.001</v>
      </c>
      <c r="Y110" s="618">
        <v>-0.016</v>
      </c>
      <c r="Z110" s="618">
        <v>-0.031</v>
      </c>
      <c r="AA110" s="618">
        <v>-0.005</v>
      </c>
      <c r="AB110" s="621">
        <v>0.015</v>
      </c>
      <c r="AC110" s="621">
        <v>0.014</v>
      </c>
      <c r="AD110" s="621">
        <v>0.004</v>
      </c>
      <c r="AE110" s="618">
        <v>0.002</v>
      </c>
      <c r="AF110" s="618">
        <v>0.003</v>
      </c>
      <c r="AG110" s="618">
        <v>0.022</v>
      </c>
      <c r="AH110" s="611"/>
      <c r="AI110" s="618">
        <v>0.015</v>
      </c>
      <c r="AJ110" s="611"/>
      <c r="AK110" s="611"/>
      <c r="AL110" s="618">
        <v>0.0195</v>
      </c>
      <c r="AM110" s="611"/>
      <c r="AN110" s="713">
        <v>-0.002</v>
      </c>
      <c r="AO110" s="618">
        <v>0.0</v>
      </c>
      <c r="AP110" s="618">
        <v>-0.002</v>
      </c>
      <c r="AQ110" s="618">
        <v>0.027</v>
      </c>
      <c r="AR110" s="618">
        <v>0.032</v>
      </c>
      <c r="AS110" s="618">
        <v>0.027</v>
      </c>
      <c r="AT110" s="618">
        <v>0.001</v>
      </c>
      <c r="AU110" s="618">
        <v>0.005</v>
      </c>
      <c r="AV110" s="618">
        <v>0.001</v>
      </c>
      <c r="AW110" s="618">
        <v>0.022</v>
      </c>
      <c r="AX110" s="618">
        <v>0.021</v>
      </c>
      <c r="AY110" s="618">
        <v>0.013</v>
      </c>
      <c r="AZ110" s="618">
        <v>0.001</v>
      </c>
      <c r="BA110" s="618">
        <v>0.001</v>
      </c>
      <c r="BB110" s="618">
        <v>0.001</v>
      </c>
      <c r="BC110" s="712">
        <v>0.101</v>
      </c>
      <c r="BD110" s="618">
        <v>0.125</v>
      </c>
      <c r="BE110" s="618">
        <v>0.101</v>
      </c>
      <c r="BF110" s="618">
        <v>9.0E-4</v>
      </c>
      <c r="BG110" s="611"/>
      <c r="BH110" s="713">
        <v>0.053</v>
      </c>
      <c r="BI110" s="618">
        <v>0.05</v>
      </c>
      <c r="BJ110" s="618">
        <v>0.054</v>
      </c>
      <c r="BK110" s="618">
        <v>0.011</v>
      </c>
      <c r="BL110" s="611"/>
      <c r="BM110" s="618">
        <v>-0.001</v>
      </c>
      <c r="BN110" s="611"/>
      <c r="BO110" s="618">
        <v>0.009</v>
      </c>
      <c r="BP110" s="611"/>
      <c r="BQ110" s="618">
        <v>0.021</v>
      </c>
      <c r="BR110" s="618">
        <v>0.021</v>
      </c>
      <c r="BS110" s="618">
        <v>0.002</v>
      </c>
      <c r="BT110" s="611"/>
      <c r="BU110" s="618">
        <v>0.1138</v>
      </c>
      <c r="BV110" s="611"/>
      <c r="BW110" s="618">
        <v>0.101</v>
      </c>
      <c r="BX110" s="708">
        <v>0.101</v>
      </c>
    </row>
    <row r="111">
      <c r="A111" s="698">
        <v>45649.0</v>
      </c>
      <c r="B111" s="599">
        <v>0.0559</v>
      </c>
      <c r="C111" s="592"/>
      <c r="D111" s="599">
        <v>0.0531</v>
      </c>
      <c r="E111" s="715">
        <v>0.006</v>
      </c>
      <c r="F111" s="599">
        <v>0.004</v>
      </c>
      <c r="G111" s="599">
        <v>0.004</v>
      </c>
      <c r="H111" s="716">
        <v>-0.024</v>
      </c>
      <c r="I111" s="599">
        <v>0.011</v>
      </c>
      <c r="J111" s="599">
        <v>-0.024</v>
      </c>
      <c r="K111" s="717">
        <v>-0.032</v>
      </c>
      <c r="L111" s="599">
        <v>-0.005</v>
      </c>
      <c r="M111" s="599">
        <v>-0.033</v>
      </c>
      <c r="N111" s="599">
        <v>-0.008</v>
      </c>
      <c r="O111" s="599">
        <v>-0.009</v>
      </c>
      <c r="P111" s="599">
        <v>-0.005</v>
      </c>
      <c r="Q111" s="599">
        <v>-0.011</v>
      </c>
      <c r="R111" s="599">
        <v>-0.009</v>
      </c>
      <c r="S111" s="599">
        <v>0.0</v>
      </c>
      <c r="T111" s="599">
        <v>-0.017</v>
      </c>
      <c r="U111" s="592"/>
      <c r="V111" s="599">
        <v>-0.014</v>
      </c>
      <c r="W111" s="599">
        <v>-0.016</v>
      </c>
      <c r="X111" s="599">
        <v>0.007</v>
      </c>
      <c r="Y111" s="599">
        <v>-0.004</v>
      </c>
      <c r="Z111" s="599">
        <v>-0.017</v>
      </c>
      <c r="AA111" s="599">
        <v>-0.002</v>
      </c>
      <c r="AB111" s="601">
        <v>0.003</v>
      </c>
      <c r="AC111" s="601">
        <v>0.002</v>
      </c>
      <c r="AD111" s="601">
        <v>-0.001</v>
      </c>
      <c r="AE111" s="599">
        <v>0.002</v>
      </c>
      <c r="AF111" s="599">
        <v>-0.002</v>
      </c>
      <c r="AG111" s="599">
        <v>0.008</v>
      </c>
      <c r="AH111" s="592"/>
      <c r="AI111" s="599">
        <v>-0.021</v>
      </c>
      <c r="AJ111" s="592"/>
      <c r="AK111" s="592"/>
      <c r="AL111" s="599">
        <v>0.0286</v>
      </c>
      <c r="AM111" s="592"/>
      <c r="AN111" s="719">
        <v>0.009</v>
      </c>
      <c r="AO111" s="599">
        <v>0.008</v>
      </c>
      <c r="AP111" s="599">
        <v>0.009</v>
      </c>
      <c r="AQ111" s="599">
        <v>-0.002</v>
      </c>
      <c r="AR111" s="599">
        <v>0.025</v>
      </c>
      <c r="AS111" s="599">
        <v>-0.002</v>
      </c>
      <c r="AT111" s="599">
        <v>-0.009</v>
      </c>
      <c r="AU111" s="599">
        <v>0.002</v>
      </c>
      <c r="AV111" s="599">
        <v>-0.009</v>
      </c>
      <c r="AW111" s="599">
        <v>0.013</v>
      </c>
      <c r="AX111" s="599">
        <v>0.029</v>
      </c>
      <c r="AY111" s="599">
        <v>0.012</v>
      </c>
      <c r="AZ111" s="599">
        <v>-0.013</v>
      </c>
      <c r="BA111" s="599">
        <v>-0.002</v>
      </c>
      <c r="BB111" s="599">
        <v>-0.013</v>
      </c>
      <c r="BC111" s="717">
        <v>0.074</v>
      </c>
      <c r="BD111" s="599">
        <v>0.08</v>
      </c>
      <c r="BE111" s="599">
        <v>0.074</v>
      </c>
      <c r="BF111" s="599">
        <v>0.0042</v>
      </c>
      <c r="BG111" s="592"/>
      <c r="BH111" s="719">
        <v>0.021</v>
      </c>
      <c r="BI111" s="599">
        <v>0.047</v>
      </c>
      <c r="BJ111" s="599">
        <v>0.024</v>
      </c>
      <c r="BK111" s="599">
        <v>-0.029</v>
      </c>
      <c r="BL111" s="592"/>
      <c r="BM111" s="599">
        <v>-0.007</v>
      </c>
      <c r="BN111" s="592"/>
      <c r="BO111" s="599">
        <v>0.006</v>
      </c>
      <c r="BP111" s="592"/>
      <c r="BQ111" s="599">
        <v>0.002</v>
      </c>
      <c r="BR111" s="599">
        <v>0.002</v>
      </c>
      <c r="BS111" s="599">
        <v>0.049</v>
      </c>
      <c r="BT111" s="599">
        <v>0.049</v>
      </c>
      <c r="BU111" s="599">
        <v>0.1337</v>
      </c>
      <c r="BV111" s="592"/>
      <c r="BW111" s="599">
        <v>0.093</v>
      </c>
      <c r="BX111" s="709">
        <v>0.093</v>
      </c>
    </row>
    <row r="112">
      <c r="A112" s="701">
        <v>45315.0</v>
      </c>
      <c r="B112" s="618">
        <v>0.0065</v>
      </c>
      <c r="C112" s="611"/>
      <c r="D112" s="618">
        <v>4.0E-4</v>
      </c>
      <c r="E112" s="710">
        <v>-0.008</v>
      </c>
      <c r="F112" s="618">
        <v>-0.002</v>
      </c>
      <c r="G112" s="618">
        <v>-0.011</v>
      </c>
      <c r="H112" s="711">
        <v>0.007</v>
      </c>
      <c r="I112" s="618">
        <v>-0.014</v>
      </c>
      <c r="J112" s="618">
        <v>0.005</v>
      </c>
      <c r="K112" s="712">
        <v>0.034</v>
      </c>
      <c r="L112" s="618">
        <v>0.015</v>
      </c>
      <c r="M112" s="618">
        <v>0.036</v>
      </c>
      <c r="N112" s="618">
        <v>-0.01</v>
      </c>
      <c r="O112" s="618">
        <v>-0.013</v>
      </c>
      <c r="P112" s="618">
        <v>-0.009</v>
      </c>
      <c r="Q112" s="618">
        <v>0.001</v>
      </c>
      <c r="R112" s="618">
        <v>0.001</v>
      </c>
      <c r="S112" s="618">
        <v>-0.003</v>
      </c>
      <c r="T112" s="618">
        <v>-0.014</v>
      </c>
      <c r="U112" s="618">
        <v>-0.015</v>
      </c>
      <c r="V112" s="618">
        <v>-0.014</v>
      </c>
      <c r="W112" s="618">
        <v>-0.004</v>
      </c>
      <c r="X112" s="618">
        <v>0.005</v>
      </c>
      <c r="Y112" s="618">
        <v>-0.004</v>
      </c>
      <c r="Z112" s="618">
        <v>-0.028</v>
      </c>
      <c r="AA112" s="618">
        <v>0.002</v>
      </c>
      <c r="AB112" s="721">
        <v>0.01</v>
      </c>
      <c r="AC112" s="721">
        <v>0.01</v>
      </c>
      <c r="AD112" s="621">
        <v>-0.001</v>
      </c>
      <c r="AE112" s="618">
        <v>0.002</v>
      </c>
      <c r="AF112" s="618">
        <v>-0.001</v>
      </c>
      <c r="AG112" s="618">
        <v>0.011</v>
      </c>
      <c r="AH112" s="611"/>
      <c r="AI112" s="618">
        <v>0.011</v>
      </c>
      <c r="AJ112" s="611"/>
      <c r="AK112" s="611"/>
      <c r="AL112" s="618">
        <v>0.0</v>
      </c>
      <c r="AM112" s="618">
        <v>0.002</v>
      </c>
      <c r="AN112" s="713">
        <v>-0.003</v>
      </c>
      <c r="AO112" s="618">
        <v>-0.004</v>
      </c>
      <c r="AP112" s="618">
        <v>-0.003</v>
      </c>
      <c r="AQ112" s="618">
        <v>-0.008</v>
      </c>
      <c r="AR112" s="618">
        <v>0.012</v>
      </c>
      <c r="AS112" s="618">
        <v>-0.008</v>
      </c>
      <c r="AT112" s="618">
        <v>-0.006</v>
      </c>
      <c r="AU112" s="618">
        <v>0.004</v>
      </c>
      <c r="AV112" s="618">
        <v>-0.006</v>
      </c>
      <c r="AW112" s="618">
        <v>0.041</v>
      </c>
      <c r="AX112" s="618">
        <v>0.013</v>
      </c>
      <c r="AY112" s="618">
        <v>0.04</v>
      </c>
      <c r="AZ112" s="618">
        <v>0.025</v>
      </c>
      <c r="BA112" s="702">
        <v>0.0</v>
      </c>
      <c r="BB112" s="618">
        <v>0.028</v>
      </c>
      <c r="BC112" s="714"/>
      <c r="BD112" s="611"/>
      <c r="BE112" s="611"/>
      <c r="BF112" s="611"/>
      <c r="BG112" s="611"/>
      <c r="BH112" s="713">
        <v>0.023</v>
      </c>
      <c r="BI112" s="618">
        <v>0.02</v>
      </c>
      <c r="BJ112" s="618">
        <v>0.021</v>
      </c>
      <c r="BK112" s="618">
        <v>0.008</v>
      </c>
      <c r="BL112" s="611"/>
      <c r="BM112" s="618">
        <v>-0.021</v>
      </c>
      <c r="BN112" s="611"/>
      <c r="BO112" s="618">
        <v>0.008</v>
      </c>
      <c r="BP112" s="611"/>
      <c r="BQ112" s="618">
        <v>0.011</v>
      </c>
      <c r="BR112" s="618">
        <v>0.011</v>
      </c>
      <c r="BS112" s="618">
        <v>-0.035</v>
      </c>
      <c r="BT112" s="611"/>
      <c r="BU112" s="618">
        <v>0.1093</v>
      </c>
      <c r="BV112" s="611"/>
      <c r="BW112" s="618">
        <v>0.081</v>
      </c>
      <c r="BX112" s="708">
        <v>0.081</v>
      </c>
    </row>
    <row r="113">
      <c r="A113" s="698">
        <v>45346.0</v>
      </c>
      <c r="B113" s="599">
        <v>0.015</v>
      </c>
      <c r="C113" s="592"/>
      <c r="D113" s="599">
        <v>0.0211</v>
      </c>
      <c r="E113" s="715">
        <v>0.006</v>
      </c>
      <c r="F113" s="599">
        <v>0.008</v>
      </c>
      <c r="G113" s="599">
        <v>0.009</v>
      </c>
      <c r="H113" s="716">
        <v>-0.004</v>
      </c>
      <c r="I113" s="599">
        <v>-0.007</v>
      </c>
      <c r="J113" s="599">
        <v>-0.003</v>
      </c>
      <c r="K113" s="717">
        <v>0.0</v>
      </c>
      <c r="L113" s="599">
        <v>-0.004</v>
      </c>
      <c r="M113" s="599">
        <v>0.001</v>
      </c>
      <c r="N113" s="599">
        <v>-0.007</v>
      </c>
      <c r="O113" s="599">
        <v>-0.013</v>
      </c>
      <c r="P113" s="599">
        <v>-0.005</v>
      </c>
      <c r="Q113" s="599">
        <v>-0.005</v>
      </c>
      <c r="R113" s="599">
        <v>-0.003</v>
      </c>
      <c r="S113" s="599">
        <v>0.007</v>
      </c>
      <c r="T113" s="599">
        <v>-0.027</v>
      </c>
      <c r="U113" s="599">
        <v>-0.008</v>
      </c>
      <c r="V113" s="599">
        <v>-0.027</v>
      </c>
      <c r="W113" s="599">
        <v>-0.019</v>
      </c>
      <c r="X113" s="599">
        <v>0.004</v>
      </c>
      <c r="Y113" s="599">
        <v>-0.019</v>
      </c>
      <c r="Z113" s="599">
        <v>-0.019</v>
      </c>
      <c r="AA113" s="599">
        <v>0.003</v>
      </c>
      <c r="AB113" s="722">
        <v>0.024</v>
      </c>
      <c r="AC113" s="722">
        <v>0.024</v>
      </c>
      <c r="AD113" s="601">
        <v>0.001</v>
      </c>
      <c r="AE113" s="599">
        <v>0.002</v>
      </c>
      <c r="AF113" s="599">
        <v>0.001</v>
      </c>
      <c r="AG113" s="599">
        <v>0.015</v>
      </c>
      <c r="AH113" s="592"/>
      <c r="AI113" s="599">
        <v>0.004</v>
      </c>
      <c r="AJ113" s="592"/>
      <c r="AK113" s="592"/>
      <c r="AL113" s="599">
        <v>0.012</v>
      </c>
      <c r="AM113" s="699">
        <v>0.01</v>
      </c>
      <c r="AN113" s="719">
        <v>-0.001</v>
      </c>
      <c r="AO113" s="599">
        <v>0.001</v>
      </c>
      <c r="AP113" s="599">
        <v>-0.001</v>
      </c>
      <c r="AQ113" s="699">
        <v>0.03</v>
      </c>
      <c r="AR113" s="592"/>
      <c r="AS113" s="699">
        <v>0.03</v>
      </c>
      <c r="AT113" s="599">
        <v>0.004</v>
      </c>
      <c r="AU113" s="592"/>
      <c r="AV113" s="599">
        <v>0.005</v>
      </c>
      <c r="AW113" s="599">
        <v>0.082</v>
      </c>
      <c r="AX113" s="599">
        <v>0.033</v>
      </c>
      <c r="AY113" s="599">
        <v>0.081</v>
      </c>
      <c r="AZ113" s="699">
        <v>0.01</v>
      </c>
      <c r="BA113" s="599">
        <v>-0.01</v>
      </c>
      <c r="BB113" s="699">
        <v>0.01</v>
      </c>
      <c r="BC113" s="717">
        <v>0.055</v>
      </c>
      <c r="BD113" s="599">
        <v>0.056</v>
      </c>
      <c r="BE113" s="599">
        <v>0.055</v>
      </c>
      <c r="BF113" s="599">
        <v>3.0E-4</v>
      </c>
      <c r="BG113" s="592"/>
      <c r="BH113" s="719">
        <v>0.046</v>
      </c>
      <c r="BI113" s="599">
        <v>0.028</v>
      </c>
      <c r="BJ113" s="599">
        <v>0.047</v>
      </c>
      <c r="BK113" s="599">
        <v>0.017</v>
      </c>
      <c r="BL113" s="592"/>
      <c r="BM113" s="599">
        <v>0.008</v>
      </c>
      <c r="BN113" s="592"/>
      <c r="BO113" s="599">
        <v>-0.031</v>
      </c>
      <c r="BP113" s="699">
        <v>-0.03</v>
      </c>
      <c r="BQ113" s="599">
        <v>0.064</v>
      </c>
      <c r="BR113" s="599">
        <v>0.064</v>
      </c>
      <c r="BS113" s="599">
        <v>0.017</v>
      </c>
      <c r="BT113" s="592"/>
      <c r="BU113" s="599">
        <v>0.039</v>
      </c>
      <c r="BV113" s="592"/>
      <c r="BW113" s="599">
        <v>0.085</v>
      </c>
      <c r="BX113" s="709">
        <v>0.085</v>
      </c>
    </row>
    <row r="114">
      <c r="A114" s="701">
        <v>45375.0</v>
      </c>
      <c r="B114" s="618">
        <v>0.0402</v>
      </c>
      <c r="C114" s="611"/>
      <c r="D114" s="618">
        <v>0.0383</v>
      </c>
      <c r="E114" s="710">
        <v>0.007</v>
      </c>
      <c r="F114" s="618">
        <v>0.004</v>
      </c>
      <c r="G114" s="618">
        <v>0.006</v>
      </c>
      <c r="H114" s="711">
        <v>0.008</v>
      </c>
      <c r="I114" s="611"/>
      <c r="J114" s="618">
        <v>0.004</v>
      </c>
      <c r="K114" s="712">
        <v>0.0</v>
      </c>
      <c r="L114" s="618">
        <v>0.003</v>
      </c>
      <c r="M114" s="618">
        <v>-0.002</v>
      </c>
      <c r="N114" s="618">
        <v>0.007</v>
      </c>
      <c r="O114" s="611"/>
      <c r="P114" s="618">
        <v>0.007</v>
      </c>
      <c r="Q114" s="618">
        <v>0.008</v>
      </c>
      <c r="R114" s="618">
        <v>0.006</v>
      </c>
      <c r="S114" s="618">
        <v>0.007</v>
      </c>
      <c r="T114" s="618">
        <v>0.003</v>
      </c>
      <c r="U114" s="611"/>
      <c r="V114" s="618">
        <v>-0.019</v>
      </c>
      <c r="W114" s="618">
        <v>0.018</v>
      </c>
      <c r="X114" s="618">
        <v>0.013</v>
      </c>
      <c r="Y114" s="618">
        <v>0.026</v>
      </c>
      <c r="Z114" s="618">
        <v>0.005</v>
      </c>
      <c r="AA114" s="618">
        <v>0.006</v>
      </c>
      <c r="AB114" s="621">
        <v>0.02</v>
      </c>
      <c r="AC114" s="621">
        <v>0.019</v>
      </c>
      <c r="AD114" s="621">
        <v>0.0</v>
      </c>
      <c r="AE114" s="618">
        <v>0.002</v>
      </c>
      <c r="AF114" s="618">
        <v>-0.002</v>
      </c>
      <c r="AG114" s="618">
        <v>0.009</v>
      </c>
      <c r="AH114" s="611"/>
      <c r="AI114" s="618">
        <v>-0.004</v>
      </c>
      <c r="AJ114" s="611"/>
      <c r="AK114" s="611"/>
      <c r="AL114" s="618">
        <v>0.019</v>
      </c>
      <c r="AM114" s="611"/>
      <c r="AN114" s="713">
        <v>-0.002</v>
      </c>
      <c r="AO114" s="618">
        <v>-0.001</v>
      </c>
      <c r="AP114" s="618">
        <v>-0.003</v>
      </c>
      <c r="AQ114" s="618">
        <v>-0.017</v>
      </c>
      <c r="AR114" s="611"/>
      <c r="AS114" s="618">
        <v>-0.017</v>
      </c>
      <c r="AT114" s="618">
        <v>-0.002</v>
      </c>
      <c r="AU114" s="611"/>
      <c r="AV114" s="618">
        <v>-0.002</v>
      </c>
      <c r="AW114" s="618">
        <v>0.057</v>
      </c>
      <c r="AX114" s="618">
        <v>0.052</v>
      </c>
      <c r="AY114" s="618">
        <v>0.057</v>
      </c>
      <c r="AZ114" s="618">
        <v>0.0</v>
      </c>
      <c r="BA114" s="618">
        <v>-0.001</v>
      </c>
      <c r="BB114" s="618">
        <v>0.003</v>
      </c>
      <c r="BC114" s="712">
        <v>0.031</v>
      </c>
      <c r="BD114" s="618">
        <v>0.051</v>
      </c>
      <c r="BE114" s="618">
        <v>0.031</v>
      </c>
      <c r="BF114" s="618">
        <v>0.0017</v>
      </c>
      <c r="BG114" s="611"/>
      <c r="BH114" s="713">
        <v>0.012</v>
      </c>
      <c r="BI114" s="618">
        <v>0.025</v>
      </c>
      <c r="BJ114" s="618">
        <v>0.011</v>
      </c>
      <c r="BK114" s="618">
        <v>-0.012</v>
      </c>
      <c r="BL114" s="611"/>
      <c r="BM114" s="618">
        <v>-0.034</v>
      </c>
      <c r="BN114" s="611"/>
      <c r="BO114" s="618">
        <v>0.015</v>
      </c>
      <c r="BP114" s="618">
        <v>0.011</v>
      </c>
      <c r="BQ114" s="618">
        <v>0.093</v>
      </c>
      <c r="BR114" s="618">
        <v>0.093</v>
      </c>
      <c r="BS114" s="618">
        <v>0.099</v>
      </c>
      <c r="BT114" s="611"/>
      <c r="BU114" s="618">
        <v>-0.037</v>
      </c>
      <c r="BV114" s="611"/>
      <c r="BW114" s="618">
        <v>0.092</v>
      </c>
      <c r="BX114" s="708">
        <v>0.092</v>
      </c>
    </row>
    <row r="115">
      <c r="A115" s="698">
        <v>45406.0</v>
      </c>
      <c r="B115" s="599">
        <v>0.0304</v>
      </c>
      <c r="C115" s="592"/>
      <c r="D115" s="599">
        <v>0.0274</v>
      </c>
      <c r="E115" s="715">
        <v>0.0</v>
      </c>
      <c r="F115" s="599">
        <v>0.004</v>
      </c>
      <c r="G115" s="599">
        <v>-0.002</v>
      </c>
      <c r="H115" s="716">
        <v>-0.027</v>
      </c>
      <c r="I115" s="599">
        <v>-0.002</v>
      </c>
      <c r="J115" s="599">
        <v>-0.023</v>
      </c>
      <c r="K115" s="717">
        <v>-0.023</v>
      </c>
      <c r="L115" s="599">
        <v>-0.005</v>
      </c>
      <c r="M115" s="599">
        <v>-0.018</v>
      </c>
      <c r="N115" s="599">
        <v>0.0</v>
      </c>
      <c r="O115" s="599">
        <v>0.001</v>
      </c>
      <c r="P115" s="599">
        <v>0.006</v>
      </c>
      <c r="Q115" s="599">
        <v>-0.005</v>
      </c>
      <c r="R115" s="599">
        <v>-0.002</v>
      </c>
      <c r="S115" s="599">
        <v>-0.002</v>
      </c>
      <c r="T115" s="599">
        <v>-0.006</v>
      </c>
      <c r="U115" s="592"/>
      <c r="V115" s="599">
        <v>0.01</v>
      </c>
      <c r="W115" s="599">
        <v>-0.012</v>
      </c>
      <c r="X115" s="599">
        <v>-0.002</v>
      </c>
      <c r="Y115" s="599">
        <v>0.004</v>
      </c>
      <c r="Z115" s="599">
        <v>-0.005</v>
      </c>
      <c r="AA115" s="599">
        <v>-0.005</v>
      </c>
      <c r="AB115" s="601">
        <v>-0.019</v>
      </c>
      <c r="AC115" s="601">
        <v>-0.017</v>
      </c>
      <c r="AD115" s="601">
        <v>-0.001</v>
      </c>
      <c r="AE115" s="599">
        <v>0.003</v>
      </c>
      <c r="AF115" s="599">
        <v>-0.001</v>
      </c>
      <c r="AG115" s="599">
        <v>0.014</v>
      </c>
      <c r="AH115" s="592"/>
      <c r="AI115" s="599">
        <v>0.001</v>
      </c>
      <c r="AJ115" s="592"/>
      <c r="AK115" s="592"/>
      <c r="AL115" s="599">
        <v>0.015</v>
      </c>
      <c r="AM115" s="592"/>
      <c r="AN115" s="719">
        <v>0.007</v>
      </c>
      <c r="AO115" s="599">
        <v>0.007</v>
      </c>
      <c r="AP115" s="599">
        <v>0.006</v>
      </c>
      <c r="AQ115" s="599">
        <v>0.032</v>
      </c>
      <c r="AR115" s="599">
        <v>0.015</v>
      </c>
      <c r="AS115" s="599">
        <v>0.032</v>
      </c>
      <c r="AT115" s="599">
        <v>0.005</v>
      </c>
      <c r="AU115" s="599">
        <v>0.003</v>
      </c>
      <c r="AV115" s="599">
        <v>0.005</v>
      </c>
      <c r="AW115" s="599">
        <v>0.022</v>
      </c>
      <c r="AX115" s="599">
        <v>0.034</v>
      </c>
      <c r="AY115" s="599">
        <v>0.021</v>
      </c>
      <c r="AZ115" s="599">
        <v>0.009</v>
      </c>
      <c r="BA115" s="599">
        <v>0.013</v>
      </c>
      <c r="BB115" s="599">
        <v>0.009</v>
      </c>
      <c r="BC115" s="717">
        <v>0.023</v>
      </c>
      <c r="BD115" s="599">
        <v>0.037</v>
      </c>
      <c r="BE115" s="599">
        <v>0.023</v>
      </c>
      <c r="BF115" s="599">
        <v>1.0E-4</v>
      </c>
      <c r="BG115" s="599">
        <v>6.0E-4</v>
      </c>
      <c r="BH115" s="719">
        <v>0.024</v>
      </c>
      <c r="BI115" s="599">
        <v>0.018</v>
      </c>
      <c r="BJ115" s="599">
        <v>0.02</v>
      </c>
      <c r="BK115" s="599">
        <v>0.012</v>
      </c>
      <c r="BL115" s="592"/>
      <c r="BM115" s="599">
        <v>-0.02</v>
      </c>
      <c r="BN115" s="592"/>
      <c r="BO115" s="599">
        <v>-0.012</v>
      </c>
      <c r="BP115" s="599">
        <v>-0.012</v>
      </c>
      <c r="BQ115" s="599">
        <v>-0.027</v>
      </c>
      <c r="BR115" s="599">
        <v>-0.027</v>
      </c>
      <c r="BS115" s="599">
        <v>0.004</v>
      </c>
      <c r="BT115" s="592"/>
      <c r="BU115" s="599">
        <v>0.153</v>
      </c>
      <c r="BV115" s="592"/>
      <c r="BW115" s="599">
        <v>0.09</v>
      </c>
      <c r="BX115" s="709">
        <v>0.09</v>
      </c>
    </row>
    <row r="116">
      <c r="A116" s="707">
        <v>45436.0</v>
      </c>
      <c r="B116" s="618">
        <v>0.0227</v>
      </c>
      <c r="C116" s="611"/>
      <c r="D116" s="618">
        <v>0.0259</v>
      </c>
      <c r="E116" s="710">
        <v>0.001</v>
      </c>
      <c r="F116" s="618">
        <v>0.003</v>
      </c>
      <c r="G116" s="618">
        <v>0.003</v>
      </c>
      <c r="H116" s="711">
        <v>0.013</v>
      </c>
      <c r="I116" s="618">
        <v>-0.009</v>
      </c>
      <c r="J116" s="618">
        <v>0.017</v>
      </c>
      <c r="K116" s="712">
        <v>0.029</v>
      </c>
      <c r="L116" s="618">
        <v>0.016</v>
      </c>
      <c r="M116" s="618">
        <v>0.029</v>
      </c>
      <c r="N116" s="618">
        <v>0.003</v>
      </c>
      <c r="O116" s="618">
        <v>0.001</v>
      </c>
      <c r="P116" s="618">
        <v>0.005</v>
      </c>
      <c r="Q116" s="618">
        <v>0.001</v>
      </c>
      <c r="R116" s="618">
        <v>0.002</v>
      </c>
      <c r="S116" s="618">
        <v>0.001</v>
      </c>
      <c r="T116" s="618">
        <v>-0.018</v>
      </c>
      <c r="U116" s="611"/>
      <c r="V116" s="618">
        <v>-0.018</v>
      </c>
      <c r="W116" s="618">
        <v>-0.014</v>
      </c>
      <c r="X116" s="611"/>
      <c r="Y116" s="618">
        <v>-0.014</v>
      </c>
      <c r="Z116" s="618">
        <v>-0.017</v>
      </c>
      <c r="AA116" s="618">
        <v>-0.005</v>
      </c>
      <c r="AB116" s="621">
        <v>0.004</v>
      </c>
      <c r="AC116" s="621">
        <v>0.005</v>
      </c>
      <c r="AD116" s="621">
        <v>0.004</v>
      </c>
      <c r="AE116" s="618">
        <v>0.002</v>
      </c>
      <c r="AF116" s="618">
        <v>0.004</v>
      </c>
      <c r="AG116" s="618">
        <v>0.017</v>
      </c>
      <c r="AH116" s="611"/>
      <c r="AI116" s="618">
        <v>0.006</v>
      </c>
      <c r="AJ116" s="611"/>
      <c r="AK116" s="611"/>
      <c r="AL116" s="618">
        <v>0.01</v>
      </c>
      <c r="AM116" s="611"/>
      <c r="AN116" s="713">
        <v>-0.008</v>
      </c>
      <c r="AO116" s="618">
        <v>-0.005</v>
      </c>
      <c r="AP116" s="618">
        <v>-0.008</v>
      </c>
      <c r="AQ116" s="618">
        <v>0.003</v>
      </c>
      <c r="AR116" s="611"/>
      <c r="AS116" s="618">
        <v>0.003</v>
      </c>
      <c r="AT116" s="618">
        <v>0.001</v>
      </c>
      <c r="AU116" s="611"/>
      <c r="AV116" s="618">
        <v>0.001</v>
      </c>
      <c r="AW116" s="618">
        <v>0.081</v>
      </c>
      <c r="AX116" s="618">
        <v>0.04</v>
      </c>
      <c r="AY116" s="618">
        <v>0.081</v>
      </c>
      <c r="AZ116" s="618">
        <v>0.012</v>
      </c>
      <c r="BA116" s="618">
        <v>-0.009</v>
      </c>
      <c r="BB116" s="618">
        <v>0.012</v>
      </c>
      <c r="BC116" s="712">
        <v>0.037</v>
      </c>
      <c r="BD116" s="618">
        <v>0.03</v>
      </c>
      <c r="BE116" s="618">
        <v>0.037</v>
      </c>
      <c r="BF116" s="618">
        <v>0.0023</v>
      </c>
      <c r="BG116" s="611"/>
      <c r="BH116" s="713">
        <v>0.03</v>
      </c>
      <c r="BI116" s="618">
        <v>0.02</v>
      </c>
      <c r="BJ116" s="618">
        <v>0.028</v>
      </c>
      <c r="BK116" s="618">
        <v>0.017</v>
      </c>
      <c r="BL116" s="611"/>
      <c r="BM116" s="618">
        <v>-0.028</v>
      </c>
      <c r="BN116" s="611"/>
      <c r="BO116" s="618">
        <v>-0.002</v>
      </c>
      <c r="BP116" s="618">
        <v>-0.002</v>
      </c>
      <c r="BQ116" s="618">
        <v>0.021</v>
      </c>
      <c r="BR116" s="618">
        <v>0.021</v>
      </c>
      <c r="BS116" s="618">
        <v>-0.035</v>
      </c>
      <c r="BT116" s="611"/>
      <c r="BU116" s="618">
        <v>0.094</v>
      </c>
      <c r="BV116" s="611"/>
      <c r="BW116" s="618">
        <v>0.095</v>
      </c>
      <c r="BX116" s="708">
        <v>0.095</v>
      </c>
    </row>
    <row r="117">
      <c r="A117" s="723">
        <v>45467.0</v>
      </c>
      <c r="B117" s="599">
        <v>0.0228</v>
      </c>
      <c r="C117" s="592"/>
      <c r="D117" s="599">
        <v>0.0204</v>
      </c>
      <c r="E117" s="715">
        <v>0.0</v>
      </c>
      <c r="F117" s="599">
        <v>-0.003</v>
      </c>
      <c r="G117" s="599">
        <v>-0.002</v>
      </c>
      <c r="H117" s="716">
        <v>-0.002</v>
      </c>
      <c r="I117" s="599">
        <v>0.002</v>
      </c>
      <c r="J117" s="599">
        <v>-0.003</v>
      </c>
      <c r="K117" s="717">
        <v>-0.012</v>
      </c>
      <c r="L117" s="599">
        <v>-0.006</v>
      </c>
      <c r="M117" s="599">
        <v>-0.009</v>
      </c>
      <c r="N117" s="599">
        <v>-0.003</v>
      </c>
      <c r="O117" s="599">
        <v>0.001</v>
      </c>
      <c r="P117" s="599">
        <v>-0.004</v>
      </c>
      <c r="Q117" s="599">
        <v>-0.003</v>
      </c>
      <c r="R117" s="599">
        <v>0.0</v>
      </c>
      <c r="S117" s="599">
        <v>-0.004</v>
      </c>
      <c r="T117" s="599">
        <v>-0.021</v>
      </c>
      <c r="U117" s="592"/>
      <c r="V117" s="599">
        <v>-0.012</v>
      </c>
      <c r="W117" s="599">
        <v>-0.011</v>
      </c>
      <c r="X117" s="592"/>
      <c r="Y117" s="599">
        <v>-0.011</v>
      </c>
      <c r="Z117" s="599">
        <v>-0.009</v>
      </c>
      <c r="AA117" s="599">
        <v>0.004</v>
      </c>
      <c r="AB117" s="601">
        <v>-0.01</v>
      </c>
      <c r="AC117" s="601">
        <v>-0.01</v>
      </c>
      <c r="AD117" s="601">
        <v>-0.002</v>
      </c>
      <c r="AE117" s="599">
        <v>0.002</v>
      </c>
      <c r="AF117" s="599">
        <v>-0.002</v>
      </c>
      <c r="AG117" s="599">
        <v>0.029</v>
      </c>
      <c r="AH117" s="592"/>
      <c r="AI117" s="599">
        <v>0.005</v>
      </c>
      <c r="AJ117" s="592"/>
      <c r="AK117" s="599">
        <v>0.005</v>
      </c>
      <c r="AL117" s="599">
        <v>0.002</v>
      </c>
      <c r="AM117" s="699">
        <v>0.01</v>
      </c>
      <c r="AN117" s="719">
        <v>-0.003</v>
      </c>
      <c r="AO117" s="599">
        <v>-0.003</v>
      </c>
      <c r="AP117" s="599">
        <v>-0.002</v>
      </c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717">
        <v>0.02</v>
      </c>
      <c r="BD117" s="599">
        <v>0.033</v>
      </c>
      <c r="BE117" s="599">
        <v>0.02</v>
      </c>
      <c r="BF117" s="599">
        <v>-0.0012</v>
      </c>
      <c r="BG117" s="592"/>
      <c r="BH117" s="719">
        <v>0.037</v>
      </c>
      <c r="BI117" s="599">
        <v>0.033</v>
      </c>
      <c r="BJ117" s="599">
        <v>0.038</v>
      </c>
      <c r="BK117" s="599">
        <v>0.006</v>
      </c>
      <c r="BL117" s="592"/>
      <c r="BM117" s="599">
        <v>-0.036</v>
      </c>
      <c r="BN117" s="592"/>
      <c r="BO117" s="699">
        <v>0.01</v>
      </c>
      <c r="BP117" s="699">
        <v>0.01</v>
      </c>
      <c r="BQ117" s="592"/>
      <c r="BR117" s="592"/>
      <c r="BS117" s="592"/>
      <c r="BT117" s="592"/>
      <c r="BU117" s="592"/>
      <c r="BV117" s="592"/>
      <c r="BW117" s="599">
        <v>0.091</v>
      </c>
      <c r="BX117" s="709">
        <v>0.091</v>
      </c>
    </row>
    <row r="118">
      <c r="A118" s="724">
        <v>45497.0</v>
      </c>
      <c r="B118" s="618">
        <v>0.0266</v>
      </c>
      <c r="C118" s="611"/>
      <c r="D118" s="618">
        <v>0.0286</v>
      </c>
      <c r="E118" s="710">
        <v>0.01</v>
      </c>
      <c r="F118" s="618">
        <v>0.004</v>
      </c>
      <c r="G118" s="618">
        <v>0.011</v>
      </c>
      <c r="H118" s="711">
        <v>0.014</v>
      </c>
      <c r="I118" s="618">
        <v>0.014</v>
      </c>
      <c r="J118" s="618">
        <v>0.015</v>
      </c>
      <c r="K118" s="712">
        <v>0.005</v>
      </c>
      <c r="L118" s="618">
        <v>0.006</v>
      </c>
      <c r="M118" s="618">
        <v>0.007</v>
      </c>
      <c r="N118" s="618">
        <v>-0.001</v>
      </c>
      <c r="O118" s="618">
        <v>0.001</v>
      </c>
      <c r="P118" s="618">
        <v>-0.001</v>
      </c>
      <c r="Q118" s="618">
        <v>0.001</v>
      </c>
      <c r="R118" s="618">
        <v>0.001</v>
      </c>
      <c r="S118" s="618">
        <v>0.0</v>
      </c>
      <c r="T118" s="618">
        <v>-0.008</v>
      </c>
      <c r="U118" s="611"/>
      <c r="V118" s="618">
        <v>-0.008</v>
      </c>
      <c r="W118" s="618">
        <v>0.015</v>
      </c>
      <c r="X118" s="611"/>
      <c r="Y118" s="618">
        <v>0.015</v>
      </c>
      <c r="Z118" s="618">
        <v>-0.008</v>
      </c>
      <c r="AA118" s="618">
        <v>0.003</v>
      </c>
      <c r="AB118" s="621">
        <v>0.01</v>
      </c>
      <c r="AC118" s="621">
        <v>0.009</v>
      </c>
      <c r="AD118" s="621">
        <v>0.005</v>
      </c>
      <c r="AE118" s="618">
        <v>0.001</v>
      </c>
      <c r="AF118" s="618">
        <v>0.005</v>
      </c>
      <c r="AG118" s="618">
        <v>0.023</v>
      </c>
      <c r="AH118" s="611"/>
      <c r="AI118" s="618">
        <v>0.0</v>
      </c>
      <c r="AJ118" s="618">
        <v>0.003</v>
      </c>
      <c r="AK118" s="618">
        <v>0.001</v>
      </c>
      <c r="AL118" s="618">
        <v>0.009</v>
      </c>
      <c r="AM118" s="618">
        <v>0.009</v>
      </c>
      <c r="AN118" s="713">
        <v>0.009</v>
      </c>
      <c r="AO118" s="618">
        <v>0.005</v>
      </c>
      <c r="AP118" s="618">
        <v>0.009</v>
      </c>
      <c r="AQ118" s="611"/>
      <c r="AR118" s="611"/>
      <c r="AS118" s="611"/>
      <c r="AT118" s="611"/>
      <c r="AU118" s="611"/>
      <c r="AV118" s="611"/>
      <c r="AW118" s="611"/>
      <c r="AX118" s="611"/>
      <c r="AY118" s="611"/>
      <c r="AZ118" s="611"/>
      <c r="BA118" s="611"/>
      <c r="BB118" s="611"/>
      <c r="BC118" s="712">
        <v>0.027</v>
      </c>
      <c r="BD118" s="618">
        <v>0.026</v>
      </c>
      <c r="BE118" s="618">
        <v>0.027</v>
      </c>
      <c r="BF118" s="618">
        <v>0.0035</v>
      </c>
      <c r="BG118" s="611"/>
      <c r="BH118" s="713">
        <v>0.026</v>
      </c>
      <c r="BI118" s="618">
        <v>0.028</v>
      </c>
      <c r="BJ118" s="618">
        <v>0.027</v>
      </c>
      <c r="BK118" s="618">
        <v>0.002</v>
      </c>
      <c r="BL118" s="618">
        <v>0.002</v>
      </c>
      <c r="BM118" s="618">
        <v>-0.021</v>
      </c>
      <c r="BN118" s="618">
        <v>-0.022</v>
      </c>
      <c r="BO118" s="618">
        <v>-0.019</v>
      </c>
      <c r="BP118" s="702">
        <v>-0.02</v>
      </c>
      <c r="BQ118" s="611"/>
      <c r="BR118" s="611"/>
      <c r="BS118" s="611"/>
      <c r="BT118" s="611"/>
      <c r="BU118" s="611"/>
      <c r="BV118" s="611"/>
      <c r="BW118" s="618">
        <v>0.094</v>
      </c>
      <c r="BX118" s="708">
        <v>0.094</v>
      </c>
    </row>
    <row r="119">
      <c r="A119" s="723">
        <v>45528.0</v>
      </c>
      <c r="B119" s="599">
        <v>0.0213</v>
      </c>
      <c r="C119" s="592"/>
      <c r="D119" s="599">
        <v>0.0216</v>
      </c>
      <c r="E119" s="715">
        <v>0.001</v>
      </c>
      <c r="F119" s="599">
        <v>-0.002</v>
      </c>
      <c r="G119" s="599">
        <v>0.001</v>
      </c>
      <c r="H119" s="716">
        <v>0.025</v>
      </c>
      <c r="I119" s="599">
        <v>0.014</v>
      </c>
      <c r="J119" s="599">
        <v>0.023</v>
      </c>
      <c r="K119" s="717">
        <v>0.01</v>
      </c>
      <c r="L119" s="599">
        <v>0.003</v>
      </c>
      <c r="M119" s="599">
        <v>0.01</v>
      </c>
      <c r="N119" s="599">
        <v>0.008</v>
      </c>
      <c r="O119" s="599">
        <v>0.01</v>
      </c>
      <c r="P119" s="592"/>
      <c r="Q119" s="599">
        <v>0.002</v>
      </c>
      <c r="R119" s="599">
        <v>0.002</v>
      </c>
      <c r="S119" s="592"/>
      <c r="T119" s="599">
        <v>0.021</v>
      </c>
      <c r="U119" s="592"/>
      <c r="V119" s="592"/>
      <c r="W119" s="599">
        <v>0.016</v>
      </c>
      <c r="X119" s="592"/>
      <c r="Y119" s="592"/>
      <c r="Z119" s="599">
        <v>0.001</v>
      </c>
      <c r="AA119" s="599">
        <v>-0.003</v>
      </c>
      <c r="AB119" s="601">
        <v>0.008</v>
      </c>
      <c r="AC119" s="725"/>
      <c r="AD119" s="601">
        <v>-0.005</v>
      </c>
      <c r="AE119" s="599">
        <v>0.002</v>
      </c>
      <c r="AF119" s="592"/>
      <c r="AG119" s="592"/>
      <c r="AH119" s="592"/>
      <c r="AI119" s="599">
        <v>0.007</v>
      </c>
      <c r="AJ119" s="599">
        <v>0.004</v>
      </c>
      <c r="AK119" s="599">
        <v>0.007</v>
      </c>
      <c r="AL119" s="599">
        <v>0.014</v>
      </c>
      <c r="AM119" s="592"/>
      <c r="AN119" s="719">
        <v>0.004</v>
      </c>
      <c r="AO119" s="599">
        <v>0.005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717">
        <v>0.021</v>
      </c>
      <c r="BD119" s="599">
        <v>0.025</v>
      </c>
      <c r="BE119" s="599">
        <v>0.021</v>
      </c>
      <c r="BF119" s="592"/>
      <c r="BG119" s="592"/>
      <c r="BH119" s="719">
        <v>0.028</v>
      </c>
      <c r="BI119" s="599">
        <v>0.026</v>
      </c>
      <c r="BJ119" s="599">
        <v>0.031</v>
      </c>
      <c r="BK119" s="599">
        <v>0.008</v>
      </c>
      <c r="BL119" s="699">
        <v>0.01</v>
      </c>
      <c r="BM119" s="599">
        <v>-0.013</v>
      </c>
      <c r="BN119" s="592"/>
      <c r="BO119" s="599">
        <v>0.017</v>
      </c>
      <c r="BP119" s="599">
        <v>0.017</v>
      </c>
      <c r="BQ119" s="592"/>
      <c r="BR119" s="592"/>
      <c r="BS119" s="592"/>
      <c r="BT119" s="592"/>
      <c r="BU119" s="592"/>
      <c r="BV119" s="592"/>
      <c r="BW119" s="592"/>
      <c r="BX119" s="640"/>
    </row>
    <row r="120">
      <c r="A120" s="698">
        <v>45559.0</v>
      </c>
      <c r="B120" s="618">
        <v>0.0174</v>
      </c>
      <c r="C120" s="611"/>
      <c r="D120" s="721"/>
      <c r="E120" s="710">
        <v>0.004</v>
      </c>
      <c r="F120" s="618">
        <v>0.003</v>
      </c>
      <c r="G120" s="721"/>
      <c r="H120" s="711">
        <v>0.039</v>
      </c>
      <c r="I120" s="618">
        <v>0.032</v>
      </c>
      <c r="J120" s="721"/>
      <c r="K120" s="712">
        <v>0.003</v>
      </c>
      <c r="L120" s="618">
        <v>-0.003</v>
      </c>
      <c r="M120" s="721"/>
      <c r="N120" s="611"/>
      <c r="O120" s="611"/>
      <c r="P120" s="611"/>
      <c r="Q120" s="611"/>
      <c r="R120" s="611"/>
      <c r="S120" s="611"/>
      <c r="T120" s="611"/>
      <c r="U120" s="611"/>
      <c r="V120" s="611"/>
      <c r="W120" s="611"/>
      <c r="X120" s="611"/>
      <c r="Y120" s="611"/>
      <c r="Z120" s="611"/>
      <c r="AA120" s="611"/>
      <c r="AB120" s="611"/>
      <c r="AC120" s="611"/>
      <c r="AD120" s="611"/>
      <c r="AE120" s="611"/>
      <c r="AF120" s="611"/>
      <c r="AG120" s="611"/>
      <c r="AH120" s="611"/>
      <c r="AI120" s="618">
        <v>0.001</v>
      </c>
      <c r="AJ120" s="618">
        <v>0.003</v>
      </c>
      <c r="AK120" s="611"/>
      <c r="AL120" s="611"/>
      <c r="AM120" s="611"/>
      <c r="AN120" s="726"/>
      <c r="AO120" s="611"/>
      <c r="AP120" s="611"/>
      <c r="AQ120" s="611"/>
      <c r="AR120" s="611"/>
      <c r="AS120" s="611"/>
      <c r="AT120" s="611"/>
      <c r="AU120" s="611"/>
      <c r="AV120" s="611"/>
      <c r="AW120" s="611"/>
      <c r="AX120" s="611"/>
      <c r="AY120" s="611"/>
      <c r="AZ120" s="611"/>
      <c r="BA120" s="611"/>
      <c r="BB120" s="611"/>
      <c r="BC120" s="712">
        <v>0.032</v>
      </c>
      <c r="BD120" s="618">
        <v>0.025</v>
      </c>
      <c r="BE120" s="721"/>
      <c r="BF120" s="611"/>
      <c r="BG120" s="611"/>
      <c r="BH120" s="713">
        <v>0.005</v>
      </c>
      <c r="BI120" s="618">
        <v>0.021</v>
      </c>
      <c r="BJ120" s="611"/>
      <c r="BK120" s="618">
        <v>-0.023</v>
      </c>
      <c r="BL120" s="611"/>
      <c r="BM120" s="611"/>
      <c r="BN120" s="611"/>
      <c r="BO120" s="618">
        <v>-0.004</v>
      </c>
      <c r="BP120" s="611"/>
      <c r="BQ120" s="611"/>
      <c r="BR120" s="611"/>
      <c r="BS120" s="611"/>
      <c r="BT120" s="611"/>
      <c r="BU120" s="611"/>
      <c r="BV120" s="611"/>
      <c r="BW120" s="611"/>
      <c r="BX120" s="638"/>
    </row>
    <row r="121">
      <c r="A121" s="698">
        <v>45560.0</v>
      </c>
      <c r="B121" s="393"/>
      <c r="C121" s="646"/>
      <c r="D121" s="419"/>
      <c r="E121" s="403"/>
      <c r="F121" s="393"/>
      <c r="G121" s="419"/>
      <c r="H121" s="727"/>
      <c r="I121" s="393"/>
      <c r="J121" s="419"/>
      <c r="K121" s="728"/>
      <c r="L121" s="393"/>
      <c r="M121" s="419"/>
      <c r="N121" s="646"/>
      <c r="O121" s="646"/>
      <c r="P121" s="646"/>
      <c r="Q121" s="646"/>
      <c r="R121" s="646"/>
      <c r="S121" s="646"/>
      <c r="T121" s="646"/>
      <c r="U121" s="646"/>
      <c r="V121" s="646"/>
      <c r="W121" s="646"/>
      <c r="X121" s="646"/>
      <c r="Y121" s="646"/>
      <c r="Z121" s="646"/>
      <c r="AA121" s="646"/>
      <c r="AB121" s="646"/>
      <c r="AC121" s="646"/>
      <c r="AD121" s="646"/>
      <c r="AE121" s="646"/>
      <c r="AF121" s="646"/>
      <c r="AG121" s="646"/>
      <c r="AH121" s="646"/>
      <c r="AI121" s="393"/>
      <c r="AJ121" s="393"/>
      <c r="AK121" s="646"/>
      <c r="AL121" s="646"/>
      <c r="AM121" s="646"/>
      <c r="AN121" s="729"/>
      <c r="AO121" s="646"/>
      <c r="AP121" s="646"/>
      <c r="AQ121" s="646"/>
      <c r="AR121" s="646"/>
      <c r="AS121" s="646"/>
      <c r="AT121" s="646"/>
      <c r="AU121" s="646"/>
      <c r="AV121" s="646"/>
      <c r="AW121" s="646"/>
      <c r="AX121" s="646"/>
      <c r="AY121" s="646"/>
      <c r="AZ121" s="646"/>
      <c r="BA121" s="646"/>
      <c r="BB121" s="646"/>
      <c r="BC121" s="728"/>
      <c r="BD121" s="393"/>
      <c r="BE121" s="419"/>
      <c r="BF121" s="646"/>
      <c r="BG121" s="646"/>
      <c r="BH121" s="730"/>
      <c r="BI121" s="393"/>
      <c r="BJ121" s="646"/>
      <c r="BK121" s="393"/>
      <c r="BL121" s="646"/>
      <c r="BM121" s="646"/>
      <c r="BN121" s="646"/>
      <c r="BO121" s="393"/>
      <c r="BP121" s="646"/>
      <c r="BQ121" s="646"/>
      <c r="BR121" s="646"/>
      <c r="BS121" s="646"/>
      <c r="BT121" s="646"/>
      <c r="BU121" s="646"/>
      <c r="BV121" s="646"/>
      <c r="BW121" s="646"/>
      <c r="BX121" s="397"/>
    </row>
    <row r="122">
      <c r="A122" s="731">
        <v>45561.0</v>
      </c>
      <c r="B122" s="426"/>
      <c r="C122" s="732"/>
      <c r="D122" s="733"/>
      <c r="E122" s="425"/>
      <c r="F122" s="426"/>
      <c r="G122" s="733"/>
      <c r="H122" s="734"/>
      <c r="I122" s="426"/>
      <c r="J122" s="733"/>
      <c r="K122" s="735"/>
      <c r="L122" s="426"/>
      <c r="M122" s="733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732"/>
      <c r="AB122" s="732"/>
      <c r="AC122" s="732"/>
      <c r="AD122" s="732"/>
      <c r="AE122" s="732"/>
      <c r="AF122" s="732"/>
      <c r="AG122" s="732"/>
      <c r="AH122" s="732"/>
      <c r="AI122" s="426"/>
      <c r="AJ122" s="426"/>
      <c r="AK122" s="732"/>
      <c r="AL122" s="732"/>
      <c r="AM122" s="732"/>
      <c r="AN122" s="736"/>
      <c r="AO122" s="732"/>
      <c r="AP122" s="732"/>
      <c r="AQ122" s="732"/>
      <c r="AR122" s="732"/>
      <c r="AS122" s="732"/>
      <c r="AT122" s="732"/>
      <c r="AU122" s="732"/>
      <c r="AV122" s="732"/>
      <c r="AW122" s="732"/>
      <c r="AX122" s="732"/>
      <c r="AY122" s="732"/>
      <c r="AZ122" s="732"/>
      <c r="BA122" s="732"/>
      <c r="BB122" s="732"/>
      <c r="BC122" s="735"/>
      <c r="BD122" s="426"/>
      <c r="BE122" s="733"/>
      <c r="BF122" s="732"/>
      <c r="BG122" s="732"/>
      <c r="BH122" s="737"/>
      <c r="BI122" s="426"/>
      <c r="BJ122" s="732"/>
      <c r="BK122" s="426"/>
      <c r="BL122" s="732"/>
      <c r="BM122" s="732"/>
      <c r="BN122" s="732"/>
      <c r="BO122" s="426"/>
      <c r="BP122" s="732"/>
      <c r="BQ122" s="732"/>
      <c r="BR122" s="732"/>
      <c r="BS122" s="732"/>
      <c r="BT122" s="732"/>
      <c r="BU122" s="732"/>
      <c r="BV122" s="732"/>
      <c r="BW122" s="732"/>
      <c r="BX122" s="444"/>
    </row>
  </sheetData>
  <dataValidations>
    <dataValidation type="custom" allowBlank="1" showDropDown="1" sqref="E3:F122 H3:H122 K3:L122 BH3:BI122 BK3:BK122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5.13"/>
    <col customWidth="1" min="3" max="3" width="15.0"/>
    <col customWidth="1" min="4" max="4" width="15.13"/>
    <col customWidth="1" min="5" max="5" width="18.25"/>
    <col customWidth="1" min="6" max="7" width="18.13"/>
    <col customWidth="1" min="8" max="8" width="17.5"/>
    <col customWidth="1" min="9" max="9" width="14.75"/>
    <col customWidth="1" min="10" max="10" width="14.88"/>
    <col customWidth="1" min="11" max="11" width="14.25"/>
    <col customWidth="1" min="12" max="12" width="15.38"/>
    <col customWidth="1" min="13" max="13" width="15.0"/>
    <col customWidth="1" min="14" max="14" width="18.5"/>
    <col customWidth="1" min="15" max="16" width="19.13"/>
    <col customWidth="1" min="17" max="17" width="17.38"/>
    <col customWidth="1" min="18" max="18" width="15.88"/>
    <col customWidth="1" min="19" max="19" width="16.0"/>
    <col customWidth="1" min="20" max="20" width="14.0"/>
    <col customWidth="1" min="21" max="21" width="19.88"/>
    <col customWidth="1" min="22" max="22" width="20.0"/>
    <col customWidth="1" min="23" max="25" width="17.63"/>
    <col customWidth="1" min="26" max="26" width="9.88"/>
    <col customWidth="1" min="27" max="27" width="10.5"/>
    <col customWidth="1" min="28" max="28" width="10.63"/>
    <col customWidth="1" min="29" max="29" width="17.25"/>
    <col customWidth="1" min="30" max="30" width="18.13"/>
    <col customWidth="1" min="31" max="34" width="17.63"/>
    <col customWidth="1" min="35" max="35" width="16.0"/>
    <col customWidth="1" min="36" max="37" width="13.88"/>
    <col customWidth="1" hidden="1" min="38" max="38" width="13.88"/>
    <col customWidth="1" hidden="1" min="39" max="39" width="13.75"/>
    <col customWidth="1" hidden="1" min="40" max="40" width="11.88"/>
    <col customWidth="1" min="41" max="43" width="15.38"/>
    <col customWidth="1" min="44" max="44" width="17.38"/>
    <col customWidth="1" min="45" max="45" width="16.25"/>
    <col customWidth="1" min="46" max="46" width="16.0"/>
    <col customWidth="1" min="47" max="49" width="16.38"/>
    <col customWidth="1" min="50" max="51" width="17.63"/>
    <col customWidth="1" min="52" max="52" width="17.88"/>
    <col customWidth="1" min="53" max="53" width="18.38"/>
    <col customWidth="1" min="54" max="55" width="16.88"/>
    <col customWidth="1" min="56" max="56" width="20.25"/>
    <col customWidth="1" min="57" max="58" width="16.88"/>
    <col customWidth="1" min="59" max="59" width="19.0"/>
    <col customWidth="1" min="60" max="62" width="16.88"/>
    <col customWidth="1" min="63" max="63" width="17.38"/>
    <col customWidth="1" min="64" max="64" width="15.88"/>
    <col customWidth="1" min="65" max="65" width="16.5"/>
    <col customWidth="1" min="66" max="66" width="16.38"/>
    <col customWidth="1" min="67" max="67" width="19.75"/>
    <col customWidth="1" min="68" max="68" width="21.88"/>
    <col customWidth="1" min="69" max="69" width="18.5"/>
    <col customWidth="1" min="70" max="70" width="21.88"/>
    <col customWidth="1" min="71" max="71" width="18.38"/>
    <col customWidth="1" min="72" max="72" width="16.13"/>
    <col customWidth="1" min="73" max="74" width="17.0"/>
    <col customWidth="1" min="75" max="75" width="18.88"/>
    <col customWidth="1" min="76" max="77" width="17.0"/>
  </cols>
  <sheetData>
    <row r="1">
      <c r="A1" s="738" t="s">
        <v>1</v>
      </c>
      <c r="B1" s="739" t="s">
        <v>396</v>
      </c>
      <c r="C1" s="740" t="s">
        <v>397</v>
      </c>
      <c r="D1" s="740" t="s">
        <v>398</v>
      </c>
      <c r="E1" s="582" t="s">
        <v>399</v>
      </c>
      <c r="F1" s="583" t="s">
        <v>400</v>
      </c>
      <c r="G1" s="583" t="s">
        <v>401</v>
      </c>
      <c r="H1" s="582" t="s">
        <v>402</v>
      </c>
      <c r="I1" s="583" t="s">
        <v>403</v>
      </c>
      <c r="J1" s="583" t="s">
        <v>404</v>
      </c>
      <c r="K1" s="582" t="s">
        <v>405</v>
      </c>
      <c r="L1" s="583" t="s">
        <v>406</v>
      </c>
      <c r="M1" s="583" t="s">
        <v>407</v>
      </c>
      <c r="N1" s="582" t="s">
        <v>408</v>
      </c>
      <c r="O1" s="583" t="s">
        <v>409</v>
      </c>
      <c r="P1" s="583" t="s">
        <v>410</v>
      </c>
      <c r="Q1" s="582" t="s">
        <v>411</v>
      </c>
      <c r="R1" s="583" t="s">
        <v>412</v>
      </c>
      <c r="S1" s="583" t="s">
        <v>413</v>
      </c>
      <c r="T1" s="582" t="s">
        <v>414</v>
      </c>
      <c r="U1" s="583" t="s">
        <v>415</v>
      </c>
      <c r="V1" s="583" t="s">
        <v>416</v>
      </c>
      <c r="W1" s="582" t="s">
        <v>417</v>
      </c>
      <c r="X1" s="583" t="s">
        <v>418</v>
      </c>
      <c r="Y1" s="583" t="s">
        <v>419</v>
      </c>
      <c r="Z1" s="582" t="s">
        <v>420</v>
      </c>
      <c r="AA1" s="583" t="s">
        <v>421</v>
      </c>
      <c r="AB1" s="583" t="s">
        <v>422</v>
      </c>
      <c r="AC1" s="582" t="s">
        <v>423</v>
      </c>
      <c r="AD1" s="583" t="s">
        <v>424</v>
      </c>
      <c r="AE1" s="583" t="s">
        <v>425</v>
      </c>
      <c r="AF1" s="582" t="s">
        <v>426</v>
      </c>
      <c r="AG1" s="583" t="s">
        <v>427</v>
      </c>
      <c r="AH1" s="583" t="s">
        <v>428</v>
      </c>
      <c r="AI1" s="582" t="s">
        <v>429</v>
      </c>
      <c r="AJ1" s="582" t="s">
        <v>430</v>
      </c>
      <c r="AK1" s="582" t="s">
        <v>431</v>
      </c>
      <c r="AL1" s="582" t="s">
        <v>432</v>
      </c>
      <c r="AM1" s="583" t="s">
        <v>433</v>
      </c>
      <c r="AN1" s="583" t="s">
        <v>434</v>
      </c>
      <c r="AO1" s="582" t="s">
        <v>435</v>
      </c>
      <c r="AP1" s="583" t="s">
        <v>436</v>
      </c>
      <c r="AQ1" s="583" t="s">
        <v>437</v>
      </c>
      <c r="AR1" s="582" t="s">
        <v>438</v>
      </c>
      <c r="AS1" s="583" t="s">
        <v>439</v>
      </c>
      <c r="AT1" s="583" t="s">
        <v>440</v>
      </c>
      <c r="AU1" s="582" t="s">
        <v>441</v>
      </c>
      <c r="AV1" s="583" t="s">
        <v>442</v>
      </c>
      <c r="AW1" s="583" t="s">
        <v>443</v>
      </c>
      <c r="AX1" s="582" t="s">
        <v>444</v>
      </c>
      <c r="AY1" s="583" t="s">
        <v>445</v>
      </c>
      <c r="AZ1" s="583" t="s">
        <v>446</v>
      </c>
      <c r="BA1" s="582" t="s">
        <v>447</v>
      </c>
      <c r="BB1" s="583" t="s">
        <v>448</v>
      </c>
      <c r="BC1" s="583" t="s">
        <v>449</v>
      </c>
      <c r="BD1" s="582" t="s">
        <v>450</v>
      </c>
      <c r="BE1" s="583" t="s">
        <v>451</v>
      </c>
      <c r="BF1" s="583" t="s">
        <v>452</v>
      </c>
      <c r="BG1" s="582" t="s">
        <v>453</v>
      </c>
      <c r="BH1" s="582" t="s">
        <v>454</v>
      </c>
      <c r="BI1" s="582" t="s">
        <v>455</v>
      </c>
      <c r="BJ1" s="582" t="s">
        <v>456</v>
      </c>
      <c r="BK1" s="583" t="s">
        <v>457</v>
      </c>
      <c r="BL1" s="583" t="s">
        <v>458</v>
      </c>
      <c r="BM1" s="741" t="s">
        <v>459</v>
      </c>
      <c r="BN1" s="583" t="s">
        <v>460</v>
      </c>
      <c r="BO1" s="583" t="s">
        <v>461</v>
      </c>
      <c r="BP1" s="201" t="s">
        <v>462</v>
      </c>
      <c r="BQ1" s="585" t="s">
        <v>463</v>
      </c>
      <c r="BR1" s="585" t="s">
        <v>464</v>
      </c>
      <c r="BS1" s="582" t="s">
        <v>465</v>
      </c>
      <c r="BT1" s="583" t="s">
        <v>466</v>
      </c>
      <c r="BU1" s="583" t="s">
        <v>467</v>
      </c>
      <c r="BV1" s="742" t="s">
        <v>468</v>
      </c>
      <c r="BW1" s="582" t="s">
        <v>469</v>
      </c>
      <c r="BX1" s="583" t="s">
        <v>470</v>
      </c>
      <c r="BY1" s="743" t="s">
        <v>471</v>
      </c>
    </row>
    <row r="2">
      <c r="A2" s="744">
        <v>42005.0</v>
      </c>
      <c r="B2" s="745">
        <f t="array" ref="B2">index(Tb_NTTD_P[#ALL],match(A2,Tb_NTTD_P[Time])+1,2)</f>
        <v>93.6</v>
      </c>
      <c r="C2" s="746">
        <f t="array" ref="C2">index(Tb_NTTD_P[#ALL],match(A2,Tb_NTTD_P[Time])+1,3)</f>
        <v>93.1</v>
      </c>
      <c r="D2" s="746">
        <f t="array" ref="D2">index(Tb_NTTD_P[#ALL],match(A2,Tb_NTTD_P[Time])+1,4)</f>
        <v>98.2</v>
      </c>
      <c r="E2" s="747"/>
      <c r="F2" s="747"/>
      <c r="G2" s="747"/>
      <c r="H2" s="748">
        <v>0.025</v>
      </c>
      <c r="I2" s="748">
        <v>0.0</v>
      </c>
      <c r="J2" s="748">
        <v>0.028</v>
      </c>
      <c r="K2" s="748">
        <v>0.028</v>
      </c>
      <c r="L2" s="748">
        <v>0.0</v>
      </c>
      <c r="M2" s="748">
        <v>0.027</v>
      </c>
      <c r="N2" s="749"/>
      <c r="O2" s="749"/>
      <c r="P2" s="749"/>
      <c r="Q2" s="750">
        <v>0.0</v>
      </c>
      <c r="R2" s="750">
        <v>0.0</v>
      </c>
      <c r="S2" s="750">
        <v>0.0</v>
      </c>
      <c r="T2" s="722"/>
      <c r="U2" s="722"/>
      <c r="V2" s="722"/>
      <c r="W2" s="597"/>
      <c r="X2" s="597"/>
      <c r="Y2" s="597"/>
      <c r="Z2" s="722"/>
      <c r="AA2" s="722"/>
      <c r="AB2" s="722"/>
      <c r="AC2" s="595">
        <v>-0.002</v>
      </c>
      <c r="AD2" s="597">
        <v>-0.013</v>
      </c>
      <c r="AE2" s="597">
        <v>0.044</v>
      </c>
      <c r="AF2" s="751">
        <v>0.017</v>
      </c>
      <c r="AG2" s="597">
        <v>0.02</v>
      </c>
      <c r="AH2" s="597">
        <v>0.012</v>
      </c>
      <c r="AI2" s="752">
        <v>1.065</v>
      </c>
      <c r="AJ2" s="753">
        <v>1.07</v>
      </c>
      <c r="AK2" s="753">
        <v>1.081</v>
      </c>
      <c r="AL2" s="746">
        <v>-8.5</v>
      </c>
      <c r="AM2" s="746">
        <v>-8.5</v>
      </c>
      <c r="AN2" s="746">
        <v>-8.5</v>
      </c>
      <c r="AO2" s="592"/>
      <c r="AP2" s="592"/>
      <c r="AQ2" s="592"/>
      <c r="AR2" s="592"/>
      <c r="AS2" s="725"/>
      <c r="AT2" s="725"/>
      <c r="AU2" s="592"/>
      <c r="AV2" s="592"/>
      <c r="AW2" s="592"/>
      <c r="AX2" s="754">
        <v>98.9</v>
      </c>
      <c r="AY2" s="725"/>
      <c r="AZ2" s="722">
        <v>98.9</v>
      </c>
      <c r="BA2" s="755">
        <v>99.0</v>
      </c>
      <c r="BB2" s="722">
        <v>99.0</v>
      </c>
      <c r="BC2" s="722">
        <v>100.0</v>
      </c>
      <c r="BD2" s="756">
        <v>104.0</v>
      </c>
      <c r="BE2" s="757">
        <v>100.0</v>
      </c>
      <c r="BF2" s="757">
        <v>104.4</v>
      </c>
      <c r="BG2" s="758">
        <v>97.1</v>
      </c>
      <c r="BH2" s="759">
        <v>98.0</v>
      </c>
      <c r="BI2" s="757">
        <v>97.6</v>
      </c>
      <c r="BJ2" s="760">
        <v>1.0</v>
      </c>
      <c r="BK2" s="761">
        <v>-2.0</v>
      </c>
      <c r="BL2" s="761">
        <v>1.0</v>
      </c>
      <c r="BM2" s="596">
        <v>0.024</v>
      </c>
      <c r="BN2" s="762"/>
      <c r="BO2" s="762">
        <v>0.024</v>
      </c>
      <c r="BP2" s="763"/>
      <c r="BQ2" s="764"/>
      <c r="BR2" s="765"/>
      <c r="BS2" s="766"/>
      <c r="BT2" s="767"/>
      <c r="BU2" s="767"/>
      <c r="BV2" s="768" t="s">
        <v>472</v>
      </c>
      <c r="BW2" s="769">
        <v>12.0</v>
      </c>
      <c r="BX2" s="769">
        <v>14.0</v>
      </c>
      <c r="BY2" s="770">
        <v>12.0</v>
      </c>
    </row>
    <row r="3">
      <c r="A3" s="771">
        <v>42036.0</v>
      </c>
      <c r="B3" s="772">
        <f t="array" ref="B3">index(Tb_NTTD_P[#ALL],match(A3,Tb_NTTD_P[Time])+1,2)</f>
        <v>98.1</v>
      </c>
      <c r="C3" s="773">
        <f t="array" ref="C3">index(Tb_NTTD_P[#ALL],match(A3,Tb_NTTD_P[Time])+1,3)</f>
        <v>98.2</v>
      </c>
      <c r="D3" s="773">
        <f t="array" ref="D3">index(Tb_NTTD_P[#ALL],match(A3,Tb_NTTD_P[Time])+1,4)</f>
        <v>93.6</v>
      </c>
      <c r="E3" s="774"/>
      <c r="F3" s="774"/>
      <c r="G3" s="774"/>
      <c r="H3" s="775">
        <v>0.028</v>
      </c>
      <c r="I3" s="775">
        <v>0.0</v>
      </c>
      <c r="J3" s="775">
        <v>0.03</v>
      </c>
      <c r="K3" s="775">
        <v>0.027</v>
      </c>
      <c r="L3" s="775">
        <v>0.0</v>
      </c>
      <c r="M3" s="775">
        <v>0.028</v>
      </c>
      <c r="N3" s="776"/>
      <c r="O3" s="776"/>
      <c r="P3" s="776"/>
      <c r="Q3" s="777">
        <v>0.0</v>
      </c>
      <c r="R3" s="777">
        <v>0.0</v>
      </c>
      <c r="S3" s="777">
        <v>0.0</v>
      </c>
      <c r="T3" s="721"/>
      <c r="U3" s="721"/>
      <c r="V3" s="721"/>
      <c r="W3" s="616"/>
      <c r="X3" s="616"/>
      <c r="Y3" s="616"/>
      <c r="Z3" s="721"/>
      <c r="AA3" s="721"/>
      <c r="AB3" s="721"/>
      <c r="AC3" s="614">
        <v>0.078</v>
      </c>
      <c r="AD3" s="616">
        <v>-0.013</v>
      </c>
      <c r="AE3" s="616">
        <v>0.056</v>
      </c>
      <c r="AF3" s="778">
        <v>0.031</v>
      </c>
      <c r="AG3" s="616">
        <v>0.004</v>
      </c>
      <c r="AH3" s="616">
        <v>0.036</v>
      </c>
      <c r="AI3" s="779">
        <v>0.897</v>
      </c>
      <c r="AJ3" s="780">
        <v>1.049</v>
      </c>
      <c r="AK3" s="780">
        <v>0.908</v>
      </c>
      <c r="AL3" s="773">
        <v>-7.0</v>
      </c>
      <c r="AM3" s="773">
        <v>-7.0</v>
      </c>
      <c r="AN3" s="773">
        <v>-6.7</v>
      </c>
      <c r="AO3" s="611"/>
      <c r="AP3" s="611"/>
      <c r="AQ3" s="611"/>
      <c r="AR3" s="611"/>
      <c r="AS3" s="781"/>
      <c r="AT3" s="781"/>
      <c r="AU3" s="611"/>
      <c r="AV3" s="611"/>
      <c r="AW3" s="611"/>
      <c r="AX3" s="782">
        <v>98.8</v>
      </c>
      <c r="AY3" s="781"/>
      <c r="AZ3" s="721">
        <v>98.8</v>
      </c>
      <c r="BA3" s="783">
        <v>99.0</v>
      </c>
      <c r="BB3" s="721">
        <v>99.0</v>
      </c>
      <c r="BC3" s="721">
        <v>99.0</v>
      </c>
      <c r="BD3" s="784">
        <v>110.9</v>
      </c>
      <c r="BE3" s="785">
        <v>104.5</v>
      </c>
      <c r="BF3" s="785">
        <v>107.7</v>
      </c>
      <c r="BG3" s="786">
        <v>99.1</v>
      </c>
      <c r="BH3" s="787">
        <v>98.0</v>
      </c>
      <c r="BI3" s="785">
        <v>100.5</v>
      </c>
      <c r="BJ3" s="788">
        <v>1.0</v>
      </c>
      <c r="BK3" s="789">
        <v>2.0</v>
      </c>
      <c r="BL3" s="789">
        <v>1.0</v>
      </c>
      <c r="BM3" s="615">
        <v>0.08</v>
      </c>
      <c r="BN3" s="790"/>
      <c r="BO3" s="790">
        <v>0.08</v>
      </c>
      <c r="BP3" s="791"/>
      <c r="BQ3" s="792"/>
      <c r="BR3" s="793"/>
      <c r="BS3" s="794"/>
      <c r="BT3" s="795"/>
      <c r="BU3" s="795"/>
      <c r="BV3" s="796" t="s">
        <v>473</v>
      </c>
      <c r="BW3" s="797">
        <v>15.0</v>
      </c>
      <c r="BX3" s="797">
        <v>12.0</v>
      </c>
      <c r="BY3" s="798">
        <v>15.0</v>
      </c>
    </row>
    <row r="4">
      <c r="A4" s="744">
        <v>42064.0</v>
      </c>
      <c r="B4" s="745">
        <f t="array" ref="B4">index(Tb_NTTD_P[#ALL],match(A4,Tb_NTTD_P[Time])+1,2)</f>
        <v>95.4</v>
      </c>
      <c r="C4" s="746">
        <f t="array" ref="C4">index(Tb_NTTD_P[#ALL],match(A4,Tb_NTTD_P[Time])+1,3)</f>
        <v>94</v>
      </c>
      <c r="D4" s="746">
        <f t="array" ref="D4">index(Tb_NTTD_P[#ALL],match(A4,Tb_NTTD_P[Time])+1,4)</f>
        <v>91.2</v>
      </c>
      <c r="E4" s="747"/>
      <c r="F4" s="747"/>
      <c r="G4" s="747"/>
      <c r="H4" s="748">
        <v>0.03</v>
      </c>
      <c r="I4" s="748">
        <v>0.0</v>
      </c>
      <c r="J4" s="748">
        <v>0.025</v>
      </c>
      <c r="K4" s="748">
        <v>0.028</v>
      </c>
      <c r="L4" s="748">
        <v>0.0</v>
      </c>
      <c r="M4" s="748">
        <v>0.026</v>
      </c>
      <c r="N4" s="749"/>
      <c r="O4" s="749"/>
      <c r="P4" s="749"/>
      <c r="Q4" s="750">
        <v>0.0</v>
      </c>
      <c r="R4" s="750">
        <v>0.0</v>
      </c>
      <c r="S4" s="750">
        <v>0.0</v>
      </c>
      <c r="T4" s="722"/>
      <c r="U4" s="722"/>
      <c r="V4" s="722"/>
      <c r="W4" s="597"/>
      <c r="X4" s="597"/>
      <c r="Y4" s="597"/>
      <c r="Z4" s="722"/>
      <c r="AA4" s="722"/>
      <c r="AB4" s="722"/>
      <c r="AC4" s="595">
        <v>-0.114</v>
      </c>
      <c r="AD4" s="597">
        <v>-0.054</v>
      </c>
      <c r="AE4" s="597">
        <v>-0.1</v>
      </c>
      <c r="AF4" s="751">
        <v>0.011</v>
      </c>
      <c r="AG4" s="597">
        <v>0.01</v>
      </c>
      <c r="AH4" s="597">
        <v>0.012</v>
      </c>
      <c r="AI4" s="752">
        <v>0.926</v>
      </c>
      <c r="AJ4" s="753">
        <v>1.04</v>
      </c>
      <c r="AK4" s="753">
        <v>0.944</v>
      </c>
      <c r="AL4" s="746">
        <v>-4.0</v>
      </c>
      <c r="AM4" s="746">
        <v>-4.0</v>
      </c>
      <c r="AN4" s="746">
        <v>-3.7</v>
      </c>
      <c r="AO4" s="592"/>
      <c r="AP4" s="592"/>
      <c r="AQ4" s="592"/>
      <c r="AR4" s="592"/>
      <c r="AS4" s="725"/>
      <c r="AT4" s="725"/>
      <c r="AU4" s="592"/>
      <c r="AV4" s="592"/>
      <c r="AW4" s="592"/>
      <c r="AX4" s="754">
        <v>98.9</v>
      </c>
      <c r="AY4" s="725"/>
      <c r="AZ4" s="722">
        <v>98.9</v>
      </c>
      <c r="BA4" s="755">
        <v>101.0</v>
      </c>
      <c r="BB4" s="722">
        <v>100.0</v>
      </c>
      <c r="BC4" s="722">
        <v>102.0</v>
      </c>
      <c r="BD4" s="756">
        <v>110.9</v>
      </c>
      <c r="BE4" s="757">
        <v>110.9</v>
      </c>
      <c r="BF4" s="757">
        <v>110.7</v>
      </c>
      <c r="BG4" s="758">
        <v>103.7</v>
      </c>
      <c r="BH4" s="759">
        <v>99.8</v>
      </c>
      <c r="BI4" s="757">
        <v>103.7</v>
      </c>
      <c r="BJ4" s="760">
        <v>4.0</v>
      </c>
      <c r="BK4" s="761">
        <v>2.0</v>
      </c>
      <c r="BL4" s="761">
        <v>4.0</v>
      </c>
      <c r="BM4" s="596">
        <v>-0.012</v>
      </c>
      <c r="BN4" s="762"/>
      <c r="BO4" s="762">
        <v>-0.012</v>
      </c>
      <c r="BP4" s="763"/>
      <c r="BQ4" s="764"/>
      <c r="BR4" s="765"/>
      <c r="BS4" s="766"/>
      <c r="BT4" s="767"/>
      <c r="BU4" s="767"/>
      <c r="BV4" s="768" t="s">
        <v>474</v>
      </c>
      <c r="BW4" s="769">
        <v>12.0</v>
      </c>
      <c r="BX4" s="769">
        <v>13.0</v>
      </c>
      <c r="BY4" s="770">
        <v>12.0</v>
      </c>
    </row>
    <row r="5">
      <c r="A5" s="771">
        <v>42095.0</v>
      </c>
      <c r="B5" s="772">
        <f t="array" ref="B5">index(Tb_NTTD_P[#ALL],match(A5,Tb_NTTD_P[Time])+1,2)</f>
        <v>93</v>
      </c>
      <c r="C5" s="773">
        <f t="array" ref="C5">index(Tb_NTTD_P[#ALL],match(A5,Tb_NTTD_P[Time])+1,3)</f>
        <v>92</v>
      </c>
      <c r="D5" s="773">
        <f t="array" ref="D5">index(Tb_NTTD_P[#ALL],match(A5,Tb_NTTD_P[Time])+1,4)</f>
        <v>95.9</v>
      </c>
      <c r="E5" s="774"/>
      <c r="F5" s="774"/>
      <c r="G5" s="774"/>
      <c r="H5" s="775">
        <v>0.026</v>
      </c>
      <c r="I5" s="775">
        <v>0.0</v>
      </c>
      <c r="J5" s="775">
        <v>0.029</v>
      </c>
      <c r="K5" s="775">
        <v>0.026</v>
      </c>
      <c r="L5" s="775">
        <v>0.0</v>
      </c>
      <c r="M5" s="775">
        <v>0.028</v>
      </c>
      <c r="N5" s="776"/>
      <c r="O5" s="776"/>
      <c r="P5" s="776"/>
      <c r="Q5" s="777">
        <v>0.0</v>
      </c>
      <c r="R5" s="777">
        <v>0.0</v>
      </c>
      <c r="S5" s="777">
        <v>0.0</v>
      </c>
      <c r="T5" s="721"/>
      <c r="U5" s="721"/>
      <c r="V5" s="721"/>
      <c r="W5" s="616"/>
      <c r="X5" s="616"/>
      <c r="Y5" s="616"/>
      <c r="Z5" s="721"/>
      <c r="AA5" s="721"/>
      <c r="AB5" s="721"/>
      <c r="AC5" s="614">
        <v>0.068</v>
      </c>
      <c r="AD5" s="616">
        <v>0.05</v>
      </c>
      <c r="AE5" s="616">
        <v>0.081</v>
      </c>
      <c r="AF5" s="778">
        <v>0.034</v>
      </c>
      <c r="AG5" s="616">
        <v>0.009</v>
      </c>
      <c r="AH5" s="616">
        <v>0.027</v>
      </c>
      <c r="AI5" s="779">
        <v>1.135</v>
      </c>
      <c r="AJ5" s="780">
        <v>1.019</v>
      </c>
      <c r="AK5" s="780">
        <v>1.165</v>
      </c>
      <c r="AL5" s="773">
        <v>-5.0</v>
      </c>
      <c r="AM5" s="773">
        <v>-5.0</v>
      </c>
      <c r="AN5" s="773">
        <v>-4.6</v>
      </c>
      <c r="AO5" s="611"/>
      <c r="AP5" s="611"/>
      <c r="AQ5" s="611"/>
      <c r="AR5" s="611"/>
      <c r="AS5" s="781"/>
      <c r="AT5" s="781"/>
      <c r="AU5" s="611"/>
      <c r="AV5" s="611"/>
      <c r="AW5" s="611"/>
      <c r="AX5" s="782">
        <v>99.3</v>
      </c>
      <c r="AY5" s="781"/>
      <c r="AZ5" s="721">
        <v>99.3</v>
      </c>
      <c r="BA5" s="783">
        <v>103.0</v>
      </c>
      <c r="BB5" s="721">
        <v>101.0</v>
      </c>
      <c r="BC5" s="721">
        <v>103.0</v>
      </c>
      <c r="BD5" s="784">
        <v>108.2</v>
      </c>
      <c r="BE5" s="785">
        <v>110.5</v>
      </c>
      <c r="BF5" s="785">
        <v>108.0</v>
      </c>
      <c r="BG5" s="786">
        <v>104.1</v>
      </c>
      <c r="BH5" s="787">
        <v>103.7</v>
      </c>
      <c r="BI5" s="785">
        <v>104.0</v>
      </c>
      <c r="BJ5" s="788">
        <v>4.0</v>
      </c>
      <c r="BK5" s="789">
        <v>4.0</v>
      </c>
      <c r="BL5" s="789">
        <v>4.0</v>
      </c>
      <c r="BM5" s="615">
        <v>-0.032</v>
      </c>
      <c r="BN5" s="790"/>
      <c r="BO5" s="790">
        <v>-0.032</v>
      </c>
      <c r="BP5" s="791"/>
      <c r="BQ5" s="792"/>
      <c r="BR5" s="793"/>
      <c r="BS5" s="794"/>
      <c r="BT5" s="795"/>
      <c r="BU5" s="795"/>
      <c r="BV5" s="796" t="s">
        <v>475</v>
      </c>
      <c r="BW5" s="797">
        <v>12.0</v>
      </c>
      <c r="BX5" s="797">
        <v>11.0</v>
      </c>
      <c r="BY5" s="798">
        <v>12.0</v>
      </c>
    </row>
    <row r="6">
      <c r="A6" s="744">
        <v>42125.0</v>
      </c>
      <c r="B6" s="745">
        <f t="array" ref="B6">index(Tb_NTTD_P[#ALL],match(A6,Tb_NTTD_P[Time])+1,2)</f>
        <v>95.9</v>
      </c>
      <c r="C6" s="746">
        <f t="array" ref="C6">index(Tb_NTTD_P[#ALL],match(A6,Tb_NTTD_P[Time])+1,3)</f>
        <v>96</v>
      </c>
      <c r="D6" s="746">
        <f t="array" ref="D6">index(Tb_NTTD_P[#ALL],match(A6,Tb_NTTD_P[Time])+1,4)</f>
        <v>88.6</v>
      </c>
      <c r="E6" s="747"/>
      <c r="F6" s="747"/>
      <c r="G6" s="747"/>
      <c r="H6" s="748">
        <v>0.028</v>
      </c>
      <c r="I6" s="748">
        <v>0.0</v>
      </c>
      <c r="J6" s="748">
        <v>0.027</v>
      </c>
      <c r="K6" s="748">
        <v>0.028</v>
      </c>
      <c r="L6" s="748">
        <v>0.0</v>
      </c>
      <c r="M6" s="748">
        <v>0.027</v>
      </c>
      <c r="N6" s="749"/>
      <c r="O6" s="749"/>
      <c r="P6" s="749"/>
      <c r="Q6" s="750">
        <v>0.0</v>
      </c>
      <c r="R6" s="750">
        <v>0.0</v>
      </c>
      <c r="S6" s="750">
        <v>0.0</v>
      </c>
      <c r="T6" s="722"/>
      <c r="U6" s="722"/>
      <c r="V6" s="722"/>
      <c r="W6" s="597"/>
      <c r="X6" s="597"/>
      <c r="Y6" s="597"/>
      <c r="Z6" s="722"/>
      <c r="AA6" s="722"/>
      <c r="AB6" s="722"/>
      <c r="AC6" s="595">
        <v>0.022</v>
      </c>
      <c r="AD6" s="597">
        <v>0.015</v>
      </c>
      <c r="AE6" s="597">
        <v>-0.011</v>
      </c>
      <c r="AF6" s="751">
        <v>0.009</v>
      </c>
      <c r="AG6" s="597">
        <v>0.012</v>
      </c>
      <c r="AH6" s="597">
        <v>0.006</v>
      </c>
      <c r="AI6" s="752">
        <v>1.036</v>
      </c>
      <c r="AJ6" s="753">
        <v>1.1</v>
      </c>
      <c r="AK6" s="753">
        <v>1.069</v>
      </c>
      <c r="AL6" s="746">
        <v>-6.0</v>
      </c>
      <c r="AM6" s="746">
        <v>-6.0</v>
      </c>
      <c r="AN6" s="746">
        <v>-6.0</v>
      </c>
      <c r="AO6" s="592"/>
      <c r="AP6" s="592"/>
      <c r="AQ6" s="592"/>
      <c r="AR6" s="592"/>
      <c r="AS6" s="725"/>
      <c r="AT6" s="725"/>
      <c r="AU6" s="592"/>
      <c r="AV6" s="592"/>
      <c r="AW6" s="592"/>
      <c r="AX6" s="754">
        <v>99.8</v>
      </c>
      <c r="AY6" s="725"/>
      <c r="AZ6" s="722">
        <v>99.8</v>
      </c>
      <c r="BA6" s="755">
        <v>100.0</v>
      </c>
      <c r="BB6" s="722">
        <v>103.0</v>
      </c>
      <c r="BC6" s="722">
        <v>100.0</v>
      </c>
      <c r="BD6" s="756">
        <v>105.7</v>
      </c>
      <c r="BE6" s="757">
        <v>108.2</v>
      </c>
      <c r="BF6" s="757">
        <v>106.0</v>
      </c>
      <c r="BG6" s="758">
        <v>103.5</v>
      </c>
      <c r="BH6" s="759">
        <v>104.5</v>
      </c>
      <c r="BI6" s="757">
        <v>103.4</v>
      </c>
      <c r="BJ6" s="760">
        <v>1.0</v>
      </c>
      <c r="BK6" s="761">
        <v>4.0</v>
      </c>
      <c r="BL6" s="761">
        <v>1.0</v>
      </c>
      <c r="BM6" s="596">
        <v>0.064</v>
      </c>
      <c r="BN6" s="762"/>
      <c r="BO6" s="762">
        <v>0.064</v>
      </c>
      <c r="BP6" s="763"/>
      <c r="BQ6" s="764"/>
      <c r="BR6" s="765"/>
      <c r="BS6" s="766"/>
      <c r="BT6" s="767"/>
      <c r="BU6" s="767"/>
      <c r="BV6" s="768" t="s">
        <v>476</v>
      </c>
      <c r="BW6" s="769">
        <v>6.0</v>
      </c>
      <c r="BX6" s="769">
        <v>8.0</v>
      </c>
      <c r="BY6" s="770">
        <v>6.0</v>
      </c>
    </row>
    <row r="7">
      <c r="A7" s="771">
        <v>42156.0</v>
      </c>
      <c r="B7" s="772">
        <f t="array" ref="B7">index(Tb_NTTD_P[#ALL],match(A7,Tb_NTTD_P[Time])+1,2)</f>
        <v>90.7</v>
      </c>
      <c r="C7" s="773">
        <f t="array" ref="C7">index(Tb_NTTD_P[#ALL],match(A7,Tb_NTTD_P[Time])+1,3)</f>
        <v>89.9</v>
      </c>
      <c r="D7" s="773">
        <f t="array" ref="D7">index(Tb_NTTD_P[#ALL],match(A7,Tb_NTTD_P[Time])+1,4)</f>
        <v>94.6</v>
      </c>
      <c r="E7" s="774"/>
      <c r="F7" s="774"/>
      <c r="G7" s="774"/>
      <c r="H7" s="775">
        <v>0.027</v>
      </c>
      <c r="I7" s="775">
        <v>0.0</v>
      </c>
      <c r="J7" s="775">
        <v>0.028</v>
      </c>
      <c r="K7" s="775">
        <v>0.026</v>
      </c>
      <c r="L7" s="775">
        <v>0.0</v>
      </c>
      <c r="M7" s="775">
        <v>0.027</v>
      </c>
      <c r="N7" s="776"/>
      <c r="O7" s="776"/>
      <c r="P7" s="776"/>
      <c r="Q7" s="777">
        <v>0.0</v>
      </c>
      <c r="R7" s="777">
        <v>0.0</v>
      </c>
      <c r="S7" s="777">
        <v>0.0</v>
      </c>
      <c r="T7" s="721"/>
      <c r="U7" s="721"/>
      <c r="V7" s="721"/>
      <c r="W7" s="616"/>
      <c r="X7" s="616"/>
      <c r="Y7" s="616"/>
      <c r="Z7" s="721"/>
      <c r="AA7" s="721"/>
      <c r="AB7" s="721"/>
      <c r="AC7" s="614">
        <v>-0.068</v>
      </c>
      <c r="AD7" s="616">
        <v>-0.001</v>
      </c>
      <c r="AE7" s="616">
        <v>-0.077</v>
      </c>
      <c r="AF7" s="778">
        <v>-0.018</v>
      </c>
      <c r="AG7" s="616">
        <v>0.01</v>
      </c>
      <c r="AH7" s="616">
        <v>-0.017</v>
      </c>
      <c r="AI7" s="779">
        <v>1.174</v>
      </c>
      <c r="AJ7" s="780">
        <v>1.11</v>
      </c>
      <c r="AK7" s="780">
        <v>1.204</v>
      </c>
      <c r="AL7" s="773">
        <v>-6.0</v>
      </c>
      <c r="AM7" s="773">
        <v>-6.0</v>
      </c>
      <c r="AN7" s="773">
        <v>-5.6</v>
      </c>
      <c r="AO7" s="611"/>
      <c r="AP7" s="611"/>
      <c r="AQ7" s="611"/>
      <c r="AR7" s="611"/>
      <c r="AS7" s="781"/>
      <c r="AT7" s="781"/>
      <c r="AU7" s="611"/>
      <c r="AV7" s="611"/>
      <c r="AW7" s="611"/>
      <c r="AX7" s="782">
        <v>100.1</v>
      </c>
      <c r="AY7" s="781"/>
      <c r="AZ7" s="721">
        <v>100.1</v>
      </c>
      <c r="BA7" s="783">
        <v>102.0</v>
      </c>
      <c r="BB7" s="721">
        <v>100.0</v>
      </c>
      <c r="BC7" s="721">
        <v>102.0</v>
      </c>
      <c r="BD7" s="784">
        <v>109.5</v>
      </c>
      <c r="BE7" s="785">
        <v>105.7</v>
      </c>
      <c r="BF7" s="785">
        <v>109.3</v>
      </c>
      <c r="BG7" s="786">
        <v>103.9</v>
      </c>
      <c r="BH7" s="787">
        <v>103.8</v>
      </c>
      <c r="BI7" s="785">
        <v>103.9</v>
      </c>
      <c r="BJ7" s="788">
        <v>7.0</v>
      </c>
      <c r="BK7" s="789">
        <v>2.0</v>
      </c>
      <c r="BL7" s="789">
        <v>7.0</v>
      </c>
      <c r="BM7" s="615">
        <v>-0.069</v>
      </c>
      <c r="BN7" s="790"/>
      <c r="BO7" s="790">
        <v>-0.069</v>
      </c>
      <c r="BP7" s="791"/>
      <c r="BQ7" s="792"/>
      <c r="BR7" s="793"/>
      <c r="BS7" s="794"/>
      <c r="BT7" s="795"/>
      <c r="BU7" s="795"/>
      <c r="BV7" s="796" t="s">
        <v>477</v>
      </c>
      <c r="BW7" s="797">
        <v>6.0</v>
      </c>
      <c r="BX7" s="797">
        <v>4.0</v>
      </c>
      <c r="BY7" s="798">
        <v>6.0</v>
      </c>
    </row>
    <row r="8">
      <c r="A8" s="744">
        <v>42186.0</v>
      </c>
      <c r="B8" s="745">
        <f t="array" ref="B8">index(Tb_NTTD_P[#ALL],match(A8,Tb_NTTD_P[Time])+1,2)</f>
        <v>96.1</v>
      </c>
      <c r="C8" s="746">
        <f t="array" ref="C8">index(Tb_NTTD_P[#ALL],match(A8,Tb_NTTD_P[Time])+1,3)</f>
        <v>94.6</v>
      </c>
      <c r="D8" s="746">
        <f t="array" ref="D8">index(Tb_NTTD_P[#ALL],match(A8,Tb_NTTD_P[Time])+1,4)</f>
        <v>93.3</v>
      </c>
      <c r="E8" s="747"/>
      <c r="F8" s="747"/>
      <c r="G8" s="747"/>
      <c r="H8" s="748">
        <v>0.028</v>
      </c>
      <c r="I8" s="748">
        <v>0.0</v>
      </c>
      <c r="J8" s="748">
        <v>0.028</v>
      </c>
      <c r="K8" s="748">
        <v>0.028</v>
      </c>
      <c r="L8" s="748">
        <v>0.0</v>
      </c>
      <c r="M8" s="748">
        <v>0.027</v>
      </c>
      <c r="N8" s="749"/>
      <c r="O8" s="749"/>
      <c r="P8" s="749"/>
      <c r="Q8" s="750">
        <v>0.0</v>
      </c>
      <c r="R8" s="750">
        <v>0.0</v>
      </c>
      <c r="S8" s="750">
        <v>0.0</v>
      </c>
      <c r="T8" s="722"/>
      <c r="U8" s="722"/>
      <c r="V8" s="722"/>
      <c r="W8" s="597"/>
      <c r="X8" s="597"/>
      <c r="Y8" s="597"/>
      <c r="Z8" s="722"/>
      <c r="AA8" s="722"/>
      <c r="AB8" s="722"/>
      <c r="AC8" s="595">
        <v>0.054</v>
      </c>
      <c r="AD8" s="597">
        <v>0.058</v>
      </c>
      <c r="AE8" s="597">
        <v>0.12</v>
      </c>
      <c r="AF8" s="751">
        <v>0.005</v>
      </c>
      <c r="AG8" s="597">
        <v>0.01</v>
      </c>
      <c r="AH8" s="597">
        <v>0.005</v>
      </c>
      <c r="AI8" s="752">
        <v>1.206</v>
      </c>
      <c r="AJ8" s="753">
        <v>1.19</v>
      </c>
      <c r="AK8" s="753">
        <v>1.161</v>
      </c>
      <c r="AL8" s="746">
        <v>-7.0</v>
      </c>
      <c r="AM8" s="746">
        <v>-7.0</v>
      </c>
      <c r="AN8" s="746">
        <v>-6.8</v>
      </c>
      <c r="AO8" s="592"/>
      <c r="AP8" s="592"/>
      <c r="AQ8" s="592"/>
      <c r="AR8" s="592"/>
      <c r="AS8" s="725"/>
      <c r="AT8" s="725"/>
      <c r="AU8" s="592"/>
      <c r="AV8" s="592"/>
      <c r="AW8" s="592"/>
      <c r="AX8" s="754">
        <v>99.5</v>
      </c>
      <c r="AY8" s="725"/>
      <c r="AZ8" s="722">
        <v>99.5</v>
      </c>
      <c r="BA8" s="755">
        <v>103.0</v>
      </c>
      <c r="BB8" s="722">
        <v>101.0</v>
      </c>
      <c r="BC8" s="722">
        <v>103.0</v>
      </c>
      <c r="BD8" s="756">
        <v>106.5</v>
      </c>
      <c r="BE8" s="757">
        <v>109.0</v>
      </c>
      <c r="BF8" s="757">
        <v>106.7</v>
      </c>
      <c r="BG8" s="758">
        <v>103.6</v>
      </c>
      <c r="BH8" s="759">
        <v>103.6</v>
      </c>
      <c r="BI8" s="757">
        <v>103.5</v>
      </c>
      <c r="BJ8" s="760">
        <v>4.0</v>
      </c>
      <c r="BK8" s="761">
        <v>5.0</v>
      </c>
      <c r="BL8" s="761">
        <v>4.0</v>
      </c>
      <c r="BM8" s="596">
        <v>-0.032</v>
      </c>
      <c r="BN8" s="762"/>
      <c r="BO8" s="762">
        <v>-0.032</v>
      </c>
      <c r="BP8" s="763"/>
      <c r="BQ8" s="764"/>
      <c r="BR8" s="765"/>
      <c r="BS8" s="766"/>
      <c r="BT8" s="767"/>
      <c r="BU8" s="767"/>
      <c r="BV8" s="768" t="s">
        <v>478</v>
      </c>
      <c r="BW8" s="769">
        <v>6.0</v>
      </c>
      <c r="BX8" s="769">
        <v>7.0</v>
      </c>
      <c r="BY8" s="770">
        <v>6.0</v>
      </c>
    </row>
    <row r="9">
      <c r="A9" s="771">
        <v>42217.0</v>
      </c>
      <c r="B9" s="772">
        <f t="array" ref="B9">index(Tb_NTTD_P[#ALL],match(A9,Tb_NTTD_P[Time])+1,2)</f>
        <v>93.1</v>
      </c>
      <c r="C9" s="773">
        <f t="array" ref="C9">index(Tb_NTTD_P[#ALL],match(A9,Tb_NTTD_P[Time])+1,3)</f>
        <v>94</v>
      </c>
      <c r="D9" s="773">
        <f t="array" ref="D9">index(Tb_NTTD_P[#ALL],match(A9,Tb_NTTD_P[Time])+1,4)</f>
        <v>92.9</v>
      </c>
      <c r="E9" s="774"/>
      <c r="F9" s="774"/>
      <c r="G9" s="774"/>
      <c r="H9" s="775">
        <v>0.028</v>
      </c>
      <c r="I9" s="775">
        <v>0.0</v>
      </c>
      <c r="J9" s="775">
        <v>0.029</v>
      </c>
      <c r="K9" s="775">
        <v>0.027</v>
      </c>
      <c r="L9" s="775">
        <v>0.0</v>
      </c>
      <c r="M9" s="775">
        <v>0.028</v>
      </c>
      <c r="N9" s="776"/>
      <c r="O9" s="776"/>
      <c r="P9" s="776"/>
      <c r="Q9" s="777">
        <v>0.0</v>
      </c>
      <c r="R9" s="777">
        <v>0.0</v>
      </c>
      <c r="S9" s="777">
        <v>0.0</v>
      </c>
      <c r="T9" s="721"/>
      <c r="U9" s="721"/>
      <c r="V9" s="721"/>
      <c r="W9" s="616"/>
      <c r="X9" s="616"/>
      <c r="Y9" s="616"/>
      <c r="Z9" s="721"/>
      <c r="AA9" s="721"/>
      <c r="AB9" s="721"/>
      <c r="AC9" s="614">
        <v>0.057</v>
      </c>
      <c r="AD9" s="616">
        <v>0.016</v>
      </c>
      <c r="AE9" s="616">
        <v>0.052</v>
      </c>
      <c r="AF9" s="778">
        <v>-0.014</v>
      </c>
      <c r="AG9" s="616">
        <v>0.004</v>
      </c>
      <c r="AH9" s="616">
        <v>-0.014</v>
      </c>
      <c r="AI9" s="779">
        <v>1.126</v>
      </c>
      <c r="AJ9" s="780">
        <v>1.17</v>
      </c>
      <c r="AK9" s="780">
        <v>1.132</v>
      </c>
      <c r="AL9" s="773">
        <v>-6.9</v>
      </c>
      <c r="AM9" s="773">
        <v>-6.9</v>
      </c>
      <c r="AN9" s="773">
        <v>-6.9</v>
      </c>
      <c r="AO9" s="611"/>
      <c r="AP9" s="611"/>
      <c r="AQ9" s="611"/>
      <c r="AR9" s="611"/>
      <c r="AS9" s="781"/>
      <c r="AT9" s="781"/>
      <c r="AU9" s="611"/>
      <c r="AV9" s="611"/>
      <c r="AW9" s="611"/>
      <c r="AX9" s="782">
        <v>100.7</v>
      </c>
      <c r="AY9" s="781"/>
      <c r="AZ9" s="721">
        <v>100.7</v>
      </c>
      <c r="BA9" s="783">
        <v>104.0</v>
      </c>
      <c r="BB9" s="721">
        <v>102.0</v>
      </c>
      <c r="BC9" s="721">
        <v>104.0</v>
      </c>
      <c r="BD9" s="784">
        <v>109.0</v>
      </c>
      <c r="BE9" s="785">
        <v>107.5</v>
      </c>
      <c r="BF9" s="785">
        <v>109.3</v>
      </c>
      <c r="BG9" s="786">
        <v>102.5</v>
      </c>
      <c r="BH9" s="787">
        <v>103.7</v>
      </c>
      <c r="BI9" s="785">
        <v>102.7</v>
      </c>
      <c r="BJ9" s="788">
        <v>7.0</v>
      </c>
      <c r="BK9" s="789">
        <v>4.0</v>
      </c>
      <c r="BL9" s="789">
        <v>7.0</v>
      </c>
      <c r="BM9" s="615">
        <v>0.078</v>
      </c>
      <c r="BN9" s="790"/>
      <c r="BO9" s="790">
        <v>0.078</v>
      </c>
      <c r="BP9" s="791"/>
      <c r="BQ9" s="792"/>
      <c r="BR9" s="793"/>
      <c r="BS9" s="794"/>
      <c r="BT9" s="795"/>
      <c r="BU9" s="795"/>
      <c r="BV9" s="796" t="s">
        <v>479</v>
      </c>
      <c r="BW9" s="797">
        <v>10.0</v>
      </c>
      <c r="BX9" s="797">
        <v>10.0</v>
      </c>
      <c r="BY9" s="798">
        <v>10.0</v>
      </c>
    </row>
    <row r="10">
      <c r="A10" s="744">
        <v>42248.0</v>
      </c>
      <c r="B10" s="745">
        <f t="array" ref="B10">index(Tb_NTTD_P[#ALL],match(A10,Tb_NTTD_P[Time])+1,2)</f>
        <v>91.9</v>
      </c>
      <c r="C10" s="746">
        <f t="array" ref="C10">index(Tb_NTTD_P[#ALL],match(A10,Tb_NTTD_P[Time])+1,3)</f>
        <v>93</v>
      </c>
      <c r="D10" s="746">
        <f t="array" ref="D10">index(Tb_NTTD_P[#ALL],match(A10,Tb_NTTD_P[Time])+1,4)</f>
        <v>85.7</v>
      </c>
      <c r="E10" s="747"/>
      <c r="F10" s="747"/>
      <c r="G10" s="747"/>
      <c r="H10" s="748">
        <v>0.028</v>
      </c>
      <c r="I10" s="748">
        <v>0.0</v>
      </c>
      <c r="J10" s="748">
        <v>0.027</v>
      </c>
      <c r="K10" s="748">
        <v>0.027</v>
      </c>
      <c r="L10" s="748">
        <v>0.0</v>
      </c>
      <c r="M10" s="748">
        <v>0.026</v>
      </c>
      <c r="N10" s="749"/>
      <c r="O10" s="749"/>
      <c r="P10" s="749"/>
      <c r="Q10" s="750">
        <v>0.0</v>
      </c>
      <c r="R10" s="750">
        <v>0.0</v>
      </c>
      <c r="S10" s="750">
        <v>0.0</v>
      </c>
      <c r="T10" s="722"/>
      <c r="U10" s="722"/>
      <c r="V10" s="722"/>
      <c r="W10" s="597"/>
      <c r="X10" s="597"/>
      <c r="Y10" s="597"/>
      <c r="Z10" s="722"/>
      <c r="AA10" s="722"/>
      <c r="AB10" s="722"/>
      <c r="AC10" s="595">
        <v>-0.115</v>
      </c>
      <c r="AD10" s="597">
        <v>-0.004</v>
      </c>
      <c r="AE10" s="597">
        <v>-0.129</v>
      </c>
      <c r="AF10" s="751">
        <v>-0.023</v>
      </c>
      <c r="AG10" s="597">
        <v>0.01</v>
      </c>
      <c r="AH10" s="597">
        <v>-0.016</v>
      </c>
      <c r="AI10" s="752">
        <v>1.206</v>
      </c>
      <c r="AJ10" s="753">
        <v>1.14</v>
      </c>
      <c r="AK10" s="753">
        <v>1.191</v>
      </c>
      <c r="AL10" s="746">
        <v>-7.0</v>
      </c>
      <c r="AM10" s="746">
        <v>-7.0</v>
      </c>
      <c r="AN10" s="746">
        <v>-7.1</v>
      </c>
      <c r="AO10" s="592"/>
      <c r="AP10" s="592"/>
      <c r="AQ10" s="592"/>
      <c r="AR10" s="592"/>
      <c r="AS10" s="725"/>
      <c r="AT10" s="725"/>
      <c r="AU10" s="592"/>
      <c r="AV10" s="592"/>
      <c r="AW10" s="592"/>
      <c r="AX10" s="754">
        <v>100.6</v>
      </c>
      <c r="AY10" s="725"/>
      <c r="AZ10" s="722">
        <v>100.6</v>
      </c>
      <c r="BA10" s="755">
        <v>103.0</v>
      </c>
      <c r="BB10" s="722">
        <v>103.0</v>
      </c>
      <c r="BC10" s="722">
        <v>103.0</v>
      </c>
      <c r="BD10" s="756">
        <v>112.7</v>
      </c>
      <c r="BE10" s="757">
        <v>108.7</v>
      </c>
      <c r="BF10" s="757">
        <v>113.0</v>
      </c>
      <c r="BG10" s="758">
        <v>104.2</v>
      </c>
      <c r="BH10" s="759">
        <v>102.7</v>
      </c>
      <c r="BI10" s="757">
        <v>104.4</v>
      </c>
      <c r="BJ10" s="760">
        <v>3.0</v>
      </c>
      <c r="BK10" s="761">
        <v>6.0</v>
      </c>
      <c r="BL10" s="761">
        <v>3.0</v>
      </c>
      <c r="BM10" s="596">
        <v>-0.056</v>
      </c>
      <c r="BN10" s="762">
        <v>-0.05</v>
      </c>
      <c r="BO10" s="762">
        <v>-0.056</v>
      </c>
      <c r="BP10" s="763"/>
      <c r="BQ10" s="764"/>
      <c r="BR10" s="765"/>
      <c r="BS10" s="766"/>
      <c r="BT10" s="767"/>
      <c r="BU10" s="767"/>
      <c r="BV10" s="768" t="s">
        <v>480</v>
      </c>
      <c r="BW10" s="769">
        <v>12.0</v>
      </c>
      <c r="BX10" s="769">
        <v>14.0</v>
      </c>
      <c r="BY10" s="770">
        <v>12.0</v>
      </c>
    </row>
    <row r="11">
      <c r="A11" s="771">
        <v>42278.0</v>
      </c>
      <c r="B11" s="772">
        <f t="array" ref="B11">index(Tb_NTTD_P[#ALL],match(A11,Tb_NTTD_P[Time])+1,2)</f>
        <v>87.2</v>
      </c>
      <c r="C11" s="773">
        <f t="array" ref="C11">index(Tb_NTTD_P[#ALL],match(A11,Tb_NTTD_P[Time])+1,3)</f>
        <v>86.7</v>
      </c>
      <c r="D11" s="773">
        <f t="array" ref="D11">index(Tb_NTTD_P[#ALL],match(A11,Tb_NTTD_P[Time])+1,4)</f>
        <v>92.1</v>
      </c>
      <c r="E11" s="774"/>
      <c r="F11" s="774"/>
      <c r="G11" s="774"/>
      <c r="H11" s="775">
        <v>0.027</v>
      </c>
      <c r="I11" s="775">
        <v>0.0</v>
      </c>
      <c r="J11" s="775">
        <v>0.025</v>
      </c>
      <c r="K11" s="775">
        <v>0.025</v>
      </c>
      <c r="L11" s="775">
        <v>0.0</v>
      </c>
      <c r="M11" s="775">
        <v>0.025</v>
      </c>
      <c r="N11" s="776"/>
      <c r="O11" s="776"/>
      <c r="P11" s="776"/>
      <c r="Q11" s="777">
        <v>0.0</v>
      </c>
      <c r="R11" s="777">
        <v>0.0</v>
      </c>
      <c r="S11" s="777">
        <v>0.0</v>
      </c>
      <c r="T11" s="721"/>
      <c r="U11" s="721"/>
      <c r="V11" s="721"/>
      <c r="W11" s="616"/>
      <c r="X11" s="616"/>
      <c r="Y11" s="616"/>
      <c r="Z11" s="721"/>
      <c r="AA11" s="721"/>
      <c r="AB11" s="721"/>
      <c r="AC11" s="614">
        <v>0.107</v>
      </c>
      <c r="AD11" s="616">
        <v>0.06</v>
      </c>
      <c r="AE11" s="616">
        <v>0.063</v>
      </c>
      <c r="AF11" s="778">
        <v>0.002</v>
      </c>
      <c r="AG11" s="616">
        <v>0.015</v>
      </c>
      <c r="AH11" s="616">
        <v>0.004</v>
      </c>
      <c r="AI11" s="779">
        <v>1.06</v>
      </c>
      <c r="AJ11" s="780">
        <v>1.16</v>
      </c>
      <c r="AK11" s="780">
        <v>1.062</v>
      </c>
      <c r="AL11" s="773">
        <v>-8.0</v>
      </c>
      <c r="AM11" s="773">
        <v>-8.0</v>
      </c>
      <c r="AN11" s="773">
        <v>-8.0</v>
      </c>
      <c r="AO11" s="611"/>
      <c r="AP11" s="611"/>
      <c r="AQ11" s="611"/>
      <c r="AR11" s="611"/>
      <c r="AS11" s="781"/>
      <c r="AT11" s="781"/>
      <c r="AU11" s="611"/>
      <c r="AV11" s="611"/>
      <c r="AW11" s="611"/>
      <c r="AX11" s="782">
        <v>101.0</v>
      </c>
      <c r="AY11" s="781"/>
      <c r="AZ11" s="721">
        <v>101.0</v>
      </c>
      <c r="BA11" s="783">
        <v>102.0</v>
      </c>
      <c r="BB11" s="721">
        <v>103.0</v>
      </c>
      <c r="BC11" s="721">
        <v>102.0</v>
      </c>
      <c r="BD11" s="784">
        <v>116.9</v>
      </c>
      <c r="BE11" s="785">
        <v>112.1</v>
      </c>
      <c r="BF11" s="785">
        <v>117.0</v>
      </c>
      <c r="BG11" s="786">
        <v>105.9</v>
      </c>
      <c r="BH11" s="787">
        <v>104.1</v>
      </c>
      <c r="BI11" s="785">
        <v>105.7</v>
      </c>
      <c r="BJ11" s="788">
        <v>2.0</v>
      </c>
      <c r="BK11" s="789">
        <v>4.0</v>
      </c>
      <c r="BL11" s="789">
        <v>2.0</v>
      </c>
      <c r="BM11" s="615">
        <v>0.042</v>
      </c>
      <c r="BN11" s="790">
        <v>0.03</v>
      </c>
      <c r="BO11" s="790">
        <v>0.042</v>
      </c>
      <c r="BP11" s="791"/>
      <c r="BQ11" s="792"/>
      <c r="BR11" s="793"/>
      <c r="BS11" s="794"/>
      <c r="BT11" s="795"/>
      <c r="BU11" s="795"/>
      <c r="BV11" s="796" t="s">
        <v>481</v>
      </c>
      <c r="BW11" s="797">
        <v>17.0</v>
      </c>
      <c r="BX11" s="797">
        <v>15.0</v>
      </c>
      <c r="BY11" s="798">
        <v>17.0</v>
      </c>
    </row>
    <row r="12">
      <c r="A12" s="744">
        <v>42309.0</v>
      </c>
      <c r="B12" s="745">
        <f t="array" ref="B12">index(Tb_NTTD_P[#ALL],match(A12,Tb_NTTD_P[Time])+1,2)</f>
        <v>90</v>
      </c>
      <c r="C12" s="746">
        <f t="array" ref="C12">index(Tb_NTTD_P[#ALL],match(A12,Tb_NTTD_P[Time])+1,3)</f>
        <v>92.5</v>
      </c>
      <c r="D12" s="746">
        <f t="array" ref="D12">index(Tb_NTTD_P[#ALL],match(A12,Tb_NTTD_P[Time])+1,4)</f>
        <v>93.1</v>
      </c>
      <c r="E12" s="747"/>
      <c r="F12" s="747"/>
      <c r="G12" s="747"/>
      <c r="H12" s="748">
        <v>0.027</v>
      </c>
      <c r="I12" s="748">
        <v>0.0</v>
      </c>
      <c r="J12" s="748">
        <v>0.026</v>
      </c>
      <c r="K12" s="748">
        <v>0.026</v>
      </c>
      <c r="L12" s="748">
        <v>0.0</v>
      </c>
      <c r="M12" s="748">
        <v>0.026</v>
      </c>
      <c r="N12" s="749"/>
      <c r="O12" s="749"/>
      <c r="P12" s="749"/>
      <c r="Q12" s="750">
        <v>0.0</v>
      </c>
      <c r="R12" s="750">
        <v>0.0</v>
      </c>
      <c r="S12" s="750">
        <v>0.0</v>
      </c>
      <c r="T12" s="722"/>
      <c r="U12" s="722"/>
      <c r="V12" s="722"/>
      <c r="W12" s="597"/>
      <c r="X12" s="597"/>
      <c r="Y12" s="597"/>
      <c r="Z12" s="722"/>
      <c r="AA12" s="722"/>
      <c r="AB12" s="722"/>
      <c r="AC12" s="595">
        <v>0.043</v>
      </c>
      <c r="AD12" s="597">
        <v>0.02</v>
      </c>
      <c r="AE12" s="597">
        <v>0.019</v>
      </c>
      <c r="AF12" s="751">
        <v>-0.009</v>
      </c>
      <c r="AG12" s="597">
        <v>0.005</v>
      </c>
      <c r="AH12" s="597">
        <v>-0.011</v>
      </c>
      <c r="AI12" s="752">
        <v>1.173</v>
      </c>
      <c r="AJ12" s="753">
        <v>1.135</v>
      </c>
      <c r="AK12" s="753">
        <v>1.179</v>
      </c>
      <c r="AL12" s="746">
        <v>-6.0</v>
      </c>
      <c r="AM12" s="746">
        <v>-8.0</v>
      </c>
      <c r="AN12" s="746">
        <v>-5.9</v>
      </c>
      <c r="AO12" s="592"/>
      <c r="AP12" s="592"/>
      <c r="AQ12" s="592"/>
      <c r="AR12" s="592"/>
      <c r="AS12" s="725"/>
      <c r="AT12" s="725"/>
      <c r="AU12" s="592"/>
      <c r="AV12" s="592"/>
      <c r="AW12" s="592"/>
      <c r="AX12" s="754">
        <v>101.3</v>
      </c>
      <c r="AY12" s="725"/>
      <c r="AZ12" s="722">
        <v>101.3</v>
      </c>
      <c r="BA12" s="755">
        <v>103.0</v>
      </c>
      <c r="BB12" s="722">
        <v>101.0</v>
      </c>
      <c r="BC12" s="722">
        <v>101.0</v>
      </c>
      <c r="BD12" s="756">
        <v>118.4</v>
      </c>
      <c r="BE12" s="757">
        <v>116.5</v>
      </c>
      <c r="BF12" s="757">
        <v>118.4</v>
      </c>
      <c r="BG12" s="758">
        <v>104.6</v>
      </c>
      <c r="BH12" s="759">
        <v>105.9</v>
      </c>
      <c r="BI12" s="757">
        <v>104.4</v>
      </c>
      <c r="BJ12" s="760">
        <v>1.0</v>
      </c>
      <c r="BK12" s="761">
        <v>2.0</v>
      </c>
      <c r="BL12" s="761">
        <v>1.0</v>
      </c>
      <c r="BM12" s="596">
        <v>0.039</v>
      </c>
      <c r="BN12" s="762"/>
      <c r="BO12" s="762">
        <v>0.039</v>
      </c>
      <c r="BP12" s="763"/>
      <c r="BQ12" s="764"/>
      <c r="BR12" s="765"/>
      <c r="BS12" s="766"/>
      <c r="BT12" s="767"/>
      <c r="BU12" s="767"/>
      <c r="BV12" s="768" t="s">
        <v>482</v>
      </c>
      <c r="BW12" s="769">
        <v>22.0</v>
      </c>
      <c r="BX12" s="769">
        <v>18.0</v>
      </c>
      <c r="BY12" s="770">
        <v>22.0</v>
      </c>
    </row>
    <row r="13">
      <c r="A13" s="771">
        <v>42339.0</v>
      </c>
      <c r="B13" s="772">
        <f t="array" ref="B13">index(Tb_NTTD_P[#ALL],match(A13,Tb_NTTD_P[Time])+1,2)</f>
        <v>91.3</v>
      </c>
      <c r="C13" s="773">
        <f t="array" ref="C13">index(Tb_NTTD_P[#ALL],match(A13,Tb_NTTD_P[Time])+1,3)</f>
        <v>93.1</v>
      </c>
      <c r="D13" s="773">
        <f t="array" ref="D13">index(Tb_NTTD_P[#ALL],match(A13,Tb_NTTD_P[Time])+1,4)</f>
        <v>91.8</v>
      </c>
      <c r="E13" s="774"/>
      <c r="F13" s="774"/>
      <c r="G13" s="774"/>
      <c r="H13" s="775">
        <v>0.026</v>
      </c>
      <c r="I13" s="775">
        <v>0.0</v>
      </c>
      <c r="J13" s="775">
        <v>0.024</v>
      </c>
      <c r="K13" s="775">
        <v>0.026</v>
      </c>
      <c r="L13" s="775">
        <v>0.0</v>
      </c>
      <c r="M13" s="775">
        <v>0.027</v>
      </c>
      <c r="N13" s="776"/>
      <c r="O13" s="776"/>
      <c r="P13" s="776"/>
      <c r="Q13" s="777">
        <v>0.0</v>
      </c>
      <c r="R13" s="777">
        <v>0.0</v>
      </c>
      <c r="S13" s="777">
        <v>0.0</v>
      </c>
      <c r="T13" s="721"/>
      <c r="U13" s="721"/>
      <c r="V13" s="721"/>
      <c r="W13" s="616"/>
      <c r="X13" s="616"/>
      <c r="Y13" s="616"/>
      <c r="Z13" s="721"/>
      <c r="AA13" s="721"/>
      <c r="AB13" s="721"/>
      <c r="AC13" s="614">
        <v>0.108</v>
      </c>
      <c r="AD13" s="616">
        <v>0.02</v>
      </c>
      <c r="AE13" s="616">
        <v>0.082</v>
      </c>
      <c r="AF13" s="778">
        <v>0.001</v>
      </c>
      <c r="AG13" s="616">
        <v>0.008</v>
      </c>
      <c r="AH13" s="616">
        <v>0.009</v>
      </c>
      <c r="AI13" s="779">
        <v>1.149</v>
      </c>
      <c r="AJ13" s="780">
        <v>1.2</v>
      </c>
      <c r="AK13" s="780">
        <v>1.143</v>
      </c>
      <c r="AL13" s="773">
        <v>-6.0</v>
      </c>
      <c r="AM13" s="773">
        <v>-6.0</v>
      </c>
      <c r="AN13" s="773">
        <v>-5.7</v>
      </c>
      <c r="AO13" s="611"/>
      <c r="AP13" s="611"/>
      <c r="AQ13" s="611"/>
      <c r="AR13" s="611"/>
      <c r="AS13" s="781"/>
      <c r="AT13" s="781"/>
      <c r="AU13" s="611"/>
      <c r="AV13" s="611"/>
      <c r="AW13" s="611"/>
      <c r="AX13" s="782">
        <v>101.0</v>
      </c>
      <c r="AY13" s="781"/>
      <c r="AZ13" s="721">
        <v>101.0</v>
      </c>
      <c r="BA13" s="783">
        <v>102.0</v>
      </c>
      <c r="BB13" s="721">
        <v>103.0</v>
      </c>
      <c r="BC13" s="721">
        <v>103.0</v>
      </c>
      <c r="BD13" s="784">
        <v>117.6</v>
      </c>
      <c r="BE13" s="785">
        <v>117.0</v>
      </c>
      <c r="BF13" s="785">
        <v>117.7</v>
      </c>
      <c r="BG13" s="786">
        <v>104.1</v>
      </c>
      <c r="BH13" s="787">
        <v>104.2</v>
      </c>
      <c r="BI13" s="785">
        <v>104.0</v>
      </c>
      <c r="BJ13" s="788">
        <v>2.0</v>
      </c>
      <c r="BK13" s="789">
        <v>1.0</v>
      </c>
      <c r="BL13" s="789">
        <v>2.0</v>
      </c>
      <c r="BM13" s="615">
        <v>-0.008</v>
      </c>
      <c r="BN13" s="790"/>
      <c r="BO13" s="790">
        <v>-0.008</v>
      </c>
      <c r="BP13" s="791"/>
      <c r="BQ13" s="792"/>
      <c r="BR13" s="793"/>
      <c r="BS13" s="794"/>
      <c r="BT13" s="795"/>
      <c r="BU13" s="795"/>
      <c r="BV13" s="796" t="s">
        <v>483</v>
      </c>
      <c r="BW13" s="797">
        <v>25.0</v>
      </c>
      <c r="BX13" s="797">
        <v>24.0</v>
      </c>
      <c r="BY13" s="798">
        <v>25.0</v>
      </c>
    </row>
    <row r="14">
      <c r="A14" s="744">
        <v>42370.0</v>
      </c>
      <c r="B14" s="745">
        <f t="array" ref="B14">index(Tb_NTTD_P[#ALL],match(A14,Tb_NTTD_P[Time])+1,2)</f>
        <v>92.6</v>
      </c>
      <c r="C14" s="746">
        <f t="array" ref="C14">index(Tb_NTTD_P[#ALL],match(A14,Tb_NTTD_P[Time])+1,3)</f>
        <v>92</v>
      </c>
      <c r="D14" s="746">
        <f t="array" ref="D14">index(Tb_NTTD_P[#ALL],match(A14,Tb_NTTD_P[Time])+1,4)</f>
        <v>93.3</v>
      </c>
      <c r="E14" s="747"/>
      <c r="F14" s="747"/>
      <c r="G14" s="747"/>
      <c r="H14" s="748">
        <v>0.025</v>
      </c>
      <c r="I14" s="748">
        <v>0.0</v>
      </c>
      <c r="J14" s="748">
        <v>0.025</v>
      </c>
      <c r="K14" s="748">
        <v>0.027</v>
      </c>
      <c r="L14" s="748">
        <v>0.0</v>
      </c>
      <c r="M14" s="748">
        <v>0.024</v>
      </c>
      <c r="N14" s="749"/>
      <c r="O14" s="749"/>
      <c r="P14" s="749"/>
      <c r="Q14" s="750">
        <v>0.0</v>
      </c>
      <c r="R14" s="750">
        <v>0.0</v>
      </c>
      <c r="S14" s="750">
        <v>0.0</v>
      </c>
      <c r="T14" s="722"/>
      <c r="U14" s="722"/>
      <c r="V14" s="722"/>
      <c r="W14" s="597"/>
      <c r="X14" s="597"/>
      <c r="Y14" s="597"/>
      <c r="Z14" s="722"/>
      <c r="AA14" s="722"/>
      <c r="AB14" s="722"/>
      <c r="AC14" s="595">
        <v>-0.092</v>
      </c>
      <c r="AD14" s="597">
        <v>-0.044</v>
      </c>
      <c r="AE14" s="597">
        <v>-0.07</v>
      </c>
      <c r="AF14" s="751">
        <v>-0.025</v>
      </c>
      <c r="AG14" s="597">
        <v>0.005</v>
      </c>
      <c r="AH14" s="597">
        <v>-0.03</v>
      </c>
      <c r="AI14" s="752">
        <v>1.099</v>
      </c>
      <c r="AJ14" s="753">
        <v>1.17</v>
      </c>
      <c r="AK14" s="753">
        <v>1.12</v>
      </c>
      <c r="AL14" s="746">
        <v>-6.0</v>
      </c>
      <c r="AM14" s="746">
        <v>-6.0</v>
      </c>
      <c r="AN14" s="746">
        <v>-6.3</v>
      </c>
      <c r="AO14" s="592"/>
      <c r="AP14" s="592"/>
      <c r="AQ14" s="592"/>
      <c r="AR14" s="592"/>
      <c r="AS14" s="725"/>
      <c r="AT14" s="725"/>
      <c r="AU14" s="592"/>
      <c r="AV14" s="592"/>
      <c r="AW14" s="592"/>
      <c r="AX14" s="754">
        <v>99.7</v>
      </c>
      <c r="AY14" s="725"/>
      <c r="AZ14" s="722">
        <v>99.7</v>
      </c>
      <c r="BA14" s="755">
        <v>103.0</v>
      </c>
      <c r="BB14" s="722">
        <v>102.0</v>
      </c>
      <c r="BC14" s="722">
        <v>103.0</v>
      </c>
      <c r="BD14" s="756">
        <v>118.9</v>
      </c>
      <c r="BE14" s="757">
        <v>117.0</v>
      </c>
      <c r="BF14" s="757">
        <v>118.6</v>
      </c>
      <c r="BG14" s="758">
        <v>103.2</v>
      </c>
      <c r="BH14" s="759">
        <v>103.9</v>
      </c>
      <c r="BI14" s="757">
        <v>103.0</v>
      </c>
      <c r="BJ14" s="760">
        <v>4.0</v>
      </c>
      <c r="BK14" s="761">
        <v>1.0</v>
      </c>
      <c r="BL14" s="761">
        <v>4.0</v>
      </c>
      <c r="BM14" s="596">
        <v>-0.035</v>
      </c>
      <c r="BN14" s="762"/>
      <c r="BO14" s="762">
        <v>-0.035</v>
      </c>
      <c r="BP14" s="763"/>
      <c r="BQ14" s="764"/>
      <c r="BR14" s="765"/>
      <c r="BS14" s="766"/>
      <c r="BT14" s="767"/>
      <c r="BU14" s="767"/>
      <c r="BV14" s="768" t="s">
        <v>484</v>
      </c>
      <c r="BW14" s="769">
        <v>24.0</v>
      </c>
      <c r="BX14" s="769">
        <v>25.0</v>
      </c>
      <c r="BY14" s="770">
        <v>24.0</v>
      </c>
    </row>
    <row r="15">
      <c r="A15" s="771">
        <v>42401.0</v>
      </c>
      <c r="B15" s="772">
        <f t="array" ref="B15">index(Tb_NTTD_P[#ALL],match(A15,Tb_NTTD_P[Time])+1,2)</f>
        <v>92</v>
      </c>
      <c r="C15" s="773">
        <f t="array" ref="C15">index(Tb_NTTD_P[#ALL],match(A15,Tb_NTTD_P[Time])+1,3)</f>
        <v>93</v>
      </c>
      <c r="D15" s="773">
        <f t="array" ref="D15">index(Tb_NTTD_P[#ALL],match(A15,Tb_NTTD_P[Time])+1,4)</f>
        <v>90.7</v>
      </c>
      <c r="E15" s="774"/>
      <c r="F15" s="774"/>
      <c r="G15" s="774"/>
      <c r="H15" s="775">
        <v>0.025</v>
      </c>
      <c r="I15" s="775">
        <v>0.0</v>
      </c>
      <c r="J15" s="775">
        <v>0.027</v>
      </c>
      <c r="K15" s="775">
        <v>0.025</v>
      </c>
      <c r="L15" s="775">
        <v>0.0</v>
      </c>
      <c r="M15" s="775">
        <v>0.027</v>
      </c>
      <c r="N15" s="776"/>
      <c r="O15" s="776"/>
      <c r="P15" s="776"/>
      <c r="Q15" s="777">
        <v>0.0</v>
      </c>
      <c r="R15" s="777">
        <v>0.0</v>
      </c>
      <c r="S15" s="777">
        <v>0.0</v>
      </c>
      <c r="T15" s="721"/>
      <c r="U15" s="721"/>
      <c r="V15" s="721"/>
      <c r="W15" s="616"/>
      <c r="X15" s="616"/>
      <c r="Y15" s="616"/>
      <c r="Z15" s="721"/>
      <c r="AA15" s="721"/>
      <c r="AB15" s="721"/>
      <c r="AC15" s="614">
        <v>0.02</v>
      </c>
      <c r="AD15" s="616">
        <v>0.032</v>
      </c>
      <c r="AE15" s="616">
        <v>-0.004</v>
      </c>
      <c r="AF15" s="778">
        <v>0.035</v>
      </c>
      <c r="AG15" s="616">
        <v>0.01</v>
      </c>
      <c r="AH15" s="616">
        <v>0.034</v>
      </c>
      <c r="AI15" s="779">
        <v>1.178</v>
      </c>
      <c r="AJ15" s="780">
        <v>1.15</v>
      </c>
      <c r="AK15" s="780">
        <v>1.194</v>
      </c>
      <c r="AL15" s="773">
        <v>-9.0</v>
      </c>
      <c r="AM15" s="773">
        <v>-7.0</v>
      </c>
      <c r="AN15" s="773">
        <v>-8.8</v>
      </c>
      <c r="AO15" s="611"/>
      <c r="AP15" s="611"/>
      <c r="AQ15" s="611"/>
      <c r="AR15" s="611"/>
      <c r="AS15" s="781"/>
      <c r="AT15" s="781"/>
      <c r="AU15" s="611"/>
      <c r="AV15" s="611"/>
      <c r="AW15" s="611"/>
      <c r="AX15" s="782">
        <v>98.8</v>
      </c>
      <c r="AY15" s="781"/>
      <c r="AZ15" s="721">
        <v>98.8</v>
      </c>
      <c r="BA15" s="783">
        <v>101.0</v>
      </c>
      <c r="BB15" s="721">
        <v>103.0</v>
      </c>
      <c r="BC15" s="721">
        <v>102.0</v>
      </c>
      <c r="BD15" s="784">
        <v>114.5</v>
      </c>
      <c r="BE15" s="785">
        <v>117.9</v>
      </c>
      <c r="BF15" s="785">
        <v>114.5</v>
      </c>
      <c r="BG15" s="786">
        <v>102.0</v>
      </c>
      <c r="BH15" s="787">
        <v>102.7</v>
      </c>
      <c r="BI15" s="785">
        <v>102.0</v>
      </c>
      <c r="BJ15" s="788">
        <v>0.0</v>
      </c>
      <c r="BK15" s="789">
        <v>3.0</v>
      </c>
      <c r="BL15" s="789">
        <v>0.0</v>
      </c>
      <c r="BM15" s="615">
        <v>0.042</v>
      </c>
      <c r="BN15" s="790">
        <v>-0.01</v>
      </c>
      <c r="BO15" s="790">
        <v>0.042</v>
      </c>
      <c r="BP15" s="791"/>
      <c r="BQ15" s="792"/>
      <c r="BR15" s="793"/>
      <c r="BS15" s="794"/>
      <c r="BT15" s="795"/>
      <c r="BU15" s="795"/>
      <c r="BV15" s="796" t="s">
        <v>485</v>
      </c>
      <c r="BW15" s="797">
        <v>21.0</v>
      </c>
      <c r="BX15" s="797">
        <v>22.0</v>
      </c>
      <c r="BY15" s="798">
        <v>21.0</v>
      </c>
    </row>
    <row r="16">
      <c r="A16" s="744">
        <v>42430.0</v>
      </c>
      <c r="B16" s="745">
        <f t="array" ref="B16">index(Tb_NTTD_P[#ALL],match(A16,Tb_NTTD_P[Time])+1,2)</f>
        <v>91.7</v>
      </c>
      <c r="C16" s="746">
        <f t="array" ref="C16">index(Tb_NTTD_P[#ALL],match(A16,Tb_NTTD_P[Time])+1,3)</f>
        <v>91</v>
      </c>
      <c r="D16" s="746">
        <f t="array" ref="D16">index(Tb_NTTD_P[#ALL],match(A16,Tb_NTTD_P[Time])+1,4)</f>
        <v>90</v>
      </c>
      <c r="E16" s="747"/>
      <c r="F16" s="747"/>
      <c r="G16" s="747"/>
      <c r="H16" s="748">
        <v>0.027</v>
      </c>
      <c r="I16" s="748">
        <v>0.0</v>
      </c>
      <c r="J16" s="748">
        <v>0.027</v>
      </c>
      <c r="K16" s="748">
        <v>0.027</v>
      </c>
      <c r="L16" s="748">
        <v>0.0</v>
      </c>
      <c r="M16" s="748">
        <v>0.025</v>
      </c>
      <c r="N16" s="749"/>
      <c r="O16" s="749"/>
      <c r="P16" s="749"/>
      <c r="Q16" s="750">
        <v>0.0</v>
      </c>
      <c r="R16" s="750">
        <v>0.0</v>
      </c>
      <c r="S16" s="750">
        <v>0.0</v>
      </c>
      <c r="T16" s="722"/>
      <c r="U16" s="722"/>
      <c r="V16" s="722"/>
      <c r="W16" s="597"/>
      <c r="X16" s="597"/>
      <c r="Y16" s="597"/>
      <c r="Z16" s="722"/>
      <c r="AA16" s="722"/>
      <c r="AB16" s="722"/>
      <c r="AC16" s="595">
        <v>-0.015</v>
      </c>
      <c r="AD16" s="597">
        <v>0.01</v>
      </c>
      <c r="AE16" s="597">
        <v>-0.013</v>
      </c>
      <c r="AF16" s="751">
        <v>0.014</v>
      </c>
      <c r="AG16" s="597">
        <v>0.005</v>
      </c>
      <c r="AH16" s="597">
        <v>0.016</v>
      </c>
      <c r="AI16" s="752">
        <v>1.089</v>
      </c>
      <c r="AJ16" s="753">
        <v>1.17</v>
      </c>
      <c r="AK16" s="753">
        <v>1.099</v>
      </c>
      <c r="AL16" s="746">
        <v>-10.0</v>
      </c>
      <c r="AM16" s="746">
        <v>-10.0</v>
      </c>
      <c r="AN16" s="746">
        <v>-9.7</v>
      </c>
      <c r="AO16" s="592"/>
      <c r="AP16" s="592"/>
      <c r="AQ16" s="592"/>
      <c r="AR16" s="592"/>
      <c r="AS16" s="725"/>
      <c r="AT16" s="725"/>
      <c r="AU16" s="592"/>
      <c r="AV16" s="592"/>
      <c r="AW16" s="592"/>
      <c r="AX16" s="754">
        <v>98.9</v>
      </c>
      <c r="AY16" s="725"/>
      <c r="AZ16" s="722">
        <v>98.9</v>
      </c>
      <c r="BA16" s="755">
        <v>104.0</v>
      </c>
      <c r="BB16" s="722">
        <v>101.0</v>
      </c>
      <c r="BC16" s="722">
        <v>105.0</v>
      </c>
      <c r="BD16" s="756">
        <v>115.0</v>
      </c>
      <c r="BE16" s="757">
        <v>114.0</v>
      </c>
      <c r="BF16" s="757">
        <v>114.9</v>
      </c>
      <c r="BG16" s="758">
        <v>102.2</v>
      </c>
      <c r="BH16" s="759">
        <v>102.3</v>
      </c>
      <c r="BI16" s="757">
        <v>102.2</v>
      </c>
      <c r="BJ16" s="760">
        <v>0.0</v>
      </c>
      <c r="BK16" s="761">
        <v>-1.0</v>
      </c>
      <c r="BL16" s="761">
        <v>0.0</v>
      </c>
      <c r="BM16" s="596">
        <v>-0.022</v>
      </c>
      <c r="BN16" s="762"/>
      <c r="BO16" s="762">
        <v>-0.022</v>
      </c>
      <c r="BP16" s="763"/>
      <c r="BQ16" s="764"/>
      <c r="BR16" s="765"/>
      <c r="BS16" s="766"/>
      <c r="BT16" s="767"/>
      <c r="BU16" s="767"/>
      <c r="BV16" s="768" t="s">
        <v>486</v>
      </c>
      <c r="BW16" s="769">
        <v>19.0</v>
      </c>
      <c r="BX16" s="769">
        <v>22.0</v>
      </c>
      <c r="BY16" s="770">
        <v>19.0</v>
      </c>
    </row>
    <row r="17">
      <c r="A17" s="771">
        <v>42461.0</v>
      </c>
      <c r="B17" s="772">
        <f t="array" ref="B17">index(Tb_NTTD_P[#ALL],match(A17,Tb_NTTD_P[Time])+1,2)</f>
        <v>91</v>
      </c>
      <c r="C17" s="773">
        <f t="array" ref="C17">index(Tb_NTTD_P[#ALL],match(A17,Tb_NTTD_P[Time])+1,3)</f>
        <v>90.5</v>
      </c>
      <c r="D17" s="773">
        <f t="array" ref="D17">index(Tb_NTTD_P[#ALL],match(A17,Tb_NTTD_P[Time])+1,4)</f>
        <v>89.7</v>
      </c>
      <c r="E17" s="774"/>
      <c r="F17" s="774"/>
      <c r="G17" s="774"/>
      <c r="H17" s="775">
        <v>0.028</v>
      </c>
      <c r="I17" s="775">
        <v>0.0</v>
      </c>
      <c r="J17" s="775">
        <v>0.025</v>
      </c>
      <c r="K17" s="775">
        <v>0.025</v>
      </c>
      <c r="L17" s="775">
        <v>0.0</v>
      </c>
      <c r="M17" s="775">
        <v>0.026</v>
      </c>
      <c r="N17" s="776"/>
      <c r="O17" s="776"/>
      <c r="P17" s="776"/>
      <c r="Q17" s="777">
        <v>0.0</v>
      </c>
      <c r="R17" s="777">
        <v>0.0</v>
      </c>
      <c r="S17" s="777">
        <v>0.0</v>
      </c>
      <c r="T17" s="721"/>
      <c r="U17" s="721"/>
      <c r="V17" s="721"/>
      <c r="W17" s="616"/>
      <c r="X17" s="616"/>
      <c r="Y17" s="616"/>
      <c r="Z17" s="721"/>
      <c r="AA17" s="721"/>
      <c r="AB17" s="721"/>
      <c r="AC17" s="614">
        <v>0.166</v>
      </c>
      <c r="AD17" s="616">
        <v>0.02</v>
      </c>
      <c r="AE17" s="616">
        <v>0.123</v>
      </c>
      <c r="AF17" s="778">
        <v>0.051</v>
      </c>
      <c r="AG17" s="616">
        <v>0.006</v>
      </c>
      <c r="AH17" s="616">
        <v>0.039</v>
      </c>
      <c r="AI17" s="779">
        <v>1.172</v>
      </c>
      <c r="AJ17" s="780">
        <v>1.127</v>
      </c>
      <c r="AK17" s="780">
        <v>1.167</v>
      </c>
      <c r="AL17" s="773">
        <v>-9.3</v>
      </c>
      <c r="AM17" s="773">
        <v>-9.0</v>
      </c>
      <c r="AN17" s="773">
        <v>-9.3</v>
      </c>
      <c r="AO17" s="611"/>
      <c r="AP17" s="611"/>
      <c r="AQ17" s="611"/>
      <c r="AR17" s="611"/>
      <c r="AS17" s="781"/>
      <c r="AT17" s="781"/>
      <c r="AU17" s="611"/>
      <c r="AV17" s="611"/>
      <c r="AW17" s="611"/>
      <c r="AX17" s="782">
        <v>99.1</v>
      </c>
      <c r="AY17" s="781"/>
      <c r="AZ17" s="721">
        <v>99.1</v>
      </c>
      <c r="BA17" s="783">
        <v>104.0</v>
      </c>
      <c r="BB17" s="721">
        <v>104.0</v>
      </c>
      <c r="BC17" s="721">
        <v>104.0</v>
      </c>
      <c r="BD17" s="784">
        <v>114.2</v>
      </c>
      <c r="BE17" s="785">
        <v>115.0</v>
      </c>
      <c r="BF17" s="785">
        <v>114.1</v>
      </c>
      <c r="BG17" s="786">
        <v>102.7</v>
      </c>
      <c r="BH17" s="787">
        <v>102.6</v>
      </c>
      <c r="BI17" s="785">
        <v>102.7</v>
      </c>
      <c r="BJ17" s="788">
        <v>-3.0</v>
      </c>
      <c r="BK17" s="789">
        <v>-1.0</v>
      </c>
      <c r="BL17" s="789">
        <v>-3.0</v>
      </c>
      <c r="BM17" s="615">
        <v>-0.04</v>
      </c>
      <c r="BN17" s="790"/>
      <c r="BO17" s="790">
        <v>-0.04</v>
      </c>
      <c r="BP17" s="791"/>
      <c r="BQ17" s="792"/>
      <c r="BR17" s="793"/>
      <c r="BS17" s="794"/>
      <c r="BT17" s="795"/>
      <c r="BU17" s="795"/>
      <c r="BV17" s="796" t="s">
        <v>487</v>
      </c>
      <c r="BW17" s="797">
        <v>19.0</v>
      </c>
      <c r="BX17" s="797">
        <v>17.0</v>
      </c>
      <c r="BY17" s="798">
        <v>19.0</v>
      </c>
    </row>
    <row r="18">
      <c r="A18" s="744">
        <v>42491.0</v>
      </c>
      <c r="B18" s="745">
        <f t="array" ref="B18">index(Tb_NTTD_P[#ALL],match(A18,Tb_NTTD_P[Time])+1,2)</f>
        <v>89</v>
      </c>
      <c r="C18" s="746">
        <f t="array" ref="C18">index(Tb_NTTD_P[#ALL],match(A18,Tb_NTTD_P[Time])+1,3)</f>
        <v>90</v>
      </c>
      <c r="D18" s="746">
        <f t="array" ref="D18">index(Tb_NTTD_P[#ALL],match(A18,Tb_NTTD_P[Time])+1,4)</f>
        <v>95.8</v>
      </c>
      <c r="E18" s="747"/>
      <c r="F18" s="747"/>
      <c r="G18" s="747"/>
      <c r="H18" s="748">
        <v>0.024</v>
      </c>
      <c r="I18" s="748">
        <v>0.0</v>
      </c>
      <c r="J18" s="748">
        <v>0.024</v>
      </c>
      <c r="K18" s="748">
        <v>0.025</v>
      </c>
      <c r="L18" s="748">
        <v>0.0</v>
      </c>
      <c r="M18" s="748">
        <v>0.023</v>
      </c>
      <c r="N18" s="749"/>
      <c r="O18" s="749"/>
      <c r="P18" s="749"/>
      <c r="Q18" s="750">
        <v>0.0</v>
      </c>
      <c r="R18" s="750">
        <v>0.0</v>
      </c>
      <c r="S18" s="750">
        <v>0.0</v>
      </c>
      <c r="T18" s="722"/>
      <c r="U18" s="722"/>
      <c r="V18" s="722"/>
      <c r="W18" s="597"/>
      <c r="X18" s="597"/>
      <c r="Y18" s="597"/>
      <c r="Z18" s="722"/>
      <c r="AA18" s="722"/>
      <c r="AB18" s="722"/>
      <c r="AC18" s="595">
        <v>-0.06</v>
      </c>
      <c r="AD18" s="597">
        <v>-0.087</v>
      </c>
      <c r="AE18" s="597">
        <v>-0.06</v>
      </c>
      <c r="AF18" s="751">
        <v>-0.037</v>
      </c>
      <c r="AG18" s="597">
        <v>-0.011</v>
      </c>
      <c r="AH18" s="597">
        <v>-0.037</v>
      </c>
      <c r="AI18" s="752">
        <v>1.164</v>
      </c>
      <c r="AJ18" s="753">
        <v>1.15</v>
      </c>
      <c r="AK18" s="753">
        <v>1.135</v>
      </c>
      <c r="AL18" s="746">
        <v>-7.0</v>
      </c>
      <c r="AM18" s="746">
        <v>-7.0</v>
      </c>
      <c r="AN18" s="746">
        <v>-7.0</v>
      </c>
      <c r="AO18" s="592"/>
      <c r="AP18" s="592"/>
      <c r="AQ18" s="592"/>
      <c r="AR18" s="592"/>
      <c r="AS18" s="725"/>
      <c r="AT18" s="725"/>
      <c r="AU18" s="592"/>
      <c r="AV18" s="592"/>
      <c r="AW18" s="592"/>
      <c r="AX18" s="754">
        <v>99.1</v>
      </c>
      <c r="AY18" s="725"/>
      <c r="AZ18" s="722">
        <v>107.8</v>
      </c>
      <c r="BA18" s="755">
        <v>102.0</v>
      </c>
      <c r="BB18" s="722">
        <v>103.0</v>
      </c>
      <c r="BC18" s="722">
        <v>102.0</v>
      </c>
      <c r="BD18" s="756">
        <v>112.7</v>
      </c>
      <c r="BE18" s="757">
        <v>114.4</v>
      </c>
      <c r="BF18" s="757">
        <v>112.5</v>
      </c>
      <c r="BG18" s="758">
        <v>102.1</v>
      </c>
      <c r="BH18" s="759">
        <v>103.0</v>
      </c>
      <c r="BI18" s="757">
        <v>102.1</v>
      </c>
      <c r="BJ18" s="760">
        <v>-1.0</v>
      </c>
      <c r="BK18" s="761">
        <v>-1.0</v>
      </c>
      <c r="BL18" s="761">
        <v>-1.0</v>
      </c>
      <c r="BM18" s="596">
        <v>0.085</v>
      </c>
      <c r="BN18" s="762"/>
      <c r="BO18" s="762">
        <v>0.085</v>
      </c>
      <c r="BP18" s="763"/>
      <c r="BQ18" s="764"/>
      <c r="BR18" s="765"/>
      <c r="BS18" s="766"/>
      <c r="BT18" s="767"/>
      <c r="BU18" s="767"/>
      <c r="BV18" s="768" t="s">
        <v>488</v>
      </c>
      <c r="BW18" s="769">
        <v>12.0</v>
      </c>
      <c r="BX18" s="769">
        <v>13.0</v>
      </c>
      <c r="BY18" s="770">
        <v>12.0</v>
      </c>
    </row>
    <row r="19">
      <c r="A19" s="771">
        <v>42522.0</v>
      </c>
      <c r="B19" s="772">
        <f t="array" ref="B19">index(Tb_NTTD_P[#ALL],match(A19,Tb_NTTD_P[Time])+1,2)</f>
        <v>94.7</v>
      </c>
      <c r="C19" s="773">
        <f t="array" ref="C19">index(Tb_NTTD_P[#ALL],match(A19,Tb_NTTD_P[Time])+1,3)</f>
        <v>95.4</v>
      </c>
      <c r="D19" s="773">
        <f t="array" ref="D19">index(Tb_NTTD_P[#ALL],match(A19,Tb_NTTD_P[Time])+1,4)</f>
        <v>94.3</v>
      </c>
      <c r="E19" s="774"/>
      <c r="F19" s="774"/>
      <c r="G19" s="774"/>
      <c r="H19" s="775">
        <v>0.024</v>
      </c>
      <c r="I19" s="775">
        <v>0.0</v>
      </c>
      <c r="J19" s="775">
        <v>0.028</v>
      </c>
      <c r="K19" s="775">
        <v>0.023</v>
      </c>
      <c r="L19" s="775">
        <v>0.0</v>
      </c>
      <c r="M19" s="775">
        <v>0.026</v>
      </c>
      <c r="N19" s="776"/>
      <c r="O19" s="776"/>
      <c r="P19" s="776"/>
      <c r="Q19" s="777">
        <v>0.0</v>
      </c>
      <c r="R19" s="777">
        <v>0.0</v>
      </c>
      <c r="S19" s="777">
        <v>0.0</v>
      </c>
      <c r="T19" s="721"/>
      <c r="U19" s="721"/>
      <c r="V19" s="721"/>
      <c r="W19" s="616"/>
      <c r="X19" s="616"/>
      <c r="Y19" s="616"/>
      <c r="Z19" s="721"/>
      <c r="AA19" s="721"/>
      <c r="AB19" s="721"/>
      <c r="AC19" s="614">
        <v>0.035</v>
      </c>
      <c r="AD19" s="616">
        <v>0.016</v>
      </c>
      <c r="AE19" s="616">
        <v>0.017</v>
      </c>
      <c r="AF19" s="778">
        <v>0.002</v>
      </c>
      <c r="AG19" s="616">
        <v>0.014</v>
      </c>
      <c r="AH19" s="616">
        <v>-0.008</v>
      </c>
      <c r="AI19" s="779">
        <v>1.189</v>
      </c>
      <c r="AJ19" s="780">
        <v>1.17</v>
      </c>
      <c r="AK19" s="780">
        <v>1.186</v>
      </c>
      <c r="AL19" s="773">
        <v>-7.0</v>
      </c>
      <c r="AM19" s="773">
        <v>-7.0</v>
      </c>
      <c r="AN19" s="773">
        <v>-7.0</v>
      </c>
      <c r="AO19" s="611"/>
      <c r="AP19" s="611"/>
      <c r="AQ19" s="611"/>
      <c r="AR19" s="611"/>
      <c r="AS19" s="781"/>
      <c r="AT19" s="781"/>
      <c r="AU19" s="611"/>
      <c r="AV19" s="611"/>
      <c r="AW19" s="611"/>
      <c r="AX19" s="782">
        <v>100.0</v>
      </c>
      <c r="AY19" s="781"/>
      <c r="AZ19" s="721">
        <v>100.0</v>
      </c>
      <c r="BA19" s="783">
        <v>103.0</v>
      </c>
      <c r="BB19" s="721">
        <v>101.0</v>
      </c>
      <c r="BC19" s="721">
        <v>103.0</v>
      </c>
      <c r="BD19" s="784">
        <v>110.2</v>
      </c>
      <c r="BE19" s="785">
        <v>112.5</v>
      </c>
      <c r="BF19" s="785">
        <v>110.2</v>
      </c>
      <c r="BG19" s="786">
        <v>102.8</v>
      </c>
      <c r="BH19" s="787">
        <v>101.9</v>
      </c>
      <c r="BI19" s="785">
        <v>102.9</v>
      </c>
      <c r="BJ19" s="788">
        <v>-1.0</v>
      </c>
      <c r="BK19" s="789">
        <v>-2.0</v>
      </c>
      <c r="BL19" s="789">
        <v>-9.0</v>
      </c>
      <c r="BM19" s="615">
        <v>-0.01</v>
      </c>
      <c r="BN19" s="790"/>
      <c r="BO19" s="790">
        <v>-0.01</v>
      </c>
      <c r="BP19" s="791"/>
      <c r="BQ19" s="792"/>
      <c r="BR19" s="793"/>
      <c r="BS19" s="794"/>
      <c r="BT19" s="795"/>
      <c r="BU19" s="795"/>
      <c r="BV19" s="796" t="s">
        <v>489</v>
      </c>
      <c r="BW19" s="797">
        <v>7.0</v>
      </c>
      <c r="BX19" s="797">
        <v>9.0</v>
      </c>
      <c r="BY19" s="798">
        <v>7.0</v>
      </c>
    </row>
    <row r="20">
      <c r="A20" s="744">
        <v>42552.0</v>
      </c>
      <c r="B20" s="745">
        <f t="array" ref="B20">index(Tb_NTTD_P[#ALL],match(A20,Tb_NTTD_P[Time])+1,2)</f>
        <v>93.5</v>
      </c>
      <c r="C20" s="746">
        <f t="array" ref="C20">index(Tb_NTTD_P[#ALL],match(A20,Tb_NTTD_P[Time])+1,3)</f>
        <v>94</v>
      </c>
      <c r="D20" s="746">
        <f t="array" ref="D20">index(Tb_NTTD_P[#ALL],match(A20,Tb_NTTD_P[Time])+1,4)</f>
        <v>89.5</v>
      </c>
      <c r="E20" s="747"/>
      <c r="F20" s="747"/>
      <c r="G20" s="747"/>
      <c r="H20" s="748">
        <v>0.027</v>
      </c>
      <c r="I20" s="748">
        <v>0.0</v>
      </c>
      <c r="J20" s="748">
        <v>0.025</v>
      </c>
      <c r="K20" s="748">
        <v>0.026</v>
      </c>
      <c r="L20" s="748">
        <v>0.0</v>
      </c>
      <c r="M20" s="748">
        <v>0.026</v>
      </c>
      <c r="N20" s="749"/>
      <c r="O20" s="749"/>
      <c r="P20" s="749"/>
      <c r="Q20" s="750">
        <v>0.0</v>
      </c>
      <c r="R20" s="750">
        <v>0.0</v>
      </c>
      <c r="S20" s="750">
        <v>0.0</v>
      </c>
      <c r="T20" s="722"/>
      <c r="U20" s="722"/>
      <c r="V20" s="722"/>
      <c r="W20" s="597"/>
      <c r="X20" s="597"/>
      <c r="Y20" s="597"/>
      <c r="Z20" s="722"/>
      <c r="AA20" s="722"/>
      <c r="AB20" s="722"/>
      <c r="AC20" s="595">
        <v>0.124</v>
      </c>
      <c r="AD20" s="597">
        <v>-0.02</v>
      </c>
      <c r="AE20" s="597">
        <v>0.138</v>
      </c>
      <c r="AF20" s="751">
        <v>0.013</v>
      </c>
      <c r="AG20" s="597">
        <v>0.006</v>
      </c>
      <c r="AH20" s="597">
        <v>0.012</v>
      </c>
      <c r="AI20" s="752">
        <v>1.211</v>
      </c>
      <c r="AJ20" s="753">
        <v>1.18</v>
      </c>
      <c r="AK20" s="753">
        <v>1.212</v>
      </c>
      <c r="AL20" s="746">
        <v>-8.0</v>
      </c>
      <c r="AM20" s="746">
        <v>-8.0</v>
      </c>
      <c r="AN20" s="746">
        <v>-7.9</v>
      </c>
      <c r="AO20" s="592"/>
      <c r="AP20" s="592"/>
      <c r="AQ20" s="592"/>
      <c r="AR20" s="592"/>
      <c r="AS20" s="725"/>
      <c r="AT20" s="725"/>
      <c r="AU20" s="592"/>
      <c r="AV20" s="592"/>
      <c r="AW20" s="592"/>
      <c r="AX20" s="754">
        <v>100.1</v>
      </c>
      <c r="AY20" s="725"/>
      <c r="AZ20" s="722">
        <v>100.1</v>
      </c>
      <c r="BA20" s="755">
        <v>101.0</v>
      </c>
      <c r="BB20" s="722">
        <v>103.0</v>
      </c>
      <c r="BC20" s="722">
        <v>101.0</v>
      </c>
      <c r="BD20" s="756">
        <v>111.3</v>
      </c>
      <c r="BE20" s="757">
        <v>109.2</v>
      </c>
      <c r="BF20" s="757">
        <v>111.2</v>
      </c>
      <c r="BG20" s="758">
        <v>103.1</v>
      </c>
      <c r="BH20" s="759">
        <v>101.8</v>
      </c>
      <c r="BI20" s="757">
        <v>102.9</v>
      </c>
      <c r="BJ20" s="760">
        <v>-12.0</v>
      </c>
      <c r="BK20" s="761">
        <v>-8.0</v>
      </c>
      <c r="BL20" s="761">
        <v>-12.0</v>
      </c>
      <c r="BM20" s="596">
        <v>-0.03</v>
      </c>
      <c r="BN20" s="762"/>
      <c r="BO20" s="762">
        <v>-0.03</v>
      </c>
      <c r="BP20" s="763"/>
      <c r="BQ20" s="764"/>
      <c r="BR20" s="765"/>
      <c r="BS20" s="766"/>
      <c r="BT20" s="767"/>
      <c r="BU20" s="767"/>
      <c r="BV20" s="768" t="s">
        <v>490</v>
      </c>
      <c r="BW20" s="769">
        <v>5.0</v>
      </c>
      <c r="BX20" s="769">
        <v>2.0</v>
      </c>
      <c r="BY20" s="770">
        <v>5.0</v>
      </c>
    </row>
    <row r="21">
      <c r="A21" s="771">
        <v>42583.0</v>
      </c>
      <c r="B21" s="782">
        <f t="array" ref="B21">index(Tb_NTTD_P[#ALL],match(A21,Tb_NTTD_P[Time])+1,2)</f>
        <v>90</v>
      </c>
      <c r="C21" s="773">
        <f t="array" ref="C21">index(Tb_NTTD_P[#ALL],match(A21,Tb_NTTD_P[Time])+1,3)</f>
        <v>90.5</v>
      </c>
      <c r="D21" s="773">
        <f t="array" ref="D21">index(Tb_NTTD_P[#ALL],match(A21,Tb_NTTD_P[Time])+1,4)</f>
        <v>90.4</v>
      </c>
      <c r="E21" s="774"/>
      <c r="F21" s="774"/>
      <c r="G21" s="774"/>
      <c r="H21" s="775">
        <v>0.025</v>
      </c>
      <c r="I21" s="775">
        <v>0.0</v>
      </c>
      <c r="J21" s="775">
        <v>0.023</v>
      </c>
      <c r="K21" s="775">
        <v>0.025</v>
      </c>
      <c r="L21" s="775">
        <v>0.0</v>
      </c>
      <c r="M21" s="775">
        <v>0.025</v>
      </c>
      <c r="N21" s="776"/>
      <c r="O21" s="776"/>
      <c r="P21" s="776"/>
      <c r="Q21" s="777">
        <v>0.0</v>
      </c>
      <c r="R21" s="777">
        <v>0.0</v>
      </c>
      <c r="S21" s="777">
        <v>0.0</v>
      </c>
      <c r="T21" s="721"/>
      <c r="U21" s="721"/>
      <c r="V21" s="721"/>
      <c r="W21" s="616"/>
      <c r="X21" s="616"/>
      <c r="Y21" s="616"/>
      <c r="Z21" s="721"/>
      <c r="AA21" s="721"/>
      <c r="AB21" s="721"/>
      <c r="AC21" s="614">
        <v>-0.076</v>
      </c>
      <c r="AD21" s="616">
        <v>-0.088</v>
      </c>
      <c r="AE21" s="616">
        <v>-0.086</v>
      </c>
      <c r="AF21" s="778">
        <v>-0.024</v>
      </c>
      <c r="AG21" s="616">
        <v>0.003</v>
      </c>
      <c r="AH21" s="616">
        <v>-0.025</v>
      </c>
      <c r="AI21" s="779">
        <v>1.142</v>
      </c>
      <c r="AJ21" s="780">
        <v>1.19</v>
      </c>
      <c r="AK21" s="780">
        <v>1.15</v>
      </c>
      <c r="AL21" s="773">
        <v>-9.0</v>
      </c>
      <c r="AM21" s="773">
        <v>-9.0</v>
      </c>
      <c r="AN21" s="773">
        <v>-8.5</v>
      </c>
      <c r="AO21" s="611"/>
      <c r="AP21" s="611"/>
      <c r="AQ21" s="611"/>
      <c r="AR21" s="611"/>
      <c r="AS21" s="781"/>
      <c r="AT21" s="781"/>
      <c r="AU21" s="611"/>
      <c r="AV21" s="611"/>
      <c r="AW21" s="611"/>
      <c r="AX21" s="782">
        <v>99.8</v>
      </c>
      <c r="AY21" s="781"/>
      <c r="AZ21" s="721">
        <v>99.8</v>
      </c>
      <c r="BA21" s="783">
        <v>103.0</v>
      </c>
      <c r="BB21" s="721">
        <v>101.0</v>
      </c>
      <c r="BC21" s="721">
        <v>103.0</v>
      </c>
      <c r="BD21" s="784">
        <v>109.2</v>
      </c>
      <c r="BE21" s="785">
        <v>110.5</v>
      </c>
      <c r="BF21" s="785">
        <v>109.1</v>
      </c>
      <c r="BG21" s="786">
        <v>101.1</v>
      </c>
      <c r="BH21" s="787">
        <v>102.5</v>
      </c>
      <c r="BI21" s="785">
        <v>101.1</v>
      </c>
      <c r="BJ21" s="788">
        <v>-7.0</v>
      </c>
      <c r="BK21" s="789">
        <v>-8.0</v>
      </c>
      <c r="BL21" s="789">
        <v>-7.0</v>
      </c>
      <c r="BM21" s="615">
        <v>0.02</v>
      </c>
      <c r="BN21" s="790"/>
      <c r="BO21" s="790">
        <v>0.02</v>
      </c>
      <c r="BP21" s="791"/>
      <c r="BQ21" s="792"/>
      <c r="BR21" s="793"/>
      <c r="BS21" s="794"/>
      <c r="BT21" s="795"/>
      <c r="BU21" s="795"/>
      <c r="BV21" s="796" t="s">
        <v>491</v>
      </c>
      <c r="BW21" s="797">
        <v>0.0</v>
      </c>
      <c r="BX21" s="797">
        <v>2.0</v>
      </c>
      <c r="BY21" s="798">
        <v>5.0</v>
      </c>
    </row>
    <row r="22">
      <c r="A22" s="744">
        <v>42614.0</v>
      </c>
      <c r="B22" s="754">
        <f t="array" ref="B22">index(Tb_NTTD_P[#ALL],match(A22,Tb_NTTD_P[Time])+1,2)</f>
        <v>89.8</v>
      </c>
      <c r="C22" s="746">
        <f t="array" ref="C22">index(Tb_NTTD_P[#ALL],match(A22,Tb_NTTD_P[Time])+1,3)</f>
        <v>90.6</v>
      </c>
      <c r="D22" s="746">
        <f t="array" ref="D22">index(Tb_NTTD_P[#ALL],match(A22,Tb_NTTD_P[Time])+1,4)</f>
        <v>89.8</v>
      </c>
      <c r="E22" s="747"/>
      <c r="F22" s="747"/>
      <c r="G22" s="747"/>
      <c r="H22" s="748">
        <v>0.024</v>
      </c>
      <c r="I22" s="748">
        <v>0.0</v>
      </c>
      <c r="J22" s="748">
        <v>0.024</v>
      </c>
      <c r="K22" s="748">
        <v>0.026</v>
      </c>
      <c r="L22" s="748">
        <v>0.0</v>
      </c>
      <c r="M22" s="748">
        <v>0.024</v>
      </c>
      <c r="N22" s="749"/>
      <c r="O22" s="749"/>
      <c r="P22" s="749"/>
      <c r="Q22" s="750">
        <v>0.0</v>
      </c>
      <c r="R22" s="750">
        <v>0.0</v>
      </c>
      <c r="S22" s="750">
        <v>0.0</v>
      </c>
      <c r="T22" s="722"/>
      <c r="U22" s="722"/>
      <c r="V22" s="722"/>
      <c r="W22" s="597"/>
      <c r="X22" s="597"/>
      <c r="Y22" s="597"/>
      <c r="Z22" s="722"/>
      <c r="AA22" s="722"/>
      <c r="AB22" s="722"/>
      <c r="AC22" s="595">
        <v>0.031</v>
      </c>
      <c r="AD22" s="597">
        <v>-0.01</v>
      </c>
      <c r="AE22" s="597">
        <v>0.012</v>
      </c>
      <c r="AF22" s="751">
        <v>0.015</v>
      </c>
      <c r="AG22" s="597">
        <v>0.012</v>
      </c>
      <c r="AH22" s="597">
        <v>0.014</v>
      </c>
      <c r="AI22" s="752">
        <v>1.047</v>
      </c>
      <c r="AJ22" s="753">
        <v>1.175</v>
      </c>
      <c r="AK22" s="753">
        <v>1.054</v>
      </c>
      <c r="AL22" s="746">
        <v>-8.0</v>
      </c>
      <c r="AM22" s="746">
        <v>-8.0</v>
      </c>
      <c r="AN22" s="746">
        <v>-8.2</v>
      </c>
      <c r="AO22" s="592"/>
      <c r="AP22" s="592"/>
      <c r="AQ22" s="592"/>
      <c r="AR22" s="592"/>
      <c r="AS22" s="725"/>
      <c r="AT22" s="725"/>
      <c r="AU22" s="592"/>
      <c r="AV22" s="592"/>
      <c r="AW22" s="592"/>
      <c r="AX22" s="754">
        <v>101.4</v>
      </c>
      <c r="AY22" s="725"/>
      <c r="AZ22" s="722">
        <v>101.4</v>
      </c>
      <c r="BA22" s="755">
        <v>102.0</v>
      </c>
      <c r="BB22" s="722">
        <v>103.0</v>
      </c>
      <c r="BC22" s="722">
        <v>103.0</v>
      </c>
      <c r="BD22" s="756">
        <v>108.7</v>
      </c>
      <c r="BE22" s="757">
        <v>109.1</v>
      </c>
      <c r="BF22" s="757">
        <v>108.6</v>
      </c>
      <c r="BG22" s="758">
        <v>101.9</v>
      </c>
      <c r="BH22" s="759">
        <v>101.0</v>
      </c>
      <c r="BI22" s="757">
        <v>102.1</v>
      </c>
      <c r="BJ22" s="760">
        <v>-1.0</v>
      </c>
      <c r="BK22" s="761">
        <v>-5.0</v>
      </c>
      <c r="BL22" s="761">
        <v>-1.0</v>
      </c>
      <c r="BM22" s="596">
        <v>0.003</v>
      </c>
      <c r="BN22" s="762">
        <v>0.01</v>
      </c>
      <c r="BO22" s="762">
        <v>0.003</v>
      </c>
      <c r="BP22" s="763"/>
      <c r="BQ22" s="764"/>
      <c r="BR22" s="765"/>
      <c r="BS22" s="766"/>
      <c r="BT22" s="767"/>
      <c r="BU22" s="767"/>
      <c r="BV22" s="768" t="s">
        <v>492</v>
      </c>
      <c r="BW22" s="769">
        <v>-8.0</v>
      </c>
      <c r="BX22" s="769">
        <v>-10.0</v>
      </c>
      <c r="BY22" s="770">
        <v>-8.0</v>
      </c>
    </row>
    <row r="23">
      <c r="A23" s="771">
        <v>42644.0</v>
      </c>
      <c r="B23" s="782">
        <f t="array" ref="B23">index(Tb_NTTD_P[#ALL],match(A23,Tb_NTTD_P[Time])+1,2)</f>
        <v>91.2</v>
      </c>
      <c r="C23" s="773">
        <f t="array" ref="C23">index(Tb_NTTD_P[#ALL],match(A23,Tb_NTTD_P[Time])+1,3)</f>
        <v>90</v>
      </c>
      <c r="D23" s="773">
        <f t="array" ref="D23">index(Tb_NTTD_P[#ALL],match(A23,Tb_NTTD_P[Time])+1,4)</f>
        <v>87.9</v>
      </c>
      <c r="E23" s="774"/>
      <c r="F23" s="774"/>
      <c r="G23" s="774"/>
      <c r="H23" s="775">
        <v>0.024</v>
      </c>
      <c r="I23" s="775">
        <v>0.0</v>
      </c>
      <c r="J23" s="775">
        <v>0.027</v>
      </c>
      <c r="K23" s="775">
        <v>0.024</v>
      </c>
      <c r="L23" s="775">
        <v>0.0</v>
      </c>
      <c r="M23" s="775">
        <v>0.027</v>
      </c>
      <c r="N23" s="776"/>
      <c r="O23" s="776"/>
      <c r="P23" s="776"/>
      <c r="Q23" s="777">
        <v>0.0</v>
      </c>
      <c r="R23" s="777">
        <v>0.0</v>
      </c>
      <c r="S23" s="777">
        <v>0.0</v>
      </c>
      <c r="T23" s="721"/>
      <c r="U23" s="721"/>
      <c r="V23" s="721"/>
      <c r="W23" s="616"/>
      <c r="X23" s="616"/>
      <c r="Y23" s="616"/>
      <c r="Z23" s="721"/>
      <c r="AA23" s="721"/>
      <c r="AB23" s="721"/>
      <c r="AC23" s="614">
        <v>-0.019</v>
      </c>
      <c r="AD23" s="616">
        <v>0.003</v>
      </c>
      <c r="AE23" s="616">
        <v>-0.014</v>
      </c>
      <c r="AF23" s="778">
        <v>0.001</v>
      </c>
      <c r="AG23" s="616">
        <v>0.002</v>
      </c>
      <c r="AH23" s="616">
        <v>0.001</v>
      </c>
      <c r="AI23" s="779">
        <v>1.323</v>
      </c>
      <c r="AJ23" s="780">
        <v>1.156</v>
      </c>
      <c r="AK23" s="780">
        <v>1.34</v>
      </c>
      <c r="AL23" s="773">
        <v>-8.0</v>
      </c>
      <c r="AM23" s="773">
        <v>-8.0</v>
      </c>
      <c r="AN23" s="773">
        <v>-8.0</v>
      </c>
      <c r="AO23" s="611"/>
      <c r="AP23" s="611"/>
      <c r="AQ23" s="611"/>
      <c r="AR23" s="611"/>
      <c r="AS23" s="781"/>
      <c r="AT23" s="781"/>
      <c r="AU23" s="611"/>
      <c r="AV23" s="611"/>
      <c r="AW23" s="611"/>
      <c r="AX23" s="782">
        <v>101.7</v>
      </c>
      <c r="AY23" s="781"/>
      <c r="AZ23" s="721">
        <v>101.7</v>
      </c>
      <c r="BA23" s="783">
        <v>103.0</v>
      </c>
      <c r="BB23" s="721">
        <v>102.0</v>
      </c>
      <c r="BC23" s="721">
        <v>102.0</v>
      </c>
      <c r="BD23" s="784">
        <v>108.0</v>
      </c>
      <c r="BE23" s="799"/>
      <c r="BF23" s="785">
        <v>108.0</v>
      </c>
      <c r="BG23" s="786">
        <v>103.0</v>
      </c>
      <c r="BH23" s="787">
        <v>102.1</v>
      </c>
      <c r="BI23" s="785">
        <v>102.9</v>
      </c>
      <c r="BJ23" s="788">
        <v>-3.0</v>
      </c>
      <c r="BK23" s="789">
        <v>-3.0</v>
      </c>
      <c r="BL23" s="789">
        <v>-3.0</v>
      </c>
      <c r="BM23" s="615">
        <v>0.011</v>
      </c>
      <c r="BN23" s="790"/>
      <c r="BO23" s="790">
        <v>0.011</v>
      </c>
      <c r="BP23" s="791"/>
      <c r="BQ23" s="792"/>
      <c r="BR23" s="793"/>
      <c r="BS23" s="794"/>
      <c r="BT23" s="795"/>
      <c r="BU23" s="795"/>
      <c r="BV23" s="796" t="s">
        <v>493</v>
      </c>
      <c r="BW23" s="797">
        <v>-34.0</v>
      </c>
      <c r="BX23" s="797">
        <v>-31.0</v>
      </c>
      <c r="BY23" s="798">
        <v>-34.0</v>
      </c>
    </row>
    <row r="24">
      <c r="A24" s="744">
        <v>42675.0</v>
      </c>
      <c r="B24" s="745">
        <f t="array" ref="B24">index(Tb_NTTD_P[#ALL],match(A24,Tb_NTTD_P[Time])+1,2)</f>
        <v>87.2</v>
      </c>
      <c r="C24" s="746">
        <f t="array" ref="C24">index(Tb_NTTD_P[#ALL],match(A24,Tb_NTTD_P[Time])+1,3)</f>
        <v>88.1</v>
      </c>
      <c r="D24" s="746">
        <f t="array" ref="D24">index(Tb_NTTD_P[#ALL],match(A24,Tb_NTTD_P[Time])+1,4)</f>
        <v>91.6</v>
      </c>
      <c r="E24" s="747"/>
      <c r="F24" s="747"/>
      <c r="G24" s="747"/>
      <c r="H24" s="748">
        <v>0.024</v>
      </c>
      <c r="I24" s="748">
        <v>0.0</v>
      </c>
      <c r="J24" s="748">
        <v>0.023</v>
      </c>
      <c r="K24" s="748">
        <v>0.026</v>
      </c>
      <c r="L24" s="748">
        <v>0.0</v>
      </c>
      <c r="M24" s="748">
        <v>0.025</v>
      </c>
      <c r="N24" s="749"/>
      <c r="O24" s="749"/>
      <c r="P24" s="749"/>
      <c r="Q24" s="750">
        <v>0.0</v>
      </c>
      <c r="R24" s="750">
        <v>0.0</v>
      </c>
      <c r="S24" s="750">
        <v>0.0</v>
      </c>
      <c r="T24" s="722"/>
      <c r="U24" s="722"/>
      <c r="V24" s="722"/>
      <c r="W24" s="597"/>
      <c r="X24" s="597"/>
      <c r="Y24" s="597"/>
      <c r="Z24" s="722"/>
      <c r="AA24" s="722"/>
      <c r="AB24" s="722"/>
      <c r="AC24" s="595">
        <v>0.052</v>
      </c>
      <c r="AD24" s="597">
        <v>0.021</v>
      </c>
      <c r="AE24" s="597">
        <v>0.047</v>
      </c>
      <c r="AF24" s="751">
        <v>-0.025</v>
      </c>
      <c r="AG24" s="597">
        <v>0.005</v>
      </c>
      <c r="AH24" s="597">
        <v>-0.025</v>
      </c>
      <c r="AI24" s="752">
        <v>1.09</v>
      </c>
      <c r="AJ24" s="753">
        <v>1.23</v>
      </c>
      <c r="AK24" s="753">
        <v>1.102</v>
      </c>
      <c r="AL24" s="746">
        <v>-6.0</v>
      </c>
      <c r="AM24" s="746">
        <v>-6.0</v>
      </c>
      <c r="AN24" s="746">
        <v>-6.0</v>
      </c>
      <c r="AO24" s="592"/>
      <c r="AP24" s="592"/>
      <c r="AQ24" s="592"/>
      <c r="AR24" s="592"/>
      <c r="AS24" s="725"/>
      <c r="AT24" s="725"/>
      <c r="AU24" s="592"/>
      <c r="AV24" s="592"/>
      <c r="AW24" s="592"/>
      <c r="AX24" s="754">
        <v>101.9</v>
      </c>
      <c r="AY24" s="725"/>
      <c r="AZ24" s="722">
        <v>101.9</v>
      </c>
      <c r="BA24" s="755">
        <v>106.0</v>
      </c>
      <c r="BB24" s="722">
        <v>103.0</v>
      </c>
      <c r="BC24" s="722">
        <v>106.0</v>
      </c>
      <c r="BD24" s="756">
        <v>107.9</v>
      </c>
      <c r="BE24" s="800"/>
      <c r="BF24" s="757">
        <v>108.0</v>
      </c>
      <c r="BG24" s="758">
        <v>102.0</v>
      </c>
      <c r="BH24" s="801"/>
      <c r="BI24" s="757">
        <v>102.2</v>
      </c>
      <c r="BJ24" s="760">
        <v>-8.0</v>
      </c>
      <c r="BK24" s="761">
        <v>-4.0</v>
      </c>
      <c r="BL24" s="761">
        <v>-8.0</v>
      </c>
      <c r="BM24" s="596">
        <v>-0.011</v>
      </c>
      <c r="BN24" s="762"/>
      <c r="BO24" s="762">
        <v>-0.011</v>
      </c>
      <c r="BP24" s="763"/>
      <c r="BQ24" s="764"/>
      <c r="BR24" s="765"/>
      <c r="BS24" s="766"/>
      <c r="BT24" s="767"/>
      <c r="BU24" s="767"/>
      <c r="BV24" s="768" t="s">
        <v>494</v>
      </c>
      <c r="BW24" s="769">
        <v>-27.0</v>
      </c>
      <c r="BX24" s="769">
        <v>-23.0</v>
      </c>
      <c r="BY24" s="770">
        <v>-27.0</v>
      </c>
    </row>
    <row r="25">
      <c r="A25" s="771">
        <v>42705.0</v>
      </c>
      <c r="B25" s="772">
        <f t="array" ref="B25">index(Tb_NTTD_P[#ALL],match(A25,Tb_NTTD_P[Time])+1,2)</f>
        <v>93.8</v>
      </c>
      <c r="C25" s="773">
        <f t="array" ref="C25">index(Tb_NTTD_P[#ALL],match(A25,Tb_NTTD_P[Time])+1,3)</f>
        <v>91.6</v>
      </c>
      <c r="D25" s="773">
        <f t="array" ref="D25">index(Tb_NTTD_P[#ALL],match(A25,Tb_NTTD_P[Time])+1,4)</f>
        <v>98</v>
      </c>
      <c r="E25" s="774"/>
      <c r="F25" s="774"/>
      <c r="G25" s="774"/>
      <c r="H25" s="775">
        <v>0.022</v>
      </c>
      <c r="I25" s="775">
        <v>0.0</v>
      </c>
      <c r="J25" s="775">
        <v>0.026</v>
      </c>
      <c r="K25" s="775">
        <v>0.023</v>
      </c>
      <c r="L25" s="775">
        <v>0.0</v>
      </c>
      <c r="M25" s="775">
        <v>0.025</v>
      </c>
      <c r="N25" s="776"/>
      <c r="O25" s="776"/>
      <c r="P25" s="776"/>
      <c r="Q25" s="777">
        <v>0.0</v>
      </c>
      <c r="R25" s="777">
        <v>0.0</v>
      </c>
      <c r="S25" s="777">
        <v>0.0</v>
      </c>
      <c r="T25" s="721"/>
      <c r="U25" s="721"/>
      <c r="V25" s="721"/>
      <c r="W25" s="616"/>
      <c r="X25" s="616"/>
      <c r="Y25" s="616"/>
      <c r="Z25" s="721"/>
      <c r="AA25" s="721"/>
      <c r="AB25" s="721"/>
      <c r="AC25" s="614">
        <v>-0.104</v>
      </c>
      <c r="AD25" s="616">
        <v>-0.01</v>
      </c>
      <c r="AE25" s="616">
        <v>-0.07</v>
      </c>
      <c r="AF25" s="778">
        <v>0.016</v>
      </c>
      <c r="AG25" s="616">
        <v>0.011</v>
      </c>
      <c r="AH25" s="616">
        <v>0.008</v>
      </c>
      <c r="AI25" s="779">
        <v>1.226</v>
      </c>
      <c r="AJ25" s="780">
        <v>1.2</v>
      </c>
      <c r="AK25" s="780">
        <v>1.279</v>
      </c>
      <c r="AL25" s="773">
        <v>-5.0</v>
      </c>
      <c r="AM25" s="773">
        <v>-5.0</v>
      </c>
      <c r="AN25" s="773">
        <v>-5.1</v>
      </c>
      <c r="AO25" s="611"/>
      <c r="AP25" s="611"/>
      <c r="AQ25" s="611"/>
      <c r="AR25" s="611"/>
      <c r="AS25" s="781"/>
      <c r="AT25" s="781"/>
      <c r="AU25" s="611"/>
      <c r="AV25" s="611"/>
      <c r="AW25" s="611"/>
      <c r="AX25" s="782">
        <v>101.3</v>
      </c>
      <c r="AY25" s="781"/>
      <c r="AZ25" s="721">
        <v>101.3</v>
      </c>
      <c r="BA25" s="783">
        <v>106.0</v>
      </c>
      <c r="BB25" s="721">
        <v>106.0</v>
      </c>
      <c r="BC25" s="721">
        <v>106.0</v>
      </c>
      <c r="BD25" s="784">
        <v>111.1</v>
      </c>
      <c r="BE25" s="799"/>
      <c r="BF25" s="785">
        <v>110.9</v>
      </c>
      <c r="BG25" s="786">
        <v>103.5</v>
      </c>
      <c r="BH25" s="802"/>
      <c r="BI25" s="785">
        <v>103.7</v>
      </c>
      <c r="BJ25" s="788">
        <v>-7.0</v>
      </c>
      <c r="BK25" s="789">
        <v>-8.0</v>
      </c>
      <c r="BL25" s="789">
        <v>-7.0</v>
      </c>
      <c r="BM25" s="615">
        <v>-0.039</v>
      </c>
      <c r="BN25" s="790"/>
      <c r="BO25" s="790">
        <v>-0.039</v>
      </c>
      <c r="BP25" s="791"/>
      <c r="BQ25" s="792"/>
      <c r="BR25" s="793"/>
      <c r="BS25" s="794"/>
      <c r="BT25" s="795"/>
      <c r="BU25" s="795"/>
      <c r="BV25" s="796" t="s">
        <v>495</v>
      </c>
      <c r="BW25" s="797">
        <v>-10.0</v>
      </c>
      <c r="BX25" s="797">
        <v>-15.0</v>
      </c>
      <c r="BY25" s="798">
        <v>-10.0</v>
      </c>
    </row>
    <row r="26">
      <c r="A26" s="744">
        <v>42736.0</v>
      </c>
      <c r="B26" s="745">
        <f t="array" ref="B26">index(Tb_NTTD_P[#ALL],match(A26,Tb_NTTD_P[Time])+1,2)</f>
        <v>98.2</v>
      </c>
      <c r="C26" s="746">
        <f t="array" ref="C26">index(Tb_NTTD_P[#ALL],match(A26,Tb_NTTD_P[Time])+1,3)</f>
        <v>98</v>
      </c>
      <c r="D26" s="746">
        <f t="array" ref="D26">index(Tb_NTTD_P[#ALL],match(A26,Tb_NTTD_P[Time])+1,4)</f>
        <v>98.1</v>
      </c>
      <c r="E26" s="747"/>
      <c r="F26" s="747"/>
      <c r="G26" s="747"/>
      <c r="H26" s="748">
        <v>0.026</v>
      </c>
      <c r="I26" s="748">
        <v>0.0</v>
      </c>
      <c r="J26" s="748">
        <v>0.028</v>
      </c>
      <c r="K26" s="748">
        <v>0.026</v>
      </c>
      <c r="L26" s="748">
        <v>0.0</v>
      </c>
      <c r="M26" s="748">
        <v>0.025</v>
      </c>
      <c r="N26" s="749"/>
      <c r="O26" s="749"/>
      <c r="P26" s="749"/>
      <c r="Q26" s="750">
        <v>0.0</v>
      </c>
      <c r="R26" s="750">
        <v>0.0</v>
      </c>
      <c r="S26" s="750">
        <v>0.0</v>
      </c>
      <c r="T26" s="722"/>
      <c r="U26" s="722"/>
      <c r="V26" s="722"/>
      <c r="W26" s="597"/>
      <c r="X26" s="597"/>
      <c r="Y26" s="597"/>
      <c r="Z26" s="722"/>
      <c r="AA26" s="722"/>
      <c r="AB26" s="722"/>
      <c r="AC26" s="595">
        <v>0.037</v>
      </c>
      <c r="AD26" s="597">
        <v>0.063</v>
      </c>
      <c r="AE26" s="597">
        <v>0.053</v>
      </c>
      <c r="AF26" s="751">
        <v>-0.028</v>
      </c>
      <c r="AG26" s="597">
        <v>0.008</v>
      </c>
      <c r="AH26" s="597">
        <v>-0.028</v>
      </c>
      <c r="AI26" s="752">
        <v>1.246</v>
      </c>
      <c r="AJ26" s="753">
        <v>1.222</v>
      </c>
      <c r="AK26" s="753">
        <v>1.251</v>
      </c>
      <c r="AL26" s="746">
        <v>-5.0</v>
      </c>
      <c r="AM26" s="746">
        <v>-5.0</v>
      </c>
      <c r="AN26" s="746">
        <v>-5.0</v>
      </c>
      <c r="AO26" s="592"/>
      <c r="AP26" s="592"/>
      <c r="AQ26" s="592"/>
      <c r="AR26" s="592"/>
      <c r="AS26" s="725"/>
      <c r="AT26" s="725"/>
      <c r="AU26" s="592"/>
      <c r="AV26" s="592"/>
      <c r="AW26" s="592"/>
      <c r="AX26" s="754">
        <v>101.3</v>
      </c>
      <c r="AY26" s="725"/>
      <c r="AZ26" s="722">
        <v>101.3</v>
      </c>
      <c r="BA26" s="755">
        <v>107.0</v>
      </c>
      <c r="BB26" s="722">
        <v>106.0</v>
      </c>
      <c r="BC26" s="722">
        <v>107.0</v>
      </c>
      <c r="BD26" s="756">
        <v>108.8</v>
      </c>
      <c r="BE26" s="757">
        <v>110.6</v>
      </c>
      <c r="BF26" s="757">
        <v>108.6</v>
      </c>
      <c r="BG26" s="758">
        <v>104.8</v>
      </c>
      <c r="BH26" s="759">
        <v>103.5</v>
      </c>
      <c r="BI26" s="757">
        <v>105.0</v>
      </c>
      <c r="BJ26" s="760">
        <v>-5.0</v>
      </c>
      <c r="BK26" s="761">
        <v>-8.0</v>
      </c>
      <c r="BL26" s="761">
        <v>-5.0</v>
      </c>
      <c r="BM26" s="596">
        <v>0.001</v>
      </c>
      <c r="BN26" s="762"/>
      <c r="BO26" s="762">
        <v>0.001</v>
      </c>
      <c r="BP26" s="763"/>
      <c r="BQ26" s="764"/>
      <c r="BR26" s="765"/>
      <c r="BS26" s="766"/>
      <c r="BT26" s="767"/>
      <c r="BU26" s="767"/>
      <c r="BV26" s="768" t="s">
        <v>496</v>
      </c>
      <c r="BW26" s="769">
        <v>5.0</v>
      </c>
      <c r="BX26" s="769">
        <v>-15.0</v>
      </c>
      <c r="BY26" s="770">
        <v>5.0</v>
      </c>
    </row>
    <row r="27">
      <c r="A27" s="771">
        <v>42767.0</v>
      </c>
      <c r="B27" s="772">
        <f t="array" ref="B27">index(Tb_NTTD_P[#ALL],match(A27,Tb_NTTD_P[Time])+1,2)</f>
        <v>98.5</v>
      </c>
      <c r="C27" s="773">
        <f t="array" ref="C27">index(Tb_NTTD_P[#ALL],match(A27,Tb_NTTD_P[Time])+1,3)</f>
        <v>98.1</v>
      </c>
      <c r="D27" s="773">
        <f t="array" ref="D27">index(Tb_NTTD_P[#ALL],match(A27,Tb_NTTD_P[Time])+1,4)</f>
        <v>95.7</v>
      </c>
      <c r="E27" s="774"/>
      <c r="F27" s="774"/>
      <c r="G27" s="774"/>
      <c r="H27" s="775">
        <v>0.027</v>
      </c>
      <c r="I27" s="775">
        <v>0.0</v>
      </c>
      <c r="J27" s="775">
        <v>0.024</v>
      </c>
      <c r="K27" s="775">
        <v>0.025</v>
      </c>
      <c r="L27" s="775">
        <v>0.0</v>
      </c>
      <c r="M27" s="775">
        <v>0.022</v>
      </c>
      <c r="N27" s="776"/>
      <c r="O27" s="776"/>
      <c r="P27" s="776"/>
      <c r="Q27" s="777">
        <v>0.0</v>
      </c>
      <c r="R27" s="777">
        <v>0.0</v>
      </c>
      <c r="S27" s="777">
        <v>0.0</v>
      </c>
      <c r="T27" s="721"/>
      <c r="U27" s="721"/>
      <c r="V27" s="721"/>
      <c r="W27" s="616"/>
      <c r="X27" s="616"/>
      <c r="Y27" s="616"/>
      <c r="Z27" s="721"/>
      <c r="AA27" s="721"/>
      <c r="AB27" s="721"/>
      <c r="AC27" s="614">
        <v>0.061</v>
      </c>
      <c r="AD27" s="616">
        <v>0.007</v>
      </c>
      <c r="AE27" s="616">
        <v>0.003</v>
      </c>
      <c r="AF27" s="778">
        <v>0.055</v>
      </c>
      <c r="AG27" s="616">
        <v>0.024</v>
      </c>
      <c r="AH27" s="616">
        <v>0.055</v>
      </c>
      <c r="AI27" s="779">
        <v>1.288</v>
      </c>
      <c r="AJ27" s="780">
        <v>1.26</v>
      </c>
      <c r="AK27" s="780">
        <v>1.303</v>
      </c>
      <c r="AL27" s="773">
        <v>-6.0</v>
      </c>
      <c r="AM27" s="773">
        <v>-6.0</v>
      </c>
      <c r="AN27" s="773">
        <v>-5.0</v>
      </c>
      <c r="AO27" s="611"/>
      <c r="AP27" s="611"/>
      <c r="AQ27" s="611"/>
      <c r="AR27" s="611"/>
      <c r="AS27" s="781"/>
      <c r="AT27" s="781"/>
      <c r="AU27" s="611"/>
      <c r="AV27" s="611"/>
      <c r="AW27" s="611"/>
      <c r="AX27" s="782">
        <v>101.3</v>
      </c>
      <c r="AY27" s="781"/>
      <c r="AZ27" s="721">
        <v>101.3</v>
      </c>
      <c r="BA27" s="783">
        <v>104.0</v>
      </c>
      <c r="BB27" s="721">
        <v>107.0</v>
      </c>
      <c r="BC27" s="721">
        <v>105.0</v>
      </c>
      <c r="BD27" s="784">
        <v>106.6</v>
      </c>
      <c r="BE27" s="785">
        <v>109.0</v>
      </c>
      <c r="BF27" s="785">
        <v>106.6</v>
      </c>
      <c r="BG27" s="786">
        <v>106.3</v>
      </c>
      <c r="BH27" s="787">
        <v>104.6</v>
      </c>
      <c r="BI27" s="785">
        <v>106.4</v>
      </c>
      <c r="BJ27" s="788">
        <v>-6.0</v>
      </c>
      <c r="BK27" s="789">
        <v>-6.0</v>
      </c>
      <c r="BL27" s="789">
        <v>-6.0</v>
      </c>
      <c r="BM27" s="615">
        <v>0.023</v>
      </c>
      <c r="BN27" s="790"/>
      <c r="BO27" s="790">
        <v>0.023</v>
      </c>
      <c r="BP27" s="791"/>
      <c r="BQ27" s="792"/>
      <c r="BR27" s="793"/>
      <c r="BS27" s="794"/>
      <c r="BT27" s="795"/>
      <c r="BU27" s="795"/>
      <c r="BV27" s="796" t="s">
        <v>497</v>
      </c>
      <c r="BW27" s="797">
        <v>14.0</v>
      </c>
      <c r="BX27" s="797">
        <v>15.0</v>
      </c>
      <c r="BY27" s="798">
        <v>14.0</v>
      </c>
    </row>
    <row r="28">
      <c r="A28" s="744">
        <v>42795.0</v>
      </c>
      <c r="B28" s="745">
        <f t="array" ref="B28">index(Tb_NTTD_P[#ALL],match(A28,Tb_NTTD_P[Time])+1,2)</f>
        <v>96.3</v>
      </c>
      <c r="C28" s="746">
        <f t="array" ref="C28">index(Tb_NTTD_P[#ALL],match(A28,Tb_NTTD_P[Time])+1,3)</f>
        <v>96</v>
      </c>
      <c r="D28" s="746">
        <f t="array" ref="D28">index(Tb_NTTD_P[#ALL],match(A28,Tb_NTTD_P[Time])+1,4)</f>
        <v>97.6</v>
      </c>
      <c r="E28" s="747"/>
      <c r="F28" s="747"/>
      <c r="G28" s="747"/>
      <c r="H28" s="748">
        <v>0.025</v>
      </c>
      <c r="I28" s="748">
        <v>0.0</v>
      </c>
      <c r="J28" s="748">
        <v>0.025</v>
      </c>
      <c r="K28" s="748">
        <v>0.024</v>
      </c>
      <c r="L28" s="748">
        <v>0.0</v>
      </c>
      <c r="M28" s="748">
        <v>0.024</v>
      </c>
      <c r="N28" s="749"/>
      <c r="O28" s="749"/>
      <c r="P28" s="749"/>
      <c r="Q28" s="750">
        <v>0.0</v>
      </c>
      <c r="R28" s="750">
        <v>0.0</v>
      </c>
      <c r="S28" s="750">
        <v>0.0</v>
      </c>
      <c r="T28" s="722"/>
      <c r="U28" s="722"/>
      <c r="V28" s="722"/>
      <c r="W28" s="597"/>
      <c r="X28" s="597"/>
      <c r="Y28" s="597"/>
      <c r="Z28" s="722"/>
      <c r="AA28" s="722"/>
      <c r="AB28" s="722"/>
      <c r="AC28" s="595">
        <v>0.058</v>
      </c>
      <c r="AD28" s="597">
        <v>-0.008</v>
      </c>
      <c r="AE28" s="597">
        <v>0.058</v>
      </c>
      <c r="AF28" s="751">
        <v>-0.008</v>
      </c>
      <c r="AG28" s="597">
        <v>-0.01</v>
      </c>
      <c r="AH28" s="597">
        <v>-0.009</v>
      </c>
      <c r="AI28" s="752">
        <v>1.215</v>
      </c>
      <c r="AJ28" s="753">
        <v>1.25</v>
      </c>
      <c r="AK28" s="753">
        <v>1.203</v>
      </c>
      <c r="AL28" s="746">
        <v>-5.0</v>
      </c>
      <c r="AM28" s="746">
        <v>-5.0</v>
      </c>
      <c r="AN28" s="746">
        <v>-3.6</v>
      </c>
      <c r="AO28" s="592"/>
      <c r="AP28" s="592"/>
      <c r="AQ28" s="592"/>
      <c r="AR28" s="592"/>
      <c r="AS28" s="725"/>
      <c r="AT28" s="725"/>
      <c r="AU28" s="592"/>
      <c r="AV28" s="592"/>
      <c r="AW28" s="592"/>
      <c r="AX28" s="754">
        <v>101.6</v>
      </c>
      <c r="AY28" s="725"/>
      <c r="AZ28" s="722">
        <v>101.6</v>
      </c>
      <c r="BA28" s="755">
        <v>108.0</v>
      </c>
      <c r="BB28" s="722">
        <v>104.0</v>
      </c>
      <c r="BC28" s="722">
        <v>109.0</v>
      </c>
      <c r="BD28" s="756">
        <v>107.6</v>
      </c>
      <c r="BE28" s="757">
        <v>106.6</v>
      </c>
      <c r="BF28" s="757">
        <v>107.6</v>
      </c>
      <c r="BG28" s="758">
        <v>107.1</v>
      </c>
      <c r="BH28" s="759">
        <v>106.3</v>
      </c>
      <c r="BI28" s="757">
        <v>107.2</v>
      </c>
      <c r="BJ28" s="760">
        <v>-6.0</v>
      </c>
      <c r="BK28" s="761">
        <v>-7.0</v>
      </c>
      <c r="BL28" s="761">
        <v>-6.0</v>
      </c>
      <c r="BM28" s="596">
        <v>0.001</v>
      </c>
      <c r="BN28" s="762"/>
      <c r="BO28" s="762">
        <v>0.001</v>
      </c>
      <c r="BP28" s="763"/>
      <c r="BQ28" s="764"/>
      <c r="BR28" s="765"/>
      <c r="BS28" s="766"/>
      <c r="BT28" s="767"/>
      <c r="BU28" s="767"/>
      <c r="BV28" s="768" t="s">
        <v>498</v>
      </c>
      <c r="BW28" s="769">
        <v>18.0</v>
      </c>
      <c r="BX28" s="769">
        <v>13.0</v>
      </c>
      <c r="BY28" s="770">
        <v>18.0</v>
      </c>
    </row>
    <row r="29">
      <c r="A29" s="771">
        <v>42826.0</v>
      </c>
      <c r="B29" s="772">
        <f t="array" ref="B29">index(Tb_NTTD_P[#ALL],match(A29,Tb_NTTD_P[Time])+1,2)</f>
        <v>96.9</v>
      </c>
      <c r="C29" s="773">
        <f t="array" ref="C29">index(Tb_NTTD_P[#ALL],match(A29,Tb_NTTD_P[Time])+1,3)</f>
        <v>97.6</v>
      </c>
      <c r="D29" s="773">
        <f t="array" ref="D29">index(Tb_NTTD_P[#ALL],match(A29,Tb_NTTD_P[Time])+1,4)</f>
        <v>98</v>
      </c>
      <c r="E29" s="774"/>
      <c r="F29" s="774"/>
      <c r="G29" s="774"/>
      <c r="H29" s="775">
        <v>0.025</v>
      </c>
      <c r="I29" s="775">
        <v>0.0</v>
      </c>
      <c r="J29" s="775">
        <v>0.026</v>
      </c>
      <c r="K29" s="775">
        <v>0.024</v>
      </c>
      <c r="L29" s="775">
        <v>0.0</v>
      </c>
      <c r="M29" s="775">
        <v>0.023</v>
      </c>
      <c r="N29" s="776"/>
      <c r="O29" s="776"/>
      <c r="P29" s="776"/>
      <c r="Q29" s="777">
        <v>0.0</v>
      </c>
      <c r="R29" s="777">
        <v>0.0</v>
      </c>
      <c r="S29" s="777">
        <v>0.0</v>
      </c>
      <c r="T29" s="721"/>
      <c r="U29" s="721"/>
      <c r="V29" s="721"/>
      <c r="W29" s="616"/>
      <c r="X29" s="616"/>
      <c r="Y29" s="616"/>
      <c r="Z29" s="721"/>
      <c r="AA29" s="721"/>
      <c r="AB29" s="721"/>
      <c r="AC29" s="614">
        <v>-0.114</v>
      </c>
      <c r="AD29" s="616">
        <v>-0.015</v>
      </c>
      <c r="AE29" s="616">
        <v>-0.079</v>
      </c>
      <c r="AF29" s="778">
        <v>-0.013</v>
      </c>
      <c r="AG29" s="616">
        <v>0.005</v>
      </c>
      <c r="AH29" s="616">
        <v>-0.017</v>
      </c>
      <c r="AI29" s="779">
        <v>1.172</v>
      </c>
      <c r="AJ29" s="780">
        <v>1.26</v>
      </c>
      <c r="AK29" s="780">
        <v>1.156</v>
      </c>
      <c r="AL29" s="773">
        <v>-4.0</v>
      </c>
      <c r="AM29" s="773">
        <v>-4.0</v>
      </c>
      <c r="AN29" s="773">
        <v>-4.0</v>
      </c>
      <c r="AO29" s="611"/>
      <c r="AP29" s="611"/>
      <c r="AQ29" s="611"/>
      <c r="AR29" s="611"/>
      <c r="AS29" s="781"/>
      <c r="AT29" s="781"/>
      <c r="AU29" s="611"/>
      <c r="AV29" s="611"/>
      <c r="AW29" s="611"/>
      <c r="AX29" s="782">
        <v>102.5</v>
      </c>
      <c r="AY29" s="781"/>
      <c r="AZ29" s="721">
        <v>102.5</v>
      </c>
      <c r="BA29" s="783">
        <v>109.0</v>
      </c>
      <c r="BB29" s="721">
        <v>108.0</v>
      </c>
      <c r="BC29" s="721">
        <v>109.0</v>
      </c>
      <c r="BD29" s="784">
        <v>107.5</v>
      </c>
      <c r="BE29" s="785">
        <v>107.5</v>
      </c>
      <c r="BF29" s="785">
        <v>107.4</v>
      </c>
      <c r="BG29" s="786">
        <v>107.9</v>
      </c>
      <c r="BH29" s="787">
        <v>107.0</v>
      </c>
      <c r="BI29" s="785">
        <v>107.7</v>
      </c>
      <c r="BJ29" s="788">
        <v>-7.0</v>
      </c>
      <c r="BK29" s="789">
        <v>-7.0</v>
      </c>
      <c r="BL29" s="789">
        <v>-7.0</v>
      </c>
      <c r="BM29" s="615">
        <v>-0.007</v>
      </c>
      <c r="BN29" s="790"/>
      <c r="BO29" s="790">
        <v>-0.007</v>
      </c>
      <c r="BP29" s="791"/>
      <c r="BQ29" s="792"/>
      <c r="BR29" s="793"/>
      <c r="BS29" s="794"/>
      <c r="BT29" s="795"/>
      <c r="BU29" s="795"/>
      <c r="BV29" s="796" t="s">
        <v>499</v>
      </c>
      <c r="BW29" s="797">
        <v>18.0</v>
      </c>
      <c r="BX29" s="797">
        <v>19.0</v>
      </c>
      <c r="BY29" s="798">
        <v>17.0</v>
      </c>
    </row>
    <row r="30">
      <c r="A30" s="744">
        <v>42856.0</v>
      </c>
      <c r="B30" s="745">
        <f t="array" ref="B30">index(Tb_NTTD_P[#ALL],match(A30,Tb_NTTD_P[Time])+1,2)</f>
        <v>97</v>
      </c>
      <c r="C30" s="746">
        <f t="array" ref="C30">index(Tb_NTTD_P[#ALL],match(A30,Tb_NTTD_P[Time])+1,3)</f>
        <v>98</v>
      </c>
      <c r="D30" s="746">
        <f t="array" ref="D30">index(Tb_NTTD_P[#ALL],match(A30,Tb_NTTD_P[Time])+1,4)</f>
        <v>97.7</v>
      </c>
      <c r="E30" s="747"/>
      <c r="F30" s="747"/>
      <c r="G30" s="747"/>
      <c r="H30" s="748">
        <v>0.026</v>
      </c>
      <c r="I30" s="748">
        <v>0.0</v>
      </c>
      <c r="J30" s="748">
        <v>0.026</v>
      </c>
      <c r="K30" s="748">
        <v>0.024</v>
      </c>
      <c r="L30" s="748">
        <v>0.0</v>
      </c>
      <c r="M30" s="748">
        <v>0.026</v>
      </c>
      <c r="N30" s="749"/>
      <c r="O30" s="749"/>
      <c r="P30" s="749"/>
      <c r="Q30" s="750">
        <v>0.0</v>
      </c>
      <c r="R30" s="750">
        <v>0.0</v>
      </c>
      <c r="S30" s="750">
        <v>0.0</v>
      </c>
      <c r="T30" s="722"/>
      <c r="U30" s="722"/>
      <c r="V30" s="722"/>
      <c r="W30" s="597"/>
      <c r="X30" s="597"/>
      <c r="Y30" s="597"/>
      <c r="Z30" s="722"/>
      <c r="AA30" s="722"/>
      <c r="AB30" s="722"/>
      <c r="AC30" s="595">
        <v>0.029</v>
      </c>
      <c r="AD30" s="597">
        <v>0.054</v>
      </c>
      <c r="AE30" s="597">
        <v>0.049</v>
      </c>
      <c r="AF30" s="751">
        <v>-0.008</v>
      </c>
      <c r="AG30" s="597">
        <v>0.008</v>
      </c>
      <c r="AH30" s="597">
        <v>-0.007</v>
      </c>
      <c r="AI30" s="752">
        <v>1.092</v>
      </c>
      <c r="AJ30" s="753">
        <v>1.215</v>
      </c>
      <c r="AK30" s="753">
        <v>1.122</v>
      </c>
      <c r="AL30" s="746">
        <v>-3.0</v>
      </c>
      <c r="AM30" s="746">
        <v>-3.0</v>
      </c>
      <c r="AN30" s="746">
        <v>-1.3</v>
      </c>
      <c r="AO30" s="592"/>
      <c r="AP30" s="592"/>
      <c r="AQ30" s="592"/>
      <c r="AR30" s="592"/>
      <c r="AS30" s="725"/>
      <c r="AT30" s="725"/>
      <c r="AU30" s="592"/>
      <c r="AV30" s="592"/>
      <c r="AW30" s="592"/>
      <c r="AX30" s="754">
        <v>102.0</v>
      </c>
      <c r="AY30" s="725"/>
      <c r="AZ30" s="722">
        <v>102.0</v>
      </c>
      <c r="BA30" s="755">
        <v>108.0</v>
      </c>
      <c r="BB30" s="722">
        <v>109.0</v>
      </c>
      <c r="BC30" s="722">
        <v>109.0</v>
      </c>
      <c r="BD30" s="756">
        <v>105.4</v>
      </c>
      <c r="BE30" s="757">
        <v>107.3</v>
      </c>
      <c r="BF30" s="757">
        <v>105.4</v>
      </c>
      <c r="BG30" s="758">
        <v>106.9</v>
      </c>
      <c r="BH30" s="759">
        <v>108.0</v>
      </c>
      <c r="BI30" s="757">
        <v>106.9</v>
      </c>
      <c r="BJ30" s="760">
        <v>-5.0</v>
      </c>
      <c r="BK30" s="761">
        <v>-8.0</v>
      </c>
      <c r="BL30" s="761">
        <v>-5.0</v>
      </c>
      <c r="BM30" s="596">
        <v>-0.011</v>
      </c>
      <c r="BN30" s="762"/>
      <c r="BO30" s="762">
        <v>-0.011</v>
      </c>
      <c r="BP30" s="763"/>
      <c r="BQ30" s="764"/>
      <c r="BR30" s="765"/>
      <c r="BS30" s="766"/>
      <c r="BT30" s="767"/>
      <c r="BU30" s="767"/>
      <c r="BV30" s="768" t="s">
        <v>500</v>
      </c>
      <c r="BW30" s="769">
        <v>14.0</v>
      </c>
      <c r="BX30" s="769">
        <v>12.0</v>
      </c>
      <c r="BY30" s="770">
        <v>14.0</v>
      </c>
    </row>
    <row r="31">
      <c r="A31" s="771">
        <v>42887.0</v>
      </c>
      <c r="B31" s="772">
        <f t="array" ref="B31">index(Tb_NTTD_P[#ALL],match(A31,Tb_NTTD_P[Time])+1,2)</f>
        <v>97.1</v>
      </c>
      <c r="C31" s="773">
        <f t="array" ref="C31">index(Tb_NTTD_P[#ALL],match(A31,Tb_NTTD_P[Time])+1,3)</f>
        <v>97.5</v>
      </c>
      <c r="D31" s="773">
        <f t="array" ref="D31">index(Tb_NTTD_P[#ALL],match(A31,Tb_NTTD_P[Time])+1,4)</f>
        <v>94.5</v>
      </c>
      <c r="E31" s="774"/>
      <c r="F31" s="774"/>
      <c r="G31" s="774"/>
      <c r="H31" s="775">
        <v>0.026</v>
      </c>
      <c r="I31" s="775">
        <v>0.0</v>
      </c>
      <c r="J31" s="775">
        <v>0.027</v>
      </c>
      <c r="K31" s="775">
        <v>0.025</v>
      </c>
      <c r="L31" s="775">
        <v>0.0</v>
      </c>
      <c r="M31" s="775">
        <v>0.026</v>
      </c>
      <c r="N31" s="776"/>
      <c r="O31" s="776"/>
      <c r="P31" s="776"/>
      <c r="Q31" s="777">
        <v>0.0</v>
      </c>
      <c r="R31" s="777">
        <v>0.0</v>
      </c>
      <c r="S31" s="777">
        <v>0.0</v>
      </c>
      <c r="T31" s="721"/>
      <c r="U31" s="721"/>
      <c r="V31" s="721"/>
      <c r="W31" s="616"/>
      <c r="X31" s="616"/>
      <c r="Y31" s="616"/>
      <c r="Z31" s="721"/>
      <c r="AA31" s="721"/>
      <c r="AB31" s="721"/>
      <c r="AC31" s="614">
        <v>0.008</v>
      </c>
      <c r="AD31" s="616">
        <v>0.014</v>
      </c>
      <c r="AE31" s="616">
        <v>0.019</v>
      </c>
      <c r="AF31" s="778">
        <v>0.015</v>
      </c>
      <c r="AG31" s="616">
        <v>0.007</v>
      </c>
      <c r="AH31" s="616">
        <v>0.013</v>
      </c>
      <c r="AI31" s="779">
        <v>1.215</v>
      </c>
      <c r="AJ31" s="780">
        <v>1.155</v>
      </c>
      <c r="AK31" s="780">
        <v>1.213</v>
      </c>
      <c r="AL31" s="773">
        <v>-1.0</v>
      </c>
      <c r="AM31" s="773">
        <v>-1.0</v>
      </c>
      <c r="AN31" s="773">
        <v>-1.7</v>
      </c>
      <c r="AO31" s="611"/>
      <c r="AP31" s="611"/>
      <c r="AQ31" s="611"/>
      <c r="AR31" s="611"/>
      <c r="AS31" s="781"/>
      <c r="AT31" s="781"/>
      <c r="AU31" s="611"/>
      <c r="AV31" s="611"/>
      <c r="AW31" s="611"/>
      <c r="AX31" s="782">
        <v>102.8</v>
      </c>
      <c r="AY31" s="781"/>
      <c r="AZ31" s="721">
        <v>102.8</v>
      </c>
      <c r="BA31" s="783">
        <v>109.0</v>
      </c>
      <c r="BB31" s="721">
        <v>108.0</v>
      </c>
      <c r="BC31" s="721">
        <v>108.0</v>
      </c>
      <c r="BD31" s="784">
        <v>106.4</v>
      </c>
      <c r="BE31" s="785">
        <v>106.2</v>
      </c>
      <c r="BF31" s="785">
        <v>106.4</v>
      </c>
      <c r="BG31" s="786">
        <v>107.3</v>
      </c>
      <c r="BH31" s="787">
        <v>106.7</v>
      </c>
      <c r="BI31" s="785">
        <v>107.3</v>
      </c>
      <c r="BJ31" s="788">
        <v>-10.0</v>
      </c>
      <c r="BK31" s="789">
        <v>-7.0</v>
      </c>
      <c r="BL31" s="789">
        <v>-10.0</v>
      </c>
      <c r="BM31" s="615">
        <v>-0.018</v>
      </c>
      <c r="BN31" s="790"/>
      <c r="BO31" s="790">
        <v>-0.018</v>
      </c>
      <c r="BP31" s="791"/>
      <c r="BQ31" s="792"/>
      <c r="BR31" s="793"/>
      <c r="BS31" s="794"/>
      <c r="BT31" s="795"/>
      <c r="BU31" s="795"/>
      <c r="BV31" s="796" t="s">
        <v>501</v>
      </c>
      <c r="BW31" s="797">
        <v>9.0</v>
      </c>
      <c r="BX31" s="797">
        <v>13.0</v>
      </c>
      <c r="BY31" s="798">
        <v>9.0</v>
      </c>
    </row>
    <row r="32">
      <c r="A32" s="744">
        <v>42917.0</v>
      </c>
      <c r="B32" s="745">
        <f t="array" ref="B32">index(Tb_NTTD_P[#ALL],match(A32,Tb_NTTD_P[Time])+1,2)</f>
        <v>95.1</v>
      </c>
      <c r="C32" s="746">
        <f t="array" ref="C32">index(Tb_NTTD_P[#ALL],match(A32,Tb_NTTD_P[Time])+1,3)</f>
        <v>94.5</v>
      </c>
      <c r="D32" s="746">
        <f t="array" ref="D32">index(Tb_NTTD_P[#ALL],match(A32,Tb_NTTD_P[Time])+1,4)</f>
        <v>93.1</v>
      </c>
      <c r="E32" s="747"/>
      <c r="F32" s="747"/>
      <c r="G32" s="747"/>
      <c r="H32" s="748">
        <v>0.026</v>
      </c>
      <c r="I32" s="748">
        <v>0.0</v>
      </c>
      <c r="J32" s="748">
        <v>0.026</v>
      </c>
      <c r="K32" s="748">
        <v>0.026</v>
      </c>
      <c r="L32" s="748">
        <v>0.0</v>
      </c>
      <c r="M32" s="748">
        <v>0.025</v>
      </c>
      <c r="N32" s="749"/>
      <c r="O32" s="749"/>
      <c r="P32" s="749"/>
      <c r="Q32" s="750">
        <v>0.0</v>
      </c>
      <c r="R32" s="750">
        <v>0.0</v>
      </c>
      <c r="S32" s="750">
        <v>0.0</v>
      </c>
      <c r="T32" s="722"/>
      <c r="U32" s="722"/>
      <c r="V32" s="722"/>
      <c r="W32" s="597"/>
      <c r="X32" s="597"/>
      <c r="Y32" s="597"/>
      <c r="Z32" s="722"/>
      <c r="AA32" s="722"/>
      <c r="AB32" s="722"/>
      <c r="AC32" s="595">
        <v>-0.094</v>
      </c>
      <c r="AD32" s="597">
        <v>0.003</v>
      </c>
      <c r="AE32" s="597">
        <v>-0.055</v>
      </c>
      <c r="AF32" s="751">
        <v>-0.008</v>
      </c>
      <c r="AG32" s="597">
        <v>0.005</v>
      </c>
      <c r="AH32" s="597">
        <v>-0.008</v>
      </c>
      <c r="AI32" s="752">
        <v>1.155</v>
      </c>
      <c r="AJ32" s="753">
        <v>1.22</v>
      </c>
      <c r="AK32" s="753">
        <v>1.19</v>
      </c>
      <c r="AL32" s="746">
        <v>-1.7</v>
      </c>
      <c r="AM32" s="746">
        <v>-1.7</v>
      </c>
      <c r="AN32" s="746">
        <v>-2.0</v>
      </c>
      <c r="AO32" s="592"/>
      <c r="AP32" s="592"/>
      <c r="AQ32" s="592"/>
      <c r="AR32" s="592"/>
      <c r="AS32" s="725"/>
      <c r="AT32" s="725"/>
      <c r="AU32" s="592"/>
      <c r="AV32" s="592"/>
      <c r="AW32" s="592"/>
      <c r="AX32" s="754">
        <v>103.8</v>
      </c>
      <c r="AY32" s="725"/>
      <c r="AZ32" s="722">
        <v>103.8</v>
      </c>
      <c r="BA32" s="755">
        <v>111.0</v>
      </c>
      <c r="BB32" s="722">
        <v>108.0</v>
      </c>
      <c r="BC32" s="722">
        <v>111.0</v>
      </c>
      <c r="BD32" s="756">
        <v>106.7</v>
      </c>
      <c r="BE32" s="757">
        <v>106.2</v>
      </c>
      <c r="BF32" s="757">
        <v>106.9</v>
      </c>
      <c r="BG32" s="758">
        <v>107.7</v>
      </c>
      <c r="BH32" s="759">
        <v>107.0</v>
      </c>
      <c r="BI32" s="757">
        <v>107.8</v>
      </c>
      <c r="BJ32" s="760">
        <v>-12.0</v>
      </c>
      <c r="BK32" s="761">
        <v>-11.0</v>
      </c>
      <c r="BL32" s="761">
        <v>-12.0</v>
      </c>
      <c r="BM32" s="596">
        <v>0.004</v>
      </c>
      <c r="BN32" s="762"/>
      <c r="BO32" s="762">
        <v>0.004</v>
      </c>
      <c r="BP32" s="763"/>
      <c r="BQ32" s="764"/>
      <c r="BR32" s="765"/>
      <c r="BS32" s="766"/>
      <c r="BT32" s="767"/>
      <c r="BU32" s="767"/>
      <c r="BV32" s="768" t="s">
        <v>502</v>
      </c>
      <c r="BW32" s="769">
        <v>8.0</v>
      </c>
      <c r="BX32" s="769">
        <v>11.0</v>
      </c>
      <c r="BY32" s="770">
        <v>8.0</v>
      </c>
    </row>
    <row r="33">
      <c r="A33" s="771">
        <v>42948.0</v>
      </c>
      <c r="B33" s="772">
        <f t="array" ref="B33">index(Tb_NTTD_P[#ALL],match(A33,Tb_NTTD_P[Time])+1,2)</f>
        <v>93.4</v>
      </c>
      <c r="C33" s="773">
        <f t="array" ref="C33">index(Tb_NTTD_P[#ALL],match(A33,Tb_NTTD_P[Time])+1,3)</f>
        <v>93.1</v>
      </c>
      <c r="D33" s="773">
        <f t="array" ref="D33">index(Tb_NTTD_P[#ALL],match(A33,Tb_NTTD_P[Time])+1,4)</f>
        <v>97.6</v>
      </c>
      <c r="E33" s="774"/>
      <c r="F33" s="774"/>
      <c r="G33" s="774"/>
      <c r="H33" s="775">
        <v>0.026</v>
      </c>
      <c r="I33" s="775">
        <v>0.0</v>
      </c>
      <c r="J33" s="775">
        <v>0.027</v>
      </c>
      <c r="K33" s="775">
        <v>0.025</v>
      </c>
      <c r="L33" s="775">
        <v>0.0</v>
      </c>
      <c r="M33" s="775">
        <v>0.026</v>
      </c>
      <c r="N33" s="776"/>
      <c r="O33" s="776"/>
      <c r="P33" s="776"/>
      <c r="Q33" s="777">
        <v>0.0</v>
      </c>
      <c r="R33" s="777">
        <v>0.0</v>
      </c>
      <c r="S33" s="777">
        <v>0.0</v>
      </c>
      <c r="T33" s="721"/>
      <c r="U33" s="721"/>
      <c r="V33" s="721"/>
      <c r="W33" s="616"/>
      <c r="X33" s="616"/>
      <c r="Y33" s="616"/>
      <c r="Z33" s="721"/>
      <c r="AA33" s="721"/>
      <c r="AB33" s="721"/>
      <c r="AC33" s="614">
        <v>-0.034</v>
      </c>
      <c r="AD33" s="616">
        <v>0.033</v>
      </c>
      <c r="AE33" s="616">
        <v>-0.036</v>
      </c>
      <c r="AF33" s="778">
        <v>-0.026</v>
      </c>
      <c r="AG33" s="616">
        <v>-0.005</v>
      </c>
      <c r="AH33" s="616">
        <v>-0.028</v>
      </c>
      <c r="AI33" s="779">
        <v>1.18</v>
      </c>
      <c r="AJ33" s="780">
        <v>1.175</v>
      </c>
      <c r="AK33" s="780">
        <v>1.183</v>
      </c>
      <c r="AL33" s="773">
        <v>-2.0</v>
      </c>
      <c r="AM33" s="773">
        <v>-2.0</v>
      </c>
      <c r="AN33" s="773">
        <v>-1.5</v>
      </c>
      <c r="AO33" s="611"/>
      <c r="AP33" s="611"/>
      <c r="AQ33" s="611"/>
      <c r="AR33" s="611"/>
      <c r="AS33" s="781"/>
      <c r="AT33" s="781"/>
      <c r="AU33" s="611"/>
      <c r="AV33" s="611"/>
      <c r="AW33" s="611"/>
      <c r="AX33" s="782">
        <v>103.7</v>
      </c>
      <c r="AY33" s="781"/>
      <c r="AZ33" s="721">
        <v>103.7</v>
      </c>
      <c r="BA33" s="783">
        <v>110.0</v>
      </c>
      <c r="BB33" s="721" t="s">
        <v>503</v>
      </c>
      <c r="BC33" s="721">
        <v>111.0</v>
      </c>
      <c r="BD33" s="784">
        <v>110.8</v>
      </c>
      <c r="BE33" s="785">
        <v>106.9</v>
      </c>
      <c r="BF33" s="785">
        <v>111.2</v>
      </c>
      <c r="BG33" s="786">
        <v>108.1</v>
      </c>
      <c r="BH33" s="787">
        <v>108.0</v>
      </c>
      <c r="BI33" s="785">
        <v>108.5</v>
      </c>
      <c r="BJ33" s="788">
        <v>-10.0</v>
      </c>
      <c r="BK33" s="789">
        <v>-13.0</v>
      </c>
      <c r="BL33" s="789">
        <v>-10.0</v>
      </c>
      <c r="BM33" s="615">
        <v>-0.012</v>
      </c>
      <c r="BN33" s="790"/>
      <c r="BO33" s="790">
        <v>-0.012</v>
      </c>
      <c r="BP33" s="791"/>
      <c r="BQ33" s="792"/>
      <c r="BR33" s="793"/>
      <c r="BS33" s="794"/>
      <c r="BT33" s="795"/>
      <c r="BU33" s="795"/>
      <c r="BV33" s="796" t="s">
        <v>504</v>
      </c>
      <c r="BW33" s="797">
        <v>7.0</v>
      </c>
      <c r="BX33" s="797">
        <v>6.0</v>
      </c>
      <c r="BY33" s="798">
        <v>7.0</v>
      </c>
    </row>
    <row r="34">
      <c r="A34" s="744">
        <v>42979.0</v>
      </c>
      <c r="B34" s="745">
        <f t="array" ref="B34">index(Tb_NTTD_P[#ALL],match(A34,Tb_NTTD_P[Time])+1,2)</f>
        <v>96.8</v>
      </c>
      <c r="C34" s="746">
        <f t="array" ref="C34">index(Tb_NTTD_P[#ALL],match(A34,Tb_NTTD_P[Time])+1,3)</f>
        <v>97.4</v>
      </c>
      <c r="D34" s="746">
        <f t="array" ref="D34">index(Tb_NTTD_P[#ALL],match(A34,Tb_NTTD_P[Time])+1,4)</f>
        <v>95.3</v>
      </c>
      <c r="E34" s="747"/>
      <c r="F34" s="747"/>
      <c r="G34" s="747"/>
      <c r="H34" s="748">
        <v>0.027</v>
      </c>
      <c r="I34" s="748">
        <v>0.0</v>
      </c>
      <c r="J34" s="748">
        <v>0.023</v>
      </c>
      <c r="K34" s="748">
        <v>0.025</v>
      </c>
      <c r="L34" s="748">
        <v>0.0</v>
      </c>
      <c r="M34" s="748">
        <v>0.024</v>
      </c>
      <c r="N34" s="749"/>
      <c r="O34" s="749"/>
      <c r="P34" s="749"/>
      <c r="Q34" s="750">
        <v>0.0</v>
      </c>
      <c r="R34" s="750">
        <v>0.0</v>
      </c>
      <c r="S34" s="750">
        <v>0.0</v>
      </c>
      <c r="T34" s="722"/>
      <c r="U34" s="722"/>
      <c r="V34" s="722"/>
      <c r="W34" s="597"/>
      <c r="X34" s="597"/>
      <c r="Y34" s="597"/>
      <c r="Z34" s="722"/>
      <c r="AA34" s="722"/>
      <c r="AB34" s="722"/>
      <c r="AC34" s="595">
        <v>0.189</v>
      </c>
      <c r="AD34" s="597">
        <v>-0.009</v>
      </c>
      <c r="AE34" s="597">
        <v>0.142</v>
      </c>
      <c r="AF34" s="751">
        <v>0.0</v>
      </c>
      <c r="AG34" s="597">
        <v>0.002</v>
      </c>
      <c r="AH34" s="597">
        <v>-0.004</v>
      </c>
      <c r="AI34" s="752">
        <v>1.127</v>
      </c>
      <c r="AJ34" s="753">
        <v>1.18</v>
      </c>
      <c r="AK34" s="753">
        <v>1.135</v>
      </c>
      <c r="AL34" s="746">
        <v>-1.2</v>
      </c>
      <c r="AM34" s="746">
        <v>-1.2</v>
      </c>
      <c r="AN34" s="746">
        <v>-1.0</v>
      </c>
      <c r="AO34" s="592"/>
      <c r="AP34" s="592"/>
      <c r="AQ34" s="592"/>
      <c r="AR34" s="592"/>
      <c r="AS34" s="725"/>
      <c r="AT34" s="725"/>
      <c r="AU34" s="592"/>
      <c r="AV34" s="592"/>
      <c r="AW34" s="592"/>
      <c r="AX34" s="754">
        <v>104.5</v>
      </c>
      <c r="AY34" s="725"/>
      <c r="AZ34" s="722">
        <v>104.5</v>
      </c>
      <c r="BA34" s="755">
        <v>111.0</v>
      </c>
      <c r="BB34" s="722">
        <v>110.0</v>
      </c>
      <c r="BC34" s="722">
        <v>111.0</v>
      </c>
      <c r="BD34" s="756">
        <v>115.5</v>
      </c>
      <c r="BE34" s="757">
        <v>110.8</v>
      </c>
      <c r="BF34" s="757">
        <v>115.6</v>
      </c>
      <c r="BG34" s="758">
        <v>110.4</v>
      </c>
      <c r="BH34" s="759">
        <v>108.1</v>
      </c>
      <c r="BI34" s="757">
        <v>110.5</v>
      </c>
      <c r="BJ34" s="760">
        <v>-9.0</v>
      </c>
      <c r="BK34" s="761">
        <v>-11.0</v>
      </c>
      <c r="BL34" s="761">
        <v>-9.0</v>
      </c>
      <c r="BM34" s="596">
        <v>0.025</v>
      </c>
      <c r="BN34" s="762"/>
      <c r="BO34" s="762">
        <v>0.025</v>
      </c>
      <c r="BP34" s="763"/>
      <c r="BQ34" s="764"/>
      <c r="BR34" s="765"/>
      <c r="BS34" s="766"/>
      <c r="BT34" s="767"/>
      <c r="BU34" s="767"/>
      <c r="BV34" s="768" t="s">
        <v>505</v>
      </c>
      <c r="BW34" s="769">
        <v>1.0</v>
      </c>
      <c r="BX34" s="769">
        <v>3.0</v>
      </c>
      <c r="BY34" s="770">
        <v>1.0</v>
      </c>
    </row>
    <row r="35">
      <c r="A35" s="771">
        <v>43009.0</v>
      </c>
      <c r="B35" s="772">
        <f t="array" ref="B35">index(Tb_NTTD_P[#ALL],match(A35,Tb_NTTD_P[Time])+1,2)</f>
        <v>95.1</v>
      </c>
      <c r="C35" s="773">
        <f t="array" ref="C35">index(Tb_NTTD_P[#ALL],match(A35,Tb_NTTD_P[Time])+1,3)</f>
        <v>95.3</v>
      </c>
      <c r="D35" s="773">
        <f t="array" ref="D35">index(Tb_NTTD_P[#ALL],match(A35,Tb_NTTD_P[Time])+1,4)</f>
        <v>101.1</v>
      </c>
      <c r="E35" s="774"/>
      <c r="F35" s="774"/>
      <c r="G35" s="774"/>
      <c r="H35" s="775">
        <v>0.024</v>
      </c>
      <c r="I35" s="775">
        <v>0.0</v>
      </c>
      <c r="J35" s="775">
        <v>0.026</v>
      </c>
      <c r="K35" s="775">
        <v>0.025</v>
      </c>
      <c r="L35" s="775">
        <v>0.0</v>
      </c>
      <c r="M35" s="775">
        <v>0.025</v>
      </c>
      <c r="N35" s="776"/>
      <c r="O35" s="776"/>
      <c r="P35" s="776"/>
      <c r="Q35" s="777">
        <v>0.0</v>
      </c>
      <c r="R35" s="777">
        <v>0.0</v>
      </c>
      <c r="S35" s="777">
        <v>0.0</v>
      </c>
      <c r="T35" s="721"/>
      <c r="U35" s="721"/>
      <c r="V35" s="721"/>
      <c r="W35" s="616"/>
      <c r="X35" s="616"/>
      <c r="Y35" s="616"/>
      <c r="Z35" s="721"/>
      <c r="AA35" s="721"/>
      <c r="AB35" s="721"/>
      <c r="AC35" s="614">
        <v>0.062</v>
      </c>
      <c r="AD35" s="616">
        <v>-0.06</v>
      </c>
      <c r="AE35" s="616">
        <v>-0.017</v>
      </c>
      <c r="AF35" s="778">
        <v>0.035</v>
      </c>
      <c r="AG35" s="616">
        <v>0.01</v>
      </c>
      <c r="AH35" s="616">
        <v>0.035</v>
      </c>
      <c r="AI35" s="779">
        <v>1.29</v>
      </c>
      <c r="AJ35" s="780">
        <v>1.185</v>
      </c>
      <c r="AK35" s="780">
        <v>1.256</v>
      </c>
      <c r="AL35" s="773">
        <v>-1.0</v>
      </c>
      <c r="AM35" s="773">
        <v>-1.0</v>
      </c>
      <c r="AN35" s="773">
        <v>0.1</v>
      </c>
      <c r="AO35" s="611"/>
      <c r="AP35" s="611"/>
      <c r="AQ35" s="611"/>
      <c r="AR35" s="611"/>
      <c r="AS35" s="781"/>
      <c r="AT35" s="781"/>
      <c r="AU35" s="611"/>
      <c r="AV35" s="611"/>
      <c r="AW35" s="611"/>
      <c r="AX35" s="782">
        <v>105.0</v>
      </c>
      <c r="AY35" s="781"/>
      <c r="AZ35" s="721">
        <v>105.0</v>
      </c>
      <c r="BA35" s="783">
        <v>112.0</v>
      </c>
      <c r="BB35" s="721">
        <v>111.0</v>
      </c>
      <c r="BC35" s="721">
        <v>113.0</v>
      </c>
      <c r="BD35" s="784">
        <v>116.1</v>
      </c>
      <c r="BE35" s="785">
        <v>114.9</v>
      </c>
      <c r="BF35" s="785">
        <v>116.0</v>
      </c>
      <c r="BG35" s="786">
        <v>111.0</v>
      </c>
      <c r="BH35" s="787">
        <v>110.0</v>
      </c>
      <c r="BI35" s="785">
        <v>110.9</v>
      </c>
      <c r="BJ35" s="788">
        <v>-10.0</v>
      </c>
      <c r="BK35" s="789">
        <v>-10.0</v>
      </c>
      <c r="BL35" s="789">
        <v>-10.0</v>
      </c>
      <c r="BM35" s="615">
        <v>0.036</v>
      </c>
      <c r="BN35" s="790"/>
      <c r="BO35" s="790">
        <v>0.036</v>
      </c>
      <c r="BP35" s="791"/>
      <c r="BQ35" s="792"/>
      <c r="BR35" s="793"/>
      <c r="BS35" s="794"/>
      <c r="BT35" s="795"/>
      <c r="BU35" s="795"/>
      <c r="BV35" s="796" t="s">
        <v>506</v>
      </c>
      <c r="BW35" s="797">
        <v>5.0</v>
      </c>
      <c r="BX35" s="797">
        <v>3.0</v>
      </c>
      <c r="BY35" s="798">
        <v>5.0</v>
      </c>
    </row>
    <row r="36">
      <c r="A36" s="744">
        <v>43040.0</v>
      </c>
      <c r="B36" s="745">
        <f t="array" ref="B36">index(Tb_NTTD_P[#ALL],match(A36,Tb_NTTD_P[Time])+1,2)</f>
        <v>100.7</v>
      </c>
      <c r="C36" s="746">
        <f t="array" ref="C36">index(Tb_NTTD_P[#ALL],match(A36,Tb_NTTD_P[Time])+1,3)</f>
        <v>100.9</v>
      </c>
      <c r="D36" s="746">
        <f t="array" ref="D36">index(Tb_NTTD_P[#ALL],match(A36,Tb_NTTD_P[Time])+1,4)</f>
        <v>97.8</v>
      </c>
      <c r="E36" s="747"/>
      <c r="F36" s="747"/>
      <c r="G36" s="747"/>
      <c r="H36" s="748">
        <v>0.025</v>
      </c>
      <c r="I36" s="748">
        <v>0.0</v>
      </c>
      <c r="J36" s="748">
        <v>0.028</v>
      </c>
      <c r="K36" s="748">
        <v>0.024</v>
      </c>
      <c r="L36" s="748">
        <v>0.0</v>
      </c>
      <c r="M36" s="748">
        <v>0.025</v>
      </c>
      <c r="N36" s="749"/>
      <c r="O36" s="749"/>
      <c r="P36" s="749"/>
      <c r="Q36" s="750">
        <v>0.0</v>
      </c>
      <c r="R36" s="750">
        <v>0.0</v>
      </c>
      <c r="S36" s="750">
        <v>0.0</v>
      </c>
      <c r="T36" s="722"/>
      <c r="U36" s="722"/>
      <c r="V36" s="722"/>
      <c r="W36" s="597"/>
      <c r="X36" s="597"/>
      <c r="Y36" s="597"/>
      <c r="Z36" s="722"/>
      <c r="AA36" s="722"/>
      <c r="AB36" s="722"/>
      <c r="AC36" s="595">
        <v>0.175</v>
      </c>
      <c r="AD36" s="597">
        <v>-0.047</v>
      </c>
      <c r="AE36" s="597">
        <v>0.15</v>
      </c>
      <c r="AF36" s="751">
        <v>0.002</v>
      </c>
      <c r="AG36" s="597">
        <v>-0.004</v>
      </c>
      <c r="AH36" s="597">
        <v>0.003</v>
      </c>
      <c r="AI36" s="752">
        <v>1.297</v>
      </c>
      <c r="AJ36" s="753">
        <v>1.25</v>
      </c>
      <c r="AK36" s="753">
        <v>1.299</v>
      </c>
      <c r="AL36" s="746">
        <v>0.1</v>
      </c>
      <c r="AM36" s="746">
        <v>0.1</v>
      </c>
      <c r="AN36" s="746">
        <v>0.5</v>
      </c>
      <c r="AO36" s="592"/>
      <c r="AP36" s="592"/>
      <c r="AQ36" s="592"/>
      <c r="AR36" s="592"/>
      <c r="AS36" s="725"/>
      <c r="AT36" s="725"/>
      <c r="AU36" s="592"/>
      <c r="AV36" s="592"/>
      <c r="AW36" s="592"/>
      <c r="AX36" s="754">
        <v>105.3</v>
      </c>
      <c r="AY36" s="725"/>
      <c r="AZ36" s="722">
        <v>105.3</v>
      </c>
      <c r="BA36" s="755">
        <v>112.0</v>
      </c>
      <c r="BB36" s="722">
        <v>112.0</v>
      </c>
      <c r="BC36" s="722">
        <v>112.0</v>
      </c>
      <c r="BD36" s="756">
        <v>114.3</v>
      </c>
      <c r="BE36" s="757">
        <v>116.4</v>
      </c>
      <c r="BF36" s="757">
        <v>114.4</v>
      </c>
      <c r="BG36" s="758">
        <v>110.8</v>
      </c>
      <c r="BH36" s="759" t="s">
        <v>503</v>
      </c>
      <c r="BI36" s="757">
        <v>110.7</v>
      </c>
      <c r="BJ36" s="760">
        <v>-12.0</v>
      </c>
      <c r="BK36" s="761">
        <v>-11.0</v>
      </c>
      <c r="BL36" s="761">
        <v>-12.0</v>
      </c>
      <c r="BM36" s="596">
        <v>-0.017</v>
      </c>
      <c r="BN36" s="762"/>
      <c r="BO36" s="762">
        <v>-0.017</v>
      </c>
      <c r="BP36" s="763"/>
      <c r="BQ36" s="764"/>
      <c r="BR36" s="765"/>
      <c r="BS36" s="766"/>
      <c r="BT36" s="767"/>
      <c r="BU36" s="767"/>
      <c r="BV36" s="768" t="s">
        <v>507</v>
      </c>
      <c r="BW36" s="769">
        <v>9.0</v>
      </c>
      <c r="BX36" s="769">
        <v>6.0</v>
      </c>
      <c r="BY36" s="770">
        <v>9.0</v>
      </c>
    </row>
    <row r="37">
      <c r="A37" s="771">
        <v>43070.0</v>
      </c>
      <c r="B37" s="772">
        <f t="array" ref="B37">index(Tb_NTTD_P[#ALL],match(A37,Tb_NTTD_P[Time])+1,2)</f>
        <v>98.5</v>
      </c>
      <c r="C37" s="773">
        <f t="array" ref="C37">index(Tb_NTTD_P[#ALL],match(A37,Tb_NTTD_P[Time])+1,3)</f>
        <v>98</v>
      </c>
      <c r="D37" s="773">
        <f t="array" ref="D37">index(Tb_NTTD_P[#ALL],match(A37,Tb_NTTD_P[Time])+1,4)</f>
        <v>96.8</v>
      </c>
      <c r="E37" s="774"/>
      <c r="F37" s="774"/>
      <c r="G37" s="774"/>
      <c r="H37" s="775">
        <v>0.027</v>
      </c>
      <c r="I37" s="775">
        <v>0.0</v>
      </c>
      <c r="J37" s="775">
        <v>0.028</v>
      </c>
      <c r="K37" s="775">
        <v>0.024</v>
      </c>
      <c r="L37" s="775">
        <v>0.0</v>
      </c>
      <c r="M37" s="775">
        <v>0.025</v>
      </c>
      <c r="N37" s="776"/>
      <c r="O37" s="776"/>
      <c r="P37" s="776"/>
      <c r="Q37" s="777">
        <v>0.0</v>
      </c>
      <c r="R37" s="777">
        <v>0.0</v>
      </c>
      <c r="S37" s="777">
        <v>0.0</v>
      </c>
      <c r="T37" s="721"/>
      <c r="U37" s="721"/>
      <c r="V37" s="721"/>
      <c r="W37" s="616"/>
      <c r="X37" s="616"/>
      <c r="Y37" s="616"/>
      <c r="Z37" s="721"/>
      <c r="AA37" s="721"/>
      <c r="AB37" s="721"/>
      <c r="AC37" s="614">
        <v>-0.093</v>
      </c>
      <c r="AD37" s="616">
        <v>-0.079</v>
      </c>
      <c r="AE37" s="616">
        <v>-0.076</v>
      </c>
      <c r="AF37" s="778">
        <v>0.005</v>
      </c>
      <c r="AG37" s="616">
        <v>0.005</v>
      </c>
      <c r="AH37" s="616">
        <v>0.0</v>
      </c>
      <c r="AI37" s="779">
        <v>1.192</v>
      </c>
      <c r="AJ37" s="780">
        <v>1.275</v>
      </c>
      <c r="AK37" s="780">
        <v>1.209</v>
      </c>
      <c r="AL37" s="773">
        <v>0.5</v>
      </c>
      <c r="AM37" s="773">
        <v>0.5</v>
      </c>
      <c r="AN37" s="773">
        <v>1.3</v>
      </c>
      <c r="AO37" s="611"/>
      <c r="AP37" s="611"/>
      <c r="AQ37" s="611"/>
      <c r="AR37" s="611"/>
      <c r="AS37" s="781"/>
      <c r="AT37" s="781"/>
      <c r="AU37" s="611"/>
      <c r="AV37" s="611"/>
      <c r="AW37" s="611"/>
      <c r="AX37" s="782">
        <v>105.0</v>
      </c>
      <c r="AY37" s="781"/>
      <c r="AZ37" s="721">
        <v>105.0</v>
      </c>
      <c r="BA37" s="783">
        <v>113.0</v>
      </c>
      <c r="BB37" s="721">
        <v>112.0</v>
      </c>
      <c r="BC37" s="721">
        <v>114.0</v>
      </c>
      <c r="BD37" s="784">
        <v>116.6</v>
      </c>
      <c r="BE37" s="785">
        <v>114.0</v>
      </c>
      <c r="BF37" s="785">
        <v>116.5</v>
      </c>
      <c r="BG37" s="786">
        <v>110.5</v>
      </c>
      <c r="BH37" s="787">
        <v>111.0</v>
      </c>
      <c r="BI37" s="785">
        <v>110.3</v>
      </c>
      <c r="BJ37" s="788">
        <v>-13.0</v>
      </c>
      <c r="BK37" s="789">
        <v>-12.0</v>
      </c>
      <c r="BL37" s="789">
        <v>-13.0</v>
      </c>
      <c r="BM37" s="615">
        <v>0.036</v>
      </c>
      <c r="BN37" s="790"/>
      <c r="BO37" s="790">
        <v>0.036</v>
      </c>
      <c r="BP37" s="791"/>
      <c r="BQ37" s="792"/>
      <c r="BR37" s="793"/>
      <c r="BS37" s="794"/>
      <c r="BT37" s="795"/>
      <c r="BU37" s="795"/>
      <c r="BV37" s="796" t="s">
        <v>508</v>
      </c>
      <c r="BW37" s="797">
        <v>12.0</v>
      </c>
      <c r="BX37" s="797">
        <v>10.0</v>
      </c>
      <c r="BY37" s="798">
        <v>13.0</v>
      </c>
    </row>
    <row r="38">
      <c r="A38" s="744">
        <v>43101.0</v>
      </c>
      <c r="B38" s="745">
        <f t="array" ref="B38">index(Tb_NTTD_P[#ALL],match(A38,Tb_NTTD_P[Time])+1,2)</f>
        <v>95.9</v>
      </c>
      <c r="C38" s="746">
        <f t="array" ref="C38">index(Tb_NTTD_P[#ALL],match(A38,Tb_NTTD_P[Time])+1,3)</f>
        <v>97.1</v>
      </c>
      <c r="D38" s="746">
        <f t="array" ref="D38">index(Tb_NTTD_P[#ALL],match(A38,Tb_NTTD_P[Time])+1,4)</f>
        <v>94.4</v>
      </c>
      <c r="E38" s="747"/>
      <c r="F38" s="747"/>
      <c r="G38" s="747"/>
      <c r="H38" s="748">
        <v>0.027</v>
      </c>
      <c r="I38" s="748">
        <v>0.0</v>
      </c>
      <c r="J38" s="748">
        <v>0.027</v>
      </c>
      <c r="K38" s="748">
        <v>0.025</v>
      </c>
      <c r="L38" s="748">
        <v>0.0</v>
      </c>
      <c r="M38" s="748">
        <v>0.025</v>
      </c>
      <c r="N38" s="749"/>
      <c r="O38" s="749"/>
      <c r="P38" s="749"/>
      <c r="Q38" s="750">
        <v>0.0</v>
      </c>
      <c r="R38" s="750">
        <v>0.0</v>
      </c>
      <c r="S38" s="750">
        <v>0.0</v>
      </c>
      <c r="T38" s="722"/>
      <c r="U38" s="722"/>
      <c r="V38" s="722"/>
      <c r="W38" s="597"/>
      <c r="X38" s="597"/>
      <c r="Y38" s="597"/>
      <c r="Z38" s="722"/>
      <c r="AA38" s="722"/>
      <c r="AB38" s="722"/>
      <c r="AC38" s="595">
        <v>-0.078</v>
      </c>
      <c r="AD38" s="597">
        <v>0.032</v>
      </c>
      <c r="AE38" s="597">
        <v>-0.047</v>
      </c>
      <c r="AF38" s="751">
        <v>-0.047</v>
      </c>
      <c r="AG38" s="597">
        <v>0.004</v>
      </c>
      <c r="AH38" s="597">
        <v>-0.05</v>
      </c>
      <c r="AI38" s="752">
        <v>1.326</v>
      </c>
      <c r="AJ38" s="753">
        <v>1.234</v>
      </c>
      <c r="AK38" s="753">
        <v>1.329</v>
      </c>
      <c r="AL38" s="746">
        <v>1.3</v>
      </c>
      <c r="AM38" s="746">
        <v>1.3</v>
      </c>
      <c r="AN38" s="746">
        <v>1.3</v>
      </c>
      <c r="AO38" s="592"/>
      <c r="AP38" s="592"/>
      <c r="AQ38" s="592"/>
      <c r="AR38" s="592"/>
      <c r="AS38" s="725"/>
      <c r="AT38" s="725"/>
      <c r="AU38" s="592"/>
      <c r="AV38" s="592"/>
      <c r="AW38" s="592"/>
      <c r="AX38" s="754">
        <v>105.0</v>
      </c>
      <c r="AY38" s="725"/>
      <c r="AZ38" s="722">
        <v>105.0</v>
      </c>
      <c r="BA38" s="755">
        <v>112.0</v>
      </c>
      <c r="BB38" s="722">
        <v>113.0</v>
      </c>
      <c r="BC38" s="722">
        <v>112.0</v>
      </c>
      <c r="BD38" s="756">
        <v>115.5</v>
      </c>
      <c r="BE38" s="757">
        <v>116.3</v>
      </c>
      <c r="BF38" s="757">
        <v>115.5</v>
      </c>
      <c r="BG38" s="758">
        <v>109.9</v>
      </c>
      <c r="BH38" s="759">
        <v>110.3</v>
      </c>
      <c r="BI38" s="757">
        <v>109.9</v>
      </c>
      <c r="BJ38" s="760">
        <v>-9.0</v>
      </c>
      <c r="BK38" s="761">
        <v>-13.0</v>
      </c>
      <c r="BL38" s="761">
        <v>-9.0</v>
      </c>
      <c r="BM38" s="596">
        <v>0.018</v>
      </c>
      <c r="BN38" s="762"/>
      <c r="BO38" s="762">
        <v>0.018</v>
      </c>
      <c r="BP38" s="763"/>
      <c r="BQ38" s="764"/>
      <c r="BR38" s="765"/>
      <c r="BS38" s="766"/>
      <c r="BT38" s="767"/>
      <c r="BU38" s="767"/>
      <c r="BV38" s="768" t="s">
        <v>509</v>
      </c>
      <c r="BW38" s="769">
        <v>11.0</v>
      </c>
      <c r="BX38" s="769">
        <v>10.0</v>
      </c>
      <c r="BY38" s="770">
        <v>11.0</v>
      </c>
    </row>
    <row r="39">
      <c r="A39" s="771">
        <v>43132.0</v>
      </c>
      <c r="B39" s="772">
        <f t="array" ref="B39">index(Tb_NTTD_P[#ALL],match(A39,Tb_NTTD_P[Time])+1,2)</f>
        <v>95.7</v>
      </c>
      <c r="C39" s="773">
        <f t="array" ref="C39">index(Tb_NTTD_P[#ALL],match(A39,Tb_NTTD_P[Time])+1,3)</f>
        <v>95</v>
      </c>
      <c r="D39" s="773">
        <f t="array" ref="D39">index(Tb_NTTD_P[#ALL],match(A39,Tb_NTTD_P[Time])+1,4)</f>
        <v>95.7</v>
      </c>
      <c r="E39" s="774"/>
      <c r="F39" s="774"/>
      <c r="G39" s="774"/>
      <c r="H39" s="775">
        <v>0.027</v>
      </c>
      <c r="I39" s="775">
        <v>0.027</v>
      </c>
      <c r="J39" s="775">
        <v>0.029</v>
      </c>
      <c r="K39" s="775">
        <v>0.025</v>
      </c>
      <c r="L39" s="775">
        <v>0.025</v>
      </c>
      <c r="M39" s="775">
        <v>0.025</v>
      </c>
      <c r="N39" s="776"/>
      <c r="O39" s="776"/>
      <c r="P39" s="776"/>
      <c r="Q39" s="777">
        <v>0.0</v>
      </c>
      <c r="R39" s="777">
        <v>0.0</v>
      </c>
      <c r="S39" s="777">
        <v>0.0</v>
      </c>
      <c r="T39" s="721"/>
      <c r="U39" s="721"/>
      <c r="V39" s="721"/>
      <c r="W39" s="616"/>
      <c r="X39" s="616"/>
      <c r="Y39" s="616"/>
      <c r="Z39" s="721"/>
      <c r="AA39" s="721"/>
      <c r="AB39" s="721"/>
      <c r="AC39" s="614">
        <v>-0.006</v>
      </c>
      <c r="AD39" s="616">
        <v>0.044</v>
      </c>
      <c r="AE39" s="616">
        <v>0.036</v>
      </c>
      <c r="AF39" s="778">
        <v>0.031</v>
      </c>
      <c r="AG39" s="616">
        <v>0.021</v>
      </c>
      <c r="AH39" s="616">
        <v>0.028</v>
      </c>
      <c r="AI39" s="779">
        <v>1.236</v>
      </c>
      <c r="AJ39" s="780">
        <v>1.29</v>
      </c>
      <c r="AK39" s="780">
        <v>1.295</v>
      </c>
      <c r="AL39" s="773">
        <v>0.1</v>
      </c>
      <c r="AM39" s="773">
        <v>0.1</v>
      </c>
      <c r="AN39" s="773">
        <v>0.1</v>
      </c>
      <c r="AO39" s="611"/>
      <c r="AP39" s="611"/>
      <c r="AQ39" s="611"/>
      <c r="AR39" s="611"/>
      <c r="AS39" s="781"/>
      <c r="AT39" s="781"/>
      <c r="AU39" s="611"/>
      <c r="AV39" s="611"/>
      <c r="AW39" s="611"/>
      <c r="AX39" s="782">
        <v>104.3</v>
      </c>
      <c r="AY39" s="781"/>
      <c r="AZ39" s="721">
        <v>104.3</v>
      </c>
      <c r="BA39" s="783">
        <v>111.0</v>
      </c>
      <c r="BB39" s="721">
        <v>111.0</v>
      </c>
      <c r="BC39" s="721">
        <v>110.0</v>
      </c>
      <c r="BD39" s="784">
        <v>115.6</v>
      </c>
      <c r="BE39" s="785">
        <v>114.9</v>
      </c>
      <c r="BF39" s="785">
        <v>115.7</v>
      </c>
      <c r="BG39" s="786">
        <v>110.6</v>
      </c>
      <c r="BH39" s="787">
        <v>109.0</v>
      </c>
      <c r="BI39" s="785">
        <v>110.4</v>
      </c>
      <c r="BJ39" s="788">
        <v>-10.0</v>
      </c>
      <c r="BK39" s="789">
        <v>-10.0</v>
      </c>
      <c r="BL39" s="789">
        <v>-10.0</v>
      </c>
      <c r="BM39" s="615">
        <v>-0.023</v>
      </c>
      <c r="BN39" s="790"/>
      <c r="BO39" s="790">
        <v>-0.023</v>
      </c>
      <c r="BP39" s="791"/>
      <c r="BQ39" s="792"/>
      <c r="BR39" s="793"/>
      <c r="BS39" s="794"/>
      <c r="BT39" s="795"/>
      <c r="BU39" s="795"/>
      <c r="BV39" s="796" t="s">
        <v>510</v>
      </c>
      <c r="BW39" s="797">
        <v>13.0</v>
      </c>
      <c r="BX39" s="797">
        <v>11.0</v>
      </c>
      <c r="BY39" s="798">
        <v>13.0</v>
      </c>
    </row>
    <row r="40">
      <c r="A40" s="744">
        <v>43160.0</v>
      </c>
      <c r="B40" s="745">
        <f t="array" ref="B40">index(Tb_NTTD_P[#ALL],match(A40,Tb_NTTD_P[Time])+1,2)</f>
        <v>99.7</v>
      </c>
      <c r="C40" s="746">
        <f t="array" ref="C40">index(Tb_NTTD_P[#ALL],match(A40,Tb_NTTD_P[Time])+1,3)</f>
        <v>99.5</v>
      </c>
      <c r="D40" s="746">
        <f t="array" ref="D40">index(Tb_NTTD_P[#ALL],match(A40,Tb_NTTD_P[Time])+1,4)</f>
        <v>102</v>
      </c>
      <c r="E40" s="747"/>
      <c r="F40" s="747"/>
      <c r="G40" s="747"/>
      <c r="H40" s="748">
        <v>0.028</v>
      </c>
      <c r="I40" s="748">
        <v>0.0</v>
      </c>
      <c r="J40" s="748">
        <v>0.027</v>
      </c>
      <c r="K40" s="748">
        <v>0.025</v>
      </c>
      <c r="L40" s="748">
        <v>0.0</v>
      </c>
      <c r="M40" s="748">
        <v>0.024</v>
      </c>
      <c r="N40" s="749"/>
      <c r="O40" s="749"/>
      <c r="P40" s="749"/>
      <c r="Q40" s="750">
        <v>0.0</v>
      </c>
      <c r="R40" s="750">
        <v>0.0</v>
      </c>
      <c r="S40" s="750">
        <v>0.0</v>
      </c>
      <c r="T40" s="722"/>
      <c r="U40" s="722"/>
      <c r="V40" s="722"/>
      <c r="W40" s="597"/>
      <c r="X40" s="597"/>
      <c r="Y40" s="597"/>
      <c r="Z40" s="722"/>
      <c r="AA40" s="722"/>
      <c r="AB40" s="722"/>
      <c r="AC40" s="595">
        <v>0.04</v>
      </c>
      <c r="AD40" s="597">
        <v>0.019</v>
      </c>
      <c r="AE40" s="597">
        <v>0.02</v>
      </c>
      <c r="AF40" s="751">
        <v>0.004</v>
      </c>
      <c r="AG40" s="597">
        <v>0.006</v>
      </c>
      <c r="AH40" s="597">
        <v>0.006</v>
      </c>
      <c r="AI40" s="752">
        <v>1.319</v>
      </c>
      <c r="AJ40" s="753">
        <v>1.27</v>
      </c>
      <c r="AK40" s="753">
        <v>1.336</v>
      </c>
      <c r="AL40" s="746">
        <v>0.1</v>
      </c>
      <c r="AM40" s="746">
        <v>0.1</v>
      </c>
      <c r="AN40" s="746">
        <v>0.4</v>
      </c>
      <c r="AO40" s="592"/>
      <c r="AP40" s="592"/>
      <c r="AQ40" s="592"/>
      <c r="AR40" s="592"/>
      <c r="AS40" s="725"/>
      <c r="AT40" s="725"/>
      <c r="AU40" s="592"/>
      <c r="AV40" s="592"/>
      <c r="AW40" s="592"/>
      <c r="AX40" s="754">
        <v>103.5</v>
      </c>
      <c r="AY40" s="725"/>
      <c r="AZ40" s="722">
        <v>103.5</v>
      </c>
      <c r="BA40" s="755">
        <v>109.0</v>
      </c>
      <c r="BB40" s="722">
        <v>110.0</v>
      </c>
      <c r="BC40" s="722">
        <v>109.0</v>
      </c>
      <c r="BD40" s="756">
        <v>117.5</v>
      </c>
      <c r="BE40" s="757">
        <v>115.0</v>
      </c>
      <c r="BF40" s="757">
        <v>117.5</v>
      </c>
      <c r="BG40" s="758">
        <v>109.1</v>
      </c>
      <c r="BH40" s="759">
        <v>110.0</v>
      </c>
      <c r="BI40" s="757">
        <v>108.9</v>
      </c>
      <c r="BJ40" s="760">
        <v>-7.0</v>
      </c>
      <c r="BK40" s="761">
        <v>-10.0</v>
      </c>
      <c r="BL40" s="761">
        <v>-7.0</v>
      </c>
      <c r="BM40" s="596">
        <v>0.002</v>
      </c>
      <c r="BN40" s="762"/>
      <c r="BO40" s="762">
        <v>0.002</v>
      </c>
      <c r="BP40" s="763"/>
      <c r="BQ40" s="764"/>
      <c r="BR40" s="765"/>
      <c r="BS40" s="766"/>
      <c r="BT40" s="767"/>
      <c r="BU40" s="767"/>
      <c r="BV40" s="768" t="s">
        <v>511</v>
      </c>
      <c r="BW40" s="769">
        <v>13.0</v>
      </c>
      <c r="BX40" s="769">
        <v>12.0</v>
      </c>
      <c r="BY40" s="770">
        <v>13.0</v>
      </c>
    </row>
    <row r="41">
      <c r="A41" s="771">
        <v>43191.0</v>
      </c>
      <c r="B41" s="772">
        <f t="array" ref="B41">index(Tb_NTTD_P[#ALL],match(A41,Tb_NTTD_P[Time])+1,2)</f>
        <v>101.4</v>
      </c>
      <c r="C41" s="773">
        <f t="array" ref="C41">index(Tb_NTTD_P[#ALL],match(A41,Tb_NTTD_P[Time])+1,3)</f>
        <v>101.9</v>
      </c>
      <c r="D41" s="773">
        <f t="array" ref="D41">index(Tb_NTTD_P[#ALL],match(A41,Tb_NTTD_P[Time])+1,4)</f>
        <v>97.8</v>
      </c>
      <c r="E41" s="774"/>
      <c r="F41" s="774"/>
      <c r="G41" s="774"/>
      <c r="H41" s="775">
        <v>0.027</v>
      </c>
      <c r="I41" s="775">
        <v>0.0</v>
      </c>
      <c r="J41" s="775">
        <v>0.028</v>
      </c>
      <c r="K41" s="775">
        <v>0.025</v>
      </c>
      <c r="L41" s="775">
        <v>0.0</v>
      </c>
      <c r="M41" s="775">
        <v>0.025</v>
      </c>
      <c r="N41" s="776"/>
      <c r="O41" s="776"/>
      <c r="P41" s="776"/>
      <c r="Q41" s="777">
        <v>0.0</v>
      </c>
      <c r="R41" s="777">
        <v>0.0</v>
      </c>
      <c r="S41" s="777">
        <v>0.0</v>
      </c>
      <c r="T41" s="721"/>
      <c r="U41" s="721"/>
      <c r="V41" s="721"/>
      <c r="W41" s="616"/>
      <c r="X41" s="616"/>
      <c r="Y41" s="616"/>
      <c r="Z41" s="721"/>
      <c r="AA41" s="721"/>
      <c r="AB41" s="721"/>
      <c r="AC41" s="614">
        <v>-0.015</v>
      </c>
      <c r="AD41" s="616">
        <v>-0.02</v>
      </c>
      <c r="AE41" s="616">
        <v>-0.037</v>
      </c>
      <c r="AF41" s="778">
        <v>-0.013</v>
      </c>
      <c r="AG41" s="616">
        <v>0.004</v>
      </c>
      <c r="AH41" s="616">
        <v>-0.013</v>
      </c>
      <c r="AI41" s="779">
        <v>1.287</v>
      </c>
      <c r="AJ41" s="780">
        <v>1.31</v>
      </c>
      <c r="AK41" s="780">
        <v>1.286</v>
      </c>
      <c r="AL41" s="773">
        <v>0.4</v>
      </c>
      <c r="AM41" s="773">
        <v>-0.1</v>
      </c>
      <c r="AN41" s="773">
        <v>0.4</v>
      </c>
      <c r="AO41" s="611"/>
      <c r="AP41" s="611"/>
      <c r="AQ41" s="611"/>
      <c r="AR41" s="611"/>
      <c r="AS41" s="781"/>
      <c r="AT41" s="781"/>
      <c r="AU41" s="611"/>
      <c r="AV41" s="611"/>
      <c r="AW41" s="611"/>
      <c r="AX41" s="782">
        <v>102.4</v>
      </c>
      <c r="AY41" s="721">
        <v>102.8</v>
      </c>
      <c r="AZ41" s="721">
        <v>102.4</v>
      </c>
      <c r="BA41" s="783">
        <v>109.0</v>
      </c>
      <c r="BB41" s="721">
        <v>108.0</v>
      </c>
      <c r="BC41" s="721">
        <v>109.0</v>
      </c>
      <c r="BD41" s="784">
        <v>117.1</v>
      </c>
      <c r="BE41" s="785">
        <v>116.9</v>
      </c>
      <c r="BF41" s="785">
        <v>116.9</v>
      </c>
      <c r="BG41" s="786">
        <v>107.7</v>
      </c>
      <c r="BH41" s="787">
        <v>108.7</v>
      </c>
      <c r="BI41" s="785">
        <v>107.7</v>
      </c>
      <c r="BJ41" s="788">
        <v>-9.0</v>
      </c>
      <c r="BK41" s="789">
        <v>-7.0</v>
      </c>
      <c r="BL41" s="789">
        <v>-9.0</v>
      </c>
      <c r="BM41" s="615">
        <v>-0.006</v>
      </c>
      <c r="BN41" s="790"/>
      <c r="BO41" s="790">
        <v>-0.006</v>
      </c>
      <c r="BP41" s="791"/>
      <c r="BQ41" s="792"/>
      <c r="BR41" s="793"/>
      <c r="BS41" s="794"/>
      <c r="BT41" s="795"/>
      <c r="BU41" s="795"/>
      <c r="BV41" s="796" t="s">
        <v>512</v>
      </c>
      <c r="BW41" s="797">
        <v>14.0</v>
      </c>
      <c r="BX41" s="797">
        <v>13.0</v>
      </c>
      <c r="BY41" s="798"/>
    </row>
    <row r="42">
      <c r="A42" s="744">
        <v>43221.0</v>
      </c>
      <c r="B42" s="745">
        <f t="array" ref="B42">index(Tb_NTTD_P[#ALL],match(A42,Tb_NTTD_P[Time])+1,2)</f>
        <v>98.8</v>
      </c>
      <c r="C42" s="746">
        <f t="array" ref="C42">index(Tb_NTTD_P[#ALL],match(A42,Tb_NTTD_P[Time])+1,3)</f>
        <v>98</v>
      </c>
      <c r="D42" s="746">
        <f t="array" ref="D42">index(Tb_NTTD_P[#ALL],match(A42,Tb_NTTD_P[Time])+1,4)</f>
        <v>98.8</v>
      </c>
      <c r="E42" s="747"/>
      <c r="F42" s="747"/>
      <c r="G42" s="747"/>
      <c r="H42" s="748">
        <v>0.028</v>
      </c>
      <c r="I42" s="748">
        <v>0.0</v>
      </c>
      <c r="J42" s="748">
        <v>0.029</v>
      </c>
      <c r="K42" s="748">
        <v>0.025</v>
      </c>
      <c r="L42" s="748">
        <v>0.0</v>
      </c>
      <c r="M42" s="748">
        <v>0.026</v>
      </c>
      <c r="N42" s="749"/>
      <c r="O42" s="749"/>
      <c r="P42" s="749"/>
      <c r="Q42" s="750">
        <v>0.0</v>
      </c>
      <c r="R42" s="750">
        <v>0.0</v>
      </c>
      <c r="S42" s="750">
        <v>0.0</v>
      </c>
      <c r="T42" s="722"/>
      <c r="U42" s="722"/>
      <c r="V42" s="722"/>
      <c r="W42" s="597"/>
      <c r="X42" s="597"/>
      <c r="Y42" s="597"/>
      <c r="Z42" s="722"/>
      <c r="AA42" s="722"/>
      <c r="AB42" s="722"/>
      <c r="AC42" s="595">
        <v>0.067</v>
      </c>
      <c r="AD42" s="597">
        <v>0.015</v>
      </c>
      <c r="AE42" s="597">
        <v>0.039</v>
      </c>
      <c r="AF42" s="751">
        <v>-0.005</v>
      </c>
      <c r="AG42" s="597">
        <v>0.011</v>
      </c>
      <c r="AH42" s="597">
        <v>-0.005</v>
      </c>
      <c r="AI42" s="752">
        <v>1.35</v>
      </c>
      <c r="AJ42" s="753">
        <v>1.31</v>
      </c>
      <c r="AK42" s="753">
        <v>1.337</v>
      </c>
      <c r="AL42" s="746">
        <v>0.2</v>
      </c>
      <c r="AM42" s="746">
        <v>0.2</v>
      </c>
      <c r="AN42" s="746">
        <v>0.2</v>
      </c>
      <c r="AO42" s="592"/>
      <c r="AP42" s="592"/>
      <c r="AQ42" s="592"/>
      <c r="AR42" s="592"/>
      <c r="AS42" s="725"/>
      <c r="AT42" s="725"/>
      <c r="AU42" s="592"/>
      <c r="AV42" s="592"/>
      <c r="AW42" s="592"/>
      <c r="AX42" s="754">
        <v>102.4</v>
      </c>
      <c r="AY42" s="722">
        <v>102.7</v>
      </c>
      <c r="AZ42" s="722">
        <v>102.4</v>
      </c>
      <c r="BA42" s="755">
        <v>110.0</v>
      </c>
      <c r="BB42" s="722">
        <v>108.0</v>
      </c>
      <c r="BC42" s="722">
        <v>110.0</v>
      </c>
      <c r="BD42" s="756">
        <v>113.7</v>
      </c>
      <c r="BE42" s="757">
        <v>116.5</v>
      </c>
      <c r="BF42" s="757">
        <v>113.9</v>
      </c>
      <c r="BG42" s="758">
        <v>107.7</v>
      </c>
      <c r="BH42" s="759">
        <v>107.2</v>
      </c>
      <c r="BI42" s="757">
        <v>107.6</v>
      </c>
      <c r="BJ42" s="760">
        <v>-7.0</v>
      </c>
      <c r="BK42" s="761">
        <v>-8.0</v>
      </c>
      <c r="BL42" s="761">
        <v>-7.0</v>
      </c>
      <c r="BM42" s="596">
        <v>-0.006</v>
      </c>
      <c r="BN42" s="762"/>
      <c r="BO42" s="762">
        <v>-0.006</v>
      </c>
      <c r="BP42" s="763"/>
      <c r="BQ42" s="764"/>
      <c r="BR42" s="765"/>
      <c r="BS42" s="766"/>
      <c r="BT42" s="767"/>
      <c r="BU42" s="767"/>
      <c r="BV42" s="767"/>
      <c r="BW42" s="803"/>
      <c r="BX42" s="803"/>
      <c r="BY42" s="804"/>
    </row>
    <row r="43">
      <c r="A43" s="771">
        <v>43252.0</v>
      </c>
      <c r="B43" s="772">
        <f t="array" ref="B43">index(Tb_NTTD_P[#ALL],match(A43,Tb_NTTD_P[Time])+1,2)</f>
        <v>98</v>
      </c>
      <c r="C43" s="773">
        <f t="array" ref="C43">index(Tb_NTTD_P[#ALL],match(A43,Tb_NTTD_P[Time])+1,3)</f>
        <v>98.8</v>
      </c>
      <c r="D43" s="773">
        <f t="array" ref="D43">index(Tb_NTTD_P[#ALL],match(A43,Tb_NTTD_P[Time])+1,4)</f>
        <v>99.3</v>
      </c>
      <c r="E43" s="774"/>
      <c r="F43" s="774"/>
      <c r="G43" s="774"/>
      <c r="H43" s="775">
        <v>0.03</v>
      </c>
      <c r="I43" s="775">
        <v>0.0</v>
      </c>
      <c r="J43" s="775">
        <v>0.029</v>
      </c>
      <c r="K43" s="775">
        <v>0.026</v>
      </c>
      <c r="L43" s="775">
        <v>0.0</v>
      </c>
      <c r="M43" s="775">
        <v>0.024</v>
      </c>
      <c r="N43" s="776"/>
      <c r="O43" s="776"/>
      <c r="P43" s="776"/>
      <c r="Q43" s="777">
        <v>0.0</v>
      </c>
      <c r="R43" s="777">
        <v>0.0</v>
      </c>
      <c r="S43" s="777">
        <v>0.0</v>
      </c>
      <c r="T43" s="721"/>
      <c r="U43" s="721"/>
      <c r="V43" s="721"/>
      <c r="W43" s="616"/>
      <c r="X43" s="616"/>
      <c r="Y43" s="616"/>
      <c r="Z43" s="721"/>
      <c r="AA43" s="721"/>
      <c r="AB43" s="721"/>
      <c r="AC43" s="614">
        <v>-0.053</v>
      </c>
      <c r="AD43" s="616">
        <v>-0.028</v>
      </c>
      <c r="AE43" s="616">
        <v>-0.024</v>
      </c>
      <c r="AF43" s="778">
        <v>0.009</v>
      </c>
      <c r="AG43" s="616">
        <v>0.004</v>
      </c>
      <c r="AH43" s="616">
        <v>0.01</v>
      </c>
      <c r="AI43" s="779">
        <v>1.173</v>
      </c>
      <c r="AJ43" s="780">
        <v>1.32</v>
      </c>
      <c r="AK43" s="780">
        <v>1.158</v>
      </c>
      <c r="AL43" s="773">
        <v>-0.5</v>
      </c>
      <c r="AM43" s="773">
        <v>-0.5</v>
      </c>
      <c r="AN43" s="773">
        <v>-0.6</v>
      </c>
      <c r="AO43" s="611"/>
      <c r="AP43" s="611"/>
      <c r="AQ43" s="611"/>
      <c r="AR43" s="611"/>
      <c r="AS43" s="781"/>
      <c r="AT43" s="781"/>
      <c r="AU43" s="611"/>
      <c r="AV43" s="611"/>
      <c r="AW43" s="611"/>
      <c r="AX43" s="782">
        <v>101.9</v>
      </c>
      <c r="AY43" s="721">
        <v>101.9</v>
      </c>
      <c r="AZ43" s="721">
        <v>101.9</v>
      </c>
      <c r="BA43" s="783">
        <v>108.0</v>
      </c>
      <c r="BB43" s="721">
        <v>110.0</v>
      </c>
      <c r="BC43" s="721">
        <v>109.0</v>
      </c>
      <c r="BD43" s="784">
        <v>116.2</v>
      </c>
      <c r="BE43" s="785">
        <v>113.2</v>
      </c>
      <c r="BF43" s="785">
        <v>116.2</v>
      </c>
      <c r="BG43" s="786">
        <v>106.9</v>
      </c>
      <c r="BH43" s="787">
        <v>106.9</v>
      </c>
      <c r="BI43" s="785">
        <v>106.9</v>
      </c>
      <c r="BJ43" s="788">
        <v>-9.0</v>
      </c>
      <c r="BK43" s="789">
        <v>-7.0</v>
      </c>
      <c r="BL43" s="789">
        <v>-9.0</v>
      </c>
      <c r="BM43" s="615">
        <v>0.003</v>
      </c>
      <c r="BN43" s="790"/>
      <c r="BO43" s="790">
        <v>0.003</v>
      </c>
      <c r="BP43" s="791"/>
      <c r="BQ43" s="792"/>
      <c r="BR43" s="793"/>
      <c r="BS43" s="794"/>
      <c r="BT43" s="795"/>
      <c r="BU43" s="795"/>
      <c r="BV43" s="795"/>
      <c r="BW43" s="805"/>
      <c r="BX43" s="805"/>
      <c r="BY43" s="806"/>
    </row>
    <row r="44">
      <c r="A44" s="744">
        <v>43282.0</v>
      </c>
      <c r="B44" s="745">
        <f t="array" ref="B44">index(Tb_NTTD_P[#ALL],match(A44,Tb_NTTD_P[Time])+1,2)</f>
        <v>98.2</v>
      </c>
      <c r="C44" s="746">
        <f t="array" ref="C44">index(Tb_NTTD_P[#ALL],match(A44,Tb_NTTD_P[Time])+1,3)</f>
        <v>99.2</v>
      </c>
      <c r="D44" s="746">
        <f t="array" ref="D44">index(Tb_NTTD_P[#ALL],match(A44,Tb_NTTD_P[Time])+1,4)</f>
        <v>97.1</v>
      </c>
      <c r="E44" s="747"/>
      <c r="F44" s="747"/>
      <c r="G44" s="747"/>
      <c r="H44" s="748">
        <v>0.029</v>
      </c>
      <c r="I44" s="748">
        <v>0.0</v>
      </c>
      <c r="J44" s="748">
        <v>0.029</v>
      </c>
      <c r="K44" s="748">
        <v>0.024</v>
      </c>
      <c r="L44" s="748">
        <v>0.0</v>
      </c>
      <c r="M44" s="748">
        <v>0.025</v>
      </c>
      <c r="N44" s="749"/>
      <c r="O44" s="749"/>
      <c r="P44" s="749"/>
      <c r="Q44" s="750">
        <v>0.0</v>
      </c>
      <c r="R44" s="750">
        <v>0.0</v>
      </c>
      <c r="S44" s="750">
        <v>0.0</v>
      </c>
      <c r="T44" s="722"/>
      <c r="U44" s="722"/>
      <c r="V44" s="722"/>
      <c r="W44" s="597"/>
      <c r="X44" s="597"/>
      <c r="Y44" s="597"/>
      <c r="Z44" s="722"/>
      <c r="AA44" s="722"/>
      <c r="AB44" s="722"/>
      <c r="AC44" s="595">
        <v>-0.017</v>
      </c>
      <c r="AD44" s="597">
        <v>0.022</v>
      </c>
      <c r="AE44" s="597">
        <v>-0.016</v>
      </c>
      <c r="AF44" s="751">
        <v>-0.007</v>
      </c>
      <c r="AG44" s="597">
        <v>0.003</v>
      </c>
      <c r="AH44" s="597">
        <v>-0.008</v>
      </c>
      <c r="AI44" s="752">
        <v>1.168</v>
      </c>
      <c r="AJ44" s="753">
        <v>1.27</v>
      </c>
      <c r="AK44" s="753">
        <v>1.174</v>
      </c>
      <c r="AL44" s="746">
        <v>-0.6</v>
      </c>
      <c r="AM44" s="746">
        <v>-0.6</v>
      </c>
      <c r="AN44" s="746">
        <v>-1.9</v>
      </c>
      <c r="AO44" s="592"/>
      <c r="AP44" s="592"/>
      <c r="AQ44" s="592"/>
      <c r="AR44" s="592"/>
      <c r="AS44" s="725"/>
      <c r="AT44" s="725"/>
      <c r="AU44" s="592"/>
      <c r="AV44" s="592"/>
      <c r="AW44" s="592"/>
      <c r="AX44" s="754">
        <v>101.7</v>
      </c>
      <c r="AY44" s="722">
        <v>101.6</v>
      </c>
      <c r="AZ44" s="722">
        <v>101.7</v>
      </c>
      <c r="BA44" s="755">
        <v>110.0</v>
      </c>
      <c r="BB44" s="722">
        <v>108.0</v>
      </c>
      <c r="BC44" s="722">
        <v>110.0</v>
      </c>
      <c r="BD44" s="756">
        <v>116.3</v>
      </c>
      <c r="BE44" s="757">
        <v>115.9</v>
      </c>
      <c r="BF44" s="757">
        <v>116.2</v>
      </c>
      <c r="BG44" s="758">
        <v>106.9</v>
      </c>
      <c r="BH44" s="759">
        <v>106.5</v>
      </c>
      <c r="BI44" s="757">
        <v>106.7</v>
      </c>
      <c r="BJ44" s="760">
        <v>-10.0</v>
      </c>
      <c r="BK44" s="761">
        <v>-9.0</v>
      </c>
      <c r="BL44" s="761">
        <v>-10.0</v>
      </c>
      <c r="BM44" s="596">
        <v>0.039</v>
      </c>
      <c r="BN44" s="762"/>
      <c r="BO44" s="762">
        <v>0.039</v>
      </c>
      <c r="BP44" s="763"/>
      <c r="BQ44" s="764"/>
      <c r="BR44" s="765"/>
      <c r="BS44" s="766"/>
      <c r="BT44" s="767"/>
      <c r="BU44" s="767"/>
      <c r="BV44" s="767"/>
      <c r="BW44" s="803"/>
      <c r="BX44" s="803"/>
      <c r="BY44" s="804"/>
    </row>
    <row r="45">
      <c r="A45" s="771">
        <v>43313.0</v>
      </c>
      <c r="B45" s="772">
        <f t="array" ref="B45">index(Tb_NTTD_P[#ALL],match(A45,Tb_NTTD_P[Time])+1,2)</f>
        <v>97.9</v>
      </c>
      <c r="C45" s="773">
        <f t="array" ref="C45">index(Tb_NTTD_P[#ALL],match(A45,Tb_NTTD_P[Time])+1,3)</f>
        <v>97.1</v>
      </c>
      <c r="D45" s="773">
        <f t="array" ref="D45">index(Tb_NTTD_P[#ALL],match(A45,Tb_NTTD_P[Time])+1,4)</f>
        <v>95.3</v>
      </c>
      <c r="E45" s="774"/>
      <c r="F45" s="774"/>
      <c r="G45" s="774"/>
      <c r="H45" s="775">
        <v>0.03</v>
      </c>
      <c r="I45" s="775">
        <v>0.0</v>
      </c>
      <c r="J45" s="775">
        <v>0.028</v>
      </c>
      <c r="K45" s="775">
        <v>0.026</v>
      </c>
      <c r="L45" s="775">
        <v>0.0</v>
      </c>
      <c r="M45" s="775">
        <v>0.024</v>
      </c>
      <c r="N45" s="776"/>
      <c r="O45" s="776"/>
      <c r="P45" s="776"/>
      <c r="Q45" s="777">
        <v>0.0</v>
      </c>
      <c r="R45" s="777">
        <v>0.0</v>
      </c>
      <c r="S45" s="777">
        <v>0.0</v>
      </c>
      <c r="T45" s="721"/>
      <c r="U45" s="721"/>
      <c r="V45" s="721"/>
      <c r="W45" s="616"/>
      <c r="X45" s="616"/>
      <c r="Y45" s="616"/>
      <c r="Z45" s="721"/>
      <c r="AA45" s="721"/>
      <c r="AB45" s="721"/>
      <c r="AC45" s="614">
        <v>0.035</v>
      </c>
      <c r="AD45" s="616">
        <v>0.005</v>
      </c>
      <c r="AE45" s="616">
        <v>-0.03</v>
      </c>
      <c r="AF45" s="778">
        <v>-0.018</v>
      </c>
      <c r="AG45" s="616">
        <v>-0.002</v>
      </c>
      <c r="AH45" s="616">
        <v>-0.019</v>
      </c>
      <c r="AI45" s="779">
        <v>1.282</v>
      </c>
      <c r="AJ45" s="780">
        <v>1.235</v>
      </c>
      <c r="AK45" s="780">
        <v>1.268</v>
      </c>
      <c r="AL45" s="773">
        <v>-1.9</v>
      </c>
      <c r="AM45" s="773">
        <v>-1.9</v>
      </c>
      <c r="AN45" s="773">
        <v>-1.9</v>
      </c>
      <c r="AO45" s="611"/>
      <c r="AP45" s="611"/>
      <c r="AQ45" s="611"/>
      <c r="AR45" s="611"/>
      <c r="AS45" s="781"/>
      <c r="AT45" s="781"/>
      <c r="AU45" s="611"/>
      <c r="AV45" s="611"/>
      <c r="AW45" s="611"/>
      <c r="AX45" s="782">
        <v>103.8</v>
      </c>
      <c r="AY45" s="721">
        <v>101.9</v>
      </c>
      <c r="AZ45" s="721">
        <v>103.9</v>
      </c>
      <c r="BA45" s="783">
        <v>107.0</v>
      </c>
      <c r="BB45" s="721">
        <v>109.0</v>
      </c>
      <c r="BC45" s="721">
        <v>107.0</v>
      </c>
      <c r="BD45" s="784">
        <v>115.2</v>
      </c>
      <c r="BE45" s="785">
        <v>115.9</v>
      </c>
      <c r="BF45" s="785">
        <v>115.3</v>
      </c>
      <c r="BG45" s="786">
        <v>104.8</v>
      </c>
      <c r="BH45" s="787">
        <v>106.2</v>
      </c>
      <c r="BI45" s="785">
        <v>105.0</v>
      </c>
      <c r="BJ45" s="788">
        <v>-7.0</v>
      </c>
      <c r="BK45" s="789">
        <v>-10.0</v>
      </c>
      <c r="BL45" s="789">
        <v>-7.0</v>
      </c>
      <c r="BM45" s="615">
        <v>-0.023</v>
      </c>
      <c r="BN45" s="790"/>
      <c r="BO45" s="790">
        <v>-0.023</v>
      </c>
      <c r="BP45" s="791"/>
      <c r="BQ45" s="792"/>
      <c r="BR45" s="793"/>
      <c r="BS45" s="794"/>
      <c r="BT45" s="795"/>
      <c r="BU45" s="795"/>
      <c r="BV45" s="795"/>
      <c r="BW45" s="805"/>
      <c r="BX45" s="805"/>
      <c r="BY45" s="806"/>
    </row>
    <row r="46">
      <c r="A46" s="744">
        <v>43344.0</v>
      </c>
      <c r="B46" s="745">
        <f t="array" ref="B46">index(Tb_NTTD_P[#ALL],match(A46,Tb_NTTD_P[Time])+1,2)</f>
        <v>96.2</v>
      </c>
      <c r="C46" s="746">
        <f t="array" ref="C46">index(Tb_NTTD_P[#ALL],match(A46,Tb_NTTD_P[Time])+1,3)</f>
        <v>95.5</v>
      </c>
      <c r="D46" s="746">
        <f t="array" ref="D46">index(Tb_NTTD_P[#ALL],match(A46,Tb_NTTD_P[Time])+1,4)</f>
        <v>100.8</v>
      </c>
      <c r="E46" s="747"/>
      <c r="F46" s="747"/>
      <c r="G46" s="747"/>
      <c r="H46" s="748">
        <v>0.027</v>
      </c>
      <c r="I46" s="748">
        <v>0.0</v>
      </c>
      <c r="J46" s="748">
        <v>0.028</v>
      </c>
      <c r="K46" s="748">
        <v>0.025</v>
      </c>
      <c r="L46" s="748">
        <v>0.0</v>
      </c>
      <c r="M46" s="748">
        <v>0.023</v>
      </c>
      <c r="N46" s="749"/>
      <c r="O46" s="749"/>
      <c r="P46" s="749"/>
      <c r="Q46" s="750">
        <v>0.0</v>
      </c>
      <c r="R46" s="750">
        <v>0.0</v>
      </c>
      <c r="S46" s="750">
        <v>0.0</v>
      </c>
      <c r="T46" s="722"/>
      <c r="U46" s="722"/>
      <c r="V46" s="722"/>
      <c r="W46" s="597"/>
      <c r="X46" s="597"/>
      <c r="Y46" s="597"/>
      <c r="Z46" s="722"/>
      <c r="AA46" s="722"/>
      <c r="AB46" s="722"/>
      <c r="AC46" s="595">
        <v>-0.055</v>
      </c>
      <c r="AD46" s="597">
        <v>-0.014</v>
      </c>
      <c r="AE46" s="597">
        <v>0.01</v>
      </c>
      <c r="AF46" s="751">
        <v>0.005</v>
      </c>
      <c r="AG46" s="597">
        <v>-0.001</v>
      </c>
      <c r="AH46" s="597">
        <v>0.007</v>
      </c>
      <c r="AI46" s="752">
        <v>1.201</v>
      </c>
      <c r="AJ46" s="753">
        <v>1.22</v>
      </c>
      <c r="AK46" s="753">
        <v>1.21</v>
      </c>
      <c r="AL46" s="746">
        <v>-2.9</v>
      </c>
      <c r="AM46" s="746">
        <v>-2.9</v>
      </c>
      <c r="AN46" s="746">
        <v>-2.7</v>
      </c>
      <c r="AO46" s="592"/>
      <c r="AP46" s="592"/>
      <c r="AQ46" s="592"/>
      <c r="AR46" s="592"/>
      <c r="AS46" s="725"/>
      <c r="AT46" s="725"/>
      <c r="AU46" s="592"/>
      <c r="AV46" s="592"/>
      <c r="AW46" s="592"/>
      <c r="AX46" s="754">
        <v>103.7</v>
      </c>
      <c r="AY46" s="722">
        <v>103.2</v>
      </c>
      <c r="AZ46" s="722">
        <v>103.7</v>
      </c>
      <c r="BA46" s="755">
        <v>104.0</v>
      </c>
      <c r="BB46" s="722">
        <v>107.0</v>
      </c>
      <c r="BC46" s="722">
        <v>104.0</v>
      </c>
      <c r="BD46" s="756">
        <v>116.0</v>
      </c>
      <c r="BE46" s="757">
        <v>114.9</v>
      </c>
      <c r="BF46" s="757">
        <v>116.1</v>
      </c>
      <c r="BG46" s="758">
        <v>105.7</v>
      </c>
      <c r="BH46" s="759">
        <v>104.5</v>
      </c>
      <c r="BI46" s="757">
        <v>105.6</v>
      </c>
      <c r="BJ46" s="760">
        <v>-9.0</v>
      </c>
      <c r="BK46" s="761">
        <v>-8.0</v>
      </c>
      <c r="BL46" s="761">
        <v>-9.0</v>
      </c>
      <c r="BM46" s="596">
        <v>-0.03</v>
      </c>
      <c r="BN46" s="762"/>
      <c r="BO46" s="762">
        <v>-0.03</v>
      </c>
      <c r="BP46" s="763"/>
      <c r="BQ46" s="764"/>
      <c r="BR46" s="765"/>
      <c r="BS46" s="766"/>
      <c r="BT46" s="767"/>
      <c r="BU46" s="767"/>
      <c r="BV46" s="767"/>
      <c r="BW46" s="803"/>
      <c r="BX46" s="803"/>
      <c r="BY46" s="804"/>
    </row>
    <row r="47">
      <c r="A47" s="771">
        <v>43374.0</v>
      </c>
      <c r="B47" s="772">
        <f t="array" ref="B47">index(Tb_NTTD_P[#ALL],match(A47,Tb_NTTD_P[Time])+1,2)</f>
        <v>100.1</v>
      </c>
      <c r="C47" s="773">
        <f t="array" ref="C47">index(Tb_NTTD_P[#ALL],match(A47,Tb_NTTD_P[Time])+1,3)</f>
        <v>100.5</v>
      </c>
      <c r="D47" s="773">
        <f t="array" ref="D47">index(Tb_NTTD_P[#ALL],match(A47,Tb_NTTD_P[Time])+1,4)</f>
        <v>99</v>
      </c>
      <c r="E47" s="774"/>
      <c r="F47" s="774"/>
      <c r="G47" s="774"/>
      <c r="H47" s="775">
        <v>0.029</v>
      </c>
      <c r="I47" s="775">
        <v>0.0</v>
      </c>
      <c r="J47" s="775">
        <v>0.028</v>
      </c>
      <c r="K47" s="775">
        <v>0.024</v>
      </c>
      <c r="L47" s="775">
        <v>0.0</v>
      </c>
      <c r="M47" s="775">
        <v>0.026</v>
      </c>
      <c r="N47" s="776"/>
      <c r="O47" s="776"/>
      <c r="P47" s="776"/>
      <c r="Q47" s="777">
        <v>0.0</v>
      </c>
      <c r="R47" s="777">
        <v>0.0</v>
      </c>
      <c r="S47" s="777">
        <v>0.0</v>
      </c>
      <c r="T47" s="721"/>
      <c r="U47" s="721"/>
      <c r="V47" s="721"/>
      <c r="W47" s="616"/>
      <c r="X47" s="616"/>
      <c r="Y47" s="616"/>
      <c r="Z47" s="721"/>
      <c r="AA47" s="721"/>
      <c r="AB47" s="721"/>
      <c r="AC47" s="614">
        <v>-0.089</v>
      </c>
      <c r="AD47" s="616">
        <v>0.037</v>
      </c>
      <c r="AE47" s="616">
        <v>-0.083</v>
      </c>
      <c r="AF47" s="778">
        <v>-0.026</v>
      </c>
      <c r="AG47" s="616">
        <v>0.008</v>
      </c>
      <c r="AH47" s="616">
        <v>-0.026</v>
      </c>
      <c r="AI47" s="779">
        <v>1.228</v>
      </c>
      <c r="AJ47" s="780">
        <v>1.225</v>
      </c>
      <c r="AK47" s="780">
        <v>1.217</v>
      </c>
      <c r="AL47" s="773">
        <v>-2.7</v>
      </c>
      <c r="AM47" s="773">
        <v>-2.7</v>
      </c>
      <c r="AN47" s="773">
        <v>-3.9</v>
      </c>
      <c r="AO47" s="611"/>
      <c r="AP47" s="611"/>
      <c r="AQ47" s="611"/>
      <c r="AR47" s="611"/>
      <c r="AS47" s="781"/>
      <c r="AT47" s="781"/>
      <c r="AU47" s="611"/>
      <c r="AV47" s="611"/>
      <c r="AW47" s="611"/>
      <c r="AX47" s="782">
        <v>102.8</v>
      </c>
      <c r="AY47" s="721">
        <v>103.1</v>
      </c>
      <c r="AZ47" s="721">
        <v>102.9</v>
      </c>
      <c r="BA47" s="783">
        <v>105.0</v>
      </c>
      <c r="BB47" s="721">
        <v>104.0</v>
      </c>
      <c r="BC47" s="721">
        <v>105.0</v>
      </c>
      <c r="BD47" s="784">
        <v>116.6</v>
      </c>
      <c r="BE47" s="785">
        <v>115.0</v>
      </c>
      <c r="BF47" s="785">
        <v>116.5</v>
      </c>
      <c r="BG47" s="786">
        <v>104.9</v>
      </c>
      <c r="BH47" s="787">
        <v>104.8</v>
      </c>
      <c r="BI47" s="785">
        <v>104.9</v>
      </c>
      <c r="BJ47" s="788">
        <v>-10.0</v>
      </c>
      <c r="BK47" s="789">
        <v>-10.0</v>
      </c>
      <c r="BL47" s="789">
        <v>-10.0</v>
      </c>
      <c r="BM47" s="615">
        <v>0.01</v>
      </c>
      <c r="BN47" s="790"/>
      <c r="BO47" s="790">
        <v>0.01</v>
      </c>
      <c r="BP47" s="791"/>
      <c r="BQ47" s="792"/>
      <c r="BR47" s="793"/>
      <c r="BS47" s="794"/>
      <c r="BT47" s="795"/>
      <c r="BU47" s="795"/>
      <c r="BV47" s="795"/>
      <c r="BW47" s="805"/>
      <c r="BX47" s="805"/>
      <c r="BY47" s="806"/>
    </row>
    <row r="48">
      <c r="A48" s="744">
        <v>43405.0</v>
      </c>
      <c r="B48" s="745">
        <f t="array" ref="B48">index(Tb_NTTD_P[#ALL],match(A48,Tb_NTTD_P[Time])+1,2)</f>
        <v>98.6</v>
      </c>
      <c r="C48" s="746">
        <f t="array" ref="C48">index(Tb_NTTD_P[#ALL],match(A48,Tb_NTTD_P[Time])+1,3)</f>
        <v>99</v>
      </c>
      <c r="D48" s="746">
        <f t="array" ref="D48">index(Tb_NTTD_P[#ALL],match(A48,Tb_NTTD_P[Time])+1,4)</f>
        <v>98.3</v>
      </c>
      <c r="E48" s="747"/>
      <c r="F48" s="747"/>
      <c r="G48" s="747"/>
      <c r="H48" s="748">
        <v>0.028</v>
      </c>
      <c r="I48" s="748">
        <v>0.0</v>
      </c>
      <c r="J48" s="748">
        <v>0.027</v>
      </c>
      <c r="K48" s="748">
        <v>0.026</v>
      </c>
      <c r="L48" s="748">
        <v>0.0</v>
      </c>
      <c r="M48" s="748">
        <v>0.024</v>
      </c>
      <c r="N48" s="749"/>
      <c r="O48" s="749"/>
      <c r="P48" s="749"/>
      <c r="Q48" s="750">
        <v>0.0</v>
      </c>
      <c r="R48" s="750">
        <v>0.0</v>
      </c>
      <c r="S48" s="750">
        <v>0.0</v>
      </c>
      <c r="T48" s="722"/>
      <c r="U48" s="722"/>
      <c r="V48" s="722"/>
      <c r="W48" s="597"/>
      <c r="X48" s="597"/>
      <c r="Y48" s="597"/>
      <c r="Z48" s="722"/>
      <c r="AA48" s="722"/>
      <c r="AB48" s="722"/>
      <c r="AC48" s="595">
        <v>0.169</v>
      </c>
      <c r="AD48" s="597">
        <v>0.029</v>
      </c>
      <c r="AE48" s="597">
        <v>0.091</v>
      </c>
      <c r="AF48" s="751">
        <v>-0.007</v>
      </c>
      <c r="AG48" s="597">
        <v>0.007</v>
      </c>
      <c r="AH48" s="597">
        <v>-0.009</v>
      </c>
      <c r="AI48" s="752">
        <v>1.256</v>
      </c>
      <c r="AJ48" s="753">
        <v>1.225</v>
      </c>
      <c r="AK48" s="753">
        <v>1.214</v>
      </c>
      <c r="AL48" s="746">
        <v>-3.9</v>
      </c>
      <c r="AM48" s="746">
        <v>-3.9</v>
      </c>
      <c r="AN48" s="746">
        <v>-6.2</v>
      </c>
      <c r="AO48" s="592"/>
      <c r="AP48" s="592"/>
      <c r="AQ48" s="592"/>
      <c r="AR48" s="592"/>
      <c r="AS48" s="725"/>
      <c r="AT48" s="725"/>
      <c r="AU48" s="592"/>
      <c r="AV48" s="592"/>
      <c r="AW48" s="592"/>
      <c r="AX48" s="754">
        <v>102.0</v>
      </c>
      <c r="AY48" s="722">
        <v>102.3</v>
      </c>
      <c r="AZ48" s="722">
        <v>102.0</v>
      </c>
      <c r="BA48" s="755">
        <v>104.0</v>
      </c>
      <c r="BB48" s="722">
        <v>103.0</v>
      </c>
      <c r="BC48" s="722">
        <v>103.0</v>
      </c>
      <c r="BD48" s="756">
        <v>114.8</v>
      </c>
      <c r="BE48" s="757">
        <v>115.9</v>
      </c>
      <c r="BF48" s="757">
        <v>114.8</v>
      </c>
      <c r="BG48" s="758">
        <v>104.4</v>
      </c>
      <c r="BH48" s="759">
        <v>104.1</v>
      </c>
      <c r="BI48" s="757">
        <v>104.4</v>
      </c>
      <c r="BJ48" s="760">
        <v>-13.0</v>
      </c>
      <c r="BK48" s="761">
        <v>-11.0</v>
      </c>
      <c r="BL48" s="761">
        <v>-13.0</v>
      </c>
      <c r="BM48" s="596">
        <v>0.028</v>
      </c>
      <c r="BN48" s="762"/>
      <c r="BO48" s="762">
        <v>0.028</v>
      </c>
      <c r="BP48" s="763"/>
      <c r="BQ48" s="764"/>
      <c r="BR48" s="765"/>
      <c r="BS48" s="766"/>
      <c r="BT48" s="767"/>
      <c r="BU48" s="767"/>
      <c r="BV48" s="767"/>
      <c r="BW48" s="803"/>
      <c r="BX48" s="803"/>
      <c r="BY48" s="804"/>
    </row>
    <row r="49">
      <c r="A49" s="771">
        <v>43435.0</v>
      </c>
      <c r="B49" s="772">
        <f t="array" ref="B49">index(Tb_NTTD_P[#ALL],match(A49,Tb_NTTD_P[Time])+1,2)</f>
        <v>97.5</v>
      </c>
      <c r="C49" s="773">
        <f t="array" ref="C49">index(Tb_NTTD_P[#ALL],match(A49,Tb_NTTD_P[Time])+1,3)</f>
        <v>98.4</v>
      </c>
      <c r="D49" s="773">
        <f t="array" ref="D49">index(Tb_NTTD_P[#ALL],match(A49,Tb_NTTD_P[Time])+1,4)</f>
        <v>97.5</v>
      </c>
      <c r="E49" s="774"/>
      <c r="F49" s="774"/>
      <c r="G49" s="774"/>
      <c r="H49" s="775">
        <v>0.027</v>
      </c>
      <c r="I49" s="775">
        <v>0.0</v>
      </c>
      <c r="J49" s="775">
        <v>0.027</v>
      </c>
      <c r="K49" s="775">
        <v>0.025</v>
      </c>
      <c r="L49" s="775">
        <v>0.0</v>
      </c>
      <c r="M49" s="775">
        <v>0.026</v>
      </c>
      <c r="N49" s="776"/>
      <c r="O49" s="776"/>
      <c r="P49" s="776"/>
      <c r="Q49" s="777">
        <v>0.0</v>
      </c>
      <c r="R49" s="777">
        <v>0.0</v>
      </c>
      <c r="S49" s="777">
        <v>0.0</v>
      </c>
      <c r="T49" s="721"/>
      <c r="U49" s="721"/>
      <c r="V49" s="721"/>
      <c r="W49" s="616"/>
      <c r="X49" s="616"/>
      <c r="Y49" s="616"/>
      <c r="Z49" s="721"/>
      <c r="AA49" s="721"/>
      <c r="AB49" s="721"/>
      <c r="AC49" s="614">
        <v>0.037</v>
      </c>
      <c r="AD49" s="616">
        <v>-0.087</v>
      </c>
      <c r="AE49" s="616">
        <v>0.038</v>
      </c>
      <c r="AF49" s="778">
        <v>-0.022</v>
      </c>
      <c r="AG49" s="616">
        <v>0.008</v>
      </c>
      <c r="AH49" s="616">
        <v>-0.023</v>
      </c>
      <c r="AI49" s="779">
        <v>1.078</v>
      </c>
      <c r="AJ49" s="780">
        <v>1.25</v>
      </c>
      <c r="AK49" s="780">
        <v>1.037</v>
      </c>
      <c r="AL49" s="773">
        <v>-6.2</v>
      </c>
      <c r="AM49" s="773">
        <v>-6.2</v>
      </c>
      <c r="AN49" s="773">
        <v>-8.3</v>
      </c>
      <c r="AO49" s="611"/>
      <c r="AP49" s="611"/>
      <c r="AQ49" s="611"/>
      <c r="AR49" s="611"/>
      <c r="AS49" s="781"/>
      <c r="AT49" s="781"/>
      <c r="AU49" s="611"/>
      <c r="AV49" s="611"/>
      <c r="AW49" s="611"/>
      <c r="AX49" s="782">
        <v>101.0</v>
      </c>
      <c r="AY49" s="721">
        <v>101.8</v>
      </c>
      <c r="AZ49" s="721">
        <v>101.0</v>
      </c>
      <c r="BA49" s="783">
        <v>103.0</v>
      </c>
      <c r="BB49" s="721">
        <v>103.0</v>
      </c>
      <c r="BC49" s="721">
        <v>103.0</v>
      </c>
      <c r="BD49" s="784">
        <v>113.1</v>
      </c>
      <c r="BE49" s="785">
        <v>114.0</v>
      </c>
      <c r="BF49" s="785">
        <v>113.2</v>
      </c>
      <c r="BG49" s="786">
        <v>103.6</v>
      </c>
      <c r="BH49" s="787">
        <v>103.8</v>
      </c>
      <c r="BI49" s="785">
        <v>103.4</v>
      </c>
      <c r="BJ49" s="788">
        <v>-14.0</v>
      </c>
      <c r="BK49" s="789">
        <v>-14.0</v>
      </c>
      <c r="BL49" s="789">
        <v>-14.0</v>
      </c>
      <c r="BM49" s="615">
        <v>0.001</v>
      </c>
      <c r="BN49" s="790"/>
      <c r="BO49" s="790">
        <v>0.001</v>
      </c>
      <c r="BP49" s="791"/>
      <c r="BQ49" s="792"/>
      <c r="BR49" s="793"/>
      <c r="BS49" s="794"/>
      <c r="BT49" s="795"/>
      <c r="BU49" s="795"/>
      <c r="BV49" s="795"/>
      <c r="BW49" s="805"/>
      <c r="BX49" s="805"/>
      <c r="BY49" s="806"/>
    </row>
    <row r="50">
      <c r="A50" s="744">
        <v>43466.0</v>
      </c>
      <c r="B50" s="745">
        <f t="array" ref="B50">index(Tb_NTTD_P[#ALL],match(A50,Tb_NTTD_P[Time])+1,2)</f>
        <v>98.3</v>
      </c>
      <c r="C50" s="746">
        <f t="array" ref="C50">index(Tb_NTTD_P[#ALL],match(A50,Tb_NTTD_P[Time])+1,3)</f>
        <v>97.6</v>
      </c>
      <c r="D50" s="746">
        <f t="array" ref="D50">index(Tb_NTTD_P[#ALL],match(A50,Tb_NTTD_P[Time])+1,4)</f>
        <v>90.7</v>
      </c>
      <c r="E50" s="747"/>
      <c r="F50" s="747"/>
      <c r="G50" s="747"/>
      <c r="H50" s="748">
        <v>0.027</v>
      </c>
      <c r="I50" s="748">
        <v>0.0</v>
      </c>
      <c r="J50" s="748">
        <v>0.025</v>
      </c>
      <c r="K50" s="748">
        <v>0.026</v>
      </c>
      <c r="L50" s="748">
        <v>0.0</v>
      </c>
      <c r="M50" s="748">
        <v>0.023</v>
      </c>
      <c r="N50" s="749"/>
      <c r="O50" s="749"/>
      <c r="P50" s="749"/>
      <c r="Q50" s="750">
        <v>0.0</v>
      </c>
      <c r="R50" s="750">
        <v>0.0</v>
      </c>
      <c r="S50" s="750">
        <v>0.0</v>
      </c>
      <c r="T50" s="722"/>
      <c r="U50" s="722"/>
      <c r="V50" s="722"/>
      <c r="W50" s="597"/>
      <c r="X50" s="597"/>
      <c r="Y50" s="597"/>
      <c r="Z50" s="722"/>
      <c r="AA50" s="722"/>
      <c r="AB50" s="722"/>
      <c r="AC50" s="595">
        <v>-0.069</v>
      </c>
      <c r="AD50" s="597">
        <v>-0.006</v>
      </c>
      <c r="AE50" s="597">
        <v>0.082</v>
      </c>
      <c r="AF50" s="751">
        <v>0.046</v>
      </c>
      <c r="AG50" s="597">
        <v>0.008</v>
      </c>
      <c r="AH50" s="597">
        <v>0.043</v>
      </c>
      <c r="AI50" s="752">
        <v>1.23</v>
      </c>
      <c r="AJ50" s="753">
        <v>1.197</v>
      </c>
      <c r="AK50" s="753">
        <v>1.273</v>
      </c>
      <c r="AL50" s="746">
        <v>-7.9</v>
      </c>
      <c r="AM50" s="746">
        <v>-7.9</v>
      </c>
      <c r="AN50" s="746">
        <v>-7.9</v>
      </c>
      <c r="AO50" s="592"/>
      <c r="AP50" s="592"/>
      <c r="AQ50" s="592"/>
      <c r="AR50" s="592"/>
      <c r="AS50" s="725"/>
      <c r="AT50" s="725"/>
      <c r="AU50" s="592"/>
      <c r="AV50" s="592"/>
      <c r="AW50" s="592"/>
      <c r="AX50" s="754">
        <v>99.1</v>
      </c>
      <c r="AY50" s="722">
        <v>100.7</v>
      </c>
      <c r="AZ50" s="722">
        <v>99.3</v>
      </c>
      <c r="BA50" s="755">
        <v>103.0</v>
      </c>
      <c r="BB50" s="722" t="s">
        <v>503</v>
      </c>
      <c r="BC50" s="722">
        <v>103.0</v>
      </c>
      <c r="BD50" s="756">
        <v>114.0</v>
      </c>
      <c r="BE50" s="757">
        <v>112.6</v>
      </c>
      <c r="BF50" s="757">
        <v>113.9</v>
      </c>
      <c r="BG50" s="758">
        <v>102.1</v>
      </c>
      <c r="BH50" s="759">
        <v>103.0</v>
      </c>
      <c r="BI50" s="757">
        <v>102.0</v>
      </c>
      <c r="BJ50" s="760">
        <v>-14.0</v>
      </c>
      <c r="BK50" s="761">
        <v>-14.0</v>
      </c>
      <c r="BL50" s="761">
        <v>-14.0</v>
      </c>
      <c r="BM50" s="596">
        <v>-0.047</v>
      </c>
      <c r="BN50" s="762"/>
      <c r="BO50" s="762">
        <v>-0.047</v>
      </c>
      <c r="BP50" s="763"/>
      <c r="BQ50" s="764"/>
      <c r="BR50" s="765"/>
      <c r="BS50" s="766"/>
      <c r="BT50" s="767"/>
      <c r="BU50" s="767"/>
      <c r="BV50" s="767"/>
      <c r="BW50" s="803"/>
      <c r="BX50" s="803"/>
      <c r="BY50" s="804"/>
    </row>
    <row r="51">
      <c r="A51" s="771">
        <v>43497.0</v>
      </c>
      <c r="B51" s="772">
        <f t="array" ref="B51">index(Tb_NTTD_P[#ALL],match(A51,Tb_NTTD_P[Time])+1,2)</f>
        <v>91.2</v>
      </c>
      <c r="C51" s="773">
        <f t="array" ref="C51">index(Tb_NTTD_P[#ALL],match(A51,Tb_NTTD_P[Time])+1,3)</f>
        <v>90.8</v>
      </c>
      <c r="D51" s="773">
        <f t="array" ref="D51">index(Tb_NTTD_P[#ALL],match(A51,Tb_NTTD_P[Time])+1,4)</f>
        <v>95.5</v>
      </c>
      <c r="E51" s="774"/>
      <c r="F51" s="774"/>
      <c r="G51" s="774"/>
      <c r="H51" s="775">
        <v>0.026</v>
      </c>
      <c r="I51" s="775">
        <v>0.0</v>
      </c>
      <c r="J51" s="775">
        <v>0.024</v>
      </c>
      <c r="K51" s="775">
        <v>0.023</v>
      </c>
      <c r="L51" s="775">
        <v>0.0</v>
      </c>
      <c r="M51" s="775">
        <v>0.025</v>
      </c>
      <c r="N51" s="776"/>
      <c r="O51" s="776"/>
      <c r="P51" s="776"/>
      <c r="Q51" s="777">
        <v>0.0</v>
      </c>
      <c r="R51" s="777">
        <v>0.0</v>
      </c>
      <c r="S51" s="777">
        <v>0.0</v>
      </c>
      <c r="T51" s="721"/>
      <c r="U51" s="721"/>
      <c r="V51" s="721"/>
      <c r="W51" s="616"/>
      <c r="X51" s="616"/>
      <c r="Y51" s="616"/>
      <c r="Z51" s="721"/>
      <c r="AA51" s="721"/>
      <c r="AB51" s="721"/>
      <c r="AC51" s="614">
        <v>0.049</v>
      </c>
      <c r="AD51" s="616">
        <v>0.013</v>
      </c>
      <c r="AE51" s="616">
        <v>0.059</v>
      </c>
      <c r="AF51" s="778">
        <v>-0.01</v>
      </c>
      <c r="AG51" s="616">
        <v>0.001</v>
      </c>
      <c r="AH51" s="616">
        <v>-0.01</v>
      </c>
      <c r="AI51" s="779">
        <v>1.162</v>
      </c>
      <c r="AJ51" s="780">
        <v>1.213</v>
      </c>
      <c r="AK51" s="780">
        <v>1.142</v>
      </c>
      <c r="AL51" s="773">
        <v>-7.4</v>
      </c>
      <c r="AM51" s="773">
        <v>-7.4</v>
      </c>
      <c r="AN51" s="773">
        <v>-7.4</v>
      </c>
      <c r="AO51" s="611"/>
      <c r="AP51" s="611"/>
      <c r="AQ51" s="611"/>
      <c r="AR51" s="611"/>
      <c r="AS51" s="781"/>
      <c r="AT51" s="781"/>
      <c r="AU51" s="611"/>
      <c r="AV51" s="611"/>
      <c r="AW51" s="611"/>
      <c r="AX51" s="782">
        <v>98.5</v>
      </c>
      <c r="AY51" s="721">
        <v>99.0</v>
      </c>
      <c r="AZ51" s="721">
        <v>98.7</v>
      </c>
      <c r="BA51" s="783">
        <v>103.0</v>
      </c>
      <c r="BB51" s="721">
        <v>102.0</v>
      </c>
      <c r="BC51" s="721">
        <v>103.0</v>
      </c>
      <c r="BD51" s="784">
        <v>112.4</v>
      </c>
      <c r="BE51" s="785">
        <v>113.0</v>
      </c>
      <c r="BF51" s="785">
        <v>112.4</v>
      </c>
      <c r="BG51" s="786">
        <v>101.7</v>
      </c>
      <c r="BH51" s="787">
        <v>101.4</v>
      </c>
      <c r="BI51" s="785">
        <v>101.6</v>
      </c>
      <c r="BJ51" s="788">
        <v>-13.0</v>
      </c>
      <c r="BK51" s="789">
        <v>-15.0</v>
      </c>
      <c r="BL51" s="789">
        <v>-13.0</v>
      </c>
      <c r="BM51" s="615">
        <v>0.043</v>
      </c>
      <c r="BN51" s="790"/>
      <c r="BO51" s="790">
        <v>0.043</v>
      </c>
      <c r="BP51" s="791"/>
      <c r="BQ51" s="792"/>
      <c r="BR51" s="793"/>
      <c r="BS51" s="794"/>
      <c r="BT51" s="795"/>
      <c r="BU51" s="795"/>
      <c r="BV51" s="795"/>
      <c r="BW51" s="805"/>
      <c r="BX51" s="805"/>
      <c r="BY51" s="806"/>
    </row>
    <row r="52">
      <c r="A52" s="744">
        <v>43525.0</v>
      </c>
      <c r="B52" s="745">
        <f t="array" ref="B52">index(Tb_NTTD_P[#ALL],match(A52,Tb_NTTD_P[Time])+1,2)</f>
        <v>93.8</v>
      </c>
      <c r="C52" s="746">
        <f t="array" ref="C52">index(Tb_NTTD_P[#ALL],match(A52,Tb_NTTD_P[Time])+1,3)</f>
        <v>95.8</v>
      </c>
      <c r="D52" s="746">
        <f t="array" ref="D52">index(Tb_NTTD_P[#ALL],match(A52,Tb_NTTD_P[Time])+1,4)</f>
        <v>97.8</v>
      </c>
      <c r="E52" s="747"/>
      <c r="F52" s="747"/>
      <c r="G52" s="747"/>
      <c r="H52" s="748">
        <v>0.025</v>
      </c>
      <c r="I52" s="748">
        <v>0.0</v>
      </c>
      <c r="J52" s="748">
        <v>0.024</v>
      </c>
      <c r="K52" s="748">
        <v>0.025</v>
      </c>
      <c r="L52" s="748">
        <v>0.0</v>
      </c>
      <c r="M52" s="748">
        <v>0.023</v>
      </c>
      <c r="N52" s="749"/>
      <c r="O52" s="749"/>
      <c r="P52" s="749"/>
      <c r="Q52" s="750">
        <v>0.0</v>
      </c>
      <c r="R52" s="750">
        <v>0.0</v>
      </c>
      <c r="S52" s="750">
        <v>0.0</v>
      </c>
      <c r="T52" s="722"/>
      <c r="U52" s="722"/>
      <c r="V52" s="722"/>
      <c r="W52" s="597"/>
      <c r="X52" s="597"/>
      <c r="Y52" s="597"/>
      <c r="Z52" s="722"/>
      <c r="AA52" s="722"/>
      <c r="AB52" s="722"/>
      <c r="AC52" s="595">
        <v>0.045</v>
      </c>
      <c r="AD52" s="597">
        <v>-0.03</v>
      </c>
      <c r="AE52" s="597">
        <v>0.081</v>
      </c>
      <c r="AF52" s="751">
        <v>0.038</v>
      </c>
      <c r="AG52" s="597">
        <v>0.011</v>
      </c>
      <c r="AH52" s="597">
        <v>0.039</v>
      </c>
      <c r="AI52" s="752">
        <v>1.139</v>
      </c>
      <c r="AJ52" s="753">
        <v>1.23</v>
      </c>
      <c r="AK52" s="753">
        <v>1.168</v>
      </c>
      <c r="AL52" s="746">
        <v>-7.2</v>
      </c>
      <c r="AM52" s="746">
        <v>-7.2</v>
      </c>
      <c r="AN52" s="746">
        <v>-7.2</v>
      </c>
      <c r="AO52" s="592"/>
      <c r="AP52" s="592"/>
      <c r="AQ52" s="592"/>
      <c r="AR52" s="592"/>
      <c r="AS52" s="725"/>
      <c r="AT52" s="725"/>
      <c r="AU52" s="592"/>
      <c r="AV52" s="592"/>
      <c r="AW52" s="592"/>
      <c r="AX52" s="754">
        <v>99.6</v>
      </c>
      <c r="AY52" s="722">
        <v>98.7</v>
      </c>
      <c r="AZ52" s="722">
        <v>99.6</v>
      </c>
      <c r="BA52" s="755">
        <v>102.0</v>
      </c>
      <c r="BB52" s="722">
        <v>103.0</v>
      </c>
      <c r="BC52" s="722">
        <v>103.0</v>
      </c>
      <c r="BD52" s="756">
        <v>111.2</v>
      </c>
      <c r="BE52" s="757">
        <v>112.0</v>
      </c>
      <c r="BF52" s="757">
        <v>111.2</v>
      </c>
      <c r="BG52" s="758">
        <v>100.8</v>
      </c>
      <c r="BH52" s="759">
        <v>101.3</v>
      </c>
      <c r="BI52" s="757">
        <v>100.8</v>
      </c>
      <c r="BJ52" s="760">
        <v>-13.0</v>
      </c>
      <c r="BK52" s="761">
        <v>-14.0</v>
      </c>
      <c r="BL52" s="761">
        <v>-13.0</v>
      </c>
      <c r="BM52" s="596">
        <v>-0.048</v>
      </c>
      <c r="BN52" s="762"/>
      <c r="BO52" s="762">
        <v>-0.048</v>
      </c>
      <c r="BP52" s="763"/>
      <c r="BQ52" s="764"/>
      <c r="BR52" s="765"/>
      <c r="BS52" s="766"/>
      <c r="BT52" s="767"/>
      <c r="BU52" s="767"/>
      <c r="BV52" s="767"/>
      <c r="BW52" s="803"/>
      <c r="BX52" s="803"/>
      <c r="BY52" s="804"/>
    </row>
    <row r="53">
      <c r="A53" s="771">
        <v>43556.0</v>
      </c>
      <c r="B53" s="772">
        <f t="array" ref="B53">index(Tb_NTTD_P[#ALL],match(A53,Tb_NTTD_P[Time])+1,2)</f>
        <v>98.4</v>
      </c>
      <c r="C53" s="773">
        <f t="array" ref="C53">index(Tb_NTTD_P[#ALL],match(A53,Tb_NTTD_P[Time])+1,3)</f>
        <v>97.8</v>
      </c>
      <c r="D53" s="773">
        <f t="array" ref="D53">index(Tb_NTTD_P[#ALL],match(A53,Tb_NTTD_P[Time])+1,4)</f>
        <v>96.9</v>
      </c>
      <c r="E53" s="774"/>
      <c r="F53" s="774"/>
      <c r="G53" s="774"/>
      <c r="H53" s="775">
        <v>0.025</v>
      </c>
      <c r="I53" s="775">
        <v>0.0</v>
      </c>
      <c r="J53" s="775">
        <v>0.028</v>
      </c>
      <c r="K53" s="775">
        <v>0.023</v>
      </c>
      <c r="L53" s="775">
        <v>0.0</v>
      </c>
      <c r="M53" s="775">
        <v>0.026</v>
      </c>
      <c r="N53" s="776"/>
      <c r="O53" s="776"/>
      <c r="P53" s="776"/>
      <c r="Q53" s="777">
        <v>0.0</v>
      </c>
      <c r="R53" s="777">
        <v>0.0</v>
      </c>
      <c r="S53" s="777">
        <v>0.0</v>
      </c>
      <c r="T53" s="721"/>
      <c r="U53" s="721"/>
      <c r="V53" s="721"/>
      <c r="W53" s="616"/>
      <c r="X53" s="616"/>
      <c r="Y53" s="616"/>
      <c r="Z53" s="721"/>
      <c r="AA53" s="721"/>
      <c r="AB53" s="721"/>
      <c r="AC53" s="614">
        <v>-0.069</v>
      </c>
      <c r="AD53" s="616">
        <v>-0.028</v>
      </c>
      <c r="AE53" s="616">
        <v>-0.037</v>
      </c>
      <c r="AF53" s="778">
        <v>-0.015</v>
      </c>
      <c r="AG53" s="616">
        <v>0.009</v>
      </c>
      <c r="AH53" s="616">
        <v>-0.015</v>
      </c>
      <c r="AI53" s="779">
        <v>1.235</v>
      </c>
      <c r="AJ53" s="780">
        <v>1.205</v>
      </c>
      <c r="AK53" s="780">
        <v>1.281</v>
      </c>
      <c r="AL53" s="773">
        <v>-7.9</v>
      </c>
      <c r="AM53" s="773">
        <v>-7.9</v>
      </c>
      <c r="AN53" s="773">
        <v>-7.3</v>
      </c>
      <c r="AO53" s="611"/>
      <c r="AP53" s="611"/>
      <c r="AQ53" s="611"/>
      <c r="AR53" s="611"/>
      <c r="AS53" s="781"/>
      <c r="AT53" s="781"/>
      <c r="AU53" s="611"/>
      <c r="AV53" s="611"/>
      <c r="AW53" s="611"/>
      <c r="AX53" s="782">
        <v>99.2</v>
      </c>
      <c r="AY53" s="721">
        <v>99.9</v>
      </c>
      <c r="AZ53" s="721">
        <v>99.2</v>
      </c>
      <c r="BA53" s="783">
        <v>101.0</v>
      </c>
      <c r="BB53" s="721">
        <v>102.0</v>
      </c>
      <c r="BC53" s="721">
        <v>101.0</v>
      </c>
      <c r="BD53" s="784">
        <v>110.5</v>
      </c>
      <c r="BE53" s="785">
        <v>111.2</v>
      </c>
      <c r="BF53" s="785">
        <v>110.6</v>
      </c>
      <c r="BG53" s="786">
        <v>100.6</v>
      </c>
      <c r="BH53" s="787">
        <v>100.7</v>
      </c>
      <c r="BI53" s="785">
        <v>100.8</v>
      </c>
      <c r="BJ53" s="788">
        <v>-13.0</v>
      </c>
      <c r="BK53" s="789">
        <v>-12.0</v>
      </c>
      <c r="BL53" s="789">
        <v>-13.0</v>
      </c>
      <c r="BM53" s="615">
        <v>0.019</v>
      </c>
      <c r="BN53" s="790"/>
      <c r="BO53" s="790">
        <v>0.019</v>
      </c>
      <c r="BP53" s="791"/>
      <c r="BQ53" s="792"/>
      <c r="BR53" s="793"/>
      <c r="BS53" s="794"/>
      <c r="BT53" s="795"/>
      <c r="BU53" s="795"/>
      <c r="BV53" s="795"/>
      <c r="BW53" s="805"/>
      <c r="BX53" s="805"/>
      <c r="BY53" s="806"/>
    </row>
    <row r="54">
      <c r="A54" s="744">
        <v>43586.0</v>
      </c>
      <c r="B54" s="745">
        <f t="array" ref="B54">index(Tb_NTTD_P[#ALL],match(A54,Tb_NTTD_P[Time])+1,2)</f>
        <v>97.2</v>
      </c>
      <c r="C54" s="746">
        <f t="array" ref="C54">index(Tb_NTTD_P[#ALL],match(A54,Tb_NTTD_P[Time])+1,3)</f>
        <v>97.1</v>
      </c>
      <c r="D54" s="746">
        <f t="array" ref="D54">index(Tb_NTTD_P[#ALL],match(A54,Tb_NTTD_P[Time])+1,4)</f>
        <v>102.4</v>
      </c>
      <c r="E54" s="747"/>
      <c r="F54" s="747"/>
      <c r="G54" s="747"/>
      <c r="H54" s="748">
        <v>0.029</v>
      </c>
      <c r="I54" s="748">
        <v>0.028</v>
      </c>
      <c r="J54" s="748">
        <v>0.026</v>
      </c>
      <c r="K54" s="748">
        <v>0.026</v>
      </c>
      <c r="L54" s="748">
        <v>0.026</v>
      </c>
      <c r="M54" s="748">
        <v>0.022</v>
      </c>
      <c r="N54" s="749"/>
      <c r="O54" s="749"/>
      <c r="P54" s="749"/>
      <c r="Q54" s="750">
        <v>0.0</v>
      </c>
      <c r="R54" s="750">
        <v>0.0</v>
      </c>
      <c r="S54" s="750">
        <v>0.0</v>
      </c>
      <c r="T54" s="722"/>
      <c r="U54" s="722"/>
      <c r="V54" s="722"/>
      <c r="W54" s="597"/>
      <c r="X54" s="597"/>
      <c r="Y54" s="597"/>
      <c r="Z54" s="722"/>
      <c r="AA54" s="722"/>
      <c r="AB54" s="722"/>
      <c r="AC54" s="595">
        <v>-0.078</v>
      </c>
      <c r="AD54" s="597">
        <v>0.019</v>
      </c>
      <c r="AE54" s="597">
        <v>-0.082</v>
      </c>
      <c r="AF54" s="751">
        <v>0.011</v>
      </c>
      <c r="AG54" s="597">
        <v>0.011</v>
      </c>
      <c r="AH54" s="597">
        <v>0.011</v>
      </c>
      <c r="AI54" s="752">
        <v>1.269</v>
      </c>
      <c r="AJ54" s="753">
        <v>1.239</v>
      </c>
      <c r="AK54" s="753">
        <v>1.265</v>
      </c>
      <c r="AL54" s="746">
        <v>-6.5</v>
      </c>
      <c r="AM54" s="746">
        <v>-6.5</v>
      </c>
      <c r="AN54" s="746">
        <v>-6.5</v>
      </c>
      <c r="AO54" s="592"/>
      <c r="AP54" s="592"/>
      <c r="AQ54" s="592"/>
      <c r="AR54" s="592"/>
      <c r="AS54" s="725"/>
      <c r="AT54" s="725"/>
      <c r="AU54" s="592"/>
      <c r="AV54" s="592"/>
      <c r="AW54" s="592"/>
      <c r="AX54" s="754">
        <v>97.9</v>
      </c>
      <c r="AY54" s="722">
        <v>99.2</v>
      </c>
      <c r="AZ54" s="722">
        <v>97.9</v>
      </c>
      <c r="BA54" s="755">
        <v>104.0</v>
      </c>
      <c r="BB54" s="722">
        <v>101.0</v>
      </c>
      <c r="BC54" s="722">
        <v>104.0</v>
      </c>
      <c r="BD54" s="756">
        <v>111.8</v>
      </c>
      <c r="BE54" s="757">
        <v>110.0</v>
      </c>
      <c r="BF54" s="757">
        <v>111.6</v>
      </c>
      <c r="BG54" s="758">
        <v>102.0</v>
      </c>
      <c r="BH54" s="759">
        <v>100.4</v>
      </c>
      <c r="BI54" s="757">
        <v>101.9</v>
      </c>
      <c r="BJ54" s="760">
        <v>-10.0</v>
      </c>
      <c r="BK54" s="761">
        <v>-12.0</v>
      </c>
      <c r="BL54" s="761">
        <v>-10.0</v>
      </c>
      <c r="BM54" s="596">
        <v>0.006</v>
      </c>
      <c r="BN54" s="762"/>
      <c r="BO54" s="762">
        <v>0.006</v>
      </c>
      <c r="BP54" s="763"/>
      <c r="BQ54" s="764"/>
      <c r="BR54" s="765"/>
      <c r="BS54" s="766"/>
      <c r="BT54" s="767"/>
      <c r="BU54" s="767"/>
      <c r="BV54" s="767"/>
      <c r="BW54" s="803"/>
      <c r="BX54" s="803"/>
      <c r="BY54" s="804"/>
    </row>
    <row r="55">
      <c r="A55" s="771">
        <v>43617.0</v>
      </c>
      <c r="B55" s="772">
        <f t="array" ref="B55">index(Tb_NTTD_P[#ALL],match(A55,Tb_NTTD_P[Time])+1,2)</f>
        <v>100</v>
      </c>
      <c r="C55" s="773">
        <f t="array" ref="C55">index(Tb_NTTD_P[#ALL],match(A55,Tb_NTTD_P[Time])+1,3)</f>
        <v>102</v>
      </c>
      <c r="D55" s="773">
        <f t="array" ref="D55">index(Tb_NTTD_P[#ALL],match(A55,Tb_NTTD_P[Time])+1,4)</f>
        <v>97.9</v>
      </c>
      <c r="E55" s="774"/>
      <c r="F55" s="774"/>
      <c r="G55" s="774"/>
      <c r="H55" s="775">
        <v>0.027</v>
      </c>
      <c r="I55" s="775">
        <v>0.0</v>
      </c>
      <c r="J55" s="775">
        <v>0.026</v>
      </c>
      <c r="K55" s="775">
        <v>0.023</v>
      </c>
      <c r="L55" s="775">
        <v>0.0</v>
      </c>
      <c r="M55" s="775">
        <v>0.026</v>
      </c>
      <c r="N55" s="776"/>
      <c r="O55" s="776"/>
      <c r="P55" s="776"/>
      <c r="Q55" s="777">
        <v>0.0</v>
      </c>
      <c r="R55" s="777">
        <v>0.0</v>
      </c>
      <c r="S55" s="777">
        <v>0.0</v>
      </c>
      <c r="T55" s="721"/>
      <c r="U55" s="721"/>
      <c r="V55" s="721"/>
      <c r="W55" s="616"/>
      <c r="X55" s="616"/>
      <c r="Y55" s="616"/>
      <c r="Z55" s="721"/>
      <c r="AA55" s="721"/>
      <c r="AB55" s="721"/>
      <c r="AC55" s="614">
        <v>0.07</v>
      </c>
      <c r="AD55" s="616">
        <v>0.06</v>
      </c>
      <c r="AE55" s="616">
        <v>0.209</v>
      </c>
      <c r="AF55" s="778">
        <v>0.028</v>
      </c>
      <c r="AG55" s="616">
        <v>0.005</v>
      </c>
      <c r="AH55" s="616">
        <v>0.028</v>
      </c>
      <c r="AI55" s="779">
        <v>1.253</v>
      </c>
      <c r="AJ55" s="780">
        <v>1.261</v>
      </c>
      <c r="AK55" s="780">
        <v>1.241</v>
      </c>
      <c r="AL55" s="773">
        <v>-7.2</v>
      </c>
      <c r="AM55" s="773">
        <v>-7.2</v>
      </c>
      <c r="AN55" s="773">
        <v>-7.2</v>
      </c>
      <c r="AO55" s="611"/>
      <c r="AP55" s="611"/>
      <c r="AQ55" s="611"/>
      <c r="AR55" s="611"/>
      <c r="AS55" s="781"/>
      <c r="AT55" s="781"/>
      <c r="AU55" s="611"/>
      <c r="AV55" s="611"/>
      <c r="AW55" s="611"/>
      <c r="AX55" s="782">
        <v>97.4</v>
      </c>
      <c r="AY55" s="721">
        <v>97.4</v>
      </c>
      <c r="AZ55" s="721">
        <v>97.5</v>
      </c>
      <c r="BA55" s="783">
        <v>102.0</v>
      </c>
      <c r="BB55" s="721">
        <v>104.0</v>
      </c>
      <c r="BC55" s="721">
        <v>102.0</v>
      </c>
      <c r="BD55" s="784">
        <v>109.6</v>
      </c>
      <c r="BE55" s="785">
        <v>111.3</v>
      </c>
      <c r="BF55" s="785">
        <v>109.8</v>
      </c>
      <c r="BG55" s="786">
        <v>100.8</v>
      </c>
      <c r="BH55" s="787">
        <v>101.0</v>
      </c>
      <c r="BI55" s="785">
        <v>100.7</v>
      </c>
      <c r="BJ55" s="788">
        <v>-13.0</v>
      </c>
      <c r="BK55" s="789">
        <v>-11.0</v>
      </c>
      <c r="BL55" s="789">
        <v>-13.0</v>
      </c>
      <c r="BM55" s="615">
        <v>-0.006</v>
      </c>
      <c r="BN55" s="790"/>
      <c r="BO55" s="790">
        <v>-0.006</v>
      </c>
      <c r="BP55" s="791"/>
      <c r="BQ55" s="792"/>
      <c r="BR55" s="793"/>
      <c r="BS55" s="794"/>
      <c r="BT55" s="795"/>
      <c r="BU55" s="795"/>
      <c r="BV55" s="795"/>
      <c r="BW55" s="805"/>
      <c r="BX55" s="805"/>
      <c r="BY55" s="806"/>
    </row>
    <row r="56">
      <c r="A56" s="744">
        <v>43647.0</v>
      </c>
      <c r="B56" s="745">
        <f t="array" ref="B56">index(Tb_NTTD_P[#ALL],match(A56,Tb_NTTD_P[Time])+1,2)</f>
        <v>98.2</v>
      </c>
      <c r="C56" s="746">
        <f t="array" ref="C56">index(Tb_NTTD_P[#ALL],match(A56,Tb_NTTD_P[Time])+1,3)</f>
        <v>98</v>
      </c>
      <c r="D56" s="746">
        <f t="array" ref="D56">index(Tb_NTTD_P[#ALL],match(A56,Tb_NTTD_P[Time])+1,4)</f>
        <v>98.4</v>
      </c>
      <c r="E56" s="747"/>
      <c r="F56" s="747"/>
      <c r="G56" s="747"/>
      <c r="H56" s="748">
        <v>0.026</v>
      </c>
      <c r="I56" s="748">
        <v>0.0</v>
      </c>
      <c r="J56" s="748">
        <v>0.027</v>
      </c>
      <c r="K56" s="748">
        <v>0.025</v>
      </c>
      <c r="L56" s="748">
        <v>0.0</v>
      </c>
      <c r="M56" s="748">
        <v>0.026</v>
      </c>
      <c r="N56" s="749"/>
      <c r="O56" s="749"/>
      <c r="P56" s="749"/>
      <c r="Q56" s="750">
        <v>0.0</v>
      </c>
      <c r="R56" s="750">
        <v>0.0</v>
      </c>
      <c r="S56" s="750">
        <v>0.0</v>
      </c>
      <c r="T56" s="722"/>
      <c r="U56" s="722"/>
      <c r="V56" s="722"/>
      <c r="W56" s="597"/>
      <c r="X56" s="597"/>
      <c r="Y56" s="597"/>
      <c r="Z56" s="722"/>
      <c r="AA56" s="722"/>
      <c r="AB56" s="722"/>
      <c r="AC56" s="595">
        <v>-0.128</v>
      </c>
      <c r="AD56" s="597">
        <v>-0.002</v>
      </c>
      <c r="AE56" s="597">
        <v>-0.086</v>
      </c>
      <c r="AF56" s="751">
        <v>-0.025</v>
      </c>
      <c r="AG56" s="597">
        <v>0.001</v>
      </c>
      <c r="AH56" s="597">
        <v>-0.025</v>
      </c>
      <c r="AI56" s="752">
        <v>1.191</v>
      </c>
      <c r="AJ56" s="753">
        <v>1.257</v>
      </c>
      <c r="AK56" s="753">
        <v>1.215</v>
      </c>
      <c r="AL56" s="746">
        <v>-6.6</v>
      </c>
      <c r="AM56" s="746">
        <v>-6.6</v>
      </c>
      <c r="AN56" s="746">
        <v>-6.6</v>
      </c>
      <c r="AO56" s="592"/>
      <c r="AP56" s="592"/>
      <c r="AQ56" s="592"/>
      <c r="AR56" s="592"/>
      <c r="AS56" s="725"/>
      <c r="AT56" s="725"/>
      <c r="AU56" s="592"/>
      <c r="AV56" s="592"/>
      <c r="AW56" s="592"/>
      <c r="AX56" s="754">
        <v>95.7</v>
      </c>
      <c r="AY56" s="722">
        <v>97.1</v>
      </c>
      <c r="AZ56" s="722">
        <v>95.8</v>
      </c>
      <c r="BA56" s="755">
        <v>101.0</v>
      </c>
      <c r="BB56" s="722">
        <v>102.0</v>
      </c>
      <c r="BC56" s="722">
        <v>101.0</v>
      </c>
      <c r="BD56" s="756">
        <v>113.4</v>
      </c>
      <c r="BE56" s="757">
        <v>109.6</v>
      </c>
      <c r="BF56" s="757">
        <v>113.3</v>
      </c>
      <c r="BG56" s="758">
        <v>100.1</v>
      </c>
      <c r="BH56" s="759">
        <v>100.6</v>
      </c>
      <c r="BI56" s="757">
        <v>100.1</v>
      </c>
      <c r="BJ56" s="760">
        <v>-11.0</v>
      </c>
      <c r="BK56" s="761">
        <v>-13.0</v>
      </c>
      <c r="BL56" s="761">
        <v>-11.0</v>
      </c>
      <c r="BM56" s="596">
        <v>-0.041</v>
      </c>
      <c r="BN56" s="762"/>
      <c r="BO56" s="762">
        <v>-0.041</v>
      </c>
      <c r="BP56" s="763"/>
      <c r="BQ56" s="764"/>
      <c r="BR56" s="765"/>
      <c r="BS56" s="766"/>
      <c r="BT56" s="767"/>
      <c r="BU56" s="767"/>
      <c r="BV56" s="767"/>
      <c r="BW56" s="803"/>
      <c r="BX56" s="803"/>
      <c r="BY56" s="804"/>
    </row>
    <row r="57">
      <c r="A57" s="771">
        <v>43678.0</v>
      </c>
      <c r="B57" s="772">
        <f t="array" ref="B57">index(Tb_NTTD_P[#ALL],match(A57,Tb_NTTD_P[Time])+1,2)</f>
        <v>98.4</v>
      </c>
      <c r="C57" s="773">
        <f t="array" ref="C57">index(Tb_NTTD_P[#ALL],match(A57,Tb_NTTD_P[Time])+1,3)</f>
        <v>98.5</v>
      </c>
      <c r="D57" s="773">
        <f t="array" ref="D57">index(Tb_NTTD_P[#ALL],match(A57,Tb_NTTD_P[Time])+1,4)</f>
        <v>92.1</v>
      </c>
      <c r="E57" s="774"/>
      <c r="F57" s="774"/>
      <c r="G57" s="774"/>
      <c r="H57" s="775">
        <v>0.027</v>
      </c>
      <c r="I57" s="775">
        <v>0.027</v>
      </c>
      <c r="J57" s="775">
        <v>0.027</v>
      </c>
      <c r="K57" s="775">
        <v>0.026</v>
      </c>
      <c r="L57" s="775">
        <v>0.026</v>
      </c>
      <c r="M57" s="775">
        <v>0.026</v>
      </c>
      <c r="N57" s="776"/>
      <c r="O57" s="776"/>
      <c r="P57" s="776"/>
      <c r="Q57" s="777">
        <v>0.0</v>
      </c>
      <c r="R57" s="777">
        <v>0.0</v>
      </c>
      <c r="S57" s="777">
        <v>0.0</v>
      </c>
      <c r="T57" s="721"/>
      <c r="U57" s="721"/>
      <c r="V57" s="721"/>
      <c r="W57" s="616"/>
      <c r="X57" s="616"/>
      <c r="Y57" s="616"/>
      <c r="Z57" s="721"/>
      <c r="AA57" s="721"/>
      <c r="AB57" s="721"/>
      <c r="AC57" s="614">
        <v>0.071</v>
      </c>
      <c r="AD57" s="616">
        <v>0.035</v>
      </c>
      <c r="AE57" s="616">
        <v>0.062</v>
      </c>
      <c r="AF57" s="778">
        <v>0.016</v>
      </c>
      <c r="AG57" s="616">
        <v>0.009</v>
      </c>
      <c r="AH57" s="616">
        <v>0.014</v>
      </c>
      <c r="AI57" s="779">
        <v>1.364</v>
      </c>
      <c r="AJ57" s="780">
        <v>1.25</v>
      </c>
      <c r="AK57" s="780">
        <v>1.386</v>
      </c>
      <c r="AL57" s="773">
        <v>-7.1</v>
      </c>
      <c r="AM57" s="773">
        <v>-7.1</v>
      </c>
      <c r="AN57" s="773">
        <v>-7.1</v>
      </c>
      <c r="AO57" s="611"/>
      <c r="AP57" s="611"/>
      <c r="AQ57" s="611"/>
      <c r="AR57" s="611"/>
      <c r="AS57" s="781"/>
      <c r="AT57" s="781"/>
      <c r="AU57" s="611"/>
      <c r="AV57" s="611"/>
      <c r="AW57" s="611"/>
      <c r="AX57" s="782">
        <v>94.3</v>
      </c>
      <c r="AY57" s="721">
        <v>95.1</v>
      </c>
      <c r="AZ57" s="721">
        <v>94.3</v>
      </c>
      <c r="BA57" s="783">
        <v>102.0</v>
      </c>
      <c r="BB57" s="721">
        <v>101.0</v>
      </c>
      <c r="BC57" s="721">
        <v>103.0</v>
      </c>
      <c r="BD57" s="784">
        <v>111.9</v>
      </c>
      <c r="BE57" s="785">
        <v>109.6</v>
      </c>
      <c r="BF57" s="785">
        <v>111.9</v>
      </c>
      <c r="BG57" s="786">
        <v>99.7</v>
      </c>
      <c r="BH57" s="787">
        <v>99.8</v>
      </c>
      <c r="BI57" s="785">
        <v>99.6</v>
      </c>
      <c r="BJ57" s="788">
        <v>-14.0</v>
      </c>
      <c r="BK57" s="789">
        <v>-11.0</v>
      </c>
      <c r="BL57" s="789">
        <v>-14.0</v>
      </c>
      <c r="BM57" s="615">
        <v>0.036</v>
      </c>
      <c r="BN57" s="790"/>
      <c r="BO57" s="790">
        <v>0.036</v>
      </c>
      <c r="BP57" s="791"/>
      <c r="BQ57" s="792"/>
      <c r="BR57" s="793"/>
      <c r="BS57" s="794"/>
      <c r="BT57" s="795"/>
      <c r="BU57" s="795"/>
      <c r="BV57" s="795"/>
      <c r="BW57" s="805"/>
      <c r="BX57" s="805"/>
      <c r="BY57" s="806"/>
    </row>
    <row r="58">
      <c r="A58" s="744">
        <v>43709.0</v>
      </c>
      <c r="B58" s="745">
        <f t="array" ref="B58">index(Tb_NTTD_P[#ALL],match(A58,Tb_NTTD_P[Time])+1,2)</f>
        <v>89.8</v>
      </c>
      <c r="C58" s="746">
        <f t="array" ref="C58">index(Tb_NTTD_P[#ALL],match(A58,Tb_NTTD_P[Time])+1,3)</f>
        <v>92.1</v>
      </c>
      <c r="D58" s="746">
        <f t="array" ref="D58">index(Tb_NTTD_P[#ALL],match(A58,Tb_NTTD_P[Time])+1,4)</f>
        <v>89.8</v>
      </c>
      <c r="E58" s="747"/>
      <c r="F58" s="747"/>
      <c r="G58" s="747"/>
      <c r="H58" s="748">
        <v>0.028</v>
      </c>
      <c r="I58" s="748">
        <v>0.0</v>
      </c>
      <c r="J58" s="748">
        <v>0.028</v>
      </c>
      <c r="K58" s="748">
        <v>0.024</v>
      </c>
      <c r="L58" s="748">
        <v>0.0</v>
      </c>
      <c r="M58" s="748">
        <v>0.024</v>
      </c>
      <c r="N58" s="749"/>
      <c r="O58" s="749"/>
      <c r="P58" s="749"/>
      <c r="Q58" s="750">
        <v>0.0</v>
      </c>
      <c r="R58" s="750">
        <v>0.0</v>
      </c>
      <c r="S58" s="750">
        <v>0.0</v>
      </c>
      <c r="T58" s="722"/>
      <c r="U58" s="722"/>
      <c r="V58" s="722"/>
      <c r="W58" s="597"/>
      <c r="X58" s="597"/>
      <c r="Y58" s="597"/>
      <c r="Z58" s="722"/>
      <c r="AA58" s="722"/>
      <c r="AB58" s="722"/>
      <c r="AC58" s="595">
        <v>-0.007</v>
      </c>
      <c r="AD58" s="597">
        <v>-0.007</v>
      </c>
      <c r="AE58" s="597">
        <v>0.045</v>
      </c>
      <c r="AF58" s="751">
        <v>0.015</v>
      </c>
      <c r="AG58" s="597">
        <v>0.009</v>
      </c>
      <c r="AH58" s="597">
        <v>0.014</v>
      </c>
      <c r="AI58" s="752">
        <v>1.256</v>
      </c>
      <c r="AJ58" s="753">
        <v>1.32</v>
      </c>
      <c r="AK58" s="753">
        <v>1.266</v>
      </c>
      <c r="AL58" s="746">
        <v>-6.5</v>
      </c>
      <c r="AM58" s="746">
        <v>-6.8</v>
      </c>
      <c r="AN58" s="746">
        <v>-6.5</v>
      </c>
      <c r="AO58" s="592"/>
      <c r="AP58" s="592"/>
      <c r="AQ58" s="592"/>
      <c r="AR58" s="592"/>
      <c r="AS58" s="725"/>
      <c r="AT58" s="725"/>
      <c r="AU58" s="592"/>
      <c r="AV58" s="592"/>
      <c r="AW58" s="592"/>
      <c r="AX58" s="754">
        <v>94.6</v>
      </c>
      <c r="AY58" s="722">
        <v>94.5</v>
      </c>
      <c r="AZ58" s="722">
        <v>94.6</v>
      </c>
      <c r="BA58" s="755">
        <v>102.0</v>
      </c>
      <c r="BB58" s="722">
        <v>102.0</v>
      </c>
      <c r="BC58" s="722">
        <v>102.0</v>
      </c>
      <c r="BD58" s="756">
        <v>112.2</v>
      </c>
      <c r="BE58" s="757">
        <v>112.6</v>
      </c>
      <c r="BF58" s="757">
        <v>112.2</v>
      </c>
      <c r="BG58" s="758">
        <v>98.8</v>
      </c>
      <c r="BH58" s="759">
        <v>100.0</v>
      </c>
      <c r="BI58" s="757">
        <v>98.8</v>
      </c>
      <c r="BJ58" s="760">
        <v>-12.0</v>
      </c>
      <c r="BK58" s="761">
        <v>-14.0</v>
      </c>
      <c r="BL58" s="761">
        <v>-12.0</v>
      </c>
      <c r="BM58" s="596">
        <v>-0.017</v>
      </c>
      <c r="BN58" s="762"/>
      <c r="BO58" s="762">
        <v>-0.017</v>
      </c>
      <c r="BP58" s="763"/>
      <c r="BQ58" s="764"/>
      <c r="BR58" s="765"/>
      <c r="BS58" s="766"/>
      <c r="BT58" s="767"/>
      <c r="BU58" s="767"/>
      <c r="BV58" s="767"/>
      <c r="BW58" s="803"/>
      <c r="BX58" s="803"/>
      <c r="BY58" s="804"/>
    </row>
    <row r="59">
      <c r="A59" s="771">
        <v>43739.0</v>
      </c>
      <c r="B59" s="772">
        <f t="array" ref="B59">index(Tb_NTTD_P[#ALL],match(A59,Tb_NTTD_P[Time])+1,2)</f>
        <v>93.2</v>
      </c>
      <c r="C59" s="773">
        <f t="array" ref="C59">index(Tb_NTTD_P[#ALL],match(A59,Tb_NTTD_P[Time])+1,3)</f>
        <v>92</v>
      </c>
      <c r="D59" s="773">
        <f t="array" ref="D59">index(Tb_NTTD_P[#ALL],match(A59,Tb_NTTD_P[Time])+1,4)</f>
        <v>93.2</v>
      </c>
      <c r="E59" s="774"/>
      <c r="F59" s="774"/>
      <c r="G59" s="774"/>
      <c r="H59" s="775">
        <v>0.025</v>
      </c>
      <c r="I59" s="775">
        <v>0.0</v>
      </c>
      <c r="J59" s="775">
        <v>0.025</v>
      </c>
      <c r="K59" s="775">
        <v>0.023</v>
      </c>
      <c r="L59" s="775">
        <v>0.0</v>
      </c>
      <c r="M59" s="775">
        <v>0.023</v>
      </c>
      <c r="N59" s="776"/>
      <c r="O59" s="776"/>
      <c r="P59" s="776"/>
      <c r="Q59" s="777">
        <v>0.0</v>
      </c>
      <c r="R59" s="777">
        <v>0.0</v>
      </c>
      <c r="S59" s="777">
        <v>0.0</v>
      </c>
      <c r="T59" s="721"/>
      <c r="U59" s="721"/>
      <c r="V59" s="721"/>
      <c r="W59" s="616"/>
      <c r="X59" s="616"/>
      <c r="Y59" s="616"/>
      <c r="Z59" s="721"/>
      <c r="AA59" s="721"/>
      <c r="AB59" s="721"/>
      <c r="AC59" s="614">
        <v>-0.007</v>
      </c>
      <c r="AD59" s="616">
        <v>0.011</v>
      </c>
      <c r="AE59" s="616">
        <v>-0.027</v>
      </c>
      <c r="AF59" s="778">
        <v>-0.017</v>
      </c>
      <c r="AG59" s="616">
        <v>0.002</v>
      </c>
      <c r="AH59" s="616">
        <v>-0.013</v>
      </c>
      <c r="AI59" s="779">
        <v>1.314</v>
      </c>
      <c r="AJ59" s="780">
        <v>1.32</v>
      </c>
      <c r="AK59" s="780">
        <v>1.323</v>
      </c>
      <c r="AL59" s="773">
        <v>-7.6</v>
      </c>
      <c r="AM59" s="773">
        <v>-7.6</v>
      </c>
      <c r="AN59" s="773">
        <v>-7.6</v>
      </c>
      <c r="AO59" s="611"/>
      <c r="AP59" s="611"/>
      <c r="AQ59" s="611"/>
      <c r="AR59" s="611"/>
      <c r="AS59" s="781"/>
      <c r="AT59" s="781"/>
      <c r="AU59" s="611"/>
      <c r="AV59" s="611"/>
      <c r="AW59" s="611"/>
      <c r="AX59" s="782">
        <v>94.6</v>
      </c>
      <c r="AY59" s="721">
        <v>94.5</v>
      </c>
      <c r="AZ59" s="721">
        <v>94.7</v>
      </c>
      <c r="BA59" s="783">
        <v>99.0</v>
      </c>
      <c r="BB59" s="721">
        <v>102.0</v>
      </c>
      <c r="BC59" s="721">
        <v>99.0</v>
      </c>
      <c r="BD59" s="784">
        <v>111.7</v>
      </c>
      <c r="BE59" s="785">
        <v>111.7</v>
      </c>
      <c r="BF59" s="785">
        <v>111.5</v>
      </c>
      <c r="BG59" s="786">
        <v>99.6</v>
      </c>
      <c r="BH59" s="787">
        <v>98.5</v>
      </c>
      <c r="BI59" s="785">
        <v>99.5</v>
      </c>
      <c r="BJ59" s="788">
        <v>-14.0</v>
      </c>
      <c r="BK59" s="789">
        <v>-13.0</v>
      </c>
      <c r="BL59" s="789">
        <v>-14.0</v>
      </c>
      <c r="BM59" s="615">
        <v>-0.055</v>
      </c>
      <c r="BN59" s="790"/>
      <c r="BO59" s="790">
        <v>-0.055</v>
      </c>
      <c r="BP59" s="791"/>
      <c r="BQ59" s="792"/>
      <c r="BR59" s="793"/>
      <c r="BS59" s="794"/>
      <c r="BT59" s="795"/>
      <c r="BU59" s="795"/>
      <c r="BV59" s="795"/>
      <c r="BW59" s="805"/>
      <c r="BX59" s="805"/>
      <c r="BY59" s="806"/>
    </row>
    <row r="60">
      <c r="A60" s="744">
        <v>43770.0</v>
      </c>
      <c r="B60" s="745">
        <f t="array" ref="B60">index(Tb_NTTD_P[#ALL],match(A60,Tb_NTTD_P[Time])+1,2)</f>
        <v>95.5</v>
      </c>
      <c r="C60" s="746">
        <f t="array" ref="C60">index(Tb_NTTD_P[#ALL],match(A60,Tb_NTTD_P[Time])+1,3)</f>
        <v>96</v>
      </c>
      <c r="D60" s="746">
        <f t="array" ref="D60">index(Tb_NTTD_P[#ALL],match(A60,Tb_NTTD_P[Time])+1,4)</f>
        <v>95.5</v>
      </c>
      <c r="E60" s="747"/>
      <c r="F60" s="747"/>
      <c r="G60" s="747"/>
      <c r="H60" s="748">
        <v>0.025</v>
      </c>
      <c r="I60" s="748">
        <v>0.0</v>
      </c>
      <c r="J60" s="748">
        <v>0.025</v>
      </c>
      <c r="K60" s="748">
        <v>0.025</v>
      </c>
      <c r="L60" s="748">
        <v>0.0</v>
      </c>
      <c r="M60" s="748">
        <v>0.025</v>
      </c>
      <c r="N60" s="749"/>
      <c r="O60" s="749"/>
      <c r="P60" s="749"/>
      <c r="Q60" s="750">
        <v>0.0</v>
      </c>
      <c r="R60" s="750">
        <v>0.0</v>
      </c>
      <c r="S60" s="750">
        <v>0.0</v>
      </c>
      <c r="T60" s="722"/>
      <c r="U60" s="722"/>
      <c r="V60" s="722"/>
      <c r="W60" s="597"/>
      <c r="X60" s="597"/>
      <c r="Y60" s="597"/>
      <c r="Z60" s="722"/>
      <c r="AA60" s="722"/>
      <c r="AB60" s="722"/>
      <c r="AC60" s="595">
        <v>0.013</v>
      </c>
      <c r="AD60" s="597">
        <v>-0.003</v>
      </c>
      <c r="AE60" s="597">
        <v>-0.011</v>
      </c>
      <c r="AF60" s="751">
        <v>0.012</v>
      </c>
      <c r="AG60" s="597">
        <v>0.012</v>
      </c>
      <c r="AH60" s="597">
        <v>0.012</v>
      </c>
      <c r="AI60" s="752">
        <v>1.365</v>
      </c>
      <c r="AJ60" s="753">
        <v>1.345</v>
      </c>
      <c r="AK60" s="753">
        <v>1.375</v>
      </c>
      <c r="AL60" s="746">
        <v>-7.2</v>
      </c>
      <c r="AM60" s="746">
        <v>-7.2</v>
      </c>
      <c r="AN60" s="746">
        <v>-7.2</v>
      </c>
      <c r="AO60" s="592"/>
      <c r="AP60" s="592"/>
      <c r="AQ60" s="592"/>
      <c r="AR60" s="592"/>
      <c r="AS60" s="725"/>
      <c r="AT60" s="725"/>
      <c r="AU60" s="592"/>
      <c r="AV60" s="592"/>
      <c r="AW60" s="592"/>
      <c r="AX60" s="754">
        <v>95.0</v>
      </c>
      <c r="AY60" s="722">
        <v>95.0</v>
      </c>
      <c r="AZ60" s="722">
        <v>95.1</v>
      </c>
      <c r="BA60" s="755">
        <v>100.0</v>
      </c>
      <c r="BB60" s="722">
        <v>100.0</v>
      </c>
      <c r="BC60" s="722">
        <v>102.0</v>
      </c>
      <c r="BD60" s="756">
        <v>108.5</v>
      </c>
      <c r="BE60" s="757">
        <v>111.7</v>
      </c>
      <c r="BF60" s="757">
        <v>108.6</v>
      </c>
      <c r="BG60" s="758">
        <v>98.9</v>
      </c>
      <c r="BH60" s="759">
        <v>99.8</v>
      </c>
      <c r="BI60" s="757">
        <v>99.0</v>
      </c>
      <c r="BJ60" s="760">
        <v>-14.0</v>
      </c>
      <c r="BK60" s="761">
        <v>-14.0</v>
      </c>
      <c r="BL60" s="761">
        <v>-14.0</v>
      </c>
      <c r="BM60" s="596">
        <v>0.045</v>
      </c>
      <c r="BN60" s="762"/>
      <c r="BO60" s="762">
        <v>0.045</v>
      </c>
      <c r="BP60" s="763"/>
      <c r="BQ60" s="764"/>
      <c r="BR60" s="765"/>
      <c r="BS60" s="766"/>
      <c r="BT60" s="767"/>
      <c r="BU60" s="767"/>
      <c r="BV60" s="767"/>
      <c r="BW60" s="803"/>
      <c r="BX60" s="803"/>
      <c r="BY60" s="804"/>
    </row>
    <row r="61">
      <c r="A61" s="771">
        <v>43800.0</v>
      </c>
      <c r="B61" s="772">
        <f t="array" ref="B61">index(Tb_NTTD_P[#ALL],match(A61,Tb_NTTD_P[Time])+1,2)</f>
        <v>96.8</v>
      </c>
      <c r="C61" s="773">
        <f t="array" ref="C61">index(Tb_NTTD_P[#ALL],match(A61,Tb_NTTD_P[Time])+1,3)</f>
        <v>95.7</v>
      </c>
      <c r="D61" s="773">
        <f t="array" ref="D61">index(Tb_NTTD_P[#ALL],match(A61,Tb_NTTD_P[Time])+1,4)</f>
        <v>96.8</v>
      </c>
      <c r="E61" s="774"/>
      <c r="F61" s="774"/>
      <c r="G61" s="774"/>
      <c r="H61" s="775">
        <v>0.023</v>
      </c>
      <c r="I61" s="775">
        <v>0.0</v>
      </c>
      <c r="J61" s="775">
        <v>0.023</v>
      </c>
      <c r="K61" s="775">
        <v>0.022</v>
      </c>
      <c r="L61" s="775">
        <v>0.0</v>
      </c>
      <c r="M61" s="775">
        <v>0.022</v>
      </c>
      <c r="N61" s="776"/>
      <c r="O61" s="776"/>
      <c r="P61" s="776"/>
      <c r="Q61" s="777">
        <v>0.0</v>
      </c>
      <c r="R61" s="777">
        <v>0.0</v>
      </c>
      <c r="S61" s="777">
        <v>0.0</v>
      </c>
      <c r="T61" s="721"/>
      <c r="U61" s="721"/>
      <c r="V61" s="721"/>
      <c r="W61" s="616"/>
      <c r="X61" s="616"/>
      <c r="Y61" s="616"/>
      <c r="Z61" s="721"/>
      <c r="AA61" s="721"/>
      <c r="AB61" s="721"/>
      <c r="AC61" s="614">
        <v>-0.004</v>
      </c>
      <c r="AD61" s="616">
        <v>0.015</v>
      </c>
      <c r="AE61" s="616">
        <v>0.023</v>
      </c>
      <c r="AF61" s="778">
        <v>-0.049</v>
      </c>
      <c r="AG61" s="616">
        <v>0.005</v>
      </c>
      <c r="AH61" s="616">
        <v>-0.043</v>
      </c>
      <c r="AI61" s="779">
        <v>1.608</v>
      </c>
      <c r="AJ61" s="780">
        <v>1.375</v>
      </c>
      <c r="AK61" s="780">
        <v>1.626</v>
      </c>
      <c r="AL61" s="773">
        <v>-8.1</v>
      </c>
      <c r="AM61" s="773">
        <v>-8.1</v>
      </c>
      <c r="AN61" s="773">
        <v>-8.1</v>
      </c>
      <c r="AO61" s="611"/>
      <c r="AP61" s="611"/>
      <c r="AQ61" s="611"/>
      <c r="AR61" s="611"/>
      <c r="AS61" s="781"/>
      <c r="AT61" s="781"/>
      <c r="AU61" s="611"/>
      <c r="AV61" s="611"/>
      <c r="AW61" s="611"/>
      <c r="AX61" s="782">
        <v>96.3</v>
      </c>
      <c r="AY61" s="721">
        <v>95.5</v>
      </c>
      <c r="AZ61" s="721">
        <v>96.3</v>
      </c>
      <c r="BA61" s="783">
        <v>102.0</v>
      </c>
      <c r="BB61" s="721">
        <v>99.0</v>
      </c>
      <c r="BC61" s="721">
        <v>98.0</v>
      </c>
      <c r="BD61" s="784">
        <v>110.8</v>
      </c>
      <c r="BE61" s="785">
        <v>109.0</v>
      </c>
      <c r="BF61" s="785">
        <v>108.6</v>
      </c>
      <c r="BG61" s="786">
        <v>99.1</v>
      </c>
      <c r="BH61" s="787">
        <v>99.1</v>
      </c>
      <c r="BI61" s="785">
        <v>99.3</v>
      </c>
      <c r="BJ61" s="788">
        <v>-11.0</v>
      </c>
      <c r="BK61" s="789">
        <v>-14.0</v>
      </c>
      <c r="BL61" s="789">
        <v>-11.0</v>
      </c>
      <c r="BM61" s="615">
        <v>-0.019</v>
      </c>
      <c r="BN61" s="790"/>
      <c r="BO61" s="790">
        <v>-0.019</v>
      </c>
      <c r="BP61" s="791"/>
      <c r="BQ61" s="792"/>
      <c r="BR61" s="793"/>
      <c r="BS61" s="794"/>
      <c r="BT61" s="795"/>
      <c r="BU61" s="795"/>
      <c r="BV61" s="795"/>
      <c r="BW61" s="805"/>
      <c r="BX61" s="805"/>
      <c r="BY61" s="806"/>
    </row>
    <row r="62">
      <c r="A62" s="744">
        <v>43831.0</v>
      </c>
      <c r="B62" s="745">
        <f t="array" ref="B62">index(Tb_NTTD_P[#ALL],match(A62,Tb_NTTD_P[Time])+1,2)</f>
        <v>99.3</v>
      </c>
      <c r="C62" s="746">
        <f t="array" ref="C62">index(Tb_NTTD_P[#ALL],match(A62,Tb_NTTD_P[Time])+1,3)</f>
        <v>99.2</v>
      </c>
      <c r="D62" s="746">
        <f t="array" ref="D62">index(Tb_NTTD_P[#ALL],match(A62,Tb_NTTD_P[Time])+1,4)</f>
        <v>99.3</v>
      </c>
      <c r="E62" s="747"/>
      <c r="F62" s="747"/>
      <c r="G62" s="747"/>
      <c r="H62" s="748">
        <v>0.025</v>
      </c>
      <c r="I62" s="748">
        <v>0.0</v>
      </c>
      <c r="J62" s="748">
        <v>0.025</v>
      </c>
      <c r="K62" s="748">
        <v>0.025</v>
      </c>
      <c r="L62" s="748">
        <v>0.0</v>
      </c>
      <c r="M62" s="748">
        <v>0.025</v>
      </c>
      <c r="N62" s="749"/>
      <c r="O62" s="749"/>
      <c r="P62" s="749"/>
      <c r="Q62" s="750">
        <v>0.0</v>
      </c>
      <c r="R62" s="750">
        <v>0.0</v>
      </c>
      <c r="S62" s="750">
        <v>0.0</v>
      </c>
      <c r="T62" s="722"/>
      <c r="U62" s="722"/>
      <c r="V62" s="722"/>
      <c r="W62" s="597"/>
      <c r="X62" s="597"/>
      <c r="Y62" s="597"/>
      <c r="Z62" s="722"/>
      <c r="AA62" s="722"/>
      <c r="AB62" s="722"/>
      <c r="AC62" s="595">
        <v>0.079</v>
      </c>
      <c r="AD62" s="597">
        <v>0.035</v>
      </c>
      <c r="AE62" s="597">
        <v>0.105</v>
      </c>
      <c r="AF62" s="751">
        <v>0.052</v>
      </c>
      <c r="AG62" s="597">
        <v>0.022</v>
      </c>
      <c r="AH62" s="597">
        <v>0.053</v>
      </c>
      <c r="AI62" s="752">
        <v>1.567</v>
      </c>
      <c r="AJ62" s="753">
        <v>1.425</v>
      </c>
      <c r="AK62" s="753">
        <v>1.624</v>
      </c>
      <c r="AL62" s="746">
        <v>-8.1</v>
      </c>
      <c r="AM62" s="746">
        <v>-8.1</v>
      </c>
      <c r="AN62" s="746">
        <v>-8.1</v>
      </c>
      <c r="AO62" s="592"/>
      <c r="AP62" s="592"/>
      <c r="AQ62" s="592"/>
      <c r="AR62" s="592"/>
      <c r="AS62" s="725"/>
      <c r="AT62" s="725"/>
      <c r="AU62" s="592"/>
      <c r="AV62" s="592"/>
      <c r="AW62" s="592"/>
      <c r="AX62" s="754">
        <v>95.9</v>
      </c>
      <c r="AY62" s="722">
        <v>97.0</v>
      </c>
      <c r="AZ62" s="722">
        <v>96.0</v>
      </c>
      <c r="BA62" s="755">
        <v>100.0</v>
      </c>
      <c r="BB62" s="722">
        <v>101.0</v>
      </c>
      <c r="BC62" s="722">
        <v>102.0</v>
      </c>
      <c r="BD62" s="756">
        <v>0.2</v>
      </c>
      <c r="BE62" s="757">
        <v>109.0</v>
      </c>
      <c r="BF62" s="757">
        <v>110.8</v>
      </c>
      <c r="BG62" s="758">
        <v>99.9</v>
      </c>
      <c r="BH62" s="759">
        <v>99.3</v>
      </c>
      <c r="BI62" s="757">
        <v>100.0</v>
      </c>
      <c r="BJ62" s="760">
        <v>-9.0</v>
      </c>
      <c r="BK62" s="761">
        <v>-9.0</v>
      </c>
      <c r="BL62" s="761">
        <v>-9.0</v>
      </c>
      <c r="BM62" s="596">
        <v>-0.018</v>
      </c>
      <c r="BN62" s="762">
        <v>-0.008</v>
      </c>
      <c r="BO62" s="762">
        <v>-0.018</v>
      </c>
      <c r="BP62" s="763"/>
      <c r="BQ62" s="764"/>
      <c r="BR62" s="765"/>
      <c r="BS62" s="766"/>
      <c r="BT62" s="767"/>
      <c r="BU62" s="767"/>
      <c r="BV62" s="767"/>
      <c r="BW62" s="803"/>
      <c r="BX62" s="803"/>
      <c r="BY62" s="804"/>
    </row>
    <row r="63">
      <c r="A63" s="771">
        <v>43862.0</v>
      </c>
      <c r="B63" s="772">
        <f t="array" ref="B63">index(Tb_NTTD_P[#ALL],match(A63,Tb_NTTD_P[Time])+1,2)</f>
        <v>99.8</v>
      </c>
      <c r="C63" s="773">
        <f t="array" ref="C63">index(Tb_NTTD_P[#ALL],match(A63,Tb_NTTD_P[Time])+1,3)</f>
        <v>99.1</v>
      </c>
      <c r="D63" s="773">
        <f t="array" ref="D63">index(Tb_NTTD_P[#ALL],match(A63,Tb_NTTD_P[Time])+1,4)</f>
        <v>99.8</v>
      </c>
      <c r="E63" s="774"/>
      <c r="F63" s="774"/>
      <c r="G63" s="774"/>
      <c r="H63" s="775">
        <v>0.024</v>
      </c>
      <c r="I63" s="775">
        <v>0.0</v>
      </c>
      <c r="J63" s="775">
        <v>0.024</v>
      </c>
      <c r="K63" s="775">
        <v>0.023</v>
      </c>
      <c r="L63" s="775">
        <v>0.0</v>
      </c>
      <c r="M63" s="775">
        <v>0.023</v>
      </c>
      <c r="N63" s="776"/>
      <c r="O63" s="776"/>
      <c r="P63" s="776"/>
      <c r="Q63" s="777">
        <v>0.0</v>
      </c>
      <c r="R63" s="777">
        <v>0.0</v>
      </c>
      <c r="S63" s="777">
        <v>0.0</v>
      </c>
      <c r="T63" s="721"/>
      <c r="U63" s="721"/>
      <c r="V63" s="721"/>
      <c r="W63" s="616"/>
      <c r="X63" s="616"/>
      <c r="Y63" s="616"/>
      <c r="Z63" s="721"/>
      <c r="AA63" s="721"/>
      <c r="AB63" s="721"/>
      <c r="AC63" s="614">
        <v>-0.044</v>
      </c>
      <c r="AD63" s="616">
        <v>-0.02</v>
      </c>
      <c r="AE63" s="616">
        <v>-0.046</v>
      </c>
      <c r="AF63" s="778">
        <v>0.024</v>
      </c>
      <c r="AG63" s="616">
        <v>-0.01</v>
      </c>
      <c r="AH63" s="616">
        <v>0.023</v>
      </c>
      <c r="AI63" s="779">
        <v>1.599</v>
      </c>
      <c r="AJ63" s="780">
        <v>1.5</v>
      </c>
      <c r="AK63" s="780">
        <v>1.564</v>
      </c>
      <c r="AL63" s="773">
        <v>-6.6</v>
      </c>
      <c r="AM63" s="773">
        <v>-6.6</v>
      </c>
      <c r="AN63" s="773">
        <v>-6.6</v>
      </c>
      <c r="AO63" s="611"/>
      <c r="AP63" s="611"/>
      <c r="AQ63" s="611"/>
      <c r="AR63" s="611"/>
      <c r="AS63" s="781"/>
      <c r="AT63" s="781"/>
      <c r="AU63" s="611"/>
      <c r="AV63" s="611"/>
      <c r="AW63" s="611"/>
      <c r="AX63" s="782">
        <v>96.1</v>
      </c>
      <c r="AY63" s="721">
        <v>95.3</v>
      </c>
      <c r="AZ63" s="721">
        <v>96.0</v>
      </c>
      <c r="BA63" s="783">
        <v>102.0</v>
      </c>
      <c r="BB63" s="721">
        <v>99.0</v>
      </c>
      <c r="BC63" s="721">
        <v>101.0</v>
      </c>
      <c r="BD63" s="784">
        <v>111.8</v>
      </c>
      <c r="BE63" s="785">
        <v>110.5</v>
      </c>
      <c r="BF63" s="785">
        <v>111.8</v>
      </c>
      <c r="BG63" s="786">
        <v>100.6</v>
      </c>
      <c r="BH63" s="787">
        <v>99.4</v>
      </c>
      <c r="BI63" s="785">
        <v>98.8</v>
      </c>
      <c r="BJ63" s="788">
        <v>-7.0</v>
      </c>
      <c r="BK63" s="789">
        <v>-8.0</v>
      </c>
      <c r="BL63" s="789">
        <v>-7.0</v>
      </c>
      <c r="BM63" s="615">
        <v>0.023</v>
      </c>
      <c r="BN63" s="790">
        <v>0.014</v>
      </c>
      <c r="BO63" s="790">
        <v>0.023</v>
      </c>
      <c r="BP63" s="791"/>
      <c r="BQ63" s="792"/>
      <c r="BR63" s="793"/>
      <c r="BS63" s="794"/>
      <c r="BT63" s="795"/>
      <c r="BU63" s="795"/>
      <c r="BV63" s="795"/>
      <c r="BW63" s="805"/>
      <c r="BX63" s="805"/>
      <c r="BY63" s="806"/>
    </row>
    <row r="64">
      <c r="A64" s="744">
        <v>43891.0</v>
      </c>
      <c r="B64" s="745">
        <f t="array" ref="B64">index(Tb_NTTD_P[#ALL],match(A64,Tb_NTTD_P[Time])+1,2)</f>
        <v>101</v>
      </c>
      <c r="C64" s="746">
        <f t="array" ref="C64">index(Tb_NTTD_P[#ALL],match(A64,Tb_NTTD_P[Time])+1,3)</f>
        <v>100.9</v>
      </c>
      <c r="D64" s="746">
        <f t="array" ref="D64">index(Tb_NTTD_P[#ALL],match(A64,Tb_NTTD_P[Time])+1,4)</f>
        <v>95.9</v>
      </c>
      <c r="E64" s="747"/>
      <c r="F64" s="747"/>
      <c r="G64" s="747"/>
      <c r="H64" s="748">
        <v>0.022</v>
      </c>
      <c r="I64" s="748">
        <v>0.023</v>
      </c>
      <c r="J64" s="748">
        <v>0.022</v>
      </c>
      <c r="K64" s="748">
        <v>0.023</v>
      </c>
      <c r="L64" s="748">
        <v>0.0</v>
      </c>
      <c r="M64" s="748">
        <v>0.023</v>
      </c>
      <c r="N64" s="749"/>
      <c r="O64" s="749"/>
      <c r="P64" s="749"/>
      <c r="Q64" s="750">
        <v>0.0</v>
      </c>
      <c r="R64" s="750">
        <v>0.0</v>
      </c>
      <c r="S64" s="750">
        <v>0.0</v>
      </c>
      <c r="T64" s="722"/>
      <c r="U64" s="722"/>
      <c r="V64" s="722"/>
      <c r="W64" s="597"/>
      <c r="X64" s="597"/>
      <c r="Y64" s="597"/>
      <c r="Z64" s="722"/>
      <c r="AA64" s="722"/>
      <c r="AB64" s="722"/>
      <c r="AC64" s="595">
        <v>-0.154</v>
      </c>
      <c r="AD64" s="597">
        <v>-0.15</v>
      </c>
      <c r="AE64" s="597">
        <v>-0.137</v>
      </c>
      <c r="AF64" s="751">
        <v>-0.208</v>
      </c>
      <c r="AG64" s="597">
        <v>-0.1</v>
      </c>
      <c r="AH64" s="597">
        <v>-0.208</v>
      </c>
      <c r="AI64" s="752">
        <v>1.216</v>
      </c>
      <c r="AJ64" s="753">
        <v>1.3</v>
      </c>
      <c r="AK64" s="753">
        <v>1.276</v>
      </c>
      <c r="AL64" s="746">
        <v>-11.6</v>
      </c>
      <c r="AM64" s="746">
        <v>-11.6</v>
      </c>
      <c r="AN64" s="746">
        <v>-11.6</v>
      </c>
      <c r="AO64" s="592"/>
      <c r="AP64" s="592"/>
      <c r="AQ64" s="592"/>
      <c r="AR64" s="592"/>
      <c r="AS64" s="725"/>
      <c r="AT64" s="725"/>
      <c r="AU64" s="592"/>
      <c r="AV64" s="592"/>
      <c r="AW64" s="592"/>
      <c r="AX64" s="754">
        <v>86.1</v>
      </c>
      <c r="AY64" s="722">
        <v>87.7</v>
      </c>
      <c r="AZ64" s="722">
        <v>85.9</v>
      </c>
      <c r="BA64" s="755">
        <v>98.0</v>
      </c>
      <c r="BB64" s="722">
        <v>93.0</v>
      </c>
      <c r="BC64" s="722">
        <v>98.0</v>
      </c>
      <c r="BD64" s="756">
        <v>111.4</v>
      </c>
      <c r="BE64" s="757">
        <v>111.4</v>
      </c>
      <c r="BF64" s="757">
        <v>110.9</v>
      </c>
      <c r="BG64" s="758">
        <v>89.5</v>
      </c>
      <c r="BH64" s="759">
        <v>90.0</v>
      </c>
      <c r="BI64" s="757">
        <v>87.2</v>
      </c>
      <c r="BJ64" s="760">
        <v>-9.0</v>
      </c>
      <c r="BK64" s="761">
        <v>-15.0</v>
      </c>
      <c r="BL64" s="761">
        <v>-34.0</v>
      </c>
      <c r="BM64" s="596">
        <v>-0.038</v>
      </c>
      <c r="BN64" s="762">
        <v>-0.004</v>
      </c>
      <c r="BO64" s="762">
        <v>-0.038</v>
      </c>
      <c r="BP64" s="763"/>
      <c r="BQ64" s="764"/>
      <c r="BR64" s="765"/>
      <c r="BS64" s="766"/>
      <c r="BT64" s="767"/>
      <c r="BU64" s="767"/>
      <c r="BV64" s="767"/>
      <c r="BW64" s="803"/>
      <c r="BX64" s="803"/>
      <c r="BY64" s="804"/>
    </row>
    <row r="65">
      <c r="A65" s="771">
        <v>43922.0</v>
      </c>
      <c r="B65" s="772">
        <f t="array" ref="B65">index(Tb_NTTD_P[#ALL],match(A65,Tb_NTTD_P[Time])+1,2)</f>
        <v>89.1</v>
      </c>
      <c r="C65" s="773">
        <f t="array" ref="C65">index(Tb_NTTD_P[#ALL],match(A65,Tb_NTTD_P[Time])+1,3)</f>
        <v>90</v>
      </c>
      <c r="D65" s="773">
        <f t="array" ref="D65">index(Tb_NTTD_P[#ALL],match(A65,Tb_NTTD_P[Time])+1,4)</f>
        <v>89.1</v>
      </c>
      <c r="E65" s="774"/>
      <c r="F65" s="774"/>
      <c r="G65" s="774"/>
      <c r="H65" s="775">
        <v>0.021</v>
      </c>
      <c r="I65" s="775">
        <v>0.021</v>
      </c>
      <c r="J65" s="775">
        <v>0.021</v>
      </c>
      <c r="K65" s="775">
        <v>0.025</v>
      </c>
      <c r="L65" s="775">
        <v>0.025</v>
      </c>
      <c r="M65" s="775">
        <v>0.025</v>
      </c>
      <c r="N65" s="776"/>
      <c r="O65" s="776"/>
      <c r="P65" s="776"/>
      <c r="Q65" s="777">
        <v>0.0</v>
      </c>
      <c r="R65" s="777">
        <v>0.0</v>
      </c>
      <c r="S65" s="777">
        <v>0.0</v>
      </c>
      <c r="T65" s="721"/>
      <c r="U65" s="721"/>
      <c r="V65" s="721"/>
      <c r="W65" s="616"/>
      <c r="X65" s="616"/>
      <c r="Y65" s="616"/>
      <c r="Z65" s="721"/>
      <c r="AA65" s="721"/>
      <c r="AB65" s="721"/>
      <c r="AC65" s="614">
        <v>0.006</v>
      </c>
      <c r="AD65" s="616">
        <v>-0.219</v>
      </c>
      <c r="AE65" s="616">
        <v>-0.052</v>
      </c>
      <c r="AF65" s="778">
        <v>-0.218</v>
      </c>
      <c r="AG65" s="616">
        <v>-0.15</v>
      </c>
      <c r="AH65" s="616">
        <v>-0.218</v>
      </c>
      <c r="AI65" s="779">
        <v>0.891</v>
      </c>
      <c r="AJ65" s="780">
        <v>0.927</v>
      </c>
      <c r="AK65" s="780">
        <v>0.934</v>
      </c>
      <c r="AL65" s="773">
        <v>-22.7</v>
      </c>
      <c r="AM65" s="773">
        <v>-22.7</v>
      </c>
      <c r="AN65" s="773">
        <v>-22.0</v>
      </c>
      <c r="AO65" s="611"/>
      <c r="AP65" s="611"/>
      <c r="AQ65" s="611"/>
      <c r="AR65" s="611"/>
      <c r="AS65" s="781"/>
      <c r="AT65" s="781"/>
      <c r="AU65" s="611"/>
      <c r="AV65" s="611"/>
      <c r="AW65" s="611"/>
      <c r="AX65" s="782">
        <v>74.3</v>
      </c>
      <c r="AY65" s="721">
        <v>80.0</v>
      </c>
      <c r="AZ65" s="721">
        <v>74.2</v>
      </c>
      <c r="BA65" s="783">
        <v>82.0</v>
      </c>
      <c r="BB65" s="721">
        <v>83.0</v>
      </c>
      <c r="BC65" s="721">
        <v>68.0</v>
      </c>
      <c r="BD65" s="784">
        <v>101.0</v>
      </c>
      <c r="BE65" s="785">
        <v>100.5</v>
      </c>
      <c r="BF65" s="785">
        <v>100.1</v>
      </c>
      <c r="BG65" s="786">
        <v>71.2</v>
      </c>
      <c r="BH65" s="787">
        <v>79.0</v>
      </c>
      <c r="BI65" s="785">
        <v>71.5</v>
      </c>
      <c r="BJ65" s="788">
        <v>-34.0</v>
      </c>
      <c r="BK65" s="789">
        <v>-40.0</v>
      </c>
      <c r="BL65" s="789">
        <v>-33.0</v>
      </c>
      <c r="BM65" s="615">
        <v>-0.177</v>
      </c>
      <c r="BN65" s="790"/>
      <c r="BO65" s="790">
        <v>-0.177</v>
      </c>
      <c r="BP65" s="791"/>
      <c r="BQ65" s="792"/>
      <c r="BR65" s="793"/>
      <c r="BS65" s="794"/>
      <c r="BT65" s="795"/>
      <c r="BU65" s="795"/>
      <c r="BV65" s="795"/>
      <c r="BW65" s="805"/>
      <c r="BX65" s="805"/>
      <c r="BY65" s="806"/>
    </row>
    <row r="66">
      <c r="A66" s="744">
        <v>43952.0</v>
      </c>
      <c r="B66" s="745">
        <f t="array" ref="B66">index(Tb_NTTD_P[#ALL],match(A66,Tb_NTTD_P[Time])+1,2)</f>
        <v>71.8</v>
      </c>
      <c r="C66" s="746">
        <f t="array" ref="C66">index(Tb_NTTD_P[#ALL],match(A66,Tb_NTTD_P[Time])+1,3)</f>
        <v>68</v>
      </c>
      <c r="D66" s="746">
        <f t="array" ref="D66">index(Tb_NTTD_P[#ALL],match(A66,Tb_NTTD_P[Time])+1,4)</f>
        <v>71.8</v>
      </c>
      <c r="E66" s="747"/>
      <c r="F66" s="747"/>
      <c r="G66" s="747"/>
      <c r="H66" s="748">
        <v>0.032</v>
      </c>
      <c r="I66" s="748">
        <v>0.03</v>
      </c>
      <c r="J66" s="748">
        <v>0.032</v>
      </c>
      <c r="K66" s="748">
        <v>0.027</v>
      </c>
      <c r="L66" s="748">
        <v>0.0</v>
      </c>
      <c r="M66" s="748">
        <v>0.027</v>
      </c>
      <c r="N66" s="749"/>
      <c r="O66" s="749"/>
      <c r="P66" s="749"/>
      <c r="Q66" s="750">
        <v>0.0</v>
      </c>
      <c r="R66" s="750">
        <v>0.0</v>
      </c>
      <c r="S66" s="750">
        <v>0.0</v>
      </c>
      <c r="T66" s="722"/>
      <c r="U66" s="722"/>
      <c r="V66" s="722"/>
      <c r="W66" s="597"/>
      <c r="X66" s="597"/>
      <c r="Y66" s="597"/>
      <c r="Z66" s="722"/>
      <c r="AA66" s="722"/>
      <c r="AB66" s="722"/>
      <c r="AC66" s="595">
        <v>0.166</v>
      </c>
      <c r="AD66" s="597">
        <v>0.029</v>
      </c>
      <c r="AE66" s="597">
        <v>0.194</v>
      </c>
      <c r="AF66" s="751">
        <v>0.443</v>
      </c>
      <c r="AG66" s="597">
        <v>0.189</v>
      </c>
      <c r="AH66" s="597">
        <v>0.443</v>
      </c>
      <c r="AI66" s="752">
        <v>0.974</v>
      </c>
      <c r="AJ66" s="753">
        <v>1.095</v>
      </c>
      <c r="AK66" s="753">
        <v>1.011</v>
      </c>
      <c r="AL66" s="746">
        <v>-18.8</v>
      </c>
      <c r="AM66" s="746">
        <v>-18.8</v>
      </c>
      <c r="AN66" s="746">
        <v>-18.8</v>
      </c>
      <c r="AO66" s="592"/>
      <c r="AP66" s="592"/>
      <c r="AQ66" s="592"/>
      <c r="AR66" s="592"/>
      <c r="AS66" s="725"/>
      <c r="AT66" s="725"/>
      <c r="AU66" s="592"/>
      <c r="AV66" s="592"/>
      <c r="AW66" s="592"/>
      <c r="AX66" s="754">
        <v>79.5</v>
      </c>
      <c r="AY66" s="722">
        <v>78.3</v>
      </c>
      <c r="AZ66" s="722">
        <v>79.7</v>
      </c>
      <c r="BA66" s="755">
        <v>70.0</v>
      </c>
      <c r="BB66" s="722">
        <v>85.0</v>
      </c>
      <c r="BC66" s="722">
        <v>71.0</v>
      </c>
      <c r="BD66" s="756">
        <v>94.3</v>
      </c>
      <c r="BE66" s="757">
        <v>88.5</v>
      </c>
      <c r="BF66" s="757">
        <v>94.3</v>
      </c>
      <c r="BG66" s="758"/>
      <c r="BH66" s="759"/>
      <c r="BI66" s="757"/>
      <c r="BJ66" s="760">
        <v>-34.0</v>
      </c>
      <c r="BK66" s="761" t="s">
        <v>503</v>
      </c>
      <c r="BL66" s="761">
        <v>-33.0</v>
      </c>
      <c r="BM66" s="596">
        <v>0.164</v>
      </c>
      <c r="BN66" s="762"/>
      <c r="BO66" s="762">
        <v>0.164</v>
      </c>
      <c r="BP66" s="763"/>
      <c r="BQ66" s="764"/>
      <c r="BR66" s="765"/>
      <c r="BS66" s="766"/>
      <c r="BT66" s="767"/>
      <c r="BU66" s="767"/>
      <c r="BV66" s="767"/>
      <c r="BW66" s="803"/>
      <c r="BX66" s="803"/>
      <c r="BY66" s="804"/>
    </row>
    <row r="67">
      <c r="A67" s="771">
        <v>43983.0</v>
      </c>
      <c r="B67" s="772">
        <f t="array" ref="B67">index(Tb_NTTD_P[#ALL],match(A67,Tb_NTTD_P[Time])+1,2)</f>
        <v>72.3</v>
      </c>
      <c r="C67" s="773">
        <f t="array" ref="C67">index(Tb_NTTD_P[#ALL],match(A67,Tb_NTTD_P[Time])+1,3)</f>
        <v>74</v>
      </c>
      <c r="D67" s="773">
        <f t="array" ref="D67">index(Tb_NTTD_P[#ALL],match(A67,Tb_NTTD_P[Time])+1,4)</f>
        <v>72.3</v>
      </c>
      <c r="E67" s="774"/>
      <c r="F67" s="774"/>
      <c r="G67" s="774"/>
      <c r="H67" s="775">
        <v>0.03</v>
      </c>
      <c r="I67" s="775">
        <v>0.03</v>
      </c>
      <c r="J67" s="775">
        <v>0.03</v>
      </c>
      <c r="K67" s="775">
        <v>0.025</v>
      </c>
      <c r="L67" s="775">
        <v>0.026</v>
      </c>
      <c r="M67" s="775">
        <v>0.025</v>
      </c>
      <c r="N67" s="776"/>
      <c r="O67" s="776"/>
      <c r="P67" s="776"/>
      <c r="Q67" s="777">
        <v>0.0</v>
      </c>
      <c r="R67" s="777">
        <v>0.0</v>
      </c>
      <c r="S67" s="777">
        <v>0.0</v>
      </c>
      <c r="T67" s="721"/>
      <c r="U67" s="721"/>
      <c r="V67" s="721"/>
      <c r="W67" s="616"/>
      <c r="X67" s="616"/>
      <c r="Y67" s="616"/>
      <c r="Z67" s="721"/>
      <c r="AA67" s="721"/>
      <c r="AB67" s="721"/>
      <c r="AC67" s="614">
        <v>0.138</v>
      </c>
      <c r="AD67" s="616">
        <v>0.04</v>
      </c>
      <c r="AE67" s="616">
        <v>0.151</v>
      </c>
      <c r="AF67" s="778">
        <v>0.166</v>
      </c>
      <c r="AG67" s="616">
        <v>0.15</v>
      </c>
      <c r="AH67" s="616">
        <v>0.158</v>
      </c>
      <c r="AI67" s="779">
        <v>1.186</v>
      </c>
      <c r="AJ67" s="780">
        <v>1.169</v>
      </c>
      <c r="AK67" s="780">
        <v>1.22</v>
      </c>
      <c r="AL67" s="773">
        <v>-14.7</v>
      </c>
      <c r="AM67" s="773">
        <v>-14.7</v>
      </c>
      <c r="AN67" s="773">
        <v>-14.7</v>
      </c>
      <c r="AO67" s="611"/>
      <c r="AP67" s="611"/>
      <c r="AQ67" s="611"/>
      <c r="AR67" s="611"/>
      <c r="AS67" s="781"/>
      <c r="AT67" s="781"/>
      <c r="AU67" s="611"/>
      <c r="AV67" s="611"/>
      <c r="AW67" s="611"/>
      <c r="AX67" s="782">
        <v>86.2</v>
      </c>
      <c r="AY67" s="721">
        <v>85.0</v>
      </c>
      <c r="AZ67" s="721">
        <v>86.3</v>
      </c>
      <c r="BA67" s="783">
        <v>77.0</v>
      </c>
      <c r="BB67" s="721">
        <v>80.0</v>
      </c>
      <c r="BC67" s="721">
        <v>78.0</v>
      </c>
      <c r="BD67" s="784">
        <v>100.6</v>
      </c>
      <c r="BE67" s="785">
        <v>97.5</v>
      </c>
      <c r="BF67" s="785">
        <v>100.7</v>
      </c>
      <c r="BG67" s="786">
        <v>79.8</v>
      </c>
      <c r="BH67" s="787">
        <v>80.0</v>
      </c>
      <c r="BI67" s="785">
        <v>80.2</v>
      </c>
      <c r="BJ67" s="788">
        <v>-36.0</v>
      </c>
      <c r="BK67" s="789">
        <v>-34.0</v>
      </c>
      <c r="BL67" s="789">
        <v>-30.0</v>
      </c>
      <c r="BM67" s="615">
        <v>0.063</v>
      </c>
      <c r="BN67" s="790"/>
      <c r="BO67" s="790">
        <v>0.063</v>
      </c>
      <c r="BP67" s="791"/>
      <c r="BQ67" s="792"/>
      <c r="BR67" s="793"/>
      <c r="BS67" s="794"/>
      <c r="BT67" s="795"/>
      <c r="BU67" s="795"/>
      <c r="BV67" s="795"/>
      <c r="BW67" s="805"/>
      <c r="BX67" s="805"/>
      <c r="BY67" s="806"/>
    </row>
    <row r="68">
      <c r="A68" s="744">
        <v>44013.0</v>
      </c>
      <c r="B68" s="745">
        <f t="array" ref="B68">index(Tb_NTTD_P[#ALL],match(A68,Tb_NTTD_P[Time])+1,2)</f>
        <v>78.1</v>
      </c>
      <c r="C68" s="746">
        <f t="array" ref="C68">index(Tb_NTTD_P[#ALL],match(A68,Tb_NTTD_P[Time])+1,3)</f>
        <v>79</v>
      </c>
      <c r="D68" s="746">
        <f t="array" ref="D68">index(Tb_NTTD_P[#ALL],match(A68,Tb_NTTD_P[Time])+1,4)</f>
        <v>73.2</v>
      </c>
      <c r="E68" s="747"/>
      <c r="F68" s="747"/>
      <c r="G68" s="747"/>
      <c r="H68" s="748">
        <v>0.03</v>
      </c>
      <c r="I68" s="748">
        <v>0.031</v>
      </c>
      <c r="J68" s="748">
        <v>0.03</v>
      </c>
      <c r="K68" s="748">
        <v>0.026</v>
      </c>
      <c r="L68" s="748">
        <v>0.027</v>
      </c>
      <c r="M68" s="748">
        <v>0.026</v>
      </c>
      <c r="N68" s="749"/>
      <c r="O68" s="749"/>
      <c r="P68" s="749"/>
      <c r="Q68" s="750">
        <v>0.0</v>
      </c>
      <c r="R68" s="750">
        <v>0.0</v>
      </c>
      <c r="S68" s="750">
        <v>0.0</v>
      </c>
      <c r="T68" s="722"/>
      <c r="U68" s="722"/>
      <c r="V68" s="722"/>
      <c r="W68" s="597"/>
      <c r="X68" s="597"/>
      <c r="Y68" s="597"/>
      <c r="Z68" s="722"/>
      <c r="AA68" s="722"/>
      <c r="AB68" s="722"/>
      <c r="AC68" s="595">
        <v>0.139</v>
      </c>
      <c r="AD68" s="597">
        <v>0.013</v>
      </c>
      <c r="AE68" s="597">
        <v>0.147</v>
      </c>
      <c r="AF68" s="751">
        <v>0.059</v>
      </c>
      <c r="AG68" s="597">
        <v>0.03</v>
      </c>
      <c r="AH68" s="597">
        <v>0.059</v>
      </c>
      <c r="AI68" s="752">
        <v>1.496</v>
      </c>
      <c r="AJ68" s="753">
        <v>1.24</v>
      </c>
      <c r="AK68" s="753">
        <v>1.492</v>
      </c>
      <c r="AL68" s="746">
        <v>-15.0</v>
      </c>
      <c r="AM68" s="746">
        <v>-15.0</v>
      </c>
      <c r="AN68" s="746">
        <v>-15.0</v>
      </c>
      <c r="AO68" s="592"/>
      <c r="AP68" s="592"/>
      <c r="AQ68" s="592"/>
      <c r="AR68" s="592"/>
      <c r="AS68" s="725"/>
      <c r="AT68" s="725"/>
      <c r="AU68" s="592"/>
      <c r="AV68" s="592"/>
      <c r="AW68" s="592"/>
      <c r="AX68" s="754">
        <v>90.5</v>
      </c>
      <c r="AY68" s="722">
        <v>89.3</v>
      </c>
      <c r="AZ68" s="722">
        <v>90.4</v>
      </c>
      <c r="BA68" s="755">
        <v>82.0</v>
      </c>
      <c r="BB68" s="722">
        <v>85.0</v>
      </c>
      <c r="BC68" s="722">
        <v>82.0</v>
      </c>
      <c r="BD68" s="756">
        <v>100.0</v>
      </c>
      <c r="BE68" s="757">
        <v>103.8</v>
      </c>
      <c r="BF68" s="757">
        <v>100.1</v>
      </c>
      <c r="BG68" s="758">
        <v>85.2</v>
      </c>
      <c r="BH68" s="759">
        <v>85.5</v>
      </c>
      <c r="BI68" s="757">
        <v>85.3</v>
      </c>
      <c r="BJ68" s="760">
        <v>-27.0</v>
      </c>
      <c r="BK68" s="761">
        <v>-34.0</v>
      </c>
      <c r="BL68" s="761">
        <v>-27.0</v>
      </c>
      <c r="BM68" s="596">
        <v>-0.061</v>
      </c>
      <c r="BN68" s="762"/>
      <c r="BO68" s="762">
        <v>-0.061</v>
      </c>
      <c r="BP68" s="763"/>
      <c r="BQ68" s="764"/>
      <c r="BR68" s="765"/>
      <c r="BS68" s="766"/>
      <c r="BT68" s="767"/>
      <c r="BU68" s="767"/>
      <c r="BV68" s="767"/>
      <c r="BW68" s="803"/>
      <c r="BX68" s="803"/>
      <c r="BY68" s="804"/>
    </row>
    <row r="69">
      <c r="A69" s="771">
        <v>44044.0</v>
      </c>
      <c r="B69" s="772">
        <f t="array" ref="B69">index(Tb_NTTD_P[#ALL],match(A69,Tb_NTTD_P[Time])+1,2)</f>
        <v>72.5</v>
      </c>
      <c r="C69" s="773">
        <f t="array" ref="C69">index(Tb_NTTD_P[#ALL],match(A69,Tb_NTTD_P[Time])+1,3)</f>
        <v>73</v>
      </c>
      <c r="D69" s="773">
        <f t="array" ref="D69">index(Tb_NTTD_P[#ALL],match(A69,Tb_NTTD_P[Time])+1,4)</f>
        <v>72.5</v>
      </c>
      <c r="E69" s="774"/>
      <c r="F69" s="774"/>
      <c r="G69" s="774"/>
      <c r="H69" s="775">
        <v>0.031</v>
      </c>
      <c r="I69" s="775">
        <v>0.03</v>
      </c>
      <c r="J69" s="775">
        <v>0.031</v>
      </c>
      <c r="K69" s="775">
        <v>0.027</v>
      </c>
      <c r="L69" s="775">
        <v>0.027</v>
      </c>
      <c r="M69" s="775">
        <v>0.027</v>
      </c>
      <c r="N69" s="776"/>
      <c r="O69" s="776"/>
      <c r="P69" s="776"/>
      <c r="Q69" s="777">
        <v>0.0</v>
      </c>
      <c r="R69" s="777">
        <v>0.0</v>
      </c>
      <c r="S69" s="777">
        <v>0.0</v>
      </c>
      <c r="T69" s="721"/>
      <c r="U69" s="721"/>
      <c r="V69" s="721"/>
      <c r="W69" s="616"/>
      <c r="X69" s="616"/>
      <c r="Y69" s="616"/>
      <c r="Z69" s="721"/>
      <c r="AA69" s="721"/>
      <c r="AB69" s="721"/>
      <c r="AC69" s="614">
        <v>0.048</v>
      </c>
      <c r="AD69" s="616">
        <v>-0.001</v>
      </c>
      <c r="AE69" s="616">
        <v>0.03</v>
      </c>
      <c r="AF69" s="778">
        <v>0.088</v>
      </c>
      <c r="AG69" s="616">
        <v>0.032</v>
      </c>
      <c r="AH69" s="616">
        <v>0.088</v>
      </c>
      <c r="AI69" s="779">
        <v>1.416</v>
      </c>
      <c r="AJ69" s="780">
        <v>1.478</v>
      </c>
      <c r="AK69" s="780">
        <v>1.388</v>
      </c>
      <c r="AL69" s="773">
        <v>-14.7</v>
      </c>
      <c r="AM69" s="773">
        <v>-14.7</v>
      </c>
      <c r="AN69" s="773">
        <v>-13.9</v>
      </c>
      <c r="AO69" s="611"/>
      <c r="AP69" s="611"/>
      <c r="AQ69" s="611"/>
      <c r="AR69" s="611"/>
      <c r="AS69" s="781"/>
      <c r="AT69" s="781"/>
      <c r="AU69" s="611"/>
      <c r="AV69" s="611"/>
      <c r="AW69" s="611"/>
      <c r="AX69" s="782">
        <v>92.6</v>
      </c>
      <c r="AY69" s="721">
        <v>92.2</v>
      </c>
      <c r="AZ69" s="721">
        <v>92.5</v>
      </c>
      <c r="BA69" s="783">
        <v>93.0</v>
      </c>
      <c r="BB69" s="721">
        <v>85.0</v>
      </c>
      <c r="BC69" s="721">
        <v>92.0</v>
      </c>
      <c r="BD69" s="784">
        <v>100.8</v>
      </c>
      <c r="BE69" s="785">
        <v>100.0</v>
      </c>
      <c r="BF69" s="785">
        <v>101.0</v>
      </c>
      <c r="BG69" s="786">
        <v>86.1</v>
      </c>
      <c r="BH69" s="787">
        <v>88.9</v>
      </c>
      <c r="BI69" s="785">
        <v>87.1</v>
      </c>
      <c r="BJ69" s="788">
        <v>-27.0</v>
      </c>
      <c r="BK69" s="789">
        <v>-25.0</v>
      </c>
      <c r="BL69" s="789">
        <v>-27.0</v>
      </c>
      <c r="BM69" s="615">
        <v>-0.095</v>
      </c>
      <c r="BN69" s="790"/>
      <c r="BO69" s="790">
        <v>-0.095</v>
      </c>
      <c r="BP69" s="791"/>
      <c r="BQ69" s="792"/>
      <c r="BR69" s="793"/>
      <c r="BS69" s="794"/>
      <c r="BT69" s="795"/>
      <c r="BU69" s="795"/>
      <c r="BV69" s="795"/>
      <c r="BW69" s="805"/>
      <c r="BX69" s="805"/>
      <c r="BY69" s="806"/>
    </row>
    <row r="70">
      <c r="A70" s="744">
        <v>44075.0</v>
      </c>
      <c r="B70" s="745">
        <f t="array" ref="B70">index(Tb_NTTD_P[#ALL],match(A70,Tb_NTTD_P[Time])+1,2)</f>
        <v>74.1</v>
      </c>
      <c r="C70" s="746">
        <f t="array" ref="C70">index(Tb_NTTD_P[#ALL],match(A70,Tb_NTTD_P[Time])+1,3)</f>
        <v>72.8</v>
      </c>
      <c r="D70" s="746">
        <f t="array" ref="D70">index(Tb_NTTD_P[#ALL],match(A70,Tb_NTTD_P[Time])+1,4)</f>
        <v>74.1</v>
      </c>
      <c r="E70" s="747"/>
      <c r="F70" s="747"/>
      <c r="G70" s="747"/>
      <c r="H70" s="748">
        <v>0.026</v>
      </c>
      <c r="I70" s="748">
        <v>0.027</v>
      </c>
      <c r="J70" s="748">
        <v>0.026</v>
      </c>
      <c r="K70" s="748">
        <v>0.027</v>
      </c>
      <c r="L70" s="748">
        <v>0.026</v>
      </c>
      <c r="M70" s="748">
        <v>0.027</v>
      </c>
      <c r="N70" s="749"/>
      <c r="O70" s="749"/>
      <c r="P70" s="749"/>
      <c r="Q70" s="750">
        <v>0.0</v>
      </c>
      <c r="R70" s="750">
        <v>0.0</v>
      </c>
      <c r="S70" s="750">
        <v>0.0</v>
      </c>
      <c r="T70" s="722"/>
      <c r="U70" s="722"/>
      <c r="V70" s="722"/>
      <c r="W70" s="597"/>
      <c r="X70" s="597"/>
      <c r="Y70" s="597"/>
      <c r="Z70" s="722"/>
      <c r="AA70" s="722"/>
      <c r="AB70" s="722"/>
      <c r="AC70" s="595">
        <v>-0.035</v>
      </c>
      <c r="AD70" s="597">
        <v>0.028</v>
      </c>
      <c r="AE70" s="597">
        <v>0.001</v>
      </c>
      <c r="AF70" s="751">
        <v>-0.022</v>
      </c>
      <c r="AG70" s="597">
        <v>0.034</v>
      </c>
      <c r="AH70" s="597">
        <v>-0.02</v>
      </c>
      <c r="AI70" s="752">
        <v>1.415</v>
      </c>
      <c r="AJ70" s="753">
        <v>1.457</v>
      </c>
      <c r="AK70" s="753">
        <v>1.459</v>
      </c>
      <c r="AL70" s="746">
        <v>-13.9</v>
      </c>
      <c r="AM70" s="746">
        <v>-13.9</v>
      </c>
      <c r="AN70" s="746">
        <v>-15.5</v>
      </c>
      <c r="AO70" s="592"/>
      <c r="AP70" s="592"/>
      <c r="AQ70" s="592"/>
      <c r="AR70" s="592"/>
      <c r="AS70" s="725"/>
      <c r="AT70" s="725"/>
      <c r="AU70" s="592"/>
      <c r="AV70" s="592"/>
      <c r="AW70" s="592"/>
      <c r="AX70" s="754">
        <v>93.4</v>
      </c>
      <c r="AY70" s="722">
        <v>93.8</v>
      </c>
      <c r="AZ70" s="722">
        <v>93.2</v>
      </c>
      <c r="BA70" s="755">
        <v>96.0</v>
      </c>
      <c r="BB70" s="722">
        <v>95.0</v>
      </c>
      <c r="BC70" s="722">
        <v>94.0</v>
      </c>
      <c r="BD70" s="756">
        <v>103.4</v>
      </c>
      <c r="BE70" s="757">
        <v>100.8</v>
      </c>
      <c r="BF70" s="757">
        <v>103.3</v>
      </c>
      <c r="BG70" s="758">
        <v>92.1</v>
      </c>
      <c r="BH70" s="759">
        <v>87.5</v>
      </c>
      <c r="BI70" s="757">
        <v>92.6</v>
      </c>
      <c r="BJ70" s="760">
        <v>-25.0</v>
      </c>
      <c r="BK70" s="761">
        <v>-27.0</v>
      </c>
      <c r="BL70" s="761">
        <v>-25.0</v>
      </c>
      <c r="BM70" s="596">
        <v>0.18</v>
      </c>
      <c r="BN70" s="762"/>
      <c r="BO70" s="762">
        <v>0.18</v>
      </c>
      <c r="BP70" s="763"/>
      <c r="BQ70" s="764"/>
      <c r="BR70" s="765"/>
      <c r="BS70" s="766"/>
      <c r="BT70" s="767"/>
      <c r="BU70" s="767"/>
      <c r="BV70" s="767"/>
      <c r="BW70" s="803"/>
      <c r="BX70" s="803"/>
      <c r="BY70" s="804"/>
    </row>
    <row r="71">
      <c r="A71" s="771">
        <v>44105.0</v>
      </c>
      <c r="B71" s="772">
        <f t="array" ref="B71">index(Tb_NTTD_P[#ALL],match(A71,Tb_NTTD_P[Time])+1,2)</f>
        <v>80.4</v>
      </c>
      <c r="C71" s="773">
        <f t="array" ref="C71">index(Tb_NTTD_P[#ALL],match(A71,Tb_NTTD_P[Time])+1,3)</f>
        <v>79</v>
      </c>
      <c r="D71" s="773">
        <f t="array" ref="D71">index(Tb_NTTD_P[#ALL],match(A71,Tb_NTTD_P[Time])+1,4)</f>
        <v>80.4</v>
      </c>
      <c r="E71" s="774"/>
      <c r="F71" s="774"/>
      <c r="G71" s="774"/>
      <c r="H71" s="775">
        <v>0.026</v>
      </c>
      <c r="I71" s="775">
        <v>0.027</v>
      </c>
      <c r="J71" s="775">
        <v>0.026</v>
      </c>
      <c r="K71" s="775">
        <v>0.024</v>
      </c>
      <c r="L71" s="775">
        <v>0.024</v>
      </c>
      <c r="M71" s="775">
        <v>0.024</v>
      </c>
      <c r="N71" s="776"/>
      <c r="O71" s="776"/>
      <c r="P71" s="776"/>
      <c r="Q71" s="777">
        <v>0.0</v>
      </c>
      <c r="R71" s="777">
        <v>0.0</v>
      </c>
      <c r="S71" s="777">
        <v>0.0</v>
      </c>
      <c r="T71" s="721"/>
      <c r="U71" s="721"/>
      <c r="V71" s="721"/>
      <c r="W71" s="616"/>
      <c r="X71" s="616"/>
      <c r="Y71" s="616"/>
      <c r="Z71" s="721"/>
      <c r="AA71" s="721"/>
      <c r="AB71" s="721"/>
      <c r="AC71" s="614">
        <v>-0.003</v>
      </c>
      <c r="AD71" s="616">
        <v>0.015</v>
      </c>
      <c r="AE71" s="616">
        <v>-0.021</v>
      </c>
      <c r="AF71" s="778">
        <v>-0.011</v>
      </c>
      <c r="AG71" s="616">
        <v>0.01</v>
      </c>
      <c r="AH71" s="616">
        <v>-0.009</v>
      </c>
      <c r="AI71" s="779">
        <v>1.53</v>
      </c>
      <c r="AJ71" s="780">
        <v>1.46</v>
      </c>
      <c r="AK71" s="780">
        <v>1.528</v>
      </c>
      <c r="AL71" s="773">
        <v>-15.5</v>
      </c>
      <c r="AM71" s="773">
        <v>-15.5</v>
      </c>
      <c r="AN71" s="773">
        <v>-15.5</v>
      </c>
      <c r="AO71" s="611"/>
      <c r="AP71" s="611"/>
      <c r="AQ71" s="611"/>
      <c r="AR71" s="611"/>
      <c r="AS71" s="781"/>
      <c r="AT71" s="781"/>
      <c r="AU71" s="611"/>
      <c r="AV71" s="611"/>
      <c r="AW71" s="611"/>
      <c r="AX71" s="782">
        <v>92.7</v>
      </c>
      <c r="AY71" s="721">
        <v>93.0</v>
      </c>
      <c r="AZ71" s="721">
        <v>92.5</v>
      </c>
      <c r="BA71" s="783">
        <v>93.0</v>
      </c>
      <c r="BB71" s="721">
        <v>96.0</v>
      </c>
      <c r="BC71" s="721">
        <v>94.0</v>
      </c>
      <c r="BD71" s="784">
        <v>102.0</v>
      </c>
      <c r="BE71" s="785">
        <v>102.2</v>
      </c>
      <c r="BF71" s="785">
        <v>101.7</v>
      </c>
      <c r="BG71" s="786">
        <v>95.6</v>
      </c>
      <c r="BH71" s="787">
        <v>91.7</v>
      </c>
      <c r="BI71" s="785">
        <v>94.7</v>
      </c>
      <c r="BJ71" s="788">
        <v>-31.0</v>
      </c>
      <c r="BK71" s="789">
        <v>-28.0</v>
      </c>
      <c r="BL71" s="789">
        <v>-31.0</v>
      </c>
      <c r="BM71" s="615">
        <v>0.119</v>
      </c>
      <c r="BN71" s="790"/>
      <c r="BO71" s="790">
        <v>0.119</v>
      </c>
      <c r="BP71" s="791"/>
      <c r="BQ71" s="792"/>
      <c r="BR71" s="793"/>
      <c r="BS71" s="794"/>
      <c r="BT71" s="795"/>
      <c r="BU71" s="795"/>
      <c r="BV71" s="795"/>
      <c r="BW71" s="805"/>
      <c r="BX71" s="805"/>
      <c r="BY71" s="806"/>
    </row>
    <row r="72">
      <c r="A72" s="744">
        <v>44136.0</v>
      </c>
      <c r="B72" s="745">
        <f t="array" ref="B72">index(Tb_NTTD_P[#ALL],match(A72,Tb_NTTD_P[Time])+1,2)</f>
        <v>81.8</v>
      </c>
      <c r="C72" s="746">
        <f t="array" ref="C72">index(Tb_NTTD_P[#ALL],match(A72,Tb_NTTD_P[Time])+1,3)</f>
        <v>81.2</v>
      </c>
      <c r="D72" s="746">
        <f t="array" ref="D72">index(Tb_NTTD_P[#ALL],match(A72,Tb_NTTD_P[Time])+1,4)</f>
        <v>81.8</v>
      </c>
      <c r="E72" s="747"/>
      <c r="F72" s="747"/>
      <c r="G72" s="747"/>
      <c r="H72" s="748">
        <v>0.028</v>
      </c>
      <c r="I72" s="748">
        <v>0.028</v>
      </c>
      <c r="J72" s="748">
        <v>0.028</v>
      </c>
      <c r="K72" s="748">
        <v>0.025</v>
      </c>
      <c r="L72" s="748">
        <v>0.026</v>
      </c>
      <c r="M72" s="748">
        <v>0.025</v>
      </c>
      <c r="N72" s="749"/>
      <c r="O72" s="749"/>
      <c r="P72" s="749"/>
      <c r="Q72" s="750">
        <v>0.0</v>
      </c>
      <c r="R72" s="750">
        <v>0.0</v>
      </c>
      <c r="S72" s="750">
        <v>0.0</v>
      </c>
      <c r="T72" s="722"/>
      <c r="U72" s="722"/>
      <c r="V72" s="722"/>
      <c r="W72" s="597"/>
      <c r="X72" s="597"/>
      <c r="Y72" s="597"/>
      <c r="Z72" s="722"/>
      <c r="AA72" s="722"/>
      <c r="AB72" s="722"/>
      <c r="AC72" s="595">
        <v>-0.11</v>
      </c>
      <c r="AD72" s="597">
        <v>-0.003</v>
      </c>
      <c r="AE72" s="597">
        <v>-0.126</v>
      </c>
      <c r="AF72" s="751">
        <v>-0.026</v>
      </c>
      <c r="AG72" s="597">
        <v>0.002</v>
      </c>
      <c r="AH72" s="597">
        <v>-0.025</v>
      </c>
      <c r="AI72" s="752">
        <v>1.547</v>
      </c>
      <c r="AJ72" s="753">
        <v>1.53</v>
      </c>
      <c r="AK72" s="753">
        <v>1.578</v>
      </c>
      <c r="AL72" s="746">
        <v>-17.6</v>
      </c>
      <c r="AM72" s="746">
        <v>-17.6</v>
      </c>
      <c r="AN72" s="746">
        <v>-17.6</v>
      </c>
      <c r="AO72" s="592"/>
      <c r="AP72" s="592"/>
      <c r="AQ72" s="592"/>
      <c r="AR72" s="592"/>
      <c r="AS72" s="725"/>
      <c r="AT72" s="725"/>
      <c r="AU72" s="592"/>
      <c r="AV72" s="592"/>
      <c r="AW72" s="592"/>
      <c r="AX72" s="754">
        <v>90.7</v>
      </c>
      <c r="AY72" s="722">
        <v>90.1</v>
      </c>
      <c r="AZ72" s="722">
        <v>90.9</v>
      </c>
      <c r="BA72" s="755">
        <v>92.0</v>
      </c>
      <c r="BB72" s="722">
        <v>91.0</v>
      </c>
      <c r="BC72" s="722">
        <v>92.0</v>
      </c>
      <c r="BD72" s="756">
        <v>98.1</v>
      </c>
      <c r="BE72" s="757">
        <v>99.0</v>
      </c>
      <c r="BF72" s="757">
        <v>98.4</v>
      </c>
      <c r="BG72" s="758">
        <v>90.2</v>
      </c>
      <c r="BH72" s="759">
        <v>93.5</v>
      </c>
      <c r="BI72" s="757">
        <v>90.9</v>
      </c>
      <c r="BJ72" s="760">
        <v>-33.0</v>
      </c>
      <c r="BK72" s="761">
        <v>-34.0</v>
      </c>
      <c r="BL72" s="761">
        <v>-33.0</v>
      </c>
      <c r="BM72" s="596">
        <v>0.025</v>
      </c>
      <c r="BN72" s="762">
        <v>0.038</v>
      </c>
      <c r="BO72" s="762">
        <v>0.025</v>
      </c>
      <c r="BP72" s="763"/>
      <c r="BQ72" s="764"/>
      <c r="BR72" s="765"/>
      <c r="BS72" s="766"/>
      <c r="BT72" s="767"/>
      <c r="BU72" s="767"/>
      <c r="BV72" s="767"/>
      <c r="BW72" s="803"/>
      <c r="BX72" s="803"/>
      <c r="BY72" s="804"/>
    </row>
    <row r="73">
      <c r="A73" s="771">
        <v>44166.0</v>
      </c>
      <c r="B73" s="772">
        <f t="array" ref="B73">index(Tb_NTTD_P[#ALL],match(A73,Tb_NTTD_P[Time])+1,2)</f>
        <v>76.9</v>
      </c>
      <c r="C73" s="773">
        <f t="array" ref="C73">index(Tb_NTTD_P[#ALL],match(A73,Tb_NTTD_P[Time])+1,3)</f>
        <v>77</v>
      </c>
      <c r="D73" s="773">
        <f t="array" ref="D73">index(Tb_NTTD_P[#ALL],match(A73,Tb_NTTD_P[Time])+1,4)</f>
        <v>76.9</v>
      </c>
      <c r="E73" s="774"/>
      <c r="F73" s="774"/>
      <c r="G73" s="774"/>
      <c r="H73" s="775">
        <v>0.025</v>
      </c>
      <c r="I73" s="775">
        <v>0.023</v>
      </c>
      <c r="J73" s="775">
        <v>0.03</v>
      </c>
      <c r="K73" s="775">
        <v>0.025</v>
      </c>
      <c r="L73" s="775">
        <v>0.025</v>
      </c>
      <c r="M73" s="775">
        <v>0.027</v>
      </c>
      <c r="N73" s="776"/>
      <c r="O73" s="776"/>
      <c r="P73" s="776"/>
      <c r="Q73" s="777">
        <v>0.0</v>
      </c>
      <c r="R73" s="777">
        <v>0.0</v>
      </c>
      <c r="S73" s="777">
        <v>0.0</v>
      </c>
      <c r="T73" s="721"/>
      <c r="U73" s="721"/>
      <c r="V73" s="721"/>
      <c r="W73" s="616"/>
      <c r="X73" s="616"/>
      <c r="Y73" s="616"/>
      <c r="Z73" s="721"/>
      <c r="AA73" s="721"/>
      <c r="AB73" s="721"/>
      <c r="AC73" s="614">
        <v>0.016</v>
      </c>
      <c r="AD73" s="616">
        <v>0.019</v>
      </c>
      <c r="AE73" s="616">
        <v>0.055</v>
      </c>
      <c r="AF73" s="778">
        <v>-0.003</v>
      </c>
      <c r="AG73" s="616">
        <v>-0.001</v>
      </c>
      <c r="AH73" s="616">
        <v>0.005</v>
      </c>
      <c r="AI73" s="779">
        <v>1.669</v>
      </c>
      <c r="AJ73" s="780">
        <v>1.56</v>
      </c>
      <c r="AK73" s="780">
        <v>1.68</v>
      </c>
      <c r="AL73" s="773">
        <v>-13.9</v>
      </c>
      <c r="AM73" s="773">
        <v>-13.9</v>
      </c>
      <c r="AN73" s="773">
        <v>-15.5</v>
      </c>
      <c r="AO73" s="611"/>
      <c r="AP73" s="611"/>
      <c r="AQ73" s="611"/>
      <c r="AR73" s="611"/>
      <c r="AS73" s="781"/>
      <c r="AT73" s="781"/>
      <c r="AU73" s="611"/>
      <c r="AV73" s="611"/>
      <c r="AW73" s="611"/>
      <c r="AX73" s="782">
        <v>92.1</v>
      </c>
      <c r="AY73" s="721">
        <v>90.0</v>
      </c>
      <c r="AZ73" s="721">
        <v>92.2</v>
      </c>
      <c r="BA73" s="783">
        <v>93.0</v>
      </c>
      <c r="BB73" s="721">
        <v>93.0</v>
      </c>
      <c r="BC73" s="721">
        <v>94.0</v>
      </c>
      <c r="BD73" s="784">
        <v>102.4</v>
      </c>
      <c r="BE73" s="785">
        <v>98.5</v>
      </c>
      <c r="BF73" s="785">
        <v>101.1</v>
      </c>
      <c r="BG73" s="786">
        <v>95.9</v>
      </c>
      <c r="BH73" s="787">
        <v>90.5</v>
      </c>
      <c r="BI73" s="785">
        <v>96.0</v>
      </c>
      <c r="BJ73" s="788">
        <v>-26.0</v>
      </c>
      <c r="BK73" s="789">
        <v>-31.0</v>
      </c>
      <c r="BL73" s="789">
        <v>-26.0</v>
      </c>
      <c r="BM73" s="615">
        <v>0.041</v>
      </c>
      <c r="BN73" s="790"/>
      <c r="BO73" s="790">
        <v>0.041</v>
      </c>
      <c r="BP73" s="791"/>
      <c r="BQ73" s="792"/>
      <c r="BR73" s="793"/>
      <c r="BS73" s="794"/>
      <c r="BT73" s="795"/>
      <c r="BU73" s="795"/>
      <c r="BV73" s="795"/>
      <c r="BW73" s="805"/>
      <c r="BX73" s="805"/>
      <c r="BY73" s="806"/>
    </row>
    <row r="74">
      <c r="A74" s="744">
        <v>44197.0</v>
      </c>
      <c r="B74" s="745">
        <f t="array" ref="B74">index(Tb_NTTD_P[#ALL],match(A74,Tb_NTTD_P[Time])+1,2)</f>
        <v>80.7</v>
      </c>
      <c r="C74" s="746">
        <f t="array" ref="C74">index(Tb_NTTD_P[#ALL],match(A74,Tb_NTTD_P[Time])+1,3)</f>
        <v>81.3</v>
      </c>
      <c r="D74" s="746">
        <f t="array" ref="D74">index(Tb_NTTD_P[#ALL],match(A74,Tb_NTTD_P[Time])+1,4)</f>
        <v>79.2</v>
      </c>
      <c r="E74" s="747"/>
      <c r="F74" s="747"/>
      <c r="G74" s="747"/>
      <c r="H74" s="748">
        <v>0.03</v>
      </c>
      <c r="I74" s="748">
        <v>0.0</v>
      </c>
      <c r="J74" s="748">
        <v>0.03</v>
      </c>
      <c r="K74" s="748">
        <v>0.027</v>
      </c>
      <c r="L74" s="748">
        <v>0.0</v>
      </c>
      <c r="M74" s="748">
        <v>0.027</v>
      </c>
      <c r="N74" s="749"/>
      <c r="O74" s="749"/>
      <c r="P74" s="749"/>
      <c r="Q74" s="750">
        <v>0.0</v>
      </c>
      <c r="R74" s="750">
        <v>0.0</v>
      </c>
      <c r="S74" s="750">
        <v>0.0</v>
      </c>
      <c r="T74" s="722"/>
      <c r="U74" s="722"/>
      <c r="V74" s="722"/>
      <c r="W74" s="597"/>
      <c r="X74" s="597"/>
      <c r="Y74" s="597"/>
      <c r="Z74" s="722"/>
      <c r="AA74" s="722"/>
      <c r="AB74" s="722"/>
      <c r="AC74" s="595">
        <v>0.043</v>
      </c>
      <c r="AD74" s="597">
        <v>0.021</v>
      </c>
      <c r="AE74" s="597">
        <v>0.032</v>
      </c>
      <c r="AF74" s="751">
        <v>-0.028</v>
      </c>
      <c r="AG74" s="597">
        <v>-0.002</v>
      </c>
      <c r="AH74" s="597">
        <v>-0.024</v>
      </c>
      <c r="AI74" s="752">
        <v>1.58</v>
      </c>
      <c r="AJ74" s="753">
        <v>1.658</v>
      </c>
      <c r="AK74" s="753">
        <v>1.584</v>
      </c>
      <c r="AL74" s="746">
        <v>-15.5</v>
      </c>
      <c r="AM74" s="746">
        <v>-15.5</v>
      </c>
      <c r="AN74" s="746">
        <v>-15.5</v>
      </c>
      <c r="AO74" s="592"/>
      <c r="AP74" s="592"/>
      <c r="AQ74" s="592"/>
      <c r="AR74" s="592"/>
      <c r="AS74" s="725"/>
      <c r="AT74" s="725"/>
      <c r="AU74" s="592"/>
      <c r="AV74" s="592"/>
      <c r="AW74" s="592"/>
      <c r="AX74" s="754">
        <v>90.1</v>
      </c>
      <c r="AY74" s="722">
        <v>91.8</v>
      </c>
      <c r="AZ74" s="722">
        <v>90.3</v>
      </c>
      <c r="BA74" s="755">
        <v>98.0</v>
      </c>
      <c r="BB74" s="722">
        <v>94.0</v>
      </c>
      <c r="BC74" s="722">
        <v>96.0</v>
      </c>
      <c r="BD74" s="756">
        <v>100.7</v>
      </c>
      <c r="BE74" s="757">
        <v>100.5</v>
      </c>
      <c r="BF74" s="757">
        <v>100.7</v>
      </c>
      <c r="BG74" s="758">
        <v>95.1</v>
      </c>
      <c r="BH74" s="759">
        <v>95.6</v>
      </c>
      <c r="BI74" s="757">
        <v>95.6</v>
      </c>
      <c r="BJ74" s="760">
        <v>-28.0</v>
      </c>
      <c r="BK74" s="761">
        <v>-29.0</v>
      </c>
      <c r="BL74" s="761">
        <v>-28.0</v>
      </c>
      <c r="BM74" s="596">
        <v>-0.045</v>
      </c>
      <c r="BN74" s="762"/>
      <c r="BO74" s="762">
        <v>-0.045</v>
      </c>
      <c r="BP74" s="763"/>
      <c r="BQ74" s="764"/>
      <c r="BR74" s="765"/>
      <c r="BS74" s="766"/>
      <c r="BT74" s="767"/>
      <c r="BU74" s="767"/>
      <c r="BV74" s="767"/>
      <c r="BW74" s="803"/>
      <c r="BX74" s="803"/>
      <c r="BY74" s="804"/>
    </row>
    <row r="75">
      <c r="A75" s="771">
        <v>44228.0</v>
      </c>
      <c r="B75" s="772">
        <f t="array" ref="B75">index(Tb_NTTD_P[#ALL],match(A75,Tb_NTTD_P[Time])+1,2)</f>
        <v>79</v>
      </c>
      <c r="C75" s="773">
        <f t="array" ref="C75">index(Tb_NTTD_P[#ALL],match(A75,Tb_NTTD_P[Time])+1,3)</f>
        <v>79.2</v>
      </c>
      <c r="D75" s="773">
        <f t="array" ref="D75">index(Tb_NTTD_P[#ALL],match(A75,Tb_NTTD_P[Time])+1,4)</f>
        <v>79</v>
      </c>
      <c r="E75" s="774"/>
      <c r="F75" s="774"/>
      <c r="G75" s="774"/>
      <c r="H75" s="775">
        <v>0.033</v>
      </c>
      <c r="I75" s="775">
        <v>0.033</v>
      </c>
      <c r="J75" s="775">
        <v>0.031</v>
      </c>
      <c r="K75" s="775">
        <v>0.027</v>
      </c>
      <c r="L75" s="775">
        <v>0.027</v>
      </c>
      <c r="M75" s="775">
        <v>0.027</v>
      </c>
      <c r="N75" s="776"/>
      <c r="O75" s="776"/>
      <c r="P75" s="776"/>
      <c r="Q75" s="777">
        <v>0.0</v>
      </c>
      <c r="R75" s="777">
        <v>0.0</v>
      </c>
      <c r="S75" s="777">
        <v>0.0</v>
      </c>
      <c r="T75" s="721"/>
      <c r="U75" s="721"/>
      <c r="V75" s="721"/>
      <c r="W75" s="616"/>
      <c r="X75" s="616"/>
      <c r="Y75" s="616"/>
      <c r="Z75" s="721"/>
      <c r="AA75" s="721"/>
      <c r="AB75" s="721"/>
      <c r="AC75" s="614">
        <v>-0.182</v>
      </c>
      <c r="AD75" s="616">
        <v>-0.065</v>
      </c>
      <c r="AE75" s="616">
        <v>-0.162</v>
      </c>
      <c r="AF75" s="778">
        <v>-0.106</v>
      </c>
      <c r="AG75" s="616">
        <v>-0.026</v>
      </c>
      <c r="AH75" s="616">
        <v>-0.115</v>
      </c>
      <c r="AI75" s="779">
        <v>1.421</v>
      </c>
      <c r="AJ75" s="780">
        <v>1.56</v>
      </c>
      <c r="AK75" s="780">
        <v>1.457</v>
      </c>
      <c r="AL75" s="773">
        <v>-14.8</v>
      </c>
      <c r="AM75" s="773">
        <v>-14.8</v>
      </c>
      <c r="AN75" s="773">
        <v>-10.8</v>
      </c>
      <c r="AO75" s="611"/>
      <c r="AP75" s="611"/>
      <c r="AQ75" s="611"/>
      <c r="AR75" s="611"/>
      <c r="AS75" s="781"/>
      <c r="AT75" s="781"/>
      <c r="AU75" s="611"/>
      <c r="AV75" s="611"/>
      <c r="AW75" s="611"/>
      <c r="AX75" s="782">
        <v>92.4</v>
      </c>
      <c r="AY75" s="721">
        <v>90.5</v>
      </c>
      <c r="AZ75" s="721">
        <v>92.7</v>
      </c>
      <c r="BA75" s="783">
        <v>97.0</v>
      </c>
      <c r="BB75" s="721">
        <v>99.0</v>
      </c>
      <c r="BC75" s="721">
        <v>98.0</v>
      </c>
      <c r="BD75" s="784">
        <v>101.4</v>
      </c>
      <c r="BE75" s="785">
        <v>101.0</v>
      </c>
      <c r="BF75" s="785">
        <v>101.4</v>
      </c>
      <c r="BG75" s="786">
        <v>99.0</v>
      </c>
      <c r="BH75" s="787">
        <v>96.0</v>
      </c>
      <c r="BI75" s="785">
        <v>99.5</v>
      </c>
      <c r="BJ75" s="788">
        <v>-23.0</v>
      </c>
      <c r="BK75" s="789">
        <v>-27.0</v>
      </c>
      <c r="BL75" s="789">
        <v>-23.0</v>
      </c>
      <c r="BM75" s="615">
        <v>0.019</v>
      </c>
      <c r="BN75" s="790"/>
      <c r="BO75" s="790">
        <v>0.019</v>
      </c>
      <c r="BP75" s="791"/>
      <c r="BQ75" s="792"/>
      <c r="BR75" s="793"/>
      <c r="BS75" s="794"/>
      <c r="BT75" s="795"/>
      <c r="BU75" s="795"/>
      <c r="BV75" s="795"/>
      <c r="BW75" s="805"/>
      <c r="BX75" s="805"/>
      <c r="BY75" s="806"/>
    </row>
    <row r="76">
      <c r="A76" s="744">
        <v>44256.0</v>
      </c>
      <c r="B76" s="745">
        <f t="array" ref="B76">index(Tb_NTTD_P[#ALL],match(A76,Tb_NTTD_P[Time])+1,2)</f>
        <v>76.8</v>
      </c>
      <c r="C76" s="746">
        <f t="array" ref="C76">index(Tb_NTTD_P[#ALL],match(A76,Tb_NTTD_P[Time])+1,3)</f>
        <v>76.5</v>
      </c>
      <c r="D76" s="746">
        <f t="array" ref="D76">index(Tb_NTTD_P[#ALL],match(A76,Tb_NTTD_P[Time])+1,4)</f>
        <v>83</v>
      </c>
      <c r="E76" s="747"/>
      <c r="F76" s="747"/>
      <c r="G76" s="747"/>
      <c r="H76" s="748">
        <v>0.031</v>
      </c>
      <c r="I76" s="748">
        <v>0.0</v>
      </c>
      <c r="J76" s="748">
        <v>0.037</v>
      </c>
      <c r="K76" s="748">
        <v>0.027</v>
      </c>
      <c r="L76" s="748">
        <v>0.0</v>
      </c>
      <c r="M76" s="748">
        <v>0.027</v>
      </c>
      <c r="N76" s="749"/>
      <c r="O76" s="749"/>
      <c r="P76" s="749"/>
      <c r="Q76" s="750">
        <v>0.0</v>
      </c>
      <c r="R76" s="750">
        <v>0.0</v>
      </c>
      <c r="S76" s="750">
        <v>0.0</v>
      </c>
      <c r="T76" s="722"/>
      <c r="U76" s="722"/>
      <c r="V76" s="722"/>
      <c r="W76" s="597"/>
      <c r="X76" s="597"/>
      <c r="Y76" s="597"/>
      <c r="Z76" s="722"/>
      <c r="AA76" s="722"/>
      <c r="AB76" s="722"/>
      <c r="AC76" s="595">
        <v>0.207</v>
      </c>
      <c r="AD76" s="597">
        <v>0.12</v>
      </c>
      <c r="AE76" s="597">
        <v>0.074</v>
      </c>
      <c r="AF76" s="751">
        <v>0.019</v>
      </c>
      <c r="AG76" s="597">
        <v>0.05</v>
      </c>
      <c r="AH76" s="597">
        <v>0.017</v>
      </c>
      <c r="AI76" s="752">
        <v>1.739</v>
      </c>
      <c r="AJ76" s="753">
        <v>1.613</v>
      </c>
      <c r="AK76" s="753">
        <v>1.733</v>
      </c>
      <c r="AL76" s="746">
        <v>-10.8</v>
      </c>
      <c r="AM76" s="746">
        <v>-10.8</v>
      </c>
      <c r="AN76" s="746">
        <v>-10.8</v>
      </c>
      <c r="AO76" s="592"/>
      <c r="AP76" s="592"/>
      <c r="AQ76" s="592"/>
      <c r="AR76" s="592"/>
      <c r="AS76" s="725"/>
      <c r="AT76" s="725"/>
      <c r="AU76" s="592"/>
      <c r="AV76" s="592"/>
      <c r="AW76" s="592"/>
      <c r="AX76" s="754">
        <v>96.6</v>
      </c>
      <c r="AY76" s="722">
        <v>93.2</v>
      </c>
      <c r="AZ76" s="722">
        <v>96.6</v>
      </c>
      <c r="BA76" s="755">
        <v>98.0</v>
      </c>
      <c r="BB76" s="722">
        <v>98.0</v>
      </c>
      <c r="BC76" s="722">
        <v>99.0</v>
      </c>
      <c r="BD76" s="756">
        <v>100.9</v>
      </c>
      <c r="BE76" s="757">
        <v>100.7</v>
      </c>
      <c r="BF76" s="757">
        <v>100.9</v>
      </c>
      <c r="BG76" s="758">
        <v>101.2</v>
      </c>
      <c r="BH76" s="759">
        <v>99.4</v>
      </c>
      <c r="BI76" s="757">
        <v>101.9</v>
      </c>
      <c r="BJ76" s="760">
        <v>-16.0</v>
      </c>
      <c r="BK76" s="761">
        <v>-20.0</v>
      </c>
      <c r="BL76" s="761">
        <v>-16.0</v>
      </c>
      <c r="BM76" s="596">
        <v>0.026</v>
      </c>
      <c r="BN76" s="762"/>
      <c r="BO76" s="762">
        <v>0.026</v>
      </c>
      <c r="BP76" s="763"/>
      <c r="BQ76" s="764"/>
      <c r="BR76" s="765"/>
      <c r="BS76" s="766"/>
      <c r="BT76" s="767"/>
      <c r="BU76" s="767"/>
      <c r="BV76" s="767"/>
      <c r="BW76" s="803"/>
      <c r="BX76" s="803"/>
      <c r="BY76" s="804"/>
    </row>
    <row r="77">
      <c r="A77" s="771">
        <v>44287.0</v>
      </c>
      <c r="B77" s="772">
        <f t="array" ref="B77">index(Tb_NTTD_P[#ALL],match(A77,Tb_NTTD_P[Time])+1,2)</f>
        <v>84.9</v>
      </c>
      <c r="C77" s="773">
        <f t="array" ref="C77">index(Tb_NTTD_P[#ALL],match(A77,Tb_NTTD_P[Time])+1,3)</f>
        <v>83.6</v>
      </c>
      <c r="D77" s="773">
        <f t="array" ref="D77">index(Tb_NTTD_P[#ALL],match(A77,Tb_NTTD_P[Time])+1,4)</f>
        <v>86.5</v>
      </c>
      <c r="E77" s="774"/>
      <c r="F77" s="774"/>
      <c r="G77" s="774"/>
      <c r="H77" s="775">
        <v>0.034</v>
      </c>
      <c r="I77" s="775">
        <v>0.037</v>
      </c>
      <c r="J77" s="775">
        <v>0.034</v>
      </c>
      <c r="K77" s="775">
        <v>0.027</v>
      </c>
      <c r="L77" s="775">
        <v>0.027</v>
      </c>
      <c r="M77" s="775">
        <v>0.027</v>
      </c>
      <c r="N77" s="776"/>
      <c r="O77" s="776"/>
      <c r="P77" s="776"/>
      <c r="Q77" s="777">
        <v>0.0</v>
      </c>
      <c r="R77" s="777">
        <v>0.0</v>
      </c>
      <c r="S77" s="777">
        <v>0.0</v>
      </c>
      <c r="T77" s="721"/>
      <c r="U77" s="721"/>
      <c r="V77" s="721"/>
      <c r="W77" s="616"/>
      <c r="X77" s="616"/>
      <c r="Y77" s="616"/>
      <c r="Z77" s="721"/>
      <c r="AA77" s="721"/>
      <c r="AB77" s="721"/>
      <c r="AC77" s="614">
        <v>-0.059</v>
      </c>
      <c r="AD77" s="616"/>
      <c r="AE77" s="616">
        <v>-0.078</v>
      </c>
      <c r="AF77" s="778">
        <v>-0.044</v>
      </c>
      <c r="AG77" s="616">
        <v>0.008</v>
      </c>
      <c r="AH77" s="616">
        <v>-0.044</v>
      </c>
      <c r="AI77" s="779">
        <v>1.569</v>
      </c>
      <c r="AJ77" s="780">
        <v>1.71</v>
      </c>
      <c r="AK77" s="780">
        <v>1.517</v>
      </c>
      <c r="AL77" s="773">
        <v>-8.1</v>
      </c>
      <c r="AM77" s="773">
        <v>-8.1</v>
      </c>
      <c r="AN77" s="773">
        <v>-8.1</v>
      </c>
      <c r="AO77" s="611"/>
      <c r="AP77" s="611"/>
      <c r="AQ77" s="611"/>
      <c r="AR77" s="611"/>
      <c r="AS77" s="781"/>
      <c r="AT77" s="781"/>
      <c r="AU77" s="611"/>
      <c r="AV77" s="611"/>
      <c r="AW77" s="611"/>
      <c r="AX77" s="782">
        <v>96.8</v>
      </c>
      <c r="AY77" s="721">
        <v>97.8</v>
      </c>
      <c r="AZ77" s="721">
        <v>96.6</v>
      </c>
      <c r="BA77" s="783">
        <v>104.0</v>
      </c>
      <c r="BB77" s="721">
        <v>99.0</v>
      </c>
      <c r="BC77" s="721">
        <v>104.0</v>
      </c>
      <c r="BD77" s="784">
        <v>102.3</v>
      </c>
      <c r="BE77" s="785">
        <v>102.0</v>
      </c>
      <c r="BF77" s="785">
        <v>102.3</v>
      </c>
      <c r="BG77" s="786">
        <v>105.4</v>
      </c>
      <c r="BH77" s="787">
        <v>102.5</v>
      </c>
      <c r="BI77" s="785">
        <v>106.0</v>
      </c>
      <c r="BJ77" s="788">
        <v>-15.0</v>
      </c>
      <c r="BK77" s="789">
        <v>-12.0</v>
      </c>
      <c r="BL77" s="789">
        <v>-15.0</v>
      </c>
      <c r="BM77" s="615">
        <v>0.062</v>
      </c>
      <c r="BN77" s="790"/>
      <c r="BO77" s="790">
        <v>0.062</v>
      </c>
      <c r="BP77" s="791"/>
      <c r="BQ77" s="792"/>
      <c r="BR77" s="793"/>
      <c r="BS77" s="794"/>
      <c r="BT77" s="795"/>
      <c r="BU77" s="795"/>
      <c r="BV77" s="795"/>
      <c r="BW77" s="805"/>
      <c r="BX77" s="805"/>
      <c r="BY77" s="806"/>
    </row>
    <row r="78">
      <c r="A78" s="744">
        <v>44317.0</v>
      </c>
      <c r="B78" s="745">
        <f t="array" ref="B78">index(Tb_NTTD_P[#ALL],match(A78,Tb_NTTD_P[Time])+1,2)</f>
        <v>88.3</v>
      </c>
      <c r="C78" s="746">
        <f t="array" ref="C78">index(Tb_NTTD_P[#ALL],match(A78,Tb_NTTD_P[Time])+1,3)</f>
        <v>87.4</v>
      </c>
      <c r="D78" s="746">
        <f t="array" ref="D78">index(Tb_NTTD_P[#ALL],match(A78,Tb_NTTD_P[Time])+1,4)</f>
        <v>88.3</v>
      </c>
      <c r="E78" s="747"/>
      <c r="F78" s="747"/>
      <c r="G78" s="747"/>
      <c r="H78" s="748">
        <v>0.046</v>
      </c>
      <c r="I78" s="748">
        <v>0.046</v>
      </c>
      <c r="J78" s="748">
        <v>0.046</v>
      </c>
      <c r="K78" s="748">
        <v>0.03</v>
      </c>
      <c r="L78" s="748">
        <v>0.031</v>
      </c>
      <c r="M78" s="748">
        <v>0.03</v>
      </c>
      <c r="N78" s="749"/>
      <c r="O78" s="749"/>
      <c r="P78" s="749"/>
      <c r="Q78" s="750">
        <v>0.0</v>
      </c>
      <c r="R78" s="750">
        <v>0.0</v>
      </c>
      <c r="S78" s="750">
        <v>0.0</v>
      </c>
      <c r="T78" s="722"/>
      <c r="U78" s="722"/>
      <c r="V78" s="722"/>
      <c r="W78" s="597"/>
      <c r="X78" s="597"/>
      <c r="Y78" s="597"/>
      <c r="Z78" s="722"/>
      <c r="AA78" s="722"/>
      <c r="AB78" s="722"/>
      <c r="AC78" s="595">
        <v>-0.059</v>
      </c>
      <c r="AD78" s="597"/>
      <c r="AE78" s="597">
        <v>-0.078</v>
      </c>
      <c r="AF78" s="751">
        <v>0.08</v>
      </c>
      <c r="AG78" s="597">
        <v>-0.008</v>
      </c>
      <c r="AH78" s="597">
        <v>0.083</v>
      </c>
      <c r="AI78" s="752">
        <v>1.572</v>
      </c>
      <c r="AJ78" s="753">
        <v>1.63</v>
      </c>
      <c r="AK78" s="753">
        <v>1.546</v>
      </c>
      <c r="AL78" s="746">
        <v>-5.1</v>
      </c>
      <c r="AM78" s="746">
        <v>-5.1</v>
      </c>
      <c r="AN78" s="746">
        <v>-3.3</v>
      </c>
      <c r="AO78" s="592"/>
      <c r="AP78" s="592"/>
      <c r="AQ78" s="592"/>
      <c r="AR78" s="592"/>
      <c r="AS78" s="725"/>
      <c r="AT78" s="725"/>
      <c r="AU78" s="592"/>
      <c r="AV78" s="592"/>
      <c r="AW78" s="592"/>
      <c r="AX78" s="754">
        <v>99.2</v>
      </c>
      <c r="AY78" s="722">
        <v>98.2</v>
      </c>
      <c r="AZ78" s="722">
        <v>99.2</v>
      </c>
      <c r="BA78" s="755">
        <v>107.0</v>
      </c>
      <c r="BB78" s="722">
        <v>106.0</v>
      </c>
      <c r="BC78" s="722">
        <v>107.0</v>
      </c>
      <c r="BD78" s="756">
        <v>110.6</v>
      </c>
      <c r="BE78" s="757">
        <v>104.4</v>
      </c>
      <c r="BF78" s="757">
        <v>110.6</v>
      </c>
      <c r="BG78" s="758">
        <v>110.2</v>
      </c>
      <c r="BH78" s="759">
        <v>106.4</v>
      </c>
      <c r="BI78" s="757">
        <v>110.9</v>
      </c>
      <c r="BJ78" s="760">
        <v>-9.0</v>
      </c>
      <c r="BK78" s="761">
        <v>-12.0</v>
      </c>
      <c r="BL78" s="761">
        <v>-9.0</v>
      </c>
      <c r="BM78" s="596">
        <v>-0.048</v>
      </c>
      <c r="BN78" s="762"/>
      <c r="BO78" s="762">
        <v>-0.048</v>
      </c>
      <c r="BP78" s="763"/>
      <c r="BQ78" s="764"/>
      <c r="BR78" s="765"/>
      <c r="BS78" s="766"/>
      <c r="BT78" s="767"/>
      <c r="BU78" s="767"/>
      <c r="BV78" s="767"/>
      <c r="BW78" s="803"/>
      <c r="BX78" s="803"/>
      <c r="BY78" s="804"/>
    </row>
    <row r="79">
      <c r="A79" s="771">
        <v>44348.0</v>
      </c>
      <c r="B79" s="772">
        <f t="array" ref="B79">index(Tb_NTTD_P[#ALL],match(A79,Tb_NTTD_P[Time])+1,2)</f>
        <v>82.9</v>
      </c>
      <c r="C79" s="773">
        <f t="array" ref="C79">index(Tb_NTTD_P[#ALL],match(A79,Tb_NTTD_P[Time])+1,3)</f>
        <v>82.8</v>
      </c>
      <c r="D79" s="773">
        <f t="array" ref="D79">index(Tb_NTTD_P[#ALL],match(A79,Tb_NTTD_P[Time])+1,4)</f>
        <v>82.9</v>
      </c>
      <c r="E79" s="774"/>
      <c r="F79" s="774"/>
      <c r="G79" s="774"/>
      <c r="H79" s="775">
        <v>0.042</v>
      </c>
      <c r="I79" s="775">
        <v>0.04</v>
      </c>
      <c r="J79" s="775">
        <v>0.042</v>
      </c>
      <c r="K79" s="775">
        <v>0.028</v>
      </c>
      <c r="L79" s="775">
        <v>0.028</v>
      </c>
      <c r="M79" s="775">
        <v>0.028</v>
      </c>
      <c r="N79" s="776"/>
      <c r="O79" s="776"/>
      <c r="P79" s="776"/>
      <c r="Q79" s="777">
        <v>0.0</v>
      </c>
      <c r="R79" s="777">
        <v>0.0</v>
      </c>
      <c r="S79" s="777">
        <v>0.0</v>
      </c>
      <c r="T79" s="721"/>
      <c r="U79" s="721"/>
      <c r="V79" s="721"/>
      <c r="W79" s="616"/>
      <c r="X79" s="616"/>
      <c r="Y79" s="616"/>
      <c r="Z79" s="721"/>
      <c r="AA79" s="721"/>
      <c r="AB79" s="721"/>
      <c r="AC79" s="614">
        <v>-0.066</v>
      </c>
      <c r="AD79" s="616">
        <v>0.035</v>
      </c>
      <c r="AE79" s="616">
        <v>-0.026</v>
      </c>
      <c r="AF79" s="778">
        <v>-0.019</v>
      </c>
      <c r="AG79" s="616">
        <v>0.003</v>
      </c>
      <c r="AH79" s="616">
        <v>-0.02</v>
      </c>
      <c r="AI79" s="779">
        <v>1.643</v>
      </c>
      <c r="AJ79" s="780">
        <v>1.59</v>
      </c>
      <c r="AK79" s="780">
        <v>1.65</v>
      </c>
      <c r="AL79" s="773">
        <v>-3.3</v>
      </c>
      <c r="AM79" s="773">
        <v>-3.3</v>
      </c>
      <c r="AN79" s="773">
        <v>-3.3</v>
      </c>
      <c r="AO79" s="611"/>
      <c r="AP79" s="611"/>
      <c r="AQ79" s="611"/>
      <c r="AR79" s="611"/>
      <c r="AS79" s="781"/>
      <c r="AT79" s="781"/>
      <c r="AU79" s="611"/>
      <c r="AV79" s="611"/>
      <c r="AW79" s="611"/>
      <c r="AX79" s="782">
        <v>101.8</v>
      </c>
      <c r="AY79" s="721">
        <v>100.6</v>
      </c>
      <c r="AZ79" s="721">
        <v>101.7</v>
      </c>
      <c r="BA79" s="783">
        <v>107.0</v>
      </c>
      <c r="BB79" s="721">
        <v>109.0</v>
      </c>
      <c r="BC79" s="721">
        <v>108.0</v>
      </c>
      <c r="BD79" s="784">
        <v>115.1</v>
      </c>
      <c r="BE79" s="785">
        <v>112.0</v>
      </c>
      <c r="BF79" s="785">
        <v>115.1</v>
      </c>
      <c r="BG79" s="786">
        <v>114.8</v>
      </c>
      <c r="BH79" s="787">
        <v>112.0</v>
      </c>
      <c r="BI79" s="785">
        <v>114.8</v>
      </c>
      <c r="BJ79" s="788">
        <v>-9.0</v>
      </c>
      <c r="BK79" s="789">
        <v>-7.0</v>
      </c>
      <c r="BL79" s="789">
        <v>-9.0</v>
      </c>
      <c r="BM79" s="615">
        <v>-0.052</v>
      </c>
      <c r="BN79" s="790"/>
      <c r="BO79" s="790">
        <v>-0.052</v>
      </c>
      <c r="BP79" s="791"/>
      <c r="BQ79" s="792"/>
      <c r="BR79" s="793"/>
      <c r="BS79" s="794"/>
      <c r="BT79" s="795"/>
      <c r="BU79" s="795"/>
      <c r="BV79" s="795"/>
      <c r="BW79" s="805"/>
      <c r="BX79" s="805"/>
      <c r="BY79" s="806"/>
    </row>
    <row r="80">
      <c r="A80" s="744">
        <v>44378.0</v>
      </c>
      <c r="B80" s="745">
        <f t="array" ref="B80">index(Tb_NTTD_P[#ALL],match(A80,Tb_NTTD_P[Time])+1,2)</f>
        <v>85.5</v>
      </c>
      <c r="C80" s="746">
        <f t="array" ref="C80">index(Tb_NTTD_P[#ALL],match(A80,Tb_NTTD_P[Time])+1,3)</f>
        <v>86.4</v>
      </c>
      <c r="D80" s="746">
        <f t="array" ref="D80">index(Tb_NTTD_P[#ALL],match(A80,Tb_NTTD_P[Time])+1,4)</f>
        <v>85.5</v>
      </c>
      <c r="E80" s="747"/>
      <c r="F80" s="747"/>
      <c r="G80" s="747"/>
      <c r="H80" s="748">
        <v>0.047</v>
      </c>
      <c r="I80" s="748">
        <v>0.048</v>
      </c>
      <c r="J80" s="748">
        <v>0.047</v>
      </c>
      <c r="K80" s="748">
        <v>0.028</v>
      </c>
      <c r="L80" s="748">
        <v>0.029</v>
      </c>
      <c r="M80" s="748">
        <v>0.028</v>
      </c>
      <c r="N80" s="749"/>
      <c r="O80" s="749"/>
      <c r="P80" s="749"/>
      <c r="Q80" s="750">
        <v>0.0</v>
      </c>
      <c r="R80" s="750">
        <v>0.0</v>
      </c>
      <c r="S80" s="750">
        <v>0.0</v>
      </c>
      <c r="T80" s="722"/>
      <c r="U80" s="722"/>
      <c r="V80" s="722"/>
      <c r="W80" s="597"/>
      <c r="X80" s="597"/>
      <c r="Y80" s="597"/>
      <c r="Z80" s="722"/>
      <c r="AA80" s="722"/>
      <c r="AB80" s="722"/>
      <c r="AC80" s="595">
        <v>0.01</v>
      </c>
      <c r="AD80" s="597">
        <v>0.03</v>
      </c>
      <c r="AE80" s="597">
        <v>0.064</v>
      </c>
      <c r="AF80" s="751">
        <v>-0.018</v>
      </c>
      <c r="AG80" s="597">
        <v>0.004</v>
      </c>
      <c r="AH80" s="597">
        <v>-0.02</v>
      </c>
      <c r="AI80" s="752">
        <v>1.534</v>
      </c>
      <c r="AJ80" s="753">
        <v>1.6</v>
      </c>
      <c r="AK80" s="753">
        <v>1.554</v>
      </c>
      <c r="AL80" s="746">
        <v>-4.4</v>
      </c>
      <c r="AM80" s="746">
        <v>-4.4</v>
      </c>
      <c r="AN80" s="746">
        <v>-4.4</v>
      </c>
      <c r="AO80" s="592"/>
      <c r="AP80" s="592"/>
      <c r="AQ80" s="592"/>
      <c r="AR80" s="592"/>
      <c r="AS80" s="725"/>
      <c r="AT80" s="725"/>
      <c r="AU80" s="592"/>
      <c r="AV80" s="592"/>
      <c r="AW80" s="592"/>
      <c r="AX80" s="754">
        <v>100.8</v>
      </c>
      <c r="AY80" s="722">
        <v>102.1</v>
      </c>
      <c r="AZ80" s="722">
        <v>100.7</v>
      </c>
      <c r="BA80" s="755">
        <v>110.0</v>
      </c>
      <c r="BB80" s="722">
        <v>107.0</v>
      </c>
      <c r="BC80" s="722">
        <v>109.0</v>
      </c>
      <c r="BD80" s="756">
        <v>116.6</v>
      </c>
      <c r="BE80" s="757">
        <v>115.5</v>
      </c>
      <c r="BF80" s="757">
        <v>116.6</v>
      </c>
      <c r="BG80" s="758">
        <v>115.7</v>
      </c>
      <c r="BH80" s="759">
        <v>115.4</v>
      </c>
      <c r="BI80" s="757">
        <v>115.2</v>
      </c>
      <c r="BJ80" s="760">
        <v>-7.0</v>
      </c>
      <c r="BK80" s="761">
        <v>-8.0</v>
      </c>
      <c r="BL80" s="761">
        <v>-7.0</v>
      </c>
      <c r="BM80" s="596">
        <v>0.015</v>
      </c>
      <c r="BN80" s="762"/>
      <c r="BO80" s="762">
        <v>0.015</v>
      </c>
      <c r="BP80" s="763"/>
      <c r="BQ80" s="764"/>
      <c r="BR80" s="765"/>
      <c r="BS80" s="766"/>
      <c r="BT80" s="767"/>
      <c r="BU80" s="767"/>
      <c r="BV80" s="767"/>
      <c r="BW80" s="803"/>
      <c r="BX80" s="803"/>
      <c r="BY80" s="804"/>
    </row>
    <row r="81">
      <c r="A81" s="771">
        <v>44409.0</v>
      </c>
      <c r="B81" s="772">
        <f t="array" ref="B81">index(Tb_NTTD_P[#ALL],match(A81,Tb_NTTD_P[Time])+1,2)</f>
        <v>81.2</v>
      </c>
      <c r="C81" s="773">
        <f t="array" ref="C81">index(Tb_NTTD_P[#ALL],match(A81,Tb_NTTD_P[Time])+1,3)</f>
        <v>80.8</v>
      </c>
      <c r="D81" s="773">
        <f t="array" ref="D81">index(Tb_NTTD_P[#ALL],match(A81,Tb_NTTD_P[Time])+1,4)</f>
        <v>70.2</v>
      </c>
      <c r="E81" s="774"/>
      <c r="F81" s="774"/>
      <c r="G81" s="774"/>
      <c r="H81" s="775">
        <v>0.046</v>
      </c>
      <c r="I81" s="775">
        <v>0.046</v>
      </c>
      <c r="J81" s="775">
        <v>0.046</v>
      </c>
      <c r="K81" s="775">
        <v>0.029</v>
      </c>
      <c r="L81" s="775">
        <v>0.03</v>
      </c>
      <c r="M81" s="775">
        <v>0.029</v>
      </c>
      <c r="N81" s="776"/>
      <c r="O81" s="776"/>
      <c r="P81" s="776"/>
      <c r="Q81" s="777">
        <v>0.0</v>
      </c>
      <c r="R81" s="777">
        <v>0.0</v>
      </c>
      <c r="S81" s="777">
        <v>0.0</v>
      </c>
      <c r="T81" s="721"/>
      <c r="U81" s="721"/>
      <c r="V81" s="721"/>
      <c r="W81" s="616"/>
      <c r="X81" s="616"/>
      <c r="Y81" s="616"/>
      <c r="Z81" s="721"/>
      <c r="AA81" s="721"/>
      <c r="AB81" s="721"/>
      <c r="AC81" s="614">
        <v>0.015</v>
      </c>
      <c r="AD81" s="616"/>
      <c r="AE81" s="616">
        <v>-0.014</v>
      </c>
      <c r="AF81" s="778">
        <v>0.081</v>
      </c>
      <c r="AG81" s="616">
        <v>0.014</v>
      </c>
      <c r="AH81" s="616">
        <v>0.081</v>
      </c>
      <c r="AI81" s="779">
        <v>1.615</v>
      </c>
      <c r="AJ81" s="780">
        <v>1.555</v>
      </c>
      <c r="AK81" s="780">
        <v>1.58</v>
      </c>
      <c r="AL81" s="773">
        <v>-5.3</v>
      </c>
      <c r="AM81" s="773">
        <v>-5.3</v>
      </c>
      <c r="AN81" s="773">
        <v>-5.3</v>
      </c>
      <c r="AO81" s="611"/>
      <c r="AP81" s="611"/>
      <c r="AQ81" s="611"/>
      <c r="AR81" s="611"/>
      <c r="AS81" s="781"/>
      <c r="AT81" s="781"/>
      <c r="AU81" s="611"/>
      <c r="AV81" s="611"/>
      <c r="AW81" s="611"/>
      <c r="AX81" s="782">
        <v>99.4</v>
      </c>
      <c r="AY81" s="721">
        <v>100.4</v>
      </c>
      <c r="AZ81" s="721">
        <v>99.6</v>
      </c>
      <c r="BA81" s="783">
        <v>110.0</v>
      </c>
      <c r="BB81" s="721">
        <v>109.0</v>
      </c>
      <c r="BC81" s="721">
        <v>110.0</v>
      </c>
      <c r="BD81" s="784">
        <v>116.2</v>
      </c>
      <c r="BE81" s="785">
        <v>116.1</v>
      </c>
      <c r="BF81" s="785">
        <v>116.2</v>
      </c>
      <c r="BG81" s="786">
        <v>113.4</v>
      </c>
      <c r="BH81" s="787">
        <v>115.0</v>
      </c>
      <c r="BI81" s="785">
        <v>113.2</v>
      </c>
      <c r="BJ81" s="788">
        <v>-8.0</v>
      </c>
      <c r="BK81" s="789">
        <v>-7.0</v>
      </c>
      <c r="BL81" s="789">
        <v>-8.0</v>
      </c>
      <c r="BM81" s="615">
        <v>-0.044</v>
      </c>
      <c r="BN81" s="790"/>
      <c r="BO81" s="790">
        <v>-0.044</v>
      </c>
      <c r="BP81" s="791"/>
      <c r="BQ81" s="792"/>
      <c r="BR81" s="793"/>
      <c r="BS81" s="794"/>
      <c r="BT81" s="795"/>
      <c r="BU81" s="795"/>
      <c r="BV81" s="795"/>
      <c r="BW81" s="805"/>
      <c r="BX81" s="805"/>
      <c r="BY81" s="806"/>
    </row>
    <row r="82">
      <c r="A82" s="744">
        <v>44440.0</v>
      </c>
      <c r="B82" s="745">
        <f t="array" ref="B82">index(Tb_NTTD_P[#ALL],match(A82,Tb_NTTD_P[Time])+1,2)</f>
        <v>70.3</v>
      </c>
      <c r="C82" s="746">
        <f t="array" ref="C82">index(Tb_NTTD_P[#ALL],match(A82,Tb_NTTD_P[Time])+1,3)</f>
        <v>70.7</v>
      </c>
      <c r="D82" s="746">
        <f t="array" ref="D82">index(Tb_NTTD_P[#ALL],match(A82,Tb_NTTD_P[Time])+1,4)</f>
        <v>70.3</v>
      </c>
      <c r="E82" s="747"/>
      <c r="F82" s="747"/>
      <c r="G82" s="747"/>
      <c r="H82" s="748">
        <v>0.046</v>
      </c>
      <c r="I82" s="748">
        <v>0.047</v>
      </c>
      <c r="J82" s="748">
        <v>0.046</v>
      </c>
      <c r="K82" s="748">
        <v>0.03</v>
      </c>
      <c r="L82" s="748">
        <v>0.029</v>
      </c>
      <c r="M82" s="748">
        <v>0.028</v>
      </c>
      <c r="N82" s="749"/>
      <c r="O82" s="749"/>
      <c r="P82" s="749"/>
      <c r="Q82" s="750">
        <v>0.0</v>
      </c>
      <c r="R82" s="750">
        <v>0.0</v>
      </c>
      <c r="S82" s="750">
        <v>0.0</v>
      </c>
      <c r="T82" s="722"/>
      <c r="U82" s="722"/>
      <c r="V82" s="722"/>
      <c r="W82" s="597"/>
      <c r="X82" s="597"/>
      <c r="Y82" s="597"/>
      <c r="Z82" s="722"/>
      <c r="AA82" s="722"/>
      <c r="AB82" s="722"/>
      <c r="AC82" s="595">
        <v>0.14</v>
      </c>
      <c r="AD82" s="597"/>
      <c r="AE82" s="597">
        <v>0.071</v>
      </c>
      <c r="AF82" s="751">
        <v>-0.023</v>
      </c>
      <c r="AG82" s="597">
        <v>0.005</v>
      </c>
      <c r="AH82" s="597">
        <v>-0.024</v>
      </c>
      <c r="AI82" s="752">
        <v>1.555</v>
      </c>
      <c r="AJ82" s="753">
        <v>1.62</v>
      </c>
      <c r="AK82" s="753">
        <v>1.53</v>
      </c>
      <c r="AL82" s="746">
        <v>-4.0</v>
      </c>
      <c r="AM82" s="746">
        <v>-4.0</v>
      </c>
      <c r="AN82" s="746">
        <v>-4.0</v>
      </c>
      <c r="AO82" s="592"/>
      <c r="AP82" s="592"/>
      <c r="AQ82" s="592"/>
      <c r="AR82" s="592"/>
      <c r="AS82" s="725"/>
      <c r="AT82" s="725"/>
      <c r="AU82" s="592"/>
      <c r="AV82" s="592"/>
      <c r="AW82" s="592"/>
      <c r="AX82" s="754">
        <v>98.8</v>
      </c>
      <c r="AY82" s="722">
        <v>98.9</v>
      </c>
      <c r="AZ82" s="722">
        <v>98.9</v>
      </c>
      <c r="BA82" s="755">
        <v>106.0</v>
      </c>
      <c r="BB82" s="722">
        <v>109.0</v>
      </c>
      <c r="BC82" s="722">
        <v>107.0</v>
      </c>
      <c r="BD82" s="756">
        <v>119.6</v>
      </c>
      <c r="BE82" s="757">
        <v>115.8</v>
      </c>
      <c r="BF82" s="757">
        <v>119.6</v>
      </c>
      <c r="BG82" s="758">
        <v>113.0</v>
      </c>
      <c r="BH82" s="759">
        <v>112.6</v>
      </c>
      <c r="BI82" s="757">
        <v>113.2</v>
      </c>
      <c r="BJ82" s="760">
        <v>-13.0</v>
      </c>
      <c r="BK82" s="761">
        <v>-8.0</v>
      </c>
      <c r="BL82" s="761">
        <v>-13.0</v>
      </c>
      <c r="BM82" s="596">
        <v>0.02</v>
      </c>
      <c r="BN82" s="762"/>
      <c r="BO82" s="762">
        <v>0.02</v>
      </c>
      <c r="BP82" s="763"/>
      <c r="BQ82" s="764"/>
      <c r="BR82" s="765"/>
      <c r="BS82" s="766"/>
      <c r="BT82" s="767"/>
      <c r="BU82" s="767"/>
      <c r="BV82" s="767"/>
      <c r="BW82" s="803"/>
      <c r="BX82" s="803"/>
      <c r="BY82" s="804"/>
    </row>
    <row r="83">
      <c r="A83" s="771">
        <v>44470.0</v>
      </c>
      <c r="B83" s="772">
        <f t="array" ref="B83">index(Tb_NTTD_P[#ALL],match(A83,Tb_NTTD_P[Time])+1,2)</f>
        <v>72.8</v>
      </c>
      <c r="C83" s="773">
        <f t="array" ref="C83">index(Tb_NTTD_P[#ALL],match(A83,Tb_NTTD_P[Time])+1,3)</f>
        <v>71</v>
      </c>
      <c r="D83" s="773">
        <f t="array" ref="D83">index(Tb_NTTD_P[#ALL],match(A83,Tb_NTTD_P[Time])+1,4)</f>
        <v>71.4</v>
      </c>
      <c r="E83" s="774"/>
      <c r="F83" s="774"/>
      <c r="G83" s="774"/>
      <c r="H83" s="775">
        <v>0.048</v>
      </c>
      <c r="I83" s="775">
        <v>0.048</v>
      </c>
      <c r="J83" s="775">
        <v>0.048</v>
      </c>
      <c r="K83" s="775">
        <v>0.029</v>
      </c>
      <c r="L83" s="775">
        <v>0.0</v>
      </c>
      <c r="M83" s="775">
        <v>0.029</v>
      </c>
      <c r="N83" s="776"/>
      <c r="O83" s="776"/>
      <c r="P83" s="776"/>
      <c r="Q83" s="777">
        <v>0.0</v>
      </c>
      <c r="R83" s="777">
        <v>0.0</v>
      </c>
      <c r="S83" s="777">
        <v>0.0</v>
      </c>
      <c r="T83" s="721"/>
      <c r="U83" s="721"/>
      <c r="V83" s="721"/>
      <c r="W83" s="616"/>
      <c r="X83" s="616"/>
      <c r="Y83" s="616"/>
      <c r="Z83" s="721"/>
      <c r="AA83" s="721"/>
      <c r="AB83" s="721"/>
      <c r="AC83" s="614">
        <v>0.004</v>
      </c>
      <c r="AD83" s="616"/>
      <c r="AE83" s="616">
        <v>-0.084</v>
      </c>
      <c r="AF83" s="778">
        <v>0.075</v>
      </c>
      <c r="AG83" s="616">
        <v>0.009</v>
      </c>
      <c r="AH83" s="616">
        <v>0.075</v>
      </c>
      <c r="AI83" s="779">
        <v>1.52</v>
      </c>
      <c r="AJ83" s="780">
        <v>1.576</v>
      </c>
      <c r="AK83" s="780">
        <v>1.502</v>
      </c>
      <c r="AL83" s="773">
        <v>-4.8</v>
      </c>
      <c r="AM83" s="773">
        <v>-4.0</v>
      </c>
      <c r="AN83" s="773">
        <v>-4.8</v>
      </c>
      <c r="AO83" s="611"/>
      <c r="AP83" s="611"/>
      <c r="AQ83" s="611"/>
      <c r="AR83" s="611"/>
      <c r="AS83" s="781"/>
      <c r="AT83" s="781"/>
      <c r="AU83" s="611"/>
      <c r="AV83" s="611"/>
      <c r="AW83" s="611"/>
      <c r="AX83" s="782">
        <v>97.7</v>
      </c>
      <c r="AY83" s="721">
        <v>97.9</v>
      </c>
      <c r="AZ83" s="721">
        <v>97.7</v>
      </c>
      <c r="BA83" s="783">
        <v>107.0</v>
      </c>
      <c r="BB83" s="721">
        <v>105.0</v>
      </c>
      <c r="BC83" s="721">
        <v>107.0</v>
      </c>
      <c r="BD83" s="784">
        <v>118.4</v>
      </c>
      <c r="BE83" s="785">
        <v>118.5</v>
      </c>
      <c r="BF83" s="785">
        <v>118.4</v>
      </c>
      <c r="BG83" s="786">
        <v>114.9</v>
      </c>
      <c r="BH83" s="787">
        <v>112.2</v>
      </c>
      <c r="BI83" s="785">
        <v>115.1</v>
      </c>
      <c r="BJ83" s="788">
        <v>-17.0</v>
      </c>
      <c r="BK83" s="789">
        <v>-16.0</v>
      </c>
      <c r="BL83" s="789">
        <v>-17.0</v>
      </c>
      <c r="BM83" s="615">
        <v>-0.015</v>
      </c>
      <c r="BN83" s="790"/>
      <c r="BO83" s="790">
        <v>-0.015</v>
      </c>
      <c r="BP83" s="791"/>
      <c r="BQ83" s="792"/>
      <c r="BR83" s="793"/>
      <c r="BS83" s="794"/>
      <c r="BT83" s="795"/>
      <c r="BU83" s="795"/>
      <c r="BV83" s="795"/>
      <c r="BW83" s="805"/>
      <c r="BX83" s="805"/>
      <c r="BY83" s="806"/>
    </row>
    <row r="84">
      <c r="A84" s="744">
        <v>44501.0</v>
      </c>
      <c r="B84" s="745">
        <f t="array" ref="B84">index(Tb_NTTD_P[#ALL],match(A84,Tb_NTTD_P[Time])+1,2)</f>
        <v>71.7</v>
      </c>
      <c r="C84" s="746">
        <f t="array" ref="C84">index(Tb_NTTD_P[#ALL],match(A84,Tb_NTTD_P[Time])+1,3)</f>
        <v>71.4</v>
      </c>
      <c r="D84" s="746">
        <f t="array" ref="D84">index(Tb_NTTD_P[#ALL],match(A84,Tb_NTTD_P[Time])+1,4)</f>
        <v>71.7</v>
      </c>
      <c r="E84" s="747"/>
      <c r="F84" s="747"/>
      <c r="G84" s="747"/>
      <c r="H84" s="748">
        <v>0.049</v>
      </c>
      <c r="I84" s="748">
        <v>0.049</v>
      </c>
      <c r="J84" s="748">
        <v>0.049</v>
      </c>
      <c r="K84" s="748">
        <v>0.03</v>
      </c>
      <c r="L84" s="748">
        <v>0.029</v>
      </c>
      <c r="M84" s="748">
        <v>0.03</v>
      </c>
      <c r="N84" s="749"/>
      <c r="O84" s="749"/>
      <c r="P84" s="749"/>
      <c r="Q84" s="750">
        <v>0.0</v>
      </c>
      <c r="R84" s="750">
        <v>0.0</v>
      </c>
      <c r="S84" s="750">
        <v>0.0</v>
      </c>
      <c r="T84" s="722"/>
      <c r="U84" s="722"/>
      <c r="V84" s="722"/>
      <c r="W84" s="597"/>
      <c r="X84" s="597"/>
      <c r="Y84" s="597"/>
      <c r="Z84" s="722"/>
      <c r="AA84" s="722"/>
      <c r="AB84" s="722"/>
      <c r="AC84" s="595">
        <v>0.124</v>
      </c>
      <c r="AD84" s="597"/>
      <c r="AE84" s="597">
        <v>0.117</v>
      </c>
      <c r="AF84" s="751">
        <v>-0.022</v>
      </c>
      <c r="AG84" s="597">
        <v>0.005</v>
      </c>
      <c r="AH84" s="597">
        <v>-0.023</v>
      </c>
      <c r="AI84" s="752">
        <v>1.679</v>
      </c>
      <c r="AJ84" s="753">
        <v>1.568</v>
      </c>
      <c r="AK84" s="753">
        <v>1.678</v>
      </c>
      <c r="AL84" s="746">
        <v>-6.8</v>
      </c>
      <c r="AM84" s="746">
        <v>-6.8</v>
      </c>
      <c r="AN84" s="746">
        <v>-6.8</v>
      </c>
      <c r="AO84" s="592"/>
      <c r="AP84" s="592"/>
      <c r="AQ84" s="592"/>
      <c r="AR84" s="592"/>
      <c r="AS84" s="725"/>
      <c r="AT84" s="725"/>
      <c r="AU84" s="592"/>
      <c r="AV84" s="592"/>
      <c r="AW84" s="592"/>
      <c r="AX84" s="754">
        <v>96.5</v>
      </c>
      <c r="AY84" s="722">
        <v>96.6</v>
      </c>
      <c r="AZ84" s="722">
        <v>96.6</v>
      </c>
      <c r="BA84" s="755">
        <v>109.0</v>
      </c>
      <c r="BB84" s="722">
        <v>106.0</v>
      </c>
      <c r="BC84" s="722">
        <v>110.0</v>
      </c>
      <c r="BD84" s="756">
        <v>117.5</v>
      </c>
      <c r="BE84" s="757">
        <v>117.0</v>
      </c>
      <c r="BF84" s="757">
        <v>117.5</v>
      </c>
      <c r="BG84" s="758">
        <v>116.0</v>
      </c>
      <c r="BH84" s="759">
        <v>114.0</v>
      </c>
      <c r="BI84" s="757">
        <v>115.9</v>
      </c>
      <c r="BJ84" s="760">
        <v>-14.0</v>
      </c>
      <c r="BK84" s="761">
        <v>-18.0</v>
      </c>
      <c r="BL84" s="761">
        <v>-14.0</v>
      </c>
      <c r="BM84" s="596">
        <v>0.006</v>
      </c>
      <c r="BN84" s="762"/>
      <c r="BO84" s="762">
        <v>0.006</v>
      </c>
      <c r="BP84" s="763"/>
      <c r="BQ84" s="764"/>
      <c r="BR84" s="765"/>
      <c r="BS84" s="766"/>
      <c r="BT84" s="767"/>
      <c r="BU84" s="767"/>
      <c r="BV84" s="767"/>
      <c r="BW84" s="803"/>
      <c r="BX84" s="803"/>
      <c r="BY84" s="804"/>
    </row>
    <row r="85">
      <c r="A85" s="771">
        <v>44531.0</v>
      </c>
      <c r="B85" s="772">
        <f t="array" ref="B85">index(Tb_NTTD_P[#ALL],match(A85,Tb_NTTD_P[Time])+1,2)</f>
        <v>67.4</v>
      </c>
      <c r="C85" s="773">
        <f t="array" ref="C85">index(Tb_NTTD_P[#ALL],match(A85,Tb_NTTD_P[Time])+1,3)</f>
        <v>66.8</v>
      </c>
      <c r="D85" s="773">
        <f t="array" ref="D85">index(Tb_NTTD_P[#ALL],match(A85,Tb_NTTD_P[Time])+1,4)</f>
        <v>67.4</v>
      </c>
      <c r="E85" s="774"/>
      <c r="F85" s="774"/>
      <c r="G85" s="774"/>
      <c r="H85" s="775">
        <v>0.048</v>
      </c>
      <c r="I85" s="775">
        <v>0.049</v>
      </c>
      <c r="J85" s="775">
        <v>0.048</v>
      </c>
      <c r="K85" s="775">
        <v>0.029</v>
      </c>
      <c r="L85" s="775">
        <v>0.03</v>
      </c>
      <c r="M85" s="775">
        <v>0.029</v>
      </c>
      <c r="N85" s="776"/>
      <c r="O85" s="776"/>
      <c r="P85" s="776"/>
      <c r="Q85" s="777">
        <v>0.0</v>
      </c>
      <c r="R85" s="777">
        <v>0.0</v>
      </c>
      <c r="S85" s="777">
        <v>0.0</v>
      </c>
      <c r="T85" s="721"/>
      <c r="U85" s="721"/>
      <c r="V85" s="721"/>
      <c r="W85" s="616"/>
      <c r="X85" s="616"/>
      <c r="Y85" s="616"/>
      <c r="Z85" s="721"/>
      <c r="AA85" s="721"/>
      <c r="AB85" s="721"/>
      <c r="AC85" s="614">
        <v>0.119</v>
      </c>
      <c r="AD85" s="616"/>
      <c r="AE85" s="616">
        <v>0.12</v>
      </c>
      <c r="AF85" s="778">
        <v>-0.038</v>
      </c>
      <c r="AG85" s="616">
        <v>-0.002</v>
      </c>
      <c r="AH85" s="616">
        <v>-0.023</v>
      </c>
      <c r="AI85" s="779">
        <v>1.702</v>
      </c>
      <c r="AJ85" s="780">
        <v>1.65</v>
      </c>
      <c r="AK85" s="780">
        <v>1.708</v>
      </c>
      <c r="AL85" s="773">
        <v>-8.3</v>
      </c>
      <c r="AM85" s="773">
        <v>-8.3</v>
      </c>
      <c r="AN85" s="773">
        <v>-8.4</v>
      </c>
      <c r="AO85" s="611"/>
      <c r="AP85" s="611"/>
      <c r="AQ85" s="611"/>
      <c r="AR85" s="611"/>
      <c r="AS85" s="781"/>
      <c r="AT85" s="781"/>
      <c r="AU85" s="611"/>
      <c r="AV85" s="611"/>
      <c r="AW85" s="611"/>
      <c r="AX85" s="782">
        <v>94.7</v>
      </c>
      <c r="AY85" s="721">
        <v>95.3</v>
      </c>
      <c r="AZ85" s="721">
        <v>94.8</v>
      </c>
      <c r="BA85" s="783">
        <v>111.0</v>
      </c>
      <c r="BB85" s="721">
        <v>109.0</v>
      </c>
      <c r="BC85" s="721">
        <v>110.0</v>
      </c>
      <c r="BD85" s="784">
        <v>117.7</v>
      </c>
      <c r="BE85" s="785">
        <v>116.2</v>
      </c>
      <c r="BF85" s="785">
        <v>117.7</v>
      </c>
      <c r="BG85" s="786">
        <v>115.2</v>
      </c>
      <c r="BH85" s="787">
        <v>115.3</v>
      </c>
      <c r="BI85" s="785">
        <v>115.0</v>
      </c>
      <c r="BJ85" s="788">
        <v>-15.0</v>
      </c>
      <c r="BK85" s="789">
        <v>-18.0</v>
      </c>
      <c r="BL85" s="789">
        <v>-15.0</v>
      </c>
      <c r="BM85" s="615">
        <v>-0.01</v>
      </c>
      <c r="BN85" s="790"/>
      <c r="BO85" s="790">
        <v>-0.01</v>
      </c>
      <c r="BP85" s="791"/>
      <c r="BQ85" s="792"/>
      <c r="BR85" s="793"/>
      <c r="BS85" s="794"/>
      <c r="BT85" s="795"/>
      <c r="BU85" s="795"/>
      <c r="BV85" s="795"/>
      <c r="BW85" s="805"/>
      <c r="BX85" s="805"/>
      <c r="BY85" s="806"/>
    </row>
    <row r="86">
      <c r="A86" s="744">
        <v>44562.0</v>
      </c>
      <c r="B86" s="745">
        <f t="array" ref="B86">index(Tb_NTTD_P[#ALL],match(A86,Tb_NTTD_P[Time])+1,2)</f>
        <v>70.6</v>
      </c>
      <c r="C86" s="746">
        <f t="array" ref="C86">index(Tb_NTTD_P[#ALL],match(A86,Tb_NTTD_P[Time])+1,3)</f>
        <v>70.4</v>
      </c>
      <c r="D86" s="746">
        <f t="array" ref="D86">index(Tb_NTTD_P[#ALL],match(A86,Tb_NTTD_P[Time])+1,4)</f>
        <v>70.6</v>
      </c>
      <c r="E86" s="747"/>
      <c r="F86" s="747"/>
      <c r="G86" s="747"/>
      <c r="H86" s="748">
        <v>0.049</v>
      </c>
      <c r="I86" s="748">
        <v>0.049</v>
      </c>
      <c r="J86" s="748">
        <v>0.049</v>
      </c>
      <c r="K86" s="748">
        <v>0.031</v>
      </c>
      <c r="L86" s="748">
        <v>0.031</v>
      </c>
      <c r="M86" s="748">
        <v>0.031</v>
      </c>
      <c r="N86" s="749"/>
      <c r="O86" s="749"/>
      <c r="P86" s="749"/>
      <c r="Q86" s="750">
        <v>0.0</v>
      </c>
      <c r="R86" s="750">
        <v>0.0</v>
      </c>
      <c r="S86" s="750">
        <v>0.0</v>
      </c>
      <c r="T86" s="722"/>
      <c r="U86" s="722"/>
      <c r="V86" s="722"/>
      <c r="W86" s="597"/>
      <c r="X86" s="597"/>
      <c r="Y86" s="597"/>
      <c r="Z86" s="722"/>
      <c r="AA86" s="722"/>
      <c r="AB86" s="722"/>
      <c r="AC86" s="595">
        <v>-0.045</v>
      </c>
      <c r="AD86" s="597"/>
      <c r="AE86" s="597">
        <v>-0.084</v>
      </c>
      <c r="AF86" s="751">
        <v>-0.057</v>
      </c>
      <c r="AG86" s="597">
        <v>0.01</v>
      </c>
      <c r="AH86" s="597">
        <v>-0.058</v>
      </c>
      <c r="AI86" s="752">
        <v>1.638</v>
      </c>
      <c r="AJ86" s="753">
        <v>1.7</v>
      </c>
      <c r="AK86" s="753">
        <v>1.657</v>
      </c>
      <c r="AL86" s="746">
        <v>-8.5</v>
      </c>
      <c r="AM86" s="746">
        <v>-8.5</v>
      </c>
      <c r="AN86" s="746">
        <v>-8.8</v>
      </c>
      <c r="AO86" s="592"/>
      <c r="AP86" s="592"/>
      <c r="AQ86" s="592"/>
      <c r="AR86" s="592"/>
      <c r="AS86" s="725"/>
      <c r="AT86" s="725"/>
      <c r="AU86" s="592"/>
      <c r="AV86" s="592"/>
      <c r="AW86" s="592"/>
      <c r="AX86" s="754">
        <v>95.7</v>
      </c>
      <c r="AY86" s="722">
        <v>94.7</v>
      </c>
      <c r="AZ86" s="722">
        <v>96.0</v>
      </c>
      <c r="BA86" s="755">
        <v>112.0</v>
      </c>
      <c r="BB86" s="722">
        <v>111.0</v>
      </c>
      <c r="BC86" s="722">
        <v>113.0</v>
      </c>
      <c r="BD86" s="756">
        <v>114.2</v>
      </c>
      <c r="BE86" s="757">
        <v>116.5</v>
      </c>
      <c r="BF86" s="757">
        <v>114.2</v>
      </c>
      <c r="BG86" s="758">
        <v>113.9</v>
      </c>
      <c r="BH86" s="759">
        <v>115.3</v>
      </c>
      <c r="BI86" s="757">
        <v>113.7</v>
      </c>
      <c r="BJ86" s="760">
        <v>-19.0</v>
      </c>
      <c r="BK86" s="761">
        <v>-15.0</v>
      </c>
      <c r="BL86" s="761">
        <v>-19.0</v>
      </c>
      <c r="BM86" s="596">
        <v>-0.02</v>
      </c>
      <c r="BN86" s="762"/>
      <c r="BO86" s="762">
        <v>-0.02</v>
      </c>
      <c r="BP86" s="807">
        <v>3.0</v>
      </c>
      <c r="BQ86" s="767"/>
      <c r="BR86" s="808">
        <v>4.0</v>
      </c>
      <c r="BS86" s="766"/>
      <c r="BT86" s="767"/>
      <c r="BU86" s="767"/>
      <c r="BV86" s="767"/>
      <c r="BW86" s="803"/>
      <c r="BX86" s="803"/>
      <c r="BY86" s="804"/>
    </row>
    <row r="87">
      <c r="A87" s="771">
        <v>44593.0</v>
      </c>
      <c r="B87" s="772">
        <f t="array" ref="B87">index(Tb_NTTD_P[#ALL],match(A87,Tb_NTTD_P[Time])+1,2)</f>
        <v>67.2</v>
      </c>
      <c r="C87" s="773">
        <f t="array" ref="C87">index(Tb_NTTD_P[#ALL],match(A87,Tb_NTTD_P[Time])+1,3)</f>
        <v>68.7</v>
      </c>
      <c r="D87" s="773">
        <f t="array" ref="D87">index(Tb_NTTD_P[#ALL],match(A87,Tb_NTTD_P[Time])+1,4)</f>
        <v>67.2</v>
      </c>
      <c r="E87" s="774"/>
      <c r="F87" s="774"/>
      <c r="G87" s="774"/>
      <c r="H87" s="775">
        <v>0.049</v>
      </c>
      <c r="I87" s="775">
        <v>0.05</v>
      </c>
      <c r="J87" s="775">
        <v>0.049</v>
      </c>
      <c r="K87" s="775">
        <v>0.03</v>
      </c>
      <c r="L87" s="775">
        <v>0.031</v>
      </c>
      <c r="M87" s="775">
        <v>0.03</v>
      </c>
      <c r="N87" s="776"/>
      <c r="O87" s="776"/>
      <c r="P87" s="776"/>
      <c r="Q87" s="777">
        <v>0.0</v>
      </c>
      <c r="R87" s="777">
        <v>0.0</v>
      </c>
      <c r="S87" s="777">
        <v>0.0</v>
      </c>
      <c r="T87" s="721"/>
      <c r="U87" s="721"/>
      <c r="V87" s="721"/>
      <c r="W87" s="616"/>
      <c r="X87" s="616"/>
      <c r="Y87" s="616"/>
      <c r="Z87" s="721"/>
      <c r="AA87" s="721"/>
      <c r="AB87" s="721"/>
      <c r="AC87" s="614">
        <v>-0.02</v>
      </c>
      <c r="AD87" s="616"/>
      <c r="AE87" s="616">
        <v>-0.012</v>
      </c>
      <c r="AF87" s="778">
        <v>-0.041</v>
      </c>
      <c r="AG87" s="616">
        <v>0.01</v>
      </c>
      <c r="AH87" s="616">
        <v>-0.04</v>
      </c>
      <c r="AI87" s="779">
        <v>1.769</v>
      </c>
      <c r="AJ87" s="780">
        <v>1.69</v>
      </c>
      <c r="AK87" s="780">
        <v>1.788</v>
      </c>
      <c r="AL87" s="773">
        <v>-8.8</v>
      </c>
      <c r="AM87" s="773">
        <v>-8.8</v>
      </c>
      <c r="AN87" s="773">
        <v>-18.7</v>
      </c>
      <c r="AO87" s="611"/>
      <c r="AP87" s="611"/>
      <c r="AQ87" s="611"/>
      <c r="AR87" s="611"/>
      <c r="AS87" s="781"/>
      <c r="AT87" s="781"/>
      <c r="AU87" s="611"/>
      <c r="AV87" s="611"/>
      <c r="AW87" s="611"/>
      <c r="AX87" s="782">
        <v>98.9</v>
      </c>
      <c r="AY87" s="721">
        <v>96.5</v>
      </c>
      <c r="AZ87" s="721">
        <v>98.5</v>
      </c>
      <c r="BA87" s="783">
        <v>112.0</v>
      </c>
      <c r="BB87" s="721">
        <v>112.0</v>
      </c>
      <c r="BC87" s="721">
        <v>112.0</v>
      </c>
      <c r="BD87" s="784">
        <v>112.4</v>
      </c>
      <c r="BE87" s="785">
        <v>115.0</v>
      </c>
      <c r="BF87" s="785">
        <v>112.4</v>
      </c>
      <c r="BG87" s="786">
        <v>113.4</v>
      </c>
      <c r="BH87" s="787">
        <v>113.9</v>
      </c>
      <c r="BI87" s="785">
        <v>112.9</v>
      </c>
      <c r="BJ87" s="788">
        <v>-26.0</v>
      </c>
      <c r="BK87" s="789">
        <v>-18.0</v>
      </c>
      <c r="BL87" s="789">
        <v>-26.0</v>
      </c>
      <c r="BM87" s="615">
        <v>-0.013</v>
      </c>
      <c r="BN87" s="790"/>
      <c r="BO87" s="790">
        <v>-0.013</v>
      </c>
      <c r="BP87" s="809">
        <v>13.0</v>
      </c>
      <c r="BQ87" s="795"/>
      <c r="BR87" s="810">
        <v>13.0</v>
      </c>
      <c r="BS87" s="794"/>
      <c r="BT87" s="795"/>
      <c r="BU87" s="795"/>
      <c r="BV87" s="795"/>
      <c r="BW87" s="805"/>
      <c r="BX87" s="805"/>
      <c r="BY87" s="806"/>
    </row>
    <row r="88">
      <c r="A88" s="744">
        <v>44621.0</v>
      </c>
      <c r="B88" s="745">
        <f t="array" ref="B88">index(Tb_NTTD_P[#ALL],match(A88,Tb_NTTD_P[Time])+1,2)</f>
        <v>62.8</v>
      </c>
      <c r="C88" s="746">
        <f t="array" ref="C88">index(Tb_NTTD_P[#ALL],match(A88,Tb_NTTD_P[Time])+1,3)</f>
        <v>61.7</v>
      </c>
      <c r="D88" s="746">
        <f t="array" ref="D88">index(Tb_NTTD_P[#ALL],match(A88,Tb_NTTD_P[Time])+1,4)</f>
        <v>62.8</v>
      </c>
      <c r="E88" s="747"/>
      <c r="F88" s="747"/>
      <c r="G88" s="747"/>
      <c r="H88" s="748">
        <v>0.054</v>
      </c>
      <c r="I88" s="748">
        <v>0.054</v>
      </c>
      <c r="J88" s="748">
        <v>0.054</v>
      </c>
      <c r="K88" s="748">
        <v>0.03</v>
      </c>
      <c r="L88" s="748">
        <v>0.0</v>
      </c>
      <c r="M88" s="748">
        <v>0.03</v>
      </c>
      <c r="N88" s="749"/>
      <c r="O88" s="749"/>
      <c r="P88" s="749"/>
      <c r="Q88" s="750">
        <v>0.0</v>
      </c>
      <c r="R88" s="750">
        <v>0.0</v>
      </c>
      <c r="S88" s="750">
        <v>0.0</v>
      </c>
      <c r="T88" s="722"/>
      <c r="U88" s="722"/>
      <c r="V88" s="722"/>
      <c r="W88" s="597"/>
      <c r="X88" s="597"/>
      <c r="Y88" s="597"/>
      <c r="Z88" s="722"/>
      <c r="AA88" s="722"/>
      <c r="AB88" s="722"/>
      <c r="AC88" s="595">
        <v>-0.086</v>
      </c>
      <c r="AD88" s="597"/>
      <c r="AE88" s="597">
        <v>-0.105</v>
      </c>
      <c r="AF88" s="751">
        <v>-0.012</v>
      </c>
      <c r="AG88" s="597">
        <v>-0.016</v>
      </c>
      <c r="AH88" s="597">
        <v>-0.016</v>
      </c>
      <c r="AI88" s="752">
        <v>1.793</v>
      </c>
      <c r="AJ88" s="753">
        <v>1.745</v>
      </c>
      <c r="AK88" s="753">
        <v>1.728</v>
      </c>
      <c r="AL88" s="746">
        <v>-18.7</v>
      </c>
      <c r="AM88" s="746">
        <v>-18.7</v>
      </c>
      <c r="AN88" s="746">
        <v>-21.6</v>
      </c>
      <c r="AO88" s="592"/>
      <c r="AP88" s="592"/>
      <c r="AQ88" s="592"/>
      <c r="AR88" s="592"/>
      <c r="AS88" s="725"/>
      <c r="AT88" s="725"/>
      <c r="AU88" s="592"/>
      <c r="AV88" s="592"/>
      <c r="AW88" s="592"/>
      <c r="AX88" s="754">
        <v>90.8</v>
      </c>
      <c r="AY88" s="722">
        <v>94.2</v>
      </c>
      <c r="AZ88" s="722">
        <v>90.8</v>
      </c>
      <c r="BA88" s="755">
        <v>106.0</v>
      </c>
      <c r="BB88" s="722">
        <v>110.0</v>
      </c>
      <c r="BC88" s="722">
        <v>107.0</v>
      </c>
      <c r="BD88" s="756">
        <v>100.8</v>
      </c>
      <c r="BE88" s="757">
        <v>108.3</v>
      </c>
      <c r="BF88" s="757">
        <v>100.8</v>
      </c>
      <c r="BG88" s="758">
        <v>110.3</v>
      </c>
      <c r="BH88" s="759">
        <v>111.7</v>
      </c>
      <c r="BI88" s="757">
        <v>110.1</v>
      </c>
      <c r="BJ88" s="760">
        <v>-31.0</v>
      </c>
      <c r="BK88" s="761">
        <v>-30.0</v>
      </c>
      <c r="BL88" s="761">
        <v>-31.0</v>
      </c>
      <c r="BM88" s="596">
        <v>-0.042</v>
      </c>
      <c r="BN88" s="762"/>
      <c r="BO88" s="762">
        <v>-0.042</v>
      </c>
      <c r="BP88" s="807">
        <v>16.0</v>
      </c>
      <c r="BQ88" s="767">
        <v>8.0</v>
      </c>
      <c r="BR88" s="808">
        <v>16.0</v>
      </c>
      <c r="BS88" s="766"/>
      <c r="BT88" s="767"/>
      <c r="BU88" s="767"/>
      <c r="BV88" s="767"/>
      <c r="BW88" s="803"/>
      <c r="BX88" s="803"/>
      <c r="BY88" s="804"/>
    </row>
    <row r="89">
      <c r="A89" s="771">
        <v>44652.0</v>
      </c>
      <c r="B89" s="772">
        <f t="array" ref="B89">index(Tb_NTTD_P[#ALL],match(A89,Tb_NTTD_P[Time])+1,2)</f>
        <v>59.4</v>
      </c>
      <c r="C89" s="773">
        <f t="array" ref="C89">index(Tb_NTTD_P[#ALL],match(A89,Tb_NTTD_P[Time])+1,3)</f>
        <v>59.7</v>
      </c>
      <c r="D89" s="773">
        <f t="array" ref="D89">index(Tb_NTTD_P[#ALL],match(A89,Tb_NTTD_P[Time])+1,4)</f>
        <v>59.4</v>
      </c>
      <c r="E89" s="774"/>
      <c r="F89" s="774"/>
      <c r="G89" s="774"/>
      <c r="H89" s="775">
        <v>0.054</v>
      </c>
      <c r="I89" s="775">
        <v>0.054</v>
      </c>
      <c r="J89" s="775">
        <v>0.054</v>
      </c>
      <c r="K89" s="775">
        <v>0.03</v>
      </c>
      <c r="L89" s="775">
        <v>0.03</v>
      </c>
      <c r="M89" s="775">
        <v>0.03</v>
      </c>
      <c r="N89" s="776"/>
      <c r="O89" s="776"/>
      <c r="P89" s="776"/>
      <c r="Q89" s="777">
        <v>0.0</v>
      </c>
      <c r="R89" s="777">
        <v>0.0</v>
      </c>
      <c r="S89" s="777">
        <v>0.0</v>
      </c>
      <c r="T89" s="721"/>
      <c r="U89" s="721"/>
      <c r="V89" s="721"/>
      <c r="W89" s="616"/>
      <c r="X89" s="616"/>
      <c r="Y89" s="616"/>
      <c r="Z89" s="721"/>
      <c r="AA89" s="721"/>
      <c r="AB89" s="721"/>
      <c r="AC89" s="614">
        <v>-0.166</v>
      </c>
      <c r="AD89" s="616"/>
      <c r="AE89" s="616">
        <v>-0.12</v>
      </c>
      <c r="AF89" s="778">
        <v>-0.039</v>
      </c>
      <c r="AG89" s="616">
        <v>-0.02</v>
      </c>
      <c r="AH89" s="616">
        <v>-0.04</v>
      </c>
      <c r="AI89" s="779">
        <v>1.724</v>
      </c>
      <c r="AJ89" s="780">
        <v>1.765</v>
      </c>
      <c r="AK89" s="780">
        <v>1.81</v>
      </c>
      <c r="AL89" s="773">
        <v>-22.0</v>
      </c>
      <c r="AM89" s="773">
        <v>-16.9</v>
      </c>
      <c r="AN89" s="773">
        <v>-22.0</v>
      </c>
      <c r="AO89" s="611"/>
      <c r="AP89" s="611"/>
      <c r="AQ89" s="611"/>
      <c r="AR89" s="611"/>
      <c r="AS89" s="781"/>
      <c r="AT89" s="781"/>
      <c r="AU89" s="611"/>
      <c r="AV89" s="611"/>
      <c r="AW89" s="611"/>
      <c r="AX89" s="782">
        <v>91.8</v>
      </c>
      <c r="AY89" s="721">
        <v>89.1</v>
      </c>
      <c r="AZ89" s="721">
        <v>91.9</v>
      </c>
      <c r="BA89" s="783">
        <v>108.0</v>
      </c>
      <c r="BB89" s="721">
        <v>105.0</v>
      </c>
      <c r="BC89" s="721">
        <v>108.0</v>
      </c>
      <c r="BD89" s="784">
        <v>100.0</v>
      </c>
      <c r="BE89" s="785">
        <v>100.4</v>
      </c>
      <c r="BF89" s="785">
        <v>100.0</v>
      </c>
      <c r="BG89" s="786">
        <v>110.0</v>
      </c>
      <c r="BH89" s="787">
        <v>110.0</v>
      </c>
      <c r="BI89" s="785">
        <v>109.9</v>
      </c>
      <c r="BJ89" s="788">
        <v>-38.0</v>
      </c>
      <c r="BK89" s="789">
        <v>-33.0</v>
      </c>
      <c r="BL89" s="789">
        <v>-38.0</v>
      </c>
      <c r="BM89" s="615">
        <v>-0.009</v>
      </c>
      <c r="BN89" s="790"/>
      <c r="BO89" s="790">
        <v>-0.009</v>
      </c>
      <c r="BP89" s="809">
        <v>10.0</v>
      </c>
      <c r="BQ89" s="795"/>
      <c r="BR89" s="810">
        <v>10.0</v>
      </c>
      <c r="BS89" s="794"/>
      <c r="BT89" s="795"/>
      <c r="BU89" s="795"/>
      <c r="BV89" s="795"/>
      <c r="BW89" s="805"/>
      <c r="BX89" s="805"/>
      <c r="BY89" s="806"/>
    </row>
    <row r="90">
      <c r="A90" s="744">
        <v>44682.0</v>
      </c>
      <c r="B90" s="745">
        <f t="array" ref="B90">index(Tb_NTTD_P[#ALL],match(A90,Tb_NTTD_P[Time])+1,2)</f>
        <v>65.2</v>
      </c>
      <c r="C90" s="746">
        <f t="array" ref="C90">index(Tb_NTTD_P[#ALL],match(A90,Tb_NTTD_P[Time])+1,3)</f>
        <v>65.7</v>
      </c>
      <c r="D90" s="746">
        <f t="array" ref="D90">index(Tb_NTTD_P[#ALL],match(A90,Tb_NTTD_P[Time])+1,4)</f>
        <v>65.2</v>
      </c>
      <c r="E90" s="747"/>
      <c r="F90" s="747"/>
      <c r="G90" s="747"/>
      <c r="H90" s="748">
        <v>0.053</v>
      </c>
      <c r="I90" s="748">
        <v>0.054</v>
      </c>
      <c r="J90" s="748">
        <v>0.054</v>
      </c>
      <c r="K90" s="748">
        <v>0.03</v>
      </c>
      <c r="L90" s="748">
        <v>0.03</v>
      </c>
      <c r="M90" s="748">
        <v>0.033</v>
      </c>
      <c r="N90" s="749"/>
      <c r="O90" s="749"/>
      <c r="P90" s="749"/>
      <c r="Q90" s="750">
        <v>0.0</v>
      </c>
      <c r="R90" s="750">
        <v>0.0</v>
      </c>
      <c r="S90" s="750">
        <v>0.0</v>
      </c>
      <c r="T90" s="722"/>
      <c r="U90" s="722"/>
      <c r="V90" s="722"/>
      <c r="W90" s="597"/>
      <c r="X90" s="597"/>
      <c r="Y90" s="597"/>
      <c r="Z90" s="722"/>
      <c r="AA90" s="722"/>
      <c r="AB90" s="722"/>
      <c r="AC90" s="595">
        <v>0.107</v>
      </c>
      <c r="AD90" s="597"/>
      <c r="AE90" s="597">
        <v>0.063</v>
      </c>
      <c r="AF90" s="751">
        <v>0.007</v>
      </c>
      <c r="AG90" s="597">
        <v>-0.037</v>
      </c>
      <c r="AH90" s="597">
        <v>0.004</v>
      </c>
      <c r="AI90" s="752">
        <v>1.549</v>
      </c>
      <c r="AJ90" s="753">
        <v>1.701</v>
      </c>
      <c r="AK90" s="753">
        <v>1.591</v>
      </c>
      <c r="AL90" s="746">
        <v>-21.1</v>
      </c>
      <c r="AM90" s="746">
        <v>-21.1</v>
      </c>
      <c r="AN90" s="746">
        <v>-23.6</v>
      </c>
      <c r="AO90" s="592"/>
      <c r="AP90" s="592"/>
      <c r="AQ90" s="592"/>
      <c r="AR90" s="592"/>
      <c r="AS90" s="725"/>
      <c r="AT90" s="725"/>
      <c r="AU90" s="592"/>
      <c r="AV90" s="592"/>
      <c r="AW90" s="592"/>
      <c r="AX90" s="754">
        <v>93.0</v>
      </c>
      <c r="AY90" s="722">
        <v>91.4</v>
      </c>
      <c r="AZ90" s="722">
        <v>93.0</v>
      </c>
      <c r="BA90" s="755">
        <v>106.0</v>
      </c>
      <c r="BB90" s="722">
        <v>107.0</v>
      </c>
      <c r="BC90" s="722">
        <v>106.0</v>
      </c>
      <c r="BD90" s="756">
        <v>102.7</v>
      </c>
      <c r="BE90" s="757">
        <v>100.5</v>
      </c>
      <c r="BF90" s="757">
        <v>102.7</v>
      </c>
      <c r="BG90" s="758">
        <v>109.3</v>
      </c>
      <c r="BH90" s="759">
        <v>109.0</v>
      </c>
      <c r="BI90" s="757">
        <v>109.4</v>
      </c>
      <c r="BJ90" s="760">
        <v>-40.0</v>
      </c>
      <c r="BK90" s="761">
        <v>-39.0</v>
      </c>
      <c r="BL90" s="761">
        <v>-40.0</v>
      </c>
      <c r="BM90" s="596">
        <v>-0.056</v>
      </c>
      <c r="BN90" s="762"/>
      <c r="BO90" s="762">
        <v>-0.056</v>
      </c>
      <c r="BP90" s="807">
        <v>6.0</v>
      </c>
      <c r="BQ90" s="767"/>
      <c r="BR90" s="808">
        <v>6.0</v>
      </c>
      <c r="BS90" s="766"/>
      <c r="BT90" s="767"/>
      <c r="BU90" s="767"/>
      <c r="BV90" s="767"/>
      <c r="BW90" s="803"/>
      <c r="BX90" s="803"/>
      <c r="BY90" s="804"/>
    </row>
    <row r="91">
      <c r="A91" s="771">
        <v>44713.0</v>
      </c>
      <c r="B91" s="772">
        <f t="array" ref="B91">index(Tb_NTTD_P[#ALL],match(A91,Tb_NTTD_P[Time])+1,2)</f>
        <v>58.4</v>
      </c>
      <c r="C91" s="773">
        <f t="array" ref="C91">index(Tb_NTTD_P[#ALL],match(A91,Tb_NTTD_P[Time])+1,3)</f>
        <v>59.1</v>
      </c>
      <c r="D91" s="773">
        <f t="array" ref="D91">index(Tb_NTTD_P[#ALL],match(A91,Tb_NTTD_P[Time])+1,4)</f>
        <v>50.2</v>
      </c>
      <c r="E91" s="774"/>
      <c r="F91" s="774"/>
      <c r="G91" s="774"/>
      <c r="H91" s="775">
        <v>0.053</v>
      </c>
      <c r="I91" s="775">
        <v>0.0</v>
      </c>
      <c r="J91" s="775">
        <v>0.053</v>
      </c>
      <c r="K91" s="775">
        <v>0.031</v>
      </c>
      <c r="L91" s="775">
        <v>0.0</v>
      </c>
      <c r="M91" s="775">
        <v>0.031</v>
      </c>
      <c r="N91" s="776"/>
      <c r="O91" s="776"/>
      <c r="P91" s="776"/>
      <c r="Q91" s="777">
        <v>0.0</v>
      </c>
      <c r="R91" s="777">
        <v>0.0</v>
      </c>
      <c r="S91" s="777">
        <v>0.0</v>
      </c>
      <c r="T91" s="721"/>
      <c r="U91" s="721"/>
      <c r="V91" s="721"/>
      <c r="W91" s="616"/>
      <c r="X91" s="616"/>
      <c r="Y91" s="616"/>
      <c r="Z91" s="721"/>
      <c r="AA91" s="721"/>
      <c r="AB91" s="721"/>
      <c r="AC91" s="614">
        <v>-0.081</v>
      </c>
      <c r="AD91" s="616"/>
      <c r="AE91" s="616">
        <v>-0.071</v>
      </c>
      <c r="AF91" s="778">
        <v>-0.086</v>
      </c>
      <c r="AG91" s="616">
        <v>-0.015</v>
      </c>
      <c r="AH91" s="616">
        <v>-0.089</v>
      </c>
      <c r="AI91" s="779">
        <v>1.559</v>
      </c>
      <c r="AJ91" s="780">
        <v>1.58</v>
      </c>
      <c r="AK91" s="780">
        <v>1.599</v>
      </c>
      <c r="AL91" s="773">
        <v>-23.6</v>
      </c>
      <c r="AM91" s="773">
        <v>-23.6</v>
      </c>
      <c r="AN91" s="773">
        <v>-23.8</v>
      </c>
      <c r="AO91" s="611"/>
      <c r="AP91" s="611"/>
      <c r="AQ91" s="611"/>
      <c r="AR91" s="611"/>
      <c r="AS91" s="781"/>
      <c r="AT91" s="781"/>
      <c r="AU91" s="611"/>
      <c r="AV91" s="611"/>
      <c r="AW91" s="611"/>
      <c r="AX91" s="782">
        <v>92.3</v>
      </c>
      <c r="AY91" s="721">
        <v>92.9</v>
      </c>
      <c r="AZ91" s="721">
        <v>92.2</v>
      </c>
      <c r="BA91" s="783">
        <v>108.0</v>
      </c>
      <c r="BB91" s="721">
        <v>105.0</v>
      </c>
      <c r="BC91" s="721">
        <v>108.0</v>
      </c>
      <c r="BD91" s="784">
        <v>98.3</v>
      </c>
      <c r="BE91" s="785">
        <v>102.5</v>
      </c>
      <c r="BF91" s="785">
        <v>98.3</v>
      </c>
      <c r="BG91" s="786">
        <v>110.0</v>
      </c>
      <c r="BH91" s="787">
        <v>108.5</v>
      </c>
      <c r="BI91" s="785">
        <v>109.5</v>
      </c>
      <c r="BJ91" s="788">
        <v>-41.0</v>
      </c>
      <c r="BK91" s="789">
        <v>-40.0</v>
      </c>
      <c r="BL91" s="789">
        <v>-41.0</v>
      </c>
      <c r="BM91" s="615">
        <v>-0.045</v>
      </c>
      <c r="BN91" s="790"/>
      <c r="BO91" s="790">
        <v>-0.045</v>
      </c>
      <c r="BP91" s="809">
        <v>1.0</v>
      </c>
      <c r="BQ91" s="795"/>
      <c r="BR91" s="810">
        <v>2.0</v>
      </c>
      <c r="BS91" s="794"/>
      <c r="BT91" s="795"/>
      <c r="BU91" s="795"/>
      <c r="BV91" s="795"/>
      <c r="BW91" s="805"/>
      <c r="BX91" s="805"/>
      <c r="BY91" s="806"/>
    </row>
    <row r="92">
      <c r="A92" s="744">
        <v>44743.0</v>
      </c>
      <c r="B92" s="745">
        <f t="array" ref="B92">index(Tb_NTTD_P[#ALL],match(A92,Tb_NTTD_P[Time])+1,2)</f>
        <v>50</v>
      </c>
      <c r="C92" s="746">
        <f t="array" ref="C92">index(Tb_NTTD_P[#ALL],match(A92,Tb_NTTD_P[Time])+1,3)</f>
        <v>50.2</v>
      </c>
      <c r="D92" s="746">
        <f t="array" ref="D92">index(Tb_NTTD_P[#ALL],match(A92,Tb_NTTD_P[Time])+1,4)</f>
        <v>50</v>
      </c>
      <c r="E92" s="747"/>
      <c r="F92" s="747"/>
      <c r="G92" s="747"/>
      <c r="H92" s="748">
        <v>0.052</v>
      </c>
      <c r="I92" s="748">
        <v>0.052</v>
      </c>
      <c r="J92" s="748">
        <v>0.052</v>
      </c>
      <c r="K92" s="748">
        <v>0.029</v>
      </c>
      <c r="L92" s="748">
        <v>0.028</v>
      </c>
      <c r="M92" s="748">
        <v>0.029</v>
      </c>
      <c r="N92" s="749"/>
      <c r="O92" s="749"/>
      <c r="P92" s="749"/>
      <c r="Q92" s="750">
        <v>0.0</v>
      </c>
      <c r="R92" s="750">
        <v>0.0</v>
      </c>
      <c r="S92" s="750">
        <v>0.0</v>
      </c>
      <c r="T92" s="722"/>
      <c r="U92" s="722"/>
      <c r="V92" s="722"/>
      <c r="W92" s="597"/>
      <c r="X92" s="597"/>
      <c r="Y92" s="597"/>
      <c r="Z92" s="722"/>
      <c r="AA92" s="722"/>
      <c r="AB92" s="722"/>
      <c r="AC92" s="595">
        <v>-0.126</v>
      </c>
      <c r="AD92" s="597"/>
      <c r="AE92" s="597">
        <v>-0.086</v>
      </c>
      <c r="AF92" s="751">
        <v>-0.01</v>
      </c>
      <c r="AG92" s="597">
        <v>-0.04</v>
      </c>
      <c r="AH92" s="597">
        <v>-0.006</v>
      </c>
      <c r="AI92" s="752">
        <v>1.446</v>
      </c>
      <c r="AJ92" s="753">
        <v>1.54</v>
      </c>
      <c r="AK92" s="753">
        <v>1.404</v>
      </c>
      <c r="AL92" s="746">
        <v>-27.0</v>
      </c>
      <c r="AM92" s="746">
        <v>-27.0</v>
      </c>
      <c r="AN92" s="746">
        <v>-24.9</v>
      </c>
      <c r="AO92" s="592"/>
      <c r="AP92" s="592"/>
      <c r="AQ92" s="592"/>
      <c r="AR92" s="592"/>
      <c r="AS92" s="725"/>
      <c r="AT92" s="725"/>
      <c r="AU92" s="592"/>
      <c r="AV92" s="592"/>
      <c r="AW92" s="592"/>
      <c r="AX92" s="754">
        <v>88.6</v>
      </c>
      <c r="AY92" s="722">
        <v>90.2</v>
      </c>
      <c r="AZ92" s="722">
        <v>88.7</v>
      </c>
      <c r="BA92" s="755">
        <v>106.0</v>
      </c>
      <c r="BB92" s="722">
        <v>106.0</v>
      </c>
      <c r="BC92" s="722">
        <v>106.0</v>
      </c>
      <c r="BD92" s="756">
        <v>94.8</v>
      </c>
      <c r="BE92" s="757">
        <v>96.6</v>
      </c>
      <c r="BF92" s="757">
        <v>94.8</v>
      </c>
      <c r="BG92" s="758">
        <v>106.7</v>
      </c>
      <c r="BH92" s="759">
        <v>108.0</v>
      </c>
      <c r="BI92" s="757">
        <v>106.4</v>
      </c>
      <c r="BJ92" s="760">
        <v>-41.0</v>
      </c>
      <c r="BK92" s="761">
        <v>-42.0</v>
      </c>
      <c r="BL92" s="761">
        <v>-41.0</v>
      </c>
      <c r="BM92" s="596">
        <v>-0.03</v>
      </c>
      <c r="BN92" s="762"/>
      <c r="BO92" s="762">
        <v>-0.03</v>
      </c>
      <c r="BP92" s="807">
        <v>7.0</v>
      </c>
      <c r="BQ92" s="767"/>
      <c r="BR92" s="808">
        <v>8.0</v>
      </c>
      <c r="BS92" s="766"/>
      <c r="BT92" s="767"/>
      <c r="BU92" s="767"/>
      <c r="BV92" s="767"/>
      <c r="BW92" s="803"/>
      <c r="BX92" s="803"/>
      <c r="BY92" s="804"/>
    </row>
    <row r="93">
      <c r="A93" s="771">
        <v>44774.0</v>
      </c>
      <c r="B93" s="772">
        <f t="array" ref="B93">index(Tb_NTTD_P[#ALL],match(A93,Tb_NTTD_P[Time])+1,2)</f>
        <v>51.5</v>
      </c>
      <c r="C93" s="773">
        <f t="array" ref="C93">index(Tb_NTTD_P[#ALL],match(A93,Tb_NTTD_P[Time])+1,3)</f>
        <v>51.1</v>
      </c>
      <c r="D93" s="773">
        <f t="array" ref="D93">index(Tb_NTTD_P[#ALL],match(A93,Tb_NTTD_P[Time])+1,4)</f>
        <v>51.5</v>
      </c>
      <c r="E93" s="774"/>
      <c r="F93" s="774"/>
      <c r="G93" s="774"/>
      <c r="H93" s="775">
        <v>0.048</v>
      </c>
      <c r="I93" s="775">
        <v>0.05</v>
      </c>
      <c r="J93" s="775">
        <v>0.046</v>
      </c>
      <c r="K93" s="775">
        <v>0.029</v>
      </c>
      <c r="L93" s="775">
        <v>0.03</v>
      </c>
      <c r="M93" s="775">
        <v>0.028</v>
      </c>
      <c r="N93" s="776"/>
      <c r="O93" s="776"/>
      <c r="P93" s="776"/>
      <c r="Q93" s="777">
        <v>0.0</v>
      </c>
      <c r="R93" s="777">
        <v>0.0</v>
      </c>
      <c r="S93" s="777">
        <v>0.0</v>
      </c>
      <c r="T93" s="721"/>
      <c r="U93" s="721"/>
      <c r="V93" s="721"/>
      <c r="W93" s="616"/>
      <c r="X93" s="616"/>
      <c r="Y93" s="616"/>
      <c r="Z93" s="721"/>
      <c r="AA93" s="721"/>
      <c r="AB93" s="721"/>
      <c r="AC93" s="614">
        <v>0.288</v>
      </c>
      <c r="AD93" s="616"/>
      <c r="AE93" s="616">
        <v>0.247</v>
      </c>
      <c r="AF93" s="778">
        <v>-0.02</v>
      </c>
      <c r="AG93" s="616">
        <v>-0.014</v>
      </c>
      <c r="AH93" s="616">
        <v>-0.019</v>
      </c>
      <c r="AI93" s="779">
        <v>1.575</v>
      </c>
      <c r="AJ93" s="780">
        <v>1.445</v>
      </c>
      <c r="AK93" s="780">
        <v>1.566</v>
      </c>
      <c r="AL93" s="773">
        <v>-24.9</v>
      </c>
      <c r="AM93" s="773">
        <v>-24.9</v>
      </c>
      <c r="AN93" s="773">
        <v>-28.8</v>
      </c>
      <c r="AO93" s="611"/>
      <c r="AP93" s="611"/>
      <c r="AQ93" s="611"/>
      <c r="AR93" s="611"/>
      <c r="AS93" s="781"/>
      <c r="AT93" s="781"/>
      <c r="AU93" s="611"/>
      <c r="AV93" s="611"/>
      <c r="AW93" s="611"/>
      <c r="AX93" s="782">
        <v>88.5</v>
      </c>
      <c r="AY93" s="721">
        <v>86.8</v>
      </c>
      <c r="AZ93" s="721">
        <v>88.6</v>
      </c>
      <c r="BA93" s="783">
        <v>104.0</v>
      </c>
      <c r="BB93" s="721">
        <v>104.0</v>
      </c>
      <c r="BC93" s="721">
        <v>103.0</v>
      </c>
      <c r="BD93" s="784">
        <v>98.3</v>
      </c>
      <c r="BE93" s="785">
        <v>92.5</v>
      </c>
      <c r="BF93" s="785">
        <v>98.3</v>
      </c>
      <c r="BG93" s="786">
        <v>104.3</v>
      </c>
      <c r="BH93" s="787">
        <v>104.4</v>
      </c>
      <c r="BI93" s="785">
        <v>104.0</v>
      </c>
      <c r="BJ93" s="788">
        <v>-44.0</v>
      </c>
      <c r="BK93" s="789">
        <v>-42.0</v>
      </c>
      <c r="BL93" s="789">
        <v>-44.0</v>
      </c>
      <c r="BM93" s="615">
        <v>-0.03</v>
      </c>
      <c r="BN93" s="790"/>
      <c r="BO93" s="790">
        <v>-0.03</v>
      </c>
      <c r="BP93" s="809">
        <v>10.0</v>
      </c>
      <c r="BQ93" s="795"/>
      <c r="BR93" s="810">
        <v>10.0</v>
      </c>
      <c r="BS93" s="794"/>
      <c r="BT93" s="795"/>
      <c r="BU93" s="795"/>
      <c r="BV93" s="795"/>
      <c r="BW93" s="805"/>
      <c r="BX93" s="805"/>
      <c r="BY93" s="806"/>
    </row>
    <row r="94">
      <c r="A94" s="744">
        <v>44805.0</v>
      </c>
      <c r="B94" s="745">
        <f t="array" ref="B94">index(Tb_NTTD_P[#ALL],match(A94,Tb_NTTD_P[Time])+1,2)</f>
        <v>58.2</v>
      </c>
      <c r="C94" s="746">
        <f t="array" ref="C94">index(Tb_NTTD_P[#ALL],match(A94,Tb_NTTD_P[Time])+1,3)</f>
        <v>55.1</v>
      </c>
      <c r="D94" s="746">
        <f t="array" ref="D94">index(Tb_NTTD_P[#ALL],match(A94,Tb_NTTD_P[Time])+1,4)</f>
        <v>59.5</v>
      </c>
      <c r="E94" s="747"/>
      <c r="F94" s="747"/>
      <c r="G94" s="747"/>
      <c r="H94" s="748">
        <v>0.047</v>
      </c>
      <c r="I94" s="748">
        <v>0.0</v>
      </c>
      <c r="J94" s="748">
        <v>0.051</v>
      </c>
      <c r="K94" s="748">
        <v>0.027</v>
      </c>
      <c r="L94" s="748">
        <v>0.0</v>
      </c>
      <c r="M94" s="748">
        <v>0.029</v>
      </c>
      <c r="N94" s="749"/>
      <c r="O94" s="749"/>
      <c r="P94" s="749"/>
      <c r="Q94" s="750">
        <v>0.0</v>
      </c>
      <c r="R94" s="750">
        <v>0.0</v>
      </c>
      <c r="S94" s="750">
        <v>0.0</v>
      </c>
      <c r="T94" s="722"/>
      <c r="U94" s="722"/>
      <c r="V94" s="722"/>
      <c r="W94" s="597"/>
      <c r="X94" s="597"/>
      <c r="Y94" s="597"/>
      <c r="Z94" s="722"/>
      <c r="AA94" s="722"/>
      <c r="AB94" s="722"/>
      <c r="AC94" s="595">
        <v>-0.109</v>
      </c>
      <c r="AD94" s="597">
        <v>-0.139</v>
      </c>
      <c r="AE94" s="597">
        <v>-0.11</v>
      </c>
      <c r="AF94" s="751">
        <v>-0.102</v>
      </c>
      <c r="AG94" s="597">
        <v>-0.05</v>
      </c>
      <c r="AH94" s="597">
        <v>-0.087</v>
      </c>
      <c r="AI94" s="752">
        <v>1.439</v>
      </c>
      <c r="AJ94" s="753">
        <v>1.475</v>
      </c>
      <c r="AK94" s="753">
        <v>1.488</v>
      </c>
      <c r="AL94" s="746">
        <v>-28.8</v>
      </c>
      <c r="AM94" s="746">
        <v>-28.8</v>
      </c>
      <c r="AN94" s="746">
        <v>-28.8</v>
      </c>
      <c r="AO94" s="592"/>
      <c r="AP94" s="592"/>
      <c r="AQ94" s="592"/>
      <c r="AR94" s="592"/>
      <c r="AS94" s="725"/>
      <c r="AT94" s="725"/>
      <c r="AU94" s="592"/>
      <c r="AV94" s="592"/>
      <c r="AW94" s="592"/>
      <c r="AX94" s="754">
        <v>84.3</v>
      </c>
      <c r="AY94" s="722">
        <v>87.0</v>
      </c>
      <c r="AZ94" s="722">
        <v>84.4</v>
      </c>
      <c r="BA94" s="755">
        <v>102.0</v>
      </c>
      <c r="BB94" s="722">
        <v>102.0</v>
      </c>
      <c r="BC94" s="722">
        <v>102.0</v>
      </c>
      <c r="BD94" s="756">
        <v>94.8</v>
      </c>
      <c r="BE94" s="757">
        <v>95.1</v>
      </c>
      <c r="BF94" s="757">
        <v>94.8</v>
      </c>
      <c r="BG94" s="758">
        <v>101.3</v>
      </c>
      <c r="BH94" s="759">
        <v>102.1</v>
      </c>
      <c r="BI94" s="757">
        <v>101.2</v>
      </c>
      <c r="BJ94" s="760">
        <v>-49.0</v>
      </c>
      <c r="BK94" s="761">
        <v>-42.0</v>
      </c>
      <c r="BL94" s="761">
        <v>-49.0</v>
      </c>
      <c r="BM94" s="596">
        <v>0.039</v>
      </c>
      <c r="BN94" s="762"/>
      <c r="BO94" s="762">
        <v>0.039</v>
      </c>
      <c r="BP94" s="807">
        <v>5.0</v>
      </c>
      <c r="BQ94" s="767"/>
      <c r="BR94" s="808">
        <v>5.0</v>
      </c>
      <c r="BS94" s="766"/>
      <c r="BT94" s="767"/>
      <c r="BU94" s="767"/>
      <c r="BV94" s="767"/>
      <c r="BW94" s="803"/>
      <c r="BX94" s="803"/>
      <c r="BY94" s="804"/>
    </row>
    <row r="95">
      <c r="A95" s="771">
        <v>44835.0</v>
      </c>
      <c r="B95" s="772">
        <f t="array" ref="B95">index(Tb_NTTD_P[#ALL],match(A95,Tb_NTTD_P[Time])+1,2)</f>
        <v>58.6</v>
      </c>
      <c r="C95" s="773">
        <f t="array" ref="C95">index(Tb_NTTD_P[#ALL],match(A95,Tb_NTTD_P[Time])+1,3)</f>
        <v>59.5</v>
      </c>
      <c r="D95" s="773">
        <f t="array" ref="D95">index(Tb_NTTD_P[#ALL],match(A95,Tb_NTTD_P[Time])+1,4)</f>
        <v>59.8</v>
      </c>
      <c r="E95" s="774"/>
      <c r="F95" s="774"/>
      <c r="G95" s="774"/>
      <c r="H95" s="775">
        <v>0.05</v>
      </c>
      <c r="I95" s="775">
        <v>0.0</v>
      </c>
      <c r="J95" s="775">
        <v>0.05</v>
      </c>
      <c r="K95" s="775">
        <v>0.029</v>
      </c>
      <c r="L95" s="775">
        <v>0.0</v>
      </c>
      <c r="M95" s="775">
        <v>0.029</v>
      </c>
      <c r="N95" s="776"/>
      <c r="O95" s="776"/>
      <c r="P95" s="776"/>
      <c r="Q95" s="777">
        <v>0.0</v>
      </c>
      <c r="R95" s="777">
        <v>0.0</v>
      </c>
      <c r="S95" s="777">
        <v>0.0</v>
      </c>
      <c r="T95" s="721"/>
      <c r="U95" s="721"/>
      <c r="V95" s="721"/>
      <c r="W95" s="616"/>
      <c r="X95" s="616"/>
      <c r="Y95" s="616"/>
      <c r="Z95" s="721"/>
      <c r="AA95" s="721"/>
      <c r="AB95" s="721"/>
      <c r="AC95" s="614">
        <v>0.075</v>
      </c>
      <c r="AD95" s="616"/>
      <c r="AE95" s="616">
        <v>0.082</v>
      </c>
      <c r="AF95" s="778">
        <v>-0.046</v>
      </c>
      <c r="AG95" s="616">
        <v>-0.05</v>
      </c>
      <c r="AH95" s="616">
        <v>-0.046</v>
      </c>
      <c r="AI95" s="779">
        <v>1.425</v>
      </c>
      <c r="AJ95" s="780">
        <v>1.41</v>
      </c>
      <c r="AK95" s="780">
        <v>1.434</v>
      </c>
      <c r="AL95" s="773">
        <v>-27.6</v>
      </c>
      <c r="AM95" s="773">
        <v>-27.6</v>
      </c>
      <c r="AN95" s="773">
        <v>-23.9</v>
      </c>
      <c r="AO95" s="611"/>
      <c r="AP95" s="611"/>
      <c r="AQ95" s="611"/>
      <c r="AR95" s="611"/>
      <c r="AS95" s="781"/>
      <c r="AT95" s="781"/>
      <c r="AU95" s="611"/>
      <c r="AV95" s="611"/>
      <c r="AW95" s="611"/>
      <c r="AX95" s="782">
        <v>84.3</v>
      </c>
      <c r="AY95" s="721">
        <v>83.3</v>
      </c>
      <c r="AZ95" s="721">
        <v>84.5</v>
      </c>
      <c r="BA95" s="783">
        <v>103.0</v>
      </c>
      <c r="BB95" s="721">
        <v>101.0</v>
      </c>
      <c r="BC95" s="721">
        <v>103.0</v>
      </c>
      <c r="BD95" s="784">
        <v>90.1</v>
      </c>
      <c r="BE95" s="785">
        <v>93.8</v>
      </c>
      <c r="BF95" s="785">
        <v>90.1</v>
      </c>
      <c r="BG95" s="786">
        <v>100.4</v>
      </c>
      <c r="BH95" s="787">
        <v>100.0</v>
      </c>
      <c r="BI95" s="785">
        <v>100.7</v>
      </c>
      <c r="BJ95" s="788">
        <v>-47.0</v>
      </c>
      <c r="BK95" s="789">
        <v>-52.0</v>
      </c>
      <c r="BL95" s="789">
        <v>-47.0</v>
      </c>
      <c r="BM95" s="615">
        <v>-0.009</v>
      </c>
      <c r="BN95" s="790"/>
      <c r="BO95" s="790">
        <v>-0.009</v>
      </c>
      <c r="BP95" s="809">
        <v>0.0</v>
      </c>
      <c r="BQ95" s="795"/>
      <c r="BR95" s="810">
        <v>0.0</v>
      </c>
      <c r="BS95" s="794"/>
      <c r="BT95" s="795"/>
      <c r="BU95" s="795"/>
      <c r="BV95" s="795"/>
      <c r="BW95" s="805"/>
      <c r="BX95" s="805"/>
      <c r="BY95" s="806"/>
    </row>
    <row r="96">
      <c r="A96" s="744">
        <v>44866.0</v>
      </c>
      <c r="B96" s="745">
        <f t="array" ref="B96">index(Tb_NTTD_P[#ALL],match(A96,Tb_NTTD_P[Time])+1,2)</f>
        <v>59.9</v>
      </c>
      <c r="C96" s="746">
        <f t="array" ref="C96">index(Tb_NTTD_P[#ALL],match(A96,Tb_NTTD_P[Time])+1,3)</f>
        <v>59.8</v>
      </c>
      <c r="D96" s="746">
        <f t="array" ref="D96">index(Tb_NTTD_P[#ALL],match(A96,Tb_NTTD_P[Time])+1,4)</f>
        <v>54.7</v>
      </c>
      <c r="E96" s="747"/>
      <c r="F96" s="747"/>
      <c r="G96" s="747"/>
      <c r="H96" s="748">
        <v>0.049</v>
      </c>
      <c r="I96" s="748">
        <v>0.051</v>
      </c>
      <c r="J96" s="748">
        <v>0.046</v>
      </c>
      <c r="K96" s="748">
        <v>0.03</v>
      </c>
      <c r="L96" s="748">
        <v>0.03</v>
      </c>
      <c r="M96" s="748">
        <v>0.03</v>
      </c>
      <c r="N96" s="749"/>
      <c r="O96" s="749"/>
      <c r="P96" s="749"/>
      <c r="Q96" s="750">
        <v>0.0</v>
      </c>
      <c r="R96" s="750">
        <v>0.0</v>
      </c>
      <c r="S96" s="750">
        <v>0.0</v>
      </c>
      <c r="T96" s="722"/>
      <c r="U96" s="722"/>
      <c r="V96" s="722"/>
      <c r="W96" s="597"/>
      <c r="X96" s="597"/>
      <c r="Y96" s="597"/>
      <c r="Z96" s="722"/>
      <c r="AA96" s="722"/>
      <c r="AB96" s="722"/>
      <c r="AC96" s="595">
        <v>0.058</v>
      </c>
      <c r="AD96" s="597">
        <v>-0.047</v>
      </c>
      <c r="AE96" s="597">
        <v>0.007</v>
      </c>
      <c r="AF96" s="751">
        <v>-0.04</v>
      </c>
      <c r="AG96" s="597">
        <v>-0.008</v>
      </c>
      <c r="AH96" s="597">
        <v>-0.026</v>
      </c>
      <c r="AI96" s="752">
        <v>1.427</v>
      </c>
      <c r="AJ96" s="753">
        <v>1.4</v>
      </c>
      <c r="AK96" s="753">
        <v>1.401</v>
      </c>
      <c r="AL96" s="746">
        <v>-23.9</v>
      </c>
      <c r="AM96" s="746">
        <v>-23.9</v>
      </c>
      <c r="AN96" s="746">
        <v>-22.2</v>
      </c>
      <c r="AO96" s="592"/>
      <c r="AP96" s="592"/>
      <c r="AQ96" s="592"/>
      <c r="AR96" s="592"/>
      <c r="AS96" s="725"/>
      <c r="AT96" s="725"/>
      <c r="AU96" s="592"/>
      <c r="AV96" s="592"/>
      <c r="AW96" s="592"/>
      <c r="AX96" s="754">
        <v>86.3</v>
      </c>
      <c r="AY96" s="722">
        <v>85.0</v>
      </c>
      <c r="AZ96" s="722">
        <v>86.4</v>
      </c>
      <c r="BA96" s="755">
        <v>101.0</v>
      </c>
      <c r="BB96" s="722">
        <v>102.0</v>
      </c>
      <c r="BC96" s="722">
        <v>101.0</v>
      </c>
      <c r="BD96" s="756">
        <v>98.1</v>
      </c>
      <c r="BE96" s="757">
        <v>91.0</v>
      </c>
      <c r="BF96" s="757">
        <v>98.1</v>
      </c>
      <c r="BG96" s="758">
        <v>102.5</v>
      </c>
      <c r="BH96" s="759">
        <v>99.6</v>
      </c>
      <c r="BI96" s="757">
        <v>102.5</v>
      </c>
      <c r="BJ96" s="760">
        <v>-44.0</v>
      </c>
      <c r="BK96" s="761">
        <v>-52.0</v>
      </c>
      <c r="BL96" s="761">
        <v>-44.0</v>
      </c>
      <c r="BM96" s="596">
        <v>-0.069</v>
      </c>
      <c r="BN96" s="762"/>
      <c r="BO96" s="762">
        <v>-0.069</v>
      </c>
      <c r="BP96" s="807">
        <v>-4.0</v>
      </c>
      <c r="BQ96" s="767"/>
      <c r="BR96" s="808">
        <v>-4.0</v>
      </c>
      <c r="BS96" s="766"/>
      <c r="BT96" s="767"/>
      <c r="BU96" s="767"/>
      <c r="BV96" s="767"/>
      <c r="BW96" s="803"/>
      <c r="BX96" s="803"/>
      <c r="BY96" s="804"/>
    </row>
    <row r="97">
      <c r="A97" s="771">
        <v>44896.0</v>
      </c>
      <c r="B97" s="772">
        <f t="array" ref="B97">index(Tb_NTTD_P[#ALL],match(A97,Tb_NTTD_P[Time])+1,2)</f>
        <v>56.8</v>
      </c>
      <c r="C97" s="773">
        <f t="array" ref="C97">index(Tb_NTTD_P[#ALL],match(A97,Tb_NTTD_P[Time])+1,3)</f>
        <v>55</v>
      </c>
      <c r="D97" s="773">
        <f t="array" ref="D97">index(Tb_NTTD_P[#ALL],match(A97,Tb_NTTD_P[Time])+1,4)</f>
        <v>59.1</v>
      </c>
      <c r="E97" s="774"/>
      <c r="F97" s="774"/>
      <c r="G97" s="774"/>
      <c r="H97" s="775">
        <v>0.044</v>
      </c>
      <c r="I97" s="775">
        <v>0.0</v>
      </c>
      <c r="J97" s="775">
        <v>0.04</v>
      </c>
      <c r="K97" s="775">
        <v>0.029</v>
      </c>
      <c r="L97" s="775">
        <v>0.0</v>
      </c>
      <c r="M97" s="775">
        <v>0.029</v>
      </c>
      <c r="N97" s="776"/>
      <c r="O97" s="776"/>
      <c r="P97" s="776"/>
      <c r="Q97" s="777">
        <v>0.0</v>
      </c>
      <c r="R97" s="777">
        <v>0.0</v>
      </c>
      <c r="S97" s="777">
        <v>0.0</v>
      </c>
      <c r="T97" s="721"/>
      <c r="U97" s="721"/>
      <c r="V97" s="721"/>
      <c r="W97" s="616"/>
      <c r="X97" s="616"/>
      <c r="Y97" s="616"/>
      <c r="Z97" s="721"/>
      <c r="AA97" s="721"/>
      <c r="AB97" s="721"/>
      <c r="AC97" s="614">
        <v>0.023</v>
      </c>
      <c r="AD97" s="616">
        <v>-0.047</v>
      </c>
      <c r="AE97" s="616">
        <v>0.072</v>
      </c>
      <c r="AF97" s="778">
        <v>0.025</v>
      </c>
      <c r="AG97" s="616">
        <v>-0.009</v>
      </c>
      <c r="AH97" s="616">
        <v>0.011</v>
      </c>
      <c r="AI97" s="779">
        <v>1.382</v>
      </c>
      <c r="AJ97" s="780">
        <v>1.359</v>
      </c>
      <c r="AK97" s="780">
        <v>1.371</v>
      </c>
      <c r="AL97" s="773">
        <v>-22.2</v>
      </c>
      <c r="AM97" s="773">
        <v>-22.2</v>
      </c>
      <c r="AN97" s="773">
        <v>-22.1</v>
      </c>
      <c r="AO97" s="611"/>
      <c r="AP97" s="611"/>
      <c r="AQ97" s="611"/>
      <c r="AR97" s="611"/>
      <c r="AS97" s="781"/>
      <c r="AT97" s="781"/>
      <c r="AU97" s="611"/>
      <c r="AV97" s="611"/>
      <c r="AW97" s="611"/>
      <c r="AX97" s="782">
        <v>88.6</v>
      </c>
      <c r="AY97" s="721">
        <v>87.4</v>
      </c>
      <c r="AZ97" s="721">
        <v>88.6</v>
      </c>
      <c r="BA97" s="783">
        <v>101.0</v>
      </c>
      <c r="BB97" s="721">
        <v>100.0</v>
      </c>
      <c r="BC97" s="721">
        <v>102.0</v>
      </c>
      <c r="BD97" s="784">
        <v>102.5</v>
      </c>
      <c r="BE97" s="785">
        <v>98.5</v>
      </c>
      <c r="BF97" s="785">
        <v>102.5</v>
      </c>
      <c r="BG97" s="786">
        <v>101.4</v>
      </c>
      <c r="BH97" s="787">
        <v>102.7</v>
      </c>
      <c r="BI97" s="785">
        <v>101.5</v>
      </c>
      <c r="BJ97" s="788">
        <v>-42.0</v>
      </c>
      <c r="BK97" s="789">
        <v>-43.0</v>
      </c>
      <c r="BL97" s="789">
        <v>-42.0</v>
      </c>
      <c r="BM97" s="615">
        <v>0.03</v>
      </c>
      <c r="BN97" s="790"/>
      <c r="BO97" s="790">
        <v>-0.069</v>
      </c>
      <c r="BP97" s="809">
        <v>-1.0</v>
      </c>
      <c r="BQ97" s="795">
        <v>3.0</v>
      </c>
      <c r="BR97" s="810">
        <v>-1.0</v>
      </c>
      <c r="BS97" s="794"/>
      <c r="BT97" s="795"/>
      <c r="BU97" s="795"/>
      <c r="BV97" s="795"/>
      <c r="BW97" s="805"/>
      <c r="BX97" s="805"/>
      <c r="BY97" s="806"/>
    </row>
    <row r="98">
      <c r="A98" s="744">
        <v>44927.0</v>
      </c>
      <c r="B98" s="745">
        <f t="array" ref="B98">index(Tb_NTTD_P[#ALL],match(A98,Tb_NTTD_P[Time])+1,2)</f>
        <v>59.7</v>
      </c>
      <c r="C98" s="746">
        <f t="array" ref="C98">index(Tb_NTTD_P[#ALL],match(A98,Tb_NTTD_P[Time])+1,3)</f>
        <v>59.1</v>
      </c>
      <c r="D98" s="746">
        <f t="array" ref="D98">index(Tb_NTTD_P[#ALL],match(A98,Tb_NTTD_P[Time])+1,4)</f>
        <v>59.7</v>
      </c>
      <c r="E98" s="811">
        <v>107.1</v>
      </c>
      <c r="F98" s="746">
        <v>109.0</v>
      </c>
      <c r="G98" s="746">
        <v>106.0</v>
      </c>
      <c r="H98" s="748">
        <v>0.039</v>
      </c>
      <c r="I98" s="748">
        <v>0.044</v>
      </c>
      <c r="J98" s="748">
        <v>0.039</v>
      </c>
      <c r="K98" s="748">
        <v>0.029</v>
      </c>
      <c r="L98" s="748">
        <v>0.03</v>
      </c>
      <c r="M98" s="748">
        <v>0.029</v>
      </c>
      <c r="N98" s="812">
        <v>-0.045</v>
      </c>
      <c r="O98" s="813">
        <v>-0.04</v>
      </c>
      <c r="P98" s="813">
        <v>-0.05</v>
      </c>
      <c r="Q98" s="750">
        <v>0.0</v>
      </c>
      <c r="R98" s="750">
        <v>0.0</v>
      </c>
      <c r="S98" s="750">
        <v>0.0</v>
      </c>
      <c r="T98" s="754">
        <v>4.0</v>
      </c>
      <c r="U98" s="722">
        <v>4.1</v>
      </c>
      <c r="V98" s="722">
        <v>4.0</v>
      </c>
      <c r="W98" s="814">
        <v>-0.007</v>
      </c>
      <c r="X98" s="597">
        <v>0.02</v>
      </c>
      <c r="Y98" s="597">
        <v>-0.007</v>
      </c>
      <c r="Z98" s="745">
        <v>670.0</v>
      </c>
      <c r="AA98" s="746">
        <v>620.0</v>
      </c>
      <c r="AB98" s="746">
        <v>633.0</v>
      </c>
      <c r="AC98" s="595">
        <v>0.072</v>
      </c>
      <c r="AD98" s="597"/>
      <c r="AE98" s="597">
        <v>0.018</v>
      </c>
      <c r="AF98" s="751">
        <v>0.081</v>
      </c>
      <c r="AG98" s="597">
        <v>0.01</v>
      </c>
      <c r="AH98" s="597">
        <v>0.081</v>
      </c>
      <c r="AI98" s="815">
        <v>1.309</v>
      </c>
      <c r="AJ98" s="753">
        <v>1.36</v>
      </c>
      <c r="AK98" s="753">
        <v>1.321</v>
      </c>
      <c r="AL98" s="746">
        <v>-20.9</v>
      </c>
      <c r="AM98" s="746">
        <v>-20.9</v>
      </c>
      <c r="AN98" s="746">
        <v>-19.0</v>
      </c>
      <c r="AO98" s="816">
        <v>16.7</v>
      </c>
      <c r="AP98" s="761">
        <v>-14.3</v>
      </c>
      <c r="AQ98" s="761">
        <v>16.7</v>
      </c>
      <c r="AR98" s="816">
        <v>16.9</v>
      </c>
      <c r="AS98" s="722">
        <v>-15.0</v>
      </c>
      <c r="AT98" s="722">
        <v>16.9</v>
      </c>
      <c r="AU98" s="817">
        <v>-37.8</v>
      </c>
      <c r="AV98" s="761">
        <v>-38.0</v>
      </c>
      <c r="AW98" s="761">
        <v>-37.6</v>
      </c>
      <c r="AX98" s="754">
        <v>90.2</v>
      </c>
      <c r="AY98" s="722">
        <v>90.2</v>
      </c>
      <c r="AZ98" s="722">
        <v>90.1</v>
      </c>
      <c r="BA98" s="818">
        <v>103.0</v>
      </c>
      <c r="BB98" s="746">
        <v>102.0</v>
      </c>
      <c r="BC98" s="746">
        <v>103.0</v>
      </c>
      <c r="BD98" s="819">
        <v>100.9</v>
      </c>
      <c r="BE98" s="820">
        <v>102.7</v>
      </c>
      <c r="BF98" s="820">
        <v>100.9</v>
      </c>
      <c r="BG98" s="821">
        <v>102.7</v>
      </c>
      <c r="BH98" s="822">
        <v>101.8</v>
      </c>
      <c r="BI98" s="820">
        <v>102.8</v>
      </c>
      <c r="BJ98" s="823">
        <v>-45.0</v>
      </c>
      <c r="BK98" s="761">
        <v>-40.0</v>
      </c>
      <c r="BL98" s="761">
        <v>-45.0</v>
      </c>
      <c r="BM98" s="596">
        <v>0.05</v>
      </c>
      <c r="BN98" s="762"/>
      <c r="BO98" s="762">
        <v>0.05</v>
      </c>
      <c r="BP98" s="824">
        <v>6.0</v>
      </c>
      <c r="BQ98" s="768">
        <v>1.0</v>
      </c>
      <c r="BR98" s="808">
        <v>6.0</v>
      </c>
      <c r="BS98" s="825">
        <v>31.0</v>
      </c>
      <c r="BT98" s="768">
        <v>30.5</v>
      </c>
      <c r="BU98" s="767">
        <v>31.0</v>
      </c>
      <c r="BV98" s="767"/>
      <c r="BW98" s="803"/>
      <c r="BX98" s="803"/>
      <c r="BY98" s="804"/>
    </row>
    <row r="99">
      <c r="A99" s="771">
        <v>44958.0</v>
      </c>
      <c r="B99" s="772">
        <f t="array" ref="B99">index(Tb_NTTD_P[#ALL],match(A99,Tb_NTTD_P[Time])+1,2)</f>
        <v>64.9</v>
      </c>
      <c r="C99" s="773">
        <f t="array" ref="C99">index(Tb_NTTD_P[#ALL],match(A99,Tb_NTTD_P[Time])+1,3)</f>
        <v>64.6</v>
      </c>
      <c r="D99" s="773">
        <f t="array" ref="D99">index(Tb_NTTD_P[#ALL],match(A99,Tb_NTTD_P[Time])+1,4)</f>
        <v>64.9</v>
      </c>
      <c r="E99" s="826">
        <v>102.9</v>
      </c>
      <c r="F99" s="773">
        <v>108.5</v>
      </c>
      <c r="G99" s="773">
        <v>103.4</v>
      </c>
      <c r="H99" s="775">
        <v>0.041</v>
      </c>
      <c r="I99" s="775">
        <v>0.042</v>
      </c>
      <c r="J99" s="775">
        <v>0.041</v>
      </c>
      <c r="K99" s="775">
        <v>0.029</v>
      </c>
      <c r="L99" s="775">
        <v>0.029</v>
      </c>
      <c r="M99" s="775">
        <v>0.029</v>
      </c>
      <c r="N99" s="827">
        <v>-0.01</v>
      </c>
      <c r="O99" s="828">
        <v>0.006</v>
      </c>
      <c r="P99" s="828">
        <v>-0.012</v>
      </c>
      <c r="Q99" s="777">
        <v>0.0</v>
      </c>
      <c r="R99" s="777">
        <v>0.0</v>
      </c>
      <c r="S99" s="777">
        <v>0.0</v>
      </c>
      <c r="T99" s="782">
        <v>4.58</v>
      </c>
      <c r="U99" s="721">
        <v>4.19</v>
      </c>
      <c r="V99" s="721">
        <v>4.55</v>
      </c>
      <c r="W99" s="615">
        <v>0.145</v>
      </c>
      <c r="X99" s="616">
        <v>0.05</v>
      </c>
      <c r="Y99" s="616">
        <v>0.138</v>
      </c>
      <c r="Z99" s="772">
        <v>640.0</v>
      </c>
      <c r="AA99" s="773">
        <v>650.0</v>
      </c>
      <c r="AB99" s="773">
        <v>623.0</v>
      </c>
      <c r="AC99" s="614">
        <v>0.011</v>
      </c>
      <c r="AD99" s="616"/>
      <c r="AE99" s="616">
        <v>-0.039</v>
      </c>
      <c r="AF99" s="778">
        <v>0.008</v>
      </c>
      <c r="AG99" s="616">
        <v>-0.023</v>
      </c>
      <c r="AH99" s="616">
        <v>0.008</v>
      </c>
      <c r="AI99" s="829">
        <v>1.45</v>
      </c>
      <c r="AJ99" s="780">
        <v>1.31</v>
      </c>
      <c r="AK99" s="780">
        <v>1.432</v>
      </c>
      <c r="AL99" s="773">
        <v>-19.0</v>
      </c>
      <c r="AM99" s="773">
        <v>-19.0</v>
      </c>
      <c r="AN99" s="773">
        <v>-19.0</v>
      </c>
      <c r="AO99" s="830">
        <v>29.7</v>
      </c>
      <c r="AP99" s="789">
        <v>22.3</v>
      </c>
      <c r="AQ99" s="789">
        <v>29.7</v>
      </c>
      <c r="AR99" s="830">
        <v>28.1</v>
      </c>
      <c r="AS99" s="721">
        <v>22.0</v>
      </c>
      <c r="AT99" s="721">
        <v>28.1</v>
      </c>
      <c r="AU99" s="831">
        <v>-33.9</v>
      </c>
      <c r="AV99" s="789">
        <v>-33.0</v>
      </c>
      <c r="AW99" s="789">
        <v>-33.8</v>
      </c>
      <c r="AX99" s="782">
        <v>91.1</v>
      </c>
      <c r="AY99" s="721">
        <v>91.4</v>
      </c>
      <c r="AZ99" s="721">
        <v>91.1</v>
      </c>
      <c r="BA99" s="832">
        <v>104.0</v>
      </c>
      <c r="BB99" s="773">
        <v>103.0</v>
      </c>
      <c r="BC99" s="773">
        <v>105.0</v>
      </c>
      <c r="BD99" s="833">
        <v>104.0</v>
      </c>
      <c r="BE99" s="834">
        <v>102.7</v>
      </c>
      <c r="BF99" s="834">
        <v>104.0</v>
      </c>
      <c r="BG99" s="835">
        <v>102.8</v>
      </c>
      <c r="BH99" s="836" t="s">
        <v>503</v>
      </c>
      <c r="BI99" s="834">
        <v>103.0</v>
      </c>
      <c r="BJ99" s="837">
        <v>-38.0</v>
      </c>
      <c r="BK99" s="789">
        <v>-43.0</v>
      </c>
      <c r="BL99" s="789">
        <v>-38.0</v>
      </c>
      <c r="BM99" s="615">
        <v>-0.069</v>
      </c>
      <c r="BN99" s="790"/>
      <c r="BO99" s="790">
        <v>-0.069</v>
      </c>
      <c r="BP99" s="838">
        <v>-4.0</v>
      </c>
      <c r="BQ99" s="796">
        <v>0.0</v>
      </c>
      <c r="BR99" s="839">
        <v>-4.0</v>
      </c>
      <c r="BS99" s="840">
        <v>31.1</v>
      </c>
      <c r="BT99" s="796">
        <v>32.0</v>
      </c>
      <c r="BU99" s="796">
        <v>31.3</v>
      </c>
      <c r="BV99" s="796"/>
      <c r="BW99" s="797"/>
      <c r="BX99" s="797"/>
      <c r="BY99" s="798"/>
    </row>
    <row r="100">
      <c r="A100" s="744">
        <v>44986.0</v>
      </c>
      <c r="B100" s="745">
        <f t="array" ref="B100">index(Tb_NTTD_P[#ALL],match(A100,Tb_NTTD_P[Time])+1,2)</f>
        <v>67</v>
      </c>
      <c r="C100" s="746">
        <f t="array" ref="C100">index(Tb_NTTD_P[#ALL],match(A100,Tb_NTTD_P[Time])+1,3)</f>
        <v>66.4</v>
      </c>
      <c r="D100" s="746">
        <f t="array" ref="D100">index(Tb_NTTD_P[#ALL],match(A100,Tb_NTTD_P[Time])+1,4)</f>
        <v>63.4</v>
      </c>
      <c r="E100" s="811">
        <v>104.2</v>
      </c>
      <c r="F100" s="746">
        <v>101.0</v>
      </c>
      <c r="G100" s="746">
        <v>104.0</v>
      </c>
      <c r="H100" s="748">
        <v>0.036</v>
      </c>
      <c r="I100" s="748">
        <v>0.038</v>
      </c>
      <c r="J100" s="748">
        <v>0.046</v>
      </c>
      <c r="K100" s="748">
        <v>0.029</v>
      </c>
      <c r="L100" s="748">
        <v>0.028</v>
      </c>
      <c r="M100" s="748">
        <v>0.029</v>
      </c>
      <c r="N100" s="812">
        <v>0.032</v>
      </c>
      <c r="O100" s="813">
        <v>0.007</v>
      </c>
      <c r="P100" s="813">
        <v>0.033</v>
      </c>
      <c r="Q100" s="750">
        <v>0.0</v>
      </c>
      <c r="R100" s="750">
        <v>0.0</v>
      </c>
      <c r="S100" s="750">
        <v>0.0</v>
      </c>
      <c r="T100" s="754">
        <v>4.44</v>
      </c>
      <c r="U100" s="722">
        <v>4.5</v>
      </c>
      <c r="V100" s="722">
        <v>4.43</v>
      </c>
      <c r="W100" s="596">
        <v>-0.024</v>
      </c>
      <c r="X100" s="597">
        <v>0.05</v>
      </c>
      <c r="Y100" s="597">
        <v>-0.026</v>
      </c>
      <c r="Z100" s="745">
        <v>683.0</v>
      </c>
      <c r="AA100" s="746">
        <v>630.0</v>
      </c>
      <c r="AB100" s="746">
        <v>656.0</v>
      </c>
      <c r="AC100" s="595">
        <v>0.096</v>
      </c>
      <c r="AD100" s="597">
        <v>0.011</v>
      </c>
      <c r="AE100" s="597">
        <v>0.04</v>
      </c>
      <c r="AF100" s="751">
        <v>-0.052</v>
      </c>
      <c r="AG100" s="597">
        <v>0.005</v>
      </c>
      <c r="AH100" s="597">
        <v>-0.052</v>
      </c>
      <c r="AI100" s="815">
        <v>1.42</v>
      </c>
      <c r="AJ100" s="753">
        <v>1.4</v>
      </c>
      <c r="AK100" s="753">
        <v>1.371</v>
      </c>
      <c r="AL100" s="746">
        <v>-19.2</v>
      </c>
      <c r="AM100" s="746">
        <v>-19.2</v>
      </c>
      <c r="AN100" s="746">
        <v>-19.1</v>
      </c>
      <c r="AO100" s="816">
        <v>10.0</v>
      </c>
      <c r="AP100" s="761">
        <v>16.0</v>
      </c>
      <c r="AQ100" s="761">
        <v>10.0</v>
      </c>
      <c r="AR100" s="816">
        <v>13.0</v>
      </c>
      <c r="AS100" s="722">
        <v>17.1</v>
      </c>
      <c r="AT100" s="722">
        <v>13.0</v>
      </c>
      <c r="AU100" s="817">
        <v>-30.5</v>
      </c>
      <c r="AV100" s="761">
        <v>-30.4</v>
      </c>
      <c r="AW100" s="761">
        <v>-30.6</v>
      </c>
      <c r="AX100" s="754">
        <v>93.3</v>
      </c>
      <c r="AY100" s="722">
        <v>91.0</v>
      </c>
      <c r="AZ100" s="722">
        <v>93.2</v>
      </c>
      <c r="BA100" s="818">
        <v>104.0</v>
      </c>
      <c r="BB100" s="746">
        <v>103.0</v>
      </c>
      <c r="BC100" s="746">
        <v>104.0</v>
      </c>
      <c r="BD100" s="819">
        <v>105.1</v>
      </c>
      <c r="BE100" s="820">
        <v>104.0</v>
      </c>
      <c r="BF100" s="820">
        <v>105.1</v>
      </c>
      <c r="BG100" s="821">
        <v>104.2</v>
      </c>
      <c r="BH100" s="822">
        <v>102.5</v>
      </c>
      <c r="BI100" s="820">
        <v>104.1</v>
      </c>
      <c r="BJ100" s="823">
        <v>-36.0</v>
      </c>
      <c r="BK100" s="761">
        <v>-36.0</v>
      </c>
      <c r="BL100" s="761">
        <v>-36.0</v>
      </c>
      <c r="BM100" s="596">
        <v>0.0</v>
      </c>
      <c r="BN100" s="762"/>
      <c r="BO100" s="762">
        <v>0.0</v>
      </c>
      <c r="BP100" s="824">
        <v>-1.0</v>
      </c>
      <c r="BQ100" s="768">
        <v>-2.0</v>
      </c>
      <c r="BR100" s="841">
        <v>-1.0</v>
      </c>
      <c r="BS100" s="825">
        <v>33.9</v>
      </c>
      <c r="BT100" s="768">
        <v>31.9</v>
      </c>
      <c r="BU100" s="768">
        <v>33.9</v>
      </c>
      <c r="BV100" s="768"/>
      <c r="BW100" s="769"/>
      <c r="BX100" s="769"/>
      <c r="BY100" s="770"/>
    </row>
    <row r="101">
      <c r="A101" s="771">
        <v>45017.0</v>
      </c>
      <c r="B101" s="772">
        <f t="array" ref="B101">index(Tb_NTTD_P[#ALL],match(A101,Tb_NTTD_P[Time])+1,2)</f>
        <v>62</v>
      </c>
      <c r="C101" s="773">
        <f t="array" ref="C101">index(Tb_NTTD_P[#ALL],match(A101,Tb_NTTD_P[Time])+1,3)</f>
        <v>63.2</v>
      </c>
      <c r="D101" s="773">
        <f t="array" ref="D101">index(Tb_NTTD_P[#ALL],match(A101,Tb_NTTD_P[Time])+1,4)</f>
        <v>63.5</v>
      </c>
      <c r="E101" s="826">
        <v>101.3</v>
      </c>
      <c r="F101" s="773">
        <v>104.0</v>
      </c>
      <c r="G101" s="773">
        <v>103.7</v>
      </c>
      <c r="H101" s="775">
        <v>0.046</v>
      </c>
      <c r="I101" s="775">
        <v>0.0</v>
      </c>
      <c r="J101" s="775">
        <v>0.046</v>
      </c>
      <c r="K101" s="775">
        <v>0.03</v>
      </c>
      <c r="L101" s="775">
        <v>0.0</v>
      </c>
      <c r="M101" s="775">
        <v>0.03</v>
      </c>
      <c r="N101" s="827">
        <v>0.011</v>
      </c>
      <c r="O101" s="828">
        <v>-0.01</v>
      </c>
      <c r="P101" s="828">
        <v>0.012</v>
      </c>
      <c r="Q101" s="777">
        <v>0.0</v>
      </c>
      <c r="R101" s="777">
        <v>0.0</v>
      </c>
      <c r="S101" s="777">
        <v>0.0</v>
      </c>
      <c r="T101" s="782">
        <v>4.28</v>
      </c>
      <c r="U101" s="721">
        <v>4.3</v>
      </c>
      <c r="V101" s="721">
        <v>4.29</v>
      </c>
      <c r="W101" s="615">
        <v>-0.034</v>
      </c>
      <c r="X101" s="616">
        <v>0.001</v>
      </c>
      <c r="Y101" s="616">
        <v>-0.032</v>
      </c>
      <c r="Z101" s="772">
        <v>683.0</v>
      </c>
      <c r="AA101" s="773">
        <v>663.0</v>
      </c>
      <c r="AB101" s="773">
        <v>680.0</v>
      </c>
      <c r="AC101" s="614">
        <v>0.041</v>
      </c>
      <c r="AD101" s="616">
        <v>0.033</v>
      </c>
      <c r="AE101" s="616">
        <v>0.035</v>
      </c>
      <c r="AF101" s="778">
        <v>0.0</v>
      </c>
      <c r="AG101" s="616">
        <v>0.005</v>
      </c>
      <c r="AH101" s="616">
        <v>-0.004</v>
      </c>
      <c r="AI101" s="829">
        <v>1.401</v>
      </c>
      <c r="AJ101" s="780">
        <v>1.4</v>
      </c>
      <c r="AK101" s="780">
        <v>1.34</v>
      </c>
      <c r="AL101" s="773">
        <v>-17.5</v>
      </c>
      <c r="AM101" s="773">
        <v>-17.5</v>
      </c>
      <c r="AN101" s="773">
        <v>-17.5</v>
      </c>
      <c r="AO101" s="830">
        <v>6.4</v>
      </c>
      <c r="AP101" s="789">
        <v>13.0</v>
      </c>
      <c r="AQ101" s="789">
        <v>6.4</v>
      </c>
      <c r="AR101" s="830">
        <v>4.1</v>
      </c>
      <c r="AS101" s="721">
        <v>15.3</v>
      </c>
      <c r="AT101" s="721">
        <v>4.1</v>
      </c>
      <c r="AU101" s="831">
        <v>-29.5</v>
      </c>
      <c r="AV101" s="789">
        <v>-29.2</v>
      </c>
      <c r="AW101" s="789">
        <v>-29.3</v>
      </c>
      <c r="AX101" s="782">
        <v>93.6</v>
      </c>
      <c r="AY101" s="721">
        <v>94.0</v>
      </c>
      <c r="AZ101" s="721">
        <v>93.4</v>
      </c>
      <c r="BA101" s="832">
        <v>101.0</v>
      </c>
      <c r="BB101" s="773">
        <v>103.0</v>
      </c>
      <c r="BC101" s="773">
        <v>101.0</v>
      </c>
      <c r="BD101" s="833">
        <v>105.5</v>
      </c>
      <c r="BE101" s="834">
        <v>105.5</v>
      </c>
      <c r="BF101" s="834">
        <v>105.5</v>
      </c>
      <c r="BG101" s="835">
        <v>103.0</v>
      </c>
      <c r="BH101" s="836">
        <v>104.0</v>
      </c>
      <c r="BI101" s="834">
        <v>102.8</v>
      </c>
      <c r="BJ101" s="837">
        <v>-30.0</v>
      </c>
      <c r="BK101" s="789">
        <v>-35.0</v>
      </c>
      <c r="BL101" s="789">
        <v>-30.0</v>
      </c>
      <c r="BM101" s="615">
        <v>0.094</v>
      </c>
      <c r="BN101" s="790">
        <v>0.015</v>
      </c>
      <c r="BO101" s="790">
        <v>0.094</v>
      </c>
      <c r="BP101" s="838">
        <v>0.0</v>
      </c>
      <c r="BQ101" s="796">
        <v>0.0</v>
      </c>
      <c r="BR101" s="839">
        <v>0.0</v>
      </c>
      <c r="BS101" s="840">
        <v>35.4</v>
      </c>
      <c r="BT101" s="796">
        <v>34.7</v>
      </c>
      <c r="BU101" s="796">
        <v>35.4</v>
      </c>
      <c r="BV101" s="796"/>
      <c r="BW101" s="797"/>
      <c r="BX101" s="797"/>
      <c r="BY101" s="798"/>
    </row>
    <row r="102">
      <c r="A102" s="744">
        <v>45047.0</v>
      </c>
      <c r="B102" s="745">
        <f t="array" ref="B102">index(Tb_NTTD_P[#ALL],match(A102,Tb_NTTD_P[Time])+1,2)</f>
        <v>63.5</v>
      </c>
      <c r="C102" s="746">
        <f t="array" ref="C102">index(Tb_NTTD_P[#ALL],match(A102,Tb_NTTD_P[Time])+1,3)</f>
        <v>63.5</v>
      </c>
      <c r="D102" s="746">
        <f t="array" ref="D102">index(Tb_NTTD_P[#ALL],match(A102,Tb_NTTD_P[Time])+1,4)</f>
        <v>63.5</v>
      </c>
      <c r="E102" s="811">
        <v>102.3</v>
      </c>
      <c r="F102" s="746">
        <v>99.0</v>
      </c>
      <c r="G102" s="746">
        <v>102.5</v>
      </c>
      <c r="H102" s="748">
        <v>0.042</v>
      </c>
      <c r="I102" s="748">
        <v>0.045</v>
      </c>
      <c r="J102" s="748">
        <v>0.042</v>
      </c>
      <c r="K102" s="748">
        <v>0.031</v>
      </c>
      <c r="L102" s="748">
        <v>0.032</v>
      </c>
      <c r="M102" s="748">
        <v>0.031</v>
      </c>
      <c r="N102" s="812">
        <v>0.017</v>
      </c>
      <c r="O102" s="813">
        <v>-0.01</v>
      </c>
      <c r="P102" s="813">
        <v>0.02</v>
      </c>
      <c r="Q102" s="750">
        <v>0.0</v>
      </c>
      <c r="R102" s="750">
        <v>0.0</v>
      </c>
      <c r="S102" s="750">
        <v>0.0</v>
      </c>
      <c r="T102" s="754">
        <v>4.3</v>
      </c>
      <c r="U102" s="722">
        <v>4.25</v>
      </c>
      <c r="V102" s="722">
        <v>4.3</v>
      </c>
      <c r="W102" s="596">
        <v>0.002</v>
      </c>
      <c r="X102" s="636"/>
      <c r="Y102" s="597">
        <v>0.002</v>
      </c>
      <c r="Z102" s="745">
        <v>763.0</v>
      </c>
      <c r="AA102" s="746">
        <v>675.0</v>
      </c>
      <c r="AB102" s="746">
        <v>715.0</v>
      </c>
      <c r="AC102" s="595">
        <v>0.122</v>
      </c>
      <c r="AD102" s="597"/>
      <c r="AE102" s="597">
        <v>0.066</v>
      </c>
      <c r="AF102" s="751">
        <v>-0.027</v>
      </c>
      <c r="AG102" s="597">
        <v>-0.005</v>
      </c>
      <c r="AH102" s="597">
        <v>-0.025</v>
      </c>
      <c r="AI102" s="815">
        <v>1.631</v>
      </c>
      <c r="AJ102" s="753">
        <v>1.4</v>
      </c>
      <c r="AK102" s="753">
        <v>1.559</v>
      </c>
      <c r="AL102" s="746">
        <v>-17.4</v>
      </c>
      <c r="AM102" s="746">
        <v>-17.4</v>
      </c>
      <c r="AN102" s="746">
        <v>-17.4</v>
      </c>
      <c r="AO102" s="816">
        <v>-9.4</v>
      </c>
      <c r="AP102" s="761">
        <v>-1.0</v>
      </c>
      <c r="AQ102" s="761">
        <v>-9.4</v>
      </c>
      <c r="AR102" s="816">
        <v>-10.7</v>
      </c>
      <c r="AS102" s="722">
        <v>-5.3</v>
      </c>
      <c r="AT102" s="722">
        <v>-10.7</v>
      </c>
      <c r="AU102" s="817">
        <v>-25.7</v>
      </c>
      <c r="AV102" s="761">
        <v>-27.9</v>
      </c>
      <c r="AW102" s="761">
        <v>-25.8</v>
      </c>
      <c r="AX102" s="754">
        <v>91.7</v>
      </c>
      <c r="AY102" s="722">
        <v>93.0</v>
      </c>
      <c r="AZ102" s="722">
        <v>91.5</v>
      </c>
      <c r="BA102" s="818">
        <v>99.0</v>
      </c>
      <c r="BB102" s="746">
        <v>101.0</v>
      </c>
      <c r="BC102" s="746">
        <v>99.0</v>
      </c>
      <c r="BD102" s="819">
        <v>105.1</v>
      </c>
      <c r="BE102" s="820">
        <v>105.5</v>
      </c>
      <c r="BF102" s="820">
        <v>105.1</v>
      </c>
      <c r="BG102" s="821">
        <v>101.4</v>
      </c>
      <c r="BH102" s="822">
        <v>102.5</v>
      </c>
      <c r="BI102" s="820">
        <v>101.2</v>
      </c>
      <c r="BJ102" s="823">
        <v>-27.0</v>
      </c>
      <c r="BK102" s="761">
        <v>-27.0</v>
      </c>
      <c r="BL102" s="761">
        <v>-27.0</v>
      </c>
      <c r="BM102" s="596">
        <v>-0.079</v>
      </c>
      <c r="BN102" s="762">
        <v>-0.017</v>
      </c>
      <c r="BO102" s="762">
        <v>-0.079</v>
      </c>
      <c r="BP102" s="824">
        <v>-4.0</v>
      </c>
      <c r="BQ102" s="768">
        <v>0.0</v>
      </c>
      <c r="BR102" s="841">
        <v>-3.0</v>
      </c>
      <c r="BS102" s="825">
        <v>36.0</v>
      </c>
      <c r="BT102" s="768">
        <v>36.1</v>
      </c>
      <c r="BU102" s="768">
        <v>36.0</v>
      </c>
      <c r="BV102" s="768"/>
      <c r="BW102" s="769"/>
      <c r="BX102" s="769"/>
      <c r="BY102" s="770"/>
    </row>
    <row r="103">
      <c r="A103" s="771">
        <v>45078.0</v>
      </c>
      <c r="B103" s="772">
        <f t="array" ref="B103">index(Tb_NTTD_P[#ALL],match(A103,Tb_NTTD_P[Time])+1,2)</f>
        <v>59.2</v>
      </c>
      <c r="C103" s="773">
        <f t="array" ref="C103">index(Tb_NTTD_P[#ALL],match(A103,Tb_NTTD_P[Time])+1,3)</f>
        <v>57.9</v>
      </c>
      <c r="D103" s="773">
        <f t="array" ref="D103">index(Tb_NTTD_P[#ALL],match(A103,Tb_NTTD_P[Time])+1,4)</f>
        <v>59.2</v>
      </c>
      <c r="E103" s="826">
        <v>109.7</v>
      </c>
      <c r="F103" s="773">
        <v>104.0</v>
      </c>
      <c r="G103" s="773">
        <v>110.1</v>
      </c>
      <c r="H103" s="775">
        <v>0.033</v>
      </c>
      <c r="I103" s="775">
        <v>0.033</v>
      </c>
      <c r="J103" s="775">
        <v>0.033</v>
      </c>
      <c r="K103" s="775">
        <v>0.03</v>
      </c>
      <c r="L103" s="775">
        <v>0.03</v>
      </c>
      <c r="M103" s="775">
        <v>0.03</v>
      </c>
      <c r="N103" s="827">
        <v>0.047</v>
      </c>
      <c r="O103" s="828">
        <v>0.01</v>
      </c>
      <c r="P103" s="828">
        <v>0.044</v>
      </c>
      <c r="Q103" s="777">
        <v>0.0</v>
      </c>
      <c r="R103" s="777">
        <v>0.0</v>
      </c>
      <c r="S103" s="777">
        <v>0.0</v>
      </c>
      <c r="T103" s="782">
        <v>4.16</v>
      </c>
      <c r="U103" s="721">
        <v>4.2</v>
      </c>
      <c r="V103" s="721">
        <v>4.16</v>
      </c>
      <c r="W103" s="615">
        <v>-0.033</v>
      </c>
      <c r="X103" s="842"/>
      <c r="Y103" s="616">
        <v>-0.033</v>
      </c>
      <c r="Z103" s="772">
        <v>697.0</v>
      </c>
      <c r="AA103" s="773">
        <v>725.0</v>
      </c>
      <c r="AB103" s="773">
        <v>684.0</v>
      </c>
      <c r="AC103" s="614">
        <v>-0.025</v>
      </c>
      <c r="AD103" s="616">
        <v>-0.007</v>
      </c>
      <c r="AE103" s="616">
        <v>-0.028</v>
      </c>
      <c r="AF103" s="778">
        <v>0.003</v>
      </c>
      <c r="AG103" s="616">
        <v>-0.005</v>
      </c>
      <c r="AH103" s="616">
        <v>0.004</v>
      </c>
      <c r="AI103" s="829">
        <v>1.434</v>
      </c>
      <c r="AJ103" s="780">
        <v>1.48</v>
      </c>
      <c r="AK103" s="780">
        <v>1.398</v>
      </c>
      <c r="AL103" s="773">
        <v>-16.1</v>
      </c>
      <c r="AM103" s="773">
        <v>-16.1</v>
      </c>
      <c r="AN103" s="773">
        <v>-16.1</v>
      </c>
      <c r="AO103" s="830">
        <v>-10.0</v>
      </c>
      <c r="AP103" s="789">
        <v>-11.9</v>
      </c>
      <c r="AQ103" s="789">
        <v>-10.0</v>
      </c>
      <c r="AR103" s="830">
        <v>-8.5</v>
      </c>
      <c r="AS103" s="721">
        <v>-13.1</v>
      </c>
      <c r="AT103" s="721">
        <v>-8.5</v>
      </c>
      <c r="AU103" s="831">
        <v>-24.2</v>
      </c>
      <c r="AV103" s="789">
        <v>-24.0</v>
      </c>
      <c r="AW103" s="789">
        <v>-24.4</v>
      </c>
      <c r="AX103" s="782">
        <v>88.5</v>
      </c>
      <c r="AY103" s="721">
        <v>90.7</v>
      </c>
      <c r="AZ103" s="721">
        <v>88.6</v>
      </c>
      <c r="BA103" s="832">
        <v>101.0</v>
      </c>
      <c r="BB103" s="773">
        <v>98.0</v>
      </c>
      <c r="BC103" s="773">
        <v>100.0</v>
      </c>
      <c r="BD103" s="833">
        <v>108.6</v>
      </c>
      <c r="BE103" s="834">
        <v>105.5</v>
      </c>
      <c r="BF103" s="834">
        <v>108.6</v>
      </c>
      <c r="BG103" s="835">
        <v>100.3</v>
      </c>
      <c r="BH103" s="836">
        <v>101.0</v>
      </c>
      <c r="BI103" s="834">
        <v>100.2</v>
      </c>
      <c r="BJ103" s="837">
        <v>-24.0</v>
      </c>
      <c r="BK103" s="789">
        <v>-26.0</v>
      </c>
      <c r="BL103" s="789">
        <v>-24.0</v>
      </c>
      <c r="BM103" s="615">
        <v>0.002</v>
      </c>
      <c r="BN103" s="790">
        <v>0.0</v>
      </c>
      <c r="BO103" s="790">
        <v>0.002</v>
      </c>
      <c r="BP103" s="838">
        <v>0.0</v>
      </c>
      <c r="BQ103" s="796">
        <v>-1.0</v>
      </c>
      <c r="BR103" s="839">
        <v>-1.0</v>
      </c>
      <c r="BS103" s="840">
        <v>36.2</v>
      </c>
      <c r="BT103" s="796">
        <v>36.2</v>
      </c>
      <c r="BU103" s="796">
        <v>36.2</v>
      </c>
      <c r="BV103" s="796"/>
      <c r="BW103" s="797"/>
      <c r="BX103" s="797"/>
      <c r="BY103" s="798"/>
    </row>
    <row r="104">
      <c r="A104" s="744">
        <v>45108.0</v>
      </c>
      <c r="B104" s="745">
        <f t="array" ref="B104">index(Tb_NTTD_P[#ALL],match(A104,Tb_NTTD_P[Time])+1,2)</f>
        <v>64.4</v>
      </c>
      <c r="C104" s="746">
        <f t="array" ref="C104">index(Tb_NTTD_P[#ALL],match(A104,Tb_NTTD_P[Time])+1,3)</f>
        <v>63.9</v>
      </c>
      <c r="D104" s="746">
        <f t="array" ref="D104">index(Tb_NTTD_P[#ALL],match(A104,Tb_NTTD_P[Time])+1,4)</f>
        <v>64.4</v>
      </c>
      <c r="E104" s="811">
        <v>117.0</v>
      </c>
      <c r="F104" s="746">
        <v>111.8</v>
      </c>
      <c r="G104" s="746">
        <v>114.0</v>
      </c>
      <c r="H104" s="748">
        <v>0.034</v>
      </c>
      <c r="I104" s="748">
        <v>0.034</v>
      </c>
      <c r="J104" s="748">
        <v>0.034</v>
      </c>
      <c r="K104" s="748">
        <v>0.03</v>
      </c>
      <c r="L104" s="748">
        <v>0.031</v>
      </c>
      <c r="M104" s="748">
        <v>0.03</v>
      </c>
      <c r="N104" s="812">
        <v>-0.052</v>
      </c>
      <c r="O104" s="813">
        <v>-0.04</v>
      </c>
      <c r="P104" s="813">
        <v>-0.056</v>
      </c>
      <c r="Q104" s="750">
        <v>0.0</v>
      </c>
      <c r="R104" s="750">
        <v>0.0</v>
      </c>
      <c r="S104" s="750">
        <v>0.0</v>
      </c>
      <c r="T104" s="754">
        <v>4.07</v>
      </c>
      <c r="U104" s="722">
        <v>4.15</v>
      </c>
      <c r="V104" s="722">
        <v>4.07</v>
      </c>
      <c r="W104" s="596">
        <v>-0.022</v>
      </c>
      <c r="X104" s="636"/>
      <c r="Y104" s="597">
        <v>-0.022</v>
      </c>
      <c r="Z104" s="745">
        <v>714.0</v>
      </c>
      <c r="AA104" s="746">
        <v>705.0</v>
      </c>
      <c r="AB104" s="746">
        <v>739.0</v>
      </c>
      <c r="AC104" s="595">
        <v>0.044</v>
      </c>
      <c r="AD104" s="597">
        <v>0.002</v>
      </c>
      <c r="AE104" s="597">
        <v>0.08</v>
      </c>
      <c r="AF104" s="751">
        <v>0.009</v>
      </c>
      <c r="AG104" s="597">
        <v>-0.006</v>
      </c>
      <c r="AH104" s="597">
        <v>0.005</v>
      </c>
      <c r="AI104" s="815">
        <v>1.452</v>
      </c>
      <c r="AJ104" s="753">
        <v>1.448</v>
      </c>
      <c r="AK104" s="753">
        <v>1.447</v>
      </c>
      <c r="AL104" s="746">
        <v>-15.1</v>
      </c>
      <c r="AM104" s="746">
        <v>-15.1</v>
      </c>
      <c r="AN104" s="746">
        <v>-15.1</v>
      </c>
      <c r="AO104" s="816">
        <v>-12.2</v>
      </c>
      <c r="AP104" s="761">
        <v>-10.2</v>
      </c>
      <c r="AQ104" s="761">
        <v>-12.2</v>
      </c>
      <c r="AR104" s="816">
        <v>-14.7</v>
      </c>
      <c r="AS104" s="722">
        <v>-10.5</v>
      </c>
      <c r="AT104" s="722">
        <v>-14.7</v>
      </c>
      <c r="AU104" s="817">
        <v>-25.4</v>
      </c>
      <c r="AV104" s="761">
        <v>-23.0</v>
      </c>
      <c r="AW104" s="761">
        <v>-25.2</v>
      </c>
      <c r="AX104" s="754">
        <v>87.3</v>
      </c>
      <c r="AY104" s="722">
        <v>88.0</v>
      </c>
      <c r="AZ104" s="722">
        <v>87.4</v>
      </c>
      <c r="BA104" s="818">
        <v>100.0</v>
      </c>
      <c r="BB104" s="746">
        <v>100.0</v>
      </c>
      <c r="BC104" s="746">
        <v>101.0</v>
      </c>
      <c r="BD104" s="819">
        <v>106.7</v>
      </c>
      <c r="BE104" s="820">
        <v>107.8</v>
      </c>
      <c r="BF104" s="820">
        <v>106.7</v>
      </c>
      <c r="BG104" s="821">
        <v>99.3</v>
      </c>
      <c r="BH104" s="822">
        <v>99.8</v>
      </c>
      <c r="BI104" s="820">
        <v>99.1</v>
      </c>
      <c r="BJ104" s="823">
        <v>-30.0</v>
      </c>
      <c r="BK104" s="761">
        <v>-26.0</v>
      </c>
      <c r="BL104" s="761">
        <v>-30.0</v>
      </c>
      <c r="BM104" s="596">
        <v>0.027</v>
      </c>
      <c r="BN104" s="762">
        <v>0.027</v>
      </c>
      <c r="BO104" s="762">
        <v>0.027</v>
      </c>
      <c r="BP104" s="824">
        <v>2.0</v>
      </c>
      <c r="BQ104" s="768">
        <v>-1.0</v>
      </c>
      <c r="BR104" s="841">
        <v>1.0</v>
      </c>
      <c r="BS104" s="825">
        <v>37.1</v>
      </c>
      <c r="BT104" s="768">
        <v>36.0</v>
      </c>
      <c r="BU104" s="768">
        <v>37.1</v>
      </c>
      <c r="BV104" s="768"/>
      <c r="BW104" s="769"/>
      <c r="BX104" s="769"/>
      <c r="BY104" s="770"/>
    </row>
    <row r="105">
      <c r="A105" s="771">
        <v>45139.0</v>
      </c>
      <c r="B105" s="772">
        <f t="array" ref="B105">index(Tb_NTTD_P[#ALL],match(A105,Tb_NTTD_P[Time])+1,2)</f>
        <v>71.6</v>
      </c>
      <c r="C105" s="773">
        <f t="array" ref="C105">index(Tb_NTTD_P[#ALL],match(A105,Tb_NTTD_P[Time])+1,3)</f>
        <v>72.6</v>
      </c>
      <c r="D105" s="773">
        <f t="array" ref="D105">index(Tb_NTTD_P[#ALL],match(A105,Tb_NTTD_P[Time])+1,4)</f>
        <v>71.6</v>
      </c>
      <c r="E105" s="826">
        <v>106.1</v>
      </c>
      <c r="F105" s="773">
        <v>116.0</v>
      </c>
      <c r="G105" s="773">
        <v>108.7</v>
      </c>
      <c r="H105" s="775">
        <v>0.035</v>
      </c>
      <c r="I105" s="775">
        <v>0.033</v>
      </c>
      <c r="J105" s="775">
        <v>0.035</v>
      </c>
      <c r="K105" s="775">
        <v>0.03</v>
      </c>
      <c r="L105" s="775">
        <v>0.029</v>
      </c>
      <c r="M105" s="775">
        <v>0.03</v>
      </c>
      <c r="N105" s="827">
        <v>0.002</v>
      </c>
      <c r="O105" s="828">
        <v>-0.005</v>
      </c>
      <c r="P105" s="828">
        <v>-0.001</v>
      </c>
      <c r="Q105" s="777">
        <v>0.0</v>
      </c>
      <c r="R105" s="777">
        <v>0.0</v>
      </c>
      <c r="S105" s="777">
        <v>0.0</v>
      </c>
      <c r="T105" s="782">
        <v>4.04</v>
      </c>
      <c r="U105" s="721">
        <v>4.1</v>
      </c>
      <c r="V105" s="721">
        <v>4.04</v>
      </c>
      <c r="W105" s="615">
        <v>-0.007</v>
      </c>
      <c r="X105" s="842"/>
      <c r="Y105" s="616">
        <v>-0.007</v>
      </c>
      <c r="Z105" s="772">
        <v>675.0</v>
      </c>
      <c r="AA105" s="773">
        <v>700.0</v>
      </c>
      <c r="AB105" s="773">
        <v>676.0</v>
      </c>
      <c r="AC105" s="614">
        <v>-0.087</v>
      </c>
      <c r="AD105" s="616"/>
      <c r="AE105" s="616">
        <v>-0.082</v>
      </c>
      <c r="AF105" s="778">
        <v>-0.071</v>
      </c>
      <c r="AG105" s="616">
        <v>-0.008</v>
      </c>
      <c r="AH105" s="616">
        <v>-0.071</v>
      </c>
      <c r="AI105" s="829">
        <v>1.283</v>
      </c>
      <c r="AJ105" s="780">
        <v>1.44</v>
      </c>
      <c r="AK105" s="780">
        <v>1.269</v>
      </c>
      <c r="AL105" s="773">
        <v>-16.0</v>
      </c>
      <c r="AM105" s="773">
        <v>-16.0</v>
      </c>
      <c r="AN105" s="773">
        <v>-16.0</v>
      </c>
      <c r="AO105" s="830">
        <v>-5.5</v>
      </c>
      <c r="AP105" s="789">
        <v>-12.0</v>
      </c>
      <c r="AQ105" s="789">
        <v>-5.5</v>
      </c>
      <c r="AR105" s="830">
        <v>-12.3</v>
      </c>
      <c r="AS105" s="721">
        <v>-14.7</v>
      </c>
      <c r="AT105" s="721">
        <v>-12.3</v>
      </c>
      <c r="AU105" s="831">
        <v>-24.4</v>
      </c>
      <c r="AV105" s="789">
        <v>-24.7</v>
      </c>
      <c r="AW105" s="789">
        <v>-24.6</v>
      </c>
      <c r="AX105" s="782">
        <v>85.7</v>
      </c>
      <c r="AY105" s="721">
        <v>86.7</v>
      </c>
      <c r="AZ105" s="721">
        <v>85.8</v>
      </c>
      <c r="BA105" s="832">
        <v>96.0</v>
      </c>
      <c r="BB105" s="773">
        <v>99.0</v>
      </c>
      <c r="BC105" s="773">
        <v>97.0</v>
      </c>
      <c r="BD105" s="833">
        <v>106.5</v>
      </c>
      <c r="BE105" s="834">
        <v>105.6</v>
      </c>
      <c r="BF105" s="834">
        <v>106.5</v>
      </c>
      <c r="BG105" s="835">
        <v>97.8</v>
      </c>
      <c r="BH105" s="836">
        <v>98.0</v>
      </c>
      <c r="BI105" s="834">
        <v>97.7</v>
      </c>
      <c r="BJ105" s="837">
        <v>-25.0</v>
      </c>
      <c r="BK105" s="789">
        <v>-29.0</v>
      </c>
      <c r="BL105" s="789">
        <v>-25.0</v>
      </c>
      <c r="BM105" s="615">
        <v>-0.004</v>
      </c>
      <c r="BN105" s="790"/>
      <c r="BO105" s="790">
        <v>-0.004</v>
      </c>
      <c r="BP105" s="838">
        <v>2.0</v>
      </c>
      <c r="BQ105" s="796"/>
      <c r="BR105" s="839">
        <v>1.0</v>
      </c>
      <c r="BS105" s="840">
        <v>36.2</v>
      </c>
      <c r="BT105" s="796">
        <v>37.5</v>
      </c>
      <c r="BU105" s="796">
        <v>36.2</v>
      </c>
      <c r="BV105" s="796"/>
      <c r="BW105" s="797"/>
      <c r="BX105" s="797"/>
      <c r="BY105" s="798"/>
    </row>
    <row r="106">
      <c r="A106" s="744">
        <v>45170.0</v>
      </c>
      <c r="B106" s="745">
        <f t="array" ref="B106">index(Tb_NTTD_P[#ALL],match(A106,Tb_NTTD_P[Time])+1,2)</f>
        <v>69.5</v>
      </c>
      <c r="C106" s="746">
        <f t="array" ref="C106">index(Tb_NTTD_P[#ALL],match(A106,Tb_NTTD_P[Time])+1,3)</f>
        <v>71.2</v>
      </c>
      <c r="D106" s="746">
        <f t="array" ref="D106">index(Tb_NTTD_P[#ALL],match(A106,Tb_NTTD_P[Time])+1,4)</f>
        <v>69.5</v>
      </c>
      <c r="E106" s="811">
        <v>103.0</v>
      </c>
      <c r="F106" s="746">
        <v>105.5</v>
      </c>
      <c r="G106" s="746">
        <v>104.3</v>
      </c>
      <c r="H106" s="748">
        <v>0.032</v>
      </c>
      <c r="I106" s="748">
        <v>0.031</v>
      </c>
      <c r="J106" s="748">
        <v>0.032</v>
      </c>
      <c r="K106" s="748">
        <v>0.028</v>
      </c>
      <c r="L106" s="748">
        <v>0.027</v>
      </c>
      <c r="M106" s="748">
        <v>0.028</v>
      </c>
      <c r="N106" s="812">
        <v>0.047</v>
      </c>
      <c r="O106" s="813">
        <v>0.017</v>
      </c>
      <c r="P106" s="813">
        <v>0.04</v>
      </c>
      <c r="Q106" s="750">
        <v>0.0</v>
      </c>
      <c r="R106" s="750">
        <v>0.0</v>
      </c>
      <c r="S106" s="750">
        <v>0.0</v>
      </c>
      <c r="T106" s="754">
        <v>3.96</v>
      </c>
      <c r="U106" s="722">
        <v>3.89</v>
      </c>
      <c r="V106" s="722">
        <v>3.95</v>
      </c>
      <c r="W106" s="596">
        <v>-0.02</v>
      </c>
      <c r="X106" s="636"/>
      <c r="Y106" s="597">
        <v>-0.022</v>
      </c>
      <c r="Z106" s="745">
        <v>759.0</v>
      </c>
      <c r="AA106" s="746">
        <v>680.0</v>
      </c>
      <c r="AB106" s="746">
        <v>719.0</v>
      </c>
      <c r="AC106" s="595">
        <v>0.123</v>
      </c>
      <c r="AD106" s="597"/>
      <c r="AE106" s="597">
        <v>0.086</v>
      </c>
      <c r="AF106" s="751">
        <v>0.011</v>
      </c>
      <c r="AG106" s="597">
        <v>-0.018</v>
      </c>
      <c r="AH106" s="597">
        <v>0.01</v>
      </c>
      <c r="AI106" s="815">
        <v>1.358</v>
      </c>
      <c r="AJ106" s="753">
        <v>1.38</v>
      </c>
      <c r="AK106" s="753">
        <v>1.346</v>
      </c>
      <c r="AL106" s="746">
        <v>-17.8</v>
      </c>
      <c r="AM106" s="746">
        <v>-17.8</v>
      </c>
      <c r="AN106" s="746">
        <v>-17.8</v>
      </c>
      <c r="AO106" s="816">
        <v>-8.9</v>
      </c>
      <c r="AP106" s="761">
        <v>-6.2</v>
      </c>
      <c r="AQ106" s="761">
        <v>-8.9</v>
      </c>
      <c r="AR106" s="816">
        <v>-11.4</v>
      </c>
      <c r="AS106" s="722">
        <v>-15.0</v>
      </c>
      <c r="AT106" s="722">
        <v>-11.4</v>
      </c>
      <c r="AU106" s="817">
        <v>-25.5</v>
      </c>
      <c r="AV106" s="761">
        <v>-24.3</v>
      </c>
      <c r="AW106" s="761">
        <v>-25.6</v>
      </c>
      <c r="AX106" s="754">
        <v>85.7</v>
      </c>
      <c r="AY106" s="722">
        <v>85.2</v>
      </c>
      <c r="AZ106" s="722">
        <v>85.8</v>
      </c>
      <c r="BA106" s="818">
        <v>99.0</v>
      </c>
      <c r="BB106" s="746">
        <v>97.0</v>
      </c>
      <c r="BC106" s="746">
        <v>99.0</v>
      </c>
      <c r="BD106" s="819">
        <v>105.4</v>
      </c>
      <c r="BE106" s="820">
        <v>105.5</v>
      </c>
      <c r="BF106" s="820">
        <v>105.4</v>
      </c>
      <c r="BG106" s="821">
        <v>96.4</v>
      </c>
      <c r="BH106" s="822">
        <v>97.8</v>
      </c>
      <c r="BI106" s="820">
        <v>96.4</v>
      </c>
      <c r="BJ106" s="823">
        <v>-21.0</v>
      </c>
      <c r="BK106" s="761">
        <v>-27.0</v>
      </c>
      <c r="BL106" s="761">
        <v>-21.0</v>
      </c>
      <c r="BM106" s="596">
        <v>-0.015</v>
      </c>
      <c r="BN106" s="762"/>
      <c r="BO106" s="762">
        <v>-0.015</v>
      </c>
      <c r="BP106" s="824">
        <v>1.0</v>
      </c>
      <c r="BQ106" s="768"/>
      <c r="BR106" s="841">
        <v>0.0</v>
      </c>
      <c r="BS106" s="825">
        <v>35.2</v>
      </c>
      <c r="BT106" s="768">
        <v>36.2</v>
      </c>
      <c r="BU106" s="768">
        <v>35.2</v>
      </c>
      <c r="BV106" s="768"/>
      <c r="BW106" s="769"/>
      <c r="BX106" s="769"/>
      <c r="BY106" s="770"/>
    </row>
    <row r="107">
      <c r="A107" s="771">
        <v>45200.0</v>
      </c>
      <c r="B107" s="772">
        <f t="array" ref="B107">index(Tb_NTTD_P[#ALL],match(A107,Tb_NTTD_P[Time])+1,2)</f>
        <v>68.1</v>
      </c>
      <c r="C107" s="773">
        <f t="array" ref="C107">index(Tb_NTTD_P[#ALL],match(A107,Tb_NTTD_P[Time])+1,3)</f>
        <v>67.7</v>
      </c>
      <c r="D107" s="773">
        <f t="array" ref="D107">index(Tb_NTTD_P[#ALL],match(A107,Tb_NTTD_P[Time])+1,4)</f>
        <v>68.1</v>
      </c>
      <c r="E107" s="826">
        <v>102.6</v>
      </c>
      <c r="F107" s="773">
        <v>100.0</v>
      </c>
      <c r="G107" s="773">
        <v>99.1</v>
      </c>
      <c r="H107" s="775">
        <v>0.042</v>
      </c>
      <c r="I107" s="775">
        <v>0.038</v>
      </c>
      <c r="J107" s="775">
        <v>0.044</v>
      </c>
      <c r="K107" s="775">
        <v>0.03</v>
      </c>
      <c r="L107" s="775">
        <v>0.03</v>
      </c>
      <c r="M107" s="775">
        <v>0.032</v>
      </c>
      <c r="N107" s="827">
        <v>-0.054</v>
      </c>
      <c r="O107" s="828">
        <v>-0.031</v>
      </c>
      <c r="P107" s="828">
        <v>-0.051</v>
      </c>
      <c r="Q107" s="777">
        <v>0.0</v>
      </c>
      <c r="R107" s="777">
        <v>0.0</v>
      </c>
      <c r="S107" s="777">
        <v>0.0</v>
      </c>
      <c r="T107" s="782">
        <v>3.79</v>
      </c>
      <c r="U107" s="721">
        <v>3.9</v>
      </c>
      <c r="V107" s="721">
        <v>3.79</v>
      </c>
      <c r="W107" s="615">
        <v>-0.041</v>
      </c>
      <c r="X107" s="842"/>
      <c r="Y107" s="616">
        <v>-0.041</v>
      </c>
      <c r="Z107" s="772">
        <v>679.0</v>
      </c>
      <c r="AA107" s="773">
        <v>721.0</v>
      </c>
      <c r="AB107" s="773">
        <v>672.0</v>
      </c>
      <c r="AC107" s="614">
        <v>-0.056</v>
      </c>
      <c r="AD107" s="616">
        <v>-0.045</v>
      </c>
      <c r="AE107" s="616">
        <v>-0.04</v>
      </c>
      <c r="AF107" s="778">
        <v>-0.015</v>
      </c>
      <c r="AG107" s="616">
        <v>-0.02</v>
      </c>
      <c r="AH107" s="616">
        <v>-0.012</v>
      </c>
      <c r="AI107" s="829">
        <v>1.372</v>
      </c>
      <c r="AJ107" s="780">
        <v>1.345</v>
      </c>
      <c r="AK107" s="780">
        <v>1.359</v>
      </c>
      <c r="AL107" s="773">
        <v>-17.9</v>
      </c>
      <c r="AM107" s="773">
        <v>-17.9</v>
      </c>
      <c r="AN107" s="773">
        <v>-17.9</v>
      </c>
      <c r="AO107" s="830">
        <v>2.3</v>
      </c>
      <c r="AP107" s="789">
        <v>-8.0</v>
      </c>
      <c r="AQ107" s="789">
        <v>2.3</v>
      </c>
      <c r="AR107" s="830">
        <v>-1.1</v>
      </c>
      <c r="AS107" s="721">
        <v>-9.3</v>
      </c>
      <c r="AT107" s="721">
        <v>-1.1</v>
      </c>
      <c r="AU107" s="831">
        <v>-26.5</v>
      </c>
      <c r="AV107" s="789">
        <v>-26.0</v>
      </c>
      <c r="AW107" s="789">
        <v>-26.7</v>
      </c>
      <c r="AX107" s="782">
        <v>86.9</v>
      </c>
      <c r="AY107" s="721">
        <v>85.9</v>
      </c>
      <c r="AZ107" s="721">
        <v>86.9</v>
      </c>
      <c r="BA107" s="832">
        <v>98.0</v>
      </c>
      <c r="BB107" s="773">
        <v>99.0</v>
      </c>
      <c r="BC107" s="773">
        <v>99.0</v>
      </c>
      <c r="BD107" s="833">
        <v>101.6</v>
      </c>
      <c r="BE107" s="834">
        <v>105.2</v>
      </c>
      <c r="BF107" s="834">
        <v>101.6</v>
      </c>
      <c r="BG107" s="835">
        <v>96.0</v>
      </c>
      <c r="BH107" s="836">
        <v>96.0</v>
      </c>
      <c r="BI107" s="834">
        <v>96.1</v>
      </c>
      <c r="BJ107" s="837">
        <v>-30.0</v>
      </c>
      <c r="BK107" s="789">
        <v>-20.0</v>
      </c>
      <c r="BL107" s="789">
        <v>-30.0</v>
      </c>
      <c r="BM107" s="615">
        <v>0.029</v>
      </c>
      <c r="BN107" s="790"/>
      <c r="BO107" s="790">
        <v>0.029</v>
      </c>
      <c r="BP107" s="838">
        <v>-2.0</v>
      </c>
      <c r="BQ107" s="796"/>
      <c r="BR107" s="839">
        <v>-3.0</v>
      </c>
      <c r="BS107" s="840">
        <v>35.7</v>
      </c>
      <c r="BT107" s="796">
        <v>35.1</v>
      </c>
      <c r="BU107" s="796">
        <v>35.7</v>
      </c>
      <c r="BV107" s="796"/>
      <c r="BW107" s="797"/>
      <c r="BX107" s="797"/>
      <c r="BY107" s="798"/>
    </row>
    <row r="108">
      <c r="A108" s="744">
        <v>45231.0</v>
      </c>
      <c r="B108" s="745">
        <f t="array" ref="B108">index(Tb_NTTD_P[#ALL],match(A108,Tb_NTTD_P[Time])+1,2)</f>
        <v>63.8</v>
      </c>
      <c r="C108" s="746">
        <f t="array" ref="C108">index(Tb_NTTD_P[#ALL],match(A108,Tb_NTTD_P[Time])+1,3)</f>
        <v>63</v>
      </c>
      <c r="D108" s="746">
        <f t="array" ref="D108">index(Tb_NTTD_P[#ALL],match(A108,Tb_NTTD_P[Time])+1,4)</f>
        <v>63.8</v>
      </c>
      <c r="E108" s="811">
        <v>102.0</v>
      </c>
      <c r="F108" s="746">
        <v>101.0</v>
      </c>
      <c r="G108" s="746">
        <v>101.0</v>
      </c>
      <c r="H108" s="748">
        <v>0.045</v>
      </c>
      <c r="I108" s="748">
        <v>0.044</v>
      </c>
      <c r="J108" s="748">
        <v>0.045</v>
      </c>
      <c r="K108" s="748">
        <v>0.032</v>
      </c>
      <c r="L108" s="748">
        <v>0.032</v>
      </c>
      <c r="M108" s="748">
        <v>0.032</v>
      </c>
      <c r="N108" s="812">
        <v>0.054</v>
      </c>
      <c r="O108" s="813">
        <v>0.017</v>
      </c>
      <c r="P108" s="813">
        <v>0.055</v>
      </c>
      <c r="Q108" s="750">
        <v>0.0</v>
      </c>
      <c r="R108" s="750">
        <v>0.0</v>
      </c>
      <c r="S108" s="750">
        <v>0.0</v>
      </c>
      <c r="T108" s="754">
        <v>3.82</v>
      </c>
      <c r="U108" s="722">
        <v>3.78</v>
      </c>
      <c r="V108" s="722">
        <v>3.82</v>
      </c>
      <c r="W108" s="596">
        <v>0.008</v>
      </c>
      <c r="X108" s="636"/>
      <c r="Y108" s="597">
        <v>0.008</v>
      </c>
      <c r="Z108" s="745">
        <v>590.0</v>
      </c>
      <c r="AA108" s="746">
        <v>695.0</v>
      </c>
      <c r="AB108" s="746">
        <v>615.0</v>
      </c>
      <c r="AC108" s="595">
        <v>-0.122</v>
      </c>
      <c r="AD108" s="597"/>
      <c r="AE108" s="597">
        <v>-0.09</v>
      </c>
      <c r="AF108" s="751">
        <v>0.0</v>
      </c>
      <c r="AG108" s="597">
        <v>0.01</v>
      </c>
      <c r="AH108" s="597">
        <v>0.0</v>
      </c>
      <c r="AI108" s="815">
        <v>1.56</v>
      </c>
      <c r="AJ108" s="753">
        <v>1.36</v>
      </c>
      <c r="AK108" s="753">
        <v>1.525</v>
      </c>
      <c r="AL108" s="746">
        <v>-16.9</v>
      </c>
      <c r="AM108" s="746">
        <v>-16.9</v>
      </c>
      <c r="AN108" s="746">
        <v>-16.9</v>
      </c>
      <c r="AO108" s="816">
        <v>13.8</v>
      </c>
      <c r="AP108" s="761">
        <v>6.1</v>
      </c>
      <c r="AQ108" s="761">
        <v>13.8</v>
      </c>
      <c r="AR108" s="816">
        <v>9.8</v>
      </c>
      <c r="AS108" s="722">
        <v>5.0</v>
      </c>
      <c r="AT108" s="722">
        <v>9.8</v>
      </c>
      <c r="AU108" s="817">
        <v>-28.1</v>
      </c>
      <c r="AV108" s="761">
        <v>-26.6</v>
      </c>
      <c r="AW108" s="761">
        <v>-28.3</v>
      </c>
      <c r="AX108" s="754">
        <v>87.3</v>
      </c>
      <c r="AY108" s="722">
        <v>87.5</v>
      </c>
      <c r="AZ108" s="722">
        <v>87.2</v>
      </c>
      <c r="BA108" s="818">
        <v>99.0</v>
      </c>
      <c r="BB108" s="746">
        <v>98.0</v>
      </c>
      <c r="BC108" s="746">
        <v>99.0</v>
      </c>
      <c r="BD108" s="819">
        <v>103.6</v>
      </c>
      <c r="BE108" s="820">
        <v>102.0</v>
      </c>
      <c r="BF108" s="820">
        <v>103.6</v>
      </c>
      <c r="BG108" s="821">
        <v>96.6</v>
      </c>
      <c r="BH108" s="822">
        <v>96.0</v>
      </c>
      <c r="BI108" s="820">
        <v>96.6</v>
      </c>
      <c r="BJ108" s="823">
        <v>-24.0</v>
      </c>
      <c r="BK108" s="761">
        <v>-28.0</v>
      </c>
      <c r="BL108" s="761">
        <v>-24.0</v>
      </c>
      <c r="BM108" s="596">
        <v>-0.026</v>
      </c>
      <c r="BN108" s="762"/>
      <c r="BO108" s="762">
        <v>-0.026</v>
      </c>
      <c r="BP108" s="824">
        <v>-9.0</v>
      </c>
      <c r="BQ108" s="768"/>
      <c r="BR108" s="841">
        <v>-8.0</v>
      </c>
      <c r="BS108" s="825">
        <v>36.1</v>
      </c>
      <c r="BT108" s="768">
        <v>35.6</v>
      </c>
      <c r="BU108" s="768">
        <v>36.1</v>
      </c>
      <c r="BV108" s="768"/>
      <c r="BW108" s="769"/>
      <c r="BX108" s="769"/>
      <c r="BY108" s="770"/>
    </row>
    <row r="109">
      <c r="A109" s="771">
        <v>45261.0</v>
      </c>
      <c r="B109" s="772">
        <f t="array" ref="B109">index(Tb_NTTD_P[#ALL],match(A109,Tb_NTTD_P[Time])+1,2)</f>
        <v>61.3</v>
      </c>
      <c r="C109" s="773">
        <f t="array" ref="C109">index(Tb_NTTD_P[#ALL],match(A109,Tb_NTTD_P[Time])+1,3)</f>
        <v>60.4</v>
      </c>
      <c r="D109" s="773">
        <f t="array" ref="D109">index(Tb_NTTD_P[#ALL],match(A109,Tb_NTTD_P[Time])+1,4)</f>
        <v>61.3</v>
      </c>
      <c r="E109" s="826">
        <v>110.7</v>
      </c>
      <c r="F109" s="773">
        <v>103.8</v>
      </c>
      <c r="G109" s="773">
        <v>108.0</v>
      </c>
      <c r="H109" s="775">
        <v>0.031</v>
      </c>
      <c r="I109" s="775">
        <v>0.031</v>
      </c>
      <c r="J109" s="775">
        <v>0.031</v>
      </c>
      <c r="K109" s="775">
        <v>0.029</v>
      </c>
      <c r="L109" s="775">
        <v>0.028</v>
      </c>
      <c r="M109" s="775">
        <v>0.029</v>
      </c>
      <c r="N109" s="827">
        <v>0.0</v>
      </c>
      <c r="O109" s="828">
        <v>0.011</v>
      </c>
      <c r="P109" s="828">
        <v>-0.003</v>
      </c>
      <c r="Q109" s="777">
        <v>0.0</v>
      </c>
      <c r="R109" s="777">
        <v>0.0</v>
      </c>
      <c r="S109" s="777">
        <v>0.0</v>
      </c>
      <c r="T109" s="782">
        <v>3.78</v>
      </c>
      <c r="U109" s="721">
        <v>3.82</v>
      </c>
      <c r="V109" s="721">
        <v>3.88</v>
      </c>
      <c r="W109" s="615">
        <v>-0.01</v>
      </c>
      <c r="X109" s="616">
        <v>0.003</v>
      </c>
      <c r="Y109" s="616">
        <v>-0.008</v>
      </c>
      <c r="Z109" s="772">
        <v>664.0</v>
      </c>
      <c r="AA109" s="773">
        <v>645.0</v>
      </c>
      <c r="AB109" s="773">
        <v>651.0</v>
      </c>
      <c r="AC109" s="614">
        <v>0.08</v>
      </c>
      <c r="AD109" s="616"/>
      <c r="AE109" s="616">
        <v>0.072</v>
      </c>
      <c r="AF109" s="778">
        <v>0.083</v>
      </c>
      <c r="AG109" s="616">
        <v>0.015</v>
      </c>
      <c r="AH109" s="616">
        <v>0.057</v>
      </c>
      <c r="AI109" s="829">
        <v>1.46</v>
      </c>
      <c r="AJ109" s="780">
        <v>1.426</v>
      </c>
      <c r="AK109" s="780">
        <v>1.562</v>
      </c>
      <c r="AL109" s="773">
        <v>-15.0</v>
      </c>
      <c r="AM109" s="773">
        <v>-15.1</v>
      </c>
      <c r="AN109" s="773">
        <v>-15.1</v>
      </c>
      <c r="AO109" s="830">
        <v>23.0</v>
      </c>
      <c r="AP109" s="789">
        <v>11.2</v>
      </c>
      <c r="AQ109" s="789">
        <v>23.0</v>
      </c>
      <c r="AR109" s="830">
        <v>12.8</v>
      </c>
      <c r="AS109" s="721">
        <v>8.8</v>
      </c>
      <c r="AT109" s="721">
        <v>12.8</v>
      </c>
      <c r="AU109" s="831">
        <v>-27.8</v>
      </c>
      <c r="AV109" s="789">
        <v>-27.9</v>
      </c>
      <c r="AW109" s="789">
        <v>-27.6</v>
      </c>
      <c r="AX109" s="782">
        <v>86.4</v>
      </c>
      <c r="AY109" s="721">
        <v>87.8</v>
      </c>
      <c r="AZ109" s="721">
        <v>86.3</v>
      </c>
      <c r="BA109" s="832">
        <v>100.0</v>
      </c>
      <c r="BB109" s="773">
        <v>98.0</v>
      </c>
      <c r="BC109" s="773">
        <v>99.0</v>
      </c>
      <c r="BD109" s="833">
        <v>106.7</v>
      </c>
      <c r="BE109" s="834">
        <v>103.8</v>
      </c>
      <c r="BF109" s="834">
        <v>95.8</v>
      </c>
      <c r="BG109" s="835">
        <v>95.4</v>
      </c>
      <c r="BH109" s="836"/>
      <c r="BI109" s="834">
        <v>87.3</v>
      </c>
      <c r="BJ109" s="837">
        <v>-22.0</v>
      </c>
      <c r="BK109" s="789">
        <v>-22.0</v>
      </c>
      <c r="BL109" s="789">
        <v>-22.0</v>
      </c>
      <c r="BM109" s="615">
        <v>0.027</v>
      </c>
      <c r="BN109" s="790"/>
      <c r="BO109" s="790">
        <v>0.027</v>
      </c>
      <c r="BP109" s="838">
        <v>-1.0</v>
      </c>
      <c r="BQ109" s="796"/>
      <c r="BR109" s="839">
        <v>0.0</v>
      </c>
      <c r="BS109" s="840">
        <v>37.2</v>
      </c>
      <c r="BT109" s="796">
        <v>36.6</v>
      </c>
      <c r="BU109" s="796">
        <v>37.2</v>
      </c>
      <c r="BV109" s="796"/>
      <c r="BW109" s="797"/>
      <c r="BX109" s="797"/>
      <c r="BY109" s="798"/>
    </row>
    <row r="110">
      <c r="A110" s="744">
        <v>45292.0</v>
      </c>
      <c r="B110" s="745">
        <f t="array" ref="B110">index(Tb_NTTD_P[#ALL],match(A110,Tb_NTTD_P[Time])+1,2)</f>
        <v>69.7</v>
      </c>
      <c r="C110" s="746">
        <f t="array" ref="C110">index(Tb_NTTD_P[#ALL],match(A110,Tb_NTTD_P[Time])+1,3)</f>
        <v>69.4</v>
      </c>
      <c r="D110" s="746">
        <f t="array" ref="D110">index(Tb_NTTD_P[#ALL],match(A110,Tb_NTTD_P[Time])+1,4)</f>
        <v>69.7</v>
      </c>
      <c r="E110" s="811">
        <v>114.8</v>
      </c>
      <c r="F110" s="746">
        <v>114.2</v>
      </c>
      <c r="G110" s="746">
        <v>110.9</v>
      </c>
      <c r="H110" s="748">
        <v>0.029</v>
      </c>
      <c r="I110" s="748">
        <v>0.029</v>
      </c>
      <c r="J110" s="748">
        <v>0.029</v>
      </c>
      <c r="K110" s="748">
        <v>0.029</v>
      </c>
      <c r="L110" s="748">
        <v>0.028</v>
      </c>
      <c r="M110" s="748">
        <v>0.029</v>
      </c>
      <c r="N110" s="812">
        <v>-0.061</v>
      </c>
      <c r="O110" s="813">
        <v>-0.049</v>
      </c>
      <c r="P110" s="813">
        <v>-0.069</v>
      </c>
      <c r="Q110" s="750">
        <v>0.0</v>
      </c>
      <c r="R110" s="750">
        <v>0.0</v>
      </c>
      <c r="S110" s="750">
        <v>0.0</v>
      </c>
      <c r="T110" s="754">
        <v>4.0</v>
      </c>
      <c r="U110" s="722">
        <v>3.96</v>
      </c>
      <c r="V110" s="722">
        <v>4.0</v>
      </c>
      <c r="W110" s="596">
        <v>0.031</v>
      </c>
      <c r="X110" s="636"/>
      <c r="Y110" s="597">
        <v>0.031</v>
      </c>
      <c r="Z110" s="745">
        <v>661.0</v>
      </c>
      <c r="AA110" s="746">
        <v>680.0</v>
      </c>
      <c r="AB110" s="746">
        <v>664.0</v>
      </c>
      <c r="AC110" s="595">
        <v>0.015</v>
      </c>
      <c r="AD110" s="597">
        <v>0.03</v>
      </c>
      <c r="AE110" s="597">
        <v>0.017</v>
      </c>
      <c r="AF110" s="751">
        <v>-0.049</v>
      </c>
      <c r="AG110" s="597">
        <v>0.014</v>
      </c>
      <c r="AH110" s="597">
        <v>-0.047</v>
      </c>
      <c r="AI110" s="815">
        <v>1.331</v>
      </c>
      <c r="AJ110" s="753">
        <v>1.45</v>
      </c>
      <c r="AK110" s="753">
        <v>1.374</v>
      </c>
      <c r="AL110" s="746">
        <v>-16.1</v>
      </c>
      <c r="AM110" s="746">
        <v>-16.1</v>
      </c>
      <c r="AN110" s="746">
        <v>-16.1</v>
      </c>
      <c r="AO110" s="816">
        <v>22.7</v>
      </c>
      <c r="AP110" s="761">
        <v>21.9</v>
      </c>
      <c r="AQ110" s="761">
        <v>22.7</v>
      </c>
      <c r="AR110" s="816">
        <v>15.2</v>
      </c>
      <c r="AS110" s="722">
        <v>12.0</v>
      </c>
      <c r="AT110" s="722">
        <v>15.2</v>
      </c>
      <c r="AU110" s="817">
        <v>-25.1</v>
      </c>
      <c r="AV110" s="761">
        <v>-27.0</v>
      </c>
      <c r="AW110" s="761">
        <v>-25.4</v>
      </c>
      <c r="AX110" s="754">
        <v>85.2</v>
      </c>
      <c r="AY110" s="722">
        <v>86.7</v>
      </c>
      <c r="AZ110" s="722">
        <v>85.2</v>
      </c>
      <c r="BA110" s="818">
        <v>91.0</v>
      </c>
      <c r="BB110" s="746">
        <v>90.0</v>
      </c>
      <c r="BC110" s="746">
        <v>91.0</v>
      </c>
      <c r="BD110" s="819">
        <v>96.4</v>
      </c>
      <c r="BE110" s="843"/>
      <c r="BF110" s="820">
        <v>96.4</v>
      </c>
      <c r="BG110" s="821">
        <v>88.3</v>
      </c>
      <c r="BH110" s="822"/>
      <c r="BI110" s="820">
        <v>88.1</v>
      </c>
      <c r="BJ110" s="823">
        <v>-19.0</v>
      </c>
      <c r="BK110" s="761">
        <v>-21.0</v>
      </c>
      <c r="BL110" s="761">
        <v>-19.0</v>
      </c>
      <c r="BM110" s="596">
        <v>-0.013</v>
      </c>
      <c r="BN110" s="762"/>
      <c r="BO110" s="762">
        <v>-0.013</v>
      </c>
      <c r="BP110" s="824">
        <v>1.0</v>
      </c>
      <c r="BQ110" s="768"/>
      <c r="BR110" s="841">
        <v>1.0</v>
      </c>
      <c r="BS110" s="825">
        <v>38.0</v>
      </c>
      <c r="BT110" s="768">
        <v>37.6</v>
      </c>
      <c r="BU110" s="768">
        <v>38.0</v>
      </c>
      <c r="BV110" s="768"/>
      <c r="BW110" s="769"/>
      <c r="BX110" s="769"/>
      <c r="BY110" s="770"/>
    </row>
    <row r="111">
      <c r="A111" s="771">
        <v>45323.0</v>
      </c>
      <c r="B111" s="772">
        <f t="array" ref="B111">index(Tb_NTTD_P[#ALL],match(A111,Tb_NTTD_P[Time])+1,2)</f>
        <v>79</v>
      </c>
      <c r="C111" s="773">
        <f t="array" ref="C111">index(Tb_NTTD_P[#ALL],match(A111,Tb_NTTD_P[Time])+1,3)</f>
        <v>78.8</v>
      </c>
      <c r="D111" s="773">
        <f t="array" ref="D111">index(Tb_NTTD_P[#ALL],match(A111,Tb_NTTD_P[Time])+1,4)</f>
        <v>79</v>
      </c>
      <c r="E111" s="826">
        <v>106.7</v>
      </c>
      <c r="F111" s="773">
        <v>114.8</v>
      </c>
      <c r="G111" s="773">
        <v>104.8</v>
      </c>
      <c r="H111" s="775">
        <v>0.03</v>
      </c>
      <c r="I111" s="775">
        <v>0.03</v>
      </c>
      <c r="J111" s="775">
        <v>0.03</v>
      </c>
      <c r="K111" s="775">
        <v>0.029</v>
      </c>
      <c r="L111" s="775">
        <v>0.029</v>
      </c>
      <c r="M111" s="775">
        <v>0.029</v>
      </c>
      <c r="N111" s="827">
        <v>0.014</v>
      </c>
      <c r="O111" s="828">
        <v>0.012</v>
      </c>
      <c r="P111" s="828">
        <v>0.007</v>
      </c>
      <c r="Q111" s="777">
        <v>0.0</v>
      </c>
      <c r="R111" s="777">
        <v>0.0</v>
      </c>
      <c r="S111" s="777">
        <v>0.0</v>
      </c>
      <c r="T111" s="782">
        <v>4.38</v>
      </c>
      <c r="U111" s="721">
        <v>3.95</v>
      </c>
      <c r="V111" s="721">
        <v>4.38</v>
      </c>
      <c r="W111" s="615">
        <v>0.095</v>
      </c>
      <c r="X111" s="616">
        <v>-0.013</v>
      </c>
      <c r="Y111" s="616">
        <v>0.095</v>
      </c>
      <c r="Z111" s="772">
        <v>662.0</v>
      </c>
      <c r="AA111" s="773">
        <v>675.0</v>
      </c>
      <c r="AB111" s="773">
        <v>637.0</v>
      </c>
      <c r="AC111" s="614">
        <v>-0.003</v>
      </c>
      <c r="AD111" s="616"/>
      <c r="AE111" s="616">
        <v>-0.051</v>
      </c>
      <c r="AF111" s="778">
        <v>0.016</v>
      </c>
      <c r="AG111" s="616">
        <v>0.014</v>
      </c>
      <c r="AH111" s="616">
        <v>0.016</v>
      </c>
      <c r="AI111" s="829">
        <v>1.521</v>
      </c>
      <c r="AJ111" s="780">
        <v>1.43</v>
      </c>
      <c r="AK111" s="780">
        <v>1.549</v>
      </c>
      <c r="AL111" s="773">
        <v>-15.5</v>
      </c>
      <c r="AM111" s="773">
        <v>-15.5</v>
      </c>
      <c r="AN111" s="773">
        <v>-15.5</v>
      </c>
      <c r="AO111" s="830">
        <v>25.0</v>
      </c>
      <c r="AP111" s="789">
        <v>20.1</v>
      </c>
      <c r="AQ111" s="789">
        <v>25.0</v>
      </c>
      <c r="AR111" s="830">
        <v>19.9</v>
      </c>
      <c r="AS111" s="721">
        <v>17.4</v>
      </c>
      <c r="AT111" s="721">
        <v>19.9</v>
      </c>
      <c r="AU111" s="831">
        <v>-29.7</v>
      </c>
      <c r="AV111" s="789">
        <v>-24.5</v>
      </c>
      <c r="AW111" s="789">
        <v>-29.6</v>
      </c>
      <c r="AX111" s="782">
        <v>85.5</v>
      </c>
      <c r="AY111" s="721">
        <v>85.5</v>
      </c>
      <c r="AZ111" s="721">
        <v>85.7</v>
      </c>
      <c r="BA111" s="832">
        <v>89.0</v>
      </c>
      <c r="BB111" s="773">
        <v>92.0</v>
      </c>
      <c r="BC111" s="773">
        <v>90.0</v>
      </c>
      <c r="BD111" s="833">
        <v>97.0</v>
      </c>
      <c r="BE111" s="834">
        <v>96.9</v>
      </c>
      <c r="BF111" s="834">
        <v>97.0</v>
      </c>
      <c r="BG111" s="835">
        <v>87.3</v>
      </c>
      <c r="BH111" s="836">
        <v>88.7</v>
      </c>
      <c r="BI111" s="834">
        <v>87.5</v>
      </c>
      <c r="BJ111" s="837">
        <v>-21.0</v>
      </c>
      <c r="BK111" s="789">
        <v>-18.0</v>
      </c>
      <c r="BL111" s="789">
        <v>-21.0</v>
      </c>
      <c r="BM111" s="615">
        <v>0.062</v>
      </c>
      <c r="BN111" s="790"/>
      <c r="BO111" s="790">
        <v>0.062</v>
      </c>
      <c r="BP111" s="838">
        <v>0.0</v>
      </c>
      <c r="BQ111" s="796"/>
      <c r="BR111" s="839">
        <v>0.0</v>
      </c>
      <c r="BS111" s="840">
        <v>39.1</v>
      </c>
      <c r="BT111" s="796">
        <v>38.4</v>
      </c>
      <c r="BU111" s="796">
        <v>39.0</v>
      </c>
      <c r="BV111" s="796"/>
      <c r="BW111" s="797"/>
      <c r="BX111" s="797"/>
      <c r="BY111" s="798"/>
    </row>
    <row r="112">
      <c r="A112" s="744">
        <v>45352.0</v>
      </c>
      <c r="B112" s="745">
        <f t="array" ref="B112">index(Tb_NTTD_P[#ALL],match(A112,Tb_NTTD_P[Time])+1,2)</f>
        <v>76.9</v>
      </c>
      <c r="C112" s="746">
        <f t="array" ref="C112">index(Tb_NTTD_P[#ALL],match(A112,Tb_NTTD_P[Time])+1,3)</f>
        <v>79.6</v>
      </c>
      <c r="D112" s="746">
        <f t="array" ref="D112">index(Tb_NTTD_P[#ALL],match(A112,Tb_NTTD_P[Time])+1,4)</f>
        <v>76.9</v>
      </c>
      <c r="E112" s="811">
        <v>104.7</v>
      </c>
      <c r="F112" s="746">
        <v>106.9</v>
      </c>
      <c r="G112" s="746">
        <v>103.1</v>
      </c>
      <c r="H112" s="748">
        <v>0.029</v>
      </c>
      <c r="I112" s="748">
        <v>0.03</v>
      </c>
      <c r="J112" s="748">
        <v>0.029</v>
      </c>
      <c r="K112" s="748">
        <v>0.028</v>
      </c>
      <c r="L112" s="748">
        <v>0.029</v>
      </c>
      <c r="M112" s="748">
        <v>0.028</v>
      </c>
      <c r="N112" s="812">
        <v>0.026</v>
      </c>
      <c r="O112" s="813">
        <v>0.025</v>
      </c>
      <c r="P112" s="813">
        <v>0.008</v>
      </c>
      <c r="Q112" s="750">
        <v>0.0</v>
      </c>
      <c r="R112" s="750">
        <v>0.0</v>
      </c>
      <c r="S112" s="750">
        <v>0.0</v>
      </c>
      <c r="T112" s="754">
        <v>4.19</v>
      </c>
      <c r="U112" s="722">
        <v>4.2</v>
      </c>
      <c r="V112" s="722">
        <v>4.22</v>
      </c>
      <c r="W112" s="596">
        <v>-0.043</v>
      </c>
      <c r="X112" s="636"/>
      <c r="Y112" s="597">
        <v>-0.037</v>
      </c>
      <c r="Z112" s="745">
        <v>693.0</v>
      </c>
      <c r="AA112" s="746">
        <v>668.0</v>
      </c>
      <c r="AB112" s="746">
        <v>665.0</v>
      </c>
      <c r="AC112" s="595">
        <v>0.088</v>
      </c>
      <c r="AD112" s="597"/>
      <c r="AE112" s="597">
        <v>0.054</v>
      </c>
      <c r="AF112" s="751">
        <v>0.034</v>
      </c>
      <c r="AG112" s="597">
        <v>0.003</v>
      </c>
      <c r="AH112" s="597">
        <v>0.036</v>
      </c>
      <c r="AI112" s="815">
        <v>1.321</v>
      </c>
      <c r="AJ112" s="753">
        <v>1.48</v>
      </c>
      <c r="AK112" s="753">
        <v>1.287</v>
      </c>
      <c r="AL112" s="746">
        <v>-14.9</v>
      </c>
      <c r="AM112" s="746">
        <v>-14.9</v>
      </c>
      <c r="AN112" s="746">
        <v>-14.9</v>
      </c>
      <c r="AO112" s="816">
        <v>33.5</v>
      </c>
      <c r="AP112" s="761">
        <v>25.4</v>
      </c>
      <c r="AQ112" s="761">
        <v>33.5</v>
      </c>
      <c r="AR112" s="816">
        <v>31.7</v>
      </c>
      <c r="AS112" s="722">
        <v>20.6</v>
      </c>
      <c r="AT112" s="722">
        <v>31.7</v>
      </c>
      <c r="AU112" s="817">
        <v>-29.0</v>
      </c>
      <c r="AV112" s="761">
        <v>-29.0</v>
      </c>
      <c r="AW112" s="761">
        <v>-28.8</v>
      </c>
      <c r="AX112" s="754">
        <v>87.8</v>
      </c>
      <c r="AY112" s="722">
        <v>85.9</v>
      </c>
      <c r="AZ112" s="722">
        <v>87.9</v>
      </c>
      <c r="BA112" s="818">
        <v>91.0</v>
      </c>
      <c r="BB112" s="746">
        <v>90.0</v>
      </c>
      <c r="BC112" s="746">
        <v>91.0</v>
      </c>
      <c r="BD112" s="819">
        <v>96.5</v>
      </c>
      <c r="BE112" s="820">
        <v>97.5</v>
      </c>
      <c r="BF112" s="820">
        <v>96.5</v>
      </c>
      <c r="BG112" s="821">
        <v>88.6</v>
      </c>
      <c r="BH112" s="822">
        <v>87.6</v>
      </c>
      <c r="BI112" s="820">
        <v>88.4</v>
      </c>
      <c r="BJ112" s="823">
        <v>-21.0</v>
      </c>
      <c r="BK112" s="761">
        <v>-19.0</v>
      </c>
      <c r="BL112" s="761">
        <v>-21.0</v>
      </c>
      <c r="BM112" s="596">
        <v>-0.018</v>
      </c>
      <c r="BN112" s="762"/>
      <c r="BO112" s="762">
        <v>-0.018</v>
      </c>
      <c r="BP112" s="824">
        <v>1.0</v>
      </c>
      <c r="BQ112" s="768"/>
      <c r="BR112" s="841">
        <v>1.0</v>
      </c>
      <c r="BS112" s="825">
        <v>39.5</v>
      </c>
      <c r="BT112" s="768">
        <v>39.6</v>
      </c>
      <c r="BU112" s="768">
        <v>39.5</v>
      </c>
      <c r="BV112" s="768"/>
      <c r="BW112" s="769"/>
      <c r="BX112" s="769"/>
      <c r="BY112" s="770"/>
    </row>
    <row r="113">
      <c r="A113" s="771">
        <v>45383.0</v>
      </c>
      <c r="B113" s="772">
        <f t="array" ref="B113">index(Tb_NTTD_P[#ALL],match(A113,Tb_NTTD_P[Time])+1,2)</f>
        <v>79.4</v>
      </c>
      <c r="C113" s="773">
        <f t="array" ref="C113">index(Tb_NTTD_P[#ALL],match(A113,Tb_NTTD_P[Time])+1,3)</f>
        <v>76.5</v>
      </c>
      <c r="D113" s="773">
        <f t="array" ref="D113">index(Tb_NTTD_P[#ALL],match(A113,Tb_NTTD_P[Time])+1,4)</f>
        <v>79.4</v>
      </c>
      <c r="E113" s="826">
        <v>97.0</v>
      </c>
      <c r="F113" s="773">
        <v>104.0</v>
      </c>
      <c r="G113" s="773">
        <v>97.5</v>
      </c>
      <c r="H113" s="775">
        <v>0.032</v>
      </c>
      <c r="I113" s="775">
        <v>0.031</v>
      </c>
      <c r="J113" s="775">
        <v>0.032</v>
      </c>
      <c r="K113" s="775">
        <v>0.03</v>
      </c>
      <c r="L113" s="775">
        <v>0.03</v>
      </c>
      <c r="M113" s="775">
        <v>0.03</v>
      </c>
      <c r="N113" s="827">
        <v>0.007</v>
      </c>
      <c r="O113" s="828">
        <v>-0.009</v>
      </c>
      <c r="P113" s="828">
        <v>0.002</v>
      </c>
      <c r="Q113" s="777">
        <v>0.0</v>
      </c>
      <c r="R113" s="777">
        <v>0.0</v>
      </c>
      <c r="S113" s="777">
        <v>0.0</v>
      </c>
      <c r="T113" s="782">
        <v>4.14</v>
      </c>
      <c r="U113" s="721">
        <v>4.21</v>
      </c>
      <c r="V113" s="721">
        <v>4.14</v>
      </c>
      <c r="W113" s="615">
        <v>-0.019</v>
      </c>
      <c r="X113" s="842"/>
      <c r="Y113" s="616">
        <v>-0.019</v>
      </c>
      <c r="Z113" s="772">
        <v>634.0</v>
      </c>
      <c r="AA113" s="773">
        <v>677.0</v>
      </c>
      <c r="AB113" s="773">
        <v>698.0</v>
      </c>
      <c r="AC113" s="614">
        <v>-0.047</v>
      </c>
      <c r="AD113" s="616"/>
      <c r="AE113" s="616">
        <v>0.02</v>
      </c>
      <c r="AF113" s="778">
        <v>-0.077</v>
      </c>
      <c r="AG113" s="616">
        <v>-0.011</v>
      </c>
      <c r="AH113" s="616">
        <v>-0.077</v>
      </c>
      <c r="AI113" s="829">
        <v>1.36</v>
      </c>
      <c r="AJ113" s="780">
        <v>1.42</v>
      </c>
      <c r="AK113" s="780">
        <v>1.352</v>
      </c>
      <c r="AL113" s="773">
        <v>-14.7</v>
      </c>
      <c r="AM113" s="773">
        <v>-14.7</v>
      </c>
      <c r="AN113" s="773">
        <v>-14.7</v>
      </c>
      <c r="AO113" s="830">
        <v>43.9</v>
      </c>
      <c r="AP113" s="789">
        <v>37.2</v>
      </c>
      <c r="AQ113" s="789">
        <v>43.9</v>
      </c>
      <c r="AR113" s="830">
        <v>42.9</v>
      </c>
      <c r="AS113" s="721">
        <v>35.9</v>
      </c>
      <c r="AT113" s="721">
        <v>42.9</v>
      </c>
      <c r="AU113" s="831">
        <v>-27.4</v>
      </c>
      <c r="AV113" s="789">
        <v>-27.9</v>
      </c>
      <c r="AW113" s="789">
        <v>-27.3</v>
      </c>
      <c r="AX113" s="782">
        <v>89.4</v>
      </c>
      <c r="AY113" s="721">
        <v>88.9</v>
      </c>
      <c r="AZ113" s="721">
        <v>89.3</v>
      </c>
      <c r="BA113" s="832">
        <v>90.0</v>
      </c>
      <c r="BB113" s="773">
        <v>92.0</v>
      </c>
      <c r="BC113" s="773">
        <v>90.0</v>
      </c>
      <c r="BD113" s="833">
        <v>95.2</v>
      </c>
      <c r="BE113" s="834">
        <v>96.9</v>
      </c>
      <c r="BF113" s="834">
        <v>95.2</v>
      </c>
      <c r="BG113" s="835">
        <v>87.6</v>
      </c>
      <c r="BH113" s="836">
        <v>89.5</v>
      </c>
      <c r="BI113" s="834">
        <v>87.7</v>
      </c>
      <c r="BJ113" s="837">
        <v>-19.0</v>
      </c>
      <c r="BK113" s="789">
        <v>-20.0</v>
      </c>
      <c r="BL113" s="789">
        <v>-19.0</v>
      </c>
      <c r="BM113" s="615">
        <v>-0.024</v>
      </c>
      <c r="BN113" s="790"/>
      <c r="BO113" s="790">
        <v>-0.024</v>
      </c>
      <c r="BP113" s="838">
        <v>1.0</v>
      </c>
      <c r="BQ113" s="796"/>
      <c r="BR113" s="839">
        <v>2.0</v>
      </c>
      <c r="BS113" s="840">
        <v>38.3</v>
      </c>
      <c r="BT113" s="796">
        <v>39.7</v>
      </c>
      <c r="BU113" s="796">
        <v>38.3</v>
      </c>
      <c r="BV113" s="796"/>
      <c r="BW113" s="797"/>
      <c r="BX113" s="797"/>
      <c r="BY113" s="798"/>
    </row>
    <row r="114">
      <c r="A114" s="744">
        <v>45413.0</v>
      </c>
      <c r="B114" s="745">
        <f t="array" ref="B114">index(Tb_NTTD_P[#ALL],match(A114,Tb_NTTD_P[Time])+1,2)</f>
        <v>77.2</v>
      </c>
      <c r="C114" s="746">
        <f t="array" ref="C114">index(Tb_NTTD_P[#ALL],match(A114,Tb_NTTD_P[Time])+1,3)</f>
        <v>77.8</v>
      </c>
      <c r="D114" s="747">
        <f t="array" ref="D114">index(Tb_NTTD_P[#ALL],match(A114,Tb_NTTD_P[Time])+1,4)</f>
        <v>77.2</v>
      </c>
      <c r="E114" s="811">
        <v>102.0</v>
      </c>
      <c r="F114" s="746">
        <v>96.0</v>
      </c>
      <c r="G114" s="746">
        <v>101.3</v>
      </c>
      <c r="H114" s="748">
        <v>0.033</v>
      </c>
      <c r="I114" s="748">
        <v>0.035</v>
      </c>
      <c r="J114" s="748"/>
      <c r="K114" s="748">
        <v>0.03</v>
      </c>
      <c r="L114" s="748">
        <v>0.031</v>
      </c>
      <c r="M114" s="748"/>
      <c r="N114" s="812">
        <v>0.001</v>
      </c>
      <c r="O114" s="813">
        <v>-0.005</v>
      </c>
      <c r="P114" s="813">
        <v>0.001</v>
      </c>
      <c r="Q114" s="750">
        <v>0.0</v>
      </c>
      <c r="R114" s="750">
        <v>0.0</v>
      </c>
      <c r="S114" s="750">
        <v>0.0</v>
      </c>
      <c r="T114" s="754">
        <v>4.11</v>
      </c>
      <c r="U114" s="722">
        <v>4.08</v>
      </c>
      <c r="V114" s="722">
        <v>4.11</v>
      </c>
      <c r="W114" s="596">
        <v>-0.007</v>
      </c>
      <c r="X114" s="636"/>
      <c r="Y114" s="597">
        <v>-0.007</v>
      </c>
      <c r="Z114" s="745">
        <v>619.0</v>
      </c>
      <c r="AA114" s="746">
        <v>636.0</v>
      </c>
      <c r="AB114" s="746">
        <v>621.0</v>
      </c>
      <c r="AC114" s="595">
        <v>-0.113</v>
      </c>
      <c r="AD114" s="597"/>
      <c r="AE114" s="597">
        <v>-0.149</v>
      </c>
      <c r="AF114" s="751">
        <v>-0.021</v>
      </c>
      <c r="AG114" s="597">
        <v>0.006</v>
      </c>
      <c r="AH114" s="597">
        <v>-0.019</v>
      </c>
      <c r="AI114" s="815">
        <v>1.277</v>
      </c>
      <c r="AJ114" s="753">
        <v>1.37</v>
      </c>
      <c r="AK114" s="753">
        <v>1.314</v>
      </c>
      <c r="AL114" s="746">
        <v>-14.3</v>
      </c>
      <c r="AM114" s="746">
        <v>-14.3</v>
      </c>
      <c r="AN114" s="746">
        <v>-14.3</v>
      </c>
      <c r="AO114" s="816">
        <v>47.0</v>
      </c>
      <c r="AP114" s="761">
        <v>46.1</v>
      </c>
      <c r="AQ114" s="761">
        <v>47.0</v>
      </c>
      <c r="AR114" s="816">
        <v>47.1</v>
      </c>
      <c r="AS114" s="722">
        <v>44.9</v>
      </c>
      <c r="AT114" s="722">
        <v>47.1</v>
      </c>
      <c r="AU114" s="817">
        <v>-24.2</v>
      </c>
      <c r="AV114" s="761">
        <v>-25.9</v>
      </c>
      <c r="AW114" s="761">
        <v>-24.0</v>
      </c>
      <c r="AX114" s="754">
        <v>89.3</v>
      </c>
      <c r="AY114" s="722">
        <v>90.4</v>
      </c>
      <c r="AZ114" s="722">
        <v>89.3</v>
      </c>
      <c r="BA114" s="818">
        <v>90.0</v>
      </c>
      <c r="BB114" s="746">
        <v>91.0</v>
      </c>
      <c r="BC114" s="746">
        <v>90.0</v>
      </c>
      <c r="BD114" s="819">
        <v>96.4</v>
      </c>
      <c r="BE114" s="820">
        <v>96.0</v>
      </c>
      <c r="BF114" s="820">
        <v>96.4</v>
      </c>
      <c r="BG114" s="821">
        <v>88.4</v>
      </c>
      <c r="BH114" s="822">
        <v>88.1</v>
      </c>
      <c r="BI114" s="820">
        <v>88.2</v>
      </c>
      <c r="BJ114" s="823">
        <v>-17.0</v>
      </c>
      <c r="BK114" s="761">
        <v>-18.0</v>
      </c>
      <c r="BL114" s="761">
        <v>-17.0</v>
      </c>
      <c r="BM114" s="596">
        <v>-0.003</v>
      </c>
      <c r="BN114" s="762"/>
      <c r="BO114" s="762">
        <v>-0.003</v>
      </c>
      <c r="BP114" s="824">
        <v>-3.0</v>
      </c>
      <c r="BQ114" s="768"/>
      <c r="BR114" s="841">
        <v>-2.0</v>
      </c>
      <c r="BS114" s="825">
        <v>36.2</v>
      </c>
      <c r="BT114" s="768">
        <v>39.1</v>
      </c>
      <c r="BU114" s="768">
        <v>36.2</v>
      </c>
      <c r="BV114" s="768"/>
      <c r="BW114" s="769"/>
      <c r="BX114" s="769"/>
      <c r="BY114" s="770"/>
    </row>
    <row r="115">
      <c r="A115" s="771">
        <v>45444.0</v>
      </c>
      <c r="B115" s="772">
        <f t="array" ref="B115">index(Tb_NTTD_P[#ALL],match(A115,Tb_NTTD_P[Time])+1,2)</f>
        <v>69.1</v>
      </c>
      <c r="C115" s="773">
        <f t="array" ref="C115">index(Tb_NTTD_P[#ALL],match(A115,Tb_NTTD_P[Time])+1,3)</f>
        <v>67.4</v>
      </c>
      <c r="D115" s="773">
        <f t="array" ref="D115">index(Tb_NTTD_P[#ALL],match(A115,Tb_NTTD_P[Time])+1,4)</f>
        <v>65.6</v>
      </c>
      <c r="E115" s="826">
        <v>100.4</v>
      </c>
      <c r="F115" s="773">
        <v>100.0</v>
      </c>
      <c r="G115" s="773">
        <v>97.8</v>
      </c>
      <c r="H115" s="844">
        <v>0.03</v>
      </c>
      <c r="I115" s="844">
        <v>0.033</v>
      </c>
      <c r="J115" s="844">
        <v>0.03</v>
      </c>
      <c r="K115" s="844">
        <v>0.03</v>
      </c>
      <c r="L115" s="844">
        <v>0.031</v>
      </c>
      <c r="M115" s="844">
        <v>0.03</v>
      </c>
      <c r="N115" s="615">
        <v>-0.066</v>
      </c>
      <c r="O115" s="616">
        <v>0.003</v>
      </c>
      <c r="P115" s="616">
        <v>-0.069</v>
      </c>
      <c r="Q115" s="777">
        <v>0.0</v>
      </c>
      <c r="R115" s="777">
        <v>0.0</v>
      </c>
      <c r="S115" s="777">
        <v>0.0</v>
      </c>
      <c r="T115" s="782">
        <v>3.89</v>
      </c>
      <c r="U115" s="721">
        <v>3.99</v>
      </c>
      <c r="V115" s="721">
        <v>3.9</v>
      </c>
      <c r="W115" s="615">
        <v>-0.054</v>
      </c>
      <c r="X115" s="842"/>
      <c r="Y115" s="616">
        <v>-0.051</v>
      </c>
      <c r="Z115" s="772">
        <v>617.0</v>
      </c>
      <c r="AA115" s="773">
        <v>639.0</v>
      </c>
      <c r="AB115" s="773">
        <v>668.0</v>
      </c>
      <c r="AC115" s="614">
        <v>-0.006</v>
      </c>
      <c r="AD115" s="616"/>
      <c r="AE115" s="616">
        <v>0.003</v>
      </c>
      <c r="AF115" s="778">
        <v>0.048</v>
      </c>
      <c r="AG115" s="616">
        <v>0.014</v>
      </c>
      <c r="AH115" s="616">
        <v>0.048</v>
      </c>
      <c r="AI115" s="829">
        <v>1.353</v>
      </c>
      <c r="AJ115" s="780">
        <v>1.3</v>
      </c>
      <c r="AK115" s="780">
        <v>1.329</v>
      </c>
      <c r="AL115" s="773">
        <v>-14.0</v>
      </c>
      <c r="AM115" s="773">
        <v>-14.0</v>
      </c>
      <c r="AN115" s="773">
        <v>-14.0</v>
      </c>
      <c r="AO115" s="830">
        <v>51.3</v>
      </c>
      <c r="AP115" s="789">
        <v>47.8</v>
      </c>
      <c r="AQ115" s="789">
        <v>51.3</v>
      </c>
      <c r="AR115" s="830">
        <v>47.5</v>
      </c>
      <c r="AS115" s="721">
        <v>49.6</v>
      </c>
      <c r="AT115" s="721">
        <v>47.5</v>
      </c>
      <c r="AU115" s="831">
        <v>-20.9</v>
      </c>
      <c r="AV115" s="789">
        <v>-22.5</v>
      </c>
      <c r="AW115" s="789">
        <v>-21.0</v>
      </c>
      <c r="AX115" s="782">
        <v>88.6</v>
      </c>
      <c r="AY115" s="721">
        <v>89.4</v>
      </c>
      <c r="AZ115" s="721">
        <v>88.6</v>
      </c>
      <c r="BA115" s="832">
        <v>89.0</v>
      </c>
      <c r="BB115" s="773">
        <v>89.0</v>
      </c>
      <c r="BC115" s="773">
        <v>90.0</v>
      </c>
      <c r="BD115" s="833">
        <v>98.3</v>
      </c>
      <c r="BE115" s="834">
        <v>97.0</v>
      </c>
      <c r="BF115" s="834">
        <v>98.3</v>
      </c>
      <c r="BG115" s="835">
        <v>86.8</v>
      </c>
      <c r="BH115" s="836">
        <v>88.7</v>
      </c>
      <c r="BI115" s="834">
        <v>86.9</v>
      </c>
      <c r="BJ115" s="837">
        <v>-14.0</v>
      </c>
      <c r="BK115" s="789">
        <v>-16.0</v>
      </c>
      <c r="BL115" s="789">
        <v>-14.0</v>
      </c>
      <c r="BM115" s="615">
        <v>0.017</v>
      </c>
      <c r="BN115" s="790"/>
      <c r="BO115" s="790">
        <v>0.017</v>
      </c>
      <c r="BP115" s="838">
        <v>4.0</v>
      </c>
      <c r="BQ115" s="796"/>
      <c r="BR115" s="839">
        <v>3.0</v>
      </c>
      <c r="BS115" s="840">
        <v>36.4</v>
      </c>
      <c r="BT115" s="796">
        <v>36.4</v>
      </c>
      <c r="BU115" s="796">
        <v>36.4</v>
      </c>
      <c r="BV115" s="796"/>
      <c r="BW115" s="797"/>
      <c r="BX115" s="797"/>
      <c r="BY115" s="798"/>
    </row>
    <row r="116">
      <c r="A116" s="744">
        <v>45474.0</v>
      </c>
      <c r="B116" s="745">
        <f t="array" ref="B116">index(Tb_NTTD_P[#ALL],match(A116,Tb_NTTD_P[Time])+1,2)</f>
        <v>68.2</v>
      </c>
      <c r="C116" s="746">
        <f t="array" ref="C116">index(Tb_NTTD_P[#ALL],match(A116,Tb_NTTD_P[Time])+1,3)</f>
        <v>65.6</v>
      </c>
      <c r="D116" s="747">
        <f t="array" ref="D116">index(Tb_NTTD_P[#ALL],match(A116,Tb_NTTD_P[Time])+1,4)</f>
        <v>68.2</v>
      </c>
      <c r="E116" s="811">
        <v>100.3</v>
      </c>
      <c r="F116" s="746">
        <v>99.7</v>
      </c>
      <c r="G116" s="746">
        <v>101.9</v>
      </c>
      <c r="H116" s="845">
        <v>0.029</v>
      </c>
      <c r="I116" s="845">
        <v>0.029</v>
      </c>
      <c r="J116" s="845">
        <v>0.029</v>
      </c>
      <c r="K116" s="845">
        <v>0.03</v>
      </c>
      <c r="L116" s="845">
        <v>0.029</v>
      </c>
      <c r="M116" s="845">
        <v>0.03</v>
      </c>
      <c r="N116" s="596">
        <v>0.099</v>
      </c>
      <c r="O116" s="597">
        <v>0.04</v>
      </c>
      <c r="P116" s="597">
        <v>0.099</v>
      </c>
      <c r="Q116" s="750">
        <v>0.0</v>
      </c>
      <c r="R116" s="750">
        <v>0.0</v>
      </c>
      <c r="S116" s="750">
        <v>0.0</v>
      </c>
      <c r="T116" s="754">
        <v>3.95</v>
      </c>
      <c r="U116" s="722">
        <v>3.94</v>
      </c>
      <c r="V116" s="722">
        <v>3.96</v>
      </c>
      <c r="W116" s="596">
        <v>0.013</v>
      </c>
      <c r="X116" s="597">
        <v>0.013</v>
      </c>
      <c r="Y116" s="597">
        <v>0.015</v>
      </c>
      <c r="Z116" s="745">
        <v>739.0</v>
      </c>
      <c r="AA116" s="746">
        <v>624.0</v>
      </c>
      <c r="AB116" s="746">
        <v>751.0</v>
      </c>
      <c r="AC116" s="595">
        <v>0.106</v>
      </c>
      <c r="AD116" s="597">
        <v>0.01</v>
      </c>
      <c r="AE116" s="597">
        <v>0.103</v>
      </c>
      <c r="AF116" s="751">
        <v>-0.055</v>
      </c>
      <c r="AG116" s="597">
        <v>0.002</v>
      </c>
      <c r="AH116" s="597">
        <v>-0.055</v>
      </c>
      <c r="AI116" s="815">
        <v>1.238</v>
      </c>
      <c r="AJ116" s="753">
        <v>1.34</v>
      </c>
      <c r="AK116" s="753">
        <v>1.237</v>
      </c>
      <c r="AL116" s="746">
        <v>-13.0</v>
      </c>
      <c r="AM116" s="746">
        <v>-13.0</v>
      </c>
      <c r="AN116" s="746">
        <v>-13.0</v>
      </c>
      <c r="AO116" s="816">
        <v>43.7</v>
      </c>
      <c r="AP116" s="761">
        <v>48.1</v>
      </c>
      <c r="AQ116" s="761">
        <v>43.7</v>
      </c>
      <c r="AR116" s="816">
        <v>41.8</v>
      </c>
      <c r="AS116" s="722">
        <v>41.2</v>
      </c>
      <c r="AT116" s="722">
        <v>41.8</v>
      </c>
      <c r="AU116" s="817">
        <v>-21.8</v>
      </c>
      <c r="AV116" s="761">
        <v>-19.4</v>
      </c>
      <c r="AW116" s="761">
        <v>-21.6</v>
      </c>
      <c r="AX116" s="754">
        <v>87.0</v>
      </c>
      <c r="AY116" s="722">
        <v>88.9</v>
      </c>
      <c r="AZ116" s="722">
        <v>87.0</v>
      </c>
      <c r="BA116" s="818">
        <v>91.0</v>
      </c>
      <c r="BB116" s="746">
        <v>90.0</v>
      </c>
      <c r="BC116" s="746">
        <v>91.0</v>
      </c>
      <c r="BD116" s="819">
        <v>98.9</v>
      </c>
      <c r="BE116" s="820">
        <v>98.0</v>
      </c>
      <c r="BF116" s="820">
        <v>98.9</v>
      </c>
      <c r="BG116" s="821">
        <v>87.6</v>
      </c>
      <c r="BH116" s="822">
        <v>87.0</v>
      </c>
      <c r="BI116" s="820">
        <v>87.6</v>
      </c>
      <c r="BJ116" s="823">
        <v>-13.0</v>
      </c>
      <c r="BK116" s="761">
        <v>-12.0</v>
      </c>
      <c r="BL116" s="761">
        <v>-13.0</v>
      </c>
      <c r="BM116" s="596">
        <v>-0.011</v>
      </c>
      <c r="BN116" s="762"/>
      <c r="BO116" s="762">
        <v>-0.011</v>
      </c>
      <c r="BP116" s="824">
        <v>1.0</v>
      </c>
      <c r="BQ116" s="768"/>
      <c r="BR116" s="841">
        <v>1.0</v>
      </c>
      <c r="BS116" s="825">
        <v>36.7</v>
      </c>
      <c r="BT116" s="768">
        <v>36.5</v>
      </c>
      <c r="BU116" s="768">
        <v>36.7</v>
      </c>
      <c r="BV116" s="768"/>
      <c r="BW116" s="769"/>
      <c r="BX116" s="769"/>
      <c r="BY116" s="770"/>
    </row>
    <row r="117">
      <c r="A117" s="771">
        <v>45505.0</v>
      </c>
      <c r="B117" s="782">
        <f t="array" ref="B117">index(Tb_NTTD_P[#ALL],match(A117,Tb_NTTD_P[Time])+1,2)</f>
        <v>66.4</v>
      </c>
      <c r="C117" s="773">
        <f t="array" ref="C117">index(Tb_NTTD_P[#ALL],match(A117,Tb_NTTD_P[Time])+1,3)</f>
        <v>66.7</v>
      </c>
      <c r="D117" s="773">
        <f t="array" ref="D117">index(Tb_NTTD_P[#ALL],match(A117,Tb_NTTD_P[Time])+1,4)</f>
        <v>66.4</v>
      </c>
      <c r="E117" s="846">
        <v>103.3</v>
      </c>
      <c r="F117" s="721">
        <v>100.9</v>
      </c>
      <c r="G117" s="721">
        <v>105.6</v>
      </c>
      <c r="H117" s="613">
        <v>0.028</v>
      </c>
      <c r="I117" s="613">
        <v>0.029</v>
      </c>
      <c r="J117" s="613">
        <v>0.027</v>
      </c>
      <c r="K117" s="613">
        <v>0.03</v>
      </c>
      <c r="L117" s="613">
        <v>0.03</v>
      </c>
      <c r="M117" s="613">
        <v>0.031</v>
      </c>
      <c r="N117" s="615">
        <v>0.0</v>
      </c>
      <c r="O117" s="616">
        <v>-0.028</v>
      </c>
      <c r="P117" s="616">
        <v>-0.008</v>
      </c>
      <c r="Q117" s="777">
        <v>0.0</v>
      </c>
      <c r="R117" s="777">
        <v>0.0</v>
      </c>
      <c r="S117" s="777">
        <v>0.0</v>
      </c>
      <c r="T117" s="782">
        <v>3.86</v>
      </c>
      <c r="U117" s="721">
        <v>3.92</v>
      </c>
      <c r="V117" s="721">
        <v>3.88</v>
      </c>
      <c r="W117" s="615">
        <v>-0.025</v>
      </c>
      <c r="X117" s="842"/>
      <c r="Y117" s="616">
        <v>-0.02</v>
      </c>
      <c r="Z117" s="772">
        <v>716.0</v>
      </c>
      <c r="AA117" s="773">
        <v>699.0</v>
      </c>
      <c r="AB117" s="773">
        <v>709.0</v>
      </c>
      <c r="AC117" s="614">
        <v>-0.047</v>
      </c>
      <c r="AD117" s="616"/>
      <c r="AE117" s="616">
        <v>-0.023</v>
      </c>
      <c r="AF117" s="778">
        <v>0.006</v>
      </c>
      <c r="AG117" s="616">
        <v>0.009</v>
      </c>
      <c r="AH117" s="616">
        <v>0.006</v>
      </c>
      <c r="AI117" s="829">
        <v>1.356</v>
      </c>
      <c r="AJ117" s="780">
        <v>1.31</v>
      </c>
      <c r="AK117" s="780">
        <v>1.361</v>
      </c>
      <c r="AL117" s="773">
        <v>-13.5</v>
      </c>
      <c r="AM117" s="773">
        <v>-13.4</v>
      </c>
      <c r="AN117" s="773">
        <v>-12.9</v>
      </c>
      <c r="AO117" s="830">
        <v>17.9</v>
      </c>
      <c r="AP117" s="789">
        <v>35.4</v>
      </c>
      <c r="AQ117" s="789">
        <v>17.9</v>
      </c>
      <c r="AR117" s="830">
        <v>19.2</v>
      </c>
      <c r="AS117" s="721">
        <v>32.6</v>
      </c>
      <c r="AT117" s="721">
        <v>19.2</v>
      </c>
      <c r="AU117" s="831">
        <v>-18.4</v>
      </c>
      <c r="AV117" s="789">
        <v>-21.1</v>
      </c>
      <c r="AW117" s="789">
        <v>-18.6</v>
      </c>
      <c r="AX117" s="782">
        <v>86.6</v>
      </c>
      <c r="AY117" s="721">
        <v>86.0</v>
      </c>
      <c r="AZ117" s="721">
        <v>86.6</v>
      </c>
      <c r="BA117" s="832">
        <v>92.0</v>
      </c>
      <c r="BB117" s="773">
        <v>92.0</v>
      </c>
      <c r="BC117" s="773">
        <v>93.0</v>
      </c>
      <c r="BD117" s="833">
        <v>96.1</v>
      </c>
      <c r="BE117" s="834">
        <v>99.2</v>
      </c>
      <c r="BF117" s="834">
        <v>96.1</v>
      </c>
      <c r="BG117" s="835">
        <v>87.1</v>
      </c>
      <c r="BH117" s="836">
        <v>87.5</v>
      </c>
      <c r="BI117" s="834">
        <v>87.0</v>
      </c>
      <c r="BJ117" s="837">
        <v>-13.0</v>
      </c>
      <c r="BK117" s="789">
        <v>-12.0</v>
      </c>
      <c r="BL117" s="789">
        <v>-13.0</v>
      </c>
      <c r="BM117" s="615">
        <v>0.028</v>
      </c>
      <c r="BN117" s="790">
        <v>0.005</v>
      </c>
      <c r="BO117" s="790">
        <v>0.028</v>
      </c>
      <c r="BP117" s="838">
        <v>-4.0</v>
      </c>
      <c r="BQ117" s="796"/>
      <c r="BR117" s="839">
        <v>-5.0</v>
      </c>
      <c r="BS117" s="840">
        <v>36.7</v>
      </c>
      <c r="BT117" s="796">
        <v>36.9</v>
      </c>
      <c r="BU117" s="796">
        <v>36.7</v>
      </c>
      <c r="BV117" s="796"/>
      <c r="BW117" s="797"/>
      <c r="BX117" s="797"/>
      <c r="BY117" s="798"/>
    </row>
    <row r="118">
      <c r="A118" s="744">
        <v>45536.0</v>
      </c>
      <c r="B118" s="754">
        <f t="array" ref="B118">index(Tb_NTTD_P[#ALL],match(A118,Tb_NTTD_P[Time])+1,2)</f>
        <v>67.9</v>
      </c>
      <c r="C118" s="746">
        <f t="array" ref="C118">index(Tb_NTTD_P[#ALL],match(A118,Tb_NTTD_P[Time])+1,3)</f>
        <v>67.8</v>
      </c>
      <c r="D118" s="746">
        <f t="array" ref="D118">index(Tb_NTTD_P[#ALL],match(A118,Tb_NTTD_P[Time])+1,4)</f>
        <v>69</v>
      </c>
      <c r="E118" s="847">
        <v>98.7</v>
      </c>
      <c r="F118" s="722">
        <v>103.9</v>
      </c>
      <c r="G118" s="722">
        <v>99.2</v>
      </c>
      <c r="H118" s="594">
        <v>0.027</v>
      </c>
      <c r="I118" s="594">
        <v>0.027</v>
      </c>
      <c r="J118" s="594">
        <v>0.029</v>
      </c>
      <c r="K118" s="594">
        <v>0.031</v>
      </c>
      <c r="L118" s="594">
        <v>0.031</v>
      </c>
      <c r="M118" s="594">
        <v>0.03</v>
      </c>
      <c r="N118" s="596">
        <v>-0.008</v>
      </c>
      <c r="O118" s="597">
        <v>-0.011</v>
      </c>
      <c r="P118" s="597">
        <v>-0.004</v>
      </c>
      <c r="Q118" s="750">
        <v>0.0</v>
      </c>
      <c r="R118" s="750">
        <v>0.0</v>
      </c>
      <c r="S118" s="750">
        <v>0.0</v>
      </c>
      <c r="T118" s="754">
        <v>3.84</v>
      </c>
      <c r="U118" s="722">
        <v>3.88</v>
      </c>
      <c r="V118" s="722">
        <v>3.83</v>
      </c>
      <c r="W118" s="596">
        <v>-0.01</v>
      </c>
      <c r="X118" s="636"/>
      <c r="Y118" s="597">
        <v>-0.013</v>
      </c>
      <c r="Z118" s="745">
        <v>738.0</v>
      </c>
      <c r="AA118" s="746">
        <v>719.0</v>
      </c>
      <c r="AB118" s="746">
        <v>738.0</v>
      </c>
      <c r="AC118" s="595">
        <v>0.041</v>
      </c>
      <c r="AD118" s="597"/>
      <c r="AE118" s="597">
        <v>0.07</v>
      </c>
      <c r="AF118" s="751">
        <v>0.074</v>
      </c>
      <c r="AG118" s="597">
        <v>0.019</v>
      </c>
      <c r="AH118" s="597">
        <v>0.075</v>
      </c>
      <c r="AI118" s="815">
        <v>1.354</v>
      </c>
      <c r="AJ118" s="753">
        <v>1.35</v>
      </c>
      <c r="AK118" s="753">
        <v>1.353</v>
      </c>
      <c r="AL118" s="746">
        <v>-12.9</v>
      </c>
      <c r="AM118" s="746">
        <v>-12.9</v>
      </c>
      <c r="AN118" s="746">
        <v>-12.5</v>
      </c>
      <c r="AO118" s="816">
        <v>9.3</v>
      </c>
      <c r="AP118" s="761">
        <v>16.3</v>
      </c>
      <c r="AQ118" s="761">
        <v>9.3</v>
      </c>
      <c r="AR118" s="816">
        <v>3.6</v>
      </c>
      <c r="AS118" s="722">
        <v>17.1</v>
      </c>
      <c r="AT118" s="722">
        <v>3.6</v>
      </c>
      <c r="AU118" s="817">
        <v>-22.0</v>
      </c>
      <c r="AV118" s="761">
        <v>-18.3</v>
      </c>
      <c r="AW118" s="761">
        <v>-21.9</v>
      </c>
      <c r="AX118" s="754">
        <v>85.4</v>
      </c>
      <c r="AY118" s="722">
        <v>86.1</v>
      </c>
      <c r="AZ118" s="722">
        <v>85.4</v>
      </c>
      <c r="BA118" s="818">
        <v>95.0</v>
      </c>
      <c r="BB118" s="746">
        <v>92.0</v>
      </c>
      <c r="BC118" s="746">
        <v>95.0</v>
      </c>
      <c r="BD118" s="819">
        <v>98.3</v>
      </c>
      <c r="BE118" s="843"/>
      <c r="BF118" s="820">
        <v>98.3</v>
      </c>
      <c r="BG118" s="821">
        <v>86.7</v>
      </c>
      <c r="BH118" s="822">
        <v>87.1</v>
      </c>
      <c r="BI118" s="820">
        <v>86.6</v>
      </c>
      <c r="BJ118" s="823">
        <v>-20.0</v>
      </c>
      <c r="BK118" s="761">
        <v>-13.0</v>
      </c>
      <c r="BL118" s="761">
        <v>-20.0</v>
      </c>
      <c r="BM118" s="596">
        <v>-0.005</v>
      </c>
      <c r="BN118" s="762"/>
      <c r="BO118" s="762">
        <v>-0.005</v>
      </c>
      <c r="BP118" s="824">
        <v>-2.0</v>
      </c>
      <c r="BQ118" s="768"/>
      <c r="BR118" s="841">
        <v>-2.0</v>
      </c>
      <c r="BS118" s="825">
        <v>36.9</v>
      </c>
      <c r="BT118" s="768">
        <v>37.1</v>
      </c>
      <c r="BU118" s="768">
        <v>36.9</v>
      </c>
      <c r="BV118" s="768"/>
      <c r="BW118" s="769"/>
      <c r="BX118" s="769"/>
      <c r="BY118" s="770"/>
    </row>
    <row r="119">
      <c r="A119" s="771">
        <v>45566.0</v>
      </c>
      <c r="B119" s="782">
        <f t="array" ref="B119">index(Tb_NTTD_P[#ALL],match(A119,Tb_NTTD_P[Time])+1,2)</f>
        <v>70.1</v>
      </c>
      <c r="C119" s="773">
        <f t="array" ref="C119">index(Tb_NTTD_P[#ALL],match(A119,Tb_NTTD_P[Time])+1,3)</f>
        <v>69</v>
      </c>
      <c r="D119" s="773">
        <f t="array" ref="D119">index(Tb_NTTD_P[#ALL],match(A119,Tb_NTTD_P[Time])+1,4)</f>
        <v>68.9</v>
      </c>
      <c r="E119" s="846">
        <v>108.7</v>
      </c>
      <c r="F119" s="721">
        <v>99.5</v>
      </c>
      <c r="G119" s="721">
        <v>109.6</v>
      </c>
      <c r="H119" s="613">
        <v>0.027</v>
      </c>
      <c r="I119" s="613">
        <v>0.029</v>
      </c>
      <c r="J119" s="613"/>
      <c r="K119" s="613">
        <v>0.03</v>
      </c>
      <c r="L119" s="613">
        <v>0.03</v>
      </c>
      <c r="M119" s="613">
        <v>0.0</v>
      </c>
      <c r="N119" s="615">
        <v>0.002</v>
      </c>
      <c r="O119" s="616">
        <v>0.005</v>
      </c>
      <c r="P119" s="616">
        <v>0.008</v>
      </c>
      <c r="Q119" s="777">
        <v>1.419</v>
      </c>
      <c r="R119" s="777">
        <v>1.416</v>
      </c>
      <c r="S119" s="777">
        <v>1.425</v>
      </c>
      <c r="T119" s="782">
        <v>3.96</v>
      </c>
      <c r="U119" s="721">
        <v>3.95</v>
      </c>
      <c r="V119" s="721">
        <v>3.96</v>
      </c>
      <c r="W119" s="615">
        <v>0.034</v>
      </c>
      <c r="X119" s="616"/>
      <c r="Y119" s="616">
        <v>0.034</v>
      </c>
      <c r="Z119" s="772">
        <v>610.0</v>
      </c>
      <c r="AA119" s="773">
        <v>725.0</v>
      </c>
      <c r="AB119" s="773">
        <v>627.0</v>
      </c>
      <c r="AC119" s="614">
        <v>-0.173</v>
      </c>
      <c r="AD119" s="616"/>
      <c r="AE119" s="616">
        <v>-0.148</v>
      </c>
      <c r="AF119" s="778">
        <v>0.02</v>
      </c>
      <c r="AG119" s="616">
        <v>-0.021</v>
      </c>
      <c r="AH119" s="616">
        <v>0.018</v>
      </c>
      <c r="AI119" s="829">
        <v>1.311</v>
      </c>
      <c r="AJ119" s="780">
        <v>1.34</v>
      </c>
      <c r="AK119" s="780">
        <v>1.312</v>
      </c>
      <c r="AL119" s="773">
        <v>-12.5</v>
      </c>
      <c r="AM119" s="773">
        <v>-12.5</v>
      </c>
      <c r="AN119" s="773">
        <v>12.5</v>
      </c>
      <c r="AO119" s="830">
        <v>20.1</v>
      </c>
      <c r="AP119" s="789">
        <v>16.9</v>
      </c>
      <c r="AQ119" s="789">
        <v>20.1</v>
      </c>
      <c r="AR119" s="830">
        <v>13.1</v>
      </c>
      <c r="AS119" s="721">
        <v>10.2</v>
      </c>
      <c r="AT119" s="721">
        <v>13.1</v>
      </c>
      <c r="AU119" s="831">
        <v>-21.2</v>
      </c>
      <c r="AV119" s="789">
        <v>-22.4</v>
      </c>
      <c r="AW119" s="789">
        <v>-21.0</v>
      </c>
      <c r="AX119" s="782">
        <v>86.5</v>
      </c>
      <c r="AY119" s="721">
        <v>85.6</v>
      </c>
      <c r="AZ119" s="721">
        <v>86.5</v>
      </c>
      <c r="BA119" s="832">
        <v>94.0</v>
      </c>
      <c r="BB119" s="773">
        <v>94.0</v>
      </c>
      <c r="BC119" s="773">
        <v>93.0</v>
      </c>
      <c r="BD119" s="833">
        <v>97.4</v>
      </c>
      <c r="BE119" s="834">
        <v>98.5</v>
      </c>
      <c r="BF119" s="834">
        <v>97.4</v>
      </c>
      <c r="BG119" s="835">
        <v>85.8</v>
      </c>
      <c r="BH119" s="836">
        <v>87.0</v>
      </c>
      <c r="BI119" s="834">
        <v>85.8</v>
      </c>
      <c r="BJ119" s="837">
        <v>-21.0</v>
      </c>
      <c r="BK119" s="789">
        <v>-20.0</v>
      </c>
      <c r="BL119" s="789">
        <v>-21.0</v>
      </c>
      <c r="BM119" s="615">
        <v>0.062</v>
      </c>
      <c r="BN119" s="790"/>
      <c r="BO119" s="790">
        <v>0.062</v>
      </c>
      <c r="BP119" s="838">
        <v>5.0</v>
      </c>
      <c r="BQ119" s="796"/>
      <c r="BR119" s="839">
        <v>5.0</v>
      </c>
      <c r="BS119" s="840">
        <v>36.2</v>
      </c>
      <c r="BT119" s="796">
        <v>36.7</v>
      </c>
      <c r="BU119" s="796">
        <v>36.2</v>
      </c>
      <c r="BV119" s="796"/>
      <c r="BW119" s="797"/>
      <c r="BX119" s="797"/>
      <c r="BY119" s="798"/>
    </row>
    <row r="120">
      <c r="A120" s="744">
        <v>45597.0</v>
      </c>
      <c r="B120" s="754">
        <f t="array" ref="B120">index(Tb_NTTD_P[#ALL],match(A120,Tb_NTTD_P[Time])+1,2)</f>
        <v>70.5</v>
      </c>
      <c r="C120" s="746">
        <f t="array" ref="C120">index(Tb_NTTD_P[#ALL],match(A120,Tb_NTTD_P[Time])+1,3)</f>
        <v>68.9</v>
      </c>
      <c r="D120" s="746">
        <f t="array" ref="D120">index(Tb_NTTD_P[#ALL],match(A120,Tb_NTTD_P[Time])+1,4)</f>
        <v>70.5</v>
      </c>
      <c r="E120" s="847">
        <v>111.7</v>
      </c>
      <c r="F120" s="722">
        <v>111.3</v>
      </c>
      <c r="G120" s="722">
        <v>112.8</v>
      </c>
      <c r="H120" s="594"/>
      <c r="I120" s="594"/>
      <c r="J120" s="594"/>
      <c r="K120" s="594"/>
      <c r="L120" s="594"/>
      <c r="M120" s="594"/>
      <c r="N120" s="597">
        <v>-0.011</v>
      </c>
      <c r="O120" s="597">
        <v>-0.004</v>
      </c>
      <c r="P120" s="597">
        <v>-0.02</v>
      </c>
      <c r="Q120" s="750">
        <v>1.49</v>
      </c>
      <c r="R120" s="750"/>
      <c r="S120" s="750"/>
      <c r="T120" s="754">
        <v>4.15</v>
      </c>
      <c r="U120" s="722">
        <v>4.09</v>
      </c>
      <c r="V120" s="722">
        <v>4.15</v>
      </c>
      <c r="W120" s="596">
        <v>0.048</v>
      </c>
      <c r="X120" s="597"/>
      <c r="Y120" s="597">
        <v>0.048</v>
      </c>
      <c r="Z120" s="754">
        <v>664.0</v>
      </c>
      <c r="AA120" s="722">
        <v>650.0</v>
      </c>
      <c r="AB120" s="722">
        <v>674.0</v>
      </c>
      <c r="AC120" s="595">
        <v>0.059</v>
      </c>
      <c r="AD120" s="597"/>
      <c r="AE120" s="597">
        <v>0.096</v>
      </c>
      <c r="AF120" s="751">
        <v>0.022</v>
      </c>
      <c r="AG120" s="597">
        <v>0.009</v>
      </c>
      <c r="AH120" s="597">
        <v>0.016</v>
      </c>
      <c r="AI120" s="752">
        <v>1.289</v>
      </c>
      <c r="AJ120" s="753">
        <v>1.35</v>
      </c>
      <c r="AK120" s="753">
        <v>1.294</v>
      </c>
      <c r="AL120" s="746">
        <v>-13.7</v>
      </c>
      <c r="AM120" s="746">
        <v>-13.7</v>
      </c>
      <c r="AN120" s="746">
        <v>-13.7</v>
      </c>
      <c r="AO120" s="816">
        <v>12.5</v>
      </c>
      <c r="AP120" s="761">
        <v>20.5</v>
      </c>
      <c r="AQ120" s="761">
        <v>12.5</v>
      </c>
      <c r="AR120" s="816">
        <v>7.4</v>
      </c>
      <c r="AS120" s="722">
        <v>13.2</v>
      </c>
      <c r="AT120" s="722">
        <v>7.4</v>
      </c>
      <c r="AU120" s="817">
        <v>-18.3</v>
      </c>
      <c r="AV120" s="761">
        <v>-20.4</v>
      </c>
      <c r="AW120" s="800">
        <v>-18.4</v>
      </c>
      <c r="AX120" s="754">
        <v>85.7</v>
      </c>
      <c r="AY120" s="722">
        <v>86.1</v>
      </c>
      <c r="AZ120" s="722">
        <v>85.6</v>
      </c>
      <c r="BA120" s="755">
        <v>90.0</v>
      </c>
      <c r="BB120" s="722"/>
      <c r="BC120" s="722">
        <v>90.0</v>
      </c>
      <c r="BD120" s="756">
        <v>96.6</v>
      </c>
      <c r="BE120" s="757">
        <v>97.2</v>
      </c>
      <c r="BF120" s="757">
        <v>96.6</v>
      </c>
      <c r="BG120" s="758">
        <v>86.5</v>
      </c>
      <c r="BH120" s="759">
        <v>85.0</v>
      </c>
      <c r="BI120" s="757">
        <v>86.5</v>
      </c>
      <c r="BJ120" s="760">
        <v>-18.0</v>
      </c>
      <c r="BK120" s="761">
        <v>-22.0</v>
      </c>
      <c r="BL120" s="761">
        <v>-18.0</v>
      </c>
      <c r="BM120" s="596">
        <v>0.053</v>
      </c>
      <c r="BN120" s="762"/>
      <c r="BO120" s="762">
        <v>0.053</v>
      </c>
      <c r="BP120" s="824">
        <v>-3.0</v>
      </c>
      <c r="BQ120" s="768"/>
      <c r="BR120" s="841">
        <v>-3.0</v>
      </c>
      <c r="BS120" s="825">
        <v>36.4</v>
      </c>
      <c r="BT120" s="768">
        <v>36.4</v>
      </c>
      <c r="BU120" s="768">
        <v>36.4</v>
      </c>
      <c r="BV120" s="768"/>
      <c r="BW120" s="769"/>
      <c r="BX120" s="769"/>
      <c r="BY120" s="770"/>
    </row>
    <row r="121">
      <c r="A121" s="771">
        <f t="shared" ref="A121:A129" si="1">edate(A120,1)</f>
        <v>45627</v>
      </c>
      <c r="B121" s="848">
        <f t="array" ref="B121">index(Tb_NTTD_P[#ALL],match(A121,Tb_NTTD_P[Time])+1,2)</f>
        <v>71.8</v>
      </c>
      <c r="C121" s="849">
        <f t="array" ref="C121">index(Tb_NTTD_P[#ALL],match(A121,Tb_NTTD_P[Time])+1,3)</f>
        <v>73.7</v>
      </c>
      <c r="D121" s="849">
        <f t="array" ref="D121">index(Tb_NTTD_P[#ALL],match(A121,Tb_NTTD_P[Time])+1,4)</f>
        <v>71.8</v>
      </c>
      <c r="E121" s="850">
        <v>104.7</v>
      </c>
      <c r="F121" s="851">
        <v>113.0</v>
      </c>
      <c r="G121" s="851">
        <v>109.5</v>
      </c>
      <c r="H121" s="852"/>
      <c r="I121" s="852"/>
      <c r="J121" s="852"/>
      <c r="K121" s="852"/>
      <c r="L121" s="852"/>
      <c r="M121" s="852"/>
      <c r="N121" s="853">
        <v>-0.022</v>
      </c>
      <c r="O121" s="853">
        <v>0.005</v>
      </c>
      <c r="P121" s="853">
        <v>-0.018</v>
      </c>
      <c r="Q121" s="854">
        <v>1.48</v>
      </c>
      <c r="R121" s="854"/>
      <c r="S121" s="854">
        <v>1.482</v>
      </c>
      <c r="T121" s="848">
        <v>4.24</v>
      </c>
      <c r="U121" s="851">
        <v>4.19</v>
      </c>
      <c r="V121" s="851">
        <v>4.29</v>
      </c>
      <c r="W121" s="855">
        <v>0.022</v>
      </c>
      <c r="X121" s="853"/>
      <c r="Y121" s="853">
        <v>0.029</v>
      </c>
      <c r="Z121" s="848">
        <v>698.0</v>
      </c>
      <c r="AA121" s="851">
        <v>669.0</v>
      </c>
      <c r="AB121" s="851">
        <v>734.0</v>
      </c>
      <c r="AC121" s="856">
        <v>0.036</v>
      </c>
      <c r="AD121" s="853"/>
      <c r="AE121" s="853">
        <v>0.081</v>
      </c>
      <c r="AF121" s="857">
        <v>-0.055</v>
      </c>
      <c r="AG121" s="853">
        <v>0.0</v>
      </c>
      <c r="AH121" s="853">
        <v>-0.041</v>
      </c>
      <c r="AI121" s="829">
        <v>1.499</v>
      </c>
      <c r="AJ121" s="858">
        <v>1.33</v>
      </c>
      <c r="AK121" s="859">
        <v>1.515</v>
      </c>
      <c r="AL121" s="849">
        <v>-14.5</v>
      </c>
      <c r="AM121" s="849">
        <v>-14.5</v>
      </c>
      <c r="AN121" s="849">
        <v>-14.5</v>
      </c>
      <c r="AO121" s="830">
        <v>17.0</v>
      </c>
      <c r="AP121" s="789">
        <v>12.2</v>
      </c>
      <c r="AQ121" s="789">
        <v>17.0</v>
      </c>
      <c r="AR121" s="860">
        <v>15.7</v>
      </c>
      <c r="AS121" s="851">
        <v>6.8</v>
      </c>
      <c r="AT121" s="851">
        <v>15.7</v>
      </c>
      <c r="AU121" s="861">
        <v>-23.3</v>
      </c>
      <c r="AV121" s="862">
        <v>-18.8</v>
      </c>
      <c r="AW121" s="863">
        <v>-23.1</v>
      </c>
      <c r="AX121" s="848">
        <v>84.7</v>
      </c>
      <c r="AY121" s="851">
        <v>85.5</v>
      </c>
      <c r="AZ121" s="851">
        <v>84.7</v>
      </c>
      <c r="BA121" s="864">
        <v>89.0</v>
      </c>
      <c r="BB121" s="851">
        <v>89.0</v>
      </c>
      <c r="BC121" s="851">
        <v>89.0</v>
      </c>
      <c r="BD121" s="865">
        <v>96.3</v>
      </c>
      <c r="BE121" s="866">
        <v>97.0</v>
      </c>
      <c r="BF121" s="867">
        <v>96.3</v>
      </c>
      <c r="BG121" s="868">
        <v>85.8</v>
      </c>
      <c r="BH121" s="869">
        <v>86.0</v>
      </c>
      <c r="BI121" s="834">
        <v>85.9</v>
      </c>
      <c r="BJ121" s="870">
        <v>-17.0</v>
      </c>
      <c r="BK121" s="862">
        <v>-18.0</v>
      </c>
      <c r="BL121" s="862">
        <v>-17.0</v>
      </c>
      <c r="BM121" s="855">
        <v>-0.02</v>
      </c>
      <c r="BN121" s="871"/>
      <c r="BO121" s="871">
        <v>-0.02</v>
      </c>
      <c r="BP121" s="872">
        <v>-2.0</v>
      </c>
      <c r="BQ121" s="873"/>
      <c r="BR121" s="874">
        <v>-2.0</v>
      </c>
      <c r="BS121" s="875">
        <v>36.2</v>
      </c>
      <c r="BT121" s="873">
        <v>36.6</v>
      </c>
      <c r="BU121" s="873">
        <v>36.2</v>
      </c>
      <c r="BV121" s="873"/>
      <c r="BW121" s="876"/>
      <c r="BX121" s="876"/>
      <c r="BY121" s="877"/>
    </row>
    <row r="122">
      <c r="A122" s="878">
        <f t="shared" si="1"/>
        <v>45658</v>
      </c>
      <c r="B122" s="879">
        <f t="array" ref="B122">index(Tb_NTTD_P[#ALL],match(A122,Tb_NTTD_P[Time])+1,2)</f>
        <v>74</v>
      </c>
      <c r="C122" s="880">
        <f t="array" ref="C122">index(Tb_NTTD_P[#ALL],match(A122,Tb_NTTD_P[Time])+1,3)</f>
        <v>74</v>
      </c>
      <c r="D122" s="880">
        <f t="array" ref="D122">index(Tb_NTTD_P[#ALL],match(A122,Tb_NTTD_P[Time])+1,4)</f>
        <v>74</v>
      </c>
      <c r="E122" s="881">
        <v>104.0</v>
      </c>
      <c r="F122" s="882">
        <v>104.0</v>
      </c>
      <c r="G122" s="882">
        <v>105.3</v>
      </c>
      <c r="H122" s="883"/>
      <c r="I122" s="883"/>
      <c r="J122" s="883"/>
      <c r="K122" s="883"/>
      <c r="L122" s="883"/>
      <c r="M122" s="883"/>
      <c r="N122" s="884">
        <v>0.031</v>
      </c>
      <c r="O122" s="884">
        <v>0.02</v>
      </c>
      <c r="P122" s="884">
        <v>0.033</v>
      </c>
      <c r="Q122" s="885">
        <v>1.473</v>
      </c>
      <c r="R122" s="885">
        <v>1.483</v>
      </c>
      <c r="S122" s="885">
        <v>1.473</v>
      </c>
      <c r="T122" s="879">
        <v>4.08</v>
      </c>
      <c r="U122" s="882">
        <v>4.13</v>
      </c>
      <c r="V122" s="882">
        <v>4.09</v>
      </c>
      <c r="W122" s="886">
        <v>-0.049</v>
      </c>
      <c r="X122" s="884"/>
      <c r="Y122" s="884">
        <v>-0.047</v>
      </c>
      <c r="Z122" s="879">
        <v>657.0</v>
      </c>
      <c r="AA122" s="882">
        <v>679.0</v>
      </c>
      <c r="AB122" s="882">
        <v>660.0</v>
      </c>
      <c r="AC122" s="887">
        <v>-0.105</v>
      </c>
      <c r="AD122" s="884"/>
      <c r="AE122" s="884">
        <v>-0.069</v>
      </c>
      <c r="AF122" s="888">
        <v>-0.046</v>
      </c>
      <c r="AG122" s="884">
        <v>-0.009</v>
      </c>
      <c r="AH122" s="884">
        <v>-0.046</v>
      </c>
      <c r="AI122" s="889">
        <v>1.366</v>
      </c>
      <c r="AJ122" s="890">
        <v>1.39</v>
      </c>
      <c r="AK122" s="891">
        <v>1.35</v>
      </c>
      <c r="AL122" s="880">
        <v>-14.2</v>
      </c>
      <c r="AM122" s="880">
        <v>-14.2</v>
      </c>
      <c r="AN122" s="880">
        <v>-14.2</v>
      </c>
      <c r="AO122" s="892">
        <v>18.0</v>
      </c>
      <c r="AP122" s="893">
        <v>17.0</v>
      </c>
      <c r="AQ122" s="893">
        <v>18.0</v>
      </c>
      <c r="AR122" s="894">
        <v>10.3</v>
      </c>
      <c r="AS122" s="882">
        <v>15.2</v>
      </c>
      <c r="AT122" s="882">
        <v>10.3</v>
      </c>
      <c r="AU122" s="895">
        <v>-21.3</v>
      </c>
      <c r="AV122" s="896">
        <v>-22.6</v>
      </c>
      <c r="AW122" s="897">
        <v>-21.4</v>
      </c>
      <c r="AX122" s="879">
        <v>85.1</v>
      </c>
      <c r="AY122" s="882">
        <v>84.9</v>
      </c>
      <c r="AZ122" s="882">
        <v>85.2</v>
      </c>
      <c r="BA122" s="898">
        <v>92.0</v>
      </c>
      <c r="BB122" s="882">
        <v>90.0</v>
      </c>
      <c r="BC122" s="879">
        <v>92.0</v>
      </c>
      <c r="BD122" s="899">
        <v>98.2</v>
      </c>
      <c r="BE122" s="900">
        <v>96.0</v>
      </c>
      <c r="BF122" s="901">
        <v>98.2</v>
      </c>
      <c r="BG122" s="902">
        <v>86.8</v>
      </c>
      <c r="BH122" s="903">
        <v>85.5</v>
      </c>
      <c r="BI122" s="901">
        <v>86.8</v>
      </c>
      <c r="BJ122" s="904">
        <v>-22.0</v>
      </c>
      <c r="BK122" s="896">
        <v>-18.0</v>
      </c>
      <c r="BL122" s="896">
        <v>-22.0</v>
      </c>
      <c r="BM122" s="886">
        <v>-0.007</v>
      </c>
      <c r="BN122" s="905"/>
      <c r="BO122" s="905">
        <v>-0.007</v>
      </c>
      <c r="BP122" s="906">
        <v>4.0</v>
      </c>
      <c r="BQ122" s="907"/>
      <c r="BR122" s="908">
        <v>5.0</v>
      </c>
      <c r="BS122" s="909">
        <v>35.2</v>
      </c>
      <c r="BT122" s="907">
        <v>36.3</v>
      </c>
      <c r="BU122" s="907">
        <v>35.2</v>
      </c>
      <c r="BV122" s="907"/>
      <c r="BW122" s="910"/>
      <c r="BX122" s="910"/>
      <c r="BY122" s="911"/>
    </row>
    <row r="123">
      <c r="A123" s="912">
        <f t="shared" si="1"/>
        <v>45689</v>
      </c>
      <c r="B123" s="848">
        <f t="array" ref="B123">index(Tb_NTTD_P[#ALL],match(A123,Tb_NTTD_P[Time])+1,2)</f>
        <v>71.1</v>
      </c>
      <c r="C123" s="849">
        <f t="array" ref="C123">index(Tb_NTTD_P[#ALL],match(A123,Tb_NTTD_P[Time])+1,3)</f>
        <v>73.2</v>
      </c>
      <c r="D123" s="849">
        <f t="array" ref="D123">index(Tb_NTTD_P[#ALL],match(A123,Tb_NTTD_P[Time])+1,4)</f>
        <v>71.1</v>
      </c>
      <c r="E123" s="850">
        <v>98.3</v>
      </c>
      <c r="F123" s="851">
        <v>102.5</v>
      </c>
      <c r="G123" s="851">
        <v>100.1</v>
      </c>
      <c r="H123" s="852"/>
      <c r="I123" s="852"/>
      <c r="J123" s="852"/>
      <c r="K123" s="852"/>
      <c r="L123" s="852"/>
      <c r="M123" s="852"/>
      <c r="N123" s="853">
        <v>0.009</v>
      </c>
      <c r="O123" s="853">
        <v>-0.01</v>
      </c>
      <c r="P123" s="853">
        <v>0.009</v>
      </c>
      <c r="Q123" s="854">
        <v>1.456</v>
      </c>
      <c r="R123" s="854">
        <v>1.45</v>
      </c>
      <c r="S123" s="854">
        <v>1.459</v>
      </c>
      <c r="T123" s="848">
        <v>4.26</v>
      </c>
      <c r="U123" s="851">
        <v>3.95</v>
      </c>
      <c r="V123" s="851">
        <v>4.27</v>
      </c>
      <c r="W123" s="855">
        <v>0.042</v>
      </c>
      <c r="X123" s="853"/>
      <c r="Y123" s="853">
        <v>0.042</v>
      </c>
      <c r="Z123" s="848">
        <v>676.0</v>
      </c>
      <c r="AA123" s="851">
        <v>660.0</v>
      </c>
      <c r="AB123" s="851">
        <v>674.0</v>
      </c>
      <c r="AC123" s="856">
        <v>0.018</v>
      </c>
      <c r="AD123" s="853"/>
      <c r="AE123" s="853">
        <v>0.031</v>
      </c>
      <c r="AF123" s="857">
        <v>0.02</v>
      </c>
      <c r="AG123" s="853">
        <v>0.009</v>
      </c>
      <c r="AH123" s="853">
        <v>0.021</v>
      </c>
      <c r="AI123" s="829">
        <v>1.501</v>
      </c>
      <c r="AJ123" s="858">
        <v>1.38</v>
      </c>
      <c r="AK123" s="859">
        <v>1.494</v>
      </c>
      <c r="AL123" s="849">
        <v>-13.6</v>
      </c>
      <c r="AM123" s="849">
        <v>-13.6</v>
      </c>
      <c r="AN123" s="849"/>
      <c r="AO123" s="913">
        <v>24.2</v>
      </c>
      <c r="AP123" s="914">
        <v>24.3</v>
      </c>
      <c r="AQ123" s="914">
        <v>24.2</v>
      </c>
      <c r="AR123" s="860">
        <v>26.0</v>
      </c>
      <c r="AS123" s="851">
        <v>20.0</v>
      </c>
      <c r="AT123" s="851">
        <v>26.0</v>
      </c>
      <c r="AU123" s="861">
        <v>-22.4</v>
      </c>
      <c r="AV123" s="862">
        <v>-20.5</v>
      </c>
      <c r="AW123" s="863">
        <v>-22.6</v>
      </c>
      <c r="AX123" s="848">
        <v>85.2</v>
      </c>
      <c r="AY123" s="851">
        <v>85.9</v>
      </c>
      <c r="AZ123" s="851">
        <v>85.3</v>
      </c>
      <c r="BA123" s="864">
        <v>93.0</v>
      </c>
      <c r="BB123" s="848">
        <v>93.0</v>
      </c>
      <c r="BC123" s="848">
        <v>93.0</v>
      </c>
      <c r="BD123" s="865">
        <v>98.8</v>
      </c>
      <c r="BE123" s="866">
        <v>98.4</v>
      </c>
      <c r="BF123" s="867">
        <v>98.8</v>
      </c>
      <c r="BG123" s="868">
        <v>87.0</v>
      </c>
      <c r="BH123" s="869">
        <v>87.0</v>
      </c>
      <c r="BI123" s="867">
        <v>86.9</v>
      </c>
      <c r="BJ123" s="870">
        <v>-20.0</v>
      </c>
      <c r="BK123" s="862">
        <v>-22.0</v>
      </c>
      <c r="BL123" s="862">
        <v>-20.0</v>
      </c>
      <c r="BM123" s="855">
        <v>0.001</v>
      </c>
      <c r="BN123" s="871"/>
      <c r="BO123" s="871">
        <v>0.001</v>
      </c>
      <c r="BP123" s="872">
        <v>-1.0</v>
      </c>
      <c r="BQ123" s="873"/>
      <c r="BR123" s="874">
        <v>-2.0</v>
      </c>
      <c r="BS123" s="875">
        <v>35.0</v>
      </c>
      <c r="BT123" s="873">
        <v>35.7</v>
      </c>
      <c r="BU123" s="873">
        <v>34.8</v>
      </c>
      <c r="BV123" s="873"/>
      <c r="BW123" s="876"/>
      <c r="BX123" s="876"/>
      <c r="BY123" s="877"/>
    </row>
    <row r="124">
      <c r="A124" s="878">
        <f t="shared" si="1"/>
        <v>45717</v>
      </c>
      <c r="B124" s="879">
        <f t="array" ref="B124">index(Tb_NTTD_P[#ALL],match(A124,Tb_NTTD_P[Time])+1,2)</f>
        <v>64.7</v>
      </c>
      <c r="C124" s="880">
        <f t="array" ref="C124">index(Tb_NTTD_P[#ALL],match(A124,Tb_NTTD_P[Time])+1,3)</f>
        <v>67.8</v>
      </c>
      <c r="D124" s="880">
        <f t="array" ref="D124">index(Tb_NTTD_P[#ALL],match(A124,Tb_NTTD_P[Time])+1,4)</f>
        <v>57</v>
      </c>
      <c r="E124" s="881">
        <v>92.9</v>
      </c>
      <c r="F124" s="882">
        <v>94.2</v>
      </c>
      <c r="G124" s="882">
        <v>93.9</v>
      </c>
      <c r="H124" s="883"/>
      <c r="I124" s="883"/>
      <c r="J124" s="883"/>
      <c r="K124" s="883"/>
      <c r="L124" s="883"/>
      <c r="M124" s="883"/>
      <c r="N124" s="884">
        <v>0.092</v>
      </c>
      <c r="O124" s="884">
        <v>0.02</v>
      </c>
      <c r="P124" s="884">
        <v>0.076</v>
      </c>
      <c r="Q124" s="885">
        <v>1.482</v>
      </c>
      <c r="R124" s="885">
        <v>1.45</v>
      </c>
      <c r="S124" s="885">
        <v>1.481</v>
      </c>
      <c r="T124" s="879">
        <v>4.02</v>
      </c>
      <c r="U124" s="882">
        <v>4.13</v>
      </c>
      <c r="V124" s="882">
        <v>4.01</v>
      </c>
      <c r="W124" s="884">
        <v>-0.059</v>
      </c>
      <c r="X124" s="884"/>
      <c r="Y124" s="884">
        <v>-0.059</v>
      </c>
      <c r="Z124" s="879">
        <v>724.0</v>
      </c>
      <c r="AA124" s="882">
        <v>680.0</v>
      </c>
      <c r="AB124" s="882">
        <v>670.0</v>
      </c>
      <c r="AC124" s="887">
        <v>0.074</v>
      </c>
      <c r="AD124" s="884"/>
      <c r="AE124" s="884">
        <v>0.026</v>
      </c>
      <c r="AF124" s="888">
        <v>0.061</v>
      </c>
      <c r="AG124" s="884">
        <v>0.009</v>
      </c>
      <c r="AH124" s="884">
        <v>0.055</v>
      </c>
      <c r="AI124" s="915">
        <v>1.324</v>
      </c>
      <c r="AJ124" s="890">
        <v>1.42</v>
      </c>
      <c r="AK124" s="891">
        <v>1.339</v>
      </c>
      <c r="AL124" s="880"/>
      <c r="AM124" s="880"/>
      <c r="AN124" s="880"/>
      <c r="AO124" s="892">
        <v>39.8</v>
      </c>
      <c r="AP124" s="893">
        <v>39.6</v>
      </c>
      <c r="AQ124" s="893">
        <v>39.8</v>
      </c>
      <c r="AR124" s="894">
        <v>51.6</v>
      </c>
      <c r="AS124" s="882">
        <v>48.1</v>
      </c>
      <c r="AT124" s="882">
        <v>51.6</v>
      </c>
      <c r="AU124" s="895">
        <v>-24.7</v>
      </c>
      <c r="AV124" s="896">
        <v>-21.7</v>
      </c>
      <c r="AW124" s="897">
        <v>-24.3</v>
      </c>
      <c r="AX124" s="879">
        <v>86.7</v>
      </c>
      <c r="AY124" s="882">
        <v>86.7</v>
      </c>
      <c r="AZ124" s="882">
        <v>86.7</v>
      </c>
      <c r="BA124" s="898">
        <v>92.0</v>
      </c>
      <c r="BB124" s="879">
        <v>94.0</v>
      </c>
      <c r="BC124" s="879">
        <v>96.0</v>
      </c>
      <c r="BD124" s="899">
        <v>95.0</v>
      </c>
      <c r="BE124" s="900">
        <v>98.8</v>
      </c>
      <c r="BF124" s="901">
        <v>95.0</v>
      </c>
      <c r="BG124" s="902">
        <v>86.0</v>
      </c>
      <c r="BH124" s="903">
        <v>87.5</v>
      </c>
      <c r="BI124" s="901">
        <v>86.0</v>
      </c>
      <c r="BJ124" s="904">
        <v>-19.0</v>
      </c>
      <c r="BK124" s="896">
        <v>-20.0</v>
      </c>
      <c r="BL124" s="896">
        <v>-19.0</v>
      </c>
      <c r="BM124" s="886">
        <v>0.04</v>
      </c>
      <c r="BN124" s="905"/>
      <c r="BO124" s="905">
        <v>0.04</v>
      </c>
      <c r="BP124" s="908">
        <v>-3.0</v>
      </c>
      <c r="BQ124" s="907"/>
      <c r="BR124" s="908">
        <v>-2.0</v>
      </c>
      <c r="BS124" s="907">
        <v>34.1</v>
      </c>
      <c r="BT124" s="907">
        <v>34.7</v>
      </c>
      <c r="BU124" s="907">
        <v>34.1</v>
      </c>
      <c r="BV124" s="907"/>
      <c r="BW124" s="910"/>
      <c r="BX124" s="910"/>
      <c r="BY124" s="911"/>
    </row>
    <row r="125">
      <c r="A125" s="912">
        <f t="shared" si="1"/>
        <v>45748</v>
      </c>
      <c r="B125" s="848">
        <f t="array" ref="B125">index(Tb_NTTD_P[#ALL],match(A125,Tb_NTTD_P[Time])+1,2)</f>
        <v>50.8</v>
      </c>
      <c r="C125" s="849">
        <f t="array" ref="C125">index(Tb_NTTD_P[#ALL],match(A125,Tb_NTTD_P[Time])+1,3)</f>
        <v>54.5</v>
      </c>
      <c r="D125" s="849">
        <f t="array" ref="D125">index(Tb_NTTD_P[#ALL],match(A125,Tb_NTTD_P[Time])+1,4)</f>
        <v>52.2</v>
      </c>
      <c r="E125" s="850">
        <v>86.0</v>
      </c>
      <c r="F125" s="851">
        <v>87.7</v>
      </c>
      <c r="G125" s="851">
        <v>98.4</v>
      </c>
      <c r="H125" s="852"/>
      <c r="I125" s="852"/>
      <c r="J125" s="852"/>
      <c r="K125" s="852"/>
      <c r="L125" s="852"/>
      <c r="M125" s="852"/>
      <c r="N125" s="853">
        <v>-0.063</v>
      </c>
      <c r="O125" s="853">
        <v>-0.078</v>
      </c>
      <c r="P125" s="853">
        <v>-0.066</v>
      </c>
      <c r="Q125" s="854">
        <v>1.412</v>
      </c>
      <c r="R125" s="854">
        <v>1.45</v>
      </c>
      <c r="S125" s="854">
        <v>1.422</v>
      </c>
      <c r="T125" s="848">
        <v>4.0</v>
      </c>
      <c r="U125" s="851">
        <v>4.1</v>
      </c>
      <c r="V125" s="851">
        <v>4.0</v>
      </c>
      <c r="W125" s="855">
        <v>-0.005</v>
      </c>
      <c r="X125" s="853"/>
      <c r="Y125" s="853">
        <v>-0.005</v>
      </c>
      <c r="Z125" s="848">
        <v>743.0</v>
      </c>
      <c r="AA125" s="851">
        <v>694.0</v>
      </c>
      <c r="AB125" s="851">
        <v>722.0</v>
      </c>
      <c r="AC125" s="856">
        <v>0.109</v>
      </c>
      <c r="AD125" s="853"/>
      <c r="AE125" s="853">
        <v>0.096</v>
      </c>
      <c r="AF125" s="857">
        <v>-0.063</v>
      </c>
      <c r="AG125" s="853">
        <v>-0.009</v>
      </c>
      <c r="AH125" s="853">
        <v>-0.063</v>
      </c>
      <c r="AI125" s="916">
        <v>1.361</v>
      </c>
      <c r="AJ125" s="858">
        <v>1.36</v>
      </c>
      <c r="AK125" s="859">
        <v>1.392</v>
      </c>
      <c r="AL125" s="849"/>
      <c r="AM125" s="849"/>
      <c r="AN125" s="849"/>
      <c r="AO125" s="913">
        <v>-18.5</v>
      </c>
      <c r="AP125" s="914">
        <v>14.2</v>
      </c>
      <c r="AQ125" s="914">
        <v>-18.5</v>
      </c>
      <c r="AR125" s="860">
        <v>-14.0</v>
      </c>
      <c r="AS125" s="851">
        <v>9.5</v>
      </c>
      <c r="AT125" s="851">
        <v>-14.0</v>
      </c>
      <c r="AU125" s="861">
        <v>-20.6</v>
      </c>
      <c r="AV125" s="862">
        <v>-26.0</v>
      </c>
      <c r="AW125" s="863">
        <v>-20.8</v>
      </c>
      <c r="AX125" s="848">
        <v>86.9</v>
      </c>
      <c r="AY125" s="851">
        <v>85.2</v>
      </c>
      <c r="AZ125" s="851">
        <v>86.9</v>
      </c>
      <c r="BA125" s="864">
        <v>99.0</v>
      </c>
      <c r="BB125" s="848">
        <v>96.0</v>
      </c>
      <c r="BC125" s="848">
        <v>99.0</v>
      </c>
      <c r="BD125" s="865">
        <v>92.7</v>
      </c>
      <c r="BE125" s="866">
        <v>94.0</v>
      </c>
      <c r="BF125" s="867">
        <v>92.7</v>
      </c>
      <c r="BG125" s="868">
        <v>85.7</v>
      </c>
      <c r="BH125" s="869">
        <v>85.4</v>
      </c>
      <c r="BI125" s="867">
        <v>86.6</v>
      </c>
      <c r="BJ125" s="870">
        <v>-23.0</v>
      </c>
      <c r="BK125" s="862">
        <v>-21.0</v>
      </c>
      <c r="BL125" s="862">
        <v>-23.0</v>
      </c>
      <c r="BM125" s="855">
        <v>-0.06</v>
      </c>
      <c r="BN125" s="871"/>
      <c r="BO125" s="871">
        <v>-0.06</v>
      </c>
      <c r="BP125" s="872">
        <v>-1.0</v>
      </c>
      <c r="BQ125" s="873"/>
      <c r="BR125" s="874">
        <v>-1.0</v>
      </c>
      <c r="BS125" s="875">
        <v>31.2</v>
      </c>
      <c r="BT125" s="873">
        <v>34.0</v>
      </c>
      <c r="BU125" s="873">
        <v>31.2</v>
      </c>
      <c r="BV125" s="873"/>
      <c r="BW125" s="876"/>
      <c r="BX125" s="876"/>
      <c r="BY125" s="877"/>
    </row>
    <row r="126">
      <c r="A126" s="878">
        <f t="shared" si="1"/>
        <v>45778</v>
      </c>
      <c r="B126" s="879">
        <f t="array" ref="B126">index(Tb_NTTD_P[#ALL],match(A126,Tb_NTTD_P[Time])+1,2)</f>
        <v>50.8</v>
      </c>
      <c r="C126" s="880">
        <f t="array" ref="C126">index(Tb_NTTD_P[#ALL],match(A126,Tb_NTTD_P[Time])+1,3)</f>
        <v>53.1</v>
      </c>
      <c r="D126" s="880">
        <f t="array" ref="D126">index(Tb_NTTD_P[#ALL],match(A126,Tb_NTTD_P[Time])+1,4)</f>
        <v>52.2</v>
      </c>
      <c r="E126" s="881">
        <v>93.0</v>
      </c>
      <c r="F126" s="882">
        <v>99.4</v>
      </c>
      <c r="G126" s="882"/>
      <c r="H126" s="883"/>
      <c r="I126" s="883"/>
      <c r="J126" s="883"/>
      <c r="K126" s="883"/>
      <c r="L126" s="883"/>
      <c r="M126" s="883"/>
      <c r="N126" s="884">
        <v>0.164</v>
      </c>
      <c r="O126" s="884">
        <v>0.085</v>
      </c>
      <c r="P126" s="884">
        <v>0.165</v>
      </c>
      <c r="Q126" s="885">
        <v>1.393</v>
      </c>
      <c r="R126" s="885">
        <v>1.42</v>
      </c>
      <c r="S126" s="885">
        <v>1.394</v>
      </c>
      <c r="T126" s="879">
        <v>4.03</v>
      </c>
      <c r="U126" s="882">
        <v>3.9</v>
      </c>
      <c r="V126" s="882">
        <v>4.04</v>
      </c>
      <c r="W126" s="886">
        <v>0.008</v>
      </c>
      <c r="X126" s="884">
        <v>-0.025</v>
      </c>
      <c r="Y126" s="884">
        <v>0.01</v>
      </c>
      <c r="Z126" s="879">
        <v>623.0</v>
      </c>
      <c r="AA126" s="882">
        <v>694.0</v>
      </c>
      <c r="AB126" s="882">
        <v>623.0</v>
      </c>
      <c r="AC126" s="887">
        <v>-0.137</v>
      </c>
      <c r="AD126" s="884"/>
      <c r="AE126" s="884">
        <v>-0.116</v>
      </c>
      <c r="AF126" s="888">
        <v>0.018</v>
      </c>
      <c r="AG126" s="884">
        <v>0.002</v>
      </c>
      <c r="AH126" s="884">
        <v>0.018</v>
      </c>
      <c r="AI126" s="915">
        <v>1.256</v>
      </c>
      <c r="AJ126" s="890">
        <v>1.35</v>
      </c>
      <c r="AK126" s="891"/>
      <c r="AL126" s="880"/>
      <c r="AM126" s="880"/>
      <c r="AN126" s="880"/>
      <c r="AO126" s="892">
        <v>11.6</v>
      </c>
      <c r="AP126" s="893">
        <v>-3.5</v>
      </c>
      <c r="AQ126" s="893"/>
      <c r="AR126" s="894">
        <v>25.2</v>
      </c>
      <c r="AS126" s="882">
        <v>11.9</v>
      </c>
      <c r="AT126" s="882">
        <v>25.2</v>
      </c>
      <c r="AU126" s="895">
        <v>-19.9</v>
      </c>
      <c r="AV126" s="896">
        <v>-19.0</v>
      </c>
      <c r="AW126" s="897">
        <v>-20.0</v>
      </c>
      <c r="AX126" s="879">
        <v>87.5</v>
      </c>
      <c r="AY126" s="882">
        <v>87.4</v>
      </c>
      <c r="AZ126" s="882">
        <v>87.5</v>
      </c>
      <c r="BA126" s="898">
        <v>88.0</v>
      </c>
      <c r="BB126" s="879">
        <v>87.0</v>
      </c>
      <c r="BC126" s="879">
        <v>88.0</v>
      </c>
      <c r="BD126" s="899">
        <v>96.0</v>
      </c>
      <c r="BE126" s="900">
        <v>95.0</v>
      </c>
      <c r="BF126" s="901">
        <v>96.0</v>
      </c>
      <c r="BG126" s="902">
        <v>87.3</v>
      </c>
      <c r="BH126" s="903">
        <v>87.6</v>
      </c>
      <c r="BI126" s="901">
        <v>87.3</v>
      </c>
      <c r="BJ126" s="904">
        <v>-20.0</v>
      </c>
      <c r="BK126" s="896">
        <v>-21.0</v>
      </c>
      <c r="BL126" s="896">
        <v>-20.0</v>
      </c>
      <c r="BM126" s="886">
        <v>0.022</v>
      </c>
      <c r="BN126" s="905"/>
      <c r="BO126" s="905">
        <v>0.022</v>
      </c>
      <c r="BP126" s="906">
        <v>2.0</v>
      </c>
      <c r="BQ126" s="907"/>
      <c r="BR126" s="908"/>
      <c r="BS126" s="909">
        <v>32.8</v>
      </c>
      <c r="BT126" s="907">
        <v>31.8</v>
      </c>
      <c r="BU126" s="907"/>
      <c r="BV126" s="907"/>
      <c r="BW126" s="910"/>
      <c r="BX126" s="910"/>
      <c r="BY126" s="911"/>
    </row>
    <row r="127">
      <c r="A127" s="912">
        <f t="shared" si="1"/>
        <v>45809</v>
      </c>
      <c r="B127" s="848">
        <f t="array" ref="B127">index(Tb_NTTD_P[#ALL],match(A127,Tb_NTTD_P[Time])+1,2)</f>
        <v>60.5</v>
      </c>
      <c r="C127" s="849">
        <f t="array" ref="C127">index(Tb_NTTD_P[#ALL],match(A127,Tb_NTTD_P[Time])+1,3)</f>
        <v>53.5</v>
      </c>
      <c r="D127" s="849">
        <f t="array" ref="D127">index(Tb_NTTD_P[#ALL],match(A127,Tb_NTTD_P[Time])+1,4)</f>
        <v>60.7</v>
      </c>
      <c r="E127" s="850"/>
      <c r="F127" s="851"/>
      <c r="G127" s="851"/>
      <c r="H127" s="852"/>
      <c r="I127" s="852"/>
      <c r="J127" s="852"/>
      <c r="K127" s="852"/>
      <c r="L127" s="852"/>
      <c r="M127" s="852"/>
      <c r="N127" s="853">
        <v>-0.093</v>
      </c>
      <c r="O127" s="853">
        <v>-0.09</v>
      </c>
      <c r="P127" s="917"/>
      <c r="Q127" s="854">
        <v>1.393</v>
      </c>
      <c r="R127" s="854">
        <v>1.397</v>
      </c>
      <c r="S127" s="854"/>
      <c r="T127" s="848">
        <v>3.93</v>
      </c>
      <c r="U127" s="851">
        <v>4.0</v>
      </c>
      <c r="V127" s="851"/>
      <c r="W127" s="855">
        <v>-0.027</v>
      </c>
      <c r="X127" s="853">
        <v>-0.007</v>
      </c>
      <c r="Y127" s="853"/>
      <c r="Z127" s="848">
        <v>627.0</v>
      </c>
      <c r="AA127" s="851">
        <v>650.0</v>
      </c>
      <c r="AB127" s="851"/>
      <c r="AC127" s="856">
        <v>0.006</v>
      </c>
      <c r="AD127" s="853"/>
      <c r="AE127" s="853"/>
      <c r="AF127" s="857">
        <v>-0.008</v>
      </c>
      <c r="AG127" s="853">
        <v>0.005</v>
      </c>
      <c r="AH127" s="853"/>
      <c r="AI127" s="916"/>
      <c r="AJ127" s="858"/>
      <c r="AK127" s="859"/>
      <c r="AL127" s="849"/>
      <c r="AM127" s="849"/>
      <c r="AN127" s="849"/>
      <c r="AO127" s="913"/>
      <c r="AP127" s="914"/>
      <c r="AQ127" s="914"/>
      <c r="AR127" s="860">
        <v>47.5</v>
      </c>
      <c r="AS127" s="851">
        <v>35.0</v>
      </c>
      <c r="AT127" s="851"/>
      <c r="AU127" s="861">
        <v>-20.3</v>
      </c>
      <c r="AV127" s="862">
        <v>-19.3</v>
      </c>
      <c r="AW127" s="863">
        <v>-20.0</v>
      </c>
      <c r="AX127" s="848">
        <v>88.4</v>
      </c>
      <c r="AY127" s="851">
        <v>88.2</v>
      </c>
      <c r="AZ127" s="851">
        <v>88.4</v>
      </c>
      <c r="BA127" s="864">
        <v>88.0</v>
      </c>
      <c r="BB127" s="848">
        <v>87.0</v>
      </c>
      <c r="BC127" s="848">
        <v>88.0</v>
      </c>
      <c r="BD127" s="865">
        <v>96.5</v>
      </c>
      <c r="BE127" s="866">
        <v>96.5</v>
      </c>
      <c r="BF127" s="867">
        <v>96.5</v>
      </c>
      <c r="BG127" s="868">
        <v>87.3</v>
      </c>
      <c r="BH127" s="869">
        <v>85.9</v>
      </c>
      <c r="BI127" s="867"/>
      <c r="BJ127" s="870">
        <v>-18.0</v>
      </c>
      <c r="BK127" s="862">
        <v>-18.0</v>
      </c>
      <c r="BL127" s="862">
        <v>-18.0</v>
      </c>
      <c r="BM127" s="855">
        <v>0.005</v>
      </c>
      <c r="BN127" s="871"/>
      <c r="BO127" s="871"/>
      <c r="BP127" s="918"/>
      <c r="BQ127" s="919"/>
      <c r="BR127" s="920"/>
      <c r="BS127" s="875"/>
      <c r="BT127" s="873"/>
      <c r="BU127" s="873"/>
      <c r="BV127" s="873"/>
      <c r="BW127" s="876"/>
      <c r="BX127" s="876"/>
      <c r="BY127" s="877"/>
    </row>
    <row r="128">
      <c r="A128" s="878">
        <f t="shared" si="1"/>
        <v>45839</v>
      </c>
      <c r="B128" s="879">
        <f t="array" ref="B128">index(Tb_NTTD_P[#ALL],match(A128,Tb_NTTD_P[Time])+1,2)</f>
        <v>61.8</v>
      </c>
      <c r="C128" s="880">
        <f t="array" ref="C128">index(Tb_NTTD_P[#ALL],match(A128,Tb_NTTD_P[Time])+1,3)</f>
        <v>60.5</v>
      </c>
      <c r="D128" s="880" t="str">
        <f t="array" ref="D128">index(Tb_NTTD_P[#ALL],match(A128,Tb_NTTD_P[Time])+1,4)</f>
        <v/>
      </c>
      <c r="E128" s="881"/>
      <c r="F128" s="882"/>
      <c r="G128" s="882"/>
      <c r="H128" s="883"/>
      <c r="I128" s="883"/>
      <c r="J128" s="883"/>
      <c r="K128" s="883"/>
      <c r="L128" s="883"/>
      <c r="M128" s="883"/>
      <c r="N128" s="921"/>
      <c r="O128" s="921"/>
      <c r="P128" s="921"/>
      <c r="Q128" s="885"/>
      <c r="R128" s="885"/>
      <c r="S128" s="885"/>
      <c r="T128" s="879"/>
      <c r="U128" s="882"/>
      <c r="V128" s="882"/>
      <c r="W128" s="886"/>
      <c r="X128" s="884"/>
      <c r="Y128" s="884"/>
      <c r="Z128" s="879"/>
      <c r="AA128" s="882"/>
      <c r="AB128" s="882"/>
      <c r="AC128" s="887"/>
      <c r="AD128" s="884"/>
      <c r="AE128" s="884"/>
      <c r="AF128" s="888"/>
      <c r="AG128" s="884"/>
      <c r="AH128" s="884"/>
      <c r="AI128" s="915"/>
      <c r="AJ128" s="890"/>
      <c r="AK128" s="891"/>
      <c r="AL128" s="880"/>
      <c r="AM128" s="880"/>
      <c r="AN128" s="880"/>
      <c r="AO128" s="892"/>
      <c r="AP128" s="893"/>
      <c r="AQ128" s="893"/>
      <c r="AR128" s="894"/>
      <c r="AS128" s="882"/>
      <c r="AT128" s="882"/>
      <c r="AU128" s="895">
        <v>-20.3</v>
      </c>
      <c r="AV128" s="896">
        <v>-19.3</v>
      </c>
      <c r="AW128" s="897">
        <v>-20.3</v>
      </c>
      <c r="AX128" s="879">
        <v>88.6</v>
      </c>
      <c r="AY128" s="882">
        <v>88.9</v>
      </c>
      <c r="AZ128" s="922"/>
      <c r="BA128" s="898">
        <v>89.0</v>
      </c>
      <c r="BB128" s="879">
        <v>89.0</v>
      </c>
      <c r="BC128" s="879"/>
      <c r="BD128" s="899">
        <v>97.2</v>
      </c>
      <c r="BE128" s="900">
        <v>96.1</v>
      </c>
      <c r="BF128" s="901"/>
      <c r="BG128" s="902"/>
      <c r="BH128" s="903"/>
      <c r="BI128" s="901"/>
      <c r="BJ128" s="904">
        <v>-19.0</v>
      </c>
      <c r="BK128" s="896">
        <v>-18.0</v>
      </c>
      <c r="BL128" s="896"/>
      <c r="BM128" s="886"/>
      <c r="BN128" s="905"/>
      <c r="BO128" s="905"/>
      <c r="BP128" s="923"/>
      <c r="BQ128" s="924"/>
      <c r="BR128" s="925"/>
      <c r="BS128" s="909"/>
      <c r="BT128" s="907"/>
      <c r="BU128" s="907"/>
      <c r="BV128" s="907"/>
      <c r="BW128" s="910"/>
      <c r="BX128" s="910"/>
      <c r="BY128" s="911"/>
    </row>
    <row r="129">
      <c r="A129" s="926">
        <f t="shared" si="1"/>
        <v>45870</v>
      </c>
      <c r="B129" s="927">
        <f t="array" ref="B129">index(Tb_NTTD_P[#ALL],match(A129,Tb_NTTD_P[Time])+1,2)</f>
        <v>61.7</v>
      </c>
      <c r="C129" s="928">
        <f t="array" ref="C129">index(Tb_NTTD_P[#ALL],match(A129,Tb_NTTD_P[Time])+1,3)</f>
        <v>61.8</v>
      </c>
      <c r="D129" s="928" t="str">
        <f t="array" ref="D129">index(Tb_NTTD_P[#ALL],match(A129,Tb_NTTD_P[Time])+1,4)</f>
        <v/>
      </c>
      <c r="E129" s="929"/>
      <c r="F129" s="930"/>
      <c r="G129" s="930"/>
      <c r="H129" s="931"/>
      <c r="I129" s="931"/>
      <c r="J129" s="931"/>
      <c r="K129" s="931"/>
      <c r="L129" s="931"/>
      <c r="M129" s="931"/>
      <c r="N129" s="932"/>
      <c r="O129" s="932"/>
      <c r="P129" s="932"/>
      <c r="Q129" s="933"/>
      <c r="R129" s="933"/>
      <c r="S129" s="933"/>
      <c r="T129" s="927"/>
      <c r="U129" s="930"/>
      <c r="V129" s="930"/>
      <c r="W129" s="934"/>
      <c r="X129" s="935"/>
      <c r="Y129" s="935"/>
      <c r="Z129" s="927"/>
      <c r="AA129" s="930"/>
      <c r="AB129" s="930"/>
      <c r="AC129" s="936"/>
      <c r="AD129" s="935"/>
      <c r="AE129" s="935"/>
      <c r="AF129" s="937"/>
      <c r="AG129" s="935"/>
      <c r="AH129" s="935"/>
      <c r="AI129" s="938"/>
      <c r="AJ129" s="939"/>
      <c r="AK129" s="940"/>
      <c r="AL129" s="928"/>
      <c r="AM129" s="928"/>
      <c r="AN129" s="928"/>
      <c r="AO129" s="941"/>
      <c r="AP129" s="942"/>
      <c r="AQ129" s="942"/>
      <c r="AR129" s="943"/>
      <c r="AS129" s="930"/>
      <c r="AT129" s="930"/>
      <c r="AU129" s="944">
        <v>-21.5</v>
      </c>
      <c r="AV129" s="945">
        <v>-19.2</v>
      </c>
      <c r="AW129" s="946"/>
      <c r="AX129" s="927"/>
      <c r="AY129" s="930"/>
      <c r="AZ129" s="947"/>
      <c r="BA129" s="948"/>
      <c r="BB129" s="927"/>
      <c r="BC129" s="927"/>
      <c r="BD129" s="949"/>
      <c r="BE129" s="950"/>
      <c r="BF129" s="951"/>
      <c r="BG129" s="952"/>
      <c r="BH129" s="953"/>
      <c r="BI129" s="951"/>
      <c r="BJ129" s="954"/>
      <c r="BK129" s="945"/>
      <c r="BL129" s="945"/>
      <c r="BM129" s="934"/>
      <c r="BN129" s="955"/>
      <c r="BO129" s="955"/>
      <c r="BP129" s="956"/>
      <c r="BQ129" s="957"/>
      <c r="BR129" s="958"/>
      <c r="BS129" s="959"/>
      <c r="BT129" s="960"/>
      <c r="BU129" s="960"/>
      <c r="BV129" s="960"/>
      <c r="BW129" s="961"/>
      <c r="BX129" s="961"/>
      <c r="BY129" s="962"/>
    </row>
    <row r="130">
      <c r="A130" s="445"/>
      <c r="AS130" s="445"/>
      <c r="AT130" s="445"/>
      <c r="BP130" s="963"/>
      <c r="BQ130" s="963"/>
      <c r="BR130" s="963"/>
    </row>
    <row r="131">
      <c r="A131" s="445"/>
      <c r="AS131" s="445"/>
      <c r="AT131" s="445"/>
      <c r="BP131" s="963"/>
      <c r="BQ131" s="963"/>
      <c r="BR131" s="963"/>
    </row>
    <row r="132">
      <c r="A132" s="445"/>
      <c r="AS132" s="445"/>
      <c r="AT132" s="445"/>
      <c r="BP132" s="963"/>
      <c r="BQ132" s="963"/>
      <c r="BR132" s="963"/>
    </row>
    <row r="133">
      <c r="A133" s="445"/>
      <c r="AS133" s="445"/>
      <c r="AT133" s="445"/>
      <c r="BP133" s="963"/>
      <c r="BQ133" s="963"/>
      <c r="BR133" s="963"/>
    </row>
    <row r="134">
      <c r="A134" s="445"/>
      <c r="AS134" s="445"/>
      <c r="AT134" s="445"/>
      <c r="BP134" s="963"/>
      <c r="BQ134" s="963"/>
      <c r="BR134" s="963"/>
    </row>
    <row r="135">
      <c r="A135" s="445"/>
      <c r="AS135" s="445"/>
      <c r="AT135" s="445"/>
      <c r="BP135" s="963"/>
      <c r="BQ135" s="963"/>
      <c r="BR135" s="963"/>
    </row>
    <row r="136">
      <c r="A136" s="445"/>
      <c r="AS136" s="445"/>
      <c r="AT136" s="445"/>
      <c r="BP136" s="963"/>
      <c r="BQ136" s="963"/>
      <c r="BR136" s="963"/>
    </row>
    <row r="137">
      <c r="A137" s="445"/>
      <c r="AS137" s="445"/>
      <c r="AT137" s="445"/>
      <c r="BP137" s="963"/>
      <c r="BQ137" s="963"/>
      <c r="BR137" s="963"/>
    </row>
    <row r="138">
      <c r="A138" s="445"/>
      <c r="AS138" s="445"/>
      <c r="AT138" s="445"/>
      <c r="BP138" s="963"/>
      <c r="BQ138" s="963"/>
      <c r="BR138" s="963"/>
    </row>
    <row r="139">
      <c r="A139" s="445"/>
      <c r="AS139" s="445"/>
      <c r="AT139" s="445"/>
      <c r="BP139" s="963"/>
      <c r="BQ139" s="963"/>
      <c r="BR139" s="963"/>
    </row>
    <row r="140">
      <c r="A140" s="445"/>
      <c r="AS140" s="445"/>
      <c r="AT140" s="445"/>
      <c r="BP140" s="963"/>
      <c r="BQ140" s="963"/>
      <c r="BR140" s="963"/>
    </row>
    <row r="141">
      <c r="A141" s="445"/>
      <c r="AS141" s="445"/>
      <c r="AT141" s="445"/>
      <c r="BP141" s="963"/>
      <c r="BQ141" s="963"/>
      <c r="BR141" s="963"/>
    </row>
    <row r="142">
      <c r="A142" s="445"/>
      <c r="AS142" s="445"/>
      <c r="AT142" s="445"/>
      <c r="BP142" s="963"/>
      <c r="BQ142" s="963"/>
      <c r="BR142" s="963"/>
    </row>
    <row r="143">
      <c r="A143" s="445"/>
      <c r="AS143" s="445"/>
      <c r="AT143" s="445"/>
      <c r="BP143" s="963"/>
      <c r="BQ143" s="963"/>
      <c r="BR143" s="963"/>
    </row>
    <row r="144">
      <c r="A144" s="445"/>
      <c r="AS144" s="445"/>
      <c r="AT144" s="445"/>
      <c r="BP144" s="963"/>
      <c r="BQ144" s="963"/>
      <c r="BR144" s="963"/>
    </row>
    <row r="145">
      <c r="A145" s="445"/>
      <c r="AS145" s="445"/>
      <c r="AT145" s="445"/>
      <c r="BP145" s="963"/>
      <c r="BQ145" s="963"/>
      <c r="BR145" s="963"/>
    </row>
    <row r="146">
      <c r="A146" s="445"/>
      <c r="AS146" s="445"/>
      <c r="AT146" s="445"/>
      <c r="BP146" s="963"/>
      <c r="BQ146" s="963"/>
      <c r="BR146" s="963"/>
    </row>
    <row r="147">
      <c r="A147" s="445"/>
      <c r="AS147" s="445"/>
      <c r="AT147" s="445"/>
      <c r="BP147" s="963"/>
      <c r="BQ147" s="963"/>
      <c r="BR147" s="963"/>
    </row>
    <row r="148">
      <c r="A148" s="445"/>
      <c r="AS148" s="445"/>
      <c r="AT148" s="445"/>
      <c r="BP148" s="963"/>
      <c r="BQ148" s="963"/>
      <c r="BR148" s="963"/>
    </row>
    <row r="149">
      <c r="A149" s="445"/>
      <c r="AS149" s="445"/>
      <c r="AT149" s="445"/>
      <c r="BP149" s="963"/>
      <c r="BQ149" s="963"/>
      <c r="BR149" s="963"/>
    </row>
    <row r="150">
      <c r="A150" s="445"/>
      <c r="AS150" s="445"/>
      <c r="AT150" s="445"/>
      <c r="BP150" s="963"/>
      <c r="BQ150" s="963"/>
      <c r="BR150" s="963"/>
    </row>
    <row r="151">
      <c r="A151" s="445"/>
      <c r="AS151" s="445"/>
      <c r="AT151" s="445"/>
      <c r="BP151" s="963"/>
      <c r="BQ151" s="963"/>
      <c r="BR151" s="963"/>
    </row>
    <row r="152">
      <c r="A152" s="445"/>
      <c r="AS152" s="445"/>
      <c r="AT152" s="445"/>
      <c r="BP152" s="963"/>
      <c r="BQ152" s="963"/>
      <c r="BR152" s="963"/>
    </row>
    <row r="153">
      <c r="A153" s="445"/>
      <c r="AS153" s="445"/>
      <c r="AT153" s="445"/>
      <c r="BP153" s="963"/>
      <c r="BQ153" s="963"/>
      <c r="BR153" s="963"/>
    </row>
    <row r="154">
      <c r="A154" s="445"/>
      <c r="AS154" s="445"/>
      <c r="AT154" s="445"/>
      <c r="BP154" s="963"/>
      <c r="BQ154" s="963"/>
      <c r="BR154" s="963"/>
    </row>
    <row r="155">
      <c r="A155" s="445"/>
      <c r="AS155" s="445"/>
      <c r="AT155" s="445"/>
      <c r="BP155" s="963"/>
      <c r="BQ155" s="963"/>
      <c r="BR155" s="963"/>
    </row>
    <row r="156">
      <c r="A156" s="445"/>
      <c r="AS156" s="445"/>
      <c r="AT156" s="445"/>
      <c r="BP156" s="963"/>
      <c r="BQ156" s="963"/>
      <c r="BR156" s="963"/>
    </row>
    <row r="157">
      <c r="A157" s="445"/>
      <c r="AS157" s="445"/>
      <c r="AT157" s="445"/>
      <c r="BP157" s="963"/>
      <c r="BQ157" s="963"/>
      <c r="BR157" s="963"/>
    </row>
    <row r="158">
      <c r="A158" s="445"/>
      <c r="AS158" s="445"/>
      <c r="AT158" s="445"/>
      <c r="BP158" s="963"/>
      <c r="BQ158" s="963"/>
      <c r="BR158" s="963"/>
    </row>
    <row r="159">
      <c r="A159" s="445"/>
      <c r="AS159" s="445"/>
      <c r="AT159" s="445"/>
      <c r="BP159" s="963"/>
      <c r="BQ159" s="963"/>
      <c r="BR159" s="963"/>
    </row>
    <row r="160">
      <c r="A160" s="445"/>
      <c r="AS160" s="445"/>
      <c r="AT160" s="445"/>
      <c r="BP160" s="963"/>
      <c r="BQ160" s="963"/>
      <c r="BR160" s="963"/>
    </row>
    <row r="161">
      <c r="A161" s="445"/>
      <c r="AS161" s="445"/>
      <c r="AT161" s="445"/>
      <c r="BP161" s="963"/>
      <c r="BQ161" s="963"/>
      <c r="BR161" s="963"/>
    </row>
    <row r="162">
      <c r="A162" s="445"/>
      <c r="AS162" s="445"/>
      <c r="AT162" s="445"/>
      <c r="BP162" s="963"/>
      <c r="BQ162" s="963"/>
      <c r="BR162" s="963"/>
    </row>
    <row r="163">
      <c r="A163" s="445"/>
      <c r="AS163" s="445"/>
      <c r="AT163" s="445"/>
      <c r="BP163" s="963"/>
      <c r="BQ163" s="963"/>
      <c r="BR163" s="963"/>
    </row>
    <row r="164">
      <c r="A164" s="445"/>
      <c r="AS164" s="445"/>
      <c r="AT164" s="445"/>
      <c r="BP164" s="963"/>
      <c r="BQ164" s="963"/>
      <c r="BR164" s="963"/>
    </row>
    <row r="165">
      <c r="A165" s="445"/>
      <c r="AS165" s="445"/>
      <c r="AT165" s="445"/>
      <c r="BP165" s="963"/>
      <c r="BQ165" s="963"/>
      <c r="BR165" s="963"/>
    </row>
    <row r="166">
      <c r="A166" s="445"/>
      <c r="AS166" s="445"/>
      <c r="AT166" s="445"/>
      <c r="BP166" s="963"/>
      <c r="BQ166" s="963"/>
      <c r="BR166" s="963"/>
    </row>
    <row r="167">
      <c r="A167" s="445"/>
      <c r="AS167" s="445"/>
      <c r="AT167" s="445"/>
      <c r="BP167" s="963"/>
      <c r="BQ167" s="963"/>
      <c r="BR167" s="963"/>
    </row>
    <row r="168">
      <c r="A168" s="445"/>
      <c r="AS168" s="445"/>
      <c r="AT168" s="445"/>
      <c r="BP168" s="963"/>
      <c r="BQ168" s="963"/>
      <c r="BR168" s="963"/>
    </row>
    <row r="169">
      <c r="A169" s="445"/>
      <c r="AS169" s="445"/>
      <c r="AT169" s="445"/>
      <c r="BP169" s="963"/>
      <c r="BQ169" s="963"/>
      <c r="BR169" s="963"/>
    </row>
    <row r="170">
      <c r="A170" s="445"/>
      <c r="AS170" s="445"/>
      <c r="AT170" s="445"/>
      <c r="BP170" s="963"/>
      <c r="BQ170" s="963"/>
      <c r="BR170" s="963"/>
    </row>
    <row r="171">
      <c r="A171" s="445"/>
      <c r="AS171" s="445"/>
      <c r="AT171" s="445"/>
      <c r="BP171" s="963"/>
      <c r="BQ171" s="963"/>
      <c r="BR171" s="963"/>
    </row>
    <row r="172">
      <c r="A172" s="445"/>
      <c r="AS172" s="445"/>
      <c r="AT172" s="445"/>
      <c r="BP172" s="963"/>
      <c r="BQ172" s="963"/>
      <c r="BR172" s="963"/>
    </row>
    <row r="173">
      <c r="A173" s="445"/>
      <c r="AS173" s="445"/>
      <c r="AT173" s="445"/>
      <c r="BP173" s="963"/>
      <c r="BQ173" s="963"/>
      <c r="BR173" s="963"/>
    </row>
    <row r="174">
      <c r="A174" s="445"/>
      <c r="AS174" s="445"/>
      <c r="AT174" s="445"/>
      <c r="BP174" s="963"/>
      <c r="BQ174" s="963"/>
      <c r="BR174" s="963"/>
    </row>
    <row r="175">
      <c r="A175" s="445"/>
      <c r="AS175" s="445"/>
      <c r="AT175" s="445"/>
      <c r="BP175" s="963"/>
      <c r="BQ175" s="963"/>
      <c r="BR175" s="963"/>
    </row>
    <row r="176">
      <c r="A176" s="445"/>
      <c r="AS176" s="445"/>
      <c r="AT176" s="445"/>
      <c r="BP176" s="963"/>
      <c r="BQ176" s="963"/>
      <c r="BR176" s="963"/>
    </row>
    <row r="177">
      <c r="A177" s="445"/>
      <c r="AS177" s="445"/>
      <c r="AT177" s="445"/>
      <c r="BP177" s="963"/>
      <c r="BQ177" s="963"/>
      <c r="BR177" s="963"/>
    </row>
    <row r="178">
      <c r="A178" s="445"/>
      <c r="AS178" s="445"/>
      <c r="AT178" s="445"/>
      <c r="BP178" s="963"/>
      <c r="BQ178" s="963"/>
      <c r="BR178" s="963"/>
    </row>
    <row r="179">
      <c r="A179" s="445"/>
      <c r="AS179" s="445"/>
      <c r="AT179" s="445"/>
      <c r="BP179" s="963"/>
      <c r="BQ179" s="963"/>
      <c r="BR179" s="963"/>
    </row>
    <row r="180">
      <c r="A180" s="445"/>
      <c r="AS180" s="445"/>
      <c r="AT180" s="445"/>
      <c r="BP180" s="963"/>
      <c r="BQ180" s="963"/>
      <c r="BR180" s="963"/>
    </row>
    <row r="181">
      <c r="A181" s="445"/>
      <c r="AS181" s="445"/>
      <c r="AT181" s="445"/>
      <c r="BP181" s="963"/>
      <c r="BQ181" s="963"/>
      <c r="BR181" s="963"/>
    </row>
    <row r="182">
      <c r="A182" s="445"/>
      <c r="AS182" s="445"/>
      <c r="AT182" s="445"/>
      <c r="BP182" s="963"/>
      <c r="BQ182" s="963"/>
      <c r="BR182" s="963"/>
    </row>
    <row r="183">
      <c r="A183" s="445"/>
      <c r="AS183" s="445"/>
      <c r="AT183" s="445"/>
      <c r="BP183" s="963"/>
      <c r="BQ183" s="963"/>
      <c r="BR183" s="963"/>
    </row>
    <row r="184">
      <c r="A184" s="445"/>
      <c r="AS184" s="445"/>
      <c r="AT184" s="445"/>
      <c r="BP184" s="963"/>
      <c r="BQ184" s="963"/>
      <c r="BR184" s="963"/>
    </row>
    <row r="185">
      <c r="A185" s="445"/>
      <c r="AS185" s="445"/>
      <c r="AT185" s="445"/>
      <c r="BP185" s="963"/>
      <c r="BQ185" s="963"/>
      <c r="BR185" s="963"/>
    </row>
    <row r="186">
      <c r="A186" s="445"/>
      <c r="AS186" s="445"/>
      <c r="AT186" s="445"/>
      <c r="BP186" s="963"/>
      <c r="BQ186" s="963"/>
      <c r="BR186" s="963"/>
    </row>
    <row r="187">
      <c r="A187" s="445"/>
      <c r="AS187" s="445"/>
      <c r="AT187" s="445"/>
      <c r="BP187" s="963"/>
      <c r="BQ187" s="963"/>
      <c r="BR187" s="963"/>
    </row>
    <row r="188">
      <c r="A188" s="445"/>
      <c r="AS188" s="445"/>
      <c r="AT188" s="445"/>
      <c r="BP188" s="963"/>
      <c r="BQ188" s="963"/>
      <c r="BR188" s="963"/>
    </row>
    <row r="189">
      <c r="A189" s="445"/>
      <c r="AS189" s="445"/>
      <c r="AT189" s="445"/>
      <c r="BP189" s="963"/>
      <c r="BQ189" s="963"/>
      <c r="BR189" s="963"/>
    </row>
    <row r="190">
      <c r="A190" s="445"/>
      <c r="AS190" s="445"/>
      <c r="AT190" s="445"/>
      <c r="BP190" s="963"/>
      <c r="BQ190" s="963"/>
      <c r="BR190" s="963"/>
    </row>
    <row r="191">
      <c r="A191" s="445"/>
      <c r="AS191" s="445"/>
      <c r="AT191" s="445"/>
      <c r="BP191" s="963"/>
      <c r="BQ191" s="963"/>
      <c r="BR191" s="963"/>
    </row>
    <row r="192">
      <c r="A192" s="445"/>
      <c r="AS192" s="445"/>
      <c r="AT192" s="445"/>
      <c r="BP192" s="963"/>
      <c r="BQ192" s="963"/>
      <c r="BR192" s="963"/>
    </row>
    <row r="193">
      <c r="A193" s="445"/>
      <c r="AS193" s="445"/>
      <c r="AT193" s="445"/>
      <c r="BP193" s="963"/>
      <c r="BQ193" s="963"/>
      <c r="BR193" s="963"/>
    </row>
    <row r="194">
      <c r="A194" s="445"/>
      <c r="AS194" s="445"/>
      <c r="AT194" s="445"/>
      <c r="BP194" s="963"/>
      <c r="BQ194" s="963"/>
      <c r="BR194" s="963"/>
    </row>
    <row r="195">
      <c r="A195" s="445"/>
      <c r="AS195" s="445"/>
      <c r="AT195" s="445"/>
      <c r="BP195" s="963"/>
      <c r="BQ195" s="963"/>
      <c r="BR195" s="963"/>
    </row>
    <row r="196">
      <c r="A196" s="445"/>
      <c r="AS196" s="445"/>
      <c r="AT196" s="445"/>
      <c r="BP196" s="963"/>
      <c r="BQ196" s="963"/>
      <c r="BR196" s="963"/>
    </row>
    <row r="197">
      <c r="A197" s="445"/>
      <c r="AS197" s="445"/>
      <c r="AT197" s="445"/>
      <c r="BP197" s="963"/>
      <c r="BQ197" s="963"/>
      <c r="BR197" s="963"/>
    </row>
    <row r="198">
      <c r="A198" s="445"/>
      <c r="AS198" s="445"/>
      <c r="AT198" s="445"/>
      <c r="BP198" s="963"/>
      <c r="BQ198" s="963"/>
      <c r="BR198" s="963"/>
    </row>
    <row r="199">
      <c r="A199" s="445"/>
      <c r="AS199" s="445"/>
      <c r="AT199" s="445"/>
      <c r="BP199" s="963"/>
      <c r="BQ199" s="963"/>
      <c r="BR199" s="963"/>
    </row>
    <row r="200">
      <c r="A200" s="445"/>
      <c r="AS200" s="445"/>
      <c r="AT200" s="445"/>
      <c r="BP200" s="963"/>
      <c r="BQ200" s="963"/>
      <c r="BR200" s="963"/>
    </row>
    <row r="201">
      <c r="A201" s="445"/>
      <c r="AS201" s="445"/>
      <c r="AT201" s="445"/>
      <c r="BP201" s="963"/>
      <c r="BQ201" s="963"/>
      <c r="BR201" s="963"/>
    </row>
    <row r="202">
      <c r="A202" s="445"/>
      <c r="AS202" s="445"/>
      <c r="AT202" s="445"/>
      <c r="BP202" s="963"/>
      <c r="BQ202" s="963"/>
      <c r="BR202" s="963"/>
    </row>
    <row r="203">
      <c r="A203" s="445"/>
      <c r="AS203" s="445"/>
      <c r="AT203" s="445"/>
      <c r="BP203" s="963"/>
      <c r="BQ203" s="963"/>
      <c r="BR203" s="963"/>
    </row>
    <row r="204">
      <c r="A204" s="445"/>
      <c r="AS204" s="445"/>
      <c r="AT204" s="445"/>
      <c r="BP204" s="963"/>
      <c r="BQ204" s="963"/>
      <c r="BR204" s="963"/>
    </row>
    <row r="205">
      <c r="A205" s="445"/>
      <c r="AS205" s="445"/>
      <c r="AT205" s="445"/>
      <c r="BP205" s="963"/>
      <c r="BQ205" s="963"/>
      <c r="BR205" s="963"/>
    </row>
    <row r="206">
      <c r="A206" s="445"/>
      <c r="AS206" s="445"/>
      <c r="AT206" s="445"/>
      <c r="BP206" s="963"/>
      <c r="BQ206" s="963"/>
      <c r="BR206" s="963"/>
    </row>
    <row r="207">
      <c r="A207" s="445"/>
      <c r="AS207" s="445"/>
      <c r="AT207" s="445"/>
      <c r="BP207" s="963"/>
      <c r="BQ207" s="963"/>
      <c r="BR207" s="963"/>
    </row>
    <row r="208">
      <c r="A208" s="445"/>
      <c r="AS208" s="445"/>
      <c r="AT208" s="445"/>
      <c r="BP208" s="963"/>
      <c r="BQ208" s="963"/>
      <c r="BR208" s="963"/>
    </row>
    <row r="209">
      <c r="A209" s="445"/>
      <c r="AS209" s="445"/>
      <c r="AT209" s="445"/>
      <c r="BP209" s="963"/>
      <c r="BQ209" s="963"/>
      <c r="BR209" s="963"/>
    </row>
    <row r="210">
      <c r="A210" s="445"/>
      <c r="AS210" s="445"/>
      <c r="AT210" s="445"/>
      <c r="BP210" s="963"/>
      <c r="BQ210" s="963"/>
      <c r="BR210" s="963"/>
    </row>
    <row r="211">
      <c r="A211" s="445"/>
      <c r="AS211" s="445"/>
      <c r="AT211" s="445"/>
      <c r="BP211" s="963"/>
      <c r="BQ211" s="963"/>
      <c r="BR211" s="963"/>
    </row>
    <row r="212">
      <c r="A212" s="445"/>
      <c r="AS212" s="445"/>
      <c r="AT212" s="445"/>
      <c r="BP212" s="963"/>
      <c r="BQ212" s="963"/>
      <c r="BR212" s="963"/>
    </row>
    <row r="213">
      <c r="A213" s="445"/>
      <c r="AS213" s="445"/>
      <c r="AT213" s="445"/>
      <c r="BP213" s="963"/>
      <c r="BQ213" s="963"/>
      <c r="BR213" s="963"/>
    </row>
    <row r="214">
      <c r="A214" s="445"/>
      <c r="AS214" s="445"/>
      <c r="AT214" s="445"/>
      <c r="BP214" s="963"/>
      <c r="BQ214" s="963"/>
      <c r="BR214" s="963"/>
    </row>
    <row r="215">
      <c r="A215" s="445"/>
      <c r="AS215" s="445"/>
      <c r="AT215" s="445"/>
      <c r="BP215" s="963"/>
      <c r="BQ215" s="963"/>
      <c r="BR215" s="963"/>
    </row>
    <row r="216">
      <c r="A216" s="445"/>
      <c r="AS216" s="445"/>
      <c r="AT216" s="445"/>
      <c r="BP216" s="963"/>
      <c r="BQ216" s="963"/>
      <c r="BR216" s="963"/>
    </row>
    <row r="217">
      <c r="A217" s="445"/>
      <c r="AS217" s="445"/>
      <c r="AT217" s="445"/>
      <c r="BP217" s="963"/>
      <c r="BQ217" s="963"/>
      <c r="BR217" s="963"/>
    </row>
    <row r="218">
      <c r="A218" s="445"/>
      <c r="AS218" s="445"/>
      <c r="AT218" s="445"/>
      <c r="BP218" s="963"/>
      <c r="BQ218" s="963"/>
      <c r="BR218" s="963"/>
    </row>
    <row r="219">
      <c r="A219" s="445"/>
      <c r="AS219" s="445"/>
      <c r="AT219" s="445"/>
      <c r="BP219" s="963"/>
      <c r="BQ219" s="963"/>
      <c r="BR219" s="963"/>
    </row>
    <row r="220">
      <c r="A220" s="445"/>
      <c r="AS220" s="445"/>
      <c r="AT220" s="445"/>
      <c r="BP220" s="963"/>
      <c r="BQ220" s="963"/>
      <c r="BR220" s="963"/>
    </row>
    <row r="221">
      <c r="A221" s="445"/>
      <c r="AS221" s="445"/>
      <c r="AT221" s="445"/>
      <c r="BP221" s="963"/>
      <c r="BQ221" s="963"/>
      <c r="BR221" s="963"/>
    </row>
    <row r="222">
      <c r="A222" s="445"/>
      <c r="AS222" s="445"/>
      <c r="AT222" s="445"/>
      <c r="BP222" s="963"/>
      <c r="BQ222" s="963"/>
      <c r="BR222" s="963"/>
    </row>
    <row r="223">
      <c r="A223" s="445"/>
      <c r="AS223" s="445"/>
      <c r="AT223" s="445"/>
      <c r="BP223" s="963"/>
      <c r="BQ223" s="963"/>
      <c r="BR223" s="963"/>
    </row>
    <row r="224">
      <c r="A224" s="445"/>
      <c r="AS224" s="445"/>
      <c r="AT224" s="445"/>
      <c r="BP224" s="963"/>
      <c r="BQ224" s="963"/>
      <c r="BR224" s="963"/>
    </row>
    <row r="225">
      <c r="A225" s="445"/>
      <c r="AS225" s="445"/>
      <c r="AT225" s="445"/>
      <c r="BP225" s="963"/>
      <c r="BQ225" s="963"/>
      <c r="BR225" s="963"/>
    </row>
    <row r="226">
      <c r="A226" s="445"/>
      <c r="AS226" s="445"/>
      <c r="AT226" s="445"/>
      <c r="BP226" s="963"/>
      <c r="BQ226" s="963"/>
      <c r="BR226" s="963"/>
    </row>
    <row r="227">
      <c r="A227" s="445"/>
      <c r="AS227" s="445"/>
      <c r="AT227" s="445"/>
      <c r="BP227" s="963"/>
      <c r="BQ227" s="963"/>
      <c r="BR227" s="963"/>
    </row>
    <row r="228">
      <c r="A228" s="445"/>
      <c r="AS228" s="445"/>
      <c r="AT228" s="445"/>
      <c r="BP228" s="963"/>
      <c r="BQ228" s="963"/>
      <c r="BR228" s="963"/>
    </row>
    <row r="229">
      <c r="A229" s="445"/>
      <c r="AS229" s="445"/>
      <c r="AT229" s="445"/>
      <c r="BP229" s="963"/>
      <c r="BQ229" s="963"/>
      <c r="BR229" s="963"/>
    </row>
    <row r="230">
      <c r="A230" s="445"/>
      <c r="AS230" s="445"/>
      <c r="AT230" s="445"/>
      <c r="BP230" s="963"/>
      <c r="BQ230" s="963"/>
      <c r="BR230" s="963"/>
    </row>
    <row r="231">
      <c r="A231" s="445"/>
      <c r="AS231" s="445"/>
      <c r="AT231" s="445"/>
      <c r="BP231" s="963"/>
      <c r="BQ231" s="963"/>
      <c r="BR231" s="963"/>
    </row>
    <row r="232">
      <c r="A232" s="445"/>
      <c r="AS232" s="445"/>
      <c r="AT232" s="445"/>
      <c r="BP232" s="963"/>
      <c r="BQ232" s="963"/>
      <c r="BR232" s="963"/>
    </row>
    <row r="233">
      <c r="A233" s="445"/>
      <c r="AS233" s="445"/>
      <c r="AT233" s="445"/>
      <c r="BP233" s="963"/>
      <c r="BQ233" s="963"/>
      <c r="BR233" s="963"/>
    </row>
    <row r="234">
      <c r="A234" s="445"/>
      <c r="AS234" s="445"/>
      <c r="AT234" s="445"/>
      <c r="BP234" s="963"/>
      <c r="BQ234" s="963"/>
      <c r="BR234" s="963"/>
    </row>
    <row r="235">
      <c r="A235" s="445"/>
      <c r="AS235" s="445"/>
      <c r="AT235" s="445"/>
      <c r="BP235" s="963"/>
      <c r="BQ235" s="963"/>
      <c r="BR235" s="963"/>
    </row>
    <row r="236">
      <c r="A236" s="445"/>
      <c r="AS236" s="445"/>
      <c r="AT236" s="445"/>
      <c r="BP236" s="963"/>
      <c r="BQ236" s="963"/>
      <c r="BR236" s="963"/>
    </row>
    <row r="237">
      <c r="A237" s="445"/>
      <c r="AS237" s="445"/>
      <c r="AT237" s="445"/>
      <c r="BP237" s="963"/>
      <c r="BQ237" s="963"/>
      <c r="BR237" s="963"/>
    </row>
    <row r="238">
      <c r="A238" s="445"/>
      <c r="AS238" s="445"/>
      <c r="AT238" s="445"/>
      <c r="BP238" s="963"/>
      <c r="BQ238" s="963"/>
      <c r="BR238" s="963"/>
    </row>
    <row r="239">
      <c r="A239" s="445"/>
      <c r="AS239" s="445"/>
      <c r="AT239" s="445"/>
      <c r="BP239" s="963"/>
      <c r="BQ239" s="963"/>
      <c r="BR239" s="963"/>
    </row>
    <row r="240">
      <c r="A240" s="445"/>
      <c r="AS240" s="445"/>
      <c r="AT240" s="445"/>
      <c r="BP240" s="963"/>
      <c r="BQ240" s="963"/>
      <c r="BR240" s="963"/>
    </row>
    <row r="241">
      <c r="A241" s="445"/>
      <c r="AS241" s="445"/>
      <c r="AT241" s="445"/>
      <c r="BP241" s="963"/>
      <c r="BQ241" s="963"/>
      <c r="BR241" s="963"/>
    </row>
    <row r="242">
      <c r="A242" s="445"/>
      <c r="AS242" s="445"/>
      <c r="AT242" s="445"/>
      <c r="BP242" s="963"/>
      <c r="BQ242" s="963"/>
      <c r="BR242" s="963"/>
    </row>
    <row r="243">
      <c r="A243" s="445"/>
      <c r="AS243" s="445"/>
      <c r="AT243" s="445"/>
      <c r="BP243" s="963"/>
      <c r="BQ243" s="963"/>
      <c r="BR243" s="963"/>
    </row>
    <row r="244">
      <c r="A244" s="445"/>
      <c r="AS244" s="445"/>
      <c r="AT244" s="445"/>
      <c r="BP244" s="963"/>
      <c r="BQ244" s="963"/>
      <c r="BR244" s="963"/>
    </row>
    <row r="245">
      <c r="A245" s="445"/>
      <c r="AS245" s="445"/>
      <c r="AT245" s="445"/>
      <c r="BP245" s="963"/>
      <c r="BQ245" s="963"/>
      <c r="BR245" s="963"/>
    </row>
    <row r="246">
      <c r="A246" s="445"/>
      <c r="AS246" s="445"/>
      <c r="AT246" s="445"/>
      <c r="BP246" s="963"/>
      <c r="BQ246" s="963"/>
      <c r="BR246" s="963"/>
    </row>
    <row r="247">
      <c r="A247" s="445"/>
      <c r="AS247" s="445"/>
      <c r="AT247" s="445"/>
      <c r="BP247" s="963"/>
      <c r="BQ247" s="963"/>
      <c r="BR247" s="963"/>
    </row>
    <row r="248">
      <c r="A248" s="445"/>
      <c r="AS248" s="445"/>
      <c r="AT248" s="445"/>
      <c r="BP248" s="963"/>
      <c r="BQ248" s="963"/>
      <c r="BR248" s="963"/>
    </row>
    <row r="249">
      <c r="A249" s="445"/>
      <c r="AS249" s="445"/>
      <c r="AT249" s="445"/>
      <c r="BP249" s="963"/>
      <c r="BQ249" s="963"/>
      <c r="BR249" s="963"/>
    </row>
    <row r="250">
      <c r="A250" s="445"/>
      <c r="AS250" s="445"/>
      <c r="AT250" s="445"/>
      <c r="BP250" s="963"/>
      <c r="BQ250" s="963"/>
      <c r="BR250" s="963"/>
    </row>
    <row r="251">
      <c r="A251" s="445"/>
      <c r="AS251" s="445"/>
      <c r="AT251" s="445"/>
      <c r="BP251" s="963"/>
      <c r="BQ251" s="963"/>
      <c r="BR251" s="963"/>
    </row>
    <row r="252">
      <c r="A252" s="445"/>
      <c r="AS252" s="445"/>
      <c r="AT252" s="445"/>
      <c r="BP252" s="963"/>
      <c r="BQ252" s="963"/>
      <c r="BR252" s="963"/>
    </row>
    <row r="253">
      <c r="A253" s="445"/>
      <c r="AS253" s="445"/>
      <c r="AT253" s="445"/>
      <c r="BP253" s="963"/>
      <c r="BQ253" s="963"/>
      <c r="BR253" s="963"/>
    </row>
    <row r="254">
      <c r="A254" s="445"/>
      <c r="AS254" s="445"/>
      <c r="AT254" s="445"/>
      <c r="BP254" s="963"/>
      <c r="BQ254" s="963"/>
      <c r="BR254" s="963"/>
    </row>
    <row r="255">
      <c r="A255" s="445"/>
      <c r="AS255" s="445"/>
      <c r="AT255" s="445"/>
      <c r="BP255" s="963"/>
      <c r="BQ255" s="963"/>
      <c r="BR255" s="963"/>
    </row>
    <row r="256">
      <c r="A256" s="445"/>
      <c r="AS256" s="445"/>
      <c r="AT256" s="445"/>
      <c r="BP256" s="963"/>
      <c r="BQ256" s="963"/>
      <c r="BR256" s="963"/>
    </row>
    <row r="257">
      <c r="A257" s="445"/>
      <c r="AS257" s="445"/>
      <c r="AT257" s="445"/>
      <c r="BP257" s="963"/>
      <c r="BQ257" s="963"/>
      <c r="BR257" s="963"/>
    </row>
    <row r="258">
      <c r="A258" s="445"/>
      <c r="AS258" s="445"/>
      <c r="AT258" s="445"/>
      <c r="BP258" s="963"/>
      <c r="BQ258" s="963"/>
      <c r="BR258" s="963"/>
    </row>
    <row r="259">
      <c r="A259" s="445"/>
      <c r="AS259" s="445"/>
      <c r="AT259" s="445"/>
      <c r="BP259" s="963"/>
      <c r="BQ259" s="963"/>
      <c r="BR259" s="963"/>
    </row>
    <row r="260">
      <c r="A260" s="445"/>
      <c r="AS260" s="445"/>
      <c r="AT260" s="445"/>
      <c r="BP260" s="963"/>
      <c r="BQ260" s="963"/>
      <c r="BR260" s="963"/>
    </row>
    <row r="261">
      <c r="A261" s="445"/>
      <c r="AS261" s="445"/>
      <c r="AT261" s="445"/>
      <c r="BP261" s="963"/>
      <c r="BQ261" s="963"/>
      <c r="BR261" s="963"/>
    </row>
    <row r="262">
      <c r="A262" s="445"/>
      <c r="AS262" s="445"/>
      <c r="AT262" s="445"/>
      <c r="BP262" s="963"/>
      <c r="BQ262" s="963"/>
      <c r="BR262" s="963"/>
    </row>
    <row r="263">
      <c r="A263" s="445"/>
      <c r="AS263" s="445"/>
      <c r="AT263" s="445"/>
      <c r="BP263" s="963"/>
      <c r="BQ263" s="963"/>
      <c r="BR263" s="963"/>
    </row>
    <row r="264">
      <c r="A264" s="445"/>
      <c r="AS264" s="445"/>
      <c r="AT264" s="445"/>
      <c r="BP264" s="963"/>
      <c r="BQ264" s="963"/>
      <c r="BR264" s="963"/>
    </row>
    <row r="265">
      <c r="A265" s="445"/>
      <c r="AS265" s="445"/>
      <c r="AT265" s="445"/>
      <c r="BP265" s="963"/>
      <c r="BQ265" s="963"/>
      <c r="BR265" s="963"/>
    </row>
    <row r="266">
      <c r="A266" s="445"/>
      <c r="AS266" s="445"/>
      <c r="AT266" s="445"/>
      <c r="BP266" s="963"/>
      <c r="BQ266" s="963"/>
      <c r="BR266" s="963"/>
    </row>
    <row r="267">
      <c r="A267" s="445"/>
      <c r="AS267" s="445"/>
      <c r="AT267" s="445"/>
      <c r="BP267" s="963"/>
      <c r="BQ267" s="963"/>
      <c r="BR267" s="963"/>
    </row>
    <row r="268">
      <c r="A268" s="445"/>
      <c r="AS268" s="445"/>
      <c r="AT268" s="445"/>
      <c r="BP268" s="963"/>
      <c r="BQ268" s="963"/>
      <c r="BR268" s="963"/>
    </row>
    <row r="269">
      <c r="A269" s="445"/>
      <c r="AS269" s="445"/>
      <c r="AT269" s="445"/>
      <c r="BP269" s="963"/>
      <c r="BQ269" s="963"/>
      <c r="BR269" s="963"/>
    </row>
    <row r="270">
      <c r="A270" s="445"/>
      <c r="AS270" s="445"/>
      <c r="AT270" s="445"/>
      <c r="BP270" s="963"/>
      <c r="BQ270" s="963"/>
      <c r="BR270" s="963"/>
    </row>
    <row r="271">
      <c r="A271" s="445"/>
      <c r="AS271" s="445"/>
      <c r="AT271" s="445"/>
      <c r="BP271" s="963"/>
      <c r="BQ271" s="963"/>
      <c r="BR271" s="963"/>
    </row>
    <row r="272">
      <c r="A272" s="445"/>
      <c r="AS272" s="445"/>
      <c r="AT272" s="445"/>
      <c r="BP272" s="963"/>
      <c r="BQ272" s="963"/>
      <c r="BR272" s="963"/>
    </row>
    <row r="273">
      <c r="A273" s="445"/>
      <c r="AS273" s="445"/>
      <c r="AT273" s="445"/>
      <c r="BP273" s="963"/>
      <c r="BQ273" s="963"/>
      <c r="BR273" s="963"/>
    </row>
    <row r="274">
      <c r="A274" s="445"/>
      <c r="AS274" s="445"/>
      <c r="AT274" s="445"/>
      <c r="BP274" s="963"/>
      <c r="BQ274" s="963"/>
      <c r="BR274" s="963"/>
    </row>
    <row r="275">
      <c r="A275" s="445"/>
      <c r="AS275" s="445"/>
      <c r="AT275" s="445"/>
      <c r="BP275" s="963"/>
      <c r="BQ275" s="963"/>
      <c r="BR275" s="963"/>
    </row>
    <row r="276">
      <c r="A276" s="445"/>
      <c r="AS276" s="445"/>
      <c r="AT276" s="445"/>
      <c r="BP276" s="963"/>
      <c r="BQ276" s="963"/>
      <c r="BR276" s="963"/>
    </row>
    <row r="277">
      <c r="A277" s="445"/>
      <c r="AS277" s="445"/>
      <c r="AT277" s="445"/>
      <c r="BP277" s="963"/>
      <c r="BQ277" s="963"/>
      <c r="BR277" s="963"/>
    </row>
    <row r="278">
      <c r="A278" s="445"/>
      <c r="AS278" s="445"/>
      <c r="AT278" s="445"/>
      <c r="BP278" s="963"/>
      <c r="BQ278" s="963"/>
      <c r="BR278" s="963"/>
    </row>
    <row r="279">
      <c r="A279" s="445"/>
      <c r="AS279" s="445"/>
      <c r="AT279" s="445"/>
      <c r="BP279" s="963"/>
      <c r="BQ279" s="963"/>
      <c r="BR279" s="963"/>
    </row>
    <row r="280">
      <c r="A280" s="445"/>
      <c r="AS280" s="445"/>
      <c r="AT280" s="445"/>
      <c r="BP280" s="963"/>
      <c r="BQ280" s="963"/>
      <c r="BR280" s="963"/>
    </row>
    <row r="281">
      <c r="A281" s="445"/>
      <c r="AS281" s="445"/>
      <c r="AT281" s="445"/>
      <c r="BP281" s="963"/>
      <c r="BQ281" s="963"/>
      <c r="BR281" s="963"/>
    </row>
    <row r="282">
      <c r="A282" s="445"/>
      <c r="AS282" s="445"/>
      <c r="AT282" s="445"/>
      <c r="BP282" s="963"/>
      <c r="BQ282" s="963"/>
      <c r="BR282" s="963"/>
    </row>
    <row r="283">
      <c r="A283" s="445"/>
      <c r="AS283" s="445"/>
      <c r="AT283" s="445"/>
      <c r="BP283" s="963"/>
      <c r="BQ283" s="963"/>
      <c r="BR283" s="963"/>
    </row>
    <row r="284">
      <c r="A284" s="445"/>
      <c r="AS284" s="445"/>
      <c r="AT284" s="445"/>
      <c r="BP284" s="963"/>
      <c r="BQ284" s="963"/>
      <c r="BR284" s="963"/>
    </row>
    <row r="285">
      <c r="A285" s="445"/>
      <c r="AS285" s="445"/>
      <c r="AT285" s="445"/>
      <c r="BP285" s="963"/>
      <c r="BQ285" s="963"/>
      <c r="BR285" s="963"/>
    </row>
    <row r="286">
      <c r="A286" s="445"/>
      <c r="AS286" s="445"/>
      <c r="AT286" s="445"/>
      <c r="BP286" s="963"/>
      <c r="BQ286" s="963"/>
      <c r="BR286" s="963"/>
    </row>
    <row r="287">
      <c r="A287" s="445"/>
      <c r="AS287" s="445"/>
      <c r="AT287" s="445"/>
      <c r="BP287" s="963"/>
      <c r="BQ287" s="963"/>
      <c r="BR287" s="963"/>
    </row>
    <row r="288">
      <c r="A288" s="445"/>
      <c r="AS288" s="445"/>
      <c r="AT288" s="445"/>
      <c r="BP288" s="963"/>
      <c r="BQ288" s="963"/>
      <c r="BR288" s="963"/>
    </row>
    <row r="289">
      <c r="A289" s="445"/>
      <c r="AS289" s="445"/>
      <c r="AT289" s="445"/>
      <c r="BP289" s="963"/>
      <c r="BQ289" s="963"/>
      <c r="BR289" s="963"/>
    </row>
    <row r="290">
      <c r="A290" s="445"/>
      <c r="AS290" s="445"/>
      <c r="AT290" s="445"/>
      <c r="BP290" s="963"/>
      <c r="BQ290" s="963"/>
      <c r="BR290" s="963"/>
    </row>
    <row r="291">
      <c r="A291" s="445"/>
      <c r="AS291" s="445"/>
      <c r="AT291" s="445"/>
      <c r="BP291" s="963"/>
      <c r="BQ291" s="963"/>
      <c r="BR291" s="963"/>
    </row>
    <row r="292">
      <c r="A292" s="445"/>
      <c r="AS292" s="445"/>
      <c r="AT292" s="445"/>
      <c r="BP292" s="963"/>
      <c r="BQ292" s="963"/>
      <c r="BR292" s="963"/>
    </row>
    <row r="293">
      <c r="A293" s="445"/>
      <c r="AS293" s="445"/>
      <c r="AT293" s="445"/>
      <c r="BP293" s="963"/>
      <c r="BQ293" s="963"/>
      <c r="BR293" s="963"/>
    </row>
    <row r="294">
      <c r="A294" s="445"/>
      <c r="AS294" s="445"/>
      <c r="AT294" s="445"/>
      <c r="BP294" s="963"/>
      <c r="BQ294" s="963"/>
      <c r="BR294" s="963"/>
    </row>
    <row r="295">
      <c r="A295" s="445"/>
      <c r="AS295" s="445"/>
      <c r="AT295" s="445"/>
      <c r="BP295" s="963"/>
      <c r="BQ295" s="963"/>
      <c r="BR295" s="963"/>
    </row>
    <row r="296">
      <c r="A296" s="445"/>
      <c r="AS296" s="445"/>
      <c r="AT296" s="445"/>
      <c r="BP296" s="963"/>
      <c r="BQ296" s="963"/>
      <c r="BR296" s="963"/>
    </row>
    <row r="297">
      <c r="A297" s="445"/>
      <c r="AS297" s="445"/>
      <c r="AT297" s="445"/>
      <c r="BP297" s="963"/>
      <c r="BQ297" s="963"/>
      <c r="BR297" s="963"/>
    </row>
    <row r="298">
      <c r="A298" s="445"/>
      <c r="AS298" s="445"/>
      <c r="AT298" s="445"/>
      <c r="BP298" s="963"/>
      <c r="BQ298" s="963"/>
      <c r="BR298" s="963"/>
    </row>
    <row r="299">
      <c r="A299" s="445"/>
      <c r="AS299" s="445"/>
      <c r="AT299" s="445"/>
      <c r="BP299" s="963"/>
      <c r="BQ299" s="963"/>
      <c r="BR299" s="963"/>
    </row>
    <row r="300">
      <c r="A300" s="445"/>
      <c r="AS300" s="445"/>
      <c r="AT300" s="445"/>
      <c r="BP300" s="963"/>
      <c r="BQ300" s="963"/>
      <c r="BR300" s="963"/>
    </row>
    <row r="301">
      <c r="A301" s="445"/>
      <c r="AS301" s="445"/>
      <c r="AT301" s="445"/>
      <c r="BP301" s="963"/>
      <c r="BQ301" s="963"/>
      <c r="BR301" s="963"/>
    </row>
    <row r="302">
      <c r="A302" s="445"/>
      <c r="AS302" s="445"/>
      <c r="AT302" s="445"/>
      <c r="BP302" s="963"/>
      <c r="BQ302" s="963"/>
      <c r="BR302" s="963"/>
    </row>
    <row r="303">
      <c r="A303" s="445"/>
      <c r="AS303" s="445"/>
      <c r="AT303" s="445"/>
      <c r="BP303" s="963"/>
      <c r="BQ303" s="963"/>
      <c r="BR303" s="963"/>
    </row>
    <row r="304">
      <c r="A304" s="445"/>
      <c r="AS304" s="445"/>
      <c r="AT304" s="445"/>
      <c r="BP304" s="963"/>
      <c r="BQ304" s="963"/>
      <c r="BR304" s="963"/>
    </row>
    <row r="305">
      <c r="A305" s="445"/>
      <c r="AS305" s="445"/>
      <c r="AT305" s="445"/>
      <c r="BP305" s="963"/>
      <c r="BQ305" s="963"/>
      <c r="BR305" s="963"/>
    </row>
    <row r="306">
      <c r="A306" s="445"/>
      <c r="AS306" s="445"/>
      <c r="AT306" s="445"/>
      <c r="BP306" s="963"/>
      <c r="BQ306" s="963"/>
      <c r="BR306" s="963"/>
    </row>
    <row r="307">
      <c r="A307" s="445"/>
      <c r="AS307" s="445"/>
      <c r="AT307" s="445"/>
      <c r="BP307" s="963"/>
      <c r="BQ307" s="963"/>
      <c r="BR307" s="963"/>
    </row>
    <row r="308">
      <c r="A308" s="445"/>
      <c r="AS308" s="445"/>
      <c r="AT308" s="445"/>
      <c r="BP308" s="963"/>
      <c r="BQ308" s="963"/>
      <c r="BR308" s="963"/>
    </row>
    <row r="309">
      <c r="A309" s="445"/>
      <c r="AS309" s="445"/>
      <c r="AT309" s="445"/>
      <c r="BP309" s="963"/>
      <c r="BQ309" s="963"/>
      <c r="BR309" s="963"/>
    </row>
    <row r="310">
      <c r="A310" s="445"/>
      <c r="AS310" s="445"/>
      <c r="AT310" s="445"/>
      <c r="BP310" s="963"/>
      <c r="BQ310" s="963"/>
      <c r="BR310" s="963"/>
    </row>
    <row r="311">
      <c r="A311" s="445"/>
      <c r="AS311" s="445"/>
      <c r="AT311" s="445"/>
      <c r="BP311" s="963"/>
      <c r="BQ311" s="963"/>
      <c r="BR311" s="963"/>
    </row>
    <row r="312">
      <c r="A312" s="445"/>
      <c r="AS312" s="445"/>
      <c r="AT312" s="445"/>
      <c r="BP312" s="963"/>
      <c r="BQ312" s="963"/>
      <c r="BR312" s="963"/>
    </row>
    <row r="313">
      <c r="A313" s="445"/>
      <c r="AS313" s="445"/>
      <c r="AT313" s="445"/>
      <c r="BP313" s="963"/>
      <c r="BQ313" s="963"/>
      <c r="BR313" s="963"/>
    </row>
    <row r="314">
      <c r="A314" s="445"/>
      <c r="AS314" s="445"/>
      <c r="AT314" s="445"/>
      <c r="BP314" s="963"/>
      <c r="BQ314" s="963"/>
      <c r="BR314" s="963"/>
    </row>
    <row r="315">
      <c r="A315" s="445"/>
      <c r="AS315" s="445"/>
      <c r="AT315" s="445"/>
      <c r="BP315" s="963"/>
      <c r="BQ315" s="963"/>
      <c r="BR315" s="963"/>
    </row>
    <row r="316">
      <c r="A316" s="445"/>
      <c r="AS316" s="445"/>
      <c r="AT316" s="445"/>
      <c r="BP316" s="963"/>
      <c r="BQ316" s="963"/>
      <c r="BR316" s="963"/>
    </row>
    <row r="317">
      <c r="A317" s="445"/>
      <c r="AS317" s="445"/>
      <c r="AT317" s="445"/>
      <c r="BP317" s="963"/>
      <c r="BQ317" s="963"/>
      <c r="BR317" s="963"/>
    </row>
    <row r="318">
      <c r="A318" s="445"/>
      <c r="AS318" s="445"/>
      <c r="AT318" s="445"/>
      <c r="BP318" s="963"/>
      <c r="BQ318" s="963"/>
      <c r="BR318" s="963"/>
    </row>
    <row r="319">
      <c r="A319" s="445"/>
      <c r="AS319" s="445"/>
      <c r="AT319" s="445"/>
      <c r="BP319" s="963"/>
      <c r="BQ319" s="963"/>
      <c r="BR319" s="963"/>
    </row>
    <row r="320">
      <c r="A320" s="445"/>
      <c r="AS320" s="445"/>
      <c r="AT320" s="445"/>
      <c r="BP320" s="963"/>
      <c r="BQ320" s="963"/>
      <c r="BR320" s="963"/>
    </row>
    <row r="321">
      <c r="A321" s="445"/>
      <c r="AS321" s="445"/>
      <c r="AT321" s="445"/>
      <c r="BP321" s="963"/>
      <c r="BQ321" s="963"/>
      <c r="BR321" s="963"/>
    </row>
    <row r="322">
      <c r="A322" s="445"/>
      <c r="AS322" s="445"/>
      <c r="AT322" s="445"/>
      <c r="BP322" s="963"/>
      <c r="BQ322" s="963"/>
      <c r="BR322" s="963"/>
    </row>
    <row r="323">
      <c r="A323" s="445"/>
      <c r="AS323" s="445"/>
      <c r="AT323" s="445"/>
      <c r="BP323" s="963"/>
      <c r="BQ323" s="963"/>
      <c r="BR323" s="963"/>
    </row>
    <row r="324">
      <c r="A324" s="445"/>
      <c r="AS324" s="445"/>
      <c r="AT324" s="445"/>
      <c r="BP324" s="963"/>
      <c r="BQ324" s="963"/>
      <c r="BR324" s="963"/>
    </row>
    <row r="325">
      <c r="A325" s="445"/>
      <c r="AS325" s="445"/>
      <c r="AT325" s="445"/>
      <c r="BP325" s="963"/>
      <c r="BQ325" s="963"/>
      <c r="BR325" s="963"/>
    </row>
    <row r="326">
      <c r="A326" s="445"/>
      <c r="AS326" s="445"/>
      <c r="AT326" s="445"/>
      <c r="BP326" s="963"/>
      <c r="BQ326" s="963"/>
      <c r="BR326" s="963"/>
    </row>
    <row r="327">
      <c r="A327" s="445"/>
      <c r="AS327" s="445"/>
      <c r="AT327" s="445"/>
      <c r="BP327" s="963"/>
      <c r="BQ327" s="963"/>
      <c r="BR327" s="963"/>
    </row>
    <row r="328">
      <c r="A328" s="445"/>
      <c r="AS328" s="445"/>
      <c r="AT328" s="445"/>
      <c r="BP328" s="963"/>
      <c r="BQ328" s="963"/>
      <c r="BR328" s="963"/>
    </row>
    <row r="329">
      <c r="A329" s="445"/>
      <c r="AS329" s="445"/>
      <c r="AT329" s="445"/>
      <c r="BP329" s="963"/>
      <c r="BQ329" s="963"/>
      <c r="BR329" s="963"/>
    </row>
    <row r="330">
      <c r="A330" s="445"/>
      <c r="AS330" s="445"/>
      <c r="AT330" s="445"/>
      <c r="BP330" s="963"/>
      <c r="BQ330" s="963"/>
      <c r="BR330" s="963"/>
    </row>
    <row r="331">
      <c r="A331" s="445"/>
      <c r="AS331" s="445"/>
      <c r="AT331" s="445"/>
      <c r="BP331" s="963"/>
      <c r="BQ331" s="963"/>
      <c r="BR331" s="963"/>
    </row>
    <row r="332">
      <c r="A332" s="445"/>
      <c r="AS332" s="445"/>
      <c r="AT332" s="445"/>
      <c r="BP332" s="963"/>
      <c r="BQ332" s="963"/>
      <c r="BR332" s="963"/>
    </row>
    <row r="333">
      <c r="A333" s="445"/>
      <c r="AS333" s="445"/>
      <c r="AT333" s="445"/>
      <c r="BP333" s="963"/>
      <c r="BQ333" s="963"/>
      <c r="BR333" s="963"/>
    </row>
    <row r="334">
      <c r="A334" s="445"/>
      <c r="AS334" s="445"/>
      <c r="AT334" s="445"/>
      <c r="BP334" s="963"/>
      <c r="BQ334" s="963"/>
      <c r="BR334" s="963"/>
    </row>
    <row r="335">
      <c r="A335" s="445"/>
      <c r="AS335" s="445"/>
      <c r="AT335" s="445"/>
      <c r="BP335" s="963"/>
      <c r="BQ335" s="963"/>
      <c r="BR335" s="963"/>
    </row>
    <row r="336">
      <c r="A336" s="445"/>
      <c r="AS336" s="445"/>
      <c r="AT336" s="445"/>
      <c r="BP336" s="963"/>
      <c r="BQ336" s="963"/>
      <c r="BR336" s="963"/>
    </row>
    <row r="337">
      <c r="A337" s="445"/>
      <c r="AS337" s="445"/>
      <c r="AT337" s="445"/>
      <c r="BP337" s="963"/>
      <c r="BQ337" s="963"/>
      <c r="BR337" s="963"/>
    </row>
    <row r="338">
      <c r="A338" s="445"/>
      <c r="AS338" s="445"/>
      <c r="AT338" s="445"/>
      <c r="BP338" s="963"/>
      <c r="BQ338" s="963"/>
      <c r="BR338" s="963"/>
    </row>
    <row r="339">
      <c r="A339" s="445"/>
      <c r="AS339" s="445"/>
      <c r="AT339" s="445"/>
      <c r="BP339" s="963"/>
      <c r="BQ339" s="963"/>
      <c r="BR339" s="963"/>
    </row>
    <row r="340">
      <c r="A340" s="445"/>
      <c r="AS340" s="445"/>
      <c r="AT340" s="445"/>
      <c r="BP340" s="963"/>
      <c r="BQ340" s="963"/>
      <c r="BR340" s="963"/>
    </row>
    <row r="341">
      <c r="A341" s="445"/>
      <c r="AS341" s="445"/>
      <c r="AT341" s="445"/>
      <c r="BP341" s="963"/>
      <c r="BQ341" s="963"/>
      <c r="BR341" s="963"/>
    </row>
    <row r="342">
      <c r="A342" s="445"/>
      <c r="AS342" s="445"/>
      <c r="AT342" s="445"/>
      <c r="BP342" s="963"/>
      <c r="BQ342" s="963"/>
      <c r="BR342" s="963"/>
    </row>
    <row r="343">
      <c r="A343" s="445"/>
      <c r="AS343" s="445"/>
      <c r="AT343" s="445"/>
      <c r="BP343" s="963"/>
      <c r="BQ343" s="963"/>
      <c r="BR343" s="963"/>
    </row>
    <row r="344">
      <c r="A344" s="445"/>
      <c r="AS344" s="445"/>
      <c r="AT344" s="445"/>
      <c r="BP344" s="963"/>
      <c r="BQ344" s="963"/>
      <c r="BR344" s="963"/>
    </row>
    <row r="345">
      <c r="A345" s="445"/>
      <c r="AS345" s="445"/>
      <c r="AT345" s="445"/>
      <c r="BP345" s="963"/>
      <c r="BQ345" s="963"/>
      <c r="BR345" s="963"/>
    </row>
    <row r="346">
      <c r="A346" s="445"/>
      <c r="AS346" s="445"/>
      <c r="AT346" s="445"/>
      <c r="BP346" s="963"/>
      <c r="BQ346" s="963"/>
      <c r="BR346" s="963"/>
    </row>
    <row r="347">
      <c r="A347" s="445"/>
      <c r="AS347" s="445"/>
      <c r="AT347" s="445"/>
      <c r="BP347" s="963"/>
      <c r="BQ347" s="963"/>
      <c r="BR347" s="963"/>
    </row>
    <row r="348">
      <c r="A348" s="445"/>
      <c r="AS348" s="445"/>
      <c r="AT348" s="445"/>
      <c r="BP348" s="963"/>
      <c r="BQ348" s="963"/>
      <c r="BR348" s="963"/>
    </row>
    <row r="349">
      <c r="A349" s="445"/>
      <c r="AS349" s="445"/>
      <c r="AT349" s="445"/>
      <c r="BP349" s="963"/>
      <c r="BQ349" s="963"/>
      <c r="BR349" s="963"/>
    </row>
    <row r="350">
      <c r="A350" s="445"/>
      <c r="AS350" s="445"/>
      <c r="AT350" s="445"/>
      <c r="BP350" s="963"/>
      <c r="BQ350" s="963"/>
      <c r="BR350" s="963"/>
    </row>
    <row r="351">
      <c r="A351" s="445"/>
      <c r="AS351" s="445"/>
      <c r="AT351" s="445"/>
      <c r="BP351" s="963"/>
      <c r="BQ351" s="963"/>
      <c r="BR351" s="963"/>
    </row>
    <row r="352">
      <c r="A352" s="445"/>
      <c r="AS352" s="445"/>
      <c r="AT352" s="445"/>
      <c r="BP352" s="963"/>
      <c r="BQ352" s="963"/>
      <c r="BR352" s="963"/>
    </row>
    <row r="353">
      <c r="A353" s="445"/>
      <c r="AS353" s="445"/>
      <c r="AT353" s="445"/>
      <c r="BP353" s="963"/>
      <c r="BQ353" s="963"/>
      <c r="BR353" s="963"/>
    </row>
    <row r="354">
      <c r="A354" s="445"/>
      <c r="AS354" s="445"/>
      <c r="AT354" s="445"/>
      <c r="BP354" s="963"/>
      <c r="BQ354" s="963"/>
      <c r="BR354" s="963"/>
    </row>
    <row r="355">
      <c r="A355" s="445"/>
      <c r="AS355" s="445"/>
      <c r="AT355" s="445"/>
      <c r="BP355" s="963"/>
      <c r="BQ355" s="963"/>
      <c r="BR355" s="963"/>
    </row>
    <row r="356">
      <c r="A356" s="445"/>
      <c r="AS356" s="445"/>
      <c r="AT356" s="445"/>
      <c r="BP356" s="963"/>
      <c r="BQ356" s="963"/>
      <c r="BR356" s="963"/>
    </row>
    <row r="357">
      <c r="A357" s="445"/>
      <c r="AS357" s="445"/>
      <c r="AT357" s="445"/>
      <c r="BP357" s="963"/>
      <c r="BQ357" s="963"/>
      <c r="BR357" s="963"/>
    </row>
    <row r="358">
      <c r="A358" s="445"/>
      <c r="AS358" s="445"/>
      <c r="AT358" s="445"/>
      <c r="BP358" s="963"/>
      <c r="BQ358" s="963"/>
      <c r="BR358" s="963"/>
    </row>
    <row r="359">
      <c r="A359" s="445"/>
      <c r="AS359" s="445"/>
      <c r="AT359" s="445"/>
      <c r="BP359" s="963"/>
      <c r="BQ359" s="963"/>
      <c r="BR359" s="963"/>
    </row>
    <row r="360">
      <c r="A360" s="445"/>
      <c r="AS360" s="445"/>
      <c r="AT360" s="445"/>
      <c r="BP360" s="963"/>
      <c r="BQ360" s="963"/>
      <c r="BR360" s="963"/>
    </row>
    <row r="361">
      <c r="A361" s="445"/>
      <c r="AS361" s="445"/>
      <c r="AT361" s="445"/>
      <c r="BP361" s="963"/>
      <c r="BQ361" s="963"/>
      <c r="BR361" s="963"/>
    </row>
    <row r="362">
      <c r="A362" s="445"/>
      <c r="AS362" s="445"/>
      <c r="AT362" s="445"/>
      <c r="BP362" s="963"/>
      <c r="BQ362" s="963"/>
      <c r="BR362" s="963"/>
    </row>
    <row r="363">
      <c r="A363" s="445"/>
      <c r="AS363" s="445"/>
      <c r="AT363" s="445"/>
      <c r="BP363" s="963"/>
      <c r="BQ363" s="963"/>
      <c r="BR363" s="963"/>
    </row>
    <row r="364">
      <c r="A364" s="445"/>
      <c r="AS364" s="445"/>
      <c r="AT364" s="445"/>
      <c r="BP364" s="963"/>
      <c r="BQ364" s="963"/>
      <c r="BR364" s="963"/>
    </row>
    <row r="365">
      <c r="A365" s="445"/>
      <c r="AS365" s="445"/>
      <c r="AT365" s="445"/>
      <c r="BP365" s="963"/>
      <c r="BQ365" s="963"/>
      <c r="BR365" s="963"/>
    </row>
    <row r="366">
      <c r="A366" s="445"/>
      <c r="AS366" s="445"/>
      <c r="AT366" s="445"/>
      <c r="BP366" s="963"/>
      <c r="BQ366" s="963"/>
      <c r="BR366" s="963"/>
    </row>
    <row r="367">
      <c r="A367" s="445"/>
      <c r="AS367" s="445"/>
      <c r="AT367" s="445"/>
      <c r="BP367" s="963"/>
      <c r="BQ367" s="963"/>
      <c r="BR367" s="963"/>
    </row>
    <row r="368">
      <c r="A368" s="445"/>
      <c r="AS368" s="445"/>
      <c r="AT368" s="445"/>
      <c r="BP368" s="963"/>
      <c r="BQ368" s="963"/>
      <c r="BR368" s="963"/>
    </row>
    <row r="369">
      <c r="A369" s="445"/>
      <c r="AS369" s="445"/>
      <c r="AT369" s="445"/>
      <c r="BP369" s="963"/>
      <c r="BQ369" s="963"/>
      <c r="BR369" s="963"/>
    </row>
    <row r="370">
      <c r="A370" s="445"/>
      <c r="AS370" s="445"/>
      <c r="AT370" s="445"/>
      <c r="BP370" s="963"/>
      <c r="BQ370" s="963"/>
      <c r="BR370" s="963"/>
    </row>
    <row r="371">
      <c r="A371" s="445"/>
      <c r="AS371" s="445"/>
      <c r="AT371" s="445"/>
      <c r="BP371" s="963"/>
      <c r="BQ371" s="963"/>
      <c r="BR371" s="963"/>
    </row>
    <row r="372">
      <c r="A372" s="445"/>
      <c r="AS372" s="445"/>
      <c r="AT372" s="445"/>
      <c r="BP372" s="963"/>
      <c r="BQ372" s="963"/>
      <c r="BR372" s="963"/>
    </row>
    <row r="373">
      <c r="A373" s="445"/>
      <c r="AS373" s="445"/>
      <c r="AT373" s="445"/>
      <c r="BP373" s="963"/>
      <c r="BQ373" s="963"/>
      <c r="BR373" s="963"/>
    </row>
    <row r="374">
      <c r="A374" s="445"/>
      <c r="AS374" s="445"/>
      <c r="AT374" s="445"/>
      <c r="BP374" s="963"/>
      <c r="BQ374" s="963"/>
      <c r="BR374" s="963"/>
    </row>
    <row r="375">
      <c r="A375" s="445"/>
      <c r="AS375" s="445"/>
      <c r="AT375" s="445"/>
      <c r="BP375" s="963"/>
      <c r="BQ375" s="963"/>
      <c r="BR375" s="963"/>
    </row>
    <row r="376">
      <c r="A376" s="445"/>
      <c r="AS376" s="445"/>
      <c r="AT376" s="445"/>
      <c r="BP376" s="963"/>
      <c r="BQ376" s="963"/>
      <c r="BR376" s="963"/>
    </row>
    <row r="377">
      <c r="A377" s="445"/>
      <c r="AS377" s="445"/>
      <c r="AT377" s="445"/>
      <c r="BP377" s="963"/>
      <c r="BQ377" s="963"/>
      <c r="BR377" s="963"/>
    </row>
    <row r="378">
      <c r="A378" s="445"/>
      <c r="AS378" s="445"/>
      <c r="AT378" s="445"/>
      <c r="BP378" s="963"/>
      <c r="BQ378" s="963"/>
      <c r="BR378" s="963"/>
    </row>
    <row r="379">
      <c r="A379" s="445"/>
      <c r="AS379" s="445"/>
      <c r="AT379" s="445"/>
      <c r="BP379" s="963"/>
      <c r="BQ379" s="963"/>
      <c r="BR379" s="963"/>
    </row>
    <row r="380">
      <c r="A380" s="445"/>
      <c r="AS380" s="445"/>
      <c r="AT380" s="445"/>
      <c r="BP380" s="963"/>
      <c r="BQ380" s="963"/>
      <c r="BR380" s="963"/>
    </row>
    <row r="381">
      <c r="A381" s="445"/>
      <c r="AS381" s="445"/>
      <c r="AT381" s="445"/>
      <c r="BP381" s="963"/>
      <c r="BQ381" s="963"/>
      <c r="BR381" s="963"/>
    </row>
    <row r="382">
      <c r="A382" s="445"/>
      <c r="AS382" s="445"/>
      <c r="AT382" s="445"/>
      <c r="BP382" s="963"/>
      <c r="BQ382" s="963"/>
      <c r="BR382" s="963"/>
    </row>
    <row r="383">
      <c r="A383" s="445"/>
      <c r="AS383" s="445"/>
      <c r="AT383" s="445"/>
      <c r="BP383" s="963"/>
      <c r="BQ383" s="963"/>
      <c r="BR383" s="963"/>
    </row>
    <row r="384">
      <c r="A384" s="445"/>
      <c r="AS384" s="445"/>
      <c r="AT384" s="445"/>
      <c r="BP384" s="963"/>
      <c r="BQ384" s="963"/>
      <c r="BR384" s="963"/>
    </row>
    <row r="385">
      <c r="A385" s="445"/>
      <c r="AS385" s="445"/>
      <c r="AT385" s="445"/>
      <c r="BP385" s="963"/>
      <c r="BQ385" s="963"/>
      <c r="BR385" s="963"/>
    </row>
    <row r="386">
      <c r="A386" s="445"/>
      <c r="AS386" s="445"/>
      <c r="AT386" s="445"/>
      <c r="BP386" s="963"/>
      <c r="BQ386" s="963"/>
      <c r="BR386" s="963"/>
    </row>
    <row r="387">
      <c r="A387" s="445"/>
      <c r="AS387" s="445"/>
      <c r="AT387" s="445"/>
      <c r="BP387" s="963"/>
      <c r="BQ387" s="963"/>
      <c r="BR387" s="963"/>
    </row>
    <row r="388">
      <c r="A388" s="445"/>
      <c r="AS388" s="445"/>
      <c r="AT388" s="445"/>
      <c r="BP388" s="963"/>
      <c r="BQ388" s="963"/>
      <c r="BR388" s="963"/>
    </row>
    <row r="389">
      <c r="A389" s="445"/>
      <c r="AS389" s="445"/>
      <c r="AT389" s="445"/>
      <c r="BP389" s="963"/>
      <c r="BQ389" s="963"/>
      <c r="BR389" s="963"/>
    </row>
    <row r="390">
      <c r="A390" s="445"/>
      <c r="AS390" s="445"/>
      <c r="AT390" s="445"/>
      <c r="BP390" s="963"/>
      <c r="BQ390" s="963"/>
      <c r="BR390" s="963"/>
    </row>
    <row r="391">
      <c r="A391" s="445"/>
      <c r="AS391" s="445"/>
      <c r="AT391" s="445"/>
      <c r="BP391" s="963"/>
      <c r="BQ391" s="963"/>
      <c r="BR391" s="963"/>
    </row>
    <row r="392">
      <c r="A392" s="445"/>
      <c r="AS392" s="445"/>
      <c r="AT392" s="445"/>
      <c r="BP392" s="963"/>
      <c r="BQ392" s="963"/>
      <c r="BR392" s="963"/>
    </row>
    <row r="393">
      <c r="A393" s="445"/>
      <c r="AS393" s="445"/>
      <c r="AT393" s="445"/>
      <c r="BP393" s="963"/>
      <c r="BQ393" s="963"/>
      <c r="BR393" s="963"/>
    </row>
    <row r="394">
      <c r="A394" s="445"/>
      <c r="AS394" s="445"/>
      <c r="AT394" s="445"/>
      <c r="BP394" s="963"/>
      <c r="BQ394" s="963"/>
      <c r="BR394" s="963"/>
    </row>
    <row r="395">
      <c r="A395" s="445"/>
      <c r="AS395" s="445"/>
      <c r="AT395" s="445"/>
      <c r="BP395" s="963"/>
      <c r="BQ395" s="963"/>
      <c r="BR395" s="963"/>
    </row>
    <row r="396">
      <c r="A396" s="445"/>
      <c r="AS396" s="445"/>
      <c r="AT396" s="445"/>
      <c r="BP396" s="963"/>
      <c r="BQ396" s="963"/>
      <c r="BR396" s="963"/>
    </row>
    <row r="397">
      <c r="A397" s="445"/>
      <c r="AS397" s="445"/>
      <c r="AT397" s="445"/>
      <c r="BP397" s="963"/>
      <c r="BQ397" s="963"/>
      <c r="BR397" s="963"/>
    </row>
    <row r="398">
      <c r="A398" s="445"/>
      <c r="AS398" s="445"/>
      <c r="AT398" s="445"/>
      <c r="BP398" s="963"/>
      <c r="BQ398" s="963"/>
      <c r="BR398" s="963"/>
    </row>
    <row r="399">
      <c r="A399" s="445"/>
      <c r="AS399" s="445"/>
      <c r="AT399" s="445"/>
      <c r="BP399" s="963"/>
      <c r="BQ399" s="963"/>
      <c r="BR399" s="963"/>
    </row>
    <row r="400">
      <c r="A400" s="445"/>
      <c r="AS400" s="445"/>
      <c r="AT400" s="445"/>
      <c r="BP400" s="963"/>
      <c r="BQ400" s="963"/>
      <c r="BR400" s="963"/>
    </row>
    <row r="401">
      <c r="A401" s="445"/>
      <c r="AS401" s="445"/>
      <c r="AT401" s="445"/>
      <c r="BP401" s="963"/>
      <c r="BQ401" s="963"/>
      <c r="BR401" s="963"/>
    </row>
    <row r="402">
      <c r="A402" s="445"/>
      <c r="AS402" s="445"/>
      <c r="AT402" s="445"/>
      <c r="BP402" s="963"/>
      <c r="BQ402" s="963"/>
      <c r="BR402" s="963"/>
    </row>
    <row r="403">
      <c r="A403" s="445"/>
      <c r="AS403" s="445"/>
      <c r="AT403" s="445"/>
      <c r="BP403" s="963"/>
      <c r="BQ403" s="963"/>
      <c r="BR403" s="963"/>
    </row>
    <row r="404">
      <c r="A404" s="445"/>
      <c r="AS404" s="445"/>
      <c r="AT404" s="445"/>
      <c r="BP404" s="963"/>
      <c r="BQ404" s="963"/>
      <c r="BR404" s="963"/>
    </row>
    <row r="405">
      <c r="A405" s="445"/>
      <c r="AS405" s="445"/>
      <c r="AT405" s="445"/>
      <c r="BP405" s="963"/>
      <c r="BQ405" s="963"/>
      <c r="BR405" s="963"/>
    </row>
    <row r="406">
      <c r="A406" s="445"/>
      <c r="AS406" s="445"/>
      <c r="AT406" s="445"/>
      <c r="BP406" s="963"/>
      <c r="BQ406" s="963"/>
      <c r="BR406" s="963"/>
    </row>
    <row r="407">
      <c r="A407" s="445"/>
      <c r="AS407" s="445"/>
      <c r="AT407" s="445"/>
      <c r="BP407" s="963"/>
      <c r="BQ407" s="963"/>
      <c r="BR407" s="963"/>
    </row>
    <row r="408">
      <c r="A408" s="445"/>
      <c r="AS408" s="445"/>
      <c r="AT408" s="445"/>
      <c r="BP408" s="963"/>
      <c r="BQ408" s="963"/>
      <c r="BR408" s="963"/>
    </row>
    <row r="409">
      <c r="A409" s="445"/>
      <c r="AS409" s="445"/>
      <c r="AT409" s="445"/>
      <c r="BP409" s="963"/>
      <c r="BQ409" s="963"/>
      <c r="BR409" s="963"/>
    </row>
    <row r="410">
      <c r="A410" s="445"/>
      <c r="AS410" s="445"/>
      <c r="AT410" s="445"/>
      <c r="BP410" s="963"/>
      <c r="BQ410" s="963"/>
      <c r="BR410" s="963"/>
    </row>
    <row r="411">
      <c r="A411" s="445"/>
      <c r="AS411" s="445"/>
      <c r="AT411" s="445"/>
      <c r="BP411" s="963"/>
      <c r="BQ411" s="963"/>
      <c r="BR411" s="963"/>
    </row>
    <row r="412">
      <c r="A412" s="445"/>
      <c r="AS412" s="445"/>
      <c r="AT412" s="445"/>
      <c r="BP412" s="963"/>
      <c r="BQ412" s="963"/>
      <c r="BR412" s="963"/>
    </row>
    <row r="413">
      <c r="A413" s="445"/>
      <c r="AS413" s="445"/>
      <c r="AT413" s="445"/>
      <c r="BP413" s="963"/>
      <c r="BQ413" s="963"/>
      <c r="BR413" s="963"/>
    </row>
    <row r="414">
      <c r="A414" s="445"/>
      <c r="AS414" s="445"/>
      <c r="AT414" s="445"/>
      <c r="BP414" s="963"/>
      <c r="BQ414" s="963"/>
      <c r="BR414" s="963"/>
    </row>
    <row r="415">
      <c r="A415" s="445"/>
      <c r="AS415" s="445"/>
      <c r="AT415" s="445"/>
      <c r="BP415" s="963"/>
      <c r="BQ415" s="963"/>
      <c r="BR415" s="963"/>
    </row>
    <row r="416">
      <c r="A416" s="445"/>
      <c r="AS416" s="445"/>
      <c r="AT416" s="445"/>
      <c r="BP416" s="963"/>
      <c r="BQ416" s="963"/>
      <c r="BR416" s="963"/>
    </row>
    <row r="417">
      <c r="A417" s="445"/>
      <c r="AS417" s="445"/>
      <c r="AT417" s="445"/>
      <c r="BP417" s="963"/>
      <c r="BQ417" s="963"/>
      <c r="BR417" s="963"/>
    </row>
    <row r="418">
      <c r="A418" s="445"/>
      <c r="AS418" s="445"/>
      <c r="AT418" s="445"/>
      <c r="BP418" s="963"/>
      <c r="BQ418" s="963"/>
      <c r="BR418" s="963"/>
    </row>
    <row r="419">
      <c r="A419" s="445"/>
      <c r="AS419" s="445"/>
      <c r="AT419" s="445"/>
      <c r="BP419" s="963"/>
      <c r="BQ419" s="963"/>
      <c r="BR419" s="963"/>
    </row>
    <row r="420">
      <c r="A420" s="445"/>
      <c r="AS420" s="445"/>
      <c r="AT420" s="445"/>
      <c r="BP420" s="963"/>
      <c r="BQ420" s="963"/>
      <c r="BR420" s="963"/>
    </row>
    <row r="421">
      <c r="A421" s="445"/>
      <c r="AS421" s="445"/>
      <c r="AT421" s="445"/>
      <c r="BP421" s="963"/>
      <c r="BQ421" s="963"/>
      <c r="BR421" s="963"/>
    </row>
    <row r="422">
      <c r="A422" s="445"/>
      <c r="AS422" s="445"/>
      <c r="AT422" s="445"/>
      <c r="BP422" s="963"/>
      <c r="BQ422" s="963"/>
      <c r="BR422" s="963"/>
    </row>
    <row r="423">
      <c r="A423" s="445"/>
      <c r="AS423" s="445"/>
      <c r="AT423" s="445"/>
      <c r="BP423" s="963"/>
      <c r="BQ423" s="963"/>
      <c r="BR423" s="963"/>
    </row>
    <row r="424">
      <c r="A424" s="445"/>
      <c r="AS424" s="445"/>
      <c r="AT424" s="445"/>
      <c r="BP424" s="963"/>
      <c r="BQ424" s="963"/>
      <c r="BR424" s="963"/>
    </row>
    <row r="425">
      <c r="A425" s="445"/>
      <c r="AS425" s="445"/>
      <c r="AT425" s="445"/>
      <c r="BP425" s="963"/>
      <c r="BQ425" s="963"/>
      <c r="BR425" s="963"/>
    </row>
    <row r="426">
      <c r="A426" s="445"/>
      <c r="AS426" s="445"/>
      <c r="AT426" s="445"/>
      <c r="BP426" s="963"/>
      <c r="BQ426" s="963"/>
      <c r="BR426" s="963"/>
    </row>
    <row r="427">
      <c r="A427" s="445"/>
      <c r="AS427" s="445"/>
      <c r="AT427" s="445"/>
      <c r="BP427" s="963"/>
      <c r="BQ427" s="963"/>
      <c r="BR427" s="963"/>
    </row>
    <row r="428">
      <c r="A428" s="445"/>
      <c r="AS428" s="445"/>
      <c r="AT428" s="445"/>
      <c r="BP428" s="963"/>
      <c r="BQ428" s="963"/>
      <c r="BR428" s="963"/>
    </row>
    <row r="429">
      <c r="A429" s="445"/>
      <c r="AS429" s="445"/>
      <c r="AT429" s="445"/>
      <c r="BP429" s="963"/>
      <c r="BQ429" s="963"/>
      <c r="BR429" s="963"/>
    </row>
    <row r="430">
      <c r="A430" s="445"/>
      <c r="AS430" s="445"/>
      <c r="AT430" s="445"/>
      <c r="BP430" s="963"/>
      <c r="BQ430" s="963"/>
      <c r="BR430" s="963"/>
    </row>
    <row r="431">
      <c r="A431" s="445"/>
      <c r="AS431" s="445"/>
      <c r="AT431" s="445"/>
      <c r="BP431" s="963"/>
      <c r="BQ431" s="963"/>
      <c r="BR431" s="963"/>
    </row>
    <row r="432">
      <c r="A432" s="445"/>
      <c r="AS432" s="445"/>
      <c r="AT432" s="445"/>
      <c r="BP432" s="963"/>
      <c r="BQ432" s="963"/>
      <c r="BR432" s="963"/>
    </row>
    <row r="433">
      <c r="A433" s="445"/>
      <c r="AS433" s="445"/>
      <c r="AT433" s="445"/>
      <c r="BP433" s="963"/>
      <c r="BQ433" s="963"/>
      <c r="BR433" s="963"/>
    </row>
    <row r="434">
      <c r="A434" s="445"/>
      <c r="AS434" s="445"/>
      <c r="AT434" s="445"/>
      <c r="BP434" s="963"/>
      <c r="BQ434" s="963"/>
      <c r="BR434" s="963"/>
    </row>
    <row r="435">
      <c r="A435" s="445"/>
      <c r="AS435" s="445"/>
      <c r="AT435" s="445"/>
      <c r="BP435" s="963"/>
      <c r="BQ435" s="963"/>
      <c r="BR435" s="963"/>
    </row>
    <row r="436">
      <c r="A436" s="445"/>
      <c r="AS436" s="445"/>
      <c r="AT436" s="445"/>
      <c r="BP436" s="963"/>
      <c r="BQ436" s="963"/>
      <c r="BR436" s="963"/>
    </row>
    <row r="437">
      <c r="A437" s="445"/>
      <c r="AS437" s="445"/>
      <c r="AT437" s="445"/>
      <c r="BP437" s="963"/>
      <c r="BQ437" s="963"/>
      <c r="BR437" s="963"/>
    </row>
    <row r="438">
      <c r="A438" s="445"/>
      <c r="AS438" s="445"/>
      <c r="AT438" s="445"/>
      <c r="BP438" s="963"/>
      <c r="BQ438" s="963"/>
      <c r="BR438" s="963"/>
    </row>
    <row r="439">
      <c r="A439" s="445"/>
      <c r="AS439" s="445"/>
      <c r="AT439" s="445"/>
      <c r="BP439" s="963"/>
      <c r="BQ439" s="963"/>
      <c r="BR439" s="963"/>
    </row>
    <row r="440">
      <c r="A440" s="445"/>
      <c r="AS440" s="445"/>
      <c r="AT440" s="445"/>
      <c r="BP440" s="963"/>
      <c r="BQ440" s="963"/>
      <c r="BR440" s="963"/>
    </row>
    <row r="441">
      <c r="A441" s="445"/>
      <c r="AS441" s="445"/>
      <c r="AT441" s="445"/>
      <c r="BP441" s="963"/>
      <c r="BQ441" s="963"/>
      <c r="BR441" s="963"/>
    </row>
    <row r="442">
      <c r="A442" s="445"/>
      <c r="AS442" s="445"/>
      <c r="AT442" s="445"/>
      <c r="BP442" s="963"/>
      <c r="BQ442" s="963"/>
      <c r="BR442" s="963"/>
    </row>
    <row r="443">
      <c r="A443" s="445"/>
      <c r="AS443" s="445"/>
      <c r="AT443" s="445"/>
      <c r="BP443" s="963"/>
      <c r="BQ443" s="963"/>
      <c r="BR443" s="963"/>
    </row>
    <row r="444">
      <c r="A444" s="445"/>
      <c r="AS444" s="445"/>
      <c r="AT444" s="445"/>
      <c r="BP444" s="963"/>
      <c r="BQ444" s="963"/>
      <c r="BR444" s="963"/>
    </row>
    <row r="445">
      <c r="A445" s="445"/>
      <c r="AS445" s="445"/>
      <c r="AT445" s="445"/>
      <c r="BP445" s="963"/>
      <c r="BQ445" s="963"/>
      <c r="BR445" s="963"/>
    </row>
    <row r="446">
      <c r="A446" s="445"/>
      <c r="AS446" s="445"/>
      <c r="AT446" s="445"/>
      <c r="BP446" s="963"/>
      <c r="BQ446" s="963"/>
      <c r="BR446" s="963"/>
    </row>
    <row r="447">
      <c r="A447" s="445"/>
      <c r="AS447" s="445"/>
      <c r="AT447" s="445"/>
      <c r="BP447" s="963"/>
      <c r="BQ447" s="963"/>
      <c r="BR447" s="963"/>
    </row>
    <row r="448">
      <c r="A448" s="445"/>
      <c r="AS448" s="445"/>
      <c r="AT448" s="445"/>
      <c r="BP448" s="963"/>
      <c r="BQ448" s="963"/>
      <c r="BR448" s="963"/>
    </row>
    <row r="449">
      <c r="A449" s="445"/>
      <c r="AS449" s="445"/>
      <c r="AT449" s="445"/>
      <c r="BP449" s="963"/>
      <c r="BQ449" s="963"/>
      <c r="BR449" s="963"/>
    </row>
    <row r="450">
      <c r="A450" s="445"/>
      <c r="AS450" s="445"/>
      <c r="AT450" s="445"/>
      <c r="BP450" s="963"/>
      <c r="BQ450" s="963"/>
      <c r="BR450" s="963"/>
    </row>
    <row r="451">
      <c r="A451" s="445"/>
      <c r="AS451" s="445"/>
      <c r="AT451" s="445"/>
      <c r="BP451" s="963"/>
      <c r="BQ451" s="963"/>
      <c r="BR451" s="963"/>
    </row>
    <row r="452">
      <c r="A452" s="445"/>
      <c r="AS452" s="445"/>
      <c r="AT452" s="445"/>
      <c r="BP452" s="963"/>
      <c r="BQ452" s="963"/>
      <c r="BR452" s="963"/>
    </row>
    <row r="453">
      <c r="A453" s="445"/>
      <c r="AS453" s="445"/>
      <c r="AT453" s="445"/>
      <c r="BP453" s="963"/>
      <c r="BQ453" s="963"/>
      <c r="BR453" s="963"/>
    </row>
    <row r="454">
      <c r="A454" s="445"/>
      <c r="AS454" s="445"/>
      <c r="AT454" s="445"/>
      <c r="BP454" s="963"/>
      <c r="BQ454" s="963"/>
      <c r="BR454" s="963"/>
    </row>
    <row r="455">
      <c r="A455" s="445"/>
      <c r="AS455" s="445"/>
      <c r="AT455" s="445"/>
      <c r="BP455" s="963"/>
      <c r="BQ455" s="963"/>
      <c r="BR455" s="963"/>
    </row>
    <row r="456">
      <c r="A456" s="445"/>
      <c r="AS456" s="445"/>
      <c r="AT456" s="445"/>
      <c r="BP456" s="963"/>
      <c r="BQ456" s="963"/>
      <c r="BR456" s="963"/>
    </row>
    <row r="457">
      <c r="A457" s="445"/>
      <c r="AS457" s="445"/>
      <c r="AT457" s="445"/>
      <c r="BP457" s="963"/>
      <c r="BQ457" s="963"/>
      <c r="BR457" s="963"/>
    </row>
    <row r="458">
      <c r="A458" s="445"/>
      <c r="AS458" s="445"/>
      <c r="AT458" s="445"/>
      <c r="BP458" s="963"/>
      <c r="BQ458" s="963"/>
      <c r="BR458" s="963"/>
    </row>
    <row r="459">
      <c r="A459" s="445"/>
      <c r="AS459" s="445"/>
      <c r="AT459" s="445"/>
      <c r="BP459" s="963"/>
      <c r="BQ459" s="963"/>
      <c r="BR459" s="963"/>
    </row>
    <row r="460">
      <c r="A460" s="445"/>
      <c r="AS460" s="445"/>
      <c r="AT460" s="445"/>
      <c r="BP460" s="963"/>
      <c r="BQ460" s="963"/>
      <c r="BR460" s="963"/>
    </row>
    <row r="461">
      <c r="A461" s="445"/>
      <c r="AS461" s="445"/>
      <c r="AT461" s="445"/>
      <c r="BP461" s="963"/>
      <c r="BQ461" s="963"/>
      <c r="BR461" s="963"/>
    </row>
    <row r="462">
      <c r="A462" s="445"/>
      <c r="AS462" s="445"/>
      <c r="AT462" s="445"/>
      <c r="BP462" s="963"/>
      <c r="BQ462" s="963"/>
      <c r="BR462" s="963"/>
    </row>
    <row r="463">
      <c r="A463" s="445"/>
      <c r="AS463" s="445"/>
      <c r="AT463" s="445"/>
      <c r="BP463" s="963"/>
      <c r="BQ463" s="963"/>
      <c r="BR463" s="963"/>
    </row>
    <row r="464">
      <c r="A464" s="445"/>
      <c r="AS464" s="445"/>
      <c r="AT464" s="445"/>
      <c r="BP464" s="963"/>
      <c r="BQ464" s="963"/>
      <c r="BR464" s="963"/>
    </row>
    <row r="465">
      <c r="A465" s="445"/>
      <c r="AS465" s="445"/>
      <c r="AT465" s="445"/>
      <c r="BP465" s="963"/>
      <c r="BQ465" s="963"/>
      <c r="BR465" s="963"/>
    </row>
    <row r="466">
      <c r="A466" s="445"/>
      <c r="AS466" s="445"/>
      <c r="AT466" s="445"/>
      <c r="BP466" s="963"/>
      <c r="BQ466" s="963"/>
      <c r="BR466" s="963"/>
    </row>
    <row r="467">
      <c r="A467" s="445"/>
      <c r="AS467" s="445"/>
      <c r="AT467" s="445"/>
      <c r="BP467" s="963"/>
      <c r="BQ467" s="963"/>
      <c r="BR467" s="963"/>
    </row>
    <row r="468">
      <c r="A468" s="445"/>
      <c r="AS468" s="445"/>
      <c r="AT468" s="445"/>
      <c r="BP468" s="963"/>
      <c r="BQ468" s="963"/>
      <c r="BR468" s="963"/>
    </row>
    <row r="469">
      <c r="A469" s="445"/>
      <c r="AS469" s="445"/>
      <c r="AT469" s="445"/>
      <c r="BP469" s="963"/>
      <c r="BQ469" s="963"/>
      <c r="BR469" s="963"/>
    </row>
    <row r="470">
      <c r="A470" s="445"/>
      <c r="AS470" s="445"/>
      <c r="AT470" s="445"/>
      <c r="BP470" s="963"/>
      <c r="BQ470" s="963"/>
      <c r="BR470" s="963"/>
    </row>
    <row r="471">
      <c r="A471" s="445"/>
      <c r="AS471" s="445"/>
      <c r="AT471" s="445"/>
      <c r="BP471" s="963"/>
      <c r="BQ471" s="963"/>
      <c r="BR471" s="963"/>
    </row>
    <row r="472">
      <c r="A472" s="445"/>
      <c r="AS472" s="445"/>
      <c r="AT472" s="445"/>
      <c r="BP472" s="963"/>
      <c r="BQ472" s="963"/>
      <c r="BR472" s="963"/>
    </row>
    <row r="473">
      <c r="A473" s="445"/>
      <c r="AS473" s="445"/>
      <c r="AT473" s="445"/>
      <c r="BP473" s="963"/>
      <c r="BQ473" s="963"/>
      <c r="BR473" s="963"/>
    </row>
    <row r="474">
      <c r="A474" s="445"/>
      <c r="AS474" s="445"/>
      <c r="AT474" s="445"/>
      <c r="BP474" s="963"/>
      <c r="BQ474" s="963"/>
      <c r="BR474" s="963"/>
    </row>
    <row r="475">
      <c r="A475" s="445"/>
      <c r="AS475" s="445"/>
      <c r="AT475" s="445"/>
      <c r="BP475" s="963"/>
      <c r="BQ475" s="963"/>
      <c r="BR475" s="963"/>
    </row>
    <row r="476">
      <c r="A476" s="445"/>
      <c r="AS476" s="445"/>
      <c r="AT476" s="445"/>
      <c r="BP476" s="963"/>
      <c r="BQ476" s="963"/>
      <c r="BR476" s="963"/>
    </row>
    <row r="477">
      <c r="A477" s="445"/>
      <c r="AS477" s="445"/>
      <c r="AT477" s="445"/>
      <c r="BP477" s="963"/>
      <c r="BQ477" s="963"/>
      <c r="BR477" s="963"/>
    </row>
    <row r="478">
      <c r="A478" s="445"/>
      <c r="AS478" s="445"/>
      <c r="AT478" s="445"/>
      <c r="BP478" s="963"/>
      <c r="BQ478" s="963"/>
      <c r="BR478" s="963"/>
    </row>
    <row r="479">
      <c r="A479" s="445"/>
      <c r="AS479" s="445"/>
      <c r="AT479" s="445"/>
      <c r="BP479" s="963"/>
      <c r="BQ479" s="963"/>
      <c r="BR479" s="963"/>
    </row>
    <row r="480">
      <c r="A480" s="445"/>
      <c r="AS480" s="445"/>
      <c r="AT480" s="445"/>
      <c r="BP480" s="963"/>
      <c r="BQ480" s="963"/>
      <c r="BR480" s="963"/>
    </row>
    <row r="481">
      <c r="A481" s="445"/>
      <c r="AS481" s="445"/>
      <c r="AT481" s="445"/>
      <c r="BP481" s="963"/>
      <c r="BQ481" s="963"/>
      <c r="BR481" s="963"/>
    </row>
    <row r="482">
      <c r="A482" s="445"/>
      <c r="AS482" s="445"/>
      <c r="AT482" s="445"/>
      <c r="BP482" s="963"/>
      <c r="BQ482" s="963"/>
      <c r="BR482" s="963"/>
    </row>
    <row r="483">
      <c r="A483" s="445"/>
      <c r="AS483" s="445"/>
      <c r="AT483" s="445"/>
      <c r="BP483" s="963"/>
      <c r="BQ483" s="963"/>
      <c r="BR483" s="963"/>
    </row>
    <row r="484">
      <c r="A484" s="445"/>
      <c r="AS484" s="445"/>
      <c r="AT484" s="445"/>
      <c r="BP484" s="963"/>
      <c r="BQ484" s="963"/>
      <c r="BR484" s="963"/>
    </row>
    <row r="485">
      <c r="A485" s="445"/>
      <c r="AS485" s="445"/>
      <c r="AT485" s="445"/>
      <c r="BP485" s="963"/>
      <c r="BQ485" s="963"/>
      <c r="BR485" s="963"/>
    </row>
    <row r="486">
      <c r="A486" s="445"/>
      <c r="AS486" s="445"/>
      <c r="AT486" s="445"/>
      <c r="BP486" s="963"/>
      <c r="BQ486" s="963"/>
      <c r="BR486" s="963"/>
    </row>
    <row r="487">
      <c r="A487" s="445"/>
      <c r="AS487" s="445"/>
      <c r="AT487" s="445"/>
      <c r="BP487" s="963"/>
      <c r="BQ487" s="963"/>
      <c r="BR487" s="963"/>
    </row>
    <row r="488">
      <c r="A488" s="445"/>
      <c r="AS488" s="445"/>
      <c r="AT488" s="445"/>
      <c r="BP488" s="963"/>
      <c r="BQ488" s="963"/>
      <c r="BR488" s="963"/>
    </row>
    <row r="489">
      <c r="A489" s="445"/>
      <c r="AS489" s="445"/>
      <c r="AT489" s="445"/>
      <c r="BP489" s="963"/>
      <c r="BQ489" s="963"/>
      <c r="BR489" s="963"/>
    </row>
    <row r="490">
      <c r="A490" s="445"/>
      <c r="AS490" s="445"/>
      <c r="AT490" s="445"/>
      <c r="BP490" s="963"/>
      <c r="BQ490" s="963"/>
      <c r="BR490" s="963"/>
    </row>
    <row r="491">
      <c r="A491" s="445"/>
      <c r="AS491" s="445"/>
      <c r="AT491" s="445"/>
      <c r="BP491" s="963"/>
      <c r="BQ491" s="963"/>
      <c r="BR491" s="963"/>
    </row>
    <row r="492">
      <c r="A492" s="445"/>
      <c r="AS492" s="445"/>
      <c r="AT492" s="445"/>
      <c r="BP492" s="963"/>
      <c r="BQ492" s="963"/>
      <c r="BR492" s="963"/>
    </row>
    <row r="493">
      <c r="A493" s="445"/>
      <c r="AS493" s="445"/>
      <c r="AT493" s="445"/>
      <c r="BP493" s="963"/>
      <c r="BQ493" s="963"/>
      <c r="BR493" s="963"/>
    </row>
    <row r="494">
      <c r="A494" s="445"/>
      <c r="AS494" s="445"/>
      <c r="AT494" s="445"/>
      <c r="BP494" s="963"/>
      <c r="BQ494" s="963"/>
      <c r="BR494" s="963"/>
    </row>
    <row r="495">
      <c r="A495" s="445"/>
      <c r="AS495" s="445"/>
      <c r="AT495" s="445"/>
      <c r="BP495" s="963"/>
      <c r="BQ495" s="963"/>
      <c r="BR495" s="963"/>
    </row>
    <row r="496">
      <c r="A496" s="445"/>
      <c r="AS496" s="445"/>
      <c r="AT496" s="445"/>
      <c r="BP496" s="963"/>
      <c r="BQ496" s="963"/>
      <c r="BR496" s="963"/>
    </row>
    <row r="497">
      <c r="A497" s="445"/>
      <c r="AS497" s="445"/>
      <c r="AT497" s="445"/>
      <c r="BP497" s="963"/>
      <c r="BQ497" s="963"/>
      <c r="BR497" s="963"/>
    </row>
    <row r="498">
      <c r="A498" s="445"/>
      <c r="AS498" s="445"/>
      <c r="AT498" s="445"/>
      <c r="BP498" s="963"/>
      <c r="BQ498" s="963"/>
      <c r="BR498" s="963"/>
    </row>
    <row r="499">
      <c r="A499" s="445"/>
      <c r="AS499" s="445"/>
      <c r="AT499" s="445"/>
      <c r="BP499" s="963"/>
      <c r="BQ499" s="963"/>
      <c r="BR499" s="963"/>
    </row>
    <row r="500">
      <c r="A500" s="445"/>
      <c r="AS500" s="445"/>
      <c r="AT500" s="445"/>
      <c r="BP500" s="963"/>
      <c r="BQ500" s="963"/>
      <c r="BR500" s="963"/>
    </row>
    <row r="501">
      <c r="A501" s="445"/>
      <c r="AS501" s="445"/>
      <c r="AT501" s="445"/>
      <c r="BP501" s="963"/>
      <c r="BQ501" s="963"/>
      <c r="BR501" s="963"/>
    </row>
    <row r="502">
      <c r="A502" s="445"/>
      <c r="AS502" s="445"/>
      <c r="AT502" s="445"/>
      <c r="BP502" s="963"/>
      <c r="BQ502" s="963"/>
      <c r="BR502" s="963"/>
    </row>
    <row r="503">
      <c r="A503" s="445"/>
      <c r="AS503" s="445"/>
      <c r="AT503" s="445"/>
      <c r="BP503" s="963"/>
      <c r="BQ503" s="963"/>
      <c r="BR503" s="963"/>
    </row>
    <row r="504">
      <c r="A504" s="445"/>
      <c r="AS504" s="445"/>
      <c r="AT504" s="445"/>
      <c r="BP504" s="963"/>
      <c r="BQ504" s="963"/>
      <c r="BR504" s="963"/>
    </row>
    <row r="505">
      <c r="A505" s="445"/>
      <c r="AS505" s="445"/>
      <c r="AT505" s="445"/>
      <c r="BP505" s="963"/>
      <c r="BQ505" s="963"/>
      <c r="BR505" s="963"/>
    </row>
    <row r="506">
      <c r="A506" s="445"/>
      <c r="AS506" s="445"/>
      <c r="AT506" s="445"/>
      <c r="BP506" s="963"/>
      <c r="BQ506" s="963"/>
      <c r="BR506" s="963"/>
    </row>
    <row r="507">
      <c r="A507" s="445"/>
      <c r="AS507" s="445"/>
      <c r="AT507" s="445"/>
      <c r="BP507" s="963"/>
      <c r="BQ507" s="963"/>
      <c r="BR507" s="963"/>
    </row>
    <row r="508">
      <c r="A508" s="445"/>
      <c r="AS508" s="445"/>
      <c r="AT508" s="445"/>
      <c r="BP508" s="963"/>
      <c r="BQ508" s="963"/>
      <c r="BR508" s="963"/>
    </row>
    <row r="509">
      <c r="A509" s="445"/>
      <c r="AS509" s="445"/>
      <c r="AT509" s="445"/>
      <c r="BP509" s="963"/>
      <c r="BQ509" s="963"/>
      <c r="BR509" s="963"/>
    </row>
    <row r="510">
      <c r="A510" s="445"/>
      <c r="AS510" s="445"/>
      <c r="AT510" s="445"/>
      <c r="BP510" s="963"/>
      <c r="BQ510" s="963"/>
      <c r="BR510" s="963"/>
    </row>
    <row r="511">
      <c r="A511" s="445"/>
      <c r="AS511" s="445"/>
      <c r="AT511" s="445"/>
      <c r="BP511" s="963"/>
      <c r="BQ511" s="963"/>
      <c r="BR511" s="963"/>
    </row>
    <row r="512">
      <c r="A512" s="445"/>
      <c r="AS512" s="445"/>
      <c r="AT512" s="445"/>
      <c r="BP512" s="963"/>
      <c r="BQ512" s="963"/>
      <c r="BR512" s="963"/>
    </row>
    <row r="513">
      <c r="A513" s="445"/>
      <c r="AS513" s="445"/>
      <c r="AT513" s="445"/>
      <c r="BP513" s="963"/>
      <c r="BQ513" s="963"/>
      <c r="BR513" s="963"/>
    </row>
    <row r="514">
      <c r="A514" s="445"/>
      <c r="AS514" s="445"/>
      <c r="AT514" s="445"/>
      <c r="BP514" s="963"/>
      <c r="BQ514" s="963"/>
      <c r="BR514" s="963"/>
    </row>
    <row r="515">
      <c r="A515" s="445"/>
      <c r="AS515" s="445"/>
      <c r="AT515" s="445"/>
      <c r="BP515" s="963"/>
      <c r="BQ515" s="963"/>
      <c r="BR515" s="963"/>
    </row>
    <row r="516">
      <c r="A516" s="445"/>
      <c r="AS516" s="445"/>
      <c r="AT516" s="445"/>
      <c r="BP516" s="963"/>
      <c r="BQ516" s="963"/>
      <c r="BR516" s="963"/>
    </row>
    <row r="517">
      <c r="A517" s="445"/>
      <c r="AS517" s="445"/>
      <c r="AT517" s="445"/>
      <c r="BP517" s="963"/>
      <c r="BQ517" s="963"/>
      <c r="BR517" s="963"/>
    </row>
    <row r="518">
      <c r="A518" s="445"/>
      <c r="AS518" s="445"/>
      <c r="AT518" s="445"/>
      <c r="BP518" s="963"/>
      <c r="BQ518" s="963"/>
      <c r="BR518" s="963"/>
    </row>
    <row r="519">
      <c r="A519" s="445"/>
      <c r="AS519" s="445"/>
      <c r="AT519" s="445"/>
      <c r="BP519" s="963"/>
      <c r="BQ519" s="963"/>
      <c r="BR519" s="963"/>
    </row>
    <row r="520">
      <c r="A520" s="445"/>
      <c r="AS520" s="445"/>
      <c r="AT520" s="445"/>
      <c r="BP520" s="963"/>
      <c r="BQ520" s="963"/>
      <c r="BR520" s="963"/>
    </row>
    <row r="521">
      <c r="A521" s="445"/>
      <c r="AS521" s="445"/>
      <c r="AT521" s="445"/>
      <c r="BP521" s="963"/>
      <c r="BQ521" s="963"/>
      <c r="BR521" s="963"/>
    </row>
    <row r="522">
      <c r="A522" s="445"/>
      <c r="AS522" s="445"/>
      <c r="AT522" s="445"/>
      <c r="BP522" s="963"/>
      <c r="BQ522" s="963"/>
      <c r="BR522" s="963"/>
    </row>
    <row r="523">
      <c r="A523" s="445"/>
      <c r="AS523" s="445"/>
      <c r="AT523" s="445"/>
      <c r="BP523" s="963"/>
      <c r="BQ523" s="963"/>
      <c r="BR523" s="963"/>
    </row>
    <row r="524">
      <c r="A524" s="445"/>
      <c r="AS524" s="445"/>
      <c r="AT524" s="445"/>
      <c r="BP524" s="963"/>
      <c r="BQ524" s="963"/>
      <c r="BR524" s="963"/>
    </row>
    <row r="525">
      <c r="A525" s="445"/>
      <c r="AS525" s="445"/>
      <c r="AT525" s="445"/>
      <c r="BP525" s="963"/>
      <c r="BQ525" s="963"/>
      <c r="BR525" s="963"/>
    </row>
    <row r="526">
      <c r="A526" s="445"/>
      <c r="AS526" s="445"/>
      <c r="AT526" s="445"/>
      <c r="BP526" s="963"/>
      <c r="BQ526" s="963"/>
      <c r="BR526" s="963"/>
    </row>
    <row r="527">
      <c r="A527" s="445"/>
      <c r="AS527" s="445"/>
      <c r="AT527" s="445"/>
      <c r="BP527" s="963"/>
      <c r="BQ527" s="963"/>
      <c r="BR527" s="963"/>
    </row>
    <row r="528">
      <c r="A528" s="445"/>
      <c r="AS528" s="445"/>
      <c r="AT528" s="445"/>
      <c r="BP528" s="963"/>
      <c r="BQ528" s="963"/>
      <c r="BR528" s="963"/>
    </row>
    <row r="529">
      <c r="A529" s="445"/>
      <c r="AS529" s="445"/>
      <c r="AT529" s="445"/>
      <c r="BP529" s="963"/>
      <c r="BQ529" s="963"/>
      <c r="BR529" s="963"/>
    </row>
    <row r="530">
      <c r="A530" s="445"/>
      <c r="AS530" s="445"/>
      <c r="AT530" s="445"/>
      <c r="BP530" s="963"/>
      <c r="BQ530" s="963"/>
      <c r="BR530" s="963"/>
    </row>
    <row r="531">
      <c r="A531" s="445"/>
      <c r="AS531" s="445"/>
      <c r="AT531" s="445"/>
      <c r="BP531" s="963"/>
      <c r="BQ531" s="963"/>
      <c r="BR531" s="963"/>
    </row>
    <row r="532">
      <c r="A532" s="445"/>
      <c r="AS532" s="445"/>
      <c r="AT532" s="445"/>
      <c r="BP532" s="963"/>
      <c r="BQ532" s="963"/>
      <c r="BR532" s="963"/>
    </row>
    <row r="533">
      <c r="A533" s="445"/>
      <c r="AS533" s="445"/>
      <c r="AT533" s="445"/>
      <c r="BP533" s="963"/>
      <c r="BQ533" s="963"/>
      <c r="BR533" s="963"/>
    </row>
    <row r="534">
      <c r="A534" s="445"/>
      <c r="AS534" s="445"/>
      <c r="AT534" s="445"/>
      <c r="BP534" s="963"/>
      <c r="BQ534" s="963"/>
      <c r="BR534" s="963"/>
    </row>
    <row r="535">
      <c r="A535" s="445"/>
      <c r="AS535" s="445"/>
      <c r="AT535" s="445"/>
      <c r="BP535" s="963"/>
      <c r="BQ535" s="963"/>
      <c r="BR535" s="963"/>
    </row>
    <row r="536">
      <c r="A536" s="445"/>
      <c r="AS536" s="445"/>
      <c r="AT536" s="445"/>
      <c r="BP536" s="963"/>
      <c r="BQ536" s="963"/>
      <c r="BR536" s="963"/>
    </row>
    <row r="537">
      <c r="A537" s="445"/>
      <c r="AS537" s="445"/>
      <c r="AT537" s="445"/>
      <c r="BP537" s="963"/>
      <c r="BQ537" s="963"/>
      <c r="BR537" s="963"/>
    </row>
    <row r="538">
      <c r="A538" s="445"/>
      <c r="AS538" s="445"/>
      <c r="AT538" s="445"/>
      <c r="BP538" s="963"/>
      <c r="BQ538" s="963"/>
      <c r="BR538" s="963"/>
    </row>
    <row r="539">
      <c r="A539" s="445"/>
      <c r="AS539" s="445"/>
      <c r="AT539" s="445"/>
      <c r="BP539" s="963"/>
      <c r="BQ539" s="963"/>
      <c r="BR539" s="963"/>
    </row>
    <row r="540">
      <c r="A540" s="445"/>
      <c r="AS540" s="445"/>
      <c r="AT540" s="445"/>
      <c r="BP540" s="963"/>
      <c r="BQ540" s="963"/>
      <c r="BR540" s="963"/>
    </row>
    <row r="541">
      <c r="A541" s="445"/>
      <c r="AS541" s="445"/>
      <c r="AT541" s="445"/>
      <c r="BP541" s="963"/>
      <c r="BQ541" s="963"/>
      <c r="BR541" s="963"/>
    </row>
    <row r="542">
      <c r="A542" s="445"/>
      <c r="AS542" s="445"/>
      <c r="AT542" s="445"/>
      <c r="BP542" s="963"/>
      <c r="BQ542" s="963"/>
      <c r="BR542" s="963"/>
    </row>
    <row r="543">
      <c r="A543" s="445"/>
      <c r="AS543" s="445"/>
      <c r="AT543" s="445"/>
      <c r="BP543" s="963"/>
      <c r="BQ543" s="963"/>
      <c r="BR543" s="963"/>
    </row>
    <row r="544">
      <c r="A544" s="445"/>
      <c r="AS544" s="445"/>
      <c r="AT544" s="445"/>
      <c r="BP544" s="963"/>
      <c r="BQ544" s="963"/>
      <c r="BR544" s="963"/>
    </row>
    <row r="545">
      <c r="A545" s="445"/>
      <c r="AS545" s="445"/>
      <c r="AT545" s="445"/>
      <c r="BP545" s="963"/>
      <c r="BQ545" s="963"/>
      <c r="BR545" s="963"/>
    </row>
    <row r="546">
      <c r="A546" s="445"/>
      <c r="AS546" s="445"/>
      <c r="AT546" s="445"/>
      <c r="BP546" s="963"/>
      <c r="BQ546" s="963"/>
      <c r="BR546" s="963"/>
    </row>
    <row r="547">
      <c r="A547" s="445"/>
      <c r="AS547" s="445"/>
      <c r="AT547" s="445"/>
      <c r="BP547" s="963"/>
      <c r="BQ547" s="963"/>
      <c r="BR547" s="963"/>
    </row>
    <row r="548">
      <c r="A548" s="445"/>
      <c r="AS548" s="445"/>
      <c r="AT548" s="445"/>
      <c r="BP548" s="963"/>
      <c r="BQ548" s="963"/>
      <c r="BR548" s="963"/>
    </row>
    <row r="549">
      <c r="A549" s="445"/>
      <c r="AS549" s="445"/>
      <c r="AT549" s="445"/>
      <c r="BP549" s="963"/>
      <c r="BQ549" s="963"/>
      <c r="BR549" s="963"/>
    </row>
    <row r="550">
      <c r="A550" s="445"/>
      <c r="AS550" s="445"/>
      <c r="AT550" s="445"/>
      <c r="BP550" s="963"/>
      <c r="BQ550" s="963"/>
      <c r="BR550" s="963"/>
    </row>
    <row r="551">
      <c r="A551" s="445"/>
      <c r="AS551" s="445"/>
      <c r="AT551" s="445"/>
      <c r="BP551" s="963"/>
      <c r="BQ551" s="963"/>
      <c r="BR551" s="963"/>
    </row>
    <row r="552">
      <c r="A552" s="445"/>
      <c r="AS552" s="445"/>
      <c r="AT552" s="445"/>
      <c r="BP552" s="963"/>
      <c r="BQ552" s="963"/>
      <c r="BR552" s="963"/>
    </row>
    <row r="553">
      <c r="A553" s="445"/>
      <c r="AS553" s="445"/>
      <c r="AT553" s="445"/>
      <c r="BP553" s="963"/>
      <c r="BQ553" s="963"/>
      <c r="BR553" s="963"/>
    </row>
    <row r="554">
      <c r="A554" s="445"/>
      <c r="AS554" s="445"/>
      <c r="AT554" s="445"/>
      <c r="BP554" s="963"/>
      <c r="BQ554" s="963"/>
      <c r="BR554" s="963"/>
    </row>
    <row r="555">
      <c r="A555" s="445"/>
      <c r="AS555" s="445"/>
      <c r="AT555" s="445"/>
      <c r="BP555" s="963"/>
      <c r="BQ555" s="963"/>
      <c r="BR555" s="963"/>
    </row>
    <row r="556">
      <c r="A556" s="445"/>
      <c r="AS556" s="445"/>
      <c r="AT556" s="445"/>
      <c r="BP556" s="963"/>
      <c r="BQ556" s="963"/>
      <c r="BR556" s="963"/>
    </row>
    <row r="557">
      <c r="A557" s="445"/>
      <c r="AS557" s="445"/>
      <c r="AT557" s="445"/>
      <c r="BP557" s="963"/>
      <c r="BQ557" s="963"/>
      <c r="BR557" s="963"/>
    </row>
    <row r="558">
      <c r="A558" s="445"/>
      <c r="AS558" s="445"/>
      <c r="AT558" s="445"/>
      <c r="BP558" s="963"/>
      <c r="BQ558" s="963"/>
      <c r="BR558" s="963"/>
    </row>
    <row r="559">
      <c r="A559" s="445"/>
      <c r="AS559" s="445"/>
      <c r="AT559" s="445"/>
      <c r="BP559" s="963"/>
      <c r="BQ559" s="963"/>
      <c r="BR559" s="963"/>
    </row>
    <row r="560">
      <c r="A560" s="445"/>
      <c r="AS560" s="445"/>
      <c r="AT560" s="445"/>
      <c r="BP560" s="963"/>
      <c r="BQ560" s="963"/>
      <c r="BR560" s="963"/>
    </row>
    <row r="561">
      <c r="A561" s="445"/>
      <c r="AS561" s="445"/>
      <c r="AT561" s="445"/>
      <c r="BP561" s="963"/>
      <c r="BQ561" s="963"/>
      <c r="BR561" s="963"/>
    </row>
    <row r="562">
      <c r="A562" s="445"/>
      <c r="AS562" s="445"/>
      <c r="AT562" s="445"/>
      <c r="BP562" s="963"/>
      <c r="BQ562" s="963"/>
      <c r="BR562" s="963"/>
    </row>
    <row r="563">
      <c r="A563" s="445"/>
      <c r="AS563" s="445"/>
      <c r="AT563" s="445"/>
      <c r="BP563" s="963"/>
      <c r="BQ563" s="963"/>
      <c r="BR563" s="963"/>
    </row>
    <row r="564">
      <c r="A564" s="445"/>
      <c r="AS564" s="445"/>
      <c r="AT564" s="445"/>
      <c r="BP564" s="963"/>
      <c r="BQ564" s="963"/>
      <c r="BR564" s="963"/>
    </row>
    <row r="565">
      <c r="A565" s="445"/>
      <c r="AS565" s="445"/>
      <c r="AT565" s="445"/>
      <c r="BP565" s="963"/>
      <c r="BQ565" s="963"/>
      <c r="BR565" s="963"/>
    </row>
    <row r="566">
      <c r="A566" s="445"/>
      <c r="AS566" s="445"/>
      <c r="AT566" s="445"/>
      <c r="BP566" s="963"/>
      <c r="BQ566" s="963"/>
      <c r="BR566" s="963"/>
    </row>
    <row r="567">
      <c r="A567" s="445"/>
      <c r="AS567" s="445"/>
      <c r="AT567" s="445"/>
      <c r="BP567" s="963"/>
      <c r="BQ567" s="963"/>
      <c r="BR567" s="963"/>
    </row>
    <row r="568">
      <c r="A568" s="445"/>
      <c r="AS568" s="445"/>
      <c r="AT568" s="445"/>
      <c r="BP568" s="963"/>
      <c r="BQ568" s="963"/>
      <c r="BR568" s="963"/>
    </row>
    <row r="569">
      <c r="A569" s="445"/>
      <c r="AS569" s="445"/>
      <c r="AT569" s="445"/>
      <c r="BP569" s="963"/>
      <c r="BQ569" s="963"/>
      <c r="BR569" s="963"/>
    </row>
    <row r="570">
      <c r="A570" s="445"/>
      <c r="AS570" s="445"/>
      <c r="AT570" s="445"/>
      <c r="BP570" s="963"/>
      <c r="BQ570" s="963"/>
      <c r="BR570" s="963"/>
    </row>
    <row r="571">
      <c r="A571" s="445"/>
      <c r="AS571" s="445"/>
      <c r="AT571" s="445"/>
      <c r="BP571" s="963"/>
      <c r="BQ571" s="963"/>
      <c r="BR571" s="963"/>
    </row>
    <row r="572">
      <c r="A572" s="445"/>
      <c r="AS572" s="445"/>
      <c r="AT572" s="445"/>
      <c r="BP572" s="963"/>
      <c r="BQ572" s="963"/>
      <c r="BR572" s="963"/>
    </row>
    <row r="573">
      <c r="A573" s="445"/>
      <c r="AS573" s="445"/>
      <c r="AT573" s="445"/>
      <c r="BP573" s="963"/>
      <c r="BQ573" s="963"/>
      <c r="BR573" s="963"/>
    </row>
    <row r="574">
      <c r="A574" s="445"/>
      <c r="AS574" s="445"/>
      <c r="AT574" s="445"/>
      <c r="BP574" s="963"/>
      <c r="BQ574" s="963"/>
      <c r="BR574" s="963"/>
    </row>
    <row r="575">
      <c r="A575" s="445"/>
      <c r="AS575" s="445"/>
      <c r="AT575" s="445"/>
      <c r="BP575" s="963"/>
      <c r="BQ575" s="963"/>
      <c r="BR575" s="963"/>
    </row>
    <row r="576">
      <c r="A576" s="445"/>
      <c r="AS576" s="445"/>
      <c r="AT576" s="445"/>
      <c r="BP576" s="963"/>
      <c r="BQ576" s="963"/>
      <c r="BR576" s="963"/>
    </row>
    <row r="577">
      <c r="A577" s="445"/>
      <c r="AS577" s="445"/>
      <c r="AT577" s="445"/>
      <c r="BP577" s="963"/>
      <c r="BQ577" s="963"/>
      <c r="BR577" s="963"/>
    </row>
    <row r="578">
      <c r="A578" s="445"/>
      <c r="AS578" s="445"/>
      <c r="AT578" s="445"/>
      <c r="BP578" s="963"/>
      <c r="BQ578" s="963"/>
      <c r="BR578" s="963"/>
    </row>
    <row r="579">
      <c r="A579" s="445"/>
      <c r="AS579" s="445"/>
      <c r="AT579" s="445"/>
      <c r="BP579" s="963"/>
      <c r="BQ579" s="963"/>
      <c r="BR579" s="963"/>
    </row>
    <row r="580">
      <c r="A580" s="445"/>
      <c r="AS580" s="445"/>
      <c r="AT580" s="445"/>
      <c r="BP580" s="963"/>
      <c r="BQ580" s="963"/>
      <c r="BR580" s="963"/>
    </row>
    <row r="581">
      <c r="A581" s="445"/>
      <c r="AS581" s="445"/>
      <c r="AT581" s="445"/>
      <c r="BP581" s="963"/>
      <c r="BQ581" s="963"/>
      <c r="BR581" s="963"/>
    </row>
    <row r="582">
      <c r="A582" s="445"/>
      <c r="AS582" s="445"/>
      <c r="AT582" s="445"/>
      <c r="BP582" s="963"/>
      <c r="BQ582" s="963"/>
      <c r="BR582" s="963"/>
    </row>
    <row r="583">
      <c r="A583" s="445"/>
      <c r="AS583" s="445"/>
      <c r="AT583" s="445"/>
      <c r="BP583" s="963"/>
      <c r="BQ583" s="963"/>
      <c r="BR583" s="963"/>
    </row>
    <row r="584">
      <c r="A584" s="445"/>
      <c r="AS584" s="445"/>
      <c r="AT584" s="445"/>
      <c r="BP584" s="963"/>
      <c r="BQ584" s="963"/>
      <c r="BR584" s="963"/>
    </row>
    <row r="585">
      <c r="A585" s="445"/>
      <c r="AS585" s="445"/>
      <c r="AT585" s="445"/>
      <c r="BP585" s="963"/>
      <c r="BQ585" s="963"/>
      <c r="BR585" s="963"/>
    </row>
    <row r="586">
      <c r="A586" s="445"/>
      <c r="AS586" s="445"/>
      <c r="AT586" s="445"/>
      <c r="BP586" s="963"/>
      <c r="BQ586" s="963"/>
      <c r="BR586" s="963"/>
    </row>
    <row r="587">
      <c r="A587" s="445"/>
      <c r="AS587" s="445"/>
      <c r="AT587" s="445"/>
      <c r="BP587" s="963"/>
      <c r="BQ587" s="963"/>
      <c r="BR587" s="963"/>
    </row>
    <row r="588">
      <c r="A588" s="445"/>
      <c r="AS588" s="445"/>
      <c r="AT588" s="445"/>
      <c r="BP588" s="963"/>
      <c r="BQ588" s="963"/>
      <c r="BR588" s="963"/>
    </row>
    <row r="589">
      <c r="A589" s="445"/>
      <c r="AS589" s="445"/>
      <c r="AT589" s="445"/>
      <c r="BP589" s="963"/>
      <c r="BQ589" s="963"/>
      <c r="BR589" s="963"/>
    </row>
    <row r="590">
      <c r="A590" s="445"/>
      <c r="AS590" s="445"/>
      <c r="AT590" s="445"/>
      <c r="BP590" s="963"/>
      <c r="BQ590" s="963"/>
      <c r="BR590" s="963"/>
    </row>
    <row r="591">
      <c r="A591" s="445"/>
      <c r="AS591" s="445"/>
      <c r="AT591" s="445"/>
      <c r="BP591" s="963"/>
      <c r="BQ591" s="963"/>
      <c r="BR591" s="963"/>
    </row>
    <row r="592">
      <c r="A592" s="445"/>
      <c r="AS592" s="445"/>
      <c r="AT592" s="445"/>
      <c r="BP592" s="963"/>
      <c r="BQ592" s="963"/>
      <c r="BR592" s="963"/>
    </row>
    <row r="593">
      <c r="A593" s="445"/>
      <c r="AS593" s="445"/>
      <c r="AT593" s="445"/>
      <c r="BP593" s="963"/>
      <c r="BQ593" s="963"/>
      <c r="BR593" s="963"/>
    </row>
    <row r="594">
      <c r="A594" s="445"/>
      <c r="AS594" s="445"/>
      <c r="AT594" s="445"/>
      <c r="BP594" s="963"/>
      <c r="BQ594" s="963"/>
      <c r="BR594" s="963"/>
    </row>
    <row r="595">
      <c r="A595" s="445"/>
      <c r="AS595" s="445"/>
      <c r="AT595" s="445"/>
      <c r="BP595" s="963"/>
      <c r="BQ595" s="963"/>
      <c r="BR595" s="963"/>
    </row>
    <row r="596">
      <c r="A596" s="445"/>
      <c r="AS596" s="445"/>
      <c r="AT596" s="445"/>
      <c r="BP596" s="963"/>
      <c r="BQ596" s="963"/>
      <c r="BR596" s="963"/>
    </row>
    <row r="597">
      <c r="A597" s="445"/>
      <c r="AS597" s="445"/>
      <c r="AT597" s="445"/>
      <c r="BP597" s="963"/>
      <c r="BQ597" s="963"/>
      <c r="BR597" s="963"/>
    </row>
    <row r="598">
      <c r="A598" s="445"/>
      <c r="AS598" s="445"/>
      <c r="AT598" s="445"/>
      <c r="BP598" s="963"/>
      <c r="BQ598" s="963"/>
      <c r="BR598" s="963"/>
    </row>
    <row r="599">
      <c r="A599" s="445"/>
      <c r="AS599" s="445"/>
      <c r="AT599" s="445"/>
      <c r="BP599" s="963"/>
      <c r="BQ599" s="963"/>
      <c r="BR599" s="963"/>
    </row>
    <row r="600">
      <c r="A600" s="445"/>
      <c r="AS600" s="445"/>
      <c r="AT600" s="445"/>
      <c r="BP600" s="963"/>
      <c r="BQ600" s="963"/>
      <c r="BR600" s="963"/>
    </row>
    <row r="601">
      <c r="A601" s="445"/>
      <c r="AS601" s="445"/>
      <c r="AT601" s="445"/>
      <c r="BP601" s="963"/>
      <c r="BQ601" s="963"/>
      <c r="BR601" s="963"/>
    </row>
    <row r="602">
      <c r="A602" s="445"/>
      <c r="AS602" s="445"/>
      <c r="AT602" s="445"/>
      <c r="BP602" s="963"/>
      <c r="BQ602" s="963"/>
      <c r="BR602" s="963"/>
    </row>
    <row r="603">
      <c r="A603" s="445"/>
      <c r="AS603" s="445"/>
      <c r="AT603" s="445"/>
      <c r="BP603" s="963"/>
      <c r="BQ603" s="963"/>
      <c r="BR603" s="963"/>
    </row>
    <row r="604">
      <c r="A604" s="445"/>
      <c r="AS604" s="445"/>
      <c r="AT604" s="445"/>
      <c r="BP604" s="963"/>
      <c r="BQ604" s="963"/>
      <c r="BR604" s="963"/>
    </row>
    <row r="605">
      <c r="A605" s="445"/>
      <c r="AS605" s="445"/>
      <c r="AT605" s="445"/>
      <c r="BP605" s="963"/>
      <c r="BQ605" s="963"/>
      <c r="BR605" s="963"/>
    </row>
    <row r="606">
      <c r="A606" s="445"/>
      <c r="AS606" s="445"/>
      <c r="AT606" s="445"/>
      <c r="BP606" s="963"/>
      <c r="BQ606" s="963"/>
      <c r="BR606" s="963"/>
    </row>
    <row r="607">
      <c r="A607" s="445"/>
      <c r="AS607" s="445"/>
      <c r="AT607" s="445"/>
      <c r="BP607" s="963"/>
      <c r="BQ607" s="963"/>
      <c r="BR607" s="963"/>
    </row>
    <row r="608">
      <c r="A608" s="445"/>
      <c r="AS608" s="445"/>
      <c r="AT608" s="445"/>
      <c r="BP608" s="963"/>
      <c r="BQ608" s="963"/>
      <c r="BR608" s="963"/>
    </row>
    <row r="609">
      <c r="A609" s="445"/>
      <c r="AS609" s="445"/>
      <c r="AT609" s="445"/>
      <c r="BP609" s="963"/>
      <c r="BQ609" s="963"/>
      <c r="BR609" s="963"/>
    </row>
    <row r="610">
      <c r="A610" s="445"/>
      <c r="AS610" s="445"/>
      <c r="AT610" s="445"/>
      <c r="BP610" s="963"/>
      <c r="BQ610" s="963"/>
      <c r="BR610" s="963"/>
    </row>
    <row r="611">
      <c r="A611" s="445"/>
      <c r="AS611" s="445"/>
      <c r="AT611" s="445"/>
      <c r="BP611" s="963"/>
      <c r="BQ611" s="963"/>
      <c r="BR611" s="963"/>
    </row>
    <row r="612">
      <c r="A612" s="445"/>
      <c r="AS612" s="445"/>
      <c r="AT612" s="445"/>
      <c r="BP612" s="963"/>
      <c r="BQ612" s="963"/>
      <c r="BR612" s="963"/>
    </row>
    <row r="613">
      <c r="A613" s="445"/>
      <c r="AS613" s="445"/>
      <c r="AT613" s="445"/>
      <c r="BP613" s="963"/>
      <c r="BQ613" s="963"/>
      <c r="BR613" s="963"/>
    </row>
    <row r="614">
      <c r="A614" s="445"/>
      <c r="AS614" s="445"/>
      <c r="AT614" s="445"/>
      <c r="BP614" s="963"/>
      <c r="BQ614" s="963"/>
      <c r="BR614" s="963"/>
    </row>
    <row r="615">
      <c r="A615" s="445"/>
      <c r="AS615" s="445"/>
      <c r="AT615" s="445"/>
      <c r="BP615" s="963"/>
      <c r="BQ615" s="963"/>
      <c r="BR615" s="963"/>
    </row>
    <row r="616">
      <c r="A616" s="445"/>
      <c r="AS616" s="445"/>
      <c r="AT616" s="445"/>
      <c r="BP616" s="963"/>
      <c r="BQ616" s="963"/>
      <c r="BR616" s="963"/>
    </row>
    <row r="617">
      <c r="A617" s="445"/>
      <c r="AS617" s="445"/>
      <c r="AT617" s="445"/>
      <c r="BP617" s="963"/>
      <c r="BQ617" s="963"/>
      <c r="BR617" s="963"/>
    </row>
    <row r="618">
      <c r="A618" s="445"/>
      <c r="AS618" s="445"/>
      <c r="AT618" s="445"/>
      <c r="BP618" s="963"/>
      <c r="BQ618" s="963"/>
      <c r="BR618" s="963"/>
    </row>
    <row r="619">
      <c r="A619" s="445"/>
      <c r="AS619" s="445"/>
      <c r="AT619" s="445"/>
      <c r="BP619" s="963"/>
      <c r="BQ619" s="963"/>
      <c r="BR619" s="963"/>
    </row>
    <row r="620">
      <c r="A620" s="445"/>
      <c r="AS620" s="445"/>
      <c r="AT620" s="445"/>
      <c r="BP620" s="963"/>
      <c r="BQ620" s="963"/>
      <c r="BR620" s="963"/>
    </row>
    <row r="621">
      <c r="A621" s="445"/>
      <c r="AS621" s="445"/>
      <c r="AT621" s="445"/>
      <c r="BP621" s="963"/>
      <c r="BQ621" s="963"/>
      <c r="BR621" s="963"/>
    </row>
    <row r="622">
      <c r="A622" s="445"/>
      <c r="AS622" s="445"/>
      <c r="AT622" s="445"/>
      <c r="BP622" s="963"/>
      <c r="BQ622" s="963"/>
      <c r="BR622" s="963"/>
    </row>
    <row r="623">
      <c r="A623" s="445"/>
      <c r="AS623" s="445"/>
      <c r="AT623" s="445"/>
      <c r="BP623" s="963"/>
      <c r="BQ623" s="963"/>
      <c r="BR623" s="963"/>
    </row>
    <row r="624">
      <c r="A624" s="445"/>
      <c r="AS624" s="445"/>
      <c r="AT624" s="445"/>
      <c r="BP624" s="963"/>
      <c r="BQ624" s="963"/>
      <c r="BR624" s="963"/>
    </row>
    <row r="625">
      <c r="A625" s="445"/>
      <c r="AS625" s="445"/>
      <c r="AT625" s="445"/>
      <c r="BP625" s="963"/>
      <c r="BQ625" s="963"/>
      <c r="BR625" s="963"/>
    </row>
    <row r="626">
      <c r="A626" s="445"/>
      <c r="AS626" s="445"/>
      <c r="AT626" s="445"/>
      <c r="BP626" s="963"/>
      <c r="BQ626" s="963"/>
      <c r="BR626" s="963"/>
    </row>
    <row r="627">
      <c r="A627" s="445"/>
      <c r="AS627" s="445"/>
      <c r="AT627" s="445"/>
      <c r="BP627" s="963"/>
      <c r="BQ627" s="963"/>
      <c r="BR627" s="963"/>
    </row>
    <row r="628">
      <c r="A628" s="445"/>
      <c r="AS628" s="445"/>
      <c r="AT628" s="445"/>
      <c r="BP628" s="963"/>
      <c r="BQ628" s="963"/>
      <c r="BR628" s="963"/>
    </row>
    <row r="629">
      <c r="A629" s="445"/>
      <c r="AS629" s="445"/>
      <c r="AT629" s="445"/>
      <c r="BP629" s="963"/>
      <c r="BQ629" s="963"/>
      <c r="BR629" s="963"/>
    </row>
    <row r="630">
      <c r="A630" s="445"/>
      <c r="AS630" s="445"/>
      <c r="AT630" s="445"/>
      <c r="BP630" s="963"/>
      <c r="BQ630" s="963"/>
      <c r="BR630" s="963"/>
    </row>
    <row r="631">
      <c r="A631" s="445"/>
      <c r="AS631" s="445"/>
      <c r="AT631" s="445"/>
      <c r="BP631" s="963"/>
      <c r="BQ631" s="963"/>
      <c r="BR631" s="963"/>
    </row>
    <row r="632">
      <c r="A632" s="445"/>
      <c r="AS632" s="445"/>
      <c r="AT632" s="445"/>
      <c r="BP632" s="963"/>
      <c r="BQ632" s="963"/>
      <c r="BR632" s="963"/>
    </row>
    <row r="633">
      <c r="A633" s="445"/>
      <c r="AS633" s="445"/>
      <c r="AT633" s="445"/>
      <c r="BP633" s="963"/>
      <c r="BQ633" s="963"/>
      <c r="BR633" s="963"/>
    </row>
    <row r="634">
      <c r="A634" s="445"/>
      <c r="AS634" s="445"/>
      <c r="AT634" s="445"/>
      <c r="BP634" s="963"/>
      <c r="BQ634" s="963"/>
      <c r="BR634" s="963"/>
    </row>
    <row r="635">
      <c r="A635" s="445"/>
      <c r="AS635" s="445"/>
      <c r="AT635" s="445"/>
      <c r="BP635" s="963"/>
      <c r="BQ635" s="963"/>
      <c r="BR635" s="963"/>
    </row>
    <row r="636">
      <c r="A636" s="445"/>
      <c r="AS636" s="445"/>
      <c r="AT636" s="445"/>
      <c r="BP636" s="963"/>
      <c r="BQ636" s="963"/>
      <c r="BR636" s="963"/>
    </row>
    <row r="637">
      <c r="A637" s="445"/>
      <c r="AS637" s="445"/>
      <c r="AT637" s="445"/>
      <c r="BP637" s="963"/>
      <c r="BQ637" s="963"/>
      <c r="BR637" s="963"/>
    </row>
    <row r="638">
      <c r="A638" s="445"/>
      <c r="AS638" s="445"/>
      <c r="AT638" s="445"/>
      <c r="BP638" s="963"/>
      <c r="BQ638" s="963"/>
      <c r="BR638" s="963"/>
    </row>
    <row r="639">
      <c r="A639" s="445"/>
      <c r="AS639" s="445"/>
      <c r="AT639" s="445"/>
      <c r="BP639" s="963"/>
      <c r="BQ639" s="963"/>
      <c r="BR639" s="963"/>
    </row>
    <row r="640">
      <c r="A640" s="445"/>
      <c r="AS640" s="445"/>
      <c r="AT640" s="445"/>
      <c r="BP640" s="963"/>
      <c r="BQ640" s="963"/>
      <c r="BR640" s="963"/>
    </row>
    <row r="641">
      <c r="A641" s="445"/>
      <c r="AS641" s="445"/>
      <c r="AT641" s="445"/>
      <c r="BP641" s="963"/>
      <c r="BQ641" s="963"/>
      <c r="BR641" s="963"/>
    </row>
    <row r="642">
      <c r="A642" s="445"/>
      <c r="AS642" s="445"/>
      <c r="AT642" s="445"/>
      <c r="BP642" s="963"/>
      <c r="BQ642" s="963"/>
      <c r="BR642" s="963"/>
    </row>
    <row r="643">
      <c r="A643" s="445"/>
      <c r="AS643" s="445"/>
      <c r="AT643" s="445"/>
      <c r="BP643" s="963"/>
      <c r="BQ643" s="963"/>
      <c r="BR643" s="963"/>
    </row>
    <row r="644">
      <c r="A644" s="445"/>
      <c r="AS644" s="445"/>
      <c r="AT644" s="445"/>
      <c r="BP644" s="963"/>
      <c r="BQ644" s="963"/>
      <c r="BR644" s="963"/>
    </row>
    <row r="645">
      <c r="A645" s="445"/>
      <c r="AS645" s="445"/>
      <c r="AT645" s="445"/>
      <c r="BP645" s="963"/>
      <c r="BQ645" s="963"/>
      <c r="BR645" s="963"/>
    </row>
    <row r="646">
      <c r="A646" s="445"/>
      <c r="AS646" s="445"/>
      <c r="AT646" s="445"/>
      <c r="BP646" s="963"/>
      <c r="BQ646" s="963"/>
      <c r="BR646" s="963"/>
    </row>
    <row r="647">
      <c r="A647" s="445"/>
      <c r="AS647" s="445"/>
      <c r="AT647" s="445"/>
      <c r="BP647" s="963"/>
      <c r="BQ647" s="963"/>
      <c r="BR647" s="963"/>
    </row>
    <row r="648">
      <c r="A648" s="445"/>
      <c r="AS648" s="445"/>
      <c r="AT648" s="445"/>
      <c r="BP648" s="963"/>
      <c r="BQ648" s="963"/>
      <c r="BR648" s="963"/>
    </row>
    <row r="649">
      <c r="A649" s="445"/>
      <c r="AS649" s="445"/>
      <c r="AT649" s="445"/>
      <c r="BP649" s="963"/>
      <c r="BQ649" s="963"/>
      <c r="BR649" s="963"/>
    </row>
    <row r="650">
      <c r="A650" s="445"/>
      <c r="AS650" s="445"/>
      <c r="AT650" s="445"/>
      <c r="BP650" s="963"/>
      <c r="BQ650" s="963"/>
      <c r="BR650" s="963"/>
    </row>
    <row r="651">
      <c r="A651" s="445"/>
      <c r="AS651" s="445"/>
      <c r="AT651" s="445"/>
      <c r="BP651" s="963"/>
      <c r="BQ651" s="963"/>
      <c r="BR651" s="963"/>
    </row>
    <row r="652">
      <c r="A652" s="445"/>
      <c r="AS652" s="445"/>
      <c r="AT652" s="445"/>
      <c r="BP652" s="963"/>
      <c r="BQ652" s="963"/>
      <c r="BR652" s="963"/>
    </row>
    <row r="653">
      <c r="A653" s="445"/>
      <c r="AS653" s="445"/>
      <c r="AT653" s="445"/>
      <c r="BP653" s="963"/>
      <c r="BQ653" s="963"/>
      <c r="BR653" s="963"/>
    </row>
    <row r="654">
      <c r="A654" s="445"/>
      <c r="AS654" s="445"/>
      <c r="AT654" s="445"/>
      <c r="BP654" s="963"/>
      <c r="BQ654" s="963"/>
      <c r="BR654" s="963"/>
    </row>
    <row r="655">
      <c r="A655" s="445"/>
      <c r="AS655" s="445"/>
      <c r="AT655" s="445"/>
      <c r="BP655" s="963"/>
      <c r="BQ655" s="963"/>
      <c r="BR655" s="963"/>
    </row>
    <row r="656">
      <c r="A656" s="445"/>
      <c r="AS656" s="445"/>
      <c r="AT656" s="445"/>
      <c r="BP656" s="963"/>
      <c r="BQ656" s="963"/>
      <c r="BR656" s="963"/>
    </row>
    <row r="657">
      <c r="A657" s="445"/>
      <c r="AS657" s="445"/>
      <c r="AT657" s="445"/>
      <c r="BP657" s="963"/>
      <c r="BQ657" s="963"/>
      <c r="BR657" s="963"/>
    </row>
    <row r="658">
      <c r="A658" s="445"/>
      <c r="AS658" s="445"/>
      <c r="AT658" s="445"/>
      <c r="BP658" s="963"/>
      <c r="BQ658" s="963"/>
      <c r="BR658" s="963"/>
    </row>
    <row r="659">
      <c r="A659" s="445"/>
      <c r="AS659" s="445"/>
      <c r="AT659" s="445"/>
      <c r="BP659" s="963"/>
      <c r="BQ659" s="963"/>
      <c r="BR659" s="963"/>
    </row>
    <row r="660">
      <c r="A660" s="445"/>
      <c r="AS660" s="445"/>
      <c r="AT660" s="445"/>
      <c r="BP660" s="963"/>
      <c r="BQ660" s="963"/>
      <c r="BR660" s="963"/>
    </row>
    <row r="661">
      <c r="A661" s="445"/>
      <c r="AS661" s="445"/>
      <c r="AT661" s="445"/>
      <c r="BP661" s="963"/>
      <c r="BQ661" s="963"/>
      <c r="BR661" s="963"/>
    </row>
    <row r="662">
      <c r="A662" s="445"/>
      <c r="AS662" s="445"/>
      <c r="AT662" s="445"/>
      <c r="BP662" s="963"/>
      <c r="BQ662" s="963"/>
      <c r="BR662" s="963"/>
    </row>
    <row r="663">
      <c r="A663" s="445"/>
      <c r="AS663" s="445"/>
      <c r="AT663" s="445"/>
      <c r="BP663" s="963"/>
      <c r="BQ663" s="963"/>
      <c r="BR663" s="963"/>
    </row>
    <row r="664">
      <c r="A664" s="445"/>
      <c r="AS664" s="445"/>
      <c r="AT664" s="445"/>
      <c r="BP664" s="963"/>
      <c r="BQ664" s="963"/>
      <c r="BR664" s="963"/>
    </row>
    <row r="665">
      <c r="A665" s="445"/>
      <c r="AS665" s="445"/>
      <c r="AT665" s="445"/>
      <c r="BP665" s="963"/>
      <c r="BQ665" s="963"/>
      <c r="BR665" s="963"/>
    </row>
    <row r="666">
      <c r="A666" s="445"/>
      <c r="AS666" s="445"/>
      <c r="AT666" s="445"/>
      <c r="BP666" s="963"/>
      <c r="BQ666" s="963"/>
      <c r="BR666" s="963"/>
    </row>
    <row r="667">
      <c r="A667" s="445"/>
      <c r="AS667" s="445"/>
      <c r="AT667" s="445"/>
      <c r="BP667" s="963"/>
      <c r="BQ667" s="963"/>
      <c r="BR667" s="963"/>
    </row>
    <row r="668">
      <c r="A668" s="445"/>
      <c r="AS668" s="445"/>
      <c r="AT668" s="445"/>
      <c r="BP668" s="963"/>
      <c r="BQ668" s="963"/>
      <c r="BR668" s="963"/>
    </row>
    <row r="669">
      <c r="A669" s="445"/>
      <c r="AS669" s="445"/>
      <c r="AT669" s="445"/>
      <c r="BP669" s="963"/>
      <c r="BQ669" s="963"/>
      <c r="BR669" s="963"/>
    </row>
    <row r="670">
      <c r="A670" s="445"/>
      <c r="AS670" s="445"/>
      <c r="AT670" s="445"/>
      <c r="BP670" s="963"/>
      <c r="BQ670" s="963"/>
      <c r="BR670" s="963"/>
    </row>
    <row r="671">
      <c r="A671" s="445"/>
      <c r="AS671" s="445"/>
      <c r="AT671" s="445"/>
      <c r="BP671" s="963"/>
      <c r="BQ671" s="963"/>
      <c r="BR671" s="963"/>
    </row>
    <row r="672">
      <c r="A672" s="445"/>
      <c r="AS672" s="445"/>
      <c r="AT672" s="445"/>
      <c r="BP672" s="963"/>
      <c r="BQ672" s="963"/>
      <c r="BR672" s="963"/>
    </row>
    <row r="673">
      <c r="A673" s="445"/>
      <c r="AS673" s="445"/>
      <c r="AT673" s="445"/>
      <c r="BP673" s="963"/>
      <c r="BQ673" s="963"/>
      <c r="BR673" s="963"/>
    </row>
    <row r="674">
      <c r="A674" s="445"/>
      <c r="AS674" s="445"/>
      <c r="AT674" s="445"/>
      <c r="BP674" s="963"/>
      <c r="BQ674" s="963"/>
      <c r="BR674" s="963"/>
    </row>
    <row r="675">
      <c r="A675" s="445"/>
      <c r="AS675" s="445"/>
      <c r="AT675" s="445"/>
      <c r="BP675" s="963"/>
      <c r="BQ675" s="963"/>
      <c r="BR675" s="963"/>
    </row>
    <row r="676">
      <c r="A676" s="445"/>
      <c r="AS676" s="445"/>
      <c r="AT676" s="445"/>
      <c r="BP676" s="963"/>
      <c r="BQ676" s="963"/>
      <c r="BR676" s="963"/>
    </row>
    <row r="677">
      <c r="A677" s="445"/>
      <c r="AS677" s="445"/>
      <c r="AT677" s="445"/>
      <c r="BP677" s="963"/>
      <c r="BQ677" s="963"/>
      <c r="BR677" s="963"/>
    </row>
    <row r="678">
      <c r="A678" s="445"/>
      <c r="AS678" s="445"/>
      <c r="AT678" s="445"/>
      <c r="BP678" s="963"/>
      <c r="BQ678" s="963"/>
      <c r="BR678" s="963"/>
    </row>
    <row r="679">
      <c r="A679" s="445"/>
      <c r="AS679" s="445"/>
      <c r="AT679" s="445"/>
      <c r="BP679" s="963"/>
      <c r="BQ679" s="963"/>
      <c r="BR679" s="963"/>
    </row>
    <row r="680">
      <c r="A680" s="445"/>
      <c r="AS680" s="445"/>
      <c r="AT680" s="445"/>
      <c r="BP680" s="963"/>
      <c r="BQ680" s="963"/>
      <c r="BR680" s="963"/>
    </row>
    <row r="681">
      <c r="A681" s="445"/>
      <c r="AS681" s="445"/>
      <c r="AT681" s="445"/>
      <c r="BP681" s="963"/>
      <c r="BQ681" s="963"/>
      <c r="BR681" s="963"/>
    </row>
    <row r="682">
      <c r="A682" s="445"/>
      <c r="AS682" s="445"/>
      <c r="AT682" s="445"/>
      <c r="BP682" s="963"/>
      <c r="BQ682" s="963"/>
      <c r="BR682" s="963"/>
    </row>
    <row r="683">
      <c r="A683" s="445"/>
      <c r="AS683" s="445"/>
      <c r="AT683" s="445"/>
      <c r="BP683" s="963"/>
      <c r="BQ683" s="963"/>
      <c r="BR683" s="963"/>
    </row>
    <row r="684">
      <c r="A684" s="445"/>
      <c r="AS684" s="445"/>
      <c r="AT684" s="445"/>
      <c r="BP684" s="963"/>
      <c r="BQ684" s="963"/>
      <c r="BR684" s="963"/>
    </row>
    <row r="685">
      <c r="A685" s="445"/>
      <c r="AS685" s="445"/>
      <c r="AT685" s="445"/>
      <c r="BP685" s="963"/>
      <c r="BQ685" s="963"/>
      <c r="BR685" s="963"/>
    </row>
    <row r="686">
      <c r="A686" s="445"/>
      <c r="AS686" s="445"/>
      <c r="AT686" s="445"/>
      <c r="BP686" s="963"/>
      <c r="BQ686" s="963"/>
      <c r="BR686" s="963"/>
    </row>
    <row r="687">
      <c r="A687" s="445"/>
      <c r="AS687" s="445"/>
      <c r="AT687" s="445"/>
      <c r="BP687" s="963"/>
      <c r="BQ687" s="963"/>
      <c r="BR687" s="963"/>
    </row>
    <row r="688">
      <c r="A688" s="445"/>
      <c r="AS688" s="445"/>
      <c r="AT688" s="445"/>
      <c r="BP688" s="963"/>
      <c r="BQ688" s="963"/>
      <c r="BR688" s="963"/>
    </row>
    <row r="689">
      <c r="A689" s="445"/>
      <c r="AS689" s="445"/>
      <c r="AT689" s="445"/>
      <c r="BP689" s="963"/>
      <c r="BQ689" s="963"/>
      <c r="BR689" s="963"/>
    </row>
    <row r="690">
      <c r="A690" s="445"/>
      <c r="AS690" s="445"/>
      <c r="AT690" s="445"/>
      <c r="BP690" s="963"/>
      <c r="BQ690" s="963"/>
      <c r="BR690" s="963"/>
    </row>
    <row r="691">
      <c r="A691" s="445"/>
      <c r="AS691" s="445"/>
      <c r="AT691" s="445"/>
      <c r="BP691" s="963"/>
      <c r="BQ691" s="963"/>
      <c r="BR691" s="963"/>
    </row>
    <row r="692">
      <c r="A692" s="445"/>
      <c r="AS692" s="445"/>
      <c r="AT692" s="445"/>
      <c r="BP692" s="963"/>
      <c r="BQ692" s="963"/>
      <c r="BR692" s="963"/>
    </row>
    <row r="693">
      <c r="A693" s="445"/>
      <c r="AS693" s="445"/>
      <c r="AT693" s="445"/>
      <c r="BP693" s="963"/>
      <c r="BQ693" s="963"/>
      <c r="BR693" s="963"/>
    </row>
    <row r="694">
      <c r="A694" s="445"/>
      <c r="AS694" s="445"/>
      <c r="AT694" s="445"/>
      <c r="BP694" s="963"/>
      <c r="BQ694" s="963"/>
      <c r="BR694" s="963"/>
    </row>
    <row r="695">
      <c r="A695" s="445"/>
      <c r="AS695" s="445"/>
      <c r="AT695" s="445"/>
      <c r="BP695" s="963"/>
      <c r="BQ695" s="963"/>
      <c r="BR695" s="963"/>
    </row>
    <row r="696">
      <c r="A696" s="445"/>
      <c r="AS696" s="445"/>
      <c r="AT696" s="445"/>
      <c r="BP696" s="963"/>
      <c r="BQ696" s="963"/>
      <c r="BR696" s="963"/>
    </row>
    <row r="697">
      <c r="A697" s="445"/>
      <c r="AS697" s="445"/>
      <c r="AT697" s="445"/>
      <c r="BP697" s="963"/>
      <c r="BQ697" s="963"/>
      <c r="BR697" s="963"/>
    </row>
    <row r="698">
      <c r="A698" s="445"/>
      <c r="AS698" s="445"/>
      <c r="AT698" s="445"/>
      <c r="BP698" s="963"/>
      <c r="BQ698" s="963"/>
      <c r="BR698" s="963"/>
    </row>
    <row r="699">
      <c r="A699" s="445"/>
      <c r="AS699" s="445"/>
      <c r="AT699" s="445"/>
      <c r="BP699" s="963"/>
      <c r="BQ699" s="963"/>
      <c r="BR699" s="963"/>
    </row>
    <row r="700">
      <c r="A700" s="445"/>
      <c r="AS700" s="445"/>
      <c r="AT700" s="445"/>
      <c r="BP700" s="963"/>
      <c r="BQ700" s="963"/>
      <c r="BR700" s="963"/>
    </row>
    <row r="701">
      <c r="A701" s="445"/>
      <c r="AS701" s="445"/>
      <c r="AT701" s="445"/>
      <c r="BP701" s="963"/>
      <c r="BQ701" s="963"/>
      <c r="BR701" s="963"/>
    </row>
    <row r="702">
      <c r="A702" s="445"/>
      <c r="AS702" s="445"/>
      <c r="AT702" s="445"/>
      <c r="BP702" s="963"/>
      <c r="BQ702" s="963"/>
      <c r="BR702" s="963"/>
    </row>
    <row r="703">
      <c r="A703" s="445"/>
      <c r="AS703" s="445"/>
      <c r="AT703" s="445"/>
      <c r="BP703" s="963"/>
      <c r="BQ703" s="963"/>
      <c r="BR703" s="963"/>
    </row>
    <row r="704">
      <c r="A704" s="445"/>
      <c r="AS704" s="445"/>
      <c r="AT704" s="445"/>
      <c r="BP704" s="963"/>
      <c r="BQ704" s="963"/>
      <c r="BR704" s="963"/>
    </row>
    <row r="705">
      <c r="A705" s="445"/>
      <c r="AS705" s="445"/>
      <c r="AT705" s="445"/>
      <c r="BP705" s="963"/>
      <c r="BQ705" s="963"/>
      <c r="BR705" s="963"/>
    </row>
    <row r="706">
      <c r="A706" s="445"/>
      <c r="AS706" s="445"/>
      <c r="AT706" s="445"/>
      <c r="BP706" s="963"/>
      <c r="BQ706" s="963"/>
      <c r="BR706" s="963"/>
    </row>
    <row r="707">
      <c r="A707" s="445"/>
      <c r="AS707" s="445"/>
      <c r="AT707" s="445"/>
      <c r="BP707" s="963"/>
      <c r="BQ707" s="963"/>
      <c r="BR707" s="963"/>
    </row>
    <row r="708">
      <c r="A708" s="445"/>
      <c r="AS708" s="445"/>
      <c r="AT708" s="445"/>
      <c r="BP708" s="963"/>
      <c r="BQ708" s="963"/>
      <c r="BR708" s="963"/>
    </row>
    <row r="709">
      <c r="A709" s="445"/>
      <c r="AS709" s="445"/>
      <c r="AT709" s="445"/>
      <c r="BP709" s="963"/>
      <c r="BQ709" s="963"/>
      <c r="BR709" s="963"/>
    </row>
    <row r="710">
      <c r="A710" s="445"/>
      <c r="AS710" s="445"/>
      <c r="AT710" s="445"/>
      <c r="BP710" s="963"/>
      <c r="BQ710" s="963"/>
      <c r="BR710" s="963"/>
    </row>
    <row r="711">
      <c r="A711" s="445"/>
      <c r="AS711" s="445"/>
      <c r="AT711" s="445"/>
      <c r="BP711" s="963"/>
      <c r="BQ711" s="963"/>
      <c r="BR711" s="963"/>
    </row>
    <row r="712">
      <c r="A712" s="445"/>
      <c r="AS712" s="445"/>
      <c r="AT712" s="445"/>
      <c r="BP712" s="963"/>
      <c r="BQ712" s="963"/>
      <c r="BR712" s="963"/>
    </row>
    <row r="713">
      <c r="A713" s="445"/>
      <c r="AS713" s="445"/>
      <c r="AT713" s="445"/>
      <c r="BP713" s="963"/>
      <c r="BQ713" s="963"/>
      <c r="BR713" s="963"/>
    </row>
    <row r="714">
      <c r="A714" s="445"/>
      <c r="AS714" s="445"/>
      <c r="AT714" s="445"/>
      <c r="BP714" s="963"/>
      <c r="BQ714" s="963"/>
      <c r="BR714" s="963"/>
    </row>
    <row r="715">
      <c r="A715" s="445"/>
      <c r="AS715" s="445"/>
      <c r="AT715" s="445"/>
      <c r="BP715" s="963"/>
      <c r="BQ715" s="963"/>
      <c r="BR715" s="963"/>
    </row>
    <row r="716">
      <c r="A716" s="445"/>
      <c r="AS716" s="445"/>
      <c r="AT716" s="445"/>
      <c r="BP716" s="963"/>
      <c r="BQ716" s="963"/>
      <c r="BR716" s="963"/>
    </row>
    <row r="717">
      <c r="A717" s="445"/>
      <c r="AS717" s="445"/>
      <c r="AT717" s="445"/>
      <c r="BP717" s="963"/>
      <c r="BQ717" s="963"/>
      <c r="BR717" s="963"/>
    </row>
    <row r="718">
      <c r="A718" s="445"/>
      <c r="AS718" s="445"/>
      <c r="AT718" s="445"/>
      <c r="BP718" s="963"/>
      <c r="BQ718" s="963"/>
      <c r="BR718" s="963"/>
    </row>
    <row r="719">
      <c r="A719" s="445"/>
      <c r="AS719" s="445"/>
      <c r="AT719" s="445"/>
      <c r="BP719" s="963"/>
      <c r="BQ719" s="963"/>
      <c r="BR719" s="963"/>
    </row>
    <row r="720">
      <c r="A720" s="445"/>
      <c r="AS720" s="445"/>
      <c r="AT720" s="445"/>
      <c r="BP720" s="963"/>
      <c r="BQ720" s="963"/>
      <c r="BR720" s="963"/>
    </row>
    <row r="721">
      <c r="A721" s="445"/>
      <c r="AS721" s="445"/>
      <c r="AT721" s="445"/>
      <c r="BP721" s="963"/>
      <c r="BQ721" s="963"/>
      <c r="BR721" s="963"/>
    </row>
    <row r="722">
      <c r="A722" s="445"/>
      <c r="AS722" s="445"/>
      <c r="AT722" s="445"/>
      <c r="BP722" s="963"/>
      <c r="BQ722" s="963"/>
      <c r="BR722" s="963"/>
    </row>
    <row r="723">
      <c r="A723" s="445"/>
      <c r="AS723" s="445"/>
      <c r="AT723" s="445"/>
      <c r="BP723" s="963"/>
      <c r="BQ723" s="963"/>
      <c r="BR723" s="963"/>
    </row>
    <row r="724">
      <c r="A724" s="445"/>
      <c r="AS724" s="445"/>
      <c r="AT724" s="445"/>
      <c r="BP724" s="963"/>
      <c r="BQ724" s="963"/>
      <c r="BR724" s="963"/>
    </row>
    <row r="725">
      <c r="A725" s="445"/>
      <c r="AS725" s="445"/>
      <c r="AT725" s="445"/>
      <c r="BP725" s="963"/>
      <c r="BQ725" s="963"/>
      <c r="BR725" s="963"/>
    </row>
    <row r="726">
      <c r="A726" s="445"/>
      <c r="AS726" s="445"/>
      <c r="AT726" s="445"/>
      <c r="BP726" s="963"/>
      <c r="BQ726" s="963"/>
      <c r="BR726" s="963"/>
    </row>
    <row r="727">
      <c r="A727" s="445"/>
      <c r="AS727" s="445"/>
      <c r="AT727" s="445"/>
      <c r="BP727" s="963"/>
      <c r="BQ727" s="963"/>
      <c r="BR727" s="963"/>
    </row>
    <row r="728">
      <c r="A728" s="445"/>
      <c r="AS728" s="445"/>
      <c r="AT728" s="445"/>
      <c r="BP728" s="963"/>
      <c r="BQ728" s="963"/>
      <c r="BR728" s="963"/>
    </row>
    <row r="729">
      <c r="A729" s="445"/>
      <c r="AS729" s="445"/>
      <c r="AT729" s="445"/>
      <c r="BP729" s="963"/>
      <c r="BQ729" s="963"/>
      <c r="BR729" s="963"/>
    </row>
    <row r="730">
      <c r="A730" s="445"/>
      <c r="AS730" s="445"/>
      <c r="AT730" s="445"/>
      <c r="BP730" s="963"/>
      <c r="BQ730" s="963"/>
      <c r="BR730" s="963"/>
    </row>
    <row r="731">
      <c r="A731" s="445"/>
      <c r="AS731" s="445"/>
      <c r="AT731" s="445"/>
      <c r="BP731" s="963"/>
      <c r="BQ731" s="963"/>
      <c r="BR731" s="963"/>
    </row>
    <row r="732">
      <c r="A732" s="445"/>
      <c r="AS732" s="445"/>
      <c r="AT732" s="445"/>
      <c r="BP732" s="963"/>
      <c r="BQ732" s="963"/>
      <c r="BR732" s="963"/>
    </row>
    <row r="733">
      <c r="A733" s="445"/>
      <c r="AS733" s="445"/>
      <c r="AT733" s="445"/>
      <c r="BP733" s="963"/>
      <c r="BQ733" s="963"/>
      <c r="BR733" s="963"/>
    </row>
    <row r="734">
      <c r="A734" s="445"/>
      <c r="AS734" s="445"/>
      <c r="AT734" s="445"/>
      <c r="BP734" s="963"/>
      <c r="BQ734" s="963"/>
      <c r="BR734" s="963"/>
    </row>
    <row r="735">
      <c r="A735" s="445"/>
      <c r="AS735" s="445"/>
      <c r="AT735" s="445"/>
      <c r="BP735" s="963"/>
      <c r="BQ735" s="963"/>
      <c r="BR735" s="963"/>
    </row>
    <row r="736">
      <c r="A736" s="445"/>
      <c r="AS736" s="445"/>
      <c r="AT736" s="445"/>
      <c r="BP736" s="963"/>
      <c r="BQ736" s="963"/>
      <c r="BR736" s="963"/>
    </row>
    <row r="737">
      <c r="A737" s="445"/>
      <c r="AS737" s="445"/>
      <c r="AT737" s="445"/>
      <c r="BP737" s="963"/>
      <c r="BQ737" s="963"/>
      <c r="BR737" s="963"/>
    </row>
    <row r="738">
      <c r="A738" s="445"/>
      <c r="AS738" s="445"/>
      <c r="AT738" s="445"/>
      <c r="BP738" s="963"/>
      <c r="BQ738" s="963"/>
      <c r="BR738" s="963"/>
    </row>
    <row r="739">
      <c r="A739" s="445"/>
      <c r="AS739" s="445"/>
      <c r="AT739" s="445"/>
      <c r="BP739" s="963"/>
      <c r="BQ739" s="963"/>
      <c r="BR739" s="963"/>
    </row>
    <row r="740">
      <c r="A740" s="445"/>
      <c r="AS740" s="445"/>
      <c r="AT740" s="445"/>
      <c r="BP740" s="963"/>
      <c r="BQ740" s="963"/>
      <c r="BR740" s="963"/>
    </row>
    <row r="741">
      <c r="A741" s="445"/>
      <c r="AS741" s="445"/>
      <c r="AT741" s="445"/>
      <c r="BP741" s="963"/>
      <c r="BQ741" s="963"/>
      <c r="BR741" s="963"/>
    </row>
    <row r="742">
      <c r="A742" s="445"/>
      <c r="AS742" s="445"/>
      <c r="AT742" s="445"/>
      <c r="BP742" s="963"/>
      <c r="BQ742" s="963"/>
      <c r="BR742" s="963"/>
    </row>
    <row r="743">
      <c r="A743" s="445"/>
      <c r="AS743" s="445"/>
      <c r="AT743" s="445"/>
      <c r="BP743" s="963"/>
      <c r="BQ743" s="963"/>
      <c r="BR743" s="963"/>
    </row>
    <row r="744">
      <c r="A744" s="445"/>
      <c r="AS744" s="445"/>
      <c r="AT744" s="445"/>
      <c r="BP744" s="963"/>
      <c r="BQ744" s="963"/>
      <c r="BR744" s="963"/>
    </row>
    <row r="745">
      <c r="A745" s="445"/>
      <c r="AS745" s="445"/>
      <c r="AT745" s="445"/>
      <c r="BP745" s="963"/>
      <c r="BQ745" s="963"/>
      <c r="BR745" s="963"/>
    </row>
    <row r="746">
      <c r="A746" s="445"/>
      <c r="AS746" s="445"/>
      <c r="AT746" s="445"/>
      <c r="BP746" s="963"/>
      <c r="BQ746" s="963"/>
      <c r="BR746" s="963"/>
    </row>
    <row r="747">
      <c r="A747" s="445"/>
      <c r="AS747" s="445"/>
      <c r="AT747" s="445"/>
      <c r="BP747" s="963"/>
      <c r="BQ747" s="963"/>
      <c r="BR747" s="963"/>
    </row>
    <row r="748">
      <c r="A748" s="445"/>
      <c r="AS748" s="445"/>
      <c r="AT748" s="445"/>
      <c r="BP748" s="963"/>
      <c r="BQ748" s="963"/>
      <c r="BR748" s="963"/>
    </row>
    <row r="749">
      <c r="A749" s="445"/>
      <c r="AS749" s="445"/>
      <c r="AT749" s="445"/>
      <c r="BP749" s="963"/>
      <c r="BQ749" s="963"/>
      <c r="BR749" s="963"/>
    </row>
    <row r="750">
      <c r="A750" s="445"/>
      <c r="AS750" s="445"/>
      <c r="AT750" s="445"/>
      <c r="BP750" s="963"/>
      <c r="BQ750" s="963"/>
      <c r="BR750" s="963"/>
    </row>
    <row r="751">
      <c r="A751" s="445"/>
      <c r="AS751" s="445"/>
      <c r="AT751" s="445"/>
      <c r="BP751" s="963"/>
      <c r="BQ751" s="963"/>
      <c r="BR751" s="963"/>
    </row>
    <row r="752">
      <c r="A752" s="445"/>
      <c r="AS752" s="445"/>
      <c r="AT752" s="445"/>
      <c r="BP752" s="963"/>
      <c r="BQ752" s="963"/>
      <c r="BR752" s="963"/>
    </row>
    <row r="753">
      <c r="A753" s="445"/>
      <c r="AS753" s="445"/>
      <c r="AT753" s="445"/>
      <c r="BP753" s="963"/>
      <c r="BQ753" s="963"/>
      <c r="BR753" s="963"/>
    </row>
    <row r="754">
      <c r="A754" s="445"/>
      <c r="AS754" s="445"/>
      <c r="AT754" s="445"/>
      <c r="BP754" s="963"/>
      <c r="BQ754" s="963"/>
      <c r="BR754" s="963"/>
    </row>
    <row r="755">
      <c r="A755" s="445"/>
      <c r="AS755" s="445"/>
      <c r="AT755" s="445"/>
      <c r="BP755" s="963"/>
      <c r="BQ755" s="963"/>
      <c r="BR755" s="963"/>
    </row>
    <row r="756">
      <c r="A756" s="445"/>
      <c r="AS756" s="445"/>
      <c r="AT756" s="445"/>
      <c r="BP756" s="963"/>
      <c r="BQ756" s="963"/>
      <c r="BR756" s="963"/>
    </row>
    <row r="757">
      <c r="A757" s="445"/>
      <c r="AS757" s="445"/>
      <c r="AT757" s="445"/>
      <c r="BP757" s="963"/>
      <c r="BQ757" s="963"/>
      <c r="BR757" s="963"/>
    </row>
    <row r="758">
      <c r="A758" s="445"/>
      <c r="AS758" s="445"/>
      <c r="AT758" s="445"/>
      <c r="BP758" s="963"/>
      <c r="BQ758" s="963"/>
      <c r="BR758" s="963"/>
    </row>
    <row r="759">
      <c r="A759" s="445"/>
      <c r="AS759" s="445"/>
      <c r="AT759" s="445"/>
      <c r="BP759" s="963"/>
      <c r="BQ759" s="963"/>
      <c r="BR759" s="963"/>
    </row>
    <row r="760">
      <c r="A760" s="445"/>
      <c r="AS760" s="445"/>
      <c r="AT760" s="445"/>
      <c r="BP760" s="963"/>
      <c r="BQ760" s="963"/>
      <c r="BR760" s="963"/>
    </row>
    <row r="761">
      <c r="A761" s="445"/>
      <c r="AS761" s="445"/>
      <c r="AT761" s="445"/>
      <c r="BP761" s="963"/>
      <c r="BQ761" s="963"/>
      <c r="BR761" s="963"/>
    </row>
    <row r="762">
      <c r="A762" s="445"/>
      <c r="AS762" s="445"/>
      <c r="AT762" s="445"/>
      <c r="BP762" s="963"/>
      <c r="BQ762" s="963"/>
      <c r="BR762" s="963"/>
    </row>
    <row r="763">
      <c r="A763" s="445"/>
      <c r="AS763" s="445"/>
      <c r="AT763" s="445"/>
      <c r="BP763" s="963"/>
      <c r="BQ763" s="963"/>
      <c r="BR763" s="963"/>
    </row>
    <row r="764">
      <c r="A764" s="445"/>
      <c r="AS764" s="445"/>
      <c r="AT764" s="445"/>
      <c r="BP764" s="963"/>
      <c r="BQ764" s="963"/>
      <c r="BR764" s="963"/>
    </row>
    <row r="765">
      <c r="A765" s="445"/>
      <c r="AS765" s="445"/>
      <c r="AT765" s="445"/>
      <c r="BP765" s="963"/>
      <c r="BQ765" s="963"/>
      <c r="BR765" s="963"/>
    </row>
    <row r="766">
      <c r="A766" s="445"/>
      <c r="AS766" s="445"/>
      <c r="AT766" s="445"/>
      <c r="BP766" s="963"/>
      <c r="BQ766" s="963"/>
      <c r="BR766" s="963"/>
    </row>
    <row r="767">
      <c r="A767" s="445"/>
      <c r="AS767" s="445"/>
      <c r="AT767" s="445"/>
      <c r="BP767" s="963"/>
      <c r="BQ767" s="963"/>
      <c r="BR767" s="963"/>
    </row>
    <row r="768">
      <c r="A768" s="445"/>
      <c r="AS768" s="445"/>
      <c r="AT768" s="445"/>
      <c r="BP768" s="963"/>
      <c r="BQ768" s="963"/>
      <c r="BR768" s="963"/>
    </row>
    <row r="769">
      <c r="A769" s="445"/>
      <c r="AS769" s="445"/>
      <c r="AT769" s="445"/>
      <c r="BP769" s="963"/>
      <c r="BQ769" s="963"/>
      <c r="BR769" s="963"/>
    </row>
    <row r="770">
      <c r="A770" s="445"/>
      <c r="AS770" s="445"/>
      <c r="AT770" s="445"/>
      <c r="BP770" s="963"/>
      <c r="BQ770" s="963"/>
      <c r="BR770" s="963"/>
    </row>
    <row r="771">
      <c r="A771" s="445"/>
      <c r="AS771" s="445"/>
      <c r="AT771" s="445"/>
      <c r="BP771" s="963"/>
      <c r="BQ771" s="963"/>
      <c r="BR771" s="963"/>
    </row>
    <row r="772">
      <c r="A772" s="445"/>
      <c r="AS772" s="445"/>
      <c r="AT772" s="445"/>
      <c r="BP772" s="963"/>
      <c r="BQ772" s="963"/>
      <c r="BR772" s="963"/>
    </row>
    <row r="773">
      <c r="A773" s="445"/>
      <c r="AS773" s="445"/>
      <c r="AT773" s="445"/>
      <c r="BP773" s="963"/>
      <c r="BQ773" s="963"/>
      <c r="BR773" s="963"/>
    </row>
    <row r="774">
      <c r="A774" s="445"/>
      <c r="AS774" s="445"/>
      <c r="AT774" s="445"/>
      <c r="BP774" s="963"/>
      <c r="BQ774" s="963"/>
      <c r="BR774" s="963"/>
    </row>
    <row r="775">
      <c r="A775" s="445"/>
      <c r="AS775" s="445"/>
      <c r="AT775" s="445"/>
      <c r="BP775" s="963"/>
      <c r="BQ775" s="963"/>
      <c r="BR775" s="963"/>
    </row>
    <row r="776">
      <c r="A776" s="445"/>
      <c r="AS776" s="445"/>
      <c r="AT776" s="445"/>
      <c r="BP776" s="963"/>
      <c r="BQ776" s="963"/>
      <c r="BR776" s="963"/>
    </row>
    <row r="777">
      <c r="A777" s="445"/>
      <c r="AS777" s="445"/>
      <c r="AT777" s="445"/>
      <c r="BP777" s="963"/>
      <c r="BQ777" s="963"/>
      <c r="BR777" s="963"/>
    </row>
    <row r="778">
      <c r="A778" s="445"/>
      <c r="AS778" s="445"/>
      <c r="AT778" s="445"/>
      <c r="BP778" s="963"/>
      <c r="BQ778" s="963"/>
      <c r="BR778" s="963"/>
    </row>
    <row r="779">
      <c r="A779" s="445"/>
      <c r="AS779" s="445"/>
      <c r="AT779" s="445"/>
      <c r="BP779" s="963"/>
      <c r="BQ779" s="963"/>
      <c r="BR779" s="963"/>
    </row>
    <row r="780">
      <c r="A780" s="445"/>
      <c r="AS780" s="445"/>
      <c r="AT780" s="445"/>
      <c r="BP780" s="963"/>
      <c r="BQ780" s="963"/>
      <c r="BR780" s="963"/>
    </row>
    <row r="781">
      <c r="A781" s="445"/>
      <c r="AS781" s="445"/>
      <c r="AT781" s="445"/>
      <c r="BP781" s="963"/>
      <c r="BQ781" s="963"/>
      <c r="BR781" s="963"/>
    </row>
    <row r="782">
      <c r="A782" s="445"/>
      <c r="AS782" s="445"/>
      <c r="AT782" s="445"/>
      <c r="BP782" s="963"/>
      <c r="BQ782" s="963"/>
      <c r="BR782" s="963"/>
    </row>
    <row r="783">
      <c r="A783" s="445"/>
      <c r="AS783" s="445"/>
      <c r="AT783" s="445"/>
      <c r="BP783" s="963"/>
      <c r="BQ783" s="963"/>
      <c r="BR783" s="963"/>
    </row>
    <row r="784">
      <c r="A784" s="445"/>
      <c r="AS784" s="445"/>
      <c r="AT784" s="445"/>
      <c r="BP784" s="963"/>
      <c r="BQ784" s="963"/>
      <c r="BR784" s="963"/>
    </row>
    <row r="785">
      <c r="A785" s="445"/>
      <c r="AS785" s="445"/>
      <c r="AT785" s="445"/>
      <c r="BP785" s="963"/>
      <c r="BQ785" s="963"/>
      <c r="BR785" s="963"/>
    </row>
    <row r="786">
      <c r="A786" s="445"/>
      <c r="AS786" s="445"/>
      <c r="AT786" s="445"/>
      <c r="BP786" s="963"/>
      <c r="BQ786" s="963"/>
      <c r="BR786" s="963"/>
    </row>
    <row r="787">
      <c r="A787" s="445"/>
      <c r="AS787" s="445"/>
      <c r="AT787" s="445"/>
      <c r="BP787" s="963"/>
      <c r="BQ787" s="963"/>
      <c r="BR787" s="963"/>
    </row>
    <row r="788">
      <c r="A788" s="445"/>
      <c r="AS788" s="445"/>
      <c r="AT788" s="445"/>
      <c r="BP788" s="963"/>
      <c r="BQ788" s="963"/>
      <c r="BR788" s="963"/>
    </row>
    <row r="789">
      <c r="A789" s="445"/>
      <c r="AS789" s="445"/>
      <c r="AT789" s="445"/>
      <c r="BP789" s="963"/>
      <c r="BQ789" s="963"/>
      <c r="BR789" s="963"/>
    </row>
    <row r="790">
      <c r="A790" s="445"/>
      <c r="AS790" s="445"/>
      <c r="AT790" s="445"/>
      <c r="BP790" s="963"/>
      <c r="BQ790" s="963"/>
      <c r="BR790" s="963"/>
    </row>
    <row r="791">
      <c r="A791" s="445"/>
      <c r="AS791" s="445"/>
      <c r="AT791" s="445"/>
      <c r="BP791" s="963"/>
      <c r="BQ791" s="963"/>
      <c r="BR791" s="963"/>
    </row>
    <row r="792">
      <c r="A792" s="445"/>
      <c r="AS792" s="445"/>
      <c r="AT792" s="445"/>
      <c r="BP792" s="963"/>
      <c r="BQ792" s="963"/>
      <c r="BR792" s="963"/>
    </row>
    <row r="793">
      <c r="A793" s="445"/>
      <c r="AS793" s="445"/>
      <c r="AT793" s="445"/>
      <c r="BP793" s="963"/>
      <c r="BQ793" s="963"/>
      <c r="BR793" s="963"/>
    </row>
    <row r="794">
      <c r="A794" s="445"/>
      <c r="AS794" s="445"/>
      <c r="AT794" s="445"/>
      <c r="BP794" s="963"/>
      <c r="BQ794" s="963"/>
      <c r="BR794" s="963"/>
    </row>
    <row r="795">
      <c r="A795" s="445"/>
      <c r="AS795" s="445"/>
      <c r="AT795" s="445"/>
      <c r="BP795" s="963"/>
      <c r="BQ795" s="963"/>
      <c r="BR795" s="963"/>
    </row>
    <row r="796">
      <c r="A796" s="445"/>
      <c r="AS796" s="445"/>
      <c r="AT796" s="445"/>
      <c r="BP796" s="963"/>
      <c r="BQ796" s="963"/>
      <c r="BR796" s="963"/>
    </row>
    <row r="797">
      <c r="A797" s="445"/>
      <c r="AS797" s="445"/>
      <c r="AT797" s="445"/>
      <c r="BP797" s="963"/>
      <c r="BQ797" s="963"/>
      <c r="BR797" s="963"/>
    </row>
    <row r="798">
      <c r="A798" s="445"/>
      <c r="AS798" s="445"/>
      <c r="AT798" s="445"/>
      <c r="BP798" s="963"/>
      <c r="BQ798" s="963"/>
      <c r="BR798" s="963"/>
    </row>
    <row r="799">
      <c r="A799" s="445"/>
      <c r="AS799" s="445"/>
      <c r="AT799" s="445"/>
      <c r="BP799" s="963"/>
      <c r="BQ799" s="963"/>
      <c r="BR799" s="963"/>
    </row>
    <row r="800">
      <c r="A800" s="445"/>
      <c r="AS800" s="445"/>
      <c r="AT800" s="445"/>
      <c r="BP800" s="963"/>
      <c r="BQ800" s="963"/>
      <c r="BR800" s="963"/>
    </row>
    <row r="801">
      <c r="A801" s="445"/>
      <c r="AS801" s="445"/>
      <c r="AT801" s="445"/>
      <c r="BP801" s="963"/>
      <c r="BQ801" s="963"/>
      <c r="BR801" s="963"/>
    </row>
    <row r="802">
      <c r="A802" s="445"/>
      <c r="AS802" s="445"/>
      <c r="AT802" s="445"/>
      <c r="BP802" s="963"/>
      <c r="BQ802" s="963"/>
      <c r="BR802" s="963"/>
    </row>
    <row r="803">
      <c r="A803" s="445"/>
      <c r="AS803" s="445"/>
      <c r="AT803" s="445"/>
      <c r="BP803" s="963"/>
      <c r="BQ803" s="963"/>
      <c r="BR803" s="963"/>
    </row>
    <row r="804">
      <c r="A804" s="445"/>
      <c r="AS804" s="445"/>
      <c r="AT804" s="445"/>
      <c r="BP804" s="963"/>
      <c r="BQ804" s="963"/>
      <c r="BR804" s="963"/>
    </row>
    <row r="805">
      <c r="A805" s="445"/>
      <c r="AS805" s="445"/>
      <c r="AT805" s="445"/>
      <c r="BP805" s="963"/>
      <c r="BQ805" s="963"/>
      <c r="BR805" s="963"/>
    </row>
    <row r="806">
      <c r="A806" s="445"/>
      <c r="AS806" s="445"/>
      <c r="AT806" s="445"/>
      <c r="BP806" s="963"/>
      <c r="BQ806" s="963"/>
      <c r="BR806" s="963"/>
    </row>
    <row r="807">
      <c r="A807" s="445"/>
      <c r="AS807" s="445"/>
      <c r="AT807" s="445"/>
      <c r="BP807" s="963"/>
      <c r="BQ807" s="963"/>
      <c r="BR807" s="963"/>
    </row>
    <row r="808">
      <c r="A808" s="445"/>
      <c r="AS808" s="445"/>
      <c r="AT808" s="445"/>
      <c r="BP808" s="963"/>
      <c r="BQ808" s="963"/>
      <c r="BR808" s="963"/>
    </row>
    <row r="809">
      <c r="A809" s="445"/>
      <c r="AS809" s="445"/>
      <c r="AT809" s="445"/>
      <c r="BP809" s="963"/>
      <c r="BQ809" s="963"/>
      <c r="BR809" s="963"/>
    </row>
    <row r="810">
      <c r="A810" s="445"/>
      <c r="AS810" s="445"/>
      <c r="AT810" s="445"/>
      <c r="BP810" s="963"/>
      <c r="BQ810" s="963"/>
      <c r="BR810" s="963"/>
    </row>
    <row r="811">
      <c r="A811" s="445"/>
      <c r="AS811" s="445"/>
      <c r="AT811" s="445"/>
      <c r="BP811" s="963"/>
      <c r="BQ811" s="963"/>
      <c r="BR811" s="963"/>
    </row>
    <row r="812">
      <c r="A812" s="445"/>
      <c r="AS812" s="445"/>
      <c r="AT812" s="445"/>
      <c r="BP812" s="963"/>
      <c r="BQ812" s="963"/>
      <c r="BR812" s="963"/>
    </row>
    <row r="813">
      <c r="A813" s="445"/>
      <c r="AS813" s="445"/>
      <c r="AT813" s="445"/>
      <c r="BP813" s="963"/>
      <c r="BQ813" s="963"/>
      <c r="BR813" s="963"/>
    </row>
    <row r="814">
      <c r="A814" s="445"/>
      <c r="AS814" s="445"/>
      <c r="AT814" s="445"/>
      <c r="BP814" s="963"/>
      <c r="BQ814" s="963"/>
      <c r="BR814" s="963"/>
    </row>
    <row r="815">
      <c r="A815" s="445"/>
      <c r="AS815" s="445"/>
      <c r="AT815" s="445"/>
      <c r="BP815" s="963"/>
      <c r="BQ815" s="963"/>
      <c r="BR815" s="963"/>
    </row>
    <row r="816">
      <c r="A816" s="445"/>
      <c r="AS816" s="445"/>
      <c r="AT816" s="445"/>
      <c r="BP816" s="963"/>
      <c r="BQ816" s="963"/>
      <c r="BR816" s="963"/>
    </row>
    <row r="817">
      <c r="A817" s="445"/>
      <c r="AS817" s="445"/>
      <c r="AT817" s="445"/>
      <c r="BP817" s="963"/>
      <c r="BQ817" s="963"/>
      <c r="BR817" s="963"/>
    </row>
    <row r="818">
      <c r="A818" s="445"/>
      <c r="AS818" s="445"/>
      <c r="AT818" s="445"/>
      <c r="BP818" s="963"/>
      <c r="BQ818" s="963"/>
      <c r="BR818" s="963"/>
    </row>
    <row r="819">
      <c r="A819" s="445"/>
      <c r="AS819" s="445"/>
      <c r="AT819" s="445"/>
      <c r="BP819" s="963"/>
      <c r="BQ819" s="963"/>
      <c r="BR819" s="963"/>
    </row>
    <row r="820">
      <c r="A820" s="445"/>
      <c r="AS820" s="445"/>
      <c r="AT820" s="445"/>
      <c r="BP820" s="963"/>
      <c r="BQ820" s="963"/>
      <c r="BR820" s="963"/>
    </row>
    <row r="821">
      <c r="A821" s="445"/>
      <c r="AS821" s="445"/>
      <c r="AT821" s="445"/>
      <c r="BP821" s="963"/>
      <c r="BQ821" s="963"/>
      <c r="BR821" s="963"/>
    </row>
    <row r="822">
      <c r="A822" s="445"/>
      <c r="AS822" s="445"/>
      <c r="AT822" s="445"/>
      <c r="BP822" s="963"/>
      <c r="BQ822" s="963"/>
      <c r="BR822" s="963"/>
    </row>
    <row r="823">
      <c r="A823" s="445"/>
      <c r="AS823" s="445"/>
      <c r="AT823" s="445"/>
      <c r="BP823" s="963"/>
      <c r="BQ823" s="963"/>
      <c r="BR823" s="963"/>
    </row>
    <row r="824">
      <c r="A824" s="445"/>
      <c r="AS824" s="445"/>
      <c r="AT824" s="445"/>
      <c r="BP824" s="963"/>
      <c r="BQ824" s="963"/>
      <c r="BR824" s="963"/>
    </row>
    <row r="825">
      <c r="A825" s="445"/>
      <c r="AS825" s="445"/>
      <c r="AT825" s="445"/>
      <c r="BP825" s="963"/>
      <c r="BQ825" s="963"/>
      <c r="BR825" s="963"/>
    </row>
    <row r="826">
      <c r="A826" s="445"/>
      <c r="AS826" s="445"/>
      <c r="AT826" s="445"/>
      <c r="BP826" s="963"/>
      <c r="BQ826" s="963"/>
      <c r="BR826" s="963"/>
    </row>
    <row r="827">
      <c r="A827" s="445"/>
      <c r="AS827" s="445"/>
      <c r="AT827" s="445"/>
      <c r="BP827" s="963"/>
      <c r="BQ827" s="963"/>
      <c r="BR827" s="963"/>
    </row>
    <row r="828">
      <c r="A828" s="445"/>
      <c r="AS828" s="445"/>
      <c r="AT828" s="445"/>
      <c r="BP828" s="963"/>
      <c r="BQ828" s="963"/>
      <c r="BR828" s="963"/>
    </row>
    <row r="829">
      <c r="A829" s="445"/>
      <c r="AS829" s="445"/>
      <c r="AT829" s="445"/>
      <c r="BP829" s="963"/>
      <c r="BQ829" s="963"/>
      <c r="BR829" s="963"/>
    </row>
    <row r="830">
      <c r="A830" s="445"/>
      <c r="AS830" s="445"/>
      <c r="AT830" s="445"/>
      <c r="BP830" s="963"/>
      <c r="BQ830" s="963"/>
      <c r="BR830" s="963"/>
    </row>
    <row r="831">
      <c r="A831" s="445"/>
      <c r="AS831" s="445"/>
      <c r="AT831" s="445"/>
      <c r="BP831" s="963"/>
      <c r="BQ831" s="963"/>
      <c r="BR831" s="963"/>
    </row>
    <row r="832">
      <c r="A832" s="445"/>
      <c r="AS832" s="445"/>
      <c r="AT832" s="445"/>
      <c r="BP832" s="963"/>
      <c r="BQ832" s="963"/>
      <c r="BR832" s="963"/>
    </row>
    <row r="833">
      <c r="A833" s="445"/>
      <c r="AS833" s="445"/>
      <c r="AT833" s="445"/>
      <c r="BP833" s="963"/>
      <c r="BQ833" s="963"/>
      <c r="BR833" s="963"/>
    </row>
    <row r="834">
      <c r="A834" s="445"/>
      <c r="AS834" s="445"/>
      <c r="AT834" s="445"/>
      <c r="BP834" s="963"/>
      <c r="BQ834" s="963"/>
      <c r="BR834" s="963"/>
    </row>
    <row r="835">
      <c r="A835" s="445"/>
      <c r="AS835" s="445"/>
      <c r="AT835" s="445"/>
      <c r="BP835" s="963"/>
      <c r="BQ835" s="963"/>
      <c r="BR835" s="963"/>
    </row>
    <row r="836">
      <c r="A836" s="445"/>
      <c r="AS836" s="445"/>
      <c r="AT836" s="445"/>
      <c r="BP836" s="963"/>
      <c r="BQ836" s="963"/>
      <c r="BR836" s="963"/>
    </row>
    <row r="837">
      <c r="A837" s="445"/>
      <c r="AS837" s="445"/>
      <c r="AT837" s="445"/>
      <c r="BP837" s="963"/>
      <c r="BQ837" s="963"/>
      <c r="BR837" s="963"/>
    </row>
    <row r="838">
      <c r="A838" s="445"/>
      <c r="AS838" s="445"/>
      <c r="AT838" s="445"/>
      <c r="BP838" s="963"/>
      <c r="BQ838" s="963"/>
      <c r="BR838" s="963"/>
    </row>
    <row r="839">
      <c r="A839" s="445"/>
      <c r="AS839" s="445"/>
      <c r="AT839" s="445"/>
      <c r="BP839" s="963"/>
      <c r="BQ839" s="963"/>
      <c r="BR839" s="963"/>
    </row>
    <row r="840">
      <c r="A840" s="445"/>
      <c r="AS840" s="445"/>
      <c r="AT840" s="445"/>
      <c r="BP840" s="963"/>
      <c r="BQ840" s="963"/>
      <c r="BR840" s="963"/>
    </row>
    <row r="841">
      <c r="A841" s="445"/>
      <c r="AS841" s="445"/>
      <c r="AT841" s="445"/>
      <c r="BP841" s="963"/>
      <c r="BQ841" s="963"/>
      <c r="BR841" s="963"/>
    </row>
    <row r="842">
      <c r="A842" s="445"/>
      <c r="AS842" s="445"/>
      <c r="AT842" s="445"/>
      <c r="BP842" s="963"/>
      <c r="BQ842" s="963"/>
      <c r="BR842" s="963"/>
    </row>
    <row r="843">
      <c r="A843" s="445"/>
      <c r="AS843" s="445"/>
      <c r="AT843" s="445"/>
      <c r="BP843" s="963"/>
      <c r="BQ843" s="963"/>
      <c r="BR843" s="963"/>
    </row>
    <row r="844">
      <c r="A844" s="445"/>
      <c r="AS844" s="445"/>
      <c r="AT844" s="445"/>
      <c r="BP844" s="963"/>
      <c r="BQ844" s="963"/>
      <c r="BR844" s="963"/>
    </row>
    <row r="845">
      <c r="A845" s="445"/>
      <c r="AS845" s="445"/>
      <c r="AT845" s="445"/>
      <c r="BP845" s="963"/>
      <c r="BQ845" s="963"/>
      <c r="BR845" s="963"/>
    </row>
    <row r="846">
      <c r="A846" s="445"/>
      <c r="AS846" s="445"/>
      <c r="AT846" s="445"/>
      <c r="BP846" s="963"/>
      <c r="BQ846" s="963"/>
      <c r="BR846" s="963"/>
    </row>
    <row r="847">
      <c r="A847" s="445"/>
      <c r="AS847" s="445"/>
      <c r="AT847" s="445"/>
      <c r="BP847" s="963"/>
      <c r="BQ847" s="963"/>
      <c r="BR847" s="963"/>
    </row>
    <row r="848">
      <c r="A848" s="445"/>
      <c r="AS848" s="445"/>
      <c r="AT848" s="445"/>
      <c r="BP848" s="963"/>
      <c r="BQ848" s="963"/>
      <c r="BR848" s="963"/>
    </row>
    <row r="849">
      <c r="A849" s="445"/>
      <c r="AS849" s="445"/>
      <c r="AT849" s="445"/>
      <c r="BP849" s="963"/>
      <c r="BQ849" s="963"/>
      <c r="BR849" s="963"/>
    </row>
    <row r="850">
      <c r="A850" s="445"/>
      <c r="AS850" s="445"/>
      <c r="AT850" s="445"/>
      <c r="BP850" s="963"/>
      <c r="BQ850" s="963"/>
      <c r="BR850" s="963"/>
    </row>
    <row r="851">
      <c r="A851" s="445"/>
      <c r="AS851" s="445"/>
      <c r="AT851" s="445"/>
      <c r="BP851" s="963"/>
      <c r="BQ851" s="963"/>
      <c r="BR851" s="963"/>
    </row>
    <row r="852">
      <c r="A852" s="445"/>
      <c r="AS852" s="445"/>
      <c r="AT852" s="445"/>
      <c r="BP852" s="963"/>
      <c r="BQ852" s="963"/>
      <c r="BR852" s="963"/>
    </row>
    <row r="853">
      <c r="A853" s="445"/>
      <c r="AS853" s="445"/>
      <c r="AT853" s="445"/>
      <c r="BP853" s="963"/>
      <c r="BQ853" s="963"/>
      <c r="BR853" s="963"/>
    </row>
    <row r="854">
      <c r="A854" s="445"/>
      <c r="AS854" s="445"/>
      <c r="AT854" s="445"/>
      <c r="BP854" s="963"/>
      <c r="BQ854" s="963"/>
      <c r="BR854" s="963"/>
    </row>
    <row r="855">
      <c r="A855" s="445"/>
      <c r="AS855" s="445"/>
      <c r="AT855" s="445"/>
      <c r="BP855" s="963"/>
      <c r="BQ855" s="963"/>
      <c r="BR855" s="963"/>
    </row>
    <row r="856">
      <c r="A856" s="445"/>
      <c r="AS856" s="445"/>
      <c r="AT856" s="445"/>
      <c r="BP856" s="963"/>
      <c r="BQ856" s="963"/>
      <c r="BR856" s="963"/>
    </row>
    <row r="857">
      <c r="A857" s="445"/>
      <c r="AS857" s="445"/>
      <c r="AT857" s="445"/>
      <c r="BP857" s="963"/>
      <c r="BQ857" s="963"/>
      <c r="BR857" s="963"/>
    </row>
    <row r="858">
      <c r="A858" s="445"/>
      <c r="AS858" s="445"/>
      <c r="AT858" s="445"/>
      <c r="BP858" s="963"/>
      <c r="BQ858" s="963"/>
      <c r="BR858" s="963"/>
    </row>
    <row r="859">
      <c r="A859" s="445"/>
      <c r="AS859" s="445"/>
      <c r="AT859" s="445"/>
      <c r="BP859" s="963"/>
      <c r="BQ859" s="963"/>
      <c r="BR859" s="963"/>
    </row>
    <row r="860">
      <c r="A860" s="445"/>
      <c r="AS860" s="445"/>
      <c r="AT860" s="445"/>
      <c r="BP860" s="963"/>
      <c r="BQ860" s="963"/>
      <c r="BR860" s="963"/>
    </row>
    <row r="861">
      <c r="A861" s="445"/>
      <c r="AS861" s="445"/>
      <c r="AT861" s="445"/>
      <c r="BP861" s="963"/>
      <c r="BQ861" s="963"/>
      <c r="BR861" s="963"/>
    </row>
    <row r="862">
      <c r="A862" s="445"/>
      <c r="AS862" s="445"/>
      <c r="AT862" s="445"/>
      <c r="BP862" s="963"/>
      <c r="BQ862" s="963"/>
      <c r="BR862" s="963"/>
    </row>
    <row r="863">
      <c r="A863" s="445"/>
      <c r="AS863" s="445"/>
      <c r="AT863" s="445"/>
      <c r="BP863" s="963"/>
      <c r="BQ863" s="963"/>
      <c r="BR863" s="963"/>
    </row>
    <row r="864">
      <c r="A864" s="445"/>
      <c r="AS864" s="445"/>
      <c r="AT864" s="445"/>
      <c r="BP864" s="963"/>
      <c r="BQ864" s="963"/>
      <c r="BR864" s="963"/>
    </row>
    <row r="865">
      <c r="A865" s="445"/>
      <c r="AS865" s="445"/>
      <c r="AT865" s="445"/>
      <c r="BP865" s="963"/>
      <c r="BQ865" s="963"/>
      <c r="BR865" s="963"/>
    </row>
    <row r="866">
      <c r="A866" s="445"/>
      <c r="AS866" s="445"/>
      <c r="AT866" s="445"/>
      <c r="BP866" s="963"/>
      <c r="BQ866" s="963"/>
      <c r="BR866" s="963"/>
    </row>
    <row r="867">
      <c r="A867" s="445"/>
      <c r="AS867" s="445"/>
      <c r="AT867" s="445"/>
      <c r="BP867" s="963"/>
      <c r="BQ867" s="963"/>
      <c r="BR867" s="963"/>
    </row>
    <row r="868">
      <c r="A868" s="445"/>
      <c r="AS868" s="445"/>
      <c r="AT868" s="445"/>
      <c r="BP868" s="963"/>
      <c r="BQ868" s="963"/>
      <c r="BR868" s="963"/>
    </row>
    <row r="869">
      <c r="A869" s="445"/>
      <c r="AS869" s="445"/>
      <c r="AT869" s="445"/>
      <c r="BP869" s="963"/>
      <c r="BQ869" s="963"/>
      <c r="BR869" s="963"/>
    </row>
    <row r="870">
      <c r="A870" s="445"/>
      <c r="AS870" s="445"/>
      <c r="AT870" s="445"/>
      <c r="BP870" s="963"/>
      <c r="BQ870" s="963"/>
      <c r="BR870" s="963"/>
    </row>
    <row r="871">
      <c r="A871" s="445"/>
      <c r="AS871" s="445"/>
      <c r="AT871" s="445"/>
      <c r="BP871" s="963"/>
      <c r="BQ871" s="963"/>
      <c r="BR871" s="963"/>
    </row>
    <row r="872">
      <c r="A872" s="445"/>
      <c r="AS872" s="445"/>
      <c r="AT872" s="445"/>
      <c r="BP872" s="963"/>
      <c r="BQ872" s="963"/>
      <c r="BR872" s="963"/>
    </row>
    <row r="873">
      <c r="A873" s="445"/>
      <c r="AS873" s="445"/>
      <c r="AT873" s="445"/>
      <c r="BP873" s="963"/>
      <c r="BQ873" s="963"/>
      <c r="BR873" s="963"/>
    </row>
    <row r="874">
      <c r="A874" s="445"/>
      <c r="AS874" s="445"/>
      <c r="AT874" s="445"/>
      <c r="BP874" s="963"/>
      <c r="BQ874" s="963"/>
      <c r="BR874" s="963"/>
    </row>
    <row r="875">
      <c r="A875" s="445"/>
      <c r="AS875" s="445"/>
      <c r="AT875" s="445"/>
      <c r="BP875" s="963"/>
      <c r="BQ875" s="963"/>
      <c r="BR875" s="963"/>
    </row>
    <row r="876">
      <c r="A876" s="445"/>
      <c r="AS876" s="445"/>
      <c r="AT876" s="445"/>
      <c r="BP876" s="963"/>
      <c r="BQ876" s="963"/>
      <c r="BR876" s="963"/>
    </row>
    <row r="877">
      <c r="A877" s="445"/>
      <c r="AS877" s="445"/>
      <c r="AT877" s="445"/>
      <c r="BP877" s="963"/>
      <c r="BQ877" s="963"/>
      <c r="BR877" s="963"/>
    </row>
    <row r="878">
      <c r="A878" s="445"/>
      <c r="AS878" s="445"/>
      <c r="AT878" s="445"/>
      <c r="BP878" s="963"/>
      <c r="BQ878" s="963"/>
      <c r="BR878" s="963"/>
    </row>
    <row r="879">
      <c r="A879" s="445"/>
      <c r="AS879" s="445"/>
      <c r="AT879" s="445"/>
      <c r="BP879" s="963"/>
      <c r="BQ879" s="963"/>
      <c r="BR879" s="963"/>
    </row>
    <row r="880">
      <c r="A880" s="445"/>
      <c r="AS880" s="445"/>
      <c r="AT880" s="445"/>
      <c r="BP880" s="963"/>
      <c r="BQ880" s="963"/>
      <c r="BR880" s="963"/>
    </row>
    <row r="881">
      <c r="A881" s="445"/>
      <c r="AS881" s="445"/>
      <c r="AT881" s="445"/>
      <c r="BP881" s="963"/>
      <c r="BQ881" s="963"/>
      <c r="BR881" s="963"/>
    </row>
    <row r="882">
      <c r="A882" s="445"/>
      <c r="AS882" s="445"/>
      <c r="AT882" s="445"/>
      <c r="BP882" s="963"/>
      <c r="BQ882" s="963"/>
      <c r="BR882" s="963"/>
    </row>
    <row r="883">
      <c r="A883" s="445"/>
      <c r="AS883" s="445"/>
      <c r="AT883" s="445"/>
      <c r="BP883" s="963"/>
      <c r="BQ883" s="963"/>
      <c r="BR883" s="963"/>
    </row>
    <row r="884">
      <c r="A884" s="445"/>
      <c r="AS884" s="445"/>
      <c r="AT884" s="445"/>
      <c r="BP884" s="963"/>
      <c r="BQ884" s="963"/>
      <c r="BR884" s="963"/>
    </row>
    <row r="885">
      <c r="A885" s="445"/>
      <c r="AS885" s="445"/>
      <c r="AT885" s="445"/>
      <c r="BP885" s="963"/>
      <c r="BQ885" s="963"/>
      <c r="BR885" s="963"/>
    </row>
    <row r="886">
      <c r="A886" s="445"/>
      <c r="AS886" s="445"/>
      <c r="AT886" s="445"/>
      <c r="BP886" s="963"/>
      <c r="BQ886" s="963"/>
      <c r="BR886" s="963"/>
    </row>
    <row r="887">
      <c r="A887" s="445"/>
      <c r="AS887" s="445"/>
      <c r="AT887" s="445"/>
      <c r="BP887" s="963"/>
      <c r="BQ887" s="963"/>
      <c r="BR887" s="963"/>
    </row>
    <row r="888">
      <c r="A888" s="445"/>
      <c r="AS888" s="445"/>
      <c r="AT888" s="445"/>
      <c r="BP888" s="963"/>
      <c r="BQ888" s="963"/>
      <c r="BR888" s="963"/>
    </row>
    <row r="889">
      <c r="A889" s="445"/>
      <c r="AS889" s="445"/>
      <c r="AT889" s="445"/>
      <c r="BP889" s="963"/>
      <c r="BQ889" s="963"/>
      <c r="BR889" s="963"/>
    </row>
    <row r="890">
      <c r="A890" s="445"/>
      <c r="AS890" s="445"/>
      <c r="AT890" s="445"/>
      <c r="BP890" s="963"/>
      <c r="BQ890" s="963"/>
      <c r="BR890" s="963"/>
    </row>
    <row r="891">
      <c r="A891" s="445"/>
      <c r="AS891" s="445"/>
      <c r="AT891" s="445"/>
      <c r="BP891" s="963"/>
      <c r="BQ891" s="963"/>
      <c r="BR891" s="963"/>
    </row>
    <row r="892">
      <c r="A892" s="445"/>
      <c r="AS892" s="445"/>
      <c r="AT892" s="445"/>
      <c r="BP892" s="963"/>
      <c r="BQ892" s="963"/>
      <c r="BR892" s="963"/>
    </row>
    <row r="893">
      <c r="A893" s="445"/>
      <c r="AS893" s="445"/>
      <c r="AT893" s="445"/>
      <c r="BP893" s="963"/>
      <c r="BQ893" s="963"/>
      <c r="BR893" s="963"/>
    </row>
    <row r="894">
      <c r="A894" s="445"/>
      <c r="AS894" s="445"/>
      <c r="AT894" s="445"/>
      <c r="BP894" s="963"/>
      <c r="BQ894" s="963"/>
      <c r="BR894" s="963"/>
    </row>
    <row r="895">
      <c r="A895" s="445"/>
      <c r="AS895" s="445"/>
      <c r="AT895" s="445"/>
      <c r="BP895" s="963"/>
      <c r="BQ895" s="963"/>
      <c r="BR895" s="963"/>
    </row>
    <row r="896">
      <c r="A896" s="445"/>
      <c r="AS896" s="445"/>
      <c r="AT896" s="445"/>
      <c r="BP896" s="963"/>
      <c r="BQ896" s="963"/>
      <c r="BR896" s="963"/>
    </row>
    <row r="897">
      <c r="A897" s="445"/>
      <c r="AS897" s="445"/>
      <c r="AT897" s="445"/>
      <c r="BP897" s="963"/>
      <c r="BQ897" s="963"/>
      <c r="BR897" s="963"/>
    </row>
    <row r="898">
      <c r="A898" s="445"/>
      <c r="AS898" s="445"/>
      <c r="AT898" s="445"/>
      <c r="BP898" s="963"/>
      <c r="BQ898" s="963"/>
      <c r="BR898" s="963"/>
    </row>
    <row r="899">
      <c r="A899" s="445"/>
      <c r="AS899" s="445"/>
      <c r="AT899" s="445"/>
      <c r="BP899" s="963"/>
      <c r="BQ899" s="963"/>
      <c r="BR899" s="963"/>
    </row>
    <row r="900">
      <c r="A900" s="445"/>
      <c r="AS900" s="445"/>
      <c r="AT900" s="445"/>
      <c r="BP900" s="963"/>
      <c r="BQ900" s="963"/>
      <c r="BR900" s="963"/>
    </row>
    <row r="901">
      <c r="A901" s="445"/>
      <c r="AS901" s="445"/>
      <c r="AT901" s="445"/>
      <c r="BP901" s="963"/>
      <c r="BQ901" s="963"/>
      <c r="BR901" s="963"/>
    </row>
    <row r="902">
      <c r="A902" s="445"/>
      <c r="AS902" s="445"/>
      <c r="AT902" s="445"/>
      <c r="BP902" s="963"/>
      <c r="BQ902" s="963"/>
      <c r="BR902" s="963"/>
    </row>
    <row r="903">
      <c r="A903" s="445"/>
      <c r="AS903" s="445"/>
      <c r="AT903" s="445"/>
      <c r="BP903" s="963"/>
      <c r="BQ903" s="963"/>
      <c r="BR903" s="963"/>
    </row>
    <row r="904">
      <c r="A904" s="445"/>
      <c r="AS904" s="445"/>
      <c r="AT904" s="445"/>
      <c r="BP904" s="963"/>
      <c r="BQ904" s="963"/>
      <c r="BR904" s="963"/>
    </row>
    <row r="905">
      <c r="A905" s="445"/>
      <c r="AS905" s="445"/>
      <c r="AT905" s="445"/>
      <c r="BP905" s="963"/>
      <c r="BQ905" s="963"/>
      <c r="BR905" s="963"/>
    </row>
    <row r="906">
      <c r="A906" s="445"/>
      <c r="AS906" s="445"/>
      <c r="AT906" s="445"/>
      <c r="BP906" s="963"/>
      <c r="BQ906" s="963"/>
      <c r="BR906" s="963"/>
    </row>
    <row r="907">
      <c r="A907" s="445"/>
      <c r="AS907" s="445"/>
      <c r="AT907" s="445"/>
      <c r="BP907" s="963"/>
      <c r="BQ907" s="963"/>
      <c r="BR907" s="963"/>
    </row>
    <row r="908">
      <c r="A908" s="445"/>
      <c r="AS908" s="445"/>
      <c r="AT908" s="445"/>
      <c r="BP908" s="963"/>
      <c r="BQ908" s="963"/>
      <c r="BR908" s="963"/>
    </row>
    <row r="909">
      <c r="A909" s="445"/>
      <c r="AS909" s="445"/>
      <c r="AT909" s="445"/>
      <c r="BP909" s="963"/>
      <c r="BQ909" s="963"/>
      <c r="BR909" s="963"/>
    </row>
    <row r="910">
      <c r="A910" s="445"/>
      <c r="AS910" s="445"/>
      <c r="AT910" s="445"/>
      <c r="BP910" s="963"/>
      <c r="BQ910" s="963"/>
      <c r="BR910" s="963"/>
    </row>
    <row r="911">
      <c r="A911" s="445"/>
      <c r="AS911" s="445"/>
      <c r="AT911" s="445"/>
      <c r="BP911" s="963"/>
      <c r="BQ911" s="963"/>
      <c r="BR911" s="963"/>
    </row>
    <row r="912">
      <c r="A912" s="445"/>
      <c r="AS912" s="445"/>
      <c r="AT912" s="445"/>
      <c r="BP912" s="963"/>
      <c r="BQ912" s="963"/>
      <c r="BR912" s="963"/>
    </row>
    <row r="913">
      <c r="A913" s="445"/>
      <c r="AS913" s="445"/>
      <c r="AT913" s="445"/>
      <c r="BP913" s="963"/>
      <c r="BQ913" s="963"/>
      <c r="BR913" s="963"/>
    </row>
    <row r="914">
      <c r="A914" s="445"/>
      <c r="AS914" s="445"/>
      <c r="AT914" s="445"/>
      <c r="BP914" s="963"/>
      <c r="BQ914" s="963"/>
      <c r="BR914" s="963"/>
    </row>
    <row r="915">
      <c r="A915" s="445"/>
      <c r="AS915" s="445"/>
      <c r="AT915" s="445"/>
      <c r="BP915" s="963"/>
      <c r="BQ915" s="963"/>
      <c r="BR915" s="963"/>
    </row>
    <row r="916">
      <c r="A916" s="445"/>
      <c r="AS916" s="445"/>
      <c r="AT916" s="445"/>
      <c r="BP916" s="963"/>
      <c r="BQ916" s="963"/>
      <c r="BR916" s="963"/>
    </row>
    <row r="917">
      <c r="A917" s="445"/>
      <c r="AS917" s="445"/>
      <c r="AT917" s="445"/>
      <c r="BP917" s="963"/>
      <c r="BQ917" s="963"/>
      <c r="BR917" s="963"/>
    </row>
    <row r="918">
      <c r="A918" s="445"/>
      <c r="AS918" s="445"/>
      <c r="AT918" s="445"/>
      <c r="BP918" s="963"/>
      <c r="BQ918" s="963"/>
      <c r="BR918" s="963"/>
    </row>
    <row r="919">
      <c r="A919" s="445"/>
      <c r="AS919" s="445"/>
      <c r="AT919" s="445"/>
      <c r="BP919" s="963"/>
      <c r="BQ919" s="963"/>
      <c r="BR919" s="963"/>
    </row>
    <row r="920">
      <c r="A920" s="445"/>
      <c r="AS920" s="445"/>
      <c r="AT920" s="445"/>
      <c r="BP920" s="963"/>
      <c r="BQ920" s="963"/>
      <c r="BR920" s="963"/>
    </row>
    <row r="921">
      <c r="A921" s="445"/>
      <c r="AS921" s="445"/>
      <c r="AT921" s="445"/>
      <c r="BP921" s="963"/>
      <c r="BQ921" s="963"/>
      <c r="BR921" s="963"/>
    </row>
    <row r="922">
      <c r="A922" s="445"/>
      <c r="AS922" s="445"/>
      <c r="AT922" s="445"/>
      <c r="BP922" s="963"/>
      <c r="BQ922" s="963"/>
      <c r="BR922" s="963"/>
    </row>
    <row r="923">
      <c r="A923" s="445"/>
      <c r="AS923" s="445"/>
      <c r="AT923" s="445"/>
      <c r="BP923" s="963"/>
      <c r="BQ923" s="963"/>
      <c r="BR923" s="963"/>
    </row>
    <row r="924">
      <c r="A924" s="445"/>
      <c r="AS924" s="445"/>
      <c r="AT924" s="445"/>
      <c r="BP924" s="963"/>
      <c r="BQ924" s="963"/>
      <c r="BR924" s="963"/>
    </row>
    <row r="925">
      <c r="A925" s="445"/>
      <c r="AS925" s="445"/>
      <c r="AT925" s="445"/>
      <c r="BP925" s="963"/>
      <c r="BQ925" s="963"/>
      <c r="BR925" s="963"/>
    </row>
    <row r="926">
      <c r="A926" s="445"/>
      <c r="AS926" s="445"/>
      <c r="AT926" s="445"/>
      <c r="BP926" s="963"/>
      <c r="BQ926" s="963"/>
      <c r="BR926" s="963"/>
    </row>
    <row r="927">
      <c r="A927" s="445"/>
      <c r="AS927" s="445"/>
      <c r="AT927" s="445"/>
      <c r="BP927" s="963"/>
      <c r="BQ927" s="963"/>
      <c r="BR927" s="963"/>
    </row>
    <row r="928">
      <c r="A928" s="445"/>
      <c r="AS928" s="445"/>
      <c r="AT928" s="445"/>
      <c r="BP928" s="963"/>
      <c r="BQ928" s="963"/>
      <c r="BR928" s="963"/>
    </row>
    <row r="929">
      <c r="A929" s="445"/>
      <c r="AS929" s="445"/>
      <c r="AT929" s="445"/>
      <c r="BP929" s="963"/>
      <c r="BQ929" s="963"/>
      <c r="BR929" s="963"/>
    </row>
    <row r="930">
      <c r="A930" s="445"/>
      <c r="AS930" s="445"/>
      <c r="AT930" s="445"/>
      <c r="BP930" s="963"/>
      <c r="BQ930" s="963"/>
      <c r="BR930" s="963"/>
    </row>
    <row r="931">
      <c r="A931" s="445"/>
      <c r="AS931" s="445"/>
      <c r="AT931" s="445"/>
      <c r="BP931" s="963"/>
      <c r="BQ931" s="963"/>
      <c r="BR931" s="963"/>
    </row>
    <row r="932">
      <c r="A932" s="445"/>
      <c r="AS932" s="445"/>
      <c r="AT932" s="445"/>
      <c r="BP932" s="963"/>
      <c r="BQ932" s="963"/>
      <c r="BR932" s="963"/>
    </row>
    <row r="933">
      <c r="A933" s="445"/>
      <c r="AS933" s="445"/>
      <c r="AT933" s="445"/>
      <c r="BP933" s="963"/>
      <c r="BQ933" s="963"/>
      <c r="BR933" s="963"/>
    </row>
    <row r="934">
      <c r="A934" s="445"/>
      <c r="AS934" s="445"/>
      <c r="AT934" s="445"/>
      <c r="BP934" s="963"/>
      <c r="BQ934" s="963"/>
      <c r="BR934" s="963"/>
    </row>
    <row r="935">
      <c r="A935" s="445"/>
      <c r="AS935" s="445"/>
      <c r="AT935" s="445"/>
      <c r="BP935" s="963"/>
      <c r="BQ935" s="963"/>
      <c r="BR935" s="963"/>
    </row>
    <row r="936">
      <c r="A936" s="445"/>
      <c r="AS936" s="445"/>
      <c r="AT936" s="445"/>
      <c r="BP936" s="963"/>
      <c r="BQ936" s="963"/>
      <c r="BR936" s="963"/>
    </row>
    <row r="937">
      <c r="A937" s="445"/>
      <c r="AS937" s="445"/>
      <c r="AT937" s="445"/>
      <c r="BP937" s="963"/>
      <c r="BQ937" s="963"/>
      <c r="BR937" s="963"/>
    </row>
    <row r="938">
      <c r="A938" s="445"/>
      <c r="AS938" s="445"/>
      <c r="AT938" s="445"/>
      <c r="BP938" s="963"/>
      <c r="BQ938" s="963"/>
      <c r="BR938" s="963"/>
    </row>
    <row r="939">
      <c r="A939" s="445"/>
      <c r="AS939" s="445"/>
      <c r="AT939" s="445"/>
      <c r="BP939" s="963"/>
      <c r="BQ939" s="963"/>
      <c r="BR939" s="963"/>
    </row>
    <row r="940">
      <c r="A940" s="445"/>
      <c r="AS940" s="445"/>
      <c r="AT940" s="445"/>
      <c r="BP940" s="963"/>
      <c r="BQ940" s="963"/>
      <c r="BR940" s="963"/>
    </row>
    <row r="941">
      <c r="A941" s="445"/>
      <c r="AS941" s="445"/>
      <c r="AT941" s="445"/>
      <c r="BP941" s="963"/>
      <c r="BQ941" s="963"/>
      <c r="BR941" s="963"/>
    </row>
    <row r="942">
      <c r="A942" s="445"/>
      <c r="AS942" s="445"/>
      <c r="AT942" s="445"/>
      <c r="BP942" s="963"/>
      <c r="BQ942" s="963"/>
      <c r="BR942" s="963"/>
    </row>
    <row r="943">
      <c r="A943" s="445"/>
      <c r="AS943" s="445"/>
      <c r="AT943" s="445"/>
      <c r="BP943" s="963"/>
      <c r="BQ943" s="963"/>
      <c r="BR943" s="963"/>
    </row>
    <row r="944">
      <c r="A944" s="445"/>
      <c r="AS944" s="445"/>
      <c r="AT944" s="445"/>
      <c r="BP944" s="963"/>
      <c r="BQ944" s="963"/>
      <c r="BR944" s="963"/>
    </row>
    <row r="945">
      <c r="A945" s="445"/>
      <c r="AS945" s="445"/>
      <c r="AT945" s="445"/>
      <c r="BP945" s="963"/>
      <c r="BQ945" s="963"/>
      <c r="BR945" s="963"/>
    </row>
    <row r="946">
      <c r="A946" s="445"/>
      <c r="AS946" s="445"/>
      <c r="AT946" s="445"/>
      <c r="BP946" s="963"/>
      <c r="BQ946" s="963"/>
      <c r="BR946" s="963"/>
    </row>
    <row r="947">
      <c r="A947" s="445"/>
      <c r="AS947" s="445"/>
      <c r="AT947" s="445"/>
      <c r="BP947" s="963"/>
      <c r="BQ947" s="963"/>
      <c r="BR947" s="963"/>
    </row>
    <row r="948">
      <c r="A948" s="445"/>
      <c r="AS948" s="445"/>
      <c r="AT948" s="445"/>
      <c r="BP948" s="963"/>
      <c r="BQ948" s="963"/>
      <c r="BR948" s="963"/>
    </row>
    <row r="949">
      <c r="A949" s="445"/>
      <c r="AS949" s="445"/>
      <c r="AT949" s="445"/>
      <c r="BP949" s="963"/>
      <c r="BQ949" s="963"/>
      <c r="BR949" s="963"/>
    </row>
    <row r="950">
      <c r="A950" s="445"/>
      <c r="AS950" s="445"/>
      <c r="AT950" s="445"/>
      <c r="BP950" s="963"/>
      <c r="BQ950" s="963"/>
      <c r="BR950" s="963"/>
    </row>
    <row r="951">
      <c r="A951" s="445"/>
      <c r="AS951" s="445"/>
      <c r="AT951" s="445"/>
      <c r="BP951" s="963"/>
      <c r="BQ951" s="963"/>
      <c r="BR951" s="963"/>
    </row>
    <row r="952">
      <c r="A952" s="445"/>
      <c r="AS952" s="445"/>
      <c r="AT952" s="445"/>
      <c r="BP952" s="963"/>
      <c r="BQ952" s="963"/>
      <c r="BR952" s="963"/>
    </row>
    <row r="953">
      <c r="A953" s="445"/>
      <c r="AS953" s="445"/>
      <c r="AT953" s="445"/>
      <c r="BP953" s="963"/>
      <c r="BQ953" s="963"/>
      <c r="BR953" s="963"/>
    </row>
    <row r="954">
      <c r="A954" s="445"/>
      <c r="AS954" s="445"/>
      <c r="AT954" s="445"/>
      <c r="BP954" s="963"/>
      <c r="BQ954" s="963"/>
      <c r="BR954" s="963"/>
    </row>
    <row r="955">
      <c r="A955" s="445"/>
      <c r="AS955" s="445"/>
      <c r="AT955" s="445"/>
      <c r="BP955" s="963"/>
      <c r="BQ955" s="963"/>
      <c r="BR955" s="963"/>
    </row>
    <row r="956">
      <c r="A956" s="445"/>
      <c r="AS956" s="445"/>
      <c r="AT956" s="445"/>
      <c r="BP956" s="963"/>
      <c r="BQ956" s="963"/>
      <c r="BR956" s="963"/>
    </row>
    <row r="957">
      <c r="A957" s="445"/>
      <c r="AS957" s="445"/>
      <c r="AT957" s="445"/>
      <c r="BP957" s="963"/>
      <c r="BQ957" s="963"/>
      <c r="BR957" s="963"/>
    </row>
    <row r="958">
      <c r="A958" s="445"/>
      <c r="AS958" s="445"/>
      <c r="AT958" s="445"/>
      <c r="BP958" s="963"/>
      <c r="BQ958" s="963"/>
      <c r="BR958" s="963"/>
    </row>
    <row r="959">
      <c r="A959" s="445"/>
      <c r="AS959" s="445"/>
      <c r="AT959" s="445"/>
      <c r="BP959" s="963"/>
      <c r="BQ959" s="963"/>
      <c r="BR959" s="963"/>
    </row>
    <row r="960">
      <c r="A960" s="445"/>
      <c r="AS960" s="445"/>
      <c r="AT960" s="445"/>
      <c r="BP960" s="963"/>
      <c r="BQ960" s="963"/>
      <c r="BR960" s="963"/>
    </row>
    <row r="961">
      <c r="A961" s="445"/>
      <c r="AS961" s="445"/>
      <c r="AT961" s="445"/>
      <c r="BP961" s="963"/>
      <c r="BQ961" s="963"/>
      <c r="BR961" s="963"/>
    </row>
    <row r="962">
      <c r="A962" s="445"/>
      <c r="AS962" s="445"/>
      <c r="AT962" s="445"/>
      <c r="BP962" s="963"/>
      <c r="BQ962" s="963"/>
      <c r="BR962" s="963"/>
    </row>
    <row r="963">
      <c r="A963" s="445"/>
      <c r="AS963" s="445"/>
      <c r="AT963" s="445"/>
      <c r="BP963" s="963"/>
      <c r="BQ963" s="963"/>
      <c r="BR963" s="963"/>
    </row>
    <row r="964">
      <c r="A964" s="445"/>
      <c r="AS964" s="445"/>
      <c r="AT964" s="445"/>
      <c r="BP964" s="963"/>
      <c r="BQ964" s="963"/>
      <c r="BR964" s="963"/>
    </row>
    <row r="965">
      <c r="A965" s="445"/>
      <c r="AS965" s="445"/>
      <c r="AT965" s="445"/>
      <c r="BP965" s="963"/>
      <c r="BQ965" s="963"/>
      <c r="BR965" s="963"/>
    </row>
    <row r="966">
      <c r="A966" s="445"/>
      <c r="AS966" s="445"/>
      <c r="AT966" s="445"/>
      <c r="BP966" s="963"/>
      <c r="BQ966" s="963"/>
      <c r="BR966" s="963"/>
    </row>
    <row r="967">
      <c r="A967" s="445"/>
      <c r="AS967" s="445"/>
      <c r="AT967" s="445"/>
      <c r="BP967" s="963"/>
      <c r="BQ967" s="963"/>
      <c r="BR967" s="963"/>
    </row>
    <row r="968">
      <c r="A968" s="445"/>
      <c r="AS968" s="445"/>
      <c r="AT968" s="445"/>
      <c r="BP968" s="963"/>
      <c r="BQ968" s="963"/>
      <c r="BR968" s="963"/>
    </row>
    <row r="969">
      <c r="A969" s="445"/>
      <c r="AS969" s="445"/>
      <c r="AT969" s="445"/>
      <c r="BP969" s="963"/>
      <c r="BQ969" s="963"/>
      <c r="BR969" s="963"/>
    </row>
    <row r="970">
      <c r="A970" s="445"/>
      <c r="AS970" s="445"/>
      <c r="AT970" s="445"/>
      <c r="BP970" s="963"/>
      <c r="BQ970" s="963"/>
      <c r="BR970" s="963"/>
    </row>
    <row r="971">
      <c r="A971" s="445"/>
      <c r="AS971" s="445"/>
      <c r="AT971" s="445"/>
      <c r="BP971" s="963"/>
      <c r="BQ971" s="963"/>
      <c r="BR971" s="963"/>
    </row>
    <row r="972">
      <c r="A972" s="445"/>
      <c r="AS972" s="445"/>
      <c r="AT972" s="445"/>
      <c r="BP972" s="963"/>
      <c r="BQ972" s="963"/>
      <c r="BR972" s="963"/>
    </row>
    <row r="973">
      <c r="A973" s="445"/>
      <c r="AS973" s="445"/>
      <c r="AT973" s="445"/>
      <c r="BP973" s="963"/>
      <c r="BQ973" s="963"/>
      <c r="BR973" s="963"/>
    </row>
    <row r="974">
      <c r="A974" s="445"/>
      <c r="AS974" s="445"/>
      <c r="AT974" s="445"/>
      <c r="BP974" s="963"/>
      <c r="BQ974" s="963"/>
      <c r="BR974" s="963"/>
    </row>
    <row r="975">
      <c r="A975" s="445"/>
      <c r="AS975" s="445"/>
      <c r="AT975" s="445"/>
      <c r="BP975" s="963"/>
      <c r="BQ975" s="963"/>
      <c r="BR975" s="963"/>
    </row>
    <row r="976">
      <c r="A976" s="445"/>
      <c r="AS976" s="445"/>
      <c r="AT976" s="445"/>
      <c r="BP976" s="963"/>
      <c r="BQ976" s="963"/>
      <c r="BR976" s="963"/>
    </row>
    <row r="977">
      <c r="A977" s="445"/>
      <c r="AS977" s="445"/>
      <c r="AT977" s="445"/>
      <c r="BP977" s="963"/>
      <c r="BQ977" s="963"/>
      <c r="BR977" s="963"/>
    </row>
    <row r="978">
      <c r="A978" s="445"/>
      <c r="AS978" s="445"/>
      <c r="AT978" s="445"/>
      <c r="BP978" s="963"/>
      <c r="BQ978" s="963"/>
      <c r="BR978" s="963"/>
    </row>
    <row r="979">
      <c r="A979" s="445"/>
      <c r="AS979" s="445"/>
      <c r="AT979" s="445"/>
      <c r="BP979" s="963"/>
      <c r="BQ979" s="963"/>
      <c r="BR979" s="963"/>
    </row>
    <row r="980">
      <c r="A980" s="445"/>
      <c r="AS980" s="445"/>
      <c r="AT980" s="445"/>
      <c r="BP980" s="963"/>
      <c r="BQ980" s="963"/>
      <c r="BR980" s="963"/>
    </row>
    <row r="981">
      <c r="A981" s="445"/>
      <c r="AS981" s="445"/>
      <c r="AT981" s="445"/>
      <c r="BP981" s="963"/>
      <c r="BQ981" s="963"/>
      <c r="BR981" s="963"/>
    </row>
    <row r="982">
      <c r="A982" s="445"/>
      <c r="AS982" s="445"/>
      <c r="AT982" s="445"/>
      <c r="BP982" s="963"/>
      <c r="BQ982" s="963"/>
      <c r="BR982" s="963"/>
    </row>
    <row r="983">
      <c r="A983" s="445"/>
      <c r="AS983" s="445"/>
      <c r="AT983" s="445"/>
      <c r="BP983" s="963"/>
      <c r="BQ983" s="963"/>
      <c r="BR983" s="963"/>
    </row>
    <row r="984">
      <c r="A984" s="445"/>
      <c r="AS984" s="445"/>
      <c r="AT984" s="445"/>
      <c r="BP984" s="963"/>
      <c r="BQ984" s="963"/>
      <c r="BR984" s="963"/>
    </row>
    <row r="985">
      <c r="A985" s="445"/>
      <c r="AS985" s="445"/>
      <c r="AT985" s="445"/>
      <c r="BP985" s="963"/>
      <c r="BQ985" s="963"/>
      <c r="BR985" s="963"/>
    </row>
    <row r="986">
      <c r="A986" s="445"/>
      <c r="AS986" s="445"/>
      <c r="AT986" s="445"/>
      <c r="BP986" s="963"/>
      <c r="BQ986" s="963"/>
      <c r="BR986" s="963"/>
    </row>
    <row r="987">
      <c r="A987" s="445"/>
      <c r="AS987" s="445"/>
      <c r="AT987" s="445"/>
      <c r="BP987" s="963"/>
      <c r="BQ987" s="963"/>
      <c r="BR987" s="963"/>
    </row>
    <row r="988">
      <c r="A988" s="445"/>
      <c r="AS988" s="445"/>
      <c r="AT988" s="445"/>
      <c r="BP988" s="963"/>
      <c r="BQ988" s="963"/>
      <c r="BR988" s="963"/>
    </row>
    <row r="989">
      <c r="A989" s="445"/>
      <c r="AS989" s="445"/>
      <c r="AT989" s="445"/>
      <c r="BP989" s="963"/>
      <c r="BQ989" s="963"/>
      <c r="BR989" s="963"/>
    </row>
    <row r="990">
      <c r="A990" s="445"/>
      <c r="AS990" s="445"/>
      <c r="AT990" s="445"/>
      <c r="BP990" s="963"/>
      <c r="BQ990" s="963"/>
      <c r="BR990" s="963"/>
    </row>
    <row r="991">
      <c r="A991" s="445"/>
      <c r="AS991" s="445"/>
      <c r="AT991" s="445"/>
      <c r="BP991" s="963"/>
      <c r="BQ991" s="963"/>
      <c r="BR991" s="963"/>
    </row>
    <row r="992">
      <c r="A992" s="445"/>
      <c r="AS992" s="445"/>
      <c r="AT992" s="445"/>
      <c r="BP992" s="963"/>
      <c r="BQ992" s="963"/>
      <c r="BR992" s="963"/>
    </row>
    <row r="993">
      <c r="A993" s="445"/>
      <c r="AS993" s="445"/>
      <c r="AT993" s="445"/>
      <c r="BP993" s="963"/>
      <c r="BQ993" s="963"/>
      <c r="BR993" s="963"/>
    </row>
    <row r="994">
      <c r="A994" s="445"/>
      <c r="AS994" s="445"/>
      <c r="AT994" s="445"/>
      <c r="BP994" s="963"/>
      <c r="BQ994" s="963"/>
      <c r="BR994" s="963"/>
    </row>
    <row r="995">
      <c r="A995" s="445"/>
      <c r="AS995" s="445"/>
      <c r="AT995" s="445"/>
      <c r="BP995" s="963"/>
      <c r="BQ995" s="963"/>
      <c r="BR995" s="963"/>
    </row>
    <row r="996">
      <c r="A996" s="445"/>
      <c r="AS996" s="445"/>
      <c r="AT996" s="445"/>
      <c r="BP996" s="963"/>
      <c r="BQ996" s="963"/>
      <c r="BR996" s="963"/>
    </row>
    <row r="997">
      <c r="A997" s="445"/>
      <c r="AS997" s="445"/>
      <c r="AT997" s="445"/>
      <c r="BP997" s="963"/>
      <c r="BQ997" s="963"/>
      <c r="BR997" s="963"/>
    </row>
    <row r="998">
      <c r="A998" s="445"/>
      <c r="AS998" s="445"/>
      <c r="AT998" s="445"/>
      <c r="BP998" s="963"/>
      <c r="BQ998" s="963"/>
      <c r="BR998" s="963"/>
    </row>
    <row r="999">
      <c r="A999" s="445"/>
      <c r="AS999" s="445"/>
      <c r="AT999" s="445"/>
      <c r="BP999" s="963"/>
      <c r="BQ999" s="963"/>
      <c r="BR999" s="963"/>
    </row>
    <row r="1000">
      <c r="A1000" s="445"/>
      <c r="AS1000" s="445"/>
      <c r="AT1000" s="445"/>
      <c r="BP1000" s="963"/>
      <c r="BQ1000" s="963"/>
      <c r="BR1000" s="963"/>
    </row>
  </sheetData>
  <dataValidations>
    <dataValidation type="custom" allowBlank="1" showDropDown="1" sqref="A2:A129">
      <formula1>OR(NOT(ISERROR(DATEVALUE(A2))), AND(ISNUMBER(A2), LEFT(CELL("format", A2))="D"))</formula1>
    </dataValidation>
    <dataValidation type="custom" allowBlank="1" showDropDown="1" sqref="H2:H129 N2:S129 W2:Y129 AC2:AJ129 BA2:BA129 BD2:BI129 BM2:BM129 BO2:BP129 BR2:BS129 BW2:BW129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0"/>
    <col customWidth="1" min="2" max="2" width="14.88"/>
    <col customWidth="1" min="3" max="4" width="15.0"/>
    <col customWidth="1" min="5" max="5" width="17.5"/>
    <col customWidth="1" min="6" max="6" width="18.0"/>
    <col customWidth="1" min="7" max="7" width="15.25"/>
    <col customWidth="1" min="8" max="8" width="18.0"/>
    <col customWidth="1" min="9" max="9" width="15.63"/>
    <col customWidth="1" min="10" max="10" width="14.75"/>
    <col customWidth="1" min="11" max="12" width="14.38"/>
    <col customWidth="1" min="13" max="13" width="15.25"/>
    <col customWidth="1" min="14" max="14" width="20.38"/>
    <col customWidth="1" min="15" max="15" width="21.63"/>
    <col customWidth="1" min="16" max="16" width="21.75"/>
    <col customWidth="1" min="17" max="17" width="21.38"/>
    <col customWidth="1" min="18" max="18" width="22.63"/>
    <col customWidth="1" min="19" max="19" width="22.75"/>
    <col customWidth="1" min="20" max="21" width="17.38"/>
    <col customWidth="1" min="22" max="22" width="14.13"/>
  </cols>
  <sheetData>
    <row r="1">
      <c r="A1" s="964" t="s">
        <v>1</v>
      </c>
      <c r="B1" s="739" t="s">
        <v>396</v>
      </c>
      <c r="C1" s="965" t="s">
        <v>397</v>
      </c>
      <c r="D1" s="965" t="s">
        <v>398</v>
      </c>
      <c r="E1" s="582" t="s">
        <v>402</v>
      </c>
      <c r="F1" s="966" t="s">
        <v>403</v>
      </c>
      <c r="G1" s="966" t="s">
        <v>404</v>
      </c>
      <c r="H1" s="582" t="s">
        <v>405</v>
      </c>
      <c r="I1" s="966" t="s">
        <v>406</v>
      </c>
      <c r="J1" s="966" t="s">
        <v>407</v>
      </c>
      <c r="K1" s="582" t="s">
        <v>432</v>
      </c>
      <c r="L1" s="966" t="s">
        <v>433</v>
      </c>
      <c r="M1" s="966" t="s">
        <v>434</v>
      </c>
      <c r="N1" s="582" t="s">
        <v>513</v>
      </c>
      <c r="O1" s="966" t="s">
        <v>514</v>
      </c>
      <c r="P1" s="966" t="s">
        <v>515</v>
      </c>
      <c r="Q1" s="582" t="s">
        <v>353</v>
      </c>
      <c r="R1" s="966" t="s">
        <v>354</v>
      </c>
      <c r="S1" s="966" t="s">
        <v>355</v>
      </c>
      <c r="T1" s="582" t="s">
        <v>411</v>
      </c>
      <c r="U1" s="966" t="s">
        <v>412</v>
      </c>
      <c r="V1" s="966" t="s">
        <v>413</v>
      </c>
      <c r="W1" s="582" t="s">
        <v>17</v>
      </c>
      <c r="X1" s="966" t="s">
        <v>516</v>
      </c>
      <c r="Y1" s="967" t="s">
        <v>517</v>
      </c>
    </row>
    <row r="2">
      <c r="A2" s="460">
        <v>41974.0</v>
      </c>
      <c r="B2" s="968">
        <v>93.8</v>
      </c>
      <c r="C2" s="969">
        <v>89.7</v>
      </c>
      <c r="D2" s="969">
        <v>93.6</v>
      </c>
      <c r="E2" s="970">
        <v>0.029</v>
      </c>
      <c r="F2" s="971"/>
      <c r="G2" s="971">
        <v>0.028</v>
      </c>
      <c r="H2" s="970">
        <v>0.029</v>
      </c>
      <c r="I2" s="971"/>
      <c r="J2" s="971">
        <v>0.028</v>
      </c>
      <c r="K2" s="754">
        <v>-10.9</v>
      </c>
      <c r="L2" s="722">
        <v>-11.0</v>
      </c>
      <c r="M2" s="722">
        <v>-10.9</v>
      </c>
      <c r="N2" s="592"/>
      <c r="O2" s="592"/>
      <c r="P2" s="592"/>
      <c r="Q2" s="761">
        <v>1.0</v>
      </c>
      <c r="R2" s="761">
        <v>2.0</v>
      </c>
      <c r="S2" s="761">
        <v>3.0</v>
      </c>
      <c r="T2" s="972"/>
      <c r="U2" s="973"/>
      <c r="V2" s="973"/>
      <c r="W2" s="974"/>
      <c r="X2" s="974"/>
      <c r="Y2" s="975"/>
    </row>
    <row r="3">
      <c r="A3" s="473">
        <f>A2+14</f>
        <v>41988</v>
      </c>
      <c r="B3" s="976">
        <v>93.8</v>
      </c>
      <c r="C3" s="977">
        <v>89.7</v>
      </c>
      <c r="D3" s="977">
        <v>93.6</v>
      </c>
      <c r="E3" s="978">
        <v>0.028</v>
      </c>
      <c r="F3" s="979"/>
      <c r="G3" s="979">
        <v>0.024</v>
      </c>
      <c r="H3" s="978">
        <v>0.028</v>
      </c>
      <c r="I3" s="979"/>
      <c r="J3" s="979">
        <v>0.028</v>
      </c>
      <c r="K3" s="782">
        <v>-11.0</v>
      </c>
      <c r="L3" s="721">
        <v>-10.9</v>
      </c>
      <c r="M3" s="721">
        <v>-8.5</v>
      </c>
      <c r="N3" s="611"/>
      <c r="O3" s="611"/>
      <c r="P3" s="611"/>
      <c r="Q3" s="789">
        <v>4.0</v>
      </c>
      <c r="R3" s="789">
        <v>5.0</v>
      </c>
      <c r="S3" s="789">
        <v>6.0</v>
      </c>
      <c r="T3" s="980"/>
      <c r="U3" s="981"/>
      <c r="V3" s="981"/>
      <c r="W3" s="657"/>
      <c r="X3" s="657"/>
      <c r="Y3" s="377"/>
    </row>
    <row r="4">
      <c r="A4" s="460">
        <f>edate(A2,1)</f>
        <v>42005</v>
      </c>
      <c r="B4" s="968">
        <v>93.6</v>
      </c>
      <c r="C4" s="969">
        <v>93.1</v>
      </c>
      <c r="D4" s="969">
        <v>98.2</v>
      </c>
      <c r="E4" s="970">
        <v>0.024</v>
      </c>
      <c r="F4" s="971"/>
      <c r="G4" s="971">
        <v>0.025</v>
      </c>
      <c r="H4" s="970">
        <v>0.028</v>
      </c>
      <c r="I4" s="971"/>
      <c r="J4" s="971">
        <v>0.028</v>
      </c>
      <c r="K4" s="754">
        <v>-8.5</v>
      </c>
      <c r="L4" s="722">
        <v>-10.5</v>
      </c>
      <c r="M4" s="722">
        <v>-8.5</v>
      </c>
      <c r="N4" s="592"/>
      <c r="O4" s="592"/>
      <c r="P4" s="592"/>
      <c r="Q4" s="761">
        <v>7.0</v>
      </c>
      <c r="R4" s="761">
        <v>8.0</v>
      </c>
      <c r="S4" s="761">
        <v>9.0</v>
      </c>
      <c r="T4" s="972"/>
      <c r="U4" s="973"/>
      <c r="V4" s="973"/>
      <c r="W4" s="974"/>
      <c r="X4" s="974"/>
      <c r="Y4" s="975"/>
    </row>
    <row r="5">
      <c r="A5" s="473">
        <f>A4+14</f>
        <v>42019</v>
      </c>
      <c r="B5" s="976">
        <v>98.2</v>
      </c>
      <c r="C5" s="977">
        <v>94.1</v>
      </c>
      <c r="D5" s="977">
        <v>98.1</v>
      </c>
      <c r="E5" s="978">
        <v>0.025</v>
      </c>
      <c r="F5" s="979"/>
      <c r="G5" s="979">
        <v>0.028</v>
      </c>
      <c r="H5" s="978">
        <v>0.028</v>
      </c>
      <c r="I5" s="979"/>
      <c r="J5" s="979">
        <v>0.027</v>
      </c>
      <c r="K5" s="782">
        <v>-8.5</v>
      </c>
      <c r="L5" s="721">
        <v>-8.5</v>
      </c>
      <c r="M5" s="721">
        <v>-8.5</v>
      </c>
      <c r="N5" s="611"/>
      <c r="O5" s="611"/>
      <c r="P5" s="611"/>
      <c r="Q5" s="789">
        <v>10.0</v>
      </c>
      <c r="R5" s="789">
        <v>11.0</v>
      </c>
      <c r="S5" s="789">
        <v>12.0</v>
      </c>
      <c r="T5" s="980"/>
      <c r="U5" s="981"/>
      <c r="V5" s="981"/>
      <c r="W5" s="657"/>
      <c r="X5" s="657"/>
      <c r="Y5" s="377"/>
    </row>
    <row r="6">
      <c r="A6" s="460">
        <f>edate(A4,1)</f>
        <v>42036</v>
      </c>
      <c r="B6" s="968">
        <v>98.1</v>
      </c>
      <c r="C6" s="969">
        <v>98.2</v>
      </c>
      <c r="D6" s="969">
        <v>93.6</v>
      </c>
      <c r="E6" s="970">
        <v>0.028</v>
      </c>
      <c r="F6" s="971"/>
      <c r="G6" s="971">
        <v>0.028</v>
      </c>
      <c r="H6" s="970">
        <v>0.027</v>
      </c>
      <c r="I6" s="971"/>
      <c r="J6" s="971">
        <v>0.027</v>
      </c>
      <c r="K6" s="754">
        <v>-6.7</v>
      </c>
      <c r="L6" s="722">
        <v>-7.6</v>
      </c>
      <c r="M6" s="722">
        <v>-6.7</v>
      </c>
      <c r="N6" s="592"/>
      <c r="O6" s="592"/>
      <c r="P6" s="592"/>
      <c r="Q6" s="592"/>
      <c r="R6" s="592"/>
      <c r="S6" s="592"/>
      <c r="T6" s="972"/>
      <c r="U6" s="973"/>
      <c r="V6" s="973"/>
      <c r="W6" s="974"/>
      <c r="X6" s="974"/>
      <c r="Y6" s="975"/>
    </row>
    <row r="7">
      <c r="A7" s="473">
        <f>A6+14</f>
        <v>42050</v>
      </c>
      <c r="B7" s="976">
        <v>93.6</v>
      </c>
      <c r="C7" s="977">
        <v>98.1</v>
      </c>
      <c r="D7" s="977">
        <v>95.4</v>
      </c>
      <c r="E7" s="978">
        <v>0.028</v>
      </c>
      <c r="F7" s="979"/>
      <c r="G7" s="979">
        <v>0.03</v>
      </c>
      <c r="H7" s="978">
        <v>0.027</v>
      </c>
      <c r="I7" s="979"/>
      <c r="J7" s="979">
        <v>0.028</v>
      </c>
      <c r="K7" s="782">
        <v>-7.0</v>
      </c>
      <c r="L7" s="721">
        <v>-7.0</v>
      </c>
      <c r="M7" s="721">
        <v>-6.7</v>
      </c>
      <c r="N7" s="611"/>
      <c r="O7" s="611"/>
      <c r="P7" s="611"/>
      <c r="Q7" s="611"/>
      <c r="R7" s="611"/>
      <c r="S7" s="611"/>
      <c r="T7" s="980"/>
      <c r="U7" s="981"/>
      <c r="V7" s="981"/>
      <c r="W7" s="657"/>
      <c r="X7" s="657"/>
      <c r="Y7" s="377"/>
    </row>
    <row r="8">
      <c r="A8" s="460">
        <f>edate(A6,1)</f>
        <v>42064</v>
      </c>
      <c r="B8" s="968">
        <v>95.4</v>
      </c>
      <c r="C8" s="969">
        <v>94.0</v>
      </c>
      <c r="D8" s="969">
        <v>91.2</v>
      </c>
      <c r="E8" s="970">
        <v>0.03</v>
      </c>
      <c r="F8" s="971"/>
      <c r="G8" s="971">
        <v>0.03</v>
      </c>
      <c r="H8" s="970">
        <v>0.028</v>
      </c>
      <c r="I8" s="971"/>
      <c r="J8" s="971">
        <v>0.028</v>
      </c>
      <c r="K8" s="754">
        <v>-3.7</v>
      </c>
      <c r="L8" s="722">
        <v>-6.0</v>
      </c>
      <c r="M8" s="722">
        <v>-3.7</v>
      </c>
      <c r="N8" s="592"/>
      <c r="O8" s="592"/>
      <c r="P8" s="592"/>
      <c r="Q8" s="592"/>
      <c r="R8" s="592"/>
      <c r="S8" s="592"/>
      <c r="T8" s="972"/>
      <c r="U8" s="973"/>
      <c r="V8" s="973"/>
      <c r="W8" s="974"/>
      <c r="X8" s="974"/>
      <c r="Y8" s="975"/>
    </row>
    <row r="9">
      <c r="A9" s="473">
        <f>A8+14</f>
        <v>42078</v>
      </c>
      <c r="B9" s="976">
        <v>91.2</v>
      </c>
      <c r="C9" s="977">
        <v>95.5</v>
      </c>
      <c r="D9" s="977">
        <v>93.0</v>
      </c>
      <c r="E9" s="978">
        <v>0.03</v>
      </c>
      <c r="F9" s="979"/>
      <c r="G9" s="979">
        <v>0.025</v>
      </c>
      <c r="H9" s="978">
        <v>0.028</v>
      </c>
      <c r="I9" s="979"/>
      <c r="J9" s="979">
        <v>0.026</v>
      </c>
      <c r="K9" s="782">
        <v>-4.0</v>
      </c>
      <c r="L9" s="721">
        <v>-4.0</v>
      </c>
      <c r="M9" s="721">
        <v>-3.7</v>
      </c>
      <c r="N9" s="611"/>
      <c r="O9" s="611"/>
      <c r="P9" s="611"/>
      <c r="Q9" s="611"/>
      <c r="R9" s="611"/>
      <c r="S9" s="611"/>
      <c r="T9" s="980"/>
      <c r="U9" s="981"/>
      <c r="V9" s="981"/>
      <c r="W9" s="657"/>
      <c r="X9" s="657"/>
      <c r="Y9" s="377"/>
    </row>
    <row r="10">
      <c r="A10" s="460">
        <f>edate(A8,1)</f>
        <v>42095</v>
      </c>
      <c r="B10" s="968">
        <v>93.0</v>
      </c>
      <c r="C10" s="969">
        <v>92.0</v>
      </c>
      <c r="D10" s="969">
        <v>95.9</v>
      </c>
      <c r="E10" s="970">
        <v>0.025</v>
      </c>
      <c r="F10" s="971"/>
      <c r="G10" s="971">
        <v>0.026</v>
      </c>
      <c r="H10" s="970">
        <v>0.026</v>
      </c>
      <c r="I10" s="971"/>
      <c r="J10" s="971">
        <v>0.026</v>
      </c>
      <c r="K10" s="754">
        <v>-4.6</v>
      </c>
      <c r="L10" s="722">
        <v>-2.8</v>
      </c>
      <c r="M10" s="722">
        <v>-4.6</v>
      </c>
      <c r="N10" s="592"/>
      <c r="O10" s="592"/>
      <c r="P10" s="592"/>
      <c r="Q10" s="592"/>
      <c r="R10" s="592"/>
      <c r="S10" s="592"/>
      <c r="T10" s="972"/>
      <c r="U10" s="973"/>
      <c r="V10" s="973"/>
      <c r="W10" s="974"/>
      <c r="X10" s="974"/>
      <c r="Y10" s="975"/>
    </row>
    <row r="11">
      <c r="A11" s="473">
        <f>A10+14</f>
        <v>42109</v>
      </c>
      <c r="B11" s="976">
        <v>95.9</v>
      </c>
      <c r="C11" s="977">
        <v>94.0</v>
      </c>
      <c r="D11" s="977">
        <v>95.9</v>
      </c>
      <c r="E11" s="978">
        <v>0.026</v>
      </c>
      <c r="F11" s="979"/>
      <c r="G11" s="979">
        <v>0.029</v>
      </c>
      <c r="H11" s="978">
        <v>0.026</v>
      </c>
      <c r="I11" s="979"/>
      <c r="J11" s="979">
        <v>0.028</v>
      </c>
      <c r="K11" s="782">
        <v>-5.0</v>
      </c>
      <c r="L11" s="721">
        <v>-5.0</v>
      </c>
      <c r="M11" s="721">
        <v>-4.6</v>
      </c>
      <c r="N11" s="611"/>
      <c r="O11" s="611"/>
      <c r="P11" s="611"/>
      <c r="Q11" s="611"/>
      <c r="R11" s="611"/>
      <c r="S11" s="611"/>
      <c r="T11" s="980"/>
      <c r="U11" s="981"/>
      <c r="V11" s="981"/>
      <c r="W11" s="657"/>
      <c r="X11" s="657"/>
      <c r="Y11" s="377"/>
    </row>
    <row r="12">
      <c r="A12" s="460">
        <f>edate(A10,1)</f>
        <v>42125</v>
      </c>
      <c r="B12" s="968">
        <v>95.9</v>
      </c>
      <c r="C12" s="969">
        <v>96.0</v>
      </c>
      <c r="D12" s="969">
        <v>88.6</v>
      </c>
      <c r="E12" s="970">
        <v>0.029</v>
      </c>
      <c r="F12" s="971"/>
      <c r="G12" s="971">
        <v>0.028</v>
      </c>
      <c r="H12" s="970">
        <v>0.028</v>
      </c>
      <c r="I12" s="971"/>
      <c r="J12" s="971">
        <v>0.028</v>
      </c>
      <c r="K12" s="754">
        <v>-5.5</v>
      </c>
      <c r="L12" s="722">
        <v>-4.8</v>
      </c>
      <c r="M12" s="722">
        <v>-5.6</v>
      </c>
      <c r="N12" s="592"/>
      <c r="O12" s="592"/>
      <c r="P12" s="592"/>
      <c r="Q12" s="592"/>
      <c r="R12" s="592"/>
      <c r="S12" s="592"/>
      <c r="T12" s="972"/>
      <c r="U12" s="973"/>
      <c r="V12" s="973"/>
      <c r="W12" s="974"/>
      <c r="X12" s="974"/>
      <c r="Y12" s="975"/>
    </row>
    <row r="13">
      <c r="A13" s="473">
        <f>A12+14</f>
        <v>42139</v>
      </c>
      <c r="B13" s="976">
        <v>88.6</v>
      </c>
      <c r="C13" s="977">
        <v>96.0</v>
      </c>
      <c r="D13" s="977">
        <v>90.7</v>
      </c>
      <c r="E13" s="978">
        <v>0.028</v>
      </c>
      <c r="F13" s="979"/>
      <c r="G13" s="979">
        <v>0.027</v>
      </c>
      <c r="H13" s="978">
        <v>0.028</v>
      </c>
      <c r="I13" s="979"/>
      <c r="J13" s="979">
        <v>0.027</v>
      </c>
      <c r="K13" s="782">
        <v>-6.0</v>
      </c>
      <c r="L13" s="721">
        <v>-6.0</v>
      </c>
      <c r="M13" s="721">
        <v>-6.0</v>
      </c>
      <c r="N13" s="611"/>
      <c r="O13" s="611"/>
      <c r="P13" s="611"/>
      <c r="Q13" s="611"/>
      <c r="R13" s="611"/>
      <c r="S13" s="611"/>
      <c r="T13" s="980"/>
      <c r="U13" s="981"/>
      <c r="V13" s="981"/>
      <c r="W13" s="657"/>
      <c r="X13" s="657"/>
      <c r="Y13" s="377"/>
    </row>
    <row r="14">
      <c r="A14" s="460">
        <f>edate(A12,1)</f>
        <v>42156</v>
      </c>
      <c r="B14" s="968">
        <v>90.7</v>
      </c>
      <c r="C14" s="969">
        <v>89.9</v>
      </c>
      <c r="D14" s="969">
        <v>94.6</v>
      </c>
      <c r="E14" s="970">
        <v>0.027</v>
      </c>
      <c r="F14" s="971"/>
      <c r="G14" s="971">
        <v>0.027</v>
      </c>
      <c r="H14" s="970">
        <v>0.027</v>
      </c>
      <c r="I14" s="971"/>
      <c r="J14" s="971">
        <v>0.026</v>
      </c>
      <c r="K14" s="754">
        <v>-5.6</v>
      </c>
      <c r="L14" s="722">
        <v>-5.8</v>
      </c>
      <c r="M14" s="722">
        <v>-5.6</v>
      </c>
      <c r="N14" s="592"/>
      <c r="O14" s="592"/>
      <c r="P14" s="592"/>
      <c r="Q14" s="592"/>
      <c r="R14" s="592"/>
      <c r="S14" s="592"/>
      <c r="T14" s="972"/>
      <c r="U14" s="973"/>
      <c r="V14" s="973"/>
      <c r="W14" s="974"/>
      <c r="X14" s="974"/>
      <c r="Y14" s="975"/>
    </row>
    <row r="15">
      <c r="A15" s="473">
        <f>A14+14</f>
        <v>42170</v>
      </c>
      <c r="B15" s="976">
        <v>94.6</v>
      </c>
      <c r="C15" s="977">
        <v>91.5</v>
      </c>
      <c r="D15" s="977">
        <v>96.1</v>
      </c>
      <c r="E15" s="978">
        <v>0.027</v>
      </c>
      <c r="F15" s="979"/>
      <c r="G15" s="979">
        <v>0.028</v>
      </c>
      <c r="H15" s="978">
        <v>0.026</v>
      </c>
      <c r="I15" s="979"/>
      <c r="J15" s="979">
        <v>0.027</v>
      </c>
      <c r="K15" s="782">
        <v>-6.0</v>
      </c>
      <c r="L15" s="721">
        <v>-6.0</v>
      </c>
      <c r="M15" s="721">
        <v>-5.6</v>
      </c>
      <c r="N15" s="611"/>
      <c r="O15" s="611"/>
      <c r="P15" s="611"/>
      <c r="Q15" s="611"/>
      <c r="R15" s="611"/>
      <c r="S15" s="611"/>
      <c r="T15" s="980"/>
      <c r="U15" s="981"/>
      <c r="V15" s="981"/>
      <c r="W15" s="657"/>
      <c r="X15" s="657"/>
      <c r="Y15" s="377"/>
    </row>
    <row r="16">
      <c r="A16" s="460">
        <f>edate(A14,1)</f>
        <v>42186</v>
      </c>
      <c r="B16" s="968">
        <v>96.1</v>
      </c>
      <c r="C16" s="969">
        <v>94.6</v>
      </c>
      <c r="D16" s="969">
        <v>93.3</v>
      </c>
      <c r="E16" s="970">
        <v>0.028</v>
      </c>
      <c r="F16" s="971"/>
      <c r="G16" s="971">
        <v>0.028</v>
      </c>
      <c r="H16" s="970">
        <v>0.027</v>
      </c>
      <c r="I16" s="971"/>
      <c r="J16" s="971">
        <v>0.028</v>
      </c>
      <c r="K16" s="754">
        <v>-7.1</v>
      </c>
      <c r="L16" s="722">
        <v>-5.7</v>
      </c>
      <c r="M16" s="722">
        <v>-7.1</v>
      </c>
      <c r="N16" s="592"/>
      <c r="O16" s="592"/>
      <c r="P16" s="592"/>
      <c r="Q16" s="592"/>
      <c r="R16" s="592"/>
      <c r="S16" s="592"/>
      <c r="T16" s="972"/>
      <c r="U16" s="973"/>
      <c r="V16" s="973"/>
      <c r="W16" s="974"/>
      <c r="X16" s="974"/>
      <c r="Y16" s="975"/>
    </row>
    <row r="17">
      <c r="A17" s="473">
        <f>A16+14</f>
        <v>42200</v>
      </c>
      <c r="B17" s="976">
        <v>93.3</v>
      </c>
      <c r="C17" s="977">
        <v>96.1</v>
      </c>
      <c r="D17" s="977">
        <v>93.1</v>
      </c>
      <c r="E17" s="978">
        <v>0.028</v>
      </c>
      <c r="F17" s="979"/>
      <c r="G17" s="979">
        <v>0.028</v>
      </c>
      <c r="H17" s="978">
        <v>0.028</v>
      </c>
      <c r="I17" s="979"/>
      <c r="J17" s="979">
        <v>0.027</v>
      </c>
      <c r="K17" s="782">
        <v>-7.0</v>
      </c>
      <c r="L17" s="721">
        <v>-7.0</v>
      </c>
      <c r="M17" s="721">
        <v>-6.8</v>
      </c>
      <c r="N17" s="611"/>
      <c r="O17" s="611"/>
      <c r="P17" s="611"/>
      <c r="Q17" s="611"/>
      <c r="R17" s="611"/>
      <c r="S17" s="611"/>
      <c r="T17" s="980"/>
      <c r="U17" s="981"/>
      <c r="V17" s="981"/>
      <c r="W17" s="657"/>
      <c r="X17" s="657"/>
      <c r="Y17" s="377"/>
    </row>
    <row r="18">
      <c r="A18" s="460">
        <f>edate(A16,1)</f>
        <v>42217</v>
      </c>
      <c r="B18" s="968">
        <v>93.1</v>
      </c>
      <c r="C18" s="969">
        <v>94.0</v>
      </c>
      <c r="D18" s="969">
        <v>92.9</v>
      </c>
      <c r="E18" s="970">
        <v>0.028</v>
      </c>
      <c r="F18" s="971"/>
      <c r="G18" s="971">
        <v>0.028</v>
      </c>
      <c r="H18" s="970">
        <v>0.027</v>
      </c>
      <c r="I18" s="971"/>
      <c r="J18" s="971">
        <v>0.027</v>
      </c>
      <c r="K18" s="754">
        <v>-6.8</v>
      </c>
      <c r="L18" s="722">
        <v>-6.9</v>
      </c>
      <c r="M18" s="722">
        <v>-6.9</v>
      </c>
      <c r="N18" s="592"/>
      <c r="O18" s="592"/>
      <c r="P18" s="592"/>
      <c r="Q18" s="592"/>
      <c r="R18" s="592"/>
      <c r="S18" s="592"/>
      <c r="T18" s="972"/>
      <c r="U18" s="973"/>
      <c r="V18" s="973"/>
      <c r="W18" s="974"/>
      <c r="X18" s="974"/>
      <c r="Y18" s="975"/>
    </row>
    <row r="19">
      <c r="A19" s="473">
        <f>A18+14</f>
        <v>42231</v>
      </c>
      <c r="B19" s="976">
        <v>92.9</v>
      </c>
      <c r="C19" s="977">
        <v>93.5</v>
      </c>
      <c r="D19" s="977">
        <v>91.9</v>
      </c>
      <c r="E19" s="978">
        <v>0.028</v>
      </c>
      <c r="F19" s="979"/>
      <c r="G19" s="979">
        <v>0.029</v>
      </c>
      <c r="H19" s="978">
        <v>0.027</v>
      </c>
      <c r="I19" s="979"/>
      <c r="J19" s="979">
        <v>0.028</v>
      </c>
      <c r="K19" s="782">
        <v>-6.9</v>
      </c>
      <c r="L19" s="721">
        <v>-6.9</v>
      </c>
      <c r="M19" s="721">
        <v>-6.9</v>
      </c>
      <c r="N19" s="611"/>
      <c r="O19" s="611"/>
      <c r="P19" s="611"/>
      <c r="Q19" s="611"/>
      <c r="R19" s="611"/>
      <c r="S19" s="611"/>
      <c r="T19" s="980"/>
      <c r="U19" s="981"/>
      <c r="V19" s="981"/>
      <c r="W19" s="657"/>
      <c r="X19" s="657"/>
      <c r="Y19" s="377"/>
    </row>
    <row r="20">
      <c r="A20" s="460">
        <f>edate(A18,1)</f>
        <v>42248</v>
      </c>
      <c r="B20" s="968">
        <v>91.9</v>
      </c>
      <c r="C20" s="969">
        <v>93.0</v>
      </c>
      <c r="D20" s="969">
        <v>85.7</v>
      </c>
      <c r="E20" s="970">
        <v>0.029</v>
      </c>
      <c r="F20" s="971"/>
      <c r="G20" s="971">
        <v>0.028</v>
      </c>
      <c r="H20" s="970">
        <v>0.028</v>
      </c>
      <c r="I20" s="971"/>
      <c r="J20" s="971">
        <v>0.027</v>
      </c>
      <c r="K20" s="754">
        <v>-7.1</v>
      </c>
      <c r="L20" s="722">
        <v>-7.0</v>
      </c>
      <c r="M20" s="722">
        <v>-7.1</v>
      </c>
      <c r="N20" s="592"/>
      <c r="O20" s="592"/>
      <c r="P20" s="592"/>
      <c r="Q20" s="592"/>
      <c r="R20" s="592"/>
      <c r="S20" s="592"/>
      <c r="T20" s="972"/>
      <c r="U20" s="973"/>
      <c r="V20" s="973"/>
      <c r="W20" s="974"/>
      <c r="X20" s="974"/>
      <c r="Y20" s="975"/>
    </row>
    <row r="21">
      <c r="A21" s="473">
        <f>A20+14</f>
        <v>42262</v>
      </c>
      <c r="B21" s="976">
        <v>85.7</v>
      </c>
      <c r="C21" s="977">
        <v>91.2</v>
      </c>
      <c r="D21" s="977">
        <v>87.2</v>
      </c>
      <c r="E21" s="978">
        <v>0.028</v>
      </c>
      <c r="F21" s="979"/>
      <c r="G21" s="979">
        <v>0.027</v>
      </c>
      <c r="H21" s="978">
        <v>0.027</v>
      </c>
      <c r="I21" s="979"/>
      <c r="J21" s="979">
        <v>0.026</v>
      </c>
      <c r="K21" s="782">
        <v>-7.0</v>
      </c>
      <c r="L21" s="721">
        <v>-7.0</v>
      </c>
      <c r="M21" s="721">
        <v>-7.1</v>
      </c>
      <c r="N21" s="611"/>
      <c r="O21" s="611"/>
      <c r="P21" s="611"/>
      <c r="Q21" s="611"/>
      <c r="R21" s="611"/>
      <c r="S21" s="611"/>
      <c r="T21" s="980"/>
      <c r="U21" s="981"/>
      <c r="V21" s="981"/>
      <c r="W21" s="657"/>
      <c r="X21" s="657"/>
      <c r="Y21" s="377"/>
    </row>
    <row r="22">
      <c r="A22" s="460">
        <f>edate(A20,1)</f>
        <v>42278</v>
      </c>
      <c r="B22" s="968">
        <v>87.2</v>
      </c>
      <c r="C22" s="969">
        <v>86.7</v>
      </c>
      <c r="D22" s="969">
        <v>92.1</v>
      </c>
      <c r="E22" s="970">
        <v>0.027</v>
      </c>
      <c r="F22" s="971"/>
      <c r="G22" s="971">
        <v>0.027</v>
      </c>
      <c r="H22" s="970">
        <v>0.026</v>
      </c>
      <c r="I22" s="971"/>
      <c r="J22" s="971">
        <v>0.025</v>
      </c>
      <c r="K22" s="754">
        <v>-7.7</v>
      </c>
      <c r="L22" s="722">
        <v>-7.4</v>
      </c>
      <c r="M22" s="722">
        <v>-7.6</v>
      </c>
      <c r="N22" s="592"/>
      <c r="O22" s="592"/>
      <c r="P22" s="592"/>
      <c r="Q22" s="592"/>
      <c r="R22" s="592"/>
      <c r="S22" s="592"/>
      <c r="T22" s="972"/>
      <c r="U22" s="973"/>
      <c r="V22" s="973"/>
      <c r="W22" s="974"/>
      <c r="X22" s="974"/>
      <c r="Y22" s="975"/>
    </row>
    <row r="23">
      <c r="A23" s="473">
        <f>A22+14</f>
        <v>42292</v>
      </c>
      <c r="B23" s="976">
        <v>92.1</v>
      </c>
      <c r="C23" s="977">
        <v>89.0</v>
      </c>
      <c r="D23" s="977">
        <v>90.0</v>
      </c>
      <c r="E23" s="978">
        <v>0.027</v>
      </c>
      <c r="F23" s="979"/>
      <c r="G23" s="979">
        <v>0.025</v>
      </c>
      <c r="H23" s="978">
        <v>0.025</v>
      </c>
      <c r="I23" s="979"/>
      <c r="J23" s="979">
        <v>0.025</v>
      </c>
      <c r="K23" s="782">
        <v>-8.0</v>
      </c>
      <c r="L23" s="721">
        <v>-8.0</v>
      </c>
      <c r="M23" s="721">
        <v>-8.0</v>
      </c>
      <c r="N23" s="611"/>
      <c r="O23" s="611"/>
      <c r="P23" s="611"/>
      <c r="Q23" s="611"/>
      <c r="R23" s="611"/>
      <c r="S23" s="611"/>
      <c r="T23" s="980"/>
      <c r="U23" s="981"/>
      <c r="V23" s="981"/>
      <c r="W23" s="657"/>
      <c r="X23" s="657"/>
      <c r="Y23" s="377"/>
    </row>
    <row r="24">
      <c r="A24" s="460">
        <f>edate(A22,1)</f>
        <v>42309</v>
      </c>
      <c r="B24" s="968">
        <v>90.0</v>
      </c>
      <c r="C24" s="969">
        <v>92.5</v>
      </c>
      <c r="D24" s="969">
        <v>93.1</v>
      </c>
      <c r="E24" s="970">
        <v>0.025</v>
      </c>
      <c r="F24" s="971"/>
      <c r="G24" s="971">
        <v>0.027</v>
      </c>
      <c r="H24" s="970">
        <v>0.025</v>
      </c>
      <c r="I24" s="971"/>
      <c r="J24" s="971">
        <v>0.026</v>
      </c>
      <c r="K24" s="754">
        <v>-6.0</v>
      </c>
      <c r="L24" s="722">
        <v>-7.5</v>
      </c>
      <c r="M24" s="722">
        <v>-6.0</v>
      </c>
      <c r="N24" s="592"/>
      <c r="O24" s="592"/>
      <c r="P24" s="592"/>
      <c r="Q24" s="592"/>
      <c r="R24" s="592"/>
      <c r="S24" s="592"/>
      <c r="T24" s="972"/>
      <c r="U24" s="973"/>
      <c r="V24" s="973"/>
      <c r="W24" s="974"/>
      <c r="X24" s="974"/>
      <c r="Y24" s="975"/>
    </row>
    <row r="25">
      <c r="A25" s="473">
        <f>A24+14</f>
        <v>42323</v>
      </c>
      <c r="B25" s="976">
        <v>93.1</v>
      </c>
      <c r="C25" s="977">
        <v>91.5</v>
      </c>
      <c r="D25" s="977">
        <v>91.3</v>
      </c>
      <c r="E25" s="978">
        <v>0.027</v>
      </c>
      <c r="F25" s="979"/>
      <c r="G25" s="979">
        <v>0.026</v>
      </c>
      <c r="H25" s="978">
        <v>0.026</v>
      </c>
      <c r="I25" s="979"/>
      <c r="J25" s="979">
        <v>0.026</v>
      </c>
      <c r="K25" s="782">
        <v>-6.0</v>
      </c>
      <c r="L25" s="721">
        <v>-8.0</v>
      </c>
      <c r="M25" s="721">
        <v>-5.9</v>
      </c>
      <c r="N25" s="611"/>
      <c r="O25" s="611"/>
      <c r="P25" s="611"/>
      <c r="Q25" s="611"/>
      <c r="R25" s="611"/>
      <c r="S25" s="611"/>
      <c r="T25" s="980"/>
      <c r="U25" s="981"/>
      <c r="V25" s="981"/>
      <c r="W25" s="657"/>
      <c r="X25" s="657"/>
      <c r="Y25" s="377"/>
    </row>
    <row r="26">
      <c r="A26" s="460">
        <f>edate(A24,1)</f>
        <v>42339</v>
      </c>
      <c r="B26" s="968">
        <v>91.3</v>
      </c>
      <c r="C26" s="969">
        <v>93.1</v>
      </c>
      <c r="D26" s="969">
        <v>91.8</v>
      </c>
      <c r="E26" s="970">
        <v>0.026</v>
      </c>
      <c r="F26" s="971"/>
      <c r="G26" s="971">
        <v>0.026</v>
      </c>
      <c r="H26" s="970">
        <v>0.026</v>
      </c>
      <c r="I26" s="971"/>
      <c r="J26" s="971">
        <v>0.026</v>
      </c>
      <c r="K26" s="754">
        <v>-5.7</v>
      </c>
      <c r="L26" s="722">
        <v>-5.9</v>
      </c>
      <c r="M26" s="722">
        <v>-5.7</v>
      </c>
      <c r="N26" s="592"/>
      <c r="O26" s="592"/>
      <c r="P26" s="592"/>
      <c r="Q26" s="592"/>
      <c r="R26" s="592"/>
      <c r="S26" s="592"/>
      <c r="T26" s="972"/>
      <c r="U26" s="973"/>
      <c r="V26" s="973"/>
      <c r="W26" s="974"/>
      <c r="X26" s="974"/>
      <c r="Y26" s="975"/>
    </row>
    <row r="27">
      <c r="A27" s="473">
        <f>A26+14</f>
        <v>42353</v>
      </c>
      <c r="B27" s="976">
        <v>91.8</v>
      </c>
      <c r="C27" s="977">
        <v>92.0</v>
      </c>
      <c r="D27" s="977">
        <v>92.6</v>
      </c>
      <c r="E27" s="978">
        <v>0.026</v>
      </c>
      <c r="F27" s="979"/>
      <c r="G27" s="979">
        <v>0.024</v>
      </c>
      <c r="H27" s="978">
        <v>0.026</v>
      </c>
      <c r="I27" s="979"/>
      <c r="J27" s="979">
        <v>0.027</v>
      </c>
      <c r="K27" s="782">
        <v>-6.0</v>
      </c>
      <c r="L27" s="721">
        <v>-6.0</v>
      </c>
      <c r="M27" s="721">
        <v>-5.7</v>
      </c>
      <c r="N27" s="611"/>
      <c r="O27" s="611"/>
      <c r="P27" s="611"/>
      <c r="Q27" s="611"/>
      <c r="R27" s="611"/>
      <c r="S27" s="611"/>
      <c r="T27" s="980"/>
      <c r="U27" s="981"/>
      <c r="V27" s="981"/>
      <c r="W27" s="657"/>
      <c r="X27" s="657"/>
      <c r="Y27" s="377"/>
    </row>
    <row r="28">
      <c r="A28" s="460">
        <f>edate(A26,1)</f>
        <v>42370</v>
      </c>
      <c r="B28" s="968">
        <v>92.6</v>
      </c>
      <c r="C28" s="969">
        <v>92.0</v>
      </c>
      <c r="D28" s="969">
        <v>93.3</v>
      </c>
      <c r="E28" s="970">
        <v>0.024</v>
      </c>
      <c r="F28" s="971"/>
      <c r="G28" s="971">
        <v>0.025</v>
      </c>
      <c r="H28" s="970">
        <v>0.027</v>
      </c>
      <c r="I28" s="971"/>
      <c r="J28" s="971">
        <v>0.027</v>
      </c>
      <c r="K28" s="754">
        <v>-6.3</v>
      </c>
      <c r="L28" s="722">
        <v>-5.7</v>
      </c>
      <c r="M28" s="722">
        <v>-6.3</v>
      </c>
      <c r="N28" s="592"/>
      <c r="O28" s="592"/>
      <c r="P28" s="592"/>
      <c r="Q28" s="592"/>
      <c r="R28" s="592"/>
      <c r="S28" s="592"/>
      <c r="T28" s="972"/>
      <c r="U28" s="973"/>
      <c r="V28" s="973"/>
      <c r="W28" s="974"/>
      <c r="X28" s="974"/>
      <c r="Y28" s="975"/>
    </row>
    <row r="29">
      <c r="A29" s="473">
        <f>A28+14</f>
        <v>42384</v>
      </c>
      <c r="B29" s="976">
        <v>93.3</v>
      </c>
      <c r="C29" s="977">
        <v>93.0</v>
      </c>
      <c r="D29" s="977">
        <v>92.0</v>
      </c>
      <c r="E29" s="978">
        <v>0.025</v>
      </c>
      <c r="F29" s="979"/>
      <c r="G29" s="979">
        <v>0.025</v>
      </c>
      <c r="H29" s="978">
        <v>0.027</v>
      </c>
      <c r="I29" s="979"/>
      <c r="J29" s="979">
        <v>0.024</v>
      </c>
      <c r="K29" s="782">
        <v>-6.0</v>
      </c>
      <c r="L29" s="721">
        <v>-6.0</v>
      </c>
      <c r="M29" s="721">
        <v>-6.3</v>
      </c>
      <c r="N29" s="611"/>
      <c r="O29" s="611"/>
      <c r="P29" s="611"/>
      <c r="Q29" s="611"/>
      <c r="R29" s="611"/>
      <c r="S29" s="611"/>
      <c r="T29" s="980"/>
      <c r="U29" s="981"/>
      <c r="V29" s="981"/>
      <c r="W29" s="657"/>
      <c r="X29" s="657"/>
      <c r="Y29" s="377"/>
    </row>
    <row r="30">
      <c r="A30" s="460">
        <f>edate(A28,1)</f>
        <v>42401</v>
      </c>
      <c r="B30" s="968">
        <v>92.0</v>
      </c>
      <c r="C30" s="969">
        <v>93.0</v>
      </c>
      <c r="D30" s="969">
        <v>90.7</v>
      </c>
      <c r="E30" s="970">
        <v>0.025</v>
      </c>
      <c r="F30" s="971"/>
      <c r="G30" s="971">
        <v>0.025</v>
      </c>
      <c r="H30" s="970">
        <v>0.024</v>
      </c>
      <c r="I30" s="971"/>
      <c r="J30" s="971">
        <v>0.025</v>
      </c>
      <c r="K30" s="754">
        <v>-8.8</v>
      </c>
      <c r="L30" s="722">
        <v>-6.7</v>
      </c>
      <c r="M30" s="722">
        <v>-8.8</v>
      </c>
      <c r="N30" s="592"/>
      <c r="O30" s="592"/>
      <c r="P30" s="592"/>
      <c r="Q30" s="592"/>
      <c r="R30" s="592"/>
      <c r="S30" s="592"/>
      <c r="T30" s="972"/>
      <c r="U30" s="973"/>
      <c r="V30" s="973"/>
      <c r="W30" s="974"/>
      <c r="X30" s="974"/>
      <c r="Y30" s="975"/>
    </row>
    <row r="31">
      <c r="A31" s="473">
        <f>A30+14</f>
        <v>42415</v>
      </c>
      <c r="B31" s="976">
        <v>90.7</v>
      </c>
      <c r="C31" s="977">
        <v>92.0</v>
      </c>
      <c r="D31" s="977">
        <v>91.7</v>
      </c>
      <c r="E31" s="978">
        <v>0.025</v>
      </c>
      <c r="F31" s="979"/>
      <c r="G31" s="979">
        <v>0.027</v>
      </c>
      <c r="H31" s="978">
        <v>0.025</v>
      </c>
      <c r="I31" s="979"/>
      <c r="J31" s="979">
        <v>0.027</v>
      </c>
      <c r="K31" s="782">
        <v>-9.0</v>
      </c>
      <c r="L31" s="721">
        <v>-7.0</v>
      </c>
      <c r="M31" s="721">
        <v>-8.8</v>
      </c>
      <c r="N31" s="611"/>
      <c r="O31" s="611"/>
      <c r="P31" s="611"/>
      <c r="Q31" s="611"/>
      <c r="R31" s="611"/>
      <c r="S31" s="611"/>
      <c r="T31" s="980"/>
      <c r="U31" s="981"/>
      <c r="V31" s="981"/>
      <c r="W31" s="657"/>
      <c r="X31" s="657"/>
      <c r="Y31" s="377"/>
    </row>
    <row r="32">
      <c r="A32" s="460">
        <f>edate(A30,1)</f>
        <v>42430</v>
      </c>
      <c r="B32" s="968">
        <v>91.7</v>
      </c>
      <c r="C32" s="969">
        <v>91.0</v>
      </c>
      <c r="D32" s="969">
        <v>90.0</v>
      </c>
      <c r="E32" s="970">
        <v>0.027</v>
      </c>
      <c r="F32" s="971"/>
      <c r="G32" s="971">
        <v>0.027</v>
      </c>
      <c r="H32" s="970">
        <v>0.027</v>
      </c>
      <c r="I32" s="971"/>
      <c r="J32" s="971">
        <v>0.027</v>
      </c>
      <c r="K32" s="754">
        <v>-9.7</v>
      </c>
      <c r="L32" s="722">
        <v>-8.5</v>
      </c>
      <c r="M32" s="722">
        <v>-9.7</v>
      </c>
      <c r="N32" s="592"/>
      <c r="O32" s="592"/>
      <c r="P32" s="592"/>
      <c r="Q32" s="592"/>
      <c r="R32" s="592"/>
      <c r="S32" s="592"/>
      <c r="T32" s="972"/>
      <c r="U32" s="973"/>
      <c r="V32" s="973"/>
      <c r="W32" s="974"/>
      <c r="X32" s="974"/>
      <c r="Y32" s="975"/>
    </row>
    <row r="33">
      <c r="A33" s="473">
        <f>A32+14</f>
        <v>42444</v>
      </c>
      <c r="B33" s="976">
        <v>90.0</v>
      </c>
      <c r="C33" s="977">
        <v>92.2</v>
      </c>
      <c r="D33" s="977">
        <v>91.0</v>
      </c>
      <c r="E33" s="978">
        <v>0.027</v>
      </c>
      <c r="F33" s="979"/>
      <c r="G33" s="979">
        <v>0.027</v>
      </c>
      <c r="H33" s="978">
        <v>0.027</v>
      </c>
      <c r="I33" s="979"/>
      <c r="J33" s="979">
        <v>0.025</v>
      </c>
      <c r="K33" s="782">
        <v>-10.0</v>
      </c>
      <c r="L33" s="721">
        <v>-10.0</v>
      </c>
      <c r="M33" s="721">
        <v>-9.7</v>
      </c>
      <c r="N33" s="611"/>
      <c r="O33" s="611"/>
      <c r="P33" s="611"/>
      <c r="Q33" s="611"/>
      <c r="R33" s="611"/>
      <c r="S33" s="611"/>
      <c r="T33" s="980"/>
      <c r="U33" s="981"/>
      <c r="V33" s="981"/>
      <c r="W33" s="657"/>
      <c r="X33" s="657"/>
      <c r="Y33" s="377"/>
    </row>
    <row r="34">
      <c r="A34" s="460">
        <f>edate(A32,1)</f>
        <v>42461</v>
      </c>
      <c r="B34" s="968">
        <v>91.0</v>
      </c>
      <c r="C34" s="969">
        <v>90.5</v>
      </c>
      <c r="D34" s="969">
        <v>89.7</v>
      </c>
      <c r="E34" s="970">
        <v>0.027</v>
      </c>
      <c r="F34" s="971"/>
      <c r="G34" s="971">
        <v>0.028</v>
      </c>
      <c r="H34" s="970">
        <v>0.025</v>
      </c>
      <c r="I34" s="971"/>
      <c r="J34" s="971">
        <v>0.025</v>
      </c>
      <c r="K34" s="754">
        <v>-9.3</v>
      </c>
      <c r="L34" s="722">
        <v>-9.5</v>
      </c>
      <c r="M34" s="722">
        <v>-9.3</v>
      </c>
      <c r="N34" s="592"/>
      <c r="O34" s="592"/>
      <c r="P34" s="592"/>
      <c r="Q34" s="592"/>
      <c r="R34" s="592"/>
      <c r="S34" s="592"/>
      <c r="T34" s="972"/>
      <c r="U34" s="973"/>
      <c r="V34" s="973"/>
      <c r="W34" s="974"/>
      <c r="X34" s="974"/>
      <c r="Y34" s="975"/>
    </row>
    <row r="35">
      <c r="A35" s="473">
        <f>A34+14</f>
        <v>42475</v>
      </c>
      <c r="B35" s="976">
        <v>89.7</v>
      </c>
      <c r="C35" s="977">
        <v>92.0</v>
      </c>
      <c r="D35" s="977">
        <v>89.0</v>
      </c>
      <c r="E35" s="978">
        <v>0.028</v>
      </c>
      <c r="F35" s="979"/>
      <c r="G35" s="979">
        <v>0.025</v>
      </c>
      <c r="H35" s="978">
        <v>0.025</v>
      </c>
      <c r="I35" s="979"/>
      <c r="J35" s="979">
        <v>0.026</v>
      </c>
      <c r="K35" s="782">
        <v>-9.3</v>
      </c>
      <c r="L35" s="721">
        <v>-9.0</v>
      </c>
      <c r="M35" s="721">
        <v>-9.3</v>
      </c>
      <c r="N35" s="611"/>
      <c r="O35" s="611"/>
      <c r="P35" s="611"/>
      <c r="Q35" s="611"/>
      <c r="R35" s="611"/>
      <c r="S35" s="611"/>
      <c r="T35" s="980"/>
      <c r="U35" s="981"/>
      <c r="V35" s="981"/>
      <c r="W35" s="657"/>
      <c r="X35" s="657"/>
      <c r="Y35" s="377"/>
    </row>
    <row r="36">
      <c r="A36" s="460">
        <f>edate(A34,1)</f>
        <v>42491</v>
      </c>
      <c r="B36" s="968">
        <v>89.0</v>
      </c>
      <c r="C36" s="969">
        <v>90.0</v>
      </c>
      <c r="D36" s="969">
        <v>95.8</v>
      </c>
      <c r="E36" s="970">
        <v>0.025</v>
      </c>
      <c r="F36" s="971"/>
      <c r="G36" s="971">
        <v>0.024</v>
      </c>
      <c r="H36" s="970">
        <v>0.026</v>
      </c>
      <c r="I36" s="971"/>
      <c r="J36" s="971">
        <v>0.025</v>
      </c>
      <c r="K36" s="754">
        <v>-7.0</v>
      </c>
      <c r="L36" s="722">
        <v>-9.0</v>
      </c>
      <c r="M36" s="722">
        <v>-7.0</v>
      </c>
      <c r="N36" s="592"/>
      <c r="O36" s="592"/>
      <c r="P36" s="592"/>
      <c r="Q36" s="592"/>
      <c r="R36" s="592"/>
      <c r="S36" s="592"/>
      <c r="T36" s="972"/>
      <c r="U36" s="973"/>
      <c r="V36" s="973"/>
      <c r="W36" s="974"/>
      <c r="X36" s="974"/>
      <c r="Y36" s="975"/>
    </row>
    <row r="37">
      <c r="A37" s="473">
        <f>A36+14</f>
        <v>42505</v>
      </c>
      <c r="B37" s="976">
        <v>95.8</v>
      </c>
      <c r="C37" s="977">
        <v>90.0</v>
      </c>
      <c r="D37" s="977">
        <v>94.7</v>
      </c>
      <c r="E37" s="978">
        <v>0.024</v>
      </c>
      <c r="F37" s="979"/>
      <c r="G37" s="979">
        <v>0.024</v>
      </c>
      <c r="H37" s="978">
        <v>0.025</v>
      </c>
      <c r="I37" s="979"/>
      <c r="J37" s="979">
        <v>0.023</v>
      </c>
      <c r="K37" s="782">
        <v>-7.0</v>
      </c>
      <c r="L37" s="721">
        <v>-7.0</v>
      </c>
      <c r="M37" s="721">
        <v>-7.0</v>
      </c>
      <c r="N37" s="611"/>
      <c r="O37" s="611"/>
      <c r="P37" s="611"/>
      <c r="Q37" s="611"/>
      <c r="R37" s="611"/>
      <c r="S37" s="611"/>
      <c r="T37" s="980"/>
      <c r="U37" s="981"/>
      <c r="V37" s="981"/>
      <c r="W37" s="657"/>
      <c r="X37" s="657"/>
      <c r="Y37" s="377"/>
    </row>
    <row r="38">
      <c r="A38" s="460">
        <f>edate(A36,1)</f>
        <v>42522</v>
      </c>
      <c r="B38" s="968">
        <v>94.7</v>
      </c>
      <c r="C38" s="969">
        <v>95.4</v>
      </c>
      <c r="D38" s="969">
        <v>94.3</v>
      </c>
      <c r="E38" s="970">
        <v>0.024</v>
      </c>
      <c r="F38" s="971"/>
      <c r="G38" s="971">
        <v>0.024</v>
      </c>
      <c r="H38" s="970">
        <v>0.023</v>
      </c>
      <c r="I38" s="971"/>
      <c r="J38" s="971">
        <v>0.023</v>
      </c>
      <c r="K38" s="754">
        <v>-7.3</v>
      </c>
      <c r="L38" s="722">
        <v>-7.0</v>
      </c>
      <c r="M38" s="722">
        <v>-7.2</v>
      </c>
      <c r="N38" s="592"/>
      <c r="O38" s="592"/>
      <c r="P38" s="592"/>
      <c r="Q38" s="592"/>
      <c r="R38" s="592"/>
      <c r="S38" s="592"/>
      <c r="T38" s="972"/>
      <c r="U38" s="973"/>
      <c r="V38" s="973"/>
      <c r="W38" s="974"/>
      <c r="X38" s="974"/>
      <c r="Y38" s="975"/>
    </row>
    <row r="39">
      <c r="A39" s="473">
        <f>A38+14</f>
        <v>42536</v>
      </c>
      <c r="B39" s="976">
        <v>94.3</v>
      </c>
      <c r="C39" s="977">
        <v>94.0</v>
      </c>
      <c r="D39" s="977">
        <v>93.5</v>
      </c>
      <c r="E39" s="978">
        <v>0.024</v>
      </c>
      <c r="F39" s="979"/>
      <c r="G39" s="979">
        <v>0.028</v>
      </c>
      <c r="H39" s="978">
        <v>0.023</v>
      </c>
      <c r="I39" s="979"/>
      <c r="J39" s="979">
        <v>0.026</v>
      </c>
      <c r="K39" s="782">
        <v>-7.0</v>
      </c>
      <c r="L39" s="721">
        <v>-7.0</v>
      </c>
      <c r="M39" s="721">
        <v>-7.0</v>
      </c>
      <c r="N39" s="611"/>
      <c r="O39" s="611"/>
      <c r="P39" s="611"/>
      <c r="Q39" s="611"/>
      <c r="R39" s="611"/>
      <c r="S39" s="611"/>
      <c r="T39" s="980"/>
      <c r="U39" s="981"/>
      <c r="V39" s="981"/>
      <c r="W39" s="657"/>
      <c r="X39" s="657"/>
      <c r="Y39" s="377"/>
    </row>
    <row r="40">
      <c r="A40" s="460">
        <f>edate(A38,1)</f>
        <v>42552</v>
      </c>
      <c r="B40" s="968">
        <v>93.5</v>
      </c>
      <c r="C40" s="969">
        <v>94.0</v>
      </c>
      <c r="D40" s="969">
        <v>89.5</v>
      </c>
      <c r="E40" s="970">
        <v>0.028</v>
      </c>
      <c r="F40" s="971"/>
      <c r="G40" s="971">
        <v>0.027</v>
      </c>
      <c r="H40" s="970">
        <v>0.026</v>
      </c>
      <c r="I40" s="971"/>
      <c r="J40" s="971">
        <v>0.026</v>
      </c>
      <c r="K40" s="754">
        <v>-7.9</v>
      </c>
      <c r="L40" s="722">
        <v>-8.0</v>
      </c>
      <c r="M40" s="722">
        <v>-7.9</v>
      </c>
      <c r="N40" s="592"/>
      <c r="O40" s="592"/>
      <c r="P40" s="592"/>
      <c r="Q40" s="592"/>
      <c r="R40" s="592"/>
      <c r="S40" s="592"/>
      <c r="T40" s="972"/>
      <c r="U40" s="973"/>
      <c r="V40" s="973"/>
      <c r="W40" s="974"/>
      <c r="X40" s="974"/>
      <c r="Y40" s="975"/>
    </row>
    <row r="41">
      <c r="A41" s="473">
        <f>A40+14</f>
        <v>42566</v>
      </c>
      <c r="B41" s="976">
        <v>89.5</v>
      </c>
      <c r="C41" s="977">
        <v>93.5</v>
      </c>
      <c r="D41" s="977">
        <v>90.0</v>
      </c>
      <c r="E41" s="978">
        <v>0.027</v>
      </c>
      <c r="F41" s="979"/>
      <c r="G41" s="979">
        <v>0.025</v>
      </c>
      <c r="H41" s="978">
        <v>0.026</v>
      </c>
      <c r="I41" s="979"/>
      <c r="J41" s="979">
        <v>0.026</v>
      </c>
      <c r="K41" s="782">
        <v>-8.0</v>
      </c>
      <c r="L41" s="721">
        <v>-8.0</v>
      </c>
      <c r="M41" s="721">
        <v>-7.9</v>
      </c>
      <c r="N41" s="611"/>
      <c r="O41" s="611"/>
      <c r="P41" s="611"/>
      <c r="Q41" s="611"/>
      <c r="R41" s="611"/>
      <c r="S41" s="611"/>
      <c r="T41" s="980"/>
      <c r="U41" s="981"/>
      <c r="V41" s="981"/>
      <c r="W41" s="657"/>
      <c r="X41" s="657"/>
      <c r="Y41" s="377"/>
    </row>
    <row r="42">
      <c r="A42" s="460">
        <f>edate(A40,1)</f>
        <v>42583</v>
      </c>
      <c r="B42" s="968">
        <v>90.0</v>
      </c>
      <c r="C42" s="969">
        <v>90.5</v>
      </c>
      <c r="D42" s="969">
        <v>90.4</v>
      </c>
      <c r="E42" s="970">
        <v>0.025</v>
      </c>
      <c r="F42" s="971"/>
      <c r="G42" s="971">
        <v>0.025</v>
      </c>
      <c r="H42" s="970">
        <v>0.026</v>
      </c>
      <c r="I42" s="971"/>
      <c r="J42" s="971">
        <v>0.025</v>
      </c>
      <c r="K42" s="754">
        <v>-8.5</v>
      </c>
      <c r="L42" s="722">
        <v>-7.6</v>
      </c>
      <c r="M42" s="722">
        <v>-8.5</v>
      </c>
      <c r="N42" s="592"/>
      <c r="O42" s="592"/>
      <c r="P42" s="592"/>
      <c r="Q42" s="592"/>
      <c r="R42" s="592"/>
      <c r="S42" s="592"/>
      <c r="T42" s="972"/>
      <c r="U42" s="973"/>
      <c r="V42" s="973"/>
      <c r="W42" s="974"/>
      <c r="X42" s="974"/>
      <c r="Y42" s="975"/>
    </row>
    <row r="43">
      <c r="A43" s="473">
        <f>A42+14</f>
        <v>42597</v>
      </c>
      <c r="B43" s="976">
        <v>90.4</v>
      </c>
      <c r="C43" s="977">
        <v>91.5</v>
      </c>
      <c r="D43" s="977">
        <v>89.8</v>
      </c>
      <c r="E43" s="978">
        <v>0.025</v>
      </c>
      <c r="F43" s="979"/>
      <c r="G43" s="979">
        <v>0.023</v>
      </c>
      <c r="H43" s="978">
        <v>0.025</v>
      </c>
      <c r="I43" s="979"/>
      <c r="J43" s="979">
        <v>0.025</v>
      </c>
      <c r="K43" s="782">
        <v>-9.0</v>
      </c>
      <c r="L43" s="721">
        <v>-9.0</v>
      </c>
      <c r="M43" s="721">
        <v>-8.5</v>
      </c>
      <c r="N43" s="611"/>
      <c r="O43" s="611"/>
      <c r="P43" s="611"/>
      <c r="Q43" s="611"/>
      <c r="R43" s="611"/>
      <c r="S43" s="611"/>
      <c r="T43" s="980"/>
      <c r="U43" s="981"/>
      <c r="V43" s="981"/>
      <c r="W43" s="657"/>
      <c r="X43" s="657"/>
      <c r="Y43" s="377"/>
    </row>
    <row r="44">
      <c r="A44" s="460">
        <f>edate(A42,1)</f>
        <v>42614</v>
      </c>
      <c r="B44" s="968">
        <v>89.8</v>
      </c>
      <c r="C44" s="969">
        <v>90.6</v>
      </c>
      <c r="D44" s="969">
        <v>89.8</v>
      </c>
      <c r="E44" s="970">
        <v>0.023</v>
      </c>
      <c r="F44" s="971"/>
      <c r="G44" s="971">
        <v>0.024</v>
      </c>
      <c r="H44" s="970">
        <v>0.025</v>
      </c>
      <c r="I44" s="971"/>
      <c r="J44" s="971">
        <v>0.026</v>
      </c>
      <c r="K44" s="754">
        <v>-8.2</v>
      </c>
      <c r="L44" s="722">
        <v>-8.2</v>
      </c>
      <c r="M44" s="722">
        <v>-8.2</v>
      </c>
      <c r="N44" s="592"/>
      <c r="O44" s="592"/>
      <c r="P44" s="592"/>
      <c r="Q44" s="592"/>
      <c r="R44" s="592"/>
      <c r="S44" s="592"/>
      <c r="T44" s="972"/>
      <c r="U44" s="973"/>
      <c r="V44" s="973"/>
      <c r="W44" s="974"/>
      <c r="X44" s="974"/>
      <c r="Y44" s="975"/>
    </row>
    <row r="45">
      <c r="A45" s="473">
        <f>A44+14</f>
        <v>42628</v>
      </c>
      <c r="B45" s="976">
        <v>89.8</v>
      </c>
      <c r="C45" s="977">
        <v>90.8</v>
      </c>
      <c r="D45" s="977">
        <v>91.2</v>
      </c>
      <c r="E45" s="978">
        <v>0.024</v>
      </c>
      <c r="F45" s="979"/>
      <c r="G45" s="979">
        <v>0.024</v>
      </c>
      <c r="H45" s="978">
        <v>0.026</v>
      </c>
      <c r="I45" s="979"/>
      <c r="J45" s="979">
        <v>0.024</v>
      </c>
      <c r="K45" s="782">
        <v>-8.0</v>
      </c>
      <c r="L45" s="721">
        <v>-8.0</v>
      </c>
      <c r="M45" s="721">
        <v>-8.2</v>
      </c>
      <c r="N45" s="611"/>
      <c r="O45" s="611"/>
      <c r="P45" s="611"/>
      <c r="Q45" s="611"/>
      <c r="R45" s="611"/>
      <c r="S45" s="611"/>
      <c r="T45" s="980"/>
      <c r="U45" s="981"/>
      <c r="V45" s="981"/>
      <c r="W45" s="657"/>
      <c r="X45" s="657"/>
      <c r="Y45" s="377"/>
    </row>
    <row r="46">
      <c r="A46" s="460">
        <f>edate(A44,1)</f>
        <v>42644</v>
      </c>
      <c r="B46" s="968">
        <v>91.2</v>
      </c>
      <c r="C46" s="969">
        <v>90.0</v>
      </c>
      <c r="D46" s="969">
        <v>87.9</v>
      </c>
      <c r="E46" s="970">
        <v>0.024</v>
      </c>
      <c r="F46" s="971"/>
      <c r="G46" s="971">
        <v>0.024</v>
      </c>
      <c r="H46" s="970">
        <v>0.024</v>
      </c>
      <c r="I46" s="971"/>
      <c r="J46" s="971">
        <v>0.024</v>
      </c>
      <c r="K46" s="754">
        <v>-8.0</v>
      </c>
      <c r="L46" s="722">
        <v>-8.0</v>
      </c>
      <c r="M46" s="722">
        <v>-8.0</v>
      </c>
      <c r="N46" s="592"/>
      <c r="O46" s="592"/>
      <c r="P46" s="592"/>
      <c r="Q46" s="592"/>
      <c r="R46" s="592"/>
      <c r="S46" s="592"/>
      <c r="T46" s="972"/>
      <c r="U46" s="973"/>
      <c r="V46" s="973"/>
      <c r="W46" s="974"/>
      <c r="X46" s="974"/>
      <c r="Y46" s="975"/>
    </row>
    <row r="47">
      <c r="A47" s="473">
        <f>A46+14</f>
        <v>42658</v>
      </c>
      <c r="B47" s="976">
        <v>87.9</v>
      </c>
      <c r="C47" s="977">
        <v>91.9</v>
      </c>
      <c r="D47" s="977">
        <v>87.2</v>
      </c>
      <c r="E47" s="978">
        <v>0.024</v>
      </c>
      <c r="F47" s="979"/>
      <c r="G47" s="979">
        <v>0.027</v>
      </c>
      <c r="H47" s="978">
        <v>0.024</v>
      </c>
      <c r="I47" s="979"/>
      <c r="J47" s="979">
        <v>0.027</v>
      </c>
      <c r="K47" s="782">
        <v>-8.0</v>
      </c>
      <c r="L47" s="721">
        <v>-8.0</v>
      </c>
      <c r="M47" s="721">
        <v>-8.0</v>
      </c>
      <c r="N47" s="611"/>
      <c r="O47" s="611"/>
      <c r="P47" s="611"/>
      <c r="Q47" s="611"/>
      <c r="R47" s="611"/>
      <c r="S47" s="611"/>
      <c r="T47" s="980"/>
      <c r="U47" s="981"/>
      <c r="V47" s="981"/>
      <c r="W47" s="657"/>
      <c r="X47" s="657"/>
      <c r="Y47" s="377"/>
    </row>
    <row r="48">
      <c r="A48" s="460">
        <f>edate(A46,1)</f>
        <v>42675</v>
      </c>
      <c r="B48" s="968">
        <v>87.2</v>
      </c>
      <c r="C48" s="969">
        <v>88.1</v>
      </c>
      <c r="D48" s="969">
        <v>91.6</v>
      </c>
      <c r="E48" s="970">
        <v>0.027</v>
      </c>
      <c r="F48" s="971"/>
      <c r="G48" s="971">
        <v>0.024</v>
      </c>
      <c r="H48" s="970">
        <v>0.027</v>
      </c>
      <c r="I48" s="971"/>
      <c r="J48" s="971">
        <v>0.026</v>
      </c>
      <c r="K48" s="754">
        <v>-6.1</v>
      </c>
      <c r="L48" s="722">
        <v>-7.8</v>
      </c>
      <c r="M48" s="722">
        <v>-6.1</v>
      </c>
      <c r="N48" s="592"/>
      <c r="O48" s="592"/>
      <c r="P48" s="592"/>
      <c r="Q48" s="592"/>
      <c r="R48" s="592"/>
      <c r="S48" s="592"/>
      <c r="T48" s="972"/>
      <c r="U48" s="973"/>
      <c r="V48" s="973"/>
      <c r="W48" s="974"/>
      <c r="X48" s="974"/>
      <c r="Y48" s="975"/>
    </row>
    <row r="49">
      <c r="A49" s="473">
        <f>A48+14</f>
        <v>42689</v>
      </c>
      <c r="B49" s="976">
        <v>91.6</v>
      </c>
      <c r="C49" s="977">
        <v>87.5</v>
      </c>
      <c r="D49" s="977">
        <v>93.8</v>
      </c>
      <c r="E49" s="978">
        <v>0.024</v>
      </c>
      <c r="F49" s="979"/>
      <c r="G49" s="979">
        <v>0.023</v>
      </c>
      <c r="H49" s="978">
        <v>0.026</v>
      </c>
      <c r="I49" s="979"/>
      <c r="J49" s="979">
        <v>0.025</v>
      </c>
      <c r="K49" s="782">
        <v>-6.0</v>
      </c>
      <c r="L49" s="721">
        <v>-6.0</v>
      </c>
      <c r="M49" s="721">
        <v>-6.0</v>
      </c>
      <c r="N49" s="611"/>
      <c r="O49" s="611"/>
      <c r="P49" s="611"/>
      <c r="Q49" s="611"/>
      <c r="R49" s="611"/>
      <c r="S49" s="611"/>
      <c r="T49" s="980"/>
      <c r="U49" s="981"/>
      <c r="V49" s="981"/>
      <c r="W49" s="657"/>
      <c r="X49" s="657"/>
      <c r="Y49" s="377"/>
    </row>
    <row r="50">
      <c r="A50" s="460">
        <f>edate(A48,1)</f>
        <v>42705</v>
      </c>
      <c r="B50" s="968">
        <v>93.8</v>
      </c>
      <c r="C50" s="969">
        <v>91.6</v>
      </c>
      <c r="D50" s="969">
        <v>98.0</v>
      </c>
      <c r="E50" s="970">
        <v>0.023</v>
      </c>
      <c r="F50" s="971"/>
      <c r="G50" s="971">
        <v>0.022</v>
      </c>
      <c r="H50" s="970">
        <v>0.025</v>
      </c>
      <c r="I50" s="971"/>
      <c r="J50" s="971">
        <v>0.023</v>
      </c>
      <c r="K50" s="754">
        <v>-5.1</v>
      </c>
      <c r="L50" s="722">
        <v>-6.0</v>
      </c>
      <c r="M50" s="722">
        <v>-5.1</v>
      </c>
      <c r="N50" s="592"/>
      <c r="O50" s="592"/>
      <c r="P50" s="592"/>
      <c r="Q50" s="592"/>
      <c r="R50" s="592"/>
      <c r="S50" s="592"/>
      <c r="T50" s="972"/>
      <c r="U50" s="973"/>
      <c r="V50" s="973"/>
      <c r="W50" s="974"/>
      <c r="X50" s="974"/>
      <c r="Y50" s="975"/>
    </row>
    <row r="51">
      <c r="A51" s="473">
        <f>A50+14</f>
        <v>42719</v>
      </c>
      <c r="B51" s="976">
        <v>98.0</v>
      </c>
      <c r="C51" s="977">
        <v>94.5</v>
      </c>
      <c r="D51" s="977">
        <v>98.2</v>
      </c>
      <c r="E51" s="978">
        <v>0.022</v>
      </c>
      <c r="F51" s="979"/>
      <c r="G51" s="979">
        <v>0.026</v>
      </c>
      <c r="H51" s="978">
        <v>0.023</v>
      </c>
      <c r="I51" s="979"/>
      <c r="J51" s="979">
        <v>0.025</v>
      </c>
      <c r="K51" s="782">
        <v>-5.0</v>
      </c>
      <c r="L51" s="721">
        <v>-5.0</v>
      </c>
      <c r="M51" s="721">
        <v>-5.1</v>
      </c>
      <c r="N51" s="611"/>
      <c r="O51" s="611"/>
      <c r="P51" s="611"/>
      <c r="Q51" s="611"/>
      <c r="R51" s="611"/>
      <c r="S51" s="611"/>
      <c r="T51" s="980"/>
      <c r="U51" s="981"/>
      <c r="V51" s="981"/>
      <c r="W51" s="657"/>
      <c r="X51" s="657"/>
      <c r="Y51" s="377"/>
    </row>
    <row r="52">
      <c r="A52" s="460">
        <f>edate(A50,1)</f>
        <v>42736</v>
      </c>
      <c r="B52" s="968">
        <v>98.2</v>
      </c>
      <c r="C52" s="969">
        <v>98.0</v>
      </c>
      <c r="D52" s="969">
        <v>98.1</v>
      </c>
      <c r="E52" s="970">
        <v>0.026</v>
      </c>
      <c r="F52" s="971"/>
      <c r="G52" s="971">
        <v>0.026</v>
      </c>
      <c r="H52" s="970">
        <v>0.025</v>
      </c>
      <c r="I52" s="971"/>
      <c r="J52" s="971">
        <v>0.026</v>
      </c>
      <c r="K52" s="754">
        <v>-4.9</v>
      </c>
      <c r="L52" s="722">
        <v>-4.8</v>
      </c>
      <c r="M52" s="722">
        <v>-4.8</v>
      </c>
      <c r="N52" s="592"/>
      <c r="O52" s="592"/>
      <c r="P52" s="592"/>
      <c r="Q52" s="592"/>
      <c r="R52" s="592"/>
      <c r="S52" s="592"/>
      <c r="T52" s="972"/>
      <c r="U52" s="973"/>
      <c r="V52" s="973"/>
      <c r="W52" s="974"/>
      <c r="X52" s="974"/>
      <c r="Y52" s="975"/>
    </row>
    <row r="53">
      <c r="A53" s="473">
        <f>A52+14</f>
        <v>42750</v>
      </c>
      <c r="B53" s="976">
        <v>98.1</v>
      </c>
      <c r="C53" s="977">
        <v>98.5</v>
      </c>
      <c r="D53" s="977">
        <v>98.5</v>
      </c>
      <c r="E53" s="978">
        <v>0.026</v>
      </c>
      <c r="F53" s="979"/>
      <c r="G53" s="979">
        <v>0.028</v>
      </c>
      <c r="H53" s="978">
        <v>0.026</v>
      </c>
      <c r="I53" s="979"/>
      <c r="J53" s="979">
        <v>0.025</v>
      </c>
      <c r="K53" s="782">
        <v>-5.0</v>
      </c>
      <c r="L53" s="721">
        <v>-5.0</v>
      </c>
      <c r="M53" s="721">
        <v>-5.0</v>
      </c>
      <c r="N53" s="611"/>
      <c r="O53" s="611"/>
      <c r="P53" s="611"/>
      <c r="Q53" s="611"/>
      <c r="R53" s="611"/>
      <c r="S53" s="611"/>
      <c r="T53" s="980"/>
      <c r="U53" s="981"/>
      <c r="V53" s="981"/>
      <c r="W53" s="657"/>
      <c r="X53" s="657"/>
      <c r="Y53" s="377"/>
    </row>
    <row r="54">
      <c r="A54" s="460">
        <f>edate(A52,1)</f>
        <v>42767</v>
      </c>
      <c r="B54" s="968">
        <v>98.5</v>
      </c>
      <c r="C54" s="969">
        <v>98.1</v>
      </c>
      <c r="D54" s="969">
        <v>95.7</v>
      </c>
      <c r="E54" s="970">
        <v>0.028</v>
      </c>
      <c r="F54" s="971"/>
      <c r="G54" s="971">
        <v>0.028</v>
      </c>
      <c r="H54" s="970">
        <v>0.025</v>
      </c>
      <c r="I54" s="971"/>
      <c r="J54" s="971">
        <v>0.025</v>
      </c>
      <c r="K54" s="754">
        <v>-6.2</v>
      </c>
      <c r="L54" s="722">
        <v>-4.9</v>
      </c>
      <c r="M54" s="722">
        <v>-6.0</v>
      </c>
      <c r="N54" s="592"/>
      <c r="O54" s="592"/>
      <c r="P54" s="592"/>
      <c r="Q54" s="592"/>
      <c r="R54" s="592"/>
      <c r="S54" s="592"/>
      <c r="T54" s="972"/>
      <c r="U54" s="973"/>
      <c r="V54" s="973"/>
      <c r="W54" s="974"/>
      <c r="X54" s="974"/>
      <c r="Y54" s="975"/>
    </row>
    <row r="55">
      <c r="A55" s="473">
        <f>A54+14</f>
        <v>42781</v>
      </c>
      <c r="B55" s="976">
        <v>95.7</v>
      </c>
      <c r="C55" s="977">
        <v>97.9</v>
      </c>
      <c r="D55" s="977">
        <v>95.7</v>
      </c>
      <c r="E55" s="978">
        <v>0.027</v>
      </c>
      <c r="F55" s="979"/>
      <c r="G55" s="979">
        <v>0.024</v>
      </c>
      <c r="H55" s="978">
        <v>0.025</v>
      </c>
      <c r="I55" s="979"/>
      <c r="J55" s="979">
        <v>0.022</v>
      </c>
      <c r="K55" s="782">
        <v>-6.0</v>
      </c>
      <c r="L55" s="721">
        <v>-6.0</v>
      </c>
      <c r="M55" s="721">
        <v>-5.0</v>
      </c>
      <c r="N55" s="611"/>
      <c r="O55" s="611"/>
      <c r="P55" s="611"/>
      <c r="Q55" s="611"/>
      <c r="R55" s="611"/>
      <c r="S55" s="611"/>
      <c r="T55" s="980"/>
      <c r="U55" s="981"/>
      <c r="V55" s="981"/>
      <c r="W55" s="657"/>
      <c r="X55" s="657"/>
      <c r="Y55" s="377"/>
    </row>
    <row r="56">
      <c r="A56" s="460">
        <f>edate(A54,1)</f>
        <v>42795</v>
      </c>
      <c r="B56" s="968">
        <v>96.3</v>
      </c>
      <c r="C56" s="969">
        <v>96.0</v>
      </c>
      <c r="D56" s="969">
        <v>97.6</v>
      </c>
      <c r="E56" s="970">
        <v>0.024</v>
      </c>
      <c r="F56" s="971"/>
      <c r="G56" s="971">
        <v>0.025</v>
      </c>
      <c r="H56" s="970">
        <v>0.022</v>
      </c>
      <c r="I56" s="971"/>
      <c r="J56" s="971">
        <v>0.024</v>
      </c>
      <c r="K56" s="754">
        <v>-5.0</v>
      </c>
      <c r="L56" s="722">
        <v>-5.7</v>
      </c>
      <c r="M56" s="722">
        <v>-5.0</v>
      </c>
      <c r="N56" s="592"/>
      <c r="O56" s="592"/>
      <c r="P56" s="592"/>
      <c r="Q56" s="592"/>
      <c r="R56" s="592"/>
      <c r="S56" s="592"/>
      <c r="T56" s="972"/>
      <c r="U56" s="973"/>
      <c r="V56" s="973"/>
      <c r="W56" s="974"/>
      <c r="X56" s="974"/>
      <c r="Y56" s="975"/>
    </row>
    <row r="57">
      <c r="A57" s="473">
        <f>A56+14</f>
        <v>42809</v>
      </c>
      <c r="B57" s="976">
        <v>97.6</v>
      </c>
      <c r="C57" s="977">
        <v>97.0</v>
      </c>
      <c r="D57" s="977">
        <v>96.9</v>
      </c>
      <c r="E57" s="978">
        <v>0.025</v>
      </c>
      <c r="F57" s="979"/>
      <c r="G57" s="979">
        <v>0.025</v>
      </c>
      <c r="H57" s="978">
        <v>0.024</v>
      </c>
      <c r="I57" s="979"/>
      <c r="J57" s="979">
        <v>0.024</v>
      </c>
      <c r="K57" s="782">
        <v>-5.0</v>
      </c>
      <c r="L57" s="721">
        <v>-5.0</v>
      </c>
      <c r="M57" s="721">
        <v>-3.6</v>
      </c>
      <c r="N57" s="611"/>
      <c r="O57" s="611"/>
      <c r="P57" s="611"/>
      <c r="Q57" s="611"/>
      <c r="R57" s="611"/>
      <c r="S57" s="611"/>
      <c r="T57" s="980"/>
      <c r="U57" s="981"/>
      <c r="V57" s="981"/>
      <c r="W57" s="657"/>
      <c r="X57" s="657"/>
      <c r="Y57" s="377"/>
    </row>
    <row r="58">
      <c r="A58" s="460">
        <f>edate(A56,1)</f>
        <v>42826</v>
      </c>
      <c r="B58" s="968">
        <v>96.9</v>
      </c>
      <c r="C58" s="969">
        <v>97.6</v>
      </c>
      <c r="D58" s="969">
        <v>98.0</v>
      </c>
      <c r="E58" s="970">
        <v>0.025</v>
      </c>
      <c r="F58" s="971"/>
      <c r="G58" s="971">
        <v>0.025</v>
      </c>
      <c r="H58" s="970">
        <v>0.024</v>
      </c>
      <c r="I58" s="971"/>
      <c r="J58" s="971">
        <v>0.024</v>
      </c>
      <c r="K58" s="754">
        <v>-3.6</v>
      </c>
      <c r="L58" s="722">
        <v>-4.8</v>
      </c>
      <c r="M58" s="722">
        <v>-3.6</v>
      </c>
      <c r="N58" s="592"/>
      <c r="O58" s="592"/>
      <c r="P58" s="592"/>
      <c r="Q58" s="592"/>
      <c r="R58" s="592"/>
      <c r="S58" s="592"/>
      <c r="T58" s="972"/>
      <c r="U58" s="973"/>
      <c r="V58" s="973"/>
      <c r="W58" s="974"/>
      <c r="X58" s="974"/>
      <c r="Y58" s="975"/>
    </row>
    <row r="59">
      <c r="A59" s="473">
        <f>A58+14</f>
        <v>42840</v>
      </c>
      <c r="B59" s="976">
        <v>98.0</v>
      </c>
      <c r="C59" s="977">
        <v>96.5</v>
      </c>
      <c r="D59" s="977">
        <v>97.0</v>
      </c>
      <c r="E59" s="978">
        <v>0.025</v>
      </c>
      <c r="F59" s="979"/>
      <c r="G59" s="979">
        <v>0.026</v>
      </c>
      <c r="H59" s="978">
        <v>0.024</v>
      </c>
      <c r="I59" s="979"/>
      <c r="J59" s="979">
        <v>0.023</v>
      </c>
      <c r="K59" s="782">
        <v>-4.0</v>
      </c>
      <c r="L59" s="721">
        <v>-4.0</v>
      </c>
      <c r="M59" s="721">
        <v>-4.0</v>
      </c>
      <c r="N59" s="611"/>
      <c r="O59" s="611"/>
      <c r="P59" s="611"/>
      <c r="Q59" s="611"/>
      <c r="R59" s="611"/>
      <c r="S59" s="611"/>
      <c r="T59" s="980"/>
      <c r="U59" s="981"/>
      <c r="V59" s="981"/>
      <c r="W59" s="657"/>
      <c r="X59" s="657"/>
      <c r="Y59" s="377"/>
    </row>
    <row r="60">
      <c r="A60" s="460">
        <f>edate(A58,1)</f>
        <v>42856</v>
      </c>
      <c r="B60" s="968">
        <v>97.0</v>
      </c>
      <c r="C60" s="969">
        <v>98.0</v>
      </c>
      <c r="D60" s="969">
        <v>97.7</v>
      </c>
      <c r="E60" s="970">
        <v>0.026</v>
      </c>
      <c r="F60" s="971"/>
      <c r="G60" s="971">
        <v>0.026</v>
      </c>
      <c r="H60" s="970">
        <v>0.023</v>
      </c>
      <c r="I60" s="971"/>
      <c r="J60" s="971">
        <v>0.024</v>
      </c>
      <c r="K60" s="754">
        <v>-3.3</v>
      </c>
      <c r="L60" s="722">
        <v>-3.0</v>
      </c>
      <c r="M60" s="722">
        <v>-3.3</v>
      </c>
      <c r="N60" s="592"/>
      <c r="O60" s="592"/>
      <c r="P60" s="592"/>
      <c r="Q60" s="592"/>
      <c r="R60" s="592"/>
      <c r="S60" s="592"/>
      <c r="T60" s="972"/>
      <c r="U60" s="973"/>
      <c r="V60" s="973"/>
      <c r="W60" s="974"/>
      <c r="X60" s="974"/>
      <c r="Y60" s="975"/>
    </row>
    <row r="61">
      <c r="A61" s="473">
        <f>A60+14</f>
        <v>42870</v>
      </c>
      <c r="B61" s="976">
        <v>97.7</v>
      </c>
      <c r="C61" s="977">
        <v>97.0</v>
      </c>
      <c r="D61" s="977">
        <v>97.1</v>
      </c>
      <c r="E61" s="978">
        <v>0.026</v>
      </c>
      <c r="F61" s="979"/>
      <c r="G61" s="979">
        <v>0.026</v>
      </c>
      <c r="H61" s="978">
        <v>0.024</v>
      </c>
      <c r="I61" s="979"/>
      <c r="J61" s="979">
        <v>0.026</v>
      </c>
      <c r="K61" s="782">
        <v>-3.0</v>
      </c>
      <c r="L61" s="721">
        <v>-3.0</v>
      </c>
      <c r="M61" s="721">
        <v>-1.3</v>
      </c>
      <c r="N61" s="611"/>
      <c r="O61" s="611"/>
      <c r="P61" s="611"/>
      <c r="Q61" s="611"/>
      <c r="R61" s="611"/>
      <c r="S61" s="611"/>
      <c r="T61" s="980"/>
      <c r="U61" s="981"/>
      <c r="V61" s="981"/>
      <c r="W61" s="657"/>
      <c r="X61" s="657"/>
      <c r="Y61" s="377"/>
    </row>
    <row r="62">
      <c r="A62" s="460">
        <f>edate(A60,1)</f>
        <v>42887</v>
      </c>
      <c r="B62" s="968">
        <v>97.1</v>
      </c>
      <c r="C62" s="969">
        <v>97.5</v>
      </c>
      <c r="D62" s="969">
        <v>94.5</v>
      </c>
      <c r="E62" s="970">
        <v>0.026</v>
      </c>
      <c r="F62" s="971"/>
      <c r="G62" s="971">
        <v>0.026</v>
      </c>
      <c r="H62" s="970">
        <v>0.026</v>
      </c>
      <c r="I62" s="971"/>
      <c r="J62" s="971">
        <v>0.025</v>
      </c>
      <c r="K62" s="754">
        <v>-1.3</v>
      </c>
      <c r="L62" s="722">
        <v>-3.0</v>
      </c>
      <c r="M62" s="722">
        <v>-1.0</v>
      </c>
      <c r="N62" s="592"/>
      <c r="O62" s="592"/>
      <c r="P62" s="592"/>
      <c r="Q62" s="592"/>
      <c r="R62" s="592"/>
      <c r="S62" s="592"/>
      <c r="T62" s="972"/>
      <c r="U62" s="973"/>
      <c r="V62" s="973"/>
      <c r="W62" s="974"/>
      <c r="X62" s="974"/>
      <c r="Y62" s="975"/>
    </row>
    <row r="63">
      <c r="A63" s="473">
        <f>A62+14</f>
        <v>42901</v>
      </c>
      <c r="B63" s="976">
        <v>94.5</v>
      </c>
      <c r="C63" s="977">
        <v>97.1</v>
      </c>
      <c r="D63" s="977">
        <v>95.1</v>
      </c>
      <c r="E63" s="978">
        <v>0.026</v>
      </c>
      <c r="F63" s="979"/>
      <c r="G63" s="979">
        <v>0.027</v>
      </c>
      <c r="H63" s="978">
        <v>0.025</v>
      </c>
      <c r="I63" s="979"/>
      <c r="J63" s="979">
        <v>0.026</v>
      </c>
      <c r="K63" s="782">
        <v>-1.0</v>
      </c>
      <c r="L63" s="721">
        <v>-1.0</v>
      </c>
      <c r="M63" s="721">
        <v>-1.7</v>
      </c>
      <c r="N63" s="611"/>
      <c r="O63" s="611"/>
      <c r="P63" s="611"/>
      <c r="Q63" s="611"/>
      <c r="R63" s="611"/>
      <c r="S63" s="611"/>
      <c r="T63" s="980"/>
      <c r="U63" s="981"/>
      <c r="V63" s="981"/>
      <c r="W63" s="657"/>
      <c r="X63" s="657"/>
      <c r="Y63" s="377"/>
    </row>
    <row r="64">
      <c r="A64" s="460">
        <f>edate(A62,1)</f>
        <v>42917</v>
      </c>
      <c r="B64" s="968">
        <v>95.1</v>
      </c>
      <c r="C64" s="969">
        <v>94.5</v>
      </c>
      <c r="D64" s="969">
        <v>93.1</v>
      </c>
      <c r="E64" s="970">
        <v>0.027</v>
      </c>
      <c r="F64" s="971"/>
      <c r="G64" s="971">
        <v>0.026</v>
      </c>
      <c r="H64" s="970">
        <v>0.026</v>
      </c>
      <c r="I64" s="971"/>
      <c r="J64" s="971">
        <v>0.026</v>
      </c>
      <c r="K64" s="754">
        <v>-1.7</v>
      </c>
      <c r="L64" s="722">
        <v>-1.1</v>
      </c>
      <c r="M64" s="722">
        <v>-1.7</v>
      </c>
      <c r="N64" s="592"/>
      <c r="O64" s="592"/>
      <c r="P64" s="592"/>
      <c r="Q64" s="592"/>
      <c r="R64" s="592"/>
      <c r="S64" s="592"/>
      <c r="T64" s="972"/>
      <c r="U64" s="973"/>
      <c r="V64" s="973"/>
      <c r="W64" s="974"/>
      <c r="X64" s="974"/>
      <c r="Y64" s="975"/>
    </row>
    <row r="65">
      <c r="A65" s="473">
        <f>A64+14</f>
        <v>42931</v>
      </c>
      <c r="B65" s="976">
        <v>93.1</v>
      </c>
      <c r="C65" s="977">
        <v>95.0</v>
      </c>
      <c r="D65" s="977">
        <v>93.4</v>
      </c>
      <c r="E65" s="978">
        <v>0.026</v>
      </c>
      <c r="F65" s="979"/>
      <c r="G65" s="979">
        <v>0.026</v>
      </c>
      <c r="H65" s="978">
        <v>0.026</v>
      </c>
      <c r="I65" s="979"/>
      <c r="J65" s="979">
        <v>0.025</v>
      </c>
      <c r="K65" s="782">
        <v>-1.7</v>
      </c>
      <c r="L65" s="721">
        <v>-1.7</v>
      </c>
      <c r="M65" s="721">
        <v>-2.0</v>
      </c>
      <c r="N65" s="611"/>
      <c r="O65" s="611"/>
      <c r="P65" s="611"/>
      <c r="Q65" s="611"/>
      <c r="R65" s="611"/>
      <c r="S65" s="611"/>
      <c r="T65" s="980"/>
      <c r="U65" s="981"/>
      <c r="V65" s="981"/>
      <c r="W65" s="657"/>
      <c r="X65" s="657"/>
      <c r="Y65" s="377"/>
    </row>
    <row r="66">
      <c r="A66" s="460">
        <f>edate(A64,1)</f>
        <v>42948</v>
      </c>
      <c r="B66" s="968">
        <v>93.4</v>
      </c>
      <c r="C66" s="969">
        <v>93.1</v>
      </c>
      <c r="D66" s="969">
        <v>97.6</v>
      </c>
      <c r="E66" s="970">
        <v>0.026</v>
      </c>
      <c r="F66" s="971"/>
      <c r="G66" s="971">
        <v>0.026</v>
      </c>
      <c r="H66" s="970">
        <v>0.025</v>
      </c>
      <c r="I66" s="971"/>
      <c r="J66" s="971">
        <v>0.025</v>
      </c>
      <c r="K66" s="754">
        <v>-1.5</v>
      </c>
      <c r="L66" s="722">
        <v>-1.8</v>
      </c>
      <c r="M66" s="722">
        <v>-1.5</v>
      </c>
      <c r="N66" s="592"/>
      <c r="O66" s="592"/>
      <c r="P66" s="592"/>
      <c r="Q66" s="592"/>
      <c r="R66" s="592"/>
      <c r="S66" s="592"/>
      <c r="T66" s="972"/>
      <c r="U66" s="973"/>
      <c r="V66" s="973"/>
      <c r="W66" s="974"/>
      <c r="X66" s="974"/>
      <c r="Y66" s="975"/>
    </row>
    <row r="67">
      <c r="A67" s="473">
        <f>A66+14</f>
        <v>42962</v>
      </c>
      <c r="B67" s="976">
        <v>97.6</v>
      </c>
      <c r="C67" s="977">
        <v>94.0</v>
      </c>
      <c r="D67" s="977">
        <v>96.8</v>
      </c>
      <c r="E67" s="978">
        <v>0.026</v>
      </c>
      <c r="F67" s="979"/>
      <c r="G67" s="979">
        <v>0.027</v>
      </c>
      <c r="H67" s="978">
        <v>0.025</v>
      </c>
      <c r="I67" s="979"/>
      <c r="J67" s="979">
        <v>0.026</v>
      </c>
      <c r="K67" s="782">
        <v>-2.0</v>
      </c>
      <c r="L67" s="721">
        <v>-2.0</v>
      </c>
      <c r="M67" s="721">
        <v>-1.5</v>
      </c>
      <c r="N67" s="611"/>
      <c r="O67" s="611"/>
      <c r="P67" s="611"/>
      <c r="Q67" s="611"/>
      <c r="R67" s="611"/>
      <c r="S67" s="611"/>
      <c r="T67" s="980"/>
      <c r="U67" s="981"/>
      <c r="V67" s="981"/>
      <c r="W67" s="657"/>
      <c r="X67" s="657"/>
      <c r="Y67" s="377"/>
    </row>
    <row r="68">
      <c r="A68" s="460">
        <f>edate(A66,1)</f>
        <v>42979</v>
      </c>
      <c r="B68" s="968">
        <v>96.8</v>
      </c>
      <c r="C68" s="969">
        <v>97.4</v>
      </c>
      <c r="D68" s="969">
        <v>95.3</v>
      </c>
      <c r="E68" s="970">
        <v>0.027</v>
      </c>
      <c r="F68" s="971"/>
      <c r="G68" s="971">
        <v>0.027</v>
      </c>
      <c r="H68" s="970">
        <v>0.026</v>
      </c>
      <c r="I68" s="971"/>
      <c r="J68" s="971">
        <v>0.025</v>
      </c>
      <c r="K68" s="754">
        <v>-1.2</v>
      </c>
      <c r="L68" s="722">
        <v>-1.5</v>
      </c>
      <c r="M68" s="722">
        <v>-1.2</v>
      </c>
      <c r="N68" s="592"/>
      <c r="O68" s="592"/>
      <c r="P68" s="592"/>
      <c r="Q68" s="592"/>
      <c r="R68" s="592"/>
      <c r="S68" s="592"/>
      <c r="T68" s="972"/>
      <c r="U68" s="973"/>
      <c r="V68" s="973"/>
      <c r="W68" s="974"/>
      <c r="X68" s="974"/>
      <c r="Y68" s="975"/>
    </row>
    <row r="69">
      <c r="A69" s="473">
        <f>A68+14</f>
        <v>42993</v>
      </c>
      <c r="B69" s="976">
        <v>95.3</v>
      </c>
      <c r="C69" s="977">
        <v>95.1</v>
      </c>
      <c r="D69" s="977">
        <v>95.1</v>
      </c>
      <c r="E69" s="978">
        <v>0.027</v>
      </c>
      <c r="F69" s="979"/>
      <c r="G69" s="979">
        <v>0.023</v>
      </c>
      <c r="H69" s="978">
        <v>0.025</v>
      </c>
      <c r="I69" s="979"/>
      <c r="J69" s="979">
        <v>0.024</v>
      </c>
      <c r="K69" s="782">
        <v>-1.2</v>
      </c>
      <c r="L69" s="721">
        <v>-1.2</v>
      </c>
      <c r="M69" s="721">
        <v>-1.0</v>
      </c>
      <c r="N69" s="611"/>
      <c r="O69" s="611"/>
      <c r="P69" s="611"/>
      <c r="Q69" s="611"/>
      <c r="R69" s="611"/>
      <c r="S69" s="611"/>
      <c r="T69" s="980"/>
      <c r="U69" s="981"/>
      <c r="V69" s="981"/>
      <c r="W69" s="657"/>
      <c r="X69" s="657"/>
      <c r="Y69" s="377"/>
    </row>
    <row r="70">
      <c r="A70" s="460">
        <f>edate(A68,1)</f>
        <v>43009</v>
      </c>
      <c r="B70" s="968">
        <v>95.1</v>
      </c>
      <c r="C70" s="969">
        <v>95.3</v>
      </c>
      <c r="D70" s="969">
        <v>101.1</v>
      </c>
      <c r="E70" s="970">
        <v>0.023</v>
      </c>
      <c r="F70" s="971"/>
      <c r="G70" s="971">
        <v>0.024</v>
      </c>
      <c r="H70" s="970">
        <v>0.024</v>
      </c>
      <c r="I70" s="971"/>
      <c r="J70" s="971">
        <v>0.025</v>
      </c>
      <c r="K70" s="754">
        <v>-1.0</v>
      </c>
      <c r="L70" s="722">
        <v>-1.1</v>
      </c>
      <c r="M70" s="722">
        <v>-1.1</v>
      </c>
      <c r="N70" s="592"/>
      <c r="O70" s="592"/>
      <c r="P70" s="592"/>
      <c r="Q70" s="592"/>
      <c r="R70" s="592"/>
      <c r="S70" s="592"/>
      <c r="T70" s="972"/>
      <c r="U70" s="973"/>
      <c r="V70" s="973"/>
      <c r="W70" s="974"/>
      <c r="X70" s="974"/>
      <c r="Y70" s="975"/>
    </row>
    <row r="71">
      <c r="A71" s="473">
        <f>A70+14</f>
        <v>43023</v>
      </c>
      <c r="B71" s="976">
        <v>101.1</v>
      </c>
      <c r="C71" s="977">
        <v>95.0</v>
      </c>
      <c r="D71" s="977">
        <v>100.7</v>
      </c>
      <c r="E71" s="978">
        <v>0.024</v>
      </c>
      <c r="F71" s="979"/>
      <c r="G71" s="979">
        <v>0.026</v>
      </c>
      <c r="H71" s="978">
        <v>0.025</v>
      </c>
      <c r="I71" s="979"/>
      <c r="J71" s="979">
        <v>0.025</v>
      </c>
      <c r="K71" s="782">
        <v>-1.0</v>
      </c>
      <c r="L71" s="721">
        <v>-1.0</v>
      </c>
      <c r="M71" s="721">
        <v>0.1</v>
      </c>
      <c r="N71" s="611"/>
      <c r="O71" s="611"/>
      <c r="P71" s="611"/>
      <c r="Q71" s="611"/>
      <c r="R71" s="611"/>
      <c r="S71" s="611"/>
      <c r="T71" s="980"/>
      <c r="U71" s="981"/>
      <c r="V71" s="981"/>
      <c r="W71" s="657"/>
      <c r="X71" s="657"/>
      <c r="Y71" s="377"/>
    </row>
    <row r="72">
      <c r="A72" s="460">
        <f>edate(A70,1)</f>
        <v>43040</v>
      </c>
      <c r="B72" s="968">
        <v>100.7</v>
      </c>
      <c r="C72" s="969">
        <v>100.9</v>
      </c>
      <c r="D72" s="969">
        <v>97.8</v>
      </c>
      <c r="E72" s="970">
        <v>0.026</v>
      </c>
      <c r="F72" s="971"/>
      <c r="G72" s="971">
        <v>0.025</v>
      </c>
      <c r="H72" s="970">
        <v>0.025</v>
      </c>
      <c r="I72" s="971"/>
      <c r="J72" s="971">
        <v>0.024</v>
      </c>
      <c r="K72" s="754">
        <v>0.1</v>
      </c>
      <c r="L72" s="722">
        <v>-0.8</v>
      </c>
      <c r="M72" s="722">
        <v>0.1</v>
      </c>
      <c r="N72" s="592"/>
      <c r="O72" s="592"/>
      <c r="P72" s="592"/>
      <c r="Q72" s="592"/>
      <c r="R72" s="592"/>
      <c r="S72" s="592"/>
      <c r="T72" s="972"/>
      <c r="U72" s="973"/>
      <c r="V72" s="973"/>
      <c r="W72" s="974"/>
      <c r="X72" s="974"/>
      <c r="Y72" s="975"/>
    </row>
    <row r="73">
      <c r="A73" s="473">
        <f>A72+14</f>
        <v>43054</v>
      </c>
      <c r="B73" s="976">
        <v>97.8</v>
      </c>
      <c r="C73" s="977">
        <v>100.7</v>
      </c>
      <c r="D73" s="977">
        <v>98.5</v>
      </c>
      <c r="E73" s="978">
        <v>0.025</v>
      </c>
      <c r="F73" s="979"/>
      <c r="G73" s="979">
        <v>0.028</v>
      </c>
      <c r="H73" s="978">
        <v>0.024</v>
      </c>
      <c r="I73" s="979"/>
      <c r="J73" s="979">
        <v>0.025</v>
      </c>
      <c r="K73" s="782">
        <v>0.1</v>
      </c>
      <c r="L73" s="721">
        <v>0.1</v>
      </c>
      <c r="M73" s="721">
        <v>0.5</v>
      </c>
      <c r="N73" s="611"/>
      <c r="O73" s="611"/>
      <c r="P73" s="611"/>
      <c r="Q73" s="611"/>
      <c r="R73" s="611"/>
      <c r="S73" s="611"/>
      <c r="T73" s="980"/>
      <c r="U73" s="981"/>
      <c r="V73" s="981"/>
      <c r="W73" s="657"/>
      <c r="X73" s="657"/>
      <c r="Y73" s="377"/>
    </row>
    <row r="74">
      <c r="A74" s="460">
        <f>edate(A72,1)</f>
        <v>43070</v>
      </c>
      <c r="B74" s="968">
        <v>98.5</v>
      </c>
      <c r="C74" s="969">
        <v>98.0</v>
      </c>
      <c r="D74" s="969">
        <v>96.8</v>
      </c>
      <c r="E74" s="970">
        <v>0.028</v>
      </c>
      <c r="F74" s="971"/>
      <c r="G74" s="971">
        <v>0.027</v>
      </c>
      <c r="H74" s="970">
        <v>0.025</v>
      </c>
      <c r="I74" s="971"/>
      <c r="J74" s="971">
        <v>0.024</v>
      </c>
      <c r="K74" s="754">
        <v>0.5</v>
      </c>
      <c r="L74" s="722">
        <v>0.0</v>
      </c>
      <c r="M74" s="722">
        <v>0.5</v>
      </c>
      <c r="N74" s="592"/>
      <c r="O74" s="592"/>
      <c r="P74" s="592"/>
      <c r="Q74" s="592"/>
      <c r="R74" s="592"/>
      <c r="S74" s="592"/>
      <c r="T74" s="972"/>
      <c r="U74" s="973"/>
      <c r="V74" s="973"/>
      <c r="W74" s="974"/>
      <c r="X74" s="974"/>
      <c r="Y74" s="975"/>
    </row>
    <row r="75">
      <c r="A75" s="473">
        <f>A74+14</f>
        <v>43084</v>
      </c>
      <c r="B75" s="976">
        <v>96.8</v>
      </c>
      <c r="C75" s="977">
        <v>99.2</v>
      </c>
      <c r="D75" s="977">
        <v>95.9</v>
      </c>
      <c r="E75" s="978">
        <v>0.027</v>
      </c>
      <c r="F75" s="979"/>
      <c r="G75" s="979">
        <v>0.028</v>
      </c>
      <c r="H75" s="978">
        <v>0.024</v>
      </c>
      <c r="I75" s="979"/>
      <c r="J75" s="979">
        <v>0.025</v>
      </c>
      <c r="K75" s="782">
        <v>0.5</v>
      </c>
      <c r="L75" s="721">
        <v>0.5</v>
      </c>
      <c r="M75" s="721">
        <v>1.3</v>
      </c>
      <c r="N75" s="611"/>
      <c r="O75" s="611"/>
      <c r="P75" s="611"/>
      <c r="Q75" s="611"/>
      <c r="R75" s="611"/>
      <c r="S75" s="611"/>
      <c r="T75" s="980"/>
      <c r="U75" s="981"/>
      <c r="V75" s="981"/>
      <c r="W75" s="657"/>
      <c r="X75" s="657"/>
      <c r="Y75" s="377"/>
    </row>
    <row r="76">
      <c r="A76" s="460">
        <f>edate(A74,1)</f>
        <v>43101</v>
      </c>
      <c r="B76" s="968">
        <v>95.9</v>
      </c>
      <c r="C76" s="969">
        <v>97.1</v>
      </c>
      <c r="D76" s="969">
        <v>94.4</v>
      </c>
      <c r="E76" s="970">
        <v>0.028</v>
      </c>
      <c r="F76" s="971"/>
      <c r="G76" s="971">
        <v>0.027</v>
      </c>
      <c r="H76" s="970">
        <v>0.025</v>
      </c>
      <c r="I76" s="971"/>
      <c r="J76" s="971">
        <v>0.025</v>
      </c>
      <c r="K76" s="754">
        <v>1.3</v>
      </c>
      <c r="L76" s="722">
        <v>0.6</v>
      </c>
      <c r="M76" s="722">
        <v>1.4</v>
      </c>
      <c r="N76" s="592"/>
      <c r="O76" s="592"/>
      <c r="P76" s="592"/>
      <c r="Q76" s="592"/>
      <c r="R76" s="592"/>
      <c r="S76" s="592"/>
      <c r="T76" s="972"/>
      <c r="U76" s="973"/>
      <c r="V76" s="973"/>
      <c r="W76" s="974"/>
      <c r="X76" s="974"/>
      <c r="Y76" s="975"/>
    </row>
    <row r="77">
      <c r="A77" s="473">
        <f>A76+14</f>
        <v>43115</v>
      </c>
      <c r="B77" s="976">
        <v>94.4</v>
      </c>
      <c r="C77" s="977">
        <v>97.0</v>
      </c>
      <c r="D77" s="977">
        <v>95.7</v>
      </c>
      <c r="E77" s="978">
        <v>0.027</v>
      </c>
      <c r="F77" s="979"/>
      <c r="G77" s="979">
        <v>0.027</v>
      </c>
      <c r="H77" s="978">
        <v>0.025</v>
      </c>
      <c r="I77" s="979"/>
      <c r="J77" s="979">
        <v>0.025</v>
      </c>
      <c r="K77" s="782">
        <v>1.3</v>
      </c>
      <c r="L77" s="721">
        <v>1.3</v>
      </c>
      <c r="M77" s="721">
        <v>1.3</v>
      </c>
      <c r="N77" s="611"/>
      <c r="O77" s="611"/>
      <c r="P77" s="611"/>
      <c r="Q77" s="611"/>
      <c r="R77" s="611"/>
      <c r="S77" s="611"/>
      <c r="T77" s="980"/>
      <c r="U77" s="981"/>
      <c r="V77" s="981"/>
      <c r="W77" s="657"/>
      <c r="X77" s="657"/>
      <c r="Y77" s="377"/>
    </row>
    <row r="78">
      <c r="A78" s="460">
        <f>edate(A76,1)</f>
        <v>43132</v>
      </c>
      <c r="B78" s="968">
        <v>95.7</v>
      </c>
      <c r="C78" s="969">
        <v>95.0</v>
      </c>
      <c r="D78" s="969">
        <v>95.7</v>
      </c>
      <c r="E78" s="970">
        <v>0.027</v>
      </c>
      <c r="F78" s="971"/>
      <c r="G78" s="971">
        <v>0.027</v>
      </c>
      <c r="H78" s="970">
        <v>0.025</v>
      </c>
      <c r="I78" s="971"/>
      <c r="J78" s="971">
        <v>0.025</v>
      </c>
      <c r="K78" s="754">
        <v>0.1</v>
      </c>
      <c r="L78" s="722">
        <v>1.0</v>
      </c>
      <c r="M78" s="722">
        <v>0.1</v>
      </c>
      <c r="N78" s="592"/>
      <c r="O78" s="592"/>
      <c r="P78" s="592"/>
      <c r="Q78" s="592"/>
      <c r="R78" s="592"/>
      <c r="S78" s="592"/>
      <c r="T78" s="972"/>
      <c r="U78" s="973"/>
      <c r="V78" s="973"/>
      <c r="W78" s="974"/>
      <c r="X78" s="974"/>
      <c r="Y78" s="975"/>
    </row>
    <row r="79">
      <c r="A79" s="473">
        <f>A78+14</f>
        <v>43146</v>
      </c>
      <c r="B79" s="976">
        <v>99.9</v>
      </c>
      <c r="C79" s="977">
        <v>95.4</v>
      </c>
      <c r="D79" s="977">
        <v>99.7</v>
      </c>
      <c r="E79" s="978">
        <v>0.027</v>
      </c>
      <c r="F79" s="844">
        <v>0.027</v>
      </c>
      <c r="G79" s="844">
        <v>0.029</v>
      </c>
      <c r="H79" s="978">
        <v>0.025</v>
      </c>
      <c r="I79" s="844">
        <v>0.025</v>
      </c>
      <c r="J79" s="844">
        <v>0.025</v>
      </c>
      <c r="K79" s="782">
        <v>0.1</v>
      </c>
      <c r="L79" s="721">
        <v>0.1</v>
      </c>
      <c r="M79" s="721">
        <v>0.1</v>
      </c>
      <c r="N79" s="611"/>
      <c r="O79" s="611"/>
      <c r="P79" s="611"/>
      <c r="Q79" s="611"/>
      <c r="R79" s="611"/>
      <c r="S79" s="611"/>
      <c r="T79" s="980"/>
      <c r="U79" s="981"/>
      <c r="V79" s="981"/>
      <c r="W79" s="657"/>
      <c r="X79" s="657"/>
      <c r="Y79" s="377"/>
    </row>
    <row r="80">
      <c r="A80" s="460">
        <f>edate(A78,1)</f>
        <v>43160</v>
      </c>
      <c r="B80" s="968">
        <v>99.7</v>
      </c>
      <c r="C80" s="969">
        <v>99.5</v>
      </c>
      <c r="D80" s="969">
        <v>102.0</v>
      </c>
      <c r="E80" s="970">
        <v>0.029</v>
      </c>
      <c r="F80" s="971"/>
      <c r="G80" s="971">
        <v>0.028</v>
      </c>
      <c r="H80" s="970">
        <v>0.025</v>
      </c>
      <c r="I80" s="971"/>
      <c r="J80" s="971">
        <v>0.025</v>
      </c>
      <c r="K80" s="754">
        <v>0.1</v>
      </c>
      <c r="L80" s="722">
        <v>0.0</v>
      </c>
      <c r="M80" s="722">
        <v>0.1</v>
      </c>
      <c r="N80" s="592"/>
      <c r="O80" s="592"/>
      <c r="P80" s="592"/>
      <c r="Q80" s="592"/>
      <c r="R80" s="592"/>
      <c r="S80" s="592"/>
      <c r="T80" s="972"/>
      <c r="U80" s="973"/>
      <c r="V80" s="973"/>
      <c r="W80" s="974"/>
      <c r="X80" s="974"/>
      <c r="Y80" s="975"/>
    </row>
    <row r="81">
      <c r="A81" s="473">
        <f>A80+14</f>
        <v>43174</v>
      </c>
      <c r="B81" s="976">
        <v>102.0</v>
      </c>
      <c r="C81" s="977">
        <v>99.3</v>
      </c>
      <c r="D81" s="977">
        <v>101.4</v>
      </c>
      <c r="E81" s="978">
        <v>0.028</v>
      </c>
      <c r="F81" s="979"/>
      <c r="G81" s="979">
        <v>0.027</v>
      </c>
      <c r="H81" s="978">
        <v>0.025</v>
      </c>
      <c r="I81" s="979"/>
      <c r="J81" s="979">
        <v>0.024</v>
      </c>
      <c r="K81" s="782">
        <v>0.1</v>
      </c>
      <c r="L81" s="721">
        <v>0.1</v>
      </c>
      <c r="M81" s="721">
        <v>0.4</v>
      </c>
      <c r="N81" s="611"/>
      <c r="O81" s="611"/>
      <c r="P81" s="611"/>
      <c r="Q81" s="611"/>
      <c r="R81" s="611"/>
      <c r="S81" s="611"/>
      <c r="T81" s="980"/>
      <c r="U81" s="981"/>
      <c r="V81" s="981"/>
      <c r="W81" s="657"/>
      <c r="X81" s="657"/>
      <c r="Y81" s="377"/>
    </row>
    <row r="82">
      <c r="A82" s="460">
        <f>edate(A80,1)</f>
        <v>43191</v>
      </c>
      <c r="B82" s="968">
        <v>101.4</v>
      </c>
      <c r="C82" s="969">
        <v>101.9</v>
      </c>
      <c r="D82" s="969">
        <v>97.8</v>
      </c>
      <c r="E82" s="970">
        <v>0.027</v>
      </c>
      <c r="F82" s="971"/>
      <c r="G82" s="971">
        <v>0.027</v>
      </c>
      <c r="H82" s="970">
        <v>0.024</v>
      </c>
      <c r="I82" s="971"/>
      <c r="J82" s="971">
        <v>0.025</v>
      </c>
      <c r="K82" s="754">
        <v>0.4</v>
      </c>
      <c r="L82" s="722">
        <v>-0.2</v>
      </c>
      <c r="M82" s="722">
        <v>0.3</v>
      </c>
      <c r="N82" s="592"/>
      <c r="O82" s="592"/>
      <c r="P82" s="592"/>
      <c r="Q82" s="592"/>
      <c r="R82" s="592"/>
      <c r="S82" s="592"/>
      <c r="T82" s="972"/>
      <c r="U82" s="973"/>
      <c r="V82" s="973"/>
      <c r="W82" s="974"/>
      <c r="X82" s="974"/>
      <c r="Y82" s="975"/>
    </row>
    <row r="83">
      <c r="A83" s="473">
        <f>A82+14</f>
        <v>43205</v>
      </c>
      <c r="B83" s="976">
        <v>97.8</v>
      </c>
      <c r="C83" s="977">
        <v>100.6</v>
      </c>
      <c r="D83" s="977">
        <v>98.8</v>
      </c>
      <c r="E83" s="978">
        <v>0.027</v>
      </c>
      <c r="F83" s="979"/>
      <c r="G83" s="979">
        <v>0.028</v>
      </c>
      <c r="H83" s="978">
        <v>0.025</v>
      </c>
      <c r="I83" s="979"/>
      <c r="J83" s="979">
        <v>0.025</v>
      </c>
      <c r="K83" s="782">
        <v>0.4</v>
      </c>
      <c r="L83" s="721">
        <v>-0.1</v>
      </c>
      <c r="M83" s="721">
        <v>0.4</v>
      </c>
      <c r="N83" s="611"/>
      <c r="O83" s="611"/>
      <c r="P83" s="611"/>
      <c r="Q83" s="611"/>
      <c r="R83" s="611"/>
      <c r="S83" s="611"/>
      <c r="T83" s="980"/>
      <c r="U83" s="981"/>
      <c r="V83" s="981"/>
      <c r="W83" s="657"/>
      <c r="X83" s="657"/>
      <c r="Y83" s="377"/>
    </row>
    <row r="84">
      <c r="A84" s="460">
        <f>edate(A82,1)</f>
        <v>43221</v>
      </c>
      <c r="B84" s="968">
        <v>98.8</v>
      </c>
      <c r="C84" s="969">
        <v>98.0</v>
      </c>
      <c r="D84" s="969">
        <v>98.8</v>
      </c>
      <c r="E84" s="970">
        <v>0.028</v>
      </c>
      <c r="F84" s="971"/>
      <c r="G84" s="971">
        <v>0.028</v>
      </c>
      <c r="H84" s="970">
        <v>0.025</v>
      </c>
      <c r="I84" s="971"/>
      <c r="J84" s="971">
        <v>0.025</v>
      </c>
      <c r="K84" s="754">
        <v>0.2</v>
      </c>
      <c r="L84" s="722">
        <v>0.4</v>
      </c>
      <c r="M84" s="722">
        <v>0.2</v>
      </c>
      <c r="N84" s="592"/>
      <c r="O84" s="592"/>
      <c r="P84" s="592"/>
      <c r="Q84" s="592"/>
      <c r="R84" s="592"/>
      <c r="S84" s="592"/>
      <c r="T84" s="972"/>
      <c r="U84" s="973"/>
      <c r="V84" s="973"/>
      <c r="W84" s="974"/>
      <c r="X84" s="974"/>
      <c r="Y84" s="975"/>
    </row>
    <row r="85">
      <c r="A85" s="473">
        <f>A84+14</f>
        <v>43235</v>
      </c>
      <c r="B85" s="976">
        <v>98.8</v>
      </c>
      <c r="C85" s="977">
        <v>98.5</v>
      </c>
      <c r="D85" s="977">
        <v>98.0</v>
      </c>
      <c r="E85" s="978">
        <v>0.028</v>
      </c>
      <c r="F85" s="979"/>
      <c r="G85" s="979">
        <v>0.029</v>
      </c>
      <c r="H85" s="978">
        <v>0.025</v>
      </c>
      <c r="I85" s="979"/>
      <c r="J85" s="979">
        <v>0.026</v>
      </c>
      <c r="K85" s="782">
        <v>0.2</v>
      </c>
      <c r="L85" s="721">
        <v>0.2</v>
      </c>
      <c r="M85" s="721">
        <v>0.2</v>
      </c>
      <c r="N85" s="611"/>
      <c r="O85" s="611"/>
      <c r="P85" s="611"/>
      <c r="Q85" s="611"/>
      <c r="R85" s="611"/>
      <c r="S85" s="611"/>
      <c r="T85" s="980"/>
      <c r="U85" s="981"/>
      <c r="V85" s="981"/>
      <c r="W85" s="657"/>
      <c r="X85" s="657"/>
      <c r="Y85" s="377"/>
    </row>
    <row r="86">
      <c r="A86" s="460">
        <f>edate(A84,1)</f>
        <v>43252</v>
      </c>
      <c r="B86" s="968">
        <v>98.0</v>
      </c>
      <c r="C86" s="969">
        <v>98.8</v>
      </c>
      <c r="D86" s="969">
        <v>99.3</v>
      </c>
      <c r="E86" s="970">
        <v>0.029</v>
      </c>
      <c r="F86" s="971"/>
      <c r="G86" s="971">
        <v>0.03</v>
      </c>
      <c r="H86" s="970">
        <v>0.026</v>
      </c>
      <c r="I86" s="971"/>
      <c r="J86" s="971">
        <v>0.025</v>
      </c>
      <c r="K86" s="754">
        <v>-0.5</v>
      </c>
      <c r="L86" s="722">
        <v>-0.1</v>
      </c>
      <c r="M86" s="722">
        <v>-0.6</v>
      </c>
      <c r="N86" s="592"/>
      <c r="O86" s="592"/>
      <c r="P86" s="592"/>
      <c r="Q86" s="592"/>
      <c r="R86" s="592"/>
      <c r="S86" s="592"/>
      <c r="T86" s="972"/>
      <c r="U86" s="973"/>
      <c r="V86" s="973"/>
      <c r="W86" s="974"/>
      <c r="X86" s="974"/>
      <c r="Y86" s="975"/>
    </row>
    <row r="87">
      <c r="A87" s="473">
        <f>A86+14</f>
        <v>43266</v>
      </c>
      <c r="B87" s="976">
        <v>99.3</v>
      </c>
      <c r="C87" s="977">
        <v>98.5</v>
      </c>
      <c r="D87" s="977">
        <v>98.2</v>
      </c>
      <c r="E87" s="978">
        <v>0.03</v>
      </c>
      <c r="F87" s="979"/>
      <c r="G87" s="979">
        <v>0.029</v>
      </c>
      <c r="H87" s="978">
        <v>0.026</v>
      </c>
      <c r="I87" s="979"/>
      <c r="J87" s="979">
        <v>0.024</v>
      </c>
      <c r="K87" s="782">
        <v>-0.5</v>
      </c>
      <c r="L87" s="721">
        <v>-0.5</v>
      </c>
      <c r="M87" s="721">
        <v>-0.6</v>
      </c>
      <c r="N87" s="611"/>
      <c r="O87" s="611"/>
      <c r="P87" s="611"/>
      <c r="Q87" s="611"/>
      <c r="R87" s="611"/>
      <c r="S87" s="611"/>
      <c r="T87" s="980"/>
      <c r="U87" s="981"/>
      <c r="V87" s="981"/>
      <c r="W87" s="657"/>
      <c r="X87" s="657"/>
      <c r="Y87" s="377"/>
    </row>
    <row r="88">
      <c r="A88" s="460">
        <f>edate(A86,1)</f>
        <v>43282</v>
      </c>
      <c r="B88" s="968">
        <v>98.2</v>
      </c>
      <c r="C88" s="969">
        <v>99.2</v>
      </c>
      <c r="D88" s="969">
        <v>97.1</v>
      </c>
      <c r="E88" s="970">
        <v>0.029</v>
      </c>
      <c r="F88" s="971"/>
      <c r="G88" s="971">
        <v>0.029</v>
      </c>
      <c r="H88" s="970">
        <v>0.024</v>
      </c>
      <c r="I88" s="971"/>
      <c r="J88" s="971">
        <v>0.024</v>
      </c>
      <c r="K88" s="754">
        <v>-0.6</v>
      </c>
      <c r="L88" s="722">
        <v>-0.7</v>
      </c>
      <c r="M88" s="722">
        <v>-0.6</v>
      </c>
      <c r="N88" s="592"/>
      <c r="O88" s="592"/>
      <c r="P88" s="592"/>
      <c r="Q88" s="592"/>
      <c r="R88" s="592"/>
      <c r="S88" s="592"/>
      <c r="T88" s="972"/>
      <c r="U88" s="973"/>
      <c r="V88" s="973"/>
      <c r="W88" s="974"/>
      <c r="X88" s="974"/>
      <c r="Y88" s="975"/>
    </row>
    <row r="89">
      <c r="A89" s="473">
        <f>A88+14</f>
        <v>43296</v>
      </c>
      <c r="B89" s="976">
        <v>97.1</v>
      </c>
      <c r="C89" s="977">
        <v>98.1</v>
      </c>
      <c r="D89" s="977">
        <v>97.9</v>
      </c>
      <c r="E89" s="978">
        <v>0.029</v>
      </c>
      <c r="F89" s="979"/>
      <c r="G89" s="979">
        <v>0.029</v>
      </c>
      <c r="H89" s="978">
        <v>0.024</v>
      </c>
      <c r="I89" s="979"/>
      <c r="J89" s="979">
        <v>0.025</v>
      </c>
      <c r="K89" s="782">
        <v>-0.6</v>
      </c>
      <c r="L89" s="721">
        <v>-0.6</v>
      </c>
      <c r="M89" s="721">
        <v>-1.9</v>
      </c>
      <c r="N89" s="611"/>
      <c r="O89" s="611"/>
      <c r="P89" s="611"/>
      <c r="Q89" s="611"/>
      <c r="R89" s="611"/>
      <c r="S89" s="611"/>
      <c r="T89" s="980"/>
      <c r="U89" s="981"/>
      <c r="V89" s="981"/>
      <c r="W89" s="657"/>
      <c r="X89" s="657"/>
      <c r="Y89" s="377"/>
    </row>
    <row r="90">
      <c r="A90" s="460">
        <f>edate(A88,1)</f>
        <v>43313</v>
      </c>
      <c r="B90" s="968">
        <v>97.9</v>
      </c>
      <c r="C90" s="969">
        <v>97.1</v>
      </c>
      <c r="D90" s="969">
        <v>95.3</v>
      </c>
      <c r="E90" s="970">
        <v>0.029</v>
      </c>
      <c r="F90" s="971"/>
      <c r="G90" s="971">
        <v>0.03</v>
      </c>
      <c r="H90" s="970">
        <v>0.025</v>
      </c>
      <c r="I90" s="971"/>
      <c r="J90" s="971">
        <v>0.026</v>
      </c>
      <c r="K90" s="754">
        <v>-1.9</v>
      </c>
      <c r="L90" s="722">
        <v>-0.7</v>
      </c>
      <c r="M90" s="722">
        <v>-1.9</v>
      </c>
      <c r="N90" s="592"/>
      <c r="O90" s="592"/>
      <c r="P90" s="592"/>
      <c r="Q90" s="592"/>
      <c r="R90" s="592"/>
      <c r="S90" s="592"/>
      <c r="T90" s="972"/>
      <c r="U90" s="973"/>
      <c r="V90" s="973"/>
      <c r="W90" s="974"/>
      <c r="X90" s="974"/>
      <c r="Y90" s="975"/>
    </row>
    <row r="91">
      <c r="A91" s="473">
        <f>A90+14</f>
        <v>43327</v>
      </c>
      <c r="B91" s="976">
        <v>95.3</v>
      </c>
      <c r="C91" s="977">
        <v>98.1</v>
      </c>
      <c r="D91" s="977">
        <v>96.2</v>
      </c>
      <c r="E91" s="978">
        <v>0.03</v>
      </c>
      <c r="F91" s="979"/>
      <c r="G91" s="979">
        <v>0.028</v>
      </c>
      <c r="H91" s="978">
        <v>0.026</v>
      </c>
      <c r="I91" s="979"/>
      <c r="J91" s="979">
        <v>0.024</v>
      </c>
      <c r="K91" s="782">
        <v>-1.9</v>
      </c>
      <c r="L91" s="721">
        <v>-1.9</v>
      </c>
      <c r="M91" s="721">
        <v>-1.9</v>
      </c>
      <c r="N91" s="611"/>
      <c r="O91" s="611"/>
      <c r="P91" s="611"/>
      <c r="Q91" s="611"/>
      <c r="R91" s="611"/>
      <c r="S91" s="611"/>
      <c r="T91" s="980"/>
      <c r="U91" s="981"/>
      <c r="V91" s="981"/>
      <c r="W91" s="657"/>
      <c r="X91" s="657"/>
      <c r="Y91" s="377"/>
    </row>
    <row r="92">
      <c r="A92" s="460">
        <f>edate(A90,1)</f>
        <v>43344</v>
      </c>
      <c r="B92" s="968">
        <v>96.2</v>
      </c>
      <c r="C92" s="969">
        <v>95.5</v>
      </c>
      <c r="D92" s="969">
        <v>100.8</v>
      </c>
      <c r="E92" s="970">
        <v>0.028</v>
      </c>
      <c r="F92" s="971"/>
      <c r="G92" s="971">
        <v>0.027</v>
      </c>
      <c r="H92" s="970">
        <v>0.024</v>
      </c>
      <c r="I92" s="971"/>
      <c r="J92" s="971">
        <v>0.025</v>
      </c>
      <c r="K92" s="754">
        <v>-2.9</v>
      </c>
      <c r="L92" s="722">
        <v>-2.0</v>
      </c>
      <c r="M92" s="722">
        <v>-2.9</v>
      </c>
      <c r="N92" s="592"/>
      <c r="O92" s="592"/>
      <c r="P92" s="592"/>
      <c r="Q92" s="592"/>
      <c r="R92" s="592"/>
      <c r="S92" s="592"/>
      <c r="T92" s="972"/>
      <c r="U92" s="973"/>
      <c r="V92" s="973"/>
      <c r="W92" s="974"/>
      <c r="X92" s="974"/>
      <c r="Y92" s="975"/>
    </row>
    <row r="93">
      <c r="A93" s="473">
        <f>A92+14</f>
        <v>43358</v>
      </c>
      <c r="B93" s="976">
        <v>100.8</v>
      </c>
      <c r="C93" s="977">
        <v>96.7</v>
      </c>
      <c r="D93" s="977">
        <v>100.1</v>
      </c>
      <c r="E93" s="978">
        <v>0.027</v>
      </c>
      <c r="F93" s="979"/>
      <c r="G93" s="979">
        <v>0.028</v>
      </c>
      <c r="H93" s="978">
        <v>0.025</v>
      </c>
      <c r="I93" s="979"/>
      <c r="J93" s="979">
        <v>0.023</v>
      </c>
      <c r="K93" s="782">
        <v>-2.9</v>
      </c>
      <c r="L93" s="721">
        <v>-2.9</v>
      </c>
      <c r="M93" s="721">
        <v>-2.7</v>
      </c>
      <c r="N93" s="611"/>
      <c r="O93" s="611"/>
      <c r="P93" s="611"/>
      <c r="Q93" s="611"/>
      <c r="R93" s="611"/>
      <c r="S93" s="611"/>
      <c r="T93" s="980"/>
      <c r="U93" s="981"/>
      <c r="V93" s="981"/>
      <c r="W93" s="657"/>
      <c r="X93" s="657"/>
      <c r="Y93" s="377"/>
    </row>
    <row r="94">
      <c r="A94" s="460">
        <f>edate(A92,1)</f>
        <v>43374</v>
      </c>
      <c r="B94" s="968">
        <v>100.1</v>
      </c>
      <c r="C94" s="969">
        <v>100.5</v>
      </c>
      <c r="D94" s="969">
        <v>99.0</v>
      </c>
      <c r="E94" s="970">
        <v>0.028</v>
      </c>
      <c r="F94" s="971"/>
      <c r="G94" s="971">
        <v>0.029</v>
      </c>
      <c r="H94" s="970">
        <v>0.023</v>
      </c>
      <c r="I94" s="971"/>
      <c r="J94" s="971">
        <v>0.024</v>
      </c>
      <c r="K94" s="754">
        <v>-2.7</v>
      </c>
      <c r="L94" s="722">
        <v>-3.0</v>
      </c>
      <c r="M94" s="722">
        <v>-2.7</v>
      </c>
      <c r="N94" s="592"/>
      <c r="O94" s="592"/>
      <c r="P94" s="592"/>
      <c r="Q94" s="592"/>
      <c r="R94" s="592"/>
      <c r="S94" s="592"/>
      <c r="T94" s="972"/>
      <c r="U94" s="973"/>
      <c r="V94" s="973"/>
      <c r="W94" s="974"/>
      <c r="X94" s="974"/>
      <c r="Y94" s="975"/>
    </row>
    <row r="95">
      <c r="A95" s="473">
        <f>A94+14</f>
        <v>43388</v>
      </c>
      <c r="B95" s="976">
        <v>99.0</v>
      </c>
      <c r="C95" s="977">
        <v>100.4</v>
      </c>
      <c r="D95" s="977">
        <v>98.6</v>
      </c>
      <c r="E95" s="978">
        <v>0.029</v>
      </c>
      <c r="F95" s="979"/>
      <c r="G95" s="979">
        <v>0.028</v>
      </c>
      <c r="H95" s="978">
        <v>0.024</v>
      </c>
      <c r="I95" s="979"/>
      <c r="J95" s="979">
        <v>0.026</v>
      </c>
      <c r="K95" s="782">
        <v>-2.7</v>
      </c>
      <c r="L95" s="721">
        <v>-2.7</v>
      </c>
      <c r="M95" s="721">
        <v>-3.9</v>
      </c>
      <c r="N95" s="611"/>
      <c r="O95" s="611"/>
      <c r="P95" s="611"/>
      <c r="Q95" s="611"/>
      <c r="R95" s="611"/>
      <c r="S95" s="611"/>
      <c r="T95" s="980"/>
      <c r="U95" s="981"/>
      <c r="V95" s="981"/>
      <c r="W95" s="657"/>
      <c r="X95" s="657"/>
      <c r="Y95" s="377"/>
    </row>
    <row r="96">
      <c r="A96" s="460">
        <f>edate(A94,1)</f>
        <v>43405</v>
      </c>
      <c r="B96" s="968">
        <v>98.6</v>
      </c>
      <c r="C96" s="969">
        <v>99.0</v>
      </c>
      <c r="D96" s="969">
        <v>98.3</v>
      </c>
      <c r="E96" s="970">
        <v>0.028</v>
      </c>
      <c r="F96" s="971"/>
      <c r="G96" s="971">
        <v>0.028</v>
      </c>
      <c r="H96" s="970">
        <v>0.026</v>
      </c>
      <c r="I96" s="971"/>
      <c r="J96" s="971">
        <v>0.026</v>
      </c>
      <c r="K96" s="754">
        <v>-3.9</v>
      </c>
      <c r="L96" s="722">
        <v>-3.0</v>
      </c>
      <c r="M96" s="722">
        <v>-3.9</v>
      </c>
      <c r="N96" s="592"/>
      <c r="O96" s="592"/>
      <c r="P96" s="592"/>
      <c r="Q96" s="592"/>
      <c r="R96" s="592"/>
      <c r="S96" s="592"/>
      <c r="T96" s="972"/>
      <c r="U96" s="973"/>
      <c r="V96" s="973"/>
      <c r="W96" s="974"/>
      <c r="X96" s="974"/>
      <c r="Y96" s="975"/>
    </row>
    <row r="97">
      <c r="A97" s="473">
        <f>A96+14</f>
        <v>43419</v>
      </c>
      <c r="B97" s="976">
        <v>98.3</v>
      </c>
      <c r="C97" s="977">
        <v>98.0</v>
      </c>
      <c r="D97" s="977">
        <v>97.5</v>
      </c>
      <c r="E97" s="978">
        <v>0.028</v>
      </c>
      <c r="F97" s="979"/>
      <c r="G97" s="979">
        <v>0.027</v>
      </c>
      <c r="H97" s="978">
        <v>0.026</v>
      </c>
      <c r="I97" s="979"/>
      <c r="J97" s="979">
        <v>0.024</v>
      </c>
      <c r="K97" s="782">
        <v>-3.9</v>
      </c>
      <c r="L97" s="721">
        <v>-3.9</v>
      </c>
      <c r="M97" s="721">
        <v>-6.2</v>
      </c>
      <c r="N97" s="611"/>
      <c r="O97" s="611"/>
      <c r="P97" s="611"/>
      <c r="Q97" s="611"/>
      <c r="R97" s="611"/>
      <c r="S97" s="611"/>
      <c r="T97" s="980"/>
      <c r="U97" s="981"/>
      <c r="V97" s="981"/>
      <c r="W97" s="657"/>
      <c r="X97" s="657"/>
      <c r="Y97" s="377"/>
    </row>
    <row r="98">
      <c r="A98" s="460">
        <f>edate(A96,1)</f>
        <v>43435</v>
      </c>
      <c r="B98" s="968">
        <v>97.5</v>
      </c>
      <c r="C98" s="969">
        <v>98.4</v>
      </c>
      <c r="D98" s="969">
        <v>97.5</v>
      </c>
      <c r="E98" s="970">
        <v>0.027</v>
      </c>
      <c r="F98" s="971"/>
      <c r="G98" s="971">
        <v>0.027</v>
      </c>
      <c r="H98" s="970">
        <v>0.024</v>
      </c>
      <c r="I98" s="971"/>
      <c r="J98" s="971">
        <v>0.025</v>
      </c>
      <c r="K98" s="754">
        <v>-6.2</v>
      </c>
      <c r="L98" s="722">
        <v>-4.3</v>
      </c>
      <c r="M98" s="722">
        <v>-8.3</v>
      </c>
      <c r="N98" s="592"/>
      <c r="O98" s="592"/>
      <c r="P98" s="592"/>
      <c r="Q98" s="592"/>
      <c r="R98" s="592"/>
      <c r="S98" s="592"/>
      <c r="T98" s="972"/>
      <c r="U98" s="973"/>
      <c r="V98" s="973"/>
      <c r="W98" s="974"/>
      <c r="X98" s="974"/>
      <c r="Y98" s="975"/>
    </row>
    <row r="99">
      <c r="A99" s="473">
        <f>A98+14</f>
        <v>43449</v>
      </c>
      <c r="B99" s="976">
        <v>97.5</v>
      </c>
      <c r="C99" s="977">
        <v>97.1</v>
      </c>
      <c r="D99" s="977">
        <v>98.3</v>
      </c>
      <c r="E99" s="978">
        <v>0.027</v>
      </c>
      <c r="F99" s="979"/>
      <c r="G99" s="979">
        <v>0.027</v>
      </c>
      <c r="H99" s="978">
        <v>0.025</v>
      </c>
      <c r="I99" s="979"/>
      <c r="J99" s="979">
        <v>0.026</v>
      </c>
      <c r="K99" s="782">
        <v>-6.2</v>
      </c>
      <c r="L99" s="721">
        <v>-6.2</v>
      </c>
      <c r="M99" s="721">
        <v>-8.3</v>
      </c>
      <c r="N99" s="611"/>
      <c r="O99" s="611"/>
      <c r="P99" s="611"/>
      <c r="Q99" s="611"/>
      <c r="R99" s="611"/>
      <c r="S99" s="611"/>
      <c r="T99" s="980"/>
      <c r="U99" s="981"/>
      <c r="V99" s="981"/>
      <c r="W99" s="657"/>
      <c r="X99" s="657"/>
      <c r="Y99" s="377"/>
    </row>
    <row r="100">
      <c r="A100" s="460">
        <f>edate(A98,1)</f>
        <v>43466</v>
      </c>
      <c r="B100" s="968">
        <v>98.3</v>
      </c>
      <c r="C100" s="969">
        <v>97.6</v>
      </c>
      <c r="D100" s="969">
        <v>90.7</v>
      </c>
      <c r="E100" s="970">
        <v>0.027</v>
      </c>
      <c r="F100" s="971"/>
      <c r="G100" s="971">
        <v>0.027</v>
      </c>
      <c r="H100" s="970">
        <v>0.026</v>
      </c>
      <c r="I100" s="971"/>
      <c r="J100" s="971">
        <v>0.026</v>
      </c>
      <c r="K100" s="754">
        <v>-7.9</v>
      </c>
      <c r="L100" s="722">
        <v>-6.5</v>
      </c>
      <c r="M100" s="722">
        <v>-7.9</v>
      </c>
      <c r="N100" s="592"/>
      <c r="O100" s="592"/>
      <c r="P100" s="592"/>
      <c r="Q100" s="592"/>
      <c r="R100" s="592"/>
      <c r="S100" s="592"/>
      <c r="T100" s="972"/>
      <c r="U100" s="973"/>
      <c r="V100" s="973"/>
      <c r="W100" s="974"/>
      <c r="X100" s="974"/>
      <c r="Y100" s="975"/>
    </row>
    <row r="101">
      <c r="A101" s="473">
        <f>A100+14</f>
        <v>43480</v>
      </c>
      <c r="B101" s="976">
        <v>90.7</v>
      </c>
      <c r="C101" s="977">
        <v>97.0</v>
      </c>
      <c r="D101" s="977">
        <v>91.2</v>
      </c>
      <c r="E101" s="978">
        <v>0.027</v>
      </c>
      <c r="F101" s="979"/>
      <c r="G101" s="979">
        <v>0.025</v>
      </c>
      <c r="H101" s="978">
        <v>0.026</v>
      </c>
      <c r="I101" s="979"/>
      <c r="J101" s="979">
        <v>0.023</v>
      </c>
      <c r="K101" s="782">
        <v>-7.9</v>
      </c>
      <c r="L101" s="721">
        <v>-7.9</v>
      </c>
      <c r="M101" s="721">
        <v>-7.9</v>
      </c>
      <c r="N101" s="611"/>
      <c r="O101" s="611"/>
      <c r="P101" s="611"/>
      <c r="Q101" s="611"/>
      <c r="R101" s="611"/>
      <c r="S101" s="611"/>
      <c r="T101" s="980"/>
      <c r="U101" s="981"/>
      <c r="V101" s="981"/>
      <c r="W101" s="657"/>
      <c r="X101" s="657"/>
      <c r="Y101" s="377"/>
    </row>
    <row r="102">
      <c r="A102" s="460">
        <f>edate(A100,1)</f>
        <v>43497</v>
      </c>
      <c r="B102" s="968">
        <v>91.2</v>
      </c>
      <c r="C102" s="969">
        <v>90.8</v>
      </c>
      <c r="D102" s="969">
        <v>95.5</v>
      </c>
      <c r="E102" s="970">
        <v>0.025</v>
      </c>
      <c r="F102" s="971"/>
      <c r="G102" s="971">
        <v>0.026</v>
      </c>
      <c r="H102" s="970">
        <v>0.023</v>
      </c>
      <c r="I102" s="971"/>
      <c r="J102" s="971">
        <v>0.023</v>
      </c>
      <c r="K102" s="754">
        <v>-7.4</v>
      </c>
      <c r="L102" s="722">
        <v>-7.8</v>
      </c>
      <c r="M102" s="722">
        <v>-7.4</v>
      </c>
      <c r="N102" s="592"/>
      <c r="O102" s="592"/>
      <c r="P102" s="592"/>
      <c r="Q102" s="592"/>
      <c r="R102" s="592"/>
      <c r="S102" s="592"/>
      <c r="T102" s="972"/>
      <c r="U102" s="973"/>
      <c r="V102" s="973"/>
      <c r="W102" s="974"/>
      <c r="X102" s="974"/>
      <c r="Y102" s="975"/>
    </row>
    <row r="103">
      <c r="A103" s="473">
        <f>A102+14</f>
        <v>43511</v>
      </c>
      <c r="B103" s="976">
        <v>95.5</v>
      </c>
      <c r="C103" s="977">
        <v>93.3</v>
      </c>
      <c r="D103" s="977">
        <v>93.8</v>
      </c>
      <c r="E103" s="978">
        <v>0.026</v>
      </c>
      <c r="F103" s="979"/>
      <c r="G103" s="979">
        <v>0.024</v>
      </c>
      <c r="H103" s="978">
        <v>0.023</v>
      </c>
      <c r="I103" s="979"/>
      <c r="J103" s="979">
        <v>0.025</v>
      </c>
      <c r="K103" s="782">
        <v>-7.4</v>
      </c>
      <c r="L103" s="721">
        <v>-7.4</v>
      </c>
      <c r="M103" s="721">
        <v>-7.4</v>
      </c>
      <c r="N103" s="611"/>
      <c r="O103" s="611"/>
      <c r="P103" s="611"/>
      <c r="Q103" s="611"/>
      <c r="R103" s="611"/>
      <c r="S103" s="611"/>
      <c r="T103" s="980"/>
      <c r="U103" s="981"/>
      <c r="V103" s="981"/>
      <c r="W103" s="657"/>
      <c r="X103" s="657"/>
      <c r="Y103" s="377"/>
    </row>
    <row r="104">
      <c r="A104" s="460">
        <f>edate(A102,1)</f>
        <v>43525</v>
      </c>
      <c r="B104" s="968">
        <v>93.8</v>
      </c>
      <c r="C104" s="969">
        <v>95.8</v>
      </c>
      <c r="D104" s="969">
        <v>97.8</v>
      </c>
      <c r="E104" s="970">
        <v>0.024</v>
      </c>
      <c r="F104" s="971"/>
      <c r="G104" s="971">
        <v>0.025</v>
      </c>
      <c r="H104" s="970">
        <v>0.025</v>
      </c>
      <c r="I104" s="971"/>
      <c r="J104" s="971">
        <v>0.025</v>
      </c>
      <c r="K104" s="754">
        <v>-7.2</v>
      </c>
      <c r="L104" s="722">
        <v>-7.1</v>
      </c>
      <c r="M104" s="722">
        <v>-7.2</v>
      </c>
      <c r="N104" s="592"/>
      <c r="O104" s="592"/>
      <c r="P104" s="592"/>
      <c r="Q104" s="592"/>
      <c r="R104" s="592"/>
      <c r="S104" s="592"/>
      <c r="T104" s="972"/>
      <c r="U104" s="973"/>
      <c r="V104" s="973"/>
      <c r="W104" s="974"/>
      <c r="X104" s="974"/>
      <c r="Y104" s="975"/>
    </row>
    <row r="105">
      <c r="A105" s="473">
        <f>A104+14</f>
        <v>43539</v>
      </c>
      <c r="B105" s="976">
        <v>97.8</v>
      </c>
      <c r="C105" s="977">
        <v>95.3</v>
      </c>
      <c r="D105" s="977">
        <v>98.4</v>
      </c>
      <c r="E105" s="978">
        <v>0.025</v>
      </c>
      <c r="F105" s="979"/>
      <c r="G105" s="979">
        <v>0.024</v>
      </c>
      <c r="H105" s="978">
        <v>0.025</v>
      </c>
      <c r="I105" s="979"/>
      <c r="J105" s="979">
        <v>0.023</v>
      </c>
      <c r="K105" s="782">
        <v>-7.2</v>
      </c>
      <c r="L105" s="721">
        <v>-7.2</v>
      </c>
      <c r="M105" s="721">
        <v>-7.2</v>
      </c>
      <c r="N105" s="611"/>
      <c r="O105" s="611"/>
      <c r="P105" s="611"/>
      <c r="Q105" s="611"/>
      <c r="R105" s="611"/>
      <c r="S105" s="611"/>
      <c r="T105" s="980"/>
      <c r="U105" s="981"/>
      <c r="V105" s="981"/>
      <c r="W105" s="657"/>
      <c r="X105" s="657"/>
      <c r="Y105" s="377"/>
    </row>
    <row r="106">
      <c r="A106" s="460">
        <f>edate(A104,1)</f>
        <v>43556</v>
      </c>
      <c r="B106" s="968">
        <v>98.4</v>
      </c>
      <c r="C106" s="969">
        <v>97.8</v>
      </c>
      <c r="D106" s="969">
        <v>96.9</v>
      </c>
      <c r="E106" s="970">
        <v>0.024</v>
      </c>
      <c r="F106" s="971"/>
      <c r="G106" s="971">
        <v>0.025</v>
      </c>
      <c r="H106" s="970">
        <v>0.023</v>
      </c>
      <c r="I106" s="971"/>
      <c r="J106" s="971">
        <v>0.023</v>
      </c>
      <c r="K106" s="754">
        <v>-7.9</v>
      </c>
      <c r="L106" s="722">
        <v>-7.0</v>
      </c>
      <c r="M106" s="722">
        <v>-7.3</v>
      </c>
      <c r="N106" s="592"/>
      <c r="O106" s="592"/>
      <c r="P106" s="592"/>
      <c r="Q106" s="592"/>
      <c r="R106" s="592"/>
      <c r="S106" s="592"/>
      <c r="T106" s="972"/>
      <c r="U106" s="973"/>
      <c r="V106" s="973"/>
      <c r="W106" s="974"/>
      <c r="X106" s="974"/>
      <c r="Y106" s="975"/>
    </row>
    <row r="107">
      <c r="A107" s="473">
        <f>A106+14</f>
        <v>43570</v>
      </c>
      <c r="B107" s="976">
        <v>96.9</v>
      </c>
      <c r="C107" s="977">
        <v>98.1</v>
      </c>
      <c r="D107" s="977">
        <v>97.2</v>
      </c>
      <c r="E107" s="978">
        <v>0.025</v>
      </c>
      <c r="F107" s="979"/>
      <c r="G107" s="979">
        <v>0.028</v>
      </c>
      <c r="H107" s="978">
        <v>0.023</v>
      </c>
      <c r="I107" s="979"/>
      <c r="J107" s="979">
        <v>0.026</v>
      </c>
      <c r="K107" s="782">
        <v>-7.9</v>
      </c>
      <c r="L107" s="721">
        <v>-7.9</v>
      </c>
      <c r="M107" s="721">
        <v>-7.3</v>
      </c>
      <c r="N107" s="611"/>
      <c r="O107" s="611"/>
      <c r="P107" s="611"/>
      <c r="Q107" s="611"/>
      <c r="R107" s="611"/>
      <c r="S107" s="611"/>
      <c r="T107" s="980"/>
      <c r="U107" s="981"/>
      <c r="V107" s="981"/>
      <c r="W107" s="657"/>
      <c r="X107" s="657"/>
      <c r="Y107" s="377"/>
    </row>
    <row r="108">
      <c r="A108" s="460">
        <f>edate(A106,1)</f>
        <v>43586</v>
      </c>
      <c r="B108" s="968">
        <v>97.2</v>
      </c>
      <c r="C108" s="969">
        <v>97.1</v>
      </c>
      <c r="D108" s="969">
        <v>102.4</v>
      </c>
      <c r="E108" s="970">
        <v>0.028</v>
      </c>
      <c r="F108" s="971"/>
      <c r="G108" s="971">
        <v>0.029</v>
      </c>
      <c r="H108" s="970">
        <v>0.026</v>
      </c>
      <c r="I108" s="971"/>
      <c r="J108" s="971">
        <v>0.026</v>
      </c>
      <c r="K108" s="754">
        <v>-6.5</v>
      </c>
      <c r="L108" s="722">
        <v>-7.7</v>
      </c>
      <c r="M108" s="722">
        <v>-6.5</v>
      </c>
      <c r="N108" s="592"/>
      <c r="O108" s="592"/>
      <c r="P108" s="592"/>
      <c r="Q108" s="592"/>
      <c r="R108" s="592"/>
      <c r="S108" s="592"/>
      <c r="T108" s="972"/>
      <c r="U108" s="973"/>
      <c r="V108" s="973"/>
      <c r="W108" s="974"/>
      <c r="X108" s="974"/>
      <c r="Y108" s="975"/>
    </row>
    <row r="109">
      <c r="A109" s="473">
        <f>A108+14</f>
        <v>43600</v>
      </c>
      <c r="B109" s="976">
        <v>102.4</v>
      </c>
      <c r="C109" s="977">
        <v>97.8</v>
      </c>
      <c r="D109" s="977">
        <v>100.0</v>
      </c>
      <c r="E109" s="978">
        <v>0.029</v>
      </c>
      <c r="F109" s="844">
        <v>0.028</v>
      </c>
      <c r="G109" s="844">
        <v>0.026</v>
      </c>
      <c r="H109" s="978">
        <v>0.026</v>
      </c>
      <c r="I109" s="844">
        <v>0.026</v>
      </c>
      <c r="J109" s="844">
        <v>0.022</v>
      </c>
      <c r="K109" s="782">
        <v>-6.5</v>
      </c>
      <c r="L109" s="721">
        <v>-6.5</v>
      </c>
      <c r="M109" s="721">
        <v>-6.5</v>
      </c>
      <c r="N109" s="611"/>
      <c r="O109" s="611"/>
      <c r="P109" s="611"/>
      <c r="Q109" s="611"/>
      <c r="R109" s="611"/>
      <c r="S109" s="611"/>
      <c r="T109" s="980"/>
      <c r="U109" s="981"/>
      <c r="V109" s="981"/>
      <c r="W109" s="657"/>
      <c r="X109" s="657"/>
      <c r="Y109" s="377"/>
    </row>
    <row r="110">
      <c r="A110" s="460">
        <f>edate(A108,1)</f>
        <v>43617</v>
      </c>
      <c r="B110" s="968">
        <v>100.0</v>
      </c>
      <c r="C110" s="969">
        <v>102.0</v>
      </c>
      <c r="D110" s="969">
        <v>97.9</v>
      </c>
      <c r="E110" s="970">
        <v>0.026</v>
      </c>
      <c r="F110" s="971"/>
      <c r="G110" s="971">
        <v>0.027</v>
      </c>
      <c r="H110" s="970">
        <v>0.022</v>
      </c>
      <c r="I110" s="971"/>
      <c r="J110" s="971">
        <v>0.023</v>
      </c>
      <c r="K110" s="754">
        <v>-7.2</v>
      </c>
      <c r="L110" s="722">
        <v>-6.5</v>
      </c>
      <c r="M110" s="722">
        <v>-7.2</v>
      </c>
      <c r="N110" s="592"/>
      <c r="O110" s="592"/>
      <c r="P110" s="592"/>
      <c r="Q110" s="592"/>
      <c r="R110" s="592"/>
      <c r="S110" s="592"/>
      <c r="T110" s="972"/>
      <c r="U110" s="973"/>
      <c r="V110" s="973"/>
      <c r="W110" s="974"/>
      <c r="X110" s="974"/>
      <c r="Y110" s="975"/>
    </row>
    <row r="111">
      <c r="A111" s="473">
        <f>A110+14</f>
        <v>43631</v>
      </c>
      <c r="B111" s="976">
        <v>97.9</v>
      </c>
      <c r="C111" s="977">
        <v>98.1</v>
      </c>
      <c r="D111" s="977">
        <v>98.2</v>
      </c>
      <c r="E111" s="978">
        <v>0.027</v>
      </c>
      <c r="F111" s="979"/>
      <c r="G111" s="979">
        <v>0.026</v>
      </c>
      <c r="H111" s="978">
        <v>0.023</v>
      </c>
      <c r="I111" s="979"/>
      <c r="J111" s="979">
        <v>0.026</v>
      </c>
      <c r="K111" s="782">
        <v>-7.2</v>
      </c>
      <c r="L111" s="721">
        <v>-7.2</v>
      </c>
      <c r="M111" s="721">
        <v>-7.2</v>
      </c>
      <c r="N111" s="611"/>
      <c r="O111" s="611"/>
      <c r="P111" s="611"/>
      <c r="Q111" s="611"/>
      <c r="R111" s="611"/>
      <c r="S111" s="611"/>
      <c r="T111" s="980"/>
      <c r="U111" s="981"/>
      <c r="V111" s="981"/>
      <c r="W111" s="657"/>
      <c r="X111" s="657"/>
      <c r="Y111" s="377"/>
    </row>
    <row r="112">
      <c r="A112" s="460">
        <f>edate(A110,1)</f>
        <v>43647</v>
      </c>
      <c r="B112" s="968">
        <v>98.2</v>
      </c>
      <c r="C112" s="969">
        <v>98.0</v>
      </c>
      <c r="D112" s="969">
        <v>98.4</v>
      </c>
      <c r="E112" s="970">
        <v>0.026</v>
      </c>
      <c r="F112" s="971"/>
      <c r="G112" s="971">
        <v>0.026</v>
      </c>
      <c r="H112" s="970">
        <v>0.026</v>
      </c>
      <c r="I112" s="971"/>
      <c r="J112" s="971">
        <v>0.025</v>
      </c>
      <c r="K112" s="754">
        <v>-6.6</v>
      </c>
      <c r="L112" s="722">
        <v>-7.2</v>
      </c>
      <c r="M112" s="722">
        <v>-6.6</v>
      </c>
      <c r="N112" s="592"/>
      <c r="O112" s="592"/>
      <c r="P112" s="592"/>
      <c r="Q112" s="592"/>
      <c r="R112" s="592"/>
      <c r="S112" s="592"/>
      <c r="T112" s="972"/>
      <c r="U112" s="973"/>
      <c r="V112" s="973"/>
      <c r="W112" s="974"/>
      <c r="X112" s="974"/>
      <c r="Y112" s="975"/>
    </row>
    <row r="113">
      <c r="A113" s="473">
        <f>A112+14</f>
        <v>43661</v>
      </c>
      <c r="B113" s="976">
        <v>98.4</v>
      </c>
      <c r="C113" s="977">
        <v>98.6</v>
      </c>
      <c r="D113" s="977">
        <v>98.4</v>
      </c>
      <c r="E113" s="978">
        <v>0.026</v>
      </c>
      <c r="F113" s="979"/>
      <c r="G113" s="979">
        <v>0.027</v>
      </c>
      <c r="H113" s="978">
        <v>0.025</v>
      </c>
      <c r="I113" s="979"/>
      <c r="J113" s="979">
        <v>0.026</v>
      </c>
      <c r="K113" s="782">
        <v>-6.6</v>
      </c>
      <c r="L113" s="721">
        <v>-6.6</v>
      </c>
      <c r="M113" s="721">
        <v>-6.6</v>
      </c>
      <c r="N113" s="611"/>
      <c r="O113" s="611"/>
      <c r="P113" s="611"/>
      <c r="Q113" s="611"/>
      <c r="R113" s="611"/>
      <c r="S113" s="611"/>
      <c r="T113" s="980"/>
      <c r="U113" s="981"/>
      <c r="V113" s="981"/>
      <c r="W113" s="657"/>
      <c r="X113" s="657"/>
      <c r="Y113" s="377"/>
    </row>
    <row r="114">
      <c r="A114" s="460">
        <f>edate(A112,1)</f>
        <v>43678</v>
      </c>
      <c r="B114" s="968">
        <v>98.4</v>
      </c>
      <c r="C114" s="969">
        <v>98.5</v>
      </c>
      <c r="D114" s="969">
        <v>92.1</v>
      </c>
      <c r="E114" s="970">
        <v>0.027</v>
      </c>
      <c r="F114" s="971"/>
      <c r="G114" s="971">
        <v>0.027</v>
      </c>
      <c r="H114" s="970">
        <v>0.026</v>
      </c>
      <c r="I114" s="971"/>
      <c r="J114" s="971">
        <v>0.026</v>
      </c>
      <c r="K114" s="754">
        <v>-7.1</v>
      </c>
      <c r="L114" s="722">
        <v>-7.0</v>
      </c>
      <c r="M114" s="722">
        <v>-7.1</v>
      </c>
      <c r="N114" s="592"/>
      <c r="O114" s="592"/>
      <c r="P114" s="592"/>
      <c r="Q114" s="592"/>
      <c r="R114" s="592"/>
      <c r="S114" s="592"/>
      <c r="T114" s="972"/>
      <c r="U114" s="973"/>
      <c r="V114" s="973"/>
      <c r="W114" s="974"/>
      <c r="X114" s="974"/>
      <c r="Y114" s="975"/>
    </row>
    <row r="115">
      <c r="A115" s="473">
        <f>A114+14</f>
        <v>43692</v>
      </c>
      <c r="B115" s="976">
        <v>92.1</v>
      </c>
      <c r="C115" s="977">
        <v>97.2</v>
      </c>
      <c r="D115" s="977">
        <v>89.8</v>
      </c>
      <c r="E115" s="978">
        <v>0.027</v>
      </c>
      <c r="F115" s="844">
        <v>0.027</v>
      </c>
      <c r="G115" s="844">
        <v>0.027</v>
      </c>
      <c r="H115" s="978">
        <v>0.026</v>
      </c>
      <c r="I115" s="844">
        <v>0.026</v>
      </c>
      <c r="J115" s="844">
        <v>0.026</v>
      </c>
      <c r="K115" s="782">
        <v>-7.1</v>
      </c>
      <c r="L115" s="721">
        <v>-7.1</v>
      </c>
      <c r="M115" s="721">
        <v>-7.1</v>
      </c>
      <c r="N115" s="611"/>
      <c r="O115" s="611"/>
      <c r="P115" s="611"/>
      <c r="Q115" s="611"/>
      <c r="R115" s="611"/>
      <c r="S115" s="611"/>
      <c r="T115" s="980"/>
      <c r="U115" s="981"/>
      <c r="V115" s="981"/>
      <c r="W115" s="657"/>
      <c r="X115" s="657"/>
      <c r="Y115" s="377"/>
    </row>
    <row r="116">
      <c r="A116" s="460">
        <f>edate(A114,1)</f>
        <v>43709</v>
      </c>
      <c r="B116" s="968">
        <v>89.8</v>
      </c>
      <c r="C116" s="969">
        <v>92.1</v>
      </c>
      <c r="D116" s="969">
        <v>89.8</v>
      </c>
      <c r="E116" s="970">
        <v>0.028</v>
      </c>
      <c r="F116" s="971"/>
      <c r="G116" s="971">
        <v>0.028</v>
      </c>
      <c r="H116" s="970">
        <v>0.023</v>
      </c>
      <c r="I116" s="971"/>
      <c r="J116" s="971">
        <v>0.024</v>
      </c>
      <c r="K116" s="754">
        <v>-6.5</v>
      </c>
      <c r="L116" s="722">
        <v>-7.0</v>
      </c>
      <c r="M116" s="722">
        <v>-6.5</v>
      </c>
      <c r="N116" s="592"/>
      <c r="O116" s="592"/>
      <c r="P116" s="592"/>
      <c r="Q116" s="592"/>
      <c r="R116" s="592"/>
      <c r="S116" s="592"/>
      <c r="T116" s="972"/>
      <c r="U116" s="973"/>
      <c r="V116" s="973"/>
      <c r="W116" s="974"/>
      <c r="X116" s="974"/>
      <c r="Y116" s="975"/>
    </row>
    <row r="117">
      <c r="A117" s="473">
        <f>A116+14</f>
        <v>43723</v>
      </c>
      <c r="B117" s="976">
        <v>92.0</v>
      </c>
      <c r="C117" s="977">
        <v>90.9</v>
      </c>
      <c r="D117" s="977">
        <v>93.2</v>
      </c>
      <c r="E117" s="978">
        <v>0.028</v>
      </c>
      <c r="F117" s="979"/>
      <c r="G117" s="979">
        <v>0.028</v>
      </c>
      <c r="H117" s="978">
        <v>0.024</v>
      </c>
      <c r="I117" s="979"/>
      <c r="J117" s="979">
        <v>0.024</v>
      </c>
      <c r="K117" s="782">
        <v>-6.5</v>
      </c>
      <c r="L117" s="721">
        <v>-6.8</v>
      </c>
      <c r="M117" s="721">
        <v>-6.5</v>
      </c>
      <c r="N117" s="611"/>
      <c r="O117" s="611"/>
      <c r="P117" s="611"/>
      <c r="Q117" s="611"/>
      <c r="R117" s="611"/>
      <c r="S117" s="611"/>
      <c r="T117" s="980"/>
      <c r="U117" s="981"/>
      <c r="V117" s="981"/>
      <c r="W117" s="657"/>
      <c r="X117" s="657"/>
      <c r="Y117" s="377"/>
    </row>
    <row r="118">
      <c r="A118" s="460">
        <f>edate(A116,1)</f>
        <v>43739</v>
      </c>
      <c r="B118" s="968">
        <v>93.2</v>
      </c>
      <c r="C118" s="969">
        <v>92.0</v>
      </c>
      <c r="D118" s="969">
        <v>93.2</v>
      </c>
      <c r="E118" s="970">
        <v>0.025</v>
      </c>
      <c r="F118" s="971"/>
      <c r="G118" s="971">
        <v>0.025</v>
      </c>
      <c r="H118" s="970">
        <v>0.022</v>
      </c>
      <c r="I118" s="971"/>
      <c r="J118" s="971">
        <v>0.023</v>
      </c>
      <c r="K118" s="754">
        <v>-7.6</v>
      </c>
      <c r="L118" s="722">
        <v>-6.7</v>
      </c>
      <c r="M118" s="722">
        <v>-7.6</v>
      </c>
      <c r="N118" s="592"/>
      <c r="O118" s="592"/>
      <c r="P118" s="592"/>
      <c r="Q118" s="592"/>
      <c r="R118" s="592"/>
      <c r="S118" s="592"/>
      <c r="T118" s="972"/>
      <c r="U118" s="973"/>
      <c r="V118" s="973"/>
      <c r="W118" s="974"/>
      <c r="X118" s="974"/>
      <c r="Y118" s="975"/>
    </row>
    <row r="119">
      <c r="A119" s="473">
        <f>A118+14</f>
        <v>43753</v>
      </c>
      <c r="B119" s="976">
        <v>96.0</v>
      </c>
      <c r="C119" s="977">
        <v>92.0</v>
      </c>
      <c r="D119" s="977">
        <v>95.5</v>
      </c>
      <c r="E119" s="978">
        <v>0.025</v>
      </c>
      <c r="F119" s="979"/>
      <c r="G119" s="979">
        <v>0.025</v>
      </c>
      <c r="H119" s="978">
        <v>0.023</v>
      </c>
      <c r="I119" s="979"/>
      <c r="J119" s="979">
        <v>0.023</v>
      </c>
      <c r="K119" s="782">
        <v>-7.6</v>
      </c>
      <c r="L119" s="721">
        <v>-7.6</v>
      </c>
      <c r="M119" s="721">
        <v>-7.6</v>
      </c>
      <c r="N119" s="611"/>
      <c r="O119" s="611"/>
      <c r="P119" s="611"/>
      <c r="Q119" s="611"/>
      <c r="R119" s="611"/>
      <c r="S119" s="611"/>
      <c r="T119" s="980"/>
      <c r="U119" s="981"/>
      <c r="V119" s="981"/>
      <c r="W119" s="657"/>
      <c r="X119" s="657"/>
      <c r="Y119" s="377"/>
    </row>
    <row r="120">
      <c r="A120" s="460">
        <f>edate(A118,1)</f>
        <v>43770</v>
      </c>
      <c r="B120" s="968">
        <v>95.5</v>
      </c>
      <c r="C120" s="969">
        <v>96.0</v>
      </c>
      <c r="D120" s="969">
        <v>95.5</v>
      </c>
      <c r="E120" s="970">
        <v>0.025</v>
      </c>
      <c r="F120" s="971"/>
      <c r="G120" s="971">
        <v>0.025</v>
      </c>
      <c r="H120" s="970">
        <v>0.024</v>
      </c>
      <c r="I120" s="971"/>
      <c r="J120" s="971">
        <v>0.025</v>
      </c>
      <c r="K120" s="754">
        <v>-7.2</v>
      </c>
      <c r="L120" s="722">
        <v>-7.3</v>
      </c>
      <c r="M120" s="722">
        <v>-7.2</v>
      </c>
      <c r="N120" s="592"/>
      <c r="O120" s="592"/>
      <c r="P120" s="592"/>
      <c r="Q120" s="592"/>
      <c r="R120" s="592"/>
      <c r="S120" s="592"/>
      <c r="T120" s="972"/>
      <c r="U120" s="973"/>
      <c r="V120" s="973"/>
      <c r="W120" s="974"/>
      <c r="X120" s="974"/>
      <c r="Y120" s="975"/>
    </row>
    <row r="121">
      <c r="A121" s="473">
        <f>A120+14</f>
        <v>43784</v>
      </c>
      <c r="B121" s="976">
        <v>95.7</v>
      </c>
      <c r="C121" s="977">
        <v>95.9</v>
      </c>
      <c r="D121" s="977">
        <v>96.8</v>
      </c>
      <c r="E121" s="978">
        <v>0.025</v>
      </c>
      <c r="F121" s="979"/>
      <c r="G121" s="979">
        <v>0.025</v>
      </c>
      <c r="H121" s="978">
        <v>0.025</v>
      </c>
      <c r="I121" s="979"/>
      <c r="J121" s="979">
        <v>0.025</v>
      </c>
      <c r="K121" s="782">
        <v>-7.2</v>
      </c>
      <c r="L121" s="721">
        <v>-7.2</v>
      </c>
      <c r="M121" s="721">
        <v>-7.2</v>
      </c>
      <c r="N121" s="611"/>
      <c r="O121" s="611"/>
      <c r="P121" s="611"/>
      <c r="Q121" s="611"/>
      <c r="R121" s="611"/>
      <c r="S121" s="611"/>
      <c r="T121" s="980"/>
      <c r="U121" s="981"/>
      <c r="V121" s="981"/>
      <c r="W121" s="657"/>
      <c r="X121" s="657"/>
      <c r="Y121" s="377"/>
    </row>
    <row r="122">
      <c r="A122" s="460">
        <f>edate(A120,1)</f>
        <v>43800</v>
      </c>
      <c r="B122" s="968">
        <v>96.8</v>
      </c>
      <c r="C122" s="969">
        <v>95.7</v>
      </c>
      <c r="D122" s="969">
        <v>96.8</v>
      </c>
      <c r="E122" s="970">
        <v>0.024</v>
      </c>
      <c r="F122" s="971"/>
      <c r="G122" s="971">
        <v>0.023</v>
      </c>
      <c r="H122" s="970">
        <v>0.023</v>
      </c>
      <c r="I122" s="971"/>
      <c r="J122" s="971">
        <v>0.022</v>
      </c>
      <c r="K122" s="754">
        <v>-8.1</v>
      </c>
      <c r="L122" s="722">
        <v>-7.0</v>
      </c>
      <c r="M122" s="722">
        <v>-8.1</v>
      </c>
      <c r="N122" s="592"/>
      <c r="O122" s="592"/>
      <c r="P122" s="592"/>
      <c r="Q122" s="592"/>
      <c r="R122" s="592"/>
      <c r="S122" s="592"/>
      <c r="T122" s="972"/>
      <c r="U122" s="973"/>
      <c r="V122" s="973"/>
      <c r="W122" s="974"/>
      <c r="X122" s="974"/>
      <c r="Y122" s="975"/>
    </row>
    <row r="123">
      <c r="A123" s="473">
        <f>A122+14</f>
        <v>43814</v>
      </c>
      <c r="B123" s="976">
        <v>99.2</v>
      </c>
      <c r="C123" s="977">
        <v>97.0</v>
      </c>
      <c r="D123" s="977">
        <v>99.3</v>
      </c>
      <c r="E123" s="978">
        <v>0.023</v>
      </c>
      <c r="F123" s="979"/>
      <c r="G123" s="979">
        <v>0.023</v>
      </c>
      <c r="H123" s="978">
        <v>0.022</v>
      </c>
      <c r="I123" s="979"/>
      <c r="J123" s="979">
        <v>0.022</v>
      </c>
      <c r="K123" s="782">
        <v>-8.1</v>
      </c>
      <c r="L123" s="721">
        <v>-8.1</v>
      </c>
      <c r="M123" s="721">
        <v>-8.1</v>
      </c>
      <c r="N123" s="611"/>
      <c r="O123" s="611"/>
      <c r="P123" s="611"/>
      <c r="Q123" s="611"/>
      <c r="R123" s="611"/>
      <c r="S123" s="611"/>
      <c r="T123" s="980"/>
      <c r="U123" s="981"/>
      <c r="V123" s="981"/>
      <c r="W123" s="657"/>
      <c r="X123" s="657"/>
      <c r="Y123" s="377"/>
    </row>
    <row r="124">
      <c r="A124" s="460">
        <f>edate(A122,1)</f>
        <v>43831</v>
      </c>
      <c r="B124" s="968">
        <v>99.3</v>
      </c>
      <c r="C124" s="969">
        <v>99.2</v>
      </c>
      <c r="D124" s="969">
        <v>99.3</v>
      </c>
      <c r="E124" s="970">
        <v>0.025</v>
      </c>
      <c r="F124" s="971"/>
      <c r="G124" s="971">
        <v>0.025</v>
      </c>
      <c r="H124" s="970">
        <v>0.025</v>
      </c>
      <c r="I124" s="971"/>
      <c r="J124" s="971">
        <v>0.025</v>
      </c>
      <c r="K124" s="754">
        <v>-8.1</v>
      </c>
      <c r="L124" s="722">
        <v>-7.8</v>
      </c>
      <c r="M124" s="722">
        <v>-8.1</v>
      </c>
      <c r="N124" s="592"/>
      <c r="O124" s="592"/>
      <c r="P124" s="592"/>
      <c r="Q124" s="592"/>
      <c r="R124" s="592"/>
      <c r="S124" s="592"/>
      <c r="T124" s="972"/>
      <c r="U124" s="973"/>
      <c r="V124" s="973"/>
      <c r="W124" s="974"/>
      <c r="X124" s="974"/>
      <c r="Y124" s="975"/>
    </row>
    <row r="125">
      <c r="A125" s="473">
        <f>A124+14</f>
        <v>43845</v>
      </c>
      <c r="B125" s="976">
        <v>99.1</v>
      </c>
      <c r="C125" s="977">
        <v>99.3</v>
      </c>
      <c r="D125" s="977">
        <v>99.8</v>
      </c>
      <c r="E125" s="978">
        <v>0.025</v>
      </c>
      <c r="F125" s="979"/>
      <c r="G125" s="979">
        <v>0.025</v>
      </c>
      <c r="H125" s="978">
        <v>0.025</v>
      </c>
      <c r="I125" s="979"/>
      <c r="J125" s="979">
        <v>0.025</v>
      </c>
      <c r="K125" s="782">
        <v>-8.1</v>
      </c>
      <c r="L125" s="721">
        <v>-8.1</v>
      </c>
      <c r="M125" s="721">
        <v>-8.1</v>
      </c>
      <c r="N125" s="611"/>
      <c r="O125" s="611"/>
      <c r="P125" s="611"/>
      <c r="Q125" s="611"/>
      <c r="R125" s="611"/>
      <c r="S125" s="611"/>
      <c r="T125" s="980"/>
      <c r="U125" s="981"/>
      <c r="V125" s="981"/>
      <c r="W125" s="657"/>
      <c r="X125" s="657"/>
      <c r="Y125" s="377"/>
    </row>
    <row r="126">
      <c r="A126" s="460">
        <f>edate(A124,1)</f>
        <v>43862</v>
      </c>
      <c r="B126" s="968">
        <v>99.8</v>
      </c>
      <c r="C126" s="969">
        <v>99.1</v>
      </c>
      <c r="D126" s="969">
        <v>99.8</v>
      </c>
      <c r="E126" s="970">
        <v>0.025</v>
      </c>
      <c r="F126" s="971"/>
      <c r="G126" s="971">
        <v>0.024</v>
      </c>
      <c r="H126" s="970">
        <v>0.023</v>
      </c>
      <c r="I126" s="971"/>
      <c r="J126" s="971">
        <v>0.023</v>
      </c>
      <c r="K126" s="754">
        <v>-6.6</v>
      </c>
      <c r="L126" s="722">
        <v>-8.2</v>
      </c>
      <c r="M126" s="722">
        <v>-6.6</v>
      </c>
      <c r="N126" s="592"/>
      <c r="O126" s="592"/>
      <c r="P126" s="592"/>
      <c r="Q126" s="592"/>
      <c r="R126" s="592"/>
      <c r="S126" s="592"/>
      <c r="T126" s="972"/>
      <c r="U126" s="973"/>
      <c r="V126" s="973"/>
      <c r="W126" s="974"/>
      <c r="X126" s="974"/>
      <c r="Y126" s="975"/>
    </row>
    <row r="127">
      <c r="A127" s="473">
        <f>A126+14</f>
        <v>43876</v>
      </c>
      <c r="B127" s="976">
        <v>100.9</v>
      </c>
      <c r="C127" s="977">
        <v>99.5</v>
      </c>
      <c r="D127" s="977">
        <v>101.0</v>
      </c>
      <c r="E127" s="978">
        <v>0.024</v>
      </c>
      <c r="F127" s="979"/>
      <c r="G127" s="979">
        <v>0.024</v>
      </c>
      <c r="H127" s="978">
        <v>0.023</v>
      </c>
      <c r="I127" s="979"/>
      <c r="J127" s="979">
        <v>0.023</v>
      </c>
      <c r="K127" s="782">
        <v>-6.6</v>
      </c>
      <c r="L127" s="721">
        <v>-6.6</v>
      </c>
      <c r="M127" s="721">
        <v>-6.6</v>
      </c>
      <c r="N127" s="611"/>
      <c r="O127" s="611"/>
      <c r="P127" s="611"/>
      <c r="Q127" s="611"/>
      <c r="R127" s="611"/>
      <c r="S127" s="611"/>
      <c r="T127" s="980"/>
      <c r="U127" s="981"/>
      <c r="V127" s="981"/>
      <c r="W127" s="657"/>
      <c r="X127" s="657"/>
      <c r="Y127" s="377"/>
    </row>
    <row r="128">
      <c r="A128" s="460">
        <f>edate(A126,1)</f>
        <v>43891</v>
      </c>
      <c r="B128" s="968">
        <v>101.0</v>
      </c>
      <c r="C128" s="969">
        <v>100.9</v>
      </c>
      <c r="D128" s="969">
        <v>95.9</v>
      </c>
      <c r="E128" s="970">
        <v>0.023</v>
      </c>
      <c r="F128" s="971"/>
      <c r="G128" s="971">
        <v>0.022</v>
      </c>
      <c r="H128" s="970">
        <v>0.023</v>
      </c>
      <c r="I128" s="971"/>
      <c r="J128" s="971">
        <v>0.022</v>
      </c>
      <c r="K128" s="754">
        <v>-11.6</v>
      </c>
      <c r="L128" s="722">
        <v>-14.2</v>
      </c>
      <c r="M128" s="722">
        <v>-11.6</v>
      </c>
      <c r="N128" s="592"/>
      <c r="O128" s="592"/>
      <c r="P128" s="592"/>
      <c r="Q128" s="592"/>
      <c r="R128" s="592"/>
      <c r="S128" s="592"/>
      <c r="T128" s="972"/>
      <c r="U128" s="973"/>
      <c r="V128" s="973"/>
      <c r="W128" s="974"/>
      <c r="X128" s="974"/>
      <c r="Y128" s="975"/>
    </row>
    <row r="129">
      <c r="A129" s="473">
        <f>A128+14</f>
        <v>43905</v>
      </c>
      <c r="B129" s="976">
        <v>95.9</v>
      </c>
      <c r="C129" s="977">
        <v>95.0</v>
      </c>
      <c r="D129" s="977">
        <v>89.1</v>
      </c>
      <c r="E129" s="978">
        <v>0.022</v>
      </c>
      <c r="F129" s="844">
        <v>0.023</v>
      </c>
      <c r="G129" s="844">
        <v>0.022</v>
      </c>
      <c r="H129" s="978">
        <v>0.023</v>
      </c>
      <c r="I129" s="844"/>
      <c r="J129" s="844">
        <v>0.023</v>
      </c>
      <c r="K129" s="782">
        <v>-11.6</v>
      </c>
      <c r="L129" s="721">
        <v>-11.6</v>
      </c>
      <c r="M129" s="721">
        <v>-11.6</v>
      </c>
      <c r="N129" s="611"/>
      <c r="O129" s="611"/>
      <c r="P129" s="611"/>
      <c r="Q129" s="611"/>
      <c r="R129" s="611"/>
      <c r="S129" s="611"/>
      <c r="T129" s="980"/>
      <c r="U129" s="981"/>
      <c r="V129" s="981"/>
      <c r="W129" s="657"/>
      <c r="X129" s="657"/>
      <c r="Y129" s="377"/>
    </row>
    <row r="130">
      <c r="A130" s="460">
        <f>edate(A128,1)</f>
        <v>43922</v>
      </c>
      <c r="B130" s="968">
        <v>89.1</v>
      </c>
      <c r="C130" s="969">
        <v>90.0</v>
      </c>
      <c r="D130" s="969">
        <v>89.1</v>
      </c>
      <c r="E130" s="970">
        <v>0.021</v>
      </c>
      <c r="F130" s="971"/>
      <c r="G130" s="971">
        <v>0.021</v>
      </c>
      <c r="H130" s="970">
        <v>0.025</v>
      </c>
      <c r="I130" s="971"/>
      <c r="J130" s="971">
        <v>0.025</v>
      </c>
      <c r="K130" s="754">
        <v>-22.7</v>
      </c>
      <c r="L130" s="722">
        <v>-19.6</v>
      </c>
      <c r="M130" s="722">
        <v>-22.0</v>
      </c>
      <c r="N130" s="592"/>
      <c r="O130" s="592"/>
      <c r="P130" s="592"/>
      <c r="Q130" s="592"/>
      <c r="R130" s="592"/>
      <c r="S130" s="592"/>
      <c r="T130" s="972"/>
      <c r="U130" s="973"/>
      <c r="V130" s="973"/>
      <c r="W130" s="974"/>
      <c r="X130" s="974"/>
      <c r="Y130" s="975"/>
    </row>
    <row r="131">
      <c r="A131" s="473">
        <f>A130+14</f>
        <v>43936</v>
      </c>
      <c r="B131" s="976">
        <v>71.0</v>
      </c>
      <c r="C131" s="977">
        <v>75.0</v>
      </c>
      <c r="D131" s="977">
        <v>71.8</v>
      </c>
      <c r="E131" s="978">
        <v>0.021</v>
      </c>
      <c r="F131" s="844">
        <v>0.021</v>
      </c>
      <c r="G131" s="844">
        <v>0.021</v>
      </c>
      <c r="H131" s="978">
        <v>0.025</v>
      </c>
      <c r="I131" s="844">
        <v>0.025</v>
      </c>
      <c r="J131" s="844">
        <v>0.025</v>
      </c>
      <c r="K131" s="782">
        <v>-22.7</v>
      </c>
      <c r="L131" s="721">
        <v>-22.7</v>
      </c>
      <c r="M131" s="721">
        <v>-22.0</v>
      </c>
      <c r="N131" s="611"/>
      <c r="O131" s="611"/>
      <c r="P131" s="611"/>
      <c r="Q131" s="611"/>
      <c r="R131" s="611"/>
      <c r="S131" s="611"/>
      <c r="T131" s="980"/>
      <c r="U131" s="981"/>
      <c r="V131" s="981"/>
      <c r="W131" s="657"/>
      <c r="X131" s="657"/>
      <c r="Y131" s="377"/>
    </row>
    <row r="132">
      <c r="A132" s="460">
        <f>edate(A130,1)</f>
        <v>43952</v>
      </c>
      <c r="B132" s="968">
        <v>71.8</v>
      </c>
      <c r="C132" s="969">
        <v>68.0</v>
      </c>
      <c r="D132" s="969">
        <v>71.8</v>
      </c>
      <c r="E132" s="970">
        <v>0.03</v>
      </c>
      <c r="F132" s="971"/>
      <c r="G132" s="971">
        <v>0.032</v>
      </c>
      <c r="H132" s="970">
        <v>0.026</v>
      </c>
      <c r="I132" s="971"/>
      <c r="J132" s="971">
        <v>0.027</v>
      </c>
      <c r="K132" s="754">
        <v>-18.8</v>
      </c>
      <c r="L132" s="722">
        <v>-24.0</v>
      </c>
      <c r="M132" s="722">
        <v>-18.8</v>
      </c>
      <c r="N132" s="592"/>
      <c r="O132" s="592"/>
      <c r="P132" s="592"/>
      <c r="Q132" s="592"/>
      <c r="R132" s="592"/>
      <c r="S132" s="592"/>
      <c r="T132" s="972"/>
      <c r="U132" s="973"/>
      <c r="V132" s="973"/>
      <c r="W132" s="974"/>
      <c r="X132" s="974"/>
      <c r="Y132" s="975"/>
    </row>
    <row r="133">
      <c r="A133" s="473">
        <f>A132+14</f>
        <v>43966</v>
      </c>
      <c r="B133" s="976">
        <v>73.7</v>
      </c>
      <c r="C133" s="977">
        <v>68.0</v>
      </c>
      <c r="D133" s="977">
        <v>72.3</v>
      </c>
      <c r="E133" s="978">
        <v>0.032</v>
      </c>
      <c r="F133" s="844">
        <v>0.03</v>
      </c>
      <c r="G133" s="844">
        <v>0.032</v>
      </c>
      <c r="H133" s="978">
        <v>0.027</v>
      </c>
      <c r="I133" s="844"/>
      <c r="J133" s="844">
        <v>0.027</v>
      </c>
      <c r="K133" s="782">
        <v>-18.8</v>
      </c>
      <c r="L133" s="721">
        <v>-18.8</v>
      </c>
      <c r="M133" s="721">
        <v>-18.8</v>
      </c>
      <c r="N133" s="611"/>
      <c r="O133" s="611"/>
      <c r="P133" s="611"/>
      <c r="Q133" s="611"/>
      <c r="R133" s="611"/>
      <c r="S133" s="611"/>
      <c r="T133" s="980"/>
      <c r="U133" s="981"/>
      <c r="V133" s="981"/>
      <c r="W133" s="657"/>
      <c r="X133" s="657"/>
      <c r="Y133" s="377"/>
    </row>
    <row r="134">
      <c r="A134" s="460">
        <f>edate(A132,1)</f>
        <v>43983</v>
      </c>
      <c r="B134" s="968">
        <v>72.3</v>
      </c>
      <c r="C134" s="969">
        <v>74.0</v>
      </c>
      <c r="D134" s="969">
        <v>72.3</v>
      </c>
      <c r="E134" s="970">
        <v>0.03</v>
      </c>
      <c r="F134" s="971"/>
      <c r="G134" s="971">
        <v>0.03</v>
      </c>
      <c r="H134" s="970">
        <v>0.026</v>
      </c>
      <c r="I134" s="971"/>
      <c r="J134" s="971">
        <v>0.025</v>
      </c>
      <c r="K134" s="754">
        <v>-14.7</v>
      </c>
      <c r="L134" s="722">
        <v>-15.0</v>
      </c>
      <c r="M134" s="722">
        <v>-14.7</v>
      </c>
      <c r="N134" s="592"/>
      <c r="O134" s="592"/>
      <c r="P134" s="592"/>
      <c r="Q134" s="592"/>
      <c r="R134" s="592"/>
      <c r="S134" s="592"/>
      <c r="T134" s="972"/>
      <c r="U134" s="973"/>
      <c r="V134" s="973"/>
      <c r="W134" s="974"/>
      <c r="X134" s="974"/>
      <c r="Y134" s="975"/>
    </row>
    <row r="135">
      <c r="A135" s="473">
        <f>A134+14</f>
        <v>43997</v>
      </c>
      <c r="B135" s="976">
        <v>78.9</v>
      </c>
      <c r="C135" s="977">
        <v>75.0</v>
      </c>
      <c r="D135" s="977">
        <v>78.1</v>
      </c>
      <c r="E135" s="978">
        <v>0.03</v>
      </c>
      <c r="F135" s="844">
        <v>0.03</v>
      </c>
      <c r="G135" s="844">
        <v>0.03</v>
      </c>
      <c r="H135" s="978">
        <v>0.025</v>
      </c>
      <c r="I135" s="844">
        <v>0.026</v>
      </c>
      <c r="J135" s="844">
        <v>0.025</v>
      </c>
      <c r="K135" s="782">
        <v>-14.7</v>
      </c>
      <c r="L135" s="721">
        <v>-14.7</v>
      </c>
      <c r="M135" s="721">
        <v>-14.7</v>
      </c>
      <c r="N135" s="611"/>
      <c r="O135" s="611"/>
      <c r="P135" s="611"/>
      <c r="Q135" s="611"/>
      <c r="R135" s="611"/>
      <c r="S135" s="611"/>
      <c r="T135" s="980"/>
      <c r="U135" s="981"/>
      <c r="V135" s="981"/>
      <c r="W135" s="657"/>
      <c r="X135" s="657"/>
      <c r="Y135" s="377"/>
    </row>
    <row r="136">
      <c r="A136" s="460">
        <f>edate(A134,1)</f>
        <v>44013</v>
      </c>
      <c r="B136" s="968">
        <v>78.1</v>
      </c>
      <c r="C136" s="969">
        <v>79.0</v>
      </c>
      <c r="D136" s="969">
        <v>73.2</v>
      </c>
      <c r="E136" s="970">
        <v>0.031</v>
      </c>
      <c r="F136" s="971"/>
      <c r="G136" s="971">
        <v>0.03</v>
      </c>
      <c r="H136" s="970">
        <v>0.027</v>
      </c>
      <c r="I136" s="971"/>
      <c r="J136" s="971">
        <v>0.026</v>
      </c>
      <c r="K136" s="754">
        <v>-15.0</v>
      </c>
      <c r="L136" s="722">
        <v>-12.0</v>
      </c>
      <c r="M136" s="722">
        <v>-15.0</v>
      </c>
      <c r="N136" s="592"/>
      <c r="O136" s="592"/>
      <c r="P136" s="592"/>
      <c r="Q136" s="592"/>
      <c r="R136" s="592"/>
      <c r="S136" s="592"/>
      <c r="T136" s="972"/>
      <c r="U136" s="973"/>
      <c r="V136" s="973"/>
      <c r="W136" s="974"/>
      <c r="X136" s="974"/>
      <c r="Y136" s="975"/>
    </row>
    <row r="137">
      <c r="A137" s="473">
        <f>A136+14</f>
        <v>44027</v>
      </c>
      <c r="B137" s="976">
        <v>73.2</v>
      </c>
      <c r="C137" s="977">
        <v>79.0</v>
      </c>
      <c r="D137" s="977">
        <v>72.5</v>
      </c>
      <c r="E137" s="978">
        <v>0.03</v>
      </c>
      <c r="F137" s="844">
        <v>0.031</v>
      </c>
      <c r="G137" s="844">
        <v>0.03</v>
      </c>
      <c r="H137" s="978">
        <v>0.026</v>
      </c>
      <c r="I137" s="844">
        <v>0.027</v>
      </c>
      <c r="J137" s="844">
        <v>0.026</v>
      </c>
      <c r="K137" s="782">
        <v>-15.0</v>
      </c>
      <c r="L137" s="721">
        <v>-15.0</v>
      </c>
      <c r="M137" s="721">
        <v>-15.0</v>
      </c>
      <c r="N137" s="611"/>
      <c r="O137" s="611"/>
      <c r="P137" s="611"/>
      <c r="Q137" s="611"/>
      <c r="R137" s="611"/>
      <c r="S137" s="611"/>
      <c r="T137" s="980"/>
      <c r="U137" s="981"/>
      <c r="V137" s="981"/>
      <c r="W137" s="657"/>
      <c r="X137" s="657"/>
      <c r="Y137" s="377"/>
    </row>
    <row r="138">
      <c r="A138" s="460">
        <f>edate(A136,1)</f>
        <v>44044</v>
      </c>
      <c r="B138" s="968">
        <v>72.5</v>
      </c>
      <c r="C138" s="969">
        <v>73.0</v>
      </c>
      <c r="D138" s="969">
        <v>72.5</v>
      </c>
      <c r="E138" s="970">
        <v>0.03</v>
      </c>
      <c r="F138" s="971"/>
      <c r="G138" s="971">
        <v>0.031</v>
      </c>
      <c r="H138" s="970">
        <v>0.027</v>
      </c>
      <c r="I138" s="971"/>
      <c r="J138" s="971">
        <v>0.027</v>
      </c>
      <c r="K138" s="754">
        <v>-14.7</v>
      </c>
      <c r="L138" s="722">
        <v>-15.0</v>
      </c>
      <c r="M138" s="722">
        <v>-14.7</v>
      </c>
      <c r="N138" s="592"/>
      <c r="O138" s="592"/>
      <c r="P138" s="592"/>
      <c r="Q138" s="592"/>
      <c r="R138" s="592"/>
      <c r="S138" s="592"/>
      <c r="T138" s="972"/>
      <c r="U138" s="973"/>
      <c r="V138" s="973"/>
      <c r="W138" s="974"/>
      <c r="X138" s="974"/>
      <c r="Y138" s="975"/>
    </row>
    <row r="139">
      <c r="A139" s="473">
        <f>A138+14</f>
        <v>44058</v>
      </c>
      <c r="B139" s="976">
        <v>72.8</v>
      </c>
      <c r="C139" s="977">
        <v>72.0</v>
      </c>
      <c r="D139" s="977">
        <v>74.1</v>
      </c>
      <c r="E139" s="978">
        <v>0.031</v>
      </c>
      <c r="F139" s="844">
        <v>0.03</v>
      </c>
      <c r="G139" s="844">
        <v>0.031</v>
      </c>
      <c r="H139" s="978">
        <v>0.027</v>
      </c>
      <c r="I139" s="844">
        <v>0.027</v>
      </c>
      <c r="J139" s="844">
        <v>0.027</v>
      </c>
      <c r="K139" s="782">
        <v>-14.7</v>
      </c>
      <c r="L139" s="721">
        <v>-14.7</v>
      </c>
      <c r="M139" s="721">
        <v>-13.9</v>
      </c>
      <c r="N139" s="611"/>
      <c r="O139" s="611"/>
      <c r="P139" s="611"/>
      <c r="Q139" s="611"/>
      <c r="R139" s="611"/>
      <c r="S139" s="611"/>
      <c r="T139" s="980"/>
      <c r="U139" s="981"/>
      <c r="V139" s="981"/>
      <c r="W139" s="657"/>
      <c r="X139" s="657"/>
      <c r="Y139" s="377"/>
    </row>
    <row r="140">
      <c r="A140" s="460">
        <f>edate(A138,1)</f>
        <v>44075</v>
      </c>
      <c r="B140" s="968">
        <v>74.1</v>
      </c>
      <c r="C140" s="969">
        <v>72.8</v>
      </c>
      <c r="D140" s="969">
        <v>74.1</v>
      </c>
      <c r="E140" s="970">
        <v>0.027</v>
      </c>
      <c r="F140" s="971"/>
      <c r="G140" s="971">
        <v>0.026</v>
      </c>
      <c r="H140" s="970">
        <v>0.026</v>
      </c>
      <c r="I140" s="971"/>
      <c r="J140" s="971">
        <v>0.027</v>
      </c>
      <c r="K140" s="754">
        <v>-13.9</v>
      </c>
      <c r="L140" s="722">
        <v>-14.6</v>
      </c>
      <c r="M140" s="722">
        <v>-13.9</v>
      </c>
      <c r="N140" s="592"/>
      <c r="O140" s="592"/>
      <c r="P140" s="592"/>
      <c r="Q140" s="592"/>
      <c r="R140" s="592"/>
      <c r="S140" s="592"/>
      <c r="T140" s="972"/>
      <c r="U140" s="973"/>
      <c r="V140" s="973"/>
      <c r="W140" s="974"/>
      <c r="X140" s="974"/>
      <c r="Y140" s="975"/>
    </row>
    <row r="141">
      <c r="A141" s="473">
        <f>A140+14</f>
        <v>44089</v>
      </c>
      <c r="B141" s="976">
        <v>78.9</v>
      </c>
      <c r="C141" s="977">
        <v>75.0</v>
      </c>
      <c r="D141" s="977">
        <v>80.4</v>
      </c>
      <c r="E141" s="978">
        <v>0.026</v>
      </c>
      <c r="F141" s="844">
        <v>0.027</v>
      </c>
      <c r="G141" s="844">
        <v>0.026</v>
      </c>
      <c r="H141" s="978">
        <v>0.027</v>
      </c>
      <c r="I141" s="844">
        <v>0.026</v>
      </c>
      <c r="J141" s="844">
        <v>0.027</v>
      </c>
      <c r="K141" s="782">
        <v>-13.9</v>
      </c>
      <c r="L141" s="721">
        <v>-13.9</v>
      </c>
      <c r="M141" s="721">
        <v>-15.5</v>
      </c>
      <c r="N141" s="611"/>
      <c r="O141" s="611"/>
      <c r="P141" s="611"/>
      <c r="Q141" s="611"/>
      <c r="R141" s="611"/>
      <c r="S141" s="611"/>
      <c r="T141" s="980"/>
      <c r="U141" s="981"/>
      <c r="V141" s="981"/>
      <c r="W141" s="657"/>
      <c r="X141" s="657"/>
      <c r="Y141" s="377"/>
    </row>
    <row r="142">
      <c r="A142" s="460">
        <f>edate(A140,1)</f>
        <v>44105</v>
      </c>
      <c r="B142" s="968">
        <v>80.4</v>
      </c>
      <c r="C142" s="969">
        <v>79.0</v>
      </c>
      <c r="D142" s="969">
        <v>80.4</v>
      </c>
      <c r="E142" s="970">
        <v>0.027</v>
      </c>
      <c r="F142" s="971"/>
      <c r="G142" s="971">
        <v>0.026</v>
      </c>
      <c r="H142" s="970">
        <v>0.024</v>
      </c>
      <c r="I142" s="971"/>
      <c r="J142" s="971">
        <v>0.024</v>
      </c>
      <c r="K142" s="754">
        <v>-15.5</v>
      </c>
      <c r="L142" s="722">
        <v>-15.0</v>
      </c>
      <c r="M142" s="722">
        <v>-15.5</v>
      </c>
      <c r="N142" s="592"/>
      <c r="O142" s="592"/>
      <c r="P142" s="592"/>
      <c r="Q142" s="592"/>
      <c r="R142" s="592"/>
      <c r="S142" s="592"/>
      <c r="T142" s="972"/>
      <c r="U142" s="973"/>
      <c r="V142" s="973"/>
      <c r="W142" s="974"/>
      <c r="X142" s="974"/>
      <c r="Y142" s="975"/>
    </row>
    <row r="143">
      <c r="A143" s="473">
        <f>A142+14</f>
        <v>44119</v>
      </c>
      <c r="B143" s="976">
        <v>81.2</v>
      </c>
      <c r="C143" s="977">
        <v>80.5</v>
      </c>
      <c r="D143" s="977">
        <v>81.8</v>
      </c>
      <c r="E143" s="978">
        <v>0.026</v>
      </c>
      <c r="F143" s="844">
        <v>0.027</v>
      </c>
      <c r="G143" s="844">
        <v>0.026</v>
      </c>
      <c r="H143" s="978">
        <v>0.024</v>
      </c>
      <c r="I143" s="844">
        <v>0.024</v>
      </c>
      <c r="J143" s="844">
        <v>0.024</v>
      </c>
      <c r="K143" s="782">
        <v>-15.5</v>
      </c>
      <c r="L143" s="721">
        <v>-15.5</v>
      </c>
      <c r="M143" s="721">
        <v>-15.5</v>
      </c>
      <c r="N143" s="611"/>
      <c r="O143" s="611"/>
      <c r="P143" s="611"/>
      <c r="Q143" s="611"/>
      <c r="R143" s="611"/>
      <c r="S143" s="611"/>
      <c r="T143" s="980"/>
      <c r="U143" s="981"/>
      <c r="V143" s="981"/>
      <c r="W143" s="657"/>
      <c r="X143" s="657"/>
      <c r="Y143" s="377"/>
    </row>
    <row r="144">
      <c r="A144" s="460">
        <f>edate(A142,1)</f>
        <v>44136</v>
      </c>
      <c r="B144" s="968">
        <v>81.8</v>
      </c>
      <c r="C144" s="969">
        <v>81.2</v>
      </c>
      <c r="D144" s="969">
        <v>81.8</v>
      </c>
      <c r="E144" s="970">
        <v>0.028</v>
      </c>
      <c r="F144" s="971"/>
      <c r="G144" s="971">
        <v>0.028</v>
      </c>
      <c r="H144" s="970">
        <v>0.026</v>
      </c>
      <c r="I144" s="971"/>
      <c r="J144" s="971">
        <v>0.025</v>
      </c>
      <c r="K144" s="754">
        <v>-17.6</v>
      </c>
      <c r="L144" s="722">
        <v>-17.7</v>
      </c>
      <c r="M144" s="722">
        <v>-17.6</v>
      </c>
      <c r="N144" s="592"/>
      <c r="O144" s="592"/>
      <c r="P144" s="592"/>
      <c r="Q144" s="592"/>
      <c r="R144" s="592"/>
      <c r="S144" s="592"/>
      <c r="T144" s="972"/>
      <c r="U144" s="973"/>
      <c r="V144" s="973"/>
      <c r="W144" s="974"/>
      <c r="X144" s="974"/>
      <c r="Y144" s="975"/>
    </row>
    <row r="145">
      <c r="A145" s="473">
        <f>A144+14</f>
        <v>44150</v>
      </c>
      <c r="B145" s="976">
        <v>77.0</v>
      </c>
      <c r="C145" s="977">
        <v>82.0</v>
      </c>
      <c r="D145" s="977">
        <v>76.9</v>
      </c>
      <c r="E145" s="978">
        <v>0.028</v>
      </c>
      <c r="F145" s="844">
        <v>0.028</v>
      </c>
      <c r="G145" s="844">
        <v>0.028</v>
      </c>
      <c r="H145" s="978">
        <v>0.025</v>
      </c>
      <c r="I145" s="844">
        <v>0.026</v>
      </c>
      <c r="J145" s="844">
        <v>0.025</v>
      </c>
      <c r="K145" s="782">
        <v>-17.6</v>
      </c>
      <c r="L145" s="721">
        <v>-17.6</v>
      </c>
      <c r="M145" s="721">
        <v>-17.6</v>
      </c>
      <c r="N145" s="611"/>
      <c r="O145" s="611"/>
      <c r="P145" s="611"/>
      <c r="Q145" s="611"/>
      <c r="R145" s="611"/>
      <c r="S145" s="611"/>
      <c r="T145" s="980"/>
      <c r="U145" s="981"/>
      <c r="V145" s="981"/>
      <c r="W145" s="657"/>
      <c r="X145" s="657"/>
      <c r="Y145" s="377"/>
    </row>
    <row r="146">
      <c r="A146" s="460">
        <f>edate(A144,1)</f>
        <v>44166</v>
      </c>
      <c r="B146" s="968">
        <v>76.9</v>
      </c>
      <c r="C146" s="969">
        <v>77.0</v>
      </c>
      <c r="D146" s="969">
        <v>76.9</v>
      </c>
      <c r="E146" s="970">
        <v>0.023</v>
      </c>
      <c r="F146" s="971"/>
      <c r="G146" s="971">
        <v>0.025</v>
      </c>
      <c r="H146" s="970">
        <v>0.025</v>
      </c>
      <c r="I146" s="971"/>
      <c r="J146" s="971">
        <v>0.025</v>
      </c>
      <c r="K146" s="754">
        <v>-13.9</v>
      </c>
      <c r="L146" s="722">
        <v>-16.8</v>
      </c>
      <c r="M146" s="722">
        <v>-13.9</v>
      </c>
      <c r="N146" s="592"/>
      <c r="O146" s="592"/>
      <c r="P146" s="592"/>
      <c r="Q146" s="592"/>
      <c r="R146" s="592"/>
      <c r="S146" s="592"/>
      <c r="T146" s="972"/>
      <c r="U146" s="973"/>
      <c r="V146" s="973"/>
      <c r="W146" s="974"/>
      <c r="X146" s="974"/>
      <c r="Y146" s="975"/>
    </row>
    <row r="147">
      <c r="A147" s="473">
        <f>A146+14</f>
        <v>44180</v>
      </c>
      <c r="B147" s="976">
        <v>81.4</v>
      </c>
      <c r="C147" s="977">
        <v>76.5</v>
      </c>
      <c r="D147" s="977">
        <v>80.7</v>
      </c>
      <c r="E147" s="978">
        <v>0.025</v>
      </c>
      <c r="F147" s="844">
        <v>0.023</v>
      </c>
      <c r="G147" s="844">
        <v>0.03</v>
      </c>
      <c r="H147" s="978">
        <v>0.025</v>
      </c>
      <c r="I147" s="844">
        <v>0.025</v>
      </c>
      <c r="J147" s="844">
        <v>0.027</v>
      </c>
      <c r="K147" s="782">
        <v>-13.9</v>
      </c>
      <c r="L147" s="721">
        <v>-13.9</v>
      </c>
      <c r="M147" s="721">
        <v>-15.5</v>
      </c>
      <c r="N147" s="611"/>
      <c r="O147" s="611"/>
      <c r="P147" s="611"/>
      <c r="Q147" s="611"/>
      <c r="R147" s="611"/>
      <c r="S147" s="611"/>
      <c r="T147" s="980"/>
      <c r="U147" s="981"/>
      <c r="V147" s="981"/>
      <c r="W147" s="657"/>
      <c r="X147" s="657"/>
      <c r="Y147" s="377"/>
    </row>
    <row r="148">
      <c r="A148" s="460">
        <f>edate(A146,1)</f>
        <v>44197</v>
      </c>
      <c r="B148" s="968">
        <v>80.7</v>
      </c>
      <c r="C148" s="969">
        <v>81.3</v>
      </c>
      <c r="D148" s="969">
        <v>79.2</v>
      </c>
      <c r="E148" s="970">
        <v>0.03</v>
      </c>
      <c r="F148" s="971"/>
      <c r="G148" s="971">
        <v>0.03</v>
      </c>
      <c r="H148" s="970">
        <v>0.027</v>
      </c>
      <c r="I148" s="971"/>
      <c r="J148" s="971">
        <v>0.027</v>
      </c>
      <c r="K148" s="754">
        <v>-15.5</v>
      </c>
      <c r="L148" s="722">
        <v>-15.0</v>
      </c>
      <c r="M148" s="722">
        <v>-13.8</v>
      </c>
      <c r="N148" s="592"/>
      <c r="O148" s="592"/>
      <c r="P148" s="592"/>
      <c r="Q148" s="592"/>
      <c r="R148" s="592"/>
      <c r="S148" s="592"/>
      <c r="T148" s="972"/>
      <c r="U148" s="973"/>
      <c r="V148" s="973"/>
      <c r="W148" s="974"/>
      <c r="X148" s="974"/>
      <c r="Y148" s="975"/>
    </row>
    <row r="149">
      <c r="A149" s="473">
        <f>A148+14</f>
        <v>44211</v>
      </c>
      <c r="B149" s="976">
        <v>79.2</v>
      </c>
      <c r="C149" s="977">
        <v>80.0</v>
      </c>
      <c r="D149" s="977">
        <v>79.0</v>
      </c>
      <c r="E149" s="978">
        <v>0.03</v>
      </c>
      <c r="F149" s="979"/>
      <c r="G149" s="979">
        <v>0.03</v>
      </c>
      <c r="H149" s="978">
        <v>0.027</v>
      </c>
      <c r="I149" s="979"/>
      <c r="J149" s="979">
        <v>0.027</v>
      </c>
      <c r="K149" s="782">
        <v>-15.5</v>
      </c>
      <c r="L149" s="721">
        <v>-15.5</v>
      </c>
      <c r="M149" s="721">
        <v>-15.5</v>
      </c>
      <c r="N149" s="611"/>
      <c r="O149" s="611"/>
      <c r="P149" s="611"/>
      <c r="Q149" s="611"/>
      <c r="R149" s="611"/>
      <c r="S149" s="611"/>
      <c r="T149" s="980"/>
      <c r="U149" s="981"/>
      <c r="V149" s="981"/>
      <c r="W149" s="657"/>
      <c r="X149" s="657"/>
      <c r="Y149" s="377"/>
    </row>
    <row r="150">
      <c r="A150" s="460">
        <f>edate(A148,1)</f>
        <v>44228</v>
      </c>
      <c r="B150" s="968">
        <v>79.0</v>
      </c>
      <c r="C150" s="969">
        <v>79.2</v>
      </c>
      <c r="D150" s="969">
        <v>79.0</v>
      </c>
      <c r="E150" s="970">
        <v>0.033</v>
      </c>
      <c r="F150" s="971"/>
      <c r="G150" s="971">
        <v>0.033</v>
      </c>
      <c r="H150" s="970">
        <v>0.027</v>
      </c>
      <c r="I150" s="971"/>
      <c r="J150" s="971">
        <v>0.027</v>
      </c>
      <c r="K150" s="754">
        <v>-14.8</v>
      </c>
      <c r="L150" s="725"/>
      <c r="M150" s="722">
        <v>-14.8</v>
      </c>
      <c r="N150" s="592"/>
      <c r="O150" s="592"/>
      <c r="P150" s="592"/>
      <c r="Q150" s="592"/>
      <c r="R150" s="592"/>
      <c r="S150" s="592"/>
      <c r="T150" s="972"/>
      <c r="U150" s="973"/>
      <c r="V150" s="973"/>
      <c r="W150" s="974"/>
      <c r="X150" s="974"/>
      <c r="Y150" s="975"/>
    </row>
    <row r="151">
      <c r="A151" s="473">
        <f>A150+14</f>
        <v>44242</v>
      </c>
      <c r="B151" s="976">
        <v>76.2</v>
      </c>
      <c r="C151" s="977">
        <v>80.8</v>
      </c>
      <c r="D151" s="977">
        <v>76.8</v>
      </c>
      <c r="E151" s="978">
        <v>0.033</v>
      </c>
      <c r="F151" s="844">
        <v>0.033</v>
      </c>
      <c r="G151" s="844">
        <v>0.031</v>
      </c>
      <c r="H151" s="978">
        <v>0.027</v>
      </c>
      <c r="I151" s="844">
        <v>0.027</v>
      </c>
      <c r="J151" s="844">
        <v>0.027</v>
      </c>
      <c r="K151" s="782">
        <v>-14.8</v>
      </c>
      <c r="L151" s="721">
        <v>-14.8</v>
      </c>
      <c r="M151" s="721">
        <v>-10.8</v>
      </c>
      <c r="N151" s="611"/>
      <c r="O151" s="611"/>
      <c r="P151" s="611"/>
      <c r="Q151" s="611"/>
      <c r="R151" s="611"/>
      <c r="S151" s="611"/>
      <c r="T151" s="980"/>
      <c r="U151" s="981"/>
      <c r="V151" s="981"/>
      <c r="W151" s="657"/>
      <c r="X151" s="657"/>
      <c r="Y151" s="377"/>
    </row>
    <row r="152">
      <c r="A152" s="460">
        <f>edate(A150,1)</f>
        <v>44256</v>
      </c>
      <c r="B152" s="968">
        <v>76.8</v>
      </c>
      <c r="C152" s="969">
        <v>76.5</v>
      </c>
      <c r="D152" s="969">
        <v>83.0</v>
      </c>
      <c r="E152" s="970">
        <v>0.031</v>
      </c>
      <c r="F152" s="971"/>
      <c r="G152" s="971">
        <v>0.031</v>
      </c>
      <c r="H152" s="970">
        <v>0.027</v>
      </c>
      <c r="I152" s="971"/>
      <c r="J152" s="971">
        <v>0.027</v>
      </c>
      <c r="K152" s="754">
        <v>-10.8</v>
      </c>
      <c r="L152" s="722">
        <v>-14.5</v>
      </c>
      <c r="M152" s="722">
        <v>-10.8</v>
      </c>
      <c r="N152" s="592"/>
      <c r="O152" s="592"/>
      <c r="P152" s="592"/>
      <c r="Q152" s="592"/>
      <c r="R152" s="592"/>
      <c r="S152" s="592"/>
      <c r="T152" s="972"/>
      <c r="U152" s="973"/>
      <c r="V152" s="973"/>
      <c r="W152" s="974"/>
      <c r="X152" s="974"/>
      <c r="Y152" s="975"/>
    </row>
    <row r="153">
      <c r="A153" s="473">
        <f>A152+14</f>
        <v>44270</v>
      </c>
      <c r="B153" s="976">
        <v>83.0</v>
      </c>
      <c r="C153" s="977">
        <v>78.5</v>
      </c>
      <c r="D153" s="977">
        <v>84.9</v>
      </c>
      <c r="E153" s="978">
        <v>0.031</v>
      </c>
      <c r="F153" s="979"/>
      <c r="G153" s="979">
        <v>0.037</v>
      </c>
      <c r="H153" s="978">
        <v>0.027</v>
      </c>
      <c r="I153" s="979"/>
      <c r="J153" s="979">
        <v>0.027</v>
      </c>
      <c r="K153" s="782">
        <v>-10.8</v>
      </c>
      <c r="L153" s="721">
        <v>-10.8</v>
      </c>
      <c r="M153" s="721">
        <v>-10.8</v>
      </c>
      <c r="N153" s="611"/>
      <c r="O153" s="611"/>
      <c r="P153" s="611"/>
      <c r="Q153" s="611"/>
      <c r="R153" s="611"/>
      <c r="S153" s="611"/>
      <c r="T153" s="980"/>
      <c r="U153" s="981"/>
      <c r="V153" s="981"/>
      <c r="W153" s="657"/>
      <c r="X153" s="657"/>
      <c r="Y153" s="377"/>
    </row>
    <row r="154">
      <c r="A154" s="460">
        <f>edate(A152,1)</f>
        <v>44287</v>
      </c>
      <c r="B154" s="968">
        <v>84.9</v>
      </c>
      <c r="C154" s="969">
        <v>83.6</v>
      </c>
      <c r="D154" s="969">
        <v>86.5</v>
      </c>
      <c r="E154" s="970">
        <v>0.037</v>
      </c>
      <c r="F154" s="971"/>
      <c r="G154" s="971">
        <v>0.034</v>
      </c>
      <c r="H154" s="970">
        <v>0.027</v>
      </c>
      <c r="I154" s="971"/>
      <c r="J154" s="971">
        <v>0.027</v>
      </c>
      <c r="K154" s="754">
        <v>-8.1</v>
      </c>
      <c r="L154" s="722">
        <v>-10.8</v>
      </c>
      <c r="M154" s="722">
        <v>-8.1</v>
      </c>
      <c r="N154" s="592"/>
      <c r="O154" s="592"/>
      <c r="P154" s="592"/>
      <c r="Q154" s="592"/>
      <c r="R154" s="592"/>
      <c r="S154" s="592"/>
      <c r="T154" s="972"/>
      <c r="U154" s="973"/>
      <c r="V154" s="973"/>
      <c r="W154" s="974"/>
      <c r="X154" s="974"/>
      <c r="Y154" s="975"/>
    </row>
    <row r="155">
      <c r="A155" s="473">
        <f>A154+14</f>
        <v>44301</v>
      </c>
      <c r="B155" s="976">
        <v>86.5</v>
      </c>
      <c r="C155" s="977">
        <v>89.6</v>
      </c>
      <c r="D155" s="977">
        <v>88.3</v>
      </c>
      <c r="E155" s="978">
        <v>0.034</v>
      </c>
      <c r="F155" s="844">
        <v>0.037</v>
      </c>
      <c r="G155" s="844">
        <v>0.034</v>
      </c>
      <c r="H155" s="978">
        <v>0.027</v>
      </c>
      <c r="I155" s="844">
        <v>0.027</v>
      </c>
      <c r="J155" s="844">
        <v>0.027</v>
      </c>
      <c r="K155" s="782">
        <v>-8.1</v>
      </c>
      <c r="L155" s="721">
        <v>-8.1</v>
      </c>
      <c r="M155" s="721">
        <v>-8.1</v>
      </c>
      <c r="N155" s="611"/>
      <c r="O155" s="611"/>
      <c r="P155" s="611"/>
      <c r="Q155" s="611"/>
      <c r="R155" s="611"/>
      <c r="S155" s="611"/>
      <c r="T155" s="980"/>
      <c r="U155" s="981"/>
      <c r="V155" s="981"/>
      <c r="W155" s="657"/>
      <c r="X155" s="657"/>
      <c r="Y155" s="377"/>
    </row>
    <row r="156">
      <c r="A156" s="460">
        <f>edate(A154,1)</f>
        <v>44317</v>
      </c>
      <c r="B156" s="968">
        <v>88.3</v>
      </c>
      <c r="C156" s="969">
        <v>87.4</v>
      </c>
      <c r="D156" s="969">
        <v>88.3</v>
      </c>
      <c r="E156" s="970">
        <v>0.046</v>
      </c>
      <c r="F156" s="971"/>
      <c r="G156" s="971">
        <v>0.046</v>
      </c>
      <c r="H156" s="970">
        <v>0.031</v>
      </c>
      <c r="I156" s="971"/>
      <c r="J156" s="971">
        <v>0.03</v>
      </c>
      <c r="K156" s="754">
        <v>-5.1</v>
      </c>
      <c r="L156" s="722">
        <v>-6.8</v>
      </c>
      <c r="M156" s="722">
        <v>-5.1</v>
      </c>
      <c r="N156" s="592"/>
      <c r="O156" s="592"/>
      <c r="P156" s="592"/>
      <c r="Q156" s="592"/>
      <c r="R156" s="592"/>
      <c r="S156" s="592"/>
      <c r="T156" s="972"/>
      <c r="U156" s="973"/>
      <c r="V156" s="973"/>
      <c r="W156" s="974"/>
      <c r="X156" s="974"/>
      <c r="Y156" s="975"/>
    </row>
    <row r="157">
      <c r="A157" s="473">
        <f>A156+14</f>
        <v>44331</v>
      </c>
      <c r="B157" s="976">
        <v>82.8</v>
      </c>
      <c r="C157" s="977">
        <v>90.4</v>
      </c>
      <c r="D157" s="977">
        <v>82.9</v>
      </c>
      <c r="E157" s="978">
        <v>0.046</v>
      </c>
      <c r="F157" s="844">
        <v>0.046</v>
      </c>
      <c r="G157" s="844">
        <v>0.046</v>
      </c>
      <c r="H157" s="978">
        <v>0.03</v>
      </c>
      <c r="I157" s="844">
        <v>0.031</v>
      </c>
      <c r="J157" s="844">
        <v>0.03</v>
      </c>
      <c r="K157" s="782">
        <v>-5.1</v>
      </c>
      <c r="L157" s="721">
        <v>-5.1</v>
      </c>
      <c r="M157" s="721">
        <v>-3.3</v>
      </c>
      <c r="N157" s="611"/>
      <c r="O157" s="611"/>
      <c r="P157" s="611"/>
      <c r="Q157" s="611"/>
      <c r="R157" s="611"/>
      <c r="S157" s="611"/>
      <c r="T157" s="980"/>
      <c r="U157" s="981"/>
      <c r="V157" s="981"/>
      <c r="W157" s="657"/>
      <c r="X157" s="657"/>
      <c r="Y157" s="377"/>
    </row>
    <row r="158">
      <c r="A158" s="460">
        <f>edate(A156,1)</f>
        <v>44348</v>
      </c>
      <c r="B158" s="968">
        <v>82.9</v>
      </c>
      <c r="C158" s="969">
        <v>82.8</v>
      </c>
      <c r="D158" s="969">
        <v>82.9</v>
      </c>
      <c r="E158" s="970">
        <v>0.04</v>
      </c>
      <c r="F158" s="971"/>
      <c r="G158" s="971">
        <v>0.042</v>
      </c>
      <c r="H158" s="970">
        <v>0.028</v>
      </c>
      <c r="I158" s="971"/>
      <c r="J158" s="971">
        <v>0.028</v>
      </c>
      <c r="K158" s="754">
        <v>-3.3</v>
      </c>
      <c r="L158" s="722">
        <v>-3.0</v>
      </c>
      <c r="M158" s="722">
        <v>-3.3</v>
      </c>
      <c r="N158" s="592"/>
      <c r="O158" s="592"/>
      <c r="P158" s="592"/>
      <c r="Q158" s="592"/>
      <c r="R158" s="592"/>
      <c r="S158" s="592"/>
      <c r="T158" s="972"/>
      <c r="U158" s="973"/>
      <c r="V158" s="973"/>
      <c r="W158" s="974"/>
      <c r="X158" s="974"/>
      <c r="Y158" s="975"/>
    </row>
    <row r="159">
      <c r="A159" s="473">
        <f>A158+14</f>
        <v>44362</v>
      </c>
      <c r="B159" s="976">
        <v>86.4</v>
      </c>
      <c r="C159" s="977">
        <v>84.0</v>
      </c>
      <c r="D159" s="977">
        <v>85.5</v>
      </c>
      <c r="E159" s="978">
        <v>0.042</v>
      </c>
      <c r="F159" s="844">
        <v>0.04</v>
      </c>
      <c r="G159" s="844">
        <v>0.042</v>
      </c>
      <c r="H159" s="978">
        <v>0.028</v>
      </c>
      <c r="I159" s="844">
        <v>0.028</v>
      </c>
      <c r="J159" s="844">
        <v>0.028</v>
      </c>
      <c r="K159" s="782">
        <v>-3.3</v>
      </c>
      <c r="L159" s="721">
        <v>-3.3</v>
      </c>
      <c r="M159" s="721">
        <v>-3.3</v>
      </c>
      <c r="N159" s="611"/>
      <c r="O159" s="611"/>
      <c r="P159" s="611"/>
      <c r="Q159" s="611"/>
      <c r="R159" s="611"/>
      <c r="S159" s="611"/>
      <c r="T159" s="980"/>
      <c r="U159" s="981"/>
      <c r="V159" s="981"/>
      <c r="W159" s="657"/>
      <c r="X159" s="657"/>
      <c r="Y159" s="377"/>
    </row>
    <row r="160">
      <c r="A160" s="460">
        <f>edate(A158,1)</f>
        <v>44378</v>
      </c>
      <c r="B160" s="968">
        <v>85.5</v>
      </c>
      <c r="C160" s="969">
        <v>86.4</v>
      </c>
      <c r="D160" s="969">
        <v>85.5</v>
      </c>
      <c r="E160" s="970">
        <v>0.048</v>
      </c>
      <c r="F160" s="971"/>
      <c r="G160" s="971">
        <v>0.047</v>
      </c>
      <c r="H160" s="970">
        <v>0.029</v>
      </c>
      <c r="I160" s="971"/>
      <c r="J160" s="971">
        <v>0.028</v>
      </c>
      <c r="K160" s="754">
        <v>-4.4</v>
      </c>
      <c r="L160" s="722">
        <v>-2.5</v>
      </c>
      <c r="M160" s="722">
        <v>-4.4</v>
      </c>
      <c r="N160" s="592"/>
      <c r="O160" s="592"/>
      <c r="P160" s="592"/>
      <c r="Q160" s="592"/>
      <c r="R160" s="592"/>
      <c r="S160" s="592"/>
      <c r="T160" s="972"/>
      <c r="U160" s="973"/>
      <c r="V160" s="973"/>
      <c r="W160" s="974"/>
      <c r="X160" s="974"/>
      <c r="Y160" s="975"/>
    </row>
    <row r="161">
      <c r="A161" s="473">
        <f>A160+14</f>
        <v>44392</v>
      </c>
      <c r="B161" s="976">
        <v>80.8</v>
      </c>
      <c r="C161" s="977">
        <v>86.5</v>
      </c>
      <c r="D161" s="977">
        <v>81.2</v>
      </c>
      <c r="E161" s="978">
        <v>0.047</v>
      </c>
      <c r="F161" s="844">
        <v>0.048</v>
      </c>
      <c r="G161" s="844">
        <v>0.047</v>
      </c>
      <c r="H161" s="978">
        <v>0.028</v>
      </c>
      <c r="I161" s="844">
        <v>0.029</v>
      </c>
      <c r="J161" s="844">
        <v>0.028</v>
      </c>
      <c r="K161" s="782">
        <v>-4.4</v>
      </c>
      <c r="L161" s="721">
        <v>-4.4</v>
      </c>
      <c r="M161" s="721">
        <v>-4.4</v>
      </c>
      <c r="N161" s="611"/>
      <c r="O161" s="611"/>
      <c r="P161" s="611"/>
      <c r="Q161" s="611"/>
      <c r="R161" s="611"/>
      <c r="S161" s="611"/>
      <c r="T161" s="980"/>
      <c r="U161" s="981"/>
      <c r="V161" s="981"/>
      <c r="W161" s="657"/>
      <c r="X161" s="657"/>
      <c r="Y161" s="377"/>
    </row>
    <row r="162">
      <c r="A162" s="460">
        <f>edate(A160,1)</f>
        <v>44409</v>
      </c>
      <c r="B162" s="968">
        <v>81.2</v>
      </c>
      <c r="C162" s="969">
        <v>80.8</v>
      </c>
      <c r="D162" s="969">
        <v>70.2</v>
      </c>
      <c r="E162" s="970">
        <v>0.046</v>
      </c>
      <c r="F162" s="971"/>
      <c r="G162" s="971">
        <v>0.046</v>
      </c>
      <c r="H162" s="970">
        <v>0.03</v>
      </c>
      <c r="I162" s="971"/>
      <c r="J162" s="971">
        <v>0.029</v>
      </c>
      <c r="K162" s="754">
        <v>-5.3</v>
      </c>
      <c r="L162" s="722">
        <v>-5.0</v>
      </c>
      <c r="M162" s="722">
        <v>-5.3</v>
      </c>
      <c r="N162" s="592"/>
      <c r="O162" s="592"/>
      <c r="P162" s="592"/>
      <c r="Q162" s="592"/>
      <c r="R162" s="592"/>
      <c r="S162" s="592"/>
      <c r="T162" s="972"/>
      <c r="U162" s="973"/>
      <c r="V162" s="973"/>
      <c r="W162" s="974"/>
      <c r="X162" s="974"/>
      <c r="Y162" s="975"/>
    </row>
    <row r="163">
      <c r="A163" s="473">
        <f>A162+14</f>
        <v>44423</v>
      </c>
      <c r="B163" s="976">
        <v>70.2</v>
      </c>
      <c r="C163" s="977">
        <v>81.2</v>
      </c>
      <c r="D163" s="977">
        <v>70.3</v>
      </c>
      <c r="E163" s="978">
        <v>0.046</v>
      </c>
      <c r="F163" s="844">
        <v>0.046</v>
      </c>
      <c r="G163" s="844">
        <v>0.046</v>
      </c>
      <c r="H163" s="978">
        <v>0.029</v>
      </c>
      <c r="I163" s="844">
        <v>0.03</v>
      </c>
      <c r="J163" s="844">
        <v>0.029</v>
      </c>
      <c r="K163" s="782">
        <v>-5.3</v>
      </c>
      <c r="L163" s="721">
        <v>-5.3</v>
      </c>
      <c r="M163" s="721">
        <v>-5.3</v>
      </c>
      <c r="N163" s="611"/>
      <c r="O163" s="611"/>
      <c r="P163" s="611"/>
      <c r="Q163" s="611"/>
      <c r="R163" s="611"/>
      <c r="S163" s="611"/>
      <c r="T163" s="980"/>
      <c r="U163" s="981"/>
      <c r="V163" s="981"/>
      <c r="W163" s="657"/>
      <c r="X163" s="657"/>
      <c r="Y163" s="377"/>
    </row>
    <row r="164">
      <c r="A164" s="460">
        <f>edate(A162,1)</f>
        <v>44440</v>
      </c>
      <c r="B164" s="968">
        <v>70.3</v>
      </c>
      <c r="C164" s="969">
        <v>70.7</v>
      </c>
      <c r="D164" s="969">
        <v>70.3</v>
      </c>
      <c r="E164" s="970">
        <v>0.047</v>
      </c>
      <c r="F164" s="971"/>
      <c r="G164" s="971">
        <v>0.046</v>
      </c>
      <c r="H164" s="970">
        <v>0.029</v>
      </c>
      <c r="I164" s="971"/>
      <c r="J164" s="971">
        <v>0.03</v>
      </c>
      <c r="K164" s="754">
        <v>-4.0</v>
      </c>
      <c r="L164" s="722">
        <v>-5.8</v>
      </c>
      <c r="M164" s="722">
        <v>-4.0</v>
      </c>
      <c r="N164" s="592"/>
      <c r="O164" s="592"/>
      <c r="P164" s="592"/>
      <c r="Q164" s="592"/>
      <c r="R164" s="592"/>
      <c r="S164" s="592"/>
      <c r="T164" s="972"/>
      <c r="U164" s="973"/>
      <c r="V164" s="973"/>
      <c r="W164" s="974"/>
      <c r="X164" s="974"/>
      <c r="Y164" s="975"/>
    </row>
    <row r="165">
      <c r="A165" s="473">
        <f>A164+14</f>
        <v>44454</v>
      </c>
      <c r="B165" s="976">
        <v>71.0</v>
      </c>
      <c r="C165" s="977">
        <v>72.0</v>
      </c>
      <c r="D165" s="977">
        <v>72.8</v>
      </c>
      <c r="E165" s="978">
        <v>0.046</v>
      </c>
      <c r="F165" s="844">
        <v>0.047</v>
      </c>
      <c r="G165" s="844">
        <v>0.046</v>
      </c>
      <c r="H165" s="978">
        <v>0.03</v>
      </c>
      <c r="I165" s="844">
        <v>0.029</v>
      </c>
      <c r="J165" s="844">
        <v>0.028</v>
      </c>
      <c r="K165" s="782">
        <v>-4.0</v>
      </c>
      <c r="L165" s="721">
        <v>-4.0</v>
      </c>
      <c r="M165" s="721">
        <v>-4.0</v>
      </c>
      <c r="N165" s="611"/>
      <c r="O165" s="611"/>
      <c r="P165" s="611"/>
      <c r="Q165" s="611"/>
      <c r="R165" s="611"/>
      <c r="S165" s="611"/>
      <c r="T165" s="980"/>
      <c r="U165" s="981"/>
      <c r="V165" s="981"/>
      <c r="W165" s="657"/>
      <c r="X165" s="657"/>
      <c r="Y165" s="377"/>
    </row>
    <row r="166">
      <c r="A166" s="460">
        <f>edate(A164,1)</f>
        <v>44470</v>
      </c>
      <c r="B166" s="968">
        <v>72.8</v>
      </c>
      <c r="C166" s="969">
        <v>71.0</v>
      </c>
      <c r="D166" s="969">
        <v>71.4</v>
      </c>
      <c r="E166" s="970">
        <v>0.048</v>
      </c>
      <c r="F166" s="971"/>
      <c r="G166" s="971">
        <v>0.048</v>
      </c>
      <c r="H166" s="970">
        <v>0.028</v>
      </c>
      <c r="I166" s="971"/>
      <c r="J166" s="971">
        <v>0.029</v>
      </c>
      <c r="K166" s="754">
        <v>-4.8</v>
      </c>
      <c r="L166" s="722">
        <v>-5.0</v>
      </c>
      <c r="M166" s="722">
        <v>-4.8</v>
      </c>
      <c r="N166" s="592"/>
      <c r="O166" s="592"/>
      <c r="P166" s="592"/>
      <c r="Q166" s="592"/>
      <c r="R166" s="592"/>
      <c r="S166" s="592"/>
      <c r="T166" s="972"/>
      <c r="U166" s="973"/>
      <c r="V166" s="973"/>
      <c r="W166" s="974"/>
      <c r="X166" s="974"/>
      <c r="Y166" s="975"/>
    </row>
    <row r="167">
      <c r="A167" s="473">
        <f>A166+14</f>
        <v>44484</v>
      </c>
      <c r="B167" s="976">
        <v>71.4</v>
      </c>
      <c r="C167" s="977">
        <v>73.1</v>
      </c>
      <c r="D167" s="977">
        <v>71.7</v>
      </c>
      <c r="E167" s="978">
        <v>0.048</v>
      </c>
      <c r="F167" s="844">
        <v>0.048</v>
      </c>
      <c r="G167" s="844">
        <v>0.048</v>
      </c>
      <c r="H167" s="978">
        <v>0.029</v>
      </c>
      <c r="I167" s="844"/>
      <c r="J167" s="844">
        <v>0.029</v>
      </c>
      <c r="K167" s="782">
        <v>-4.8</v>
      </c>
      <c r="L167" s="721">
        <v>-4.0</v>
      </c>
      <c r="M167" s="721">
        <v>-4.8</v>
      </c>
      <c r="N167" s="611"/>
      <c r="O167" s="611"/>
      <c r="P167" s="611"/>
      <c r="Q167" s="611"/>
      <c r="R167" s="611"/>
      <c r="S167" s="611"/>
      <c r="T167" s="980"/>
      <c r="U167" s="981"/>
      <c r="V167" s="981"/>
      <c r="W167" s="657"/>
      <c r="X167" s="657"/>
      <c r="Y167" s="377"/>
    </row>
    <row r="168">
      <c r="A168" s="460">
        <f>edate(A166,1)</f>
        <v>44501</v>
      </c>
      <c r="B168" s="968">
        <v>71.7</v>
      </c>
      <c r="C168" s="969">
        <v>71.4</v>
      </c>
      <c r="D168" s="969">
        <v>71.7</v>
      </c>
      <c r="E168" s="970">
        <v>0.049</v>
      </c>
      <c r="F168" s="971"/>
      <c r="G168" s="971">
        <v>0.049</v>
      </c>
      <c r="H168" s="970">
        <v>0.029</v>
      </c>
      <c r="I168" s="971"/>
      <c r="J168" s="971">
        <v>0.03</v>
      </c>
      <c r="K168" s="754">
        <v>-6.8</v>
      </c>
      <c r="L168" s="722">
        <v>-5.5</v>
      </c>
      <c r="M168" s="722">
        <v>-6.8</v>
      </c>
      <c r="N168" s="592"/>
      <c r="O168" s="592"/>
      <c r="P168" s="592"/>
      <c r="Q168" s="592"/>
      <c r="R168" s="592"/>
      <c r="S168" s="592"/>
      <c r="T168" s="972"/>
      <c r="U168" s="973"/>
      <c r="V168" s="973"/>
      <c r="W168" s="974"/>
      <c r="X168" s="974"/>
      <c r="Y168" s="975"/>
    </row>
    <row r="169">
      <c r="A169" s="473">
        <f>A168+14</f>
        <v>44515</v>
      </c>
      <c r="B169" s="976">
        <v>66.8</v>
      </c>
      <c r="C169" s="977">
        <v>72.4</v>
      </c>
      <c r="D169" s="977">
        <v>67.4</v>
      </c>
      <c r="E169" s="978">
        <v>0.049</v>
      </c>
      <c r="F169" s="844">
        <v>0.049</v>
      </c>
      <c r="G169" s="844">
        <v>0.049</v>
      </c>
      <c r="H169" s="978">
        <v>0.03</v>
      </c>
      <c r="I169" s="844">
        <v>0.029</v>
      </c>
      <c r="J169" s="844">
        <v>0.03</v>
      </c>
      <c r="K169" s="782">
        <v>-6.8</v>
      </c>
      <c r="L169" s="721">
        <v>-6.8</v>
      </c>
      <c r="M169" s="721">
        <v>-6.8</v>
      </c>
      <c r="N169" s="611"/>
      <c r="O169" s="611"/>
      <c r="P169" s="611"/>
      <c r="Q169" s="611"/>
      <c r="R169" s="611"/>
      <c r="S169" s="611"/>
      <c r="T169" s="980"/>
      <c r="U169" s="981"/>
      <c r="V169" s="981"/>
      <c r="W169" s="657"/>
      <c r="X169" s="657"/>
      <c r="Y169" s="377"/>
    </row>
    <row r="170">
      <c r="A170" s="460">
        <f>edate(A168,1)</f>
        <v>44531</v>
      </c>
      <c r="B170" s="968">
        <v>67.4</v>
      </c>
      <c r="C170" s="969">
        <v>66.8</v>
      </c>
      <c r="D170" s="969">
        <v>67.4</v>
      </c>
      <c r="E170" s="970">
        <v>0.049</v>
      </c>
      <c r="F170" s="845">
        <v>0.049</v>
      </c>
      <c r="G170" s="845">
        <v>0.048</v>
      </c>
      <c r="H170" s="970">
        <v>0.03</v>
      </c>
      <c r="I170" s="845"/>
      <c r="J170" s="845">
        <v>0.029</v>
      </c>
      <c r="K170" s="754">
        <v>-8.3</v>
      </c>
      <c r="L170" s="722">
        <v>-8.0</v>
      </c>
      <c r="M170" s="722">
        <v>-8.4</v>
      </c>
      <c r="N170" s="592"/>
      <c r="O170" s="592"/>
      <c r="P170" s="592"/>
      <c r="Q170" s="592"/>
      <c r="R170" s="592"/>
      <c r="S170" s="592"/>
      <c r="T170" s="972"/>
      <c r="U170" s="973"/>
      <c r="V170" s="973"/>
      <c r="W170" s="974"/>
      <c r="X170" s="974"/>
      <c r="Y170" s="975"/>
    </row>
    <row r="171">
      <c r="A171" s="473">
        <f>A170+14</f>
        <v>44545</v>
      </c>
      <c r="B171" s="976">
        <v>70.4</v>
      </c>
      <c r="C171" s="977">
        <v>67.1</v>
      </c>
      <c r="D171" s="977">
        <v>70.6</v>
      </c>
      <c r="E171" s="978">
        <v>0.048</v>
      </c>
      <c r="F171" s="844">
        <v>0.049</v>
      </c>
      <c r="G171" s="844">
        <v>0.048</v>
      </c>
      <c r="H171" s="978">
        <v>0.029</v>
      </c>
      <c r="I171" s="844">
        <v>0.03</v>
      </c>
      <c r="J171" s="844">
        <v>0.029</v>
      </c>
      <c r="K171" s="782">
        <v>-8.3</v>
      </c>
      <c r="L171" s="721">
        <v>-8.3</v>
      </c>
      <c r="M171" s="721">
        <v>-8.4</v>
      </c>
      <c r="N171" s="611"/>
      <c r="O171" s="611"/>
      <c r="P171" s="611"/>
      <c r="Q171" s="611"/>
      <c r="R171" s="611"/>
      <c r="S171" s="611"/>
      <c r="T171" s="980"/>
      <c r="U171" s="981"/>
      <c r="V171" s="981"/>
      <c r="W171" s="657"/>
      <c r="X171" s="657"/>
      <c r="Y171" s="377"/>
    </row>
    <row r="172">
      <c r="A172" s="460">
        <f>edate(A170,1)</f>
        <v>44562</v>
      </c>
      <c r="B172" s="968">
        <v>70.6</v>
      </c>
      <c r="C172" s="969">
        <v>70.4</v>
      </c>
      <c r="D172" s="969">
        <v>70.6</v>
      </c>
      <c r="E172" s="970">
        <v>0.049</v>
      </c>
      <c r="F172" s="971"/>
      <c r="G172" s="971">
        <v>0.049</v>
      </c>
      <c r="H172" s="970">
        <v>0.031</v>
      </c>
      <c r="I172" s="971"/>
      <c r="J172" s="971">
        <v>0.031</v>
      </c>
      <c r="K172" s="754">
        <v>-8.5</v>
      </c>
      <c r="L172" s="722">
        <v>-9.0</v>
      </c>
      <c r="M172" s="722">
        <v>-8.5</v>
      </c>
      <c r="N172" s="592"/>
      <c r="O172" s="592"/>
      <c r="P172" s="592"/>
      <c r="Q172" s="592"/>
      <c r="R172" s="592"/>
      <c r="S172" s="592"/>
      <c r="T172" s="972"/>
      <c r="U172" s="973"/>
      <c r="V172" s="973"/>
      <c r="W172" s="974"/>
      <c r="X172" s="974"/>
      <c r="Y172" s="975"/>
    </row>
    <row r="173">
      <c r="A173" s="473">
        <f>A172+14</f>
        <v>44576</v>
      </c>
      <c r="B173" s="976">
        <v>68.8</v>
      </c>
      <c r="C173" s="977">
        <v>70.0</v>
      </c>
      <c r="D173" s="977">
        <v>67.2</v>
      </c>
      <c r="E173" s="978">
        <v>0.049</v>
      </c>
      <c r="F173" s="844">
        <v>0.049</v>
      </c>
      <c r="G173" s="844">
        <v>0.049</v>
      </c>
      <c r="H173" s="978">
        <v>0.031</v>
      </c>
      <c r="I173" s="844">
        <v>0.031</v>
      </c>
      <c r="J173" s="844">
        <v>0.031</v>
      </c>
      <c r="K173" s="782">
        <v>-8.5</v>
      </c>
      <c r="L173" s="721">
        <v>-8.5</v>
      </c>
      <c r="M173" s="721">
        <v>-8.8</v>
      </c>
      <c r="N173" s="611"/>
      <c r="O173" s="611"/>
      <c r="P173" s="611"/>
      <c r="Q173" s="611"/>
      <c r="R173" s="611"/>
      <c r="S173" s="611"/>
      <c r="T173" s="980"/>
      <c r="U173" s="981"/>
      <c r="V173" s="981"/>
      <c r="W173" s="657"/>
      <c r="X173" s="657"/>
      <c r="Y173" s="377"/>
    </row>
    <row r="174">
      <c r="A174" s="460">
        <f>edate(A172,1)</f>
        <v>44593</v>
      </c>
      <c r="B174" s="968">
        <v>67.2</v>
      </c>
      <c r="C174" s="969">
        <v>68.7</v>
      </c>
      <c r="D174" s="969">
        <v>67.2</v>
      </c>
      <c r="E174" s="970">
        <v>0.05</v>
      </c>
      <c r="F174" s="971"/>
      <c r="G174" s="971">
        <v>0.049</v>
      </c>
      <c r="H174" s="970">
        <v>0.031</v>
      </c>
      <c r="I174" s="971"/>
      <c r="J174" s="971">
        <v>0.03</v>
      </c>
      <c r="K174" s="754">
        <v>-8.8</v>
      </c>
      <c r="L174" s="722">
        <v>-8.0</v>
      </c>
      <c r="M174" s="722">
        <v>-8.8</v>
      </c>
      <c r="N174" s="592"/>
      <c r="O174" s="592"/>
      <c r="P174" s="592"/>
      <c r="Q174" s="592"/>
      <c r="R174" s="592"/>
      <c r="S174" s="592"/>
      <c r="T174" s="972"/>
      <c r="U174" s="973"/>
      <c r="V174" s="973"/>
      <c r="W174" s="974"/>
      <c r="X174" s="974"/>
      <c r="Y174" s="975"/>
    </row>
    <row r="175">
      <c r="A175" s="473">
        <f>A174+14</f>
        <v>44607</v>
      </c>
      <c r="B175" s="976">
        <v>61.7</v>
      </c>
      <c r="C175" s="977">
        <v>67.5</v>
      </c>
      <c r="D175" s="977">
        <v>62.8</v>
      </c>
      <c r="E175" s="978">
        <v>0.049</v>
      </c>
      <c r="F175" s="844">
        <v>0.05</v>
      </c>
      <c r="G175" s="844">
        <v>0.049</v>
      </c>
      <c r="H175" s="978">
        <v>0.03</v>
      </c>
      <c r="I175" s="844">
        <v>0.031</v>
      </c>
      <c r="J175" s="844">
        <v>0.03</v>
      </c>
      <c r="K175" s="782">
        <v>-8.8</v>
      </c>
      <c r="L175" s="721">
        <v>-8.8</v>
      </c>
      <c r="M175" s="721">
        <v>-18.7</v>
      </c>
      <c r="N175" s="611"/>
      <c r="O175" s="611"/>
      <c r="P175" s="611"/>
      <c r="Q175" s="611"/>
      <c r="R175" s="611"/>
      <c r="S175" s="611"/>
      <c r="T175" s="980"/>
      <c r="U175" s="981"/>
      <c r="V175" s="981"/>
      <c r="W175" s="657"/>
      <c r="X175" s="657"/>
      <c r="Y175" s="377"/>
    </row>
    <row r="176">
      <c r="A176" s="460">
        <f>edate(A174,1)</f>
        <v>44621</v>
      </c>
      <c r="B176" s="968">
        <v>62.8</v>
      </c>
      <c r="C176" s="969">
        <v>61.7</v>
      </c>
      <c r="D176" s="969">
        <v>62.8</v>
      </c>
      <c r="E176" s="970">
        <v>0.054</v>
      </c>
      <c r="F176" s="971"/>
      <c r="G176" s="971">
        <v>0.054</v>
      </c>
      <c r="H176" s="970">
        <v>0.03</v>
      </c>
      <c r="I176" s="971"/>
      <c r="J176" s="971">
        <v>0.03</v>
      </c>
      <c r="K176" s="754">
        <v>-18.7</v>
      </c>
      <c r="L176" s="722">
        <v>-12.9</v>
      </c>
      <c r="M176" s="722">
        <v>-18.7</v>
      </c>
      <c r="N176" s="592"/>
      <c r="O176" s="592"/>
      <c r="P176" s="592"/>
      <c r="Q176" s="592"/>
      <c r="R176" s="592"/>
      <c r="S176" s="592"/>
      <c r="T176" s="972"/>
      <c r="U176" s="973"/>
      <c r="V176" s="973"/>
      <c r="W176" s="974"/>
      <c r="X176" s="974"/>
      <c r="Y176" s="975"/>
    </row>
    <row r="177">
      <c r="A177" s="473">
        <f>A176+14</f>
        <v>44635</v>
      </c>
      <c r="B177" s="976">
        <v>59.7</v>
      </c>
      <c r="C177" s="977">
        <v>61.4</v>
      </c>
      <c r="D177" s="977">
        <v>59.4</v>
      </c>
      <c r="E177" s="978">
        <v>0.054</v>
      </c>
      <c r="F177" s="844">
        <v>0.054</v>
      </c>
      <c r="G177" s="844">
        <v>0.054</v>
      </c>
      <c r="H177" s="978">
        <v>0.03</v>
      </c>
      <c r="I177" s="844"/>
      <c r="J177" s="844">
        <v>0.03</v>
      </c>
      <c r="K177" s="782">
        <v>-18.7</v>
      </c>
      <c r="L177" s="721">
        <v>-18.7</v>
      </c>
      <c r="M177" s="721">
        <v>-21.6</v>
      </c>
      <c r="N177" s="611"/>
      <c r="O177" s="611"/>
      <c r="P177" s="611"/>
      <c r="Q177" s="611"/>
      <c r="R177" s="611"/>
      <c r="S177" s="611"/>
      <c r="T177" s="980"/>
      <c r="U177" s="981"/>
      <c r="V177" s="981"/>
      <c r="W177" s="657"/>
      <c r="X177" s="657"/>
      <c r="Y177" s="377"/>
    </row>
    <row r="178">
      <c r="A178" s="460">
        <f>edate(A176,1)</f>
        <v>44652</v>
      </c>
      <c r="B178" s="968">
        <v>59.4</v>
      </c>
      <c r="C178" s="969">
        <v>59.7</v>
      </c>
      <c r="D178" s="969">
        <v>59.4</v>
      </c>
      <c r="E178" s="970">
        <v>0.054</v>
      </c>
      <c r="F178" s="971"/>
      <c r="G178" s="971">
        <v>0.054</v>
      </c>
      <c r="H178" s="970">
        <v>0.03</v>
      </c>
      <c r="I178" s="971"/>
      <c r="J178" s="971">
        <v>0.03</v>
      </c>
      <c r="K178" s="754">
        <v>-16.9</v>
      </c>
      <c r="L178" s="722">
        <v>-20.0</v>
      </c>
      <c r="M178" s="722">
        <v>-22.0</v>
      </c>
      <c r="N178" s="592"/>
      <c r="O178" s="592"/>
      <c r="P178" s="592"/>
      <c r="Q178" s="592"/>
      <c r="R178" s="592"/>
      <c r="S178" s="592"/>
      <c r="T178" s="972"/>
      <c r="U178" s="973"/>
      <c r="V178" s="973"/>
      <c r="W178" s="974"/>
      <c r="X178" s="974"/>
      <c r="Y178" s="975"/>
    </row>
    <row r="179">
      <c r="A179" s="473">
        <f>A178+14</f>
        <v>44666</v>
      </c>
      <c r="B179" s="976">
        <v>65.7</v>
      </c>
      <c r="C179" s="977">
        <v>59.0</v>
      </c>
      <c r="D179" s="977">
        <v>65.2</v>
      </c>
      <c r="E179" s="978">
        <v>0.054</v>
      </c>
      <c r="F179" s="844">
        <v>0.054</v>
      </c>
      <c r="G179" s="844">
        <v>0.054</v>
      </c>
      <c r="H179" s="978">
        <v>0.03</v>
      </c>
      <c r="I179" s="844">
        <v>0.03</v>
      </c>
      <c r="J179" s="844">
        <v>0.03</v>
      </c>
      <c r="K179" s="782">
        <v>-22.0</v>
      </c>
      <c r="L179" s="721">
        <v>-16.9</v>
      </c>
      <c r="M179" s="721">
        <v>-22.0</v>
      </c>
      <c r="N179" s="611"/>
      <c r="O179" s="611"/>
      <c r="P179" s="611"/>
      <c r="Q179" s="611"/>
      <c r="R179" s="611"/>
      <c r="S179" s="611"/>
      <c r="T179" s="980"/>
      <c r="U179" s="981"/>
      <c r="V179" s="981"/>
      <c r="W179" s="657"/>
      <c r="X179" s="657"/>
      <c r="Y179" s="377"/>
    </row>
    <row r="180">
      <c r="A180" s="460">
        <f>edate(A178,1)</f>
        <v>44682</v>
      </c>
      <c r="B180" s="968">
        <v>65.2</v>
      </c>
      <c r="C180" s="969">
        <v>65.7</v>
      </c>
      <c r="D180" s="969">
        <v>65.2</v>
      </c>
      <c r="E180" s="970">
        <v>0.054</v>
      </c>
      <c r="F180" s="971"/>
      <c r="G180" s="971">
        <v>0.053</v>
      </c>
      <c r="H180" s="970">
        <v>0.03</v>
      </c>
      <c r="I180" s="971"/>
      <c r="J180" s="971">
        <v>0.03</v>
      </c>
      <c r="K180" s="754">
        <v>-21.1</v>
      </c>
      <c r="L180" s="722">
        <v>-21.5</v>
      </c>
      <c r="M180" s="722">
        <v>-21.2</v>
      </c>
      <c r="N180" s="592"/>
      <c r="O180" s="592"/>
      <c r="P180" s="592"/>
      <c r="Q180" s="592"/>
      <c r="R180" s="592"/>
      <c r="S180" s="592"/>
      <c r="T180" s="972"/>
      <c r="U180" s="973"/>
      <c r="V180" s="973"/>
      <c r="W180" s="974"/>
      <c r="X180" s="974"/>
      <c r="Y180" s="975"/>
    </row>
    <row r="181">
      <c r="A181" s="473">
        <f>A180+14</f>
        <v>44696</v>
      </c>
      <c r="B181" s="976">
        <v>59.1</v>
      </c>
      <c r="C181" s="977">
        <v>64.0</v>
      </c>
      <c r="D181" s="977">
        <v>58.4</v>
      </c>
      <c r="E181" s="978">
        <v>0.053</v>
      </c>
      <c r="F181" s="844">
        <v>0.054</v>
      </c>
      <c r="G181" s="844">
        <v>0.054</v>
      </c>
      <c r="H181" s="978">
        <v>0.03</v>
      </c>
      <c r="I181" s="844">
        <v>0.03</v>
      </c>
      <c r="J181" s="844">
        <v>0.033</v>
      </c>
      <c r="K181" s="782">
        <v>-21.1</v>
      </c>
      <c r="L181" s="721">
        <v>-21.1</v>
      </c>
      <c r="M181" s="721">
        <v>-23.6</v>
      </c>
      <c r="N181" s="611"/>
      <c r="O181" s="611"/>
      <c r="P181" s="611"/>
      <c r="Q181" s="611"/>
      <c r="R181" s="611"/>
      <c r="S181" s="611"/>
      <c r="T181" s="980"/>
      <c r="U181" s="981"/>
      <c r="V181" s="981"/>
      <c r="W181" s="657"/>
      <c r="X181" s="657"/>
      <c r="Y181" s="377"/>
    </row>
    <row r="182">
      <c r="A182" s="460">
        <f>edate(A180,1)</f>
        <v>44713</v>
      </c>
      <c r="B182" s="968">
        <v>58.4</v>
      </c>
      <c r="C182" s="969">
        <v>59.1</v>
      </c>
      <c r="D182" s="969">
        <v>50.2</v>
      </c>
      <c r="E182" s="970">
        <v>0.054</v>
      </c>
      <c r="F182" s="971"/>
      <c r="G182" s="971">
        <v>0.053</v>
      </c>
      <c r="H182" s="970">
        <v>0.033</v>
      </c>
      <c r="I182" s="971"/>
      <c r="J182" s="971">
        <v>0.031</v>
      </c>
      <c r="K182" s="754">
        <v>-23.6</v>
      </c>
      <c r="L182" s="722">
        <v>-20.5</v>
      </c>
      <c r="M182" s="722">
        <v>-23.8</v>
      </c>
      <c r="N182" s="592"/>
      <c r="O182" s="592"/>
      <c r="P182" s="592"/>
      <c r="Q182" s="592"/>
      <c r="R182" s="592"/>
      <c r="S182" s="592"/>
      <c r="T182" s="972"/>
      <c r="U182" s="973"/>
      <c r="V182" s="973"/>
      <c r="W182" s="974"/>
      <c r="X182" s="974"/>
      <c r="Y182" s="975"/>
    </row>
    <row r="183">
      <c r="A183" s="473">
        <f>A182+14</f>
        <v>44727</v>
      </c>
      <c r="B183" s="976">
        <v>50.2</v>
      </c>
      <c r="C183" s="977">
        <v>58.0</v>
      </c>
      <c r="D183" s="977">
        <v>50.0</v>
      </c>
      <c r="E183" s="978">
        <v>0.053</v>
      </c>
      <c r="F183" s="979"/>
      <c r="G183" s="979">
        <v>0.053</v>
      </c>
      <c r="H183" s="978">
        <v>0.031</v>
      </c>
      <c r="I183" s="979"/>
      <c r="J183" s="979">
        <v>0.031</v>
      </c>
      <c r="K183" s="782">
        <v>-23.6</v>
      </c>
      <c r="L183" s="721">
        <v>-23.6</v>
      </c>
      <c r="M183" s="721">
        <v>-23.8</v>
      </c>
      <c r="N183" s="611"/>
      <c r="O183" s="611"/>
      <c r="P183" s="611"/>
      <c r="Q183" s="611"/>
      <c r="R183" s="611"/>
      <c r="S183" s="611"/>
      <c r="T183" s="980"/>
      <c r="U183" s="981"/>
      <c r="V183" s="981"/>
      <c r="W183" s="657"/>
      <c r="X183" s="657"/>
      <c r="Y183" s="377"/>
    </row>
    <row r="184">
      <c r="A184" s="460">
        <f>edate(A182,1)</f>
        <v>44743</v>
      </c>
      <c r="B184" s="968">
        <v>50.0</v>
      </c>
      <c r="C184" s="969">
        <v>50.2</v>
      </c>
      <c r="D184" s="969">
        <v>50.0</v>
      </c>
      <c r="E184" s="970">
        <v>0.052</v>
      </c>
      <c r="F184" s="971"/>
      <c r="G184" s="971">
        <v>0.052</v>
      </c>
      <c r="H184" s="970">
        <v>0.028</v>
      </c>
      <c r="I184" s="971"/>
      <c r="J184" s="971">
        <v>0.029</v>
      </c>
      <c r="K184" s="754">
        <v>-27.0</v>
      </c>
      <c r="L184" s="722">
        <v>-24.9</v>
      </c>
      <c r="M184" s="722">
        <v>-27.0</v>
      </c>
      <c r="N184" s="592"/>
      <c r="O184" s="592"/>
      <c r="P184" s="592"/>
      <c r="Q184" s="592"/>
      <c r="R184" s="592"/>
      <c r="S184" s="592"/>
      <c r="T184" s="972"/>
      <c r="U184" s="973"/>
      <c r="V184" s="973"/>
      <c r="W184" s="974"/>
      <c r="X184" s="974"/>
      <c r="Y184" s="975"/>
    </row>
    <row r="185">
      <c r="A185" s="473">
        <f>A184+14</f>
        <v>44757</v>
      </c>
      <c r="B185" s="976">
        <v>51.1</v>
      </c>
      <c r="C185" s="977">
        <v>49.9</v>
      </c>
      <c r="D185" s="977">
        <v>51.5</v>
      </c>
      <c r="E185" s="978">
        <v>0.052</v>
      </c>
      <c r="F185" s="844">
        <v>0.052</v>
      </c>
      <c r="G185" s="844">
        <v>0.052</v>
      </c>
      <c r="H185" s="978">
        <v>0.029</v>
      </c>
      <c r="I185" s="844">
        <v>0.028</v>
      </c>
      <c r="J185" s="844">
        <v>0.029</v>
      </c>
      <c r="K185" s="782">
        <v>-27.0</v>
      </c>
      <c r="L185" s="721">
        <v>-27.0</v>
      </c>
      <c r="M185" s="721">
        <v>-24.9</v>
      </c>
      <c r="N185" s="611"/>
      <c r="O185" s="611"/>
      <c r="P185" s="611"/>
      <c r="Q185" s="611"/>
      <c r="R185" s="611"/>
      <c r="S185" s="611"/>
      <c r="T185" s="980"/>
      <c r="U185" s="981"/>
      <c r="V185" s="981"/>
      <c r="W185" s="657"/>
      <c r="X185" s="657"/>
      <c r="Y185" s="377"/>
    </row>
    <row r="186">
      <c r="A186" s="460">
        <f>edate(A184,1)</f>
        <v>44774</v>
      </c>
      <c r="B186" s="968">
        <v>51.5</v>
      </c>
      <c r="C186" s="969">
        <v>51.1</v>
      </c>
      <c r="D186" s="969">
        <v>51.5</v>
      </c>
      <c r="E186" s="970">
        <v>0.05</v>
      </c>
      <c r="F186" s="845">
        <v>0.051</v>
      </c>
      <c r="G186" s="845">
        <v>0.048</v>
      </c>
      <c r="H186" s="970">
        <v>0.03</v>
      </c>
      <c r="I186" s="845">
        <v>0.028</v>
      </c>
      <c r="J186" s="845">
        <v>0.029</v>
      </c>
      <c r="K186" s="754">
        <v>-24.9</v>
      </c>
      <c r="L186" s="722">
        <v>-28.0</v>
      </c>
      <c r="M186" s="722">
        <v>-25.0</v>
      </c>
      <c r="N186" s="592"/>
      <c r="O186" s="592"/>
      <c r="P186" s="592"/>
      <c r="Q186" s="592"/>
      <c r="R186" s="592"/>
      <c r="S186" s="592"/>
      <c r="T186" s="972"/>
      <c r="U186" s="973"/>
      <c r="V186" s="973"/>
      <c r="W186" s="974"/>
      <c r="X186" s="974"/>
      <c r="Y186" s="975"/>
    </row>
    <row r="187">
      <c r="A187" s="473">
        <f>A186+14</f>
        <v>44788</v>
      </c>
      <c r="B187" s="976">
        <v>55.1</v>
      </c>
      <c r="C187" s="977">
        <v>52.5</v>
      </c>
      <c r="D187" s="977">
        <v>58.2</v>
      </c>
      <c r="E187" s="978">
        <v>0.048</v>
      </c>
      <c r="F187" s="844">
        <v>0.05</v>
      </c>
      <c r="G187" s="844">
        <v>0.046</v>
      </c>
      <c r="H187" s="978">
        <v>0.029</v>
      </c>
      <c r="I187" s="844">
        <v>0.03</v>
      </c>
      <c r="J187" s="844">
        <v>0.028</v>
      </c>
      <c r="K187" s="782">
        <v>-24.9</v>
      </c>
      <c r="L187" s="721">
        <v>-24.9</v>
      </c>
      <c r="M187" s="721">
        <v>-28.8</v>
      </c>
      <c r="N187" s="611"/>
      <c r="O187" s="611"/>
      <c r="P187" s="611"/>
      <c r="Q187" s="611"/>
      <c r="R187" s="611"/>
      <c r="S187" s="611"/>
      <c r="T187" s="980"/>
      <c r="U187" s="981"/>
      <c r="V187" s="981"/>
      <c r="W187" s="657"/>
      <c r="X187" s="657"/>
      <c r="Y187" s="377"/>
    </row>
    <row r="188">
      <c r="A188" s="460">
        <f>edate(A186,1)</f>
        <v>44805</v>
      </c>
      <c r="B188" s="968">
        <v>58.2</v>
      </c>
      <c r="C188" s="969">
        <v>55.1</v>
      </c>
      <c r="D188" s="969">
        <v>59.5</v>
      </c>
      <c r="E188" s="970">
        <v>0.046</v>
      </c>
      <c r="F188" s="971"/>
      <c r="G188" s="971">
        <v>0.047</v>
      </c>
      <c r="H188" s="970">
        <v>0.028</v>
      </c>
      <c r="I188" s="971"/>
      <c r="J188" s="971">
        <v>0.027</v>
      </c>
      <c r="K188" s="754">
        <v>-28.8</v>
      </c>
      <c r="L188" s="722">
        <v>-25.8</v>
      </c>
      <c r="M188" s="722">
        <v>-28.8</v>
      </c>
      <c r="N188" s="592"/>
      <c r="O188" s="592"/>
      <c r="P188" s="592"/>
      <c r="Q188" s="592"/>
      <c r="R188" s="592"/>
      <c r="S188" s="592"/>
      <c r="T188" s="972"/>
      <c r="U188" s="973"/>
      <c r="V188" s="973"/>
      <c r="W188" s="974"/>
      <c r="X188" s="974"/>
      <c r="Y188" s="975"/>
    </row>
    <row r="189">
      <c r="A189" s="473">
        <f>A188+14</f>
        <v>44819</v>
      </c>
      <c r="B189" s="976">
        <v>59.5</v>
      </c>
      <c r="C189" s="977">
        <v>60.0</v>
      </c>
      <c r="D189" s="977">
        <v>58.6</v>
      </c>
      <c r="E189" s="978">
        <v>0.047</v>
      </c>
      <c r="F189" s="979"/>
      <c r="G189" s="979">
        <v>0.051</v>
      </c>
      <c r="H189" s="978">
        <v>0.027</v>
      </c>
      <c r="I189" s="979"/>
      <c r="J189" s="979">
        <v>0.029</v>
      </c>
      <c r="K189" s="782">
        <v>-28.8</v>
      </c>
      <c r="L189" s="721">
        <v>-28.8</v>
      </c>
      <c r="M189" s="721">
        <v>-28.8</v>
      </c>
      <c r="N189" s="611"/>
      <c r="O189" s="611"/>
      <c r="P189" s="611"/>
      <c r="Q189" s="611"/>
      <c r="R189" s="611"/>
      <c r="S189" s="611"/>
      <c r="T189" s="980"/>
      <c r="U189" s="981"/>
      <c r="V189" s="982">
        <v>1.564</v>
      </c>
      <c r="W189" s="657"/>
      <c r="X189" s="657"/>
      <c r="Y189" s="377"/>
    </row>
    <row r="190">
      <c r="A190" s="460">
        <f>edate(A188,1)</f>
        <v>44835</v>
      </c>
      <c r="B190" s="968">
        <v>58.6</v>
      </c>
      <c r="C190" s="969">
        <v>59.5</v>
      </c>
      <c r="D190" s="969">
        <v>59.8</v>
      </c>
      <c r="E190" s="970">
        <v>0.051</v>
      </c>
      <c r="F190" s="971"/>
      <c r="G190" s="971">
        <v>0.05</v>
      </c>
      <c r="H190" s="970">
        <v>0.029</v>
      </c>
      <c r="I190" s="971"/>
      <c r="J190" s="971">
        <v>0.029</v>
      </c>
      <c r="K190" s="754">
        <v>-27.6</v>
      </c>
      <c r="L190" s="722">
        <v>-30.0</v>
      </c>
      <c r="M190" s="722">
        <v>-27.5</v>
      </c>
      <c r="N190" s="592"/>
      <c r="O190" s="592"/>
      <c r="P190" s="592"/>
      <c r="Q190" s="592"/>
      <c r="R190" s="592"/>
      <c r="S190" s="592"/>
      <c r="T190" s="752">
        <v>1.526</v>
      </c>
      <c r="U190" s="983">
        <v>1.512</v>
      </c>
      <c r="V190" s="983">
        <v>1.564</v>
      </c>
      <c r="W190" s="974"/>
      <c r="X190" s="974"/>
      <c r="Y190" s="975"/>
    </row>
    <row r="191">
      <c r="A191" s="473">
        <f>A190+14</f>
        <v>44849</v>
      </c>
      <c r="B191" s="976">
        <v>59.8</v>
      </c>
      <c r="C191" s="977">
        <v>59.0</v>
      </c>
      <c r="D191" s="977">
        <v>59.9</v>
      </c>
      <c r="E191" s="978">
        <v>0.05</v>
      </c>
      <c r="F191" s="979"/>
      <c r="G191" s="979">
        <v>0.05</v>
      </c>
      <c r="H191" s="978">
        <v>0.029</v>
      </c>
      <c r="I191" s="979"/>
      <c r="J191" s="979">
        <v>0.029</v>
      </c>
      <c r="K191" s="782">
        <v>-27.6</v>
      </c>
      <c r="L191" s="721">
        <v>-27.6</v>
      </c>
      <c r="M191" s="721">
        <v>-23.9</v>
      </c>
      <c r="N191" s="611"/>
      <c r="O191" s="611"/>
      <c r="P191" s="611"/>
      <c r="Q191" s="611"/>
      <c r="R191" s="611"/>
      <c r="S191" s="611"/>
      <c r="T191" s="779">
        <v>1.512</v>
      </c>
      <c r="U191" s="982">
        <v>1.526</v>
      </c>
      <c r="V191" s="982">
        <v>1.512</v>
      </c>
      <c r="W191" s="657"/>
      <c r="X191" s="657"/>
      <c r="Y191" s="377"/>
    </row>
    <row r="192">
      <c r="A192" s="460">
        <f>edate(A190,1)</f>
        <v>44866</v>
      </c>
      <c r="B192" s="968">
        <v>59.9</v>
      </c>
      <c r="C192" s="969">
        <v>59.8</v>
      </c>
      <c r="D192" s="969">
        <v>54.7</v>
      </c>
      <c r="E192" s="970">
        <v>0.051</v>
      </c>
      <c r="F192" s="971"/>
      <c r="G192" s="971">
        <v>0.049</v>
      </c>
      <c r="H192" s="970">
        <v>0.03</v>
      </c>
      <c r="I192" s="971"/>
      <c r="J192" s="971">
        <v>0.03</v>
      </c>
      <c r="K192" s="754">
        <v>-23.9</v>
      </c>
      <c r="L192" s="722">
        <v>-26.0</v>
      </c>
      <c r="M192" s="722">
        <v>-23.9</v>
      </c>
      <c r="N192" s="592"/>
      <c r="O192" s="592"/>
      <c r="P192" s="592"/>
      <c r="Q192" s="592"/>
      <c r="R192" s="592"/>
      <c r="S192" s="592"/>
      <c r="T192" s="752">
        <v>1.342</v>
      </c>
      <c r="U192" s="983">
        <v>1.485</v>
      </c>
      <c r="V192" s="983">
        <v>1.512</v>
      </c>
      <c r="W192" s="974"/>
      <c r="X192" s="974"/>
      <c r="Y192" s="975"/>
    </row>
    <row r="193">
      <c r="A193" s="473">
        <f>A192+14</f>
        <v>44880</v>
      </c>
      <c r="B193" s="976">
        <v>54.7</v>
      </c>
      <c r="C193" s="977">
        <v>59.5</v>
      </c>
      <c r="D193" s="977">
        <v>56.8</v>
      </c>
      <c r="E193" s="978">
        <v>0.049</v>
      </c>
      <c r="F193" s="844">
        <v>0.051</v>
      </c>
      <c r="G193" s="844">
        <v>0.046</v>
      </c>
      <c r="H193" s="978">
        <v>0.03</v>
      </c>
      <c r="I193" s="844">
        <v>0.03</v>
      </c>
      <c r="J193" s="844">
        <v>0.03</v>
      </c>
      <c r="K193" s="782">
        <v>-23.9</v>
      </c>
      <c r="L193" s="721">
        <v>-23.9</v>
      </c>
      <c r="M193" s="721">
        <v>-22.2</v>
      </c>
      <c r="N193" s="611"/>
      <c r="O193" s="611"/>
      <c r="P193" s="611"/>
      <c r="Q193" s="611"/>
      <c r="R193" s="611"/>
      <c r="S193" s="611"/>
      <c r="T193" s="779">
        <v>1.351</v>
      </c>
      <c r="U193" s="981"/>
      <c r="V193" s="982">
        <v>1.351</v>
      </c>
      <c r="W193" s="657"/>
      <c r="X193" s="657"/>
      <c r="Y193" s="377"/>
    </row>
    <row r="194">
      <c r="A194" s="460">
        <f>edate(A192,1)</f>
        <v>44896</v>
      </c>
      <c r="B194" s="968">
        <v>56.8</v>
      </c>
      <c r="C194" s="969">
        <v>55.0</v>
      </c>
      <c r="D194" s="969">
        <v>59.1</v>
      </c>
      <c r="E194" s="970">
        <v>0.046</v>
      </c>
      <c r="F194" s="845">
        <v>0.049</v>
      </c>
      <c r="G194" s="845">
        <v>0.044</v>
      </c>
      <c r="H194" s="970">
        <v>0.03</v>
      </c>
      <c r="I194" s="845">
        <v>0.03</v>
      </c>
      <c r="J194" s="845">
        <v>0.029</v>
      </c>
      <c r="K194" s="754">
        <v>-22.2</v>
      </c>
      <c r="L194" s="722">
        <v>-22.0</v>
      </c>
      <c r="M194" s="722">
        <v>-22.0</v>
      </c>
      <c r="N194" s="592"/>
      <c r="O194" s="592"/>
      <c r="P194" s="592"/>
      <c r="Q194" s="592"/>
      <c r="R194" s="592"/>
      <c r="S194" s="592"/>
      <c r="T194" s="752">
        <v>1.33</v>
      </c>
      <c r="U194" s="983">
        <v>1.37</v>
      </c>
      <c r="V194" s="983">
        <v>1.351</v>
      </c>
      <c r="W194" s="974"/>
      <c r="X194" s="974"/>
      <c r="Y194" s="975"/>
    </row>
    <row r="195">
      <c r="A195" s="473">
        <f>A194+14</f>
        <v>44910</v>
      </c>
      <c r="B195" s="976">
        <v>59.1</v>
      </c>
      <c r="C195" s="977">
        <v>56.9</v>
      </c>
      <c r="D195" s="977">
        <v>59.7</v>
      </c>
      <c r="E195" s="978">
        <v>0.044</v>
      </c>
      <c r="F195" s="979"/>
      <c r="G195" s="979">
        <v>0.04</v>
      </c>
      <c r="H195" s="978">
        <v>0.029</v>
      </c>
      <c r="I195" s="979"/>
      <c r="J195" s="979">
        <v>0.029</v>
      </c>
      <c r="K195" s="782">
        <v>-22.2</v>
      </c>
      <c r="L195" s="721">
        <v>-22.2</v>
      </c>
      <c r="M195" s="721">
        <v>-22.1</v>
      </c>
      <c r="N195" s="611"/>
      <c r="O195" s="611"/>
      <c r="P195" s="611"/>
      <c r="Q195" s="611"/>
      <c r="R195" s="611"/>
      <c r="S195" s="611"/>
      <c r="T195" s="779">
        <v>1.337</v>
      </c>
      <c r="U195" s="981"/>
      <c r="V195" s="982">
        <v>1.337</v>
      </c>
      <c r="W195" s="984"/>
      <c r="X195" s="984"/>
      <c r="Y195" s="985"/>
    </row>
    <row r="196">
      <c r="A196" s="460">
        <f>edate(A194,1)</f>
        <v>44927</v>
      </c>
      <c r="B196" s="968">
        <v>59.7</v>
      </c>
      <c r="C196" s="969">
        <v>59.1</v>
      </c>
      <c r="D196" s="969">
        <v>59.7</v>
      </c>
      <c r="E196" s="970">
        <v>0.04</v>
      </c>
      <c r="F196" s="971"/>
      <c r="G196" s="971">
        <v>0.039</v>
      </c>
      <c r="H196" s="970">
        <v>0.03</v>
      </c>
      <c r="I196" s="971"/>
      <c r="J196" s="971">
        <v>0.029</v>
      </c>
      <c r="K196" s="754">
        <v>-20.9</v>
      </c>
      <c r="L196" s="722">
        <v>-20.0</v>
      </c>
      <c r="M196" s="722">
        <v>-20.7</v>
      </c>
      <c r="N196" s="592"/>
      <c r="O196" s="592"/>
      <c r="P196" s="592"/>
      <c r="Q196" s="592"/>
      <c r="R196" s="592"/>
      <c r="S196" s="592"/>
      <c r="T196" s="815">
        <v>1.339</v>
      </c>
      <c r="U196" s="983">
        <v>1.35</v>
      </c>
      <c r="V196" s="983">
        <v>1.337</v>
      </c>
      <c r="W196" s="986"/>
      <c r="X196" s="986"/>
      <c r="Y196" s="987"/>
    </row>
    <row r="197">
      <c r="A197" s="473">
        <f>A196+14</f>
        <v>44941</v>
      </c>
      <c r="B197" s="976">
        <v>64.6</v>
      </c>
      <c r="C197" s="977">
        <v>60.5</v>
      </c>
      <c r="D197" s="977">
        <v>64.9</v>
      </c>
      <c r="E197" s="978">
        <v>0.039</v>
      </c>
      <c r="F197" s="844">
        <v>0.044</v>
      </c>
      <c r="G197" s="844">
        <v>0.039</v>
      </c>
      <c r="H197" s="978">
        <v>0.029</v>
      </c>
      <c r="I197" s="844">
        <v>0.03</v>
      </c>
      <c r="J197" s="844">
        <v>0.029</v>
      </c>
      <c r="K197" s="782">
        <v>-20.9</v>
      </c>
      <c r="L197" s="721">
        <v>-20.9</v>
      </c>
      <c r="M197" s="721">
        <v>-19.0</v>
      </c>
      <c r="N197" s="611"/>
      <c r="O197" s="611"/>
      <c r="P197" s="611"/>
      <c r="Q197" s="611"/>
      <c r="R197" s="611"/>
      <c r="S197" s="611"/>
      <c r="T197" s="829">
        <v>1.339</v>
      </c>
      <c r="U197" s="982"/>
      <c r="V197" s="982">
        <v>1.339</v>
      </c>
      <c r="W197" s="984"/>
      <c r="X197" s="984"/>
      <c r="Y197" s="985"/>
    </row>
    <row r="198">
      <c r="A198" s="460">
        <f>edate(A196,1)</f>
        <v>44958</v>
      </c>
      <c r="B198" s="968">
        <v>64.9</v>
      </c>
      <c r="C198" s="969">
        <v>64.6</v>
      </c>
      <c r="D198" s="969">
        <v>64.9</v>
      </c>
      <c r="E198" s="970">
        <v>0.042</v>
      </c>
      <c r="F198" s="845">
        <v>0.04</v>
      </c>
      <c r="G198" s="845">
        <v>0.041</v>
      </c>
      <c r="H198" s="970">
        <v>0.029</v>
      </c>
      <c r="I198" s="845">
        <v>0.029</v>
      </c>
      <c r="J198" s="845">
        <v>0.029</v>
      </c>
      <c r="K198" s="754">
        <v>-19.0</v>
      </c>
      <c r="L198" s="722">
        <v>-19.0</v>
      </c>
      <c r="M198" s="722">
        <v>-19.1</v>
      </c>
      <c r="N198" s="592"/>
      <c r="O198" s="592"/>
      <c r="P198" s="592"/>
      <c r="Q198" s="592"/>
      <c r="R198" s="592"/>
      <c r="S198" s="592"/>
      <c r="T198" s="815">
        <v>1.524</v>
      </c>
      <c r="U198" s="983">
        <v>1.34</v>
      </c>
      <c r="V198" s="983">
        <v>1.339</v>
      </c>
      <c r="W198" s="986"/>
      <c r="X198" s="986"/>
      <c r="Y198" s="987"/>
    </row>
    <row r="199">
      <c r="A199" s="473">
        <f>A198+14</f>
        <v>44972</v>
      </c>
      <c r="B199" s="976">
        <v>66.4</v>
      </c>
      <c r="C199" s="977">
        <v>65.0</v>
      </c>
      <c r="D199" s="977">
        <v>67.0</v>
      </c>
      <c r="E199" s="978">
        <v>0.041</v>
      </c>
      <c r="F199" s="844">
        <v>0.042</v>
      </c>
      <c r="G199" s="844">
        <v>0.041</v>
      </c>
      <c r="H199" s="978">
        <v>0.029</v>
      </c>
      <c r="I199" s="844">
        <v>0.029</v>
      </c>
      <c r="J199" s="844">
        <v>0.029</v>
      </c>
      <c r="K199" s="782">
        <v>-19.0</v>
      </c>
      <c r="L199" s="721">
        <v>-19.0</v>
      </c>
      <c r="M199" s="721">
        <v>-19.0</v>
      </c>
      <c r="N199" s="611"/>
      <c r="O199" s="611"/>
      <c r="P199" s="611"/>
      <c r="Q199" s="611"/>
      <c r="R199" s="611"/>
      <c r="S199" s="611"/>
      <c r="T199" s="829">
        <v>1.55</v>
      </c>
      <c r="U199" s="982">
        <v>1.524</v>
      </c>
      <c r="V199" s="982">
        <v>1.55</v>
      </c>
      <c r="W199" s="984"/>
      <c r="X199" s="984"/>
      <c r="Y199" s="985"/>
    </row>
    <row r="200">
      <c r="A200" s="460">
        <f>edate(A198,1)</f>
        <v>44986</v>
      </c>
      <c r="B200" s="968">
        <v>67.0</v>
      </c>
      <c r="C200" s="969">
        <v>66.4</v>
      </c>
      <c r="D200" s="969">
        <v>63.4</v>
      </c>
      <c r="E200" s="970">
        <v>0.038</v>
      </c>
      <c r="F200" s="971"/>
      <c r="G200" s="971">
        <v>0.036</v>
      </c>
      <c r="H200" s="970">
        <v>0.028</v>
      </c>
      <c r="I200" s="971"/>
      <c r="J200" s="971">
        <v>0.029</v>
      </c>
      <c r="K200" s="754">
        <v>-19.2</v>
      </c>
      <c r="L200" s="722">
        <v>-18.3</v>
      </c>
      <c r="M200" s="722">
        <v>-19.1</v>
      </c>
      <c r="N200" s="592"/>
      <c r="O200" s="592"/>
      <c r="P200" s="592"/>
      <c r="Q200" s="592"/>
      <c r="R200" s="592"/>
      <c r="S200" s="592"/>
      <c r="T200" s="815">
        <v>1.413</v>
      </c>
      <c r="U200" s="983">
        <v>1.45</v>
      </c>
      <c r="V200" s="983">
        <v>1.55</v>
      </c>
      <c r="W200" s="986"/>
      <c r="X200" s="986"/>
      <c r="Y200" s="987"/>
    </row>
    <row r="201">
      <c r="A201" s="473">
        <f>A200+14</f>
        <v>45000</v>
      </c>
      <c r="B201" s="976">
        <v>63.4</v>
      </c>
      <c r="C201" s="977">
        <v>66.9</v>
      </c>
      <c r="D201" s="977">
        <v>62.0</v>
      </c>
      <c r="E201" s="978">
        <v>0.036</v>
      </c>
      <c r="F201" s="844">
        <v>0.038</v>
      </c>
      <c r="G201" s="844">
        <v>0.046</v>
      </c>
      <c r="H201" s="978">
        <v>0.029</v>
      </c>
      <c r="I201" s="844">
        <v>0.028</v>
      </c>
      <c r="J201" s="844">
        <v>0.029</v>
      </c>
      <c r="K201" s="782">
        <v>-19.2</v>
      </c>
      <c r="L201" s="721">
        <v>-19.2</v>
      </c>
      <c r="M201" s="721">
        <v>-19.1</v>
      </c>
      <c r="N201" s="611"/>
      <c r="O201" s="611"/>
      <c r="P201" s="611"/>
      <c r="Q201" s="611"/>
      <c r="R201" s="611"/>
      <c r="S201" s="611"/>
      <c r="T201" s="829">
        <v>1.43</v>
      </c>
      <c r="U201" s="982">
        <v>1.413</v>
      </c>
      <c r="V201" s="982">
        <v>1.437</v>
      </c>
      <c r="W201" s="984"/>
      <c r="X201" s="984"/>
      <c r="Y201" s="985"/>
    </row>
    <row r="202">
      <c r="A202" s="460">
        <f>edate(A200,1)</f>
        <v>45017</v>
      </c>
      <c r="B202" s="968">
        <v>62.0</v>
      </c>
      <c r="C202" s="969">
        <v>63.2</v>
      </c>
      <c r="D202" s="969">
        <v>63.5</v>
      </c>
      <c r="E202" s="970">
        <v>0.046</v>
      </c>
      <c r="F202" s="845">
        <v>0.035</v>
      </c>
      <c r="G202" s="845">
        <v>0.046</v>
      </c>
      <c r="H202" s="970">
        <v>0.029</v>
      </c>
      <c r="I202" s="845">
        <v>0.028</v>
      </c>
      <c r="J202" s="845">
        <v>0.03</v>
      </c>
      <c r="K202" s="754">
        <v>-17.5</v>
      </c>
      <c r="L202" s="722">
        <v>-18.5</v>
      </c>
      <c r="M202" s="722">
        <v>-17.5</v>
      </c>
      <c r="N202" s="592"/>
      <c r="O202" s="592"/>
      <c r="P202" s="592"/>
      <c r="Q202" s="592"/>
      <c r="R202" s="592"/>
      <c r="S202" s="592"/>
      <c r="T202" s="815">
        <v>1.416</v>
      </c>
      <c r="U202" s="983">
        <v>1.437</v>
      </c>
      <c r="V202" s="983">
        <v>1.437</v>
      </c>
      <c r="W202" s="986"/>
      <c r="X202" s="986"/>
      <c r="Y202" s="987"/>
    </row>
    <row r="203">
      <c r="A203" s="473">
        <f>A202+14</f>
        <v>45031</v>
      </c>
      <c r="B203" s="976">
        <v>63.5</v>
      </c>
      <c r="C203" s="977">
        <v>62.0</v>
      </c>
      <c r="D203" s="977">
        <v>63.5</v>
      </c>
      <c r="E203" s="978">
        <v>0.046</v>
      </c>
      <c r="F203" s="979"/>
      <c r="G203" s="979">
        <v>0.046</v>
      </c>
      <c r="H203" s="978">
        <v>0.03</v>
      </c>
      <c r="I203" s="979"/>
      <c r="J203" s="979">
        <v>0.03</v>
      </c>
      <c r="K203" s="782">
        <v>-17.5</v>
      </c>
      <c r="L203" s="721">
        <v>-17.5</v>
      </c>
      <c r="M203" s="721">
        <v>-17.5</v>
      </c>
      <c r="N203" s="611"/>
      <c r="O203" s="611"/>
      <c r="P203" s="611"/>
      <c r="Q203" s="611"/>
      <c r="R203" s="611"/>
      <c r="S203" s="611"/>
      <c r="T203" s="829">
        <v>1.417</v>
      </c>
      <c r="U203" s="982">
        <v>1.416</v>
      </c>
      <c r="V203" s="982">
        <v>1.417</v>
      </c>
      <c r="W203" s="984"/>
      <c r="X203" s="984"/>
      <c r="Y203" s="985"/>
    </row>
    <row r="204">
      <c r="A204" s="460">
        <f>edate(A202,1)</f>
        <v>45047</v>
      </c>
      <c r="B204" s="968">
        <v>63.5</v>
      </c>
      <c r="C204" s="969">
        <v>63.5</v>
      </c>
      <c r="D204" s="969">
        <v>63.5</v>
      </c>
      <c r="E204" s="970">
        <v>0.045</v>
      </c>
      <c r="F204" s="845">
        <v>0.044</v>
      </c>
      <c r="G204" s="845">
        <v>0.042</v>
      </c>
      <c r="H204" s="970">
        <v>0.032</v>
      </c>
      <c r="I204" s="845">
        <v>0.029</v>
      </c>
      <c r="J204" s="845">
        <v>0.031</v>
      </c>
      <c r="K204" s="754">
        <v>-17.4</v>
      </c>
      <c r="L204" s="722">
        <v>-17.0</v>
      </c>
      <c r="M204" s="722">
        <v>-17.4</v>
      </c>
      <c r="N204" s="592"/>
      <c r="O204" s="592"/>
      <c r="P204" s="592"/>
      <c r="Q204" s="592"/>
      <c r="R204" s="592"/>
      <c r="S204" s="592"/>
      <c r="T204" s="815">
        <v>1.491</v>
      </c>
      <c r="U204" s="983">
        <v>1.425</v>
      </c>
      <c r="V204" s="983">
        <v>1.417</v>
      </c>
      <c r="W204" s="986"/>
      <c r="X204" s="986"/>
      <c r="Y204" s="987"/>
    </row>
    <row r="205">
      <c r="A205" s="473">
        <f>A204+14</f>
        <v>45061</v>
      </c>
      <c r="B205" s="976">
        <v>57.7</v>
      </c>
      <c r="C205" s="977">
        <v>63.0</v>
      </c>
      <c r="D205" s="977">
        <v>59.2</v>
      </c>
      <c r="E205" s="978">
        <v>0.042</v>
      </c>
      <c r="F205" s="844">
        <v>0.045</v>
      </c>
      <c r="G205" s="844">
        <v>0.042</v>
      </c>
      <c r="H205" s="978">
        <v>0.031</v>
      </c>
      <c r="I205" s="844">
        <v>0.032</v>
      </c>
      <c r="J205" s="844">
        <v>0.031</v>
      </c>
      <c r="K205" s="782">
        <v>-17.4</v>
      </c>
      <c r="L205" s="721">
        <v>-17.4</v>
      </c>
      <c r="M205" s="721">
        <v>-17.4</v>
      </c>
      <c r="N205" s="611"/>
      <c r="O205" s="611"/>
      <c r="P205" s="611"/>
      <c r="Q205" s="611"/>
      <c r="R205" s="611"/>
      <c r="S205" s="611"/>
      <c r="T205" s="829">
        <v>1.496</v>
      </c>
      <c r="U205" s="982">
        <v>1.491</v>
      </c>
      <c r="V205" s="982">
        <v>1.496</v>
      </c>
      <c r="W205" s="984"/>
      <c r="X205" s="984"/>
      <c r="Y205" s="985"/>
    </row>
    <row r="206">
      <c r="A206" s="460">
        <f>edate(A204,1)</f>
        <v>45078</v>
      </c>
      <c r="B206" s="968">
        <v>59.2</v>
      </c>
      <c r="C206" s="969">
        <v>57.9</v>
      </c>
      <c r="D206" s="969">
        <v>59.2</v>
      </c>
      <c r="E206" s="970">
        <v>0.033</v>
      </c>
      <c r="F206" s="845">
        <v>0.044</v>
      </c>
      <c r="G206" s="845">
        <v>0.033</v>
      </c>
      <c r="H206" s="970">
        <v>0.03</v>
      </c>
      <c r="I206" s="845">
        <v>0.031</v>
      </c>
      <c r="J206" s="845">
        <v>0.03</v>
      </c>
      <c r="K206" s="754">
        <v>-16.1</v>
      </c>
      <c r="L206" s="722">
        <v>-17.0</v>
      </c>
      <c r="M206" s="722">
        <v>-16.1</v>
      </c>
      <c r="N206" s="592"/>
      <c r="O206" s="592"/>
      <c r="P206" s="592"/>
      <c r="Q206" s="592"/>
      <c r="R206" s="592"/>
      <c r="S206" s="592"/>
      <c r="T206" s="815">
        <v>1.44</v>
      </c>
      <c r="U206" s="983">
        <v>1.49</v>
      </c>
      <c r="V206" s="983">
        <v>1.496</v>
      </c>
      <c r="W206" s="986"/>
      <c r="X206" s="986"/>
      <c r="Y206" s="987"/>
    </row>
    <row r="207">
      <c r="A207" s="473">
        <f>A206+14</f>
        <v>45092</v>
      </c>
      <c r="B207" s="976">
        <v>63.9</v>
      </c>
      <c r="C207" s="977">
        <v>60.0</v>
      </c>
      <c r="D207" s="977">
        <v>64.4</v>
      </c>
      <c r="E207" s="978">
        <v>0.033</v>
      </c>
      <c r="F207" s="844">
        <v>0.033</v>
      </c>
      <c r="G207" s="844">
        <v>0.033</v>
      </c>
      <c r="H207" s="978">
        <v>0.03</v>
      </c>
      <c r="I207" s="844">
        <v>0.03</v>
      </c>
      <c r="J207" s="844">
        <v>0.03</v>
      </c>
      <c r="K207" s="782">
        <v>-16.1</v>
      </c>
      <c r="L207" s="721">
        <v>-16.1</v>
      </c>
      <c r="M207" s="721">
        <v>-16.1</v>
      </c>
      <c r="N207" s="611"/>
      <c r="O207" s="611"/>
      <c r="P207" s="611"/>
      <c r="Q207" s="611"/>
      <c r="R207" s="611"/>
      <c r="S207" s="611"/>
      <c r="T207" s="829">
        <v>1.441</v>
      </c>
      <c r="U207" s="982">
        <v>1.44</v>
      </c>
      <c r="V207" s="982">
        <v>1.441</v>
      </c>
      <c r="W207" s="984"/>
      <c r="X207" s="984"/>
      <c r="Y207" s="985"/>
    </row>
    <row r="208">
      <c r="A208" s="460">
        <f>edate(A206,1)</f>
        <v>45108</v>
      </c>
      <c r="B208" s="968">
        <v>64.4</v>
      </c>
      <c r="C208" s="969">
        <v>63.9</v>
      </c>
      <c r="D208" s="969">
        <v>64.4</v>
      </c>
      <c r="E208" s="970">
        <v>0.034</v>
      </c>
      <c r="F208" s="845">
        <v>0.033</v>
      </c>
      <c r="G208" s="845">
        <v>0.034</v>
      </c>
      <c r="H208" s="970">
        <v>0.031</v>
      </c>
      <c r="I208" s="845">
        <v>0.031</v>
      </c>
      <c r="J208" s="845">
        <v>0.03</v>
      </c>
      <c r="K208" s="754">
        <v>-15.1</v>
      </c>
      <c r="L208" s="722">
        <v>-16.0</v>
      </c>
      <c r="M208" s="722">
        <v>-15.1</v>
      </c>
      <c r="N208" s="592"/>
      <c r="O208" s="592"/>
      <c r="P208" s="592"/>
      <c r="Q208" s="592"/>
      <c r="R208" s="592"/>
      <c r="S208" s="592"/>
      <c r="T208" s="815">
        <v>1.442</v>
      </c>
      <c r="U208" s="983">
        <v>1.463</v>
      </c>
      <c r="V208" s="983">
        <v>1.441</v>
      </c>
      <c r="W208" s="986"/>
      <c r="X208" s="986"/>
      <c r="Y208" s="987"/>
    </row>
    <row r="209">
      <c r="A209" s="473">
        <f>A208+14</f>
        <v>45122</v>
      </c>
      <c r="B209" s="976">
        <v>72.6</v>
      </c>
      <c r="C209" s="977">
        <v>65.5</v>
      </c>
      <c r="D209" s="977">
        <v>71.6</v>
      </c>
      <c r="E209" s="978">
        <v>0.034</v>
      </c>
      <c r="F209" s="844">
        <v>0.034</v>
      </c>
      <c r="G209" s="844">
        <v>0.034</v>
      </c>
      <c r="H209" s="978">
        <v>0.03</v>
      </c>
      <c r="I209" s="844">
        <v>0.031</v>
      </c>
      <c r="J209" s="844">
        <v>0.03</v>
      </c>
      <c r="K209" s="782">
        <v>-15.1</v>
      </c>
      <c r="L209" s="721">
        <v>-15.1</v>
      </c>
      <c r="M209" s="721">
        <v>-15.1</v>
      </c>
      <c r="N209" s="611"/>
      <c r="O209" s="611"/>
      <c r="P209" s="611"/>
      <c r="Q209" s="611"/>
      <c r="R209" s="611"/>
      <c r="S209" s="611"/>
      <c r="T209" s="829">
        <v>1.443</v>
      </c>
      <c r="U209" s="982">
        <v>1.442</v>
      </c>
      <c r="V209" s="982">
        <v>1.443</v>
      </c>
      <c r="W209" s="984"/>
      <c r="X209" s="984"/>
      <c r="Y209" s="985"/>
    </row>
    <row r="210">
      <c r="A210" s="460">
        <f>edate(A208,1)</f>
        <v>45139</v>
      </c>
      <c r="B210" s="968">
        <v>71.6</v>
      </c>
      <c r="C210" s="969">
        <v>72.6</v>
      </c>
      <c r="D210" s="969">
        <v>71.6</v>
      </c>
      <c r="E210" s="970">
        <v>0.033</v>
      </c>
      <c r="F210" s="845">
        <v>0.038</v>
      </c>
      <c r="G210" s="845">
        <v>0.035</v>
      </c>
      <c r="H210" s="970">
        <v>0.029</v>
      </c>
      <c r="I210" s="845">
        <v>0.03</v>
      </c>
      <c r="J210" s="845">
        <v>0.03</v>
      </c>
      <c r="K210" s="754">
        <v>-16.0</v>
      </c>
      <c r="L210" s="722">
        <v>-14.3</v>
      </c>
      <c r="M210" s="722">
        <v>-16.0</v>
      </c>
      <c r="N210" s="592"/>
      <c r="O210" s="592"/>
      <c r="P210" s="592"/>
      <c r="Q210" s="592"/>
      <c r="R210" s="592"/>
      <c r="S210" s="592"/>
      <c r="T210" s="815">
        <v>1.543</v>
      </c>
      <c r="U210" s="983">
        <v>1.44</v>
      </c>
      <c r="V210" s="983">
        <v>1.443</v>
      </c>
      <c r="W210" s="986"/>
      <c r="X210" s="986"/>
      <c r="Y210" s="987"/>
    </row>
    <row r="211">
      <c r="A211" s="473">
        <f>A210+14</f>
        <v>45153</v>
      </c>
      <c r="B211" s="976">
        <v>71.2</v>
      </c>
      <c r="C211" s="977">
        <v>71.0</v>
      </c>
      <c r="D211" s="977">
        <v>69.5</v>
      </c>
      <c r="E211" s="978">
        <v>0.035</v>
      </c>
      <c r="F211" s="844">
        <v>0.033</v>
      </c>
      <c r="G211" s="844">
        <v>0.035</v>
      </c>
      <c r="H211" s="978">
        <v>0.03</v>
      </c>
      <c r="I211" s="844">
        <v>0.029</v>
      </c>
      <c r="J211" s="844">
        <v>0.03</v>
      </c>
      <c r="K211" s="782">
        <v>-16.0</v>
      </c>
      <c r="L211" s="721">
        <v>-16.0</v>
      </c>
      <c r="M211" s="721">
        <v>-16.0</v>
      </c>
      <c r="N211" s="611"/>
      <c r="O211" s="611"/>
      <c r="P211" s="611"/>
      <c r="Q211" s="611"/>
      <c r="R211" s="611"/>
      <c r="S211" s="611"/>
      <c r="T211" s="829">
        <v>1.541</v>
      </c>
      <c r="U211" s="982">
        <v>1.543</v>
      </c>
      <c r="V211" s="982">
        <v>1.541</v>
      </c>
      <c r="W211" s="984"/>
      <c r="X211" s="984"/>
      <c r="Y211" s="985"/>
    </row>
    <row r="212">
      <c r="A212" s="460">
        <f>edate(A210,1)</f>
        <v>45170</v>
      </c>
      <c r="B212" s="968">
        <v>69.5</v>
      </c>
      <c r="C212" s="969">
        <v>71.2</v>
      </c>
      <c r="D212" s="969">
        <v>69.5</v>
      </c>
      <c r="E212" s="970">
        <v>0.031</v>
      </c>
      <c r="F212" s="845">
        <v>0.035</v>
      </c>
      <c r="G212" s="845">
        <v>0.032</v>
      </c>
      <c r="H212" s="970">
        <v>0.027</v>
      </c>
      <c r="I212" s="845">
        <v>0.03</v>
      </c>
      <c r="J212" s="845">
        <v>0.028</v>
      </c>
      <c r="K212" s="754">
        <v>-17.8</v>
      </c>
      <c r="L212" s="722">
        <v>-16.5</v>
      </c>
      <c r="M212" s="722">
        <v>-17.8</v>
      </c>
      <c r="N212" s="592"/>
      <c r="O212" s="592"/>
      <c r="P212" s="592"/>
      <c r="Q212" s="592"/>
      <c r="R212" s="592"/>
      <c r="S212" s="592"/>
      <c r="T212" s="815">
        <v>1.473</v>
      </c>
      <c r="U212" s="983">
        <v>1.455</v>
      </c>
      <c r="V212" s="983">
        <v>1.541</v>
      </c>
      <c r="W212" s="986"/>
      <c r="X212" s="986"/>
      <c r="Y212" s="987"/>
    </row>
    <row r="213">
      <c r="A213" s="473">
        <f>A212+14</f>
        <v>45184</v>
      </c>
      <c r="B213" s="976">
        <v>67.7</v>
      </c>
      <c r="C213" s="977">
        <v>69.1</v>
      </c>
      <c r="D213" s="977">
        <v>68.1</v>
      </c>
      <c r="E213" s="978">
        <v>0.032</v>
      </c>
      <c r="F213" s="844">
        <v>0.031</v>
      </c>
      <c r="G213" s="844">
        <v>0.032</v>
      </c>
      <c r="H213" s="978">
        <v>0.028</v>
      </c>
      <c r="I213" s="844">
        <v>0.027</v>
      </c>
      <c r="J213" s="844">
        <v>0.028</v>
      </c>
      <c r="K213" s="782">
        <v>-17.8</v>
      </c>
      <c r="L213" s="721">
        <v>-17.8</v>
      </c>
      <c r="M213" s="721">
        <v>-17.8</v>
      </c>
      <c r="N213" s="611"/>
      <c r="O213" s="611"/>
      <c r="P213" s="611"/>
      <c r="Q213" s="611"/>
      <c r="R213" s="611"/>
      <c r="S213" s="611"/>
      <c r="T213" s="829">
        <v>1.471</v>
      </c>
      <c r="U213" s="982">
        <v>1.473</v>
      </c>
      <c r="V213" s="982">
        <v>1.471</v>
      </c>
      <c r="W213" s="984"/>
      <c r="X213" s="984"/>
      <c r="Y213" s="985"/>
    </row>
    <row r="214">
      <c r="A214" s="460">
        <f>edate(A212,1)</f>
        <v>45200</v>
      </c>
      <c r="B214" s="968">
        <v>68.1</v>
      </c>
      <c r="C214" s="969">
        <v>67.7</v>
      </c>
      <c r="D214" s="969">
        <v>68.1</v>
      </c>
      <c r="E214" s="970">
        <v>0.038</v>
      </c>
      <c r="F214" s="845">
        <v>0.032</v>
      </c>
      <c r="G214" s="845">
        <v>0.042</v>
      </c>
      <c r="H214" s="970">
        <v>0.03</v>
      </c>
      <c r="I214" s="845">
        <v>0.028</v>
      </c>
      <c r="J214" s="845">
        <v>0.03</v>
      </c>
      <c r="K214" s="754">
        <v>-17.9</v>
      </c>
      <c r="L214" s="722">
        <v>-18.3</v>
      </c>
      <c r="M214" s="722">
        <v>-17.8</v>
      </c>
      <c r="N214" s="592"/>
      <c r="O214" s="592"/>
      <c r="P214" s="592"/>
      <c r="Q214" s="592"/>
      <c r="R214" s="592"/>
      <c r="S214" s="592"/>
      <c r="T214" s="815">
        <v>1.487</v>
      </c>
      <c r="U214" s="983">
        <v>1.45</v>
      </c>
      <c r="V214" s="983">
        <v>1.471</v>
      </c>
      <c r="W214" s="986"/>
      <c r="X214" s="986"/>
      <c r="Y214" s="987"/>
    </row>
    <row r="215">
      <c r="A215" s="473">
        <f>A214+14</f>
        <v>45214</v>
      </c>
      <c r="B215" s="976">
        <v>63.0</v>
      </c>
      <c r="C215" s="977">
        <v>67.2</v>
      </c>
      <c r="D215" s="977">
        <v>63.8</v>
      </c>
      <c r="E215" s="978">
        <v>0.042</v>
      </c>
      <c r="F215" s="844">
        <v>0.038</v>
      </c>
      <c r="G215" s="844">
        <v>0.044</v>
      </c>
      <c r="H215" s="978">
        <v>0.03</v>
      </c>
      <c r="I215" s="844">
        <v>0.03</v>
      </c>
      <c r="J215" s="844">
        <v>0.032</v>
      </c>
      <c r="K215" s="782">
        <v>-17.9</v>
      </c>
      <c r="L215" s="721">
        <v>-17.9</v>
      </c>
      <c r="M215" s="721">
        <v>-17.9</v>
      </c>
      <c r="N215" s="611"/>
      <c r="O215" s="611"/>
      <c r="P215" s="611"/>
      <c r="Q215" s="611"/>
      <c r="R215" s="611"/>
      <c r="S215" s="611"/>
      <c r="T215" s="829">
        <v>1.498</v>
      </c>
      <c r="U215" s="982">
        <v>1.487</v>
      </c>
      <c r="V215" s="982">
        <v>1.498</v>
      </c>
      <c r="W215" s="984"/>
      <c r="X215" s="984"/>
      <c r="Y215" s="985"/>
    </row>
    <row r="216">
      <c r="A216" s="460">
        <f>edate(A214,1)</f>
        <v>45231</v>
      </c>
      <c r="B216" s="968">
        <v>63.8</v>
      </c>
      <c r="C216" s="969">
        <v>63.0</v>
      </c>
      <c r="D216" s="969">
        <v>63.8</v>
      </c>
      <c r="E216" s="970">
        <v>0.044</v>
      </c>
      <c r="F216" s="845">
        <v>0.04</v>
      </c>
      <c r="G216" s="845">
        <v>0.045</v>
      </c>
      <c r="H216" s="970">
        <v>0.032</v>
      </c>
      <c r="I216" s="845">
        <v>0.03</v>
      </c>
      <c r="J216" s="845">
        <v>0.032</v>
      </c>
      <c r="K216" s="754">
        <v>-16.9</v>
      </c>
      <c r="L216" s="722">
        <v>-17.6</v>
      </c>
      <c r="M216" s="722">
        <v>-16.9</v>
      </c>
      <c r="N216" s="592"/>
      <c r="O216" s="592"/>
      <c r="P216" s="592"/>
      <c r="Q216" s="592"/>
      <c r="R216" s="592"/>
      <c r="S216" s="592"/>
      <c r="T216" s="815">
        <v>1.46</v>
      </c>
      <c r="U216" s="983">
        <v>1.47</v>
      </c>
      <c r="V216" s="983">
        <v>1.498</v>
      </c>
      <c r="W216" s="986"/>
      <c r="X216" s="986"/>
      <c r="Y216" s="987"/>
    </row>
    <row r="217">
      <c r="A217" s="473">
        <f>A216+14</f>
        <v>45245</v>
      </c>
      <c r="B217" s="976">
        <v>60.4</v>
      </c>
      <c r="C217" s="977">
        <v>63.7</v>
      </c>
      <c r="D217" s="977">
        <v>61.3</v>
      </c>
      <c r="E217" s="978">
        <v>0.045</v>
      </c>
      <c r="F217" s="844">
        <v>0.044</v>
      </c>
      <c r="G217" s="844">
        <v>0.045</v>
      </c>
      <c r="H217" s="978">
        <v>0.032</v>
      </c>
      <c r="I217" s="844">
        <v>0.032</v>
      </c>
      <c r="J217" s="844">
        <v>0.032</v>
      </c>
      <c r="K217" s="782">
        <v>-16.9</v>
      </c>
      <c r="L217" s="721">
        <v>-16.9</v>
      </c>
      <c r="M217" s="721">
        <v>-16.9</v>
      </c>
      <c r="N217" s="611"/>
      <c r="O217" s="611"/>
      <c r="P217" s="611"/>
      <c r="Q217" s="611"/>
      <c r="R217" s="611"/>
      <c r="S217" s="611"/>
      <c r="T217" s="829">
        <v>1.467</v>
      </c>
      <c r="U217" s="982">
        <v>1.46</v>
      </c>
      <c r="V217" s="982">
        <v>1.467</v>
      </c>
      <c r="W217" s="984"/>
      <c r="X217" s="984"/>
      <c r="Y217" s="985"/>
    </row>
    <row r="218">
      <c r="A218" s="460">
        <f>edate(A216,1)</f>
        <v>45261</v>
      </c>
      <c r="B218" s="968">
        <v>61.3</v>
      </c>
      <c r="C218" s="969">
        <v>60.4</v>
      </c>
      <c r="D218" s="969">
        <v>61.3</v>
      </c>
      <c r="E218" s="970">
        <v>0.031</v>
      </c>
      <c r="F218" s="845">
        <v>0.043</v>
      </c>
      <c r="G218" s="845">
        <v>0.031</v>
      </c>
      <c r="H218" s="970">
        <v>0.028</v>
      </c>
      <c r="I218" s="845">
        <v>0.031</v>
      </c>
      <c r="J218" s="845">
        <v>0.029</v>
      </c>
      <c r="K218" s="754">
        <v>-15.1</v>
      </c>
      <c r="L218" s="722">
        <v>-16.5</v>
      </c>
      <c r="M218" s="722">
        <v>-15.1</v>
      </c>
      <c r="N218" s="592"/>
      <c r="O218" s="592"/>
      <c r="P218" s="592"/>
      <c r="Q218" s="592"/>
      <c r="R218" s="592"/>
      <c r="S218" s="592"/>
      <c r="T218" s="815">
        <v>1.495</v>
      </c>
      <c r="U218" s="983">
        <v>1.48</v>
      </c>
      <c r="V218" s="983">
        <v>1.467</v>
      </c>
      <c r="W218" s="986"/>
      <c r="X218" s="986"/>
      <c r="Y218" s="987"/>
    </row>
    <row r="219">
      <c r="A219" s="473">
        <f>A218+14</f>
        <v>45275</v>
      </c>
      <c r="B219" s="976">
        <v>69.4</v>
      </c>
      <c r="C219" s="977">
        <v>62.0</v>
      </c>
      <c r="D219" s="977">
        <v>69.7</v>
      </c>
      <c r="E219" s="978">
        <v>0.031</v>
      </c>
      <c r="F219" s="844">
        <v>0.031</v>
      </c>
      <c r="G219" s="844">
        <v>0.031</v>
      </c>
      <c r="H219" s="978">
        <v>0.029</v>
      </c>
      <c r="I219" s="844">
        <v>0.028</v>
      </c>
      <c r="J219" s="844">
        <v>0.029</v>
      </c>
      <c r="K219" s="782">
        <v>-15.0</v>
      </c>
      <c r="L219" s="721">
        <v>-15.1</v>
      </c>
      <c r="M219" s="721">
        <v>-15.1</v>
      </c>
      <c r="N219" s="611"/>
      <c r="O219" s="611"/>
      <c r="P219" s="611"/>
      <c r="Q219" s="611"/>
      <c r="R219" s="611"/>
      <c r="S219" s="611"/>
      <c r="T219" s="829">
        <v>1.493</v>
      </c>
      <c r="U219" s="982">
        <v>1.495</v>
      </c>
      <c r="V219" s="982">
        <v>1.493</v>
      </c>
      <c r="W219" s="984"/>
      <c r="X219" s="984"/>
      <c r="Y219" s="985"/>
    </row>
    <row r="220">
      <c r="A220" s="460">
        <f>edate(A218,1)</f>
        <v>45292</v>
      </c>
      <c r="B220" s="968">
        <v>69.7</v>
      </c>
      <c r="C220" s="969">
        <v>69.4</v>
      </c>
      <c r="D220" s="969">
        <v>69.7</v>
      </c>
      <c r="E220" s="970">
        <v>0.029</v>
      </c>
      <c r="F220" s="845">
        <v>0.031</v>
      </c>
      <c r="G220" s="845">
        <v>0.029</v>
      </c>
      <c r="H220" s="970">
        <v>0.028</v>
      </c>
      <c r="I220" s="845">
        <v>0.03</v>
      </c>
      <c r="J220" s="845">
        <v>0.029</v>
      </c>
      <c r="K220" s="754">
        <v>-16.1</v>
      </c>
      <c r="L220" s="722">
        <v>-14.3</v>
      </c>
      <c r="M220" s="722">
        <v>-16.1</v>
      </c>
      <c r="N220" s="592"/>
      <c r="O220" s="592"/>
      <c r="P220" s="592"/>
      <c r="Q220" s="592"/>
      <c r="R220" s="592"/>
      <c r="S220" s="592"/>
      <c r="T220" s="815">
        <v>1.47</v>
      </c>
      <c r="U220" s="983">
        <v>1.509</v>
      </c>
      <c r="V220" s="983">
        <v>1.493</v>
      </c>
      <c r="W220" s="986"/>
      <c r="X220" s="986"/>
      <c r="Y220" s="987"/>
    </row>
    <row r="221">
      <c r="A221" s="473">
        <f>A220+14</f>
        <v>45306</v>
      </c>
      <c r="B221" s="976">
        <v>78.8</v>
      </c>
      <c r="C221" s="977">
        <v>70.0</v>
      </c>
      <c r="D221" s="977">
        <v>79.0</v>
      </c>
      <c r="E221" s="978">
        <v>0.029</v>
      </c>
      <c r="F221" s="844">
        <v>0.029</v>
      </c>
      <c r="G221" s="844">
        <v>0.029</v>
      </c>
      <c r="H221" s="978">
        <v>0.029</v>
      </c>
      <c r="I221" s="844">
        <v>0.028</v>
      </c>
      <c r="J221" s="844">
        <v>0.029</v>
      </c>
      <c r="K221" s="782">
        <v>-16.1</v>
      </c>
      <c r="L221" s="721">
        <v>-16.1</v>
      </c>
      <c r="M221" s="721">
        <v>-16.1</v>
      </c>
      <c r="N221" s="611"/>
      <c r="O221" s="611"/>
      <c r="P221" s="611"/>
      <c r="Q221" s="611"/>
      <c r="R221" s="611"/>
      <c r="S221" s="611"/>
      <c r="T221" s="829">
        <v>1.489</v>
      </c>
      <c r="U221" s="982">
        <v>1.47</v>
      </c>
      <c r="V221" s="982">
        <v>1.489</v>
      </c>
      <c r="W221" s="984"/>
      <c r="X221" s="984"/>
      <c r="Y221" s="985"/>
    </row>
    <row r="222">
      <c r="A222" s="460">
        <f>edate(A220,1)</f>
        <v>45323</v>
      </c>
      <c r="B222" s="968">
        <v>79.0</v>
      </c>
      <c r="C222" s="969">
        <v>78.8</v>
      </c>
      <c r="D222" s="969">
        <v>79.0</v>
      </c>
      <c r="E222" s="970">
        <v>0.03</v>
      </c>
      <c r="F222" s="845">
        <v>0.029</v>
      </c>
      <c r="G222" s="845">
        <v>0.03</v>
      </c>
      <c r="H222" s="970">
        <v>0.029</v>
      </c>
      <c r="I222" s="845">
        <v>0.028</v>
      </c>
      <c r="J222" s="845">
        <v>0.029</v>
      </c>
      <c r="K222" s="754">
        <v>-15.5</v>
      </c>
      <c r="L222" s="722">
        <v>-16.0</v>
      </c>
      <c r="M222" s="722">
        <v>-15.5</v>
      </c>
      <c r="N222" s="592"/>
      <c r="O222" s="592"/>
      <c r="P222" s="592"/>
      <c r="Q222" s="592"/>
      <c r="R222" s="592"/>
      <c r="S222" s="592"/>
      <c r="T222" s="815">
        <v>1.518</v>
      </c>
      <c r="U222" s="983">
        <v>1.5</v>
      </c>
      <c r="V222" s="983">
        <v>1.489</v>
      </c>
      <c r="W222" s="986"/>
      <c r="X222" s="986"/>
      <c r="Y222" s="987"/>
    </row>
    <row r="223">
      <c r="A223" s="473">
        <f>A222+14</f>
        <v>45337</v>
      </c>
      <c r="B223" s="976">
        <v>79.6</v>
      </c>
      <c r="C223" s="977">
        <v>80.0</v>
      </c>
      <c r="D223" s="977">
        <v>76.9</v>
      </c>
      <c r="E223" s="978">
        <v>0.03</v>
      </c>
      <c r="F223" s="844">
        <v>0.03</v>
      </c>
      <c r="G223" s="844">
        <v>0.03</v>
      </c>
      <c r="H223" s="978">
        <v>0.029</v>
      </c>
      <c r="I223" s="844">
        <v>0.029</v>
      </c>
      <c r="J223" s="844">
        <v>0.029</v>
      </c>
      <c r="K223" s="782">
        <v>-15.5</v>
      </c>
      <c r="L223" s="721">
        <v>-15.5</v>
      </c>
      <c r="M223" s="721">
        <v>-15.5</v>
      </c>
      <c r="N223" s="611"/>
      <c r="O223" s="611"/>
      <c r="P223" s="611"/>
      <c r="Q223" s="611"/>
      <c r="R223" s="611"/>
      <c r="S223" s="611"/>
      <c r="T223" s="829">
        <v>1.524</v>
      </c>
      <c r="U223" s="982">
        <v>1.518</v>
      </c>
      <c r="V223" s="982">
        <v>1.523</v>
      </c>
      <c r="W223" s="984"/>
      <c r="X223" s="984"/>
      <c r="Y223" s="985"/>
    </row>
    <row r="224">
      <c r="A224" s="460">
        <f>edate(A222,1)</f>
        <v>45352</v>
      </c>
      <c r="B224" s="968">
        <v>76.9</v>
      </c>
      <c r="C224" s="969">
        <v>79.6</v>
      </c>
      <c r="D224" s="969">
        <v>76.9</v>
      </c>
      <c r="E224" s="970">
        <v>0.03</v>
      </c>
      <c r="F224" s="845">
        <v>0.031</v>
      </c>
      <c r="G224" s="845">
        <v>0.029</v>
      </c>
      <c r="H224" s="970">
        <v>0.029</v>
      </c>
      <c r="I224" s="845">
        <v>0.029</v>
      </c>
      <c r="J224" s="845">
        <v>0.028</v>
      </c>
      <c r="K224" s="754">
        <v>-14.9</v>
      </c>
      <c r="L224" s="722">
        <v>-15.0</v>
      </c>
      <c r="M224" s="722">
        <v>-14.9</v>
      </c>
      <c r="N224" s="592"/>
      <c r="O224" s="592"/>
      <c r="P224" s="592"/>
      <c r="Q224" s="592"/>
      <c r="R224" s="592"/>
      <c r="S224" s="592"/>
      <c r="T224" s="815">
        <v>1.458</v>
      </c>
      <c r="U224" s="983">
        <v>1.514</v>
      </c>
      <c r="V224" s="983">
        <v>1.524</v>
      </c>
      <c r="W224" s="986"/>
      <c r="X224" s="986"/>
      <c r="Y224" s="987"/>
    </row>
    <row r="225">
      <c r="A225" s="473">
        <f>A224+14</f>
        <v>45366</v>
      </c>
      <c r="B225" s="976">
        <v>76.5</v>
      </c>
      <c r="C225" s="977">
        <v>77.1</v>
      </c>
      <c r="D225" s="977">
        <v>79.4</v>
      </c>
      <c r="E225" s="978">
        <v>0.029</v>
      </c>
      <c r="F225" s="844">
        <v>0.03</v>
      </c>
      <c r="G225" s="844">
        <v>0.029</v>
      </c>
      <c r="H225" s="978">
        <v>0.028</v>
      </c>
      <c r="I225" s="844">
        <v>0.029</v>
      </c>
      <c r="J225" s="844">
        <v>0.028</v>
      </c>
      <c r="K225" s="782">
        <v>-14.9</v>
      </c>
      <c r="L225" s="721">
        <v>-14.9</v>
      </c>
      <c r="M225" s="721">
        <v>-14.9</v>
      </c>
      <c r="N225" s="611"/>
      <c r="O225" s="611"/>
      <c r="P225" s="611"/>
      <c r="Q225" s="611"/>
      <c r="R225" s="611"/>
      <c r="S225" s="611"/>
      <c r="T225" s="829">
        <v>1.467</v>
      </c>
      <c r="U225" s="982">
        <v>1.458</v>
      </c>
      <c r="V225" s="982">
        <v>1.485</v>
      </c>
      <c r="W225" s="984"/>
      <c r="X225" s="984"/>
      <c r="Y225" s="985"/>
    </row>
    <row r="226">
      <c r="A226" s="460">
        <f>edate(A224,1)</f>
        <v>45383</v>
      </c>
      <c r="B226" s="968">
        <v>79.4</v>
      </c>
      <c r="C226" s="969">
        <v>76.5</v>
      </c>
      <c r="D226" s="969">
        <v>79.4</v>
      </c>
      <c r="E226" s="970">
        <v>0.031</v>
      </c>
      <c r="F226" s="845">
        <v>0.029</v>
      </c>
      <c r="G226" s="845">
        <v>0.032</v>
      </c>
      <c r="H226" s="970">
        <v>0.03</v>
      </c>
      <c r="I226" s="845">
        <v>0.028</v>
      </c>
      <c r="J226" s="845">
        <v>0.03</v>
      </c>
      <c r="K226" s="754">
        <v>-14.7</v>
      </c>
      <c r="L226" s="722">
        <v>-14.0</v>
      </c>
      <c r="M226" s="722">
        <v>-14.7</v>
      </c>
      <c r="N226" s="592"/>
      <c r="O226" s="592"/>
      <c r="P226" s="592"/>
      <c r="Q226" s="592"/>
      <c r="R226" s="592"/>
      <c r="S226" s="592"/>
      <c r="T226" s="815">
        <v>1.44</v>
      </c>
      <c r="U226" s="983">
        <v>1.48</v>
      </c>
      <c r="V226" s="983">
        <v>1.467</v>
      </c>
      <c r="W226" s="986"/>
      <c r="X226" s="986"/>
      <c r="Y226" s="987"/>
    </row>
    <row r="227">
      <c r="A227" s="473">
        <f>A226+14</f>
        <v>45397</v>
      </c>
      <c r="B227" s="976">
        <v>77.9</v>
      </c>
      <c r="C227" s="977">
        <v>79.0</v>
      </c>
      <c r="D227" s="789">
        <v>77.2</v>
      </c>
      <c r="E227" s="978">
        <v>0.032</v>
      </c>
      <c r="F227" s="844">
        <v>0.031</v>
      </c>
      <c r="G227" s="844">
        <v>0.032</v>
      </c>
      <c r="H227" s="978">
        <v>0.03</v>
      </c>
      <c r="I227" s="844">
        <v>0.03</v>
      </c>
      <c r="J227" s="844">
        <v>0.03</v>
      </c>
      <c r="K227" s="782">
        <v>-14.7</v>
      </c>
      <c r="L227" s="721">
        <v>-14.7</v>
      </c>
      <c r="M227" s="721">
        <v>-14.7</v>
      </c>
      <c r="N227" s="611"/>
      <c r="O227" s="611"/>
      <c r="P227" s="611"/>
      <c r="Q227" s="611"/>
      <c r="R227" s="611"/>
      <c r="S227" s="611"/>
      <c r="T227" s="829">
        <v>1.44</v>
      </c>
      <c r="U227" s="982">
        <v>1.44</v>
      </c>
      <c r="V227" s="982">
        <v>1.44</v>
      </c>
      <c r="W227" s="984"/>
      <c r="X227" s="984"/>
      <c r="Y227" s="985"/>
    </row>
    <row r="228">
      <c r="A228" s="460">
        <f>edate(A226,1)</f>
        <v>45413</v>
      </c>
      <c r="B228" s="968">
        <v>77.2</v>
      </c>
      <c r="C228" s="969">
        <v>77.8</v>
      </c>
      <c r="D228" s="761">
        <v>77.2</v>
      </c>
      <c r="E228" s="970">
        <v>0.035</v>
      </c>
      <c r="F228" s="845">
        <v>0.032</v>
      </c>
      <c r="G228" s="845">
        <v>0.033</v>
      </c>
      <c r="H228" s="970">
        <v>0.031</v>
      </c>
      <c r="I228" s="845">
        <v>0.03</v>
      </c>
      <c r="J228" s="845">
        <v>0.03</v>
      </c>
      <c r="K228" s="754">
        <v>-14.3</v>
      </c>
      <c r="L228" s="722">
        <v>-14.0</v>
      </c>
      <c r="M228" s="722">
        <v>-14.3</v>
      </c>
      <c r="N228" s="592"/>
      <c r="O228" s="592"/>
      <c r="P228" s="592"/>
      <c r="Q228" s="592"/>
      <c r="R228" s="592"/>
      <c r="S228" s="592"/>
      <c r="T228" s="815">
        <v>1.386</v>
      </c>
      <c r="U228" s="983">
        <v>1.45</v>
      </c>
      <c r="V228" s="983">
        <v>1.44</v>
      </c>
      <c r="W228" s="986"/>
      <c r="X228" s="986"/>
      <c r="Y228" s="987"/>
    </row>
    <row r="229">
      <c r="A229" s="473">
        <f>A228+14</f>
        <v>45427</v>
      </c>
      <c r="B229" s="772">
        <v>67.4</v>
      </c>
      <c r="C229" s="789">
        <v>76.0</v>
      </c>
      <c r="D229" s="789">
        <v>69.1</v>
      </c>
      <c r="E229" s="978">
        <v>0.033</v>
      </c>
      <c r="F229" s="844">
        <v>0.035</v>
      </c>
      <c r="G229" s="844">
        <v>0.033</v>
      </c>
      <c r="H229" s="978">
        <v>0.03</v>
      </c>
      <c r="I229" s="844">
        <v>0.031</v>
      </c>
      <c r="J229" s="844">
        <v>0.03</v>
      </c>
      <c r="K229" s="782">
        <v>-14.3</v>
      </c>
      <c r="L229" s="721">
        <v>-14.3</v>
      </c>
      <c r="M229" s="721">
        <v>-14.3</v>
      </c>
      <c r="N229" s="611"/>
      <c r="O229" s="611"/>
      <c r="P229" s="611"/>
      <c r="Q229" s="611"/>
      <c r="R229" s="611"/>
      <c r="S229" s="611"/>
      <c r="T229" s="829">
        <v>1.399</v>
      </c>
      <c r="U229" s="982">
        <v>1.386</v>
      </c>
      <c r="V229" s="982">
        <v>1.399</v>
      </c>
      <c r="W229" s="984"/>
      <c r="X229" s="984"/>
      <c r="Y229" s="985"/>
    </row>
    <row r="230">
      <c r="A230" s="460">
        <f>edate(A228,1)</f>
        <v>45444</v>
      </c>
      <c r="B230" s="745">
        <v>69.1</v>
      </c>
      <c r="C230" s="761">
        <v>67.4</v>
      </c>
      <c r="D230" s="761">
        <v>65.6</v>
      </c>
      <c r="E230" s="970">
        <v>0.033</v>
      </c>
      <c r="F230" s="845">
        <v>0.032</v>
      </c>
      <c r="G230" s="845">
        <v>0.03</v>
      </c>
      <c r="H230" s="970">
        <v>0.031</v>
      </c>
      <c r="I230" s="845">
        <v>0.03</v>
      </c>
      <c r="J230" s="845">
        <v>0.03</v>
      </c>
      <c r="K230" s="754">
        <v>-14.0</v>
      </c>
      <c r="L230" s="722">
        <v>-14.0</v>
      </c>
      <c r="M230" s="722">
        <v>-14.0</v>
      </c>
      <c r="N230" s="592"/>
      <c r="O230" s="592"/>
      <c r="P230" s="592"/>
      <c r="Q230" s="592"/>
      <c r="R230" s="592"/>
      <c r="S230" s="592"/>
      <c r="T230" s="815">
        <v>1.446</v>
      </c>
      <c r="U230" s="983">
        <v>1.4</v>
      </c>
      <c r="V230" s="983">
        <v>1.399</v>
      </c>
      <c r="W230" s="986"/>
      <c r="X230" s="986"/>
      <c r="Y230" s="987"/>
    </row>
    <row r="231">
      <c r="A231" s="473">
        <f>A230+14</f>
        <v>45458</v>
      </c>
      <c r="B231" s="772">
        <v>65.6</v>
      </c>
      <c r="C231" s="789">
        <v>72.1</v>
      </c>
      <c r="D231" s="789">
        <v>69.1</v>
      </c>
      <c r="E231" s="978">
        <v>0.03</v>
      </c>
      <c r="F231" s="844">
        <v>0.033</v>
      </c>
      <c r="G231" s="844">
        <v>0.03</v>
      </c>
      <c r="H231" s="978">
        <v>0.03</v>
      </c>
      <c r="I231" s="844">
        <v>0.031</v>
      </c>
      <c r="J231" s="844">
        <v>0.03</v>
      </c>
      <c r="K231" s="782">
        <v>-14.0</v>
      </c>
      <c r="L231" s="721">
        <v>-14.0</v>
      </c>
      <c r="M231" s="721">
        <v>-14.0</v>
      </c>
      <c r="N231" s="611"/>
      <c r="O231" s="611"/>
      <c r="P231" s="611"/>
      <c r="Q231" s="611"/>
      <c r="R231" s="611"/>
      <c r="S231" s="611"/>
      <c r="T231" s="829">
        <v>1.454</v>
      </c>
      <c r="U231" s="982">
        <v>1.446</v>
      </c>
      <c r="V231" s="982">
        <v>1.454</v>
      </c>
      <c r="W231" s="984"/>
      <c r="X231" s="984"/>
      <c r="Y231" s="985"/>
    </row>
    <row r="232">
      <c r="A232" s="460">
        <f>edate(A230,1)</f>
        <v>45474</v>
      </c>
      <c r="B232" s="745">
        <v>68.2</v>
      </c>
      <c r="C232" s="761">
        <v>65.6</v>
      </c>
      <c r="D232" s="761">
        <v>68.2</v>
      </c>
      <c r="E232" s="970">
        <v>0.029</v>
      </c>
      <c r="F232" s="845">
        <v>0.029</v>
      </c>
      <c r="G232" s="845">
        <v>0.029</v>
      </c>
      <c r="H232" s="970">
        <v>0.029</v>
      </c>
      <c r="I232" s="845">
        <v>0.03</v>
      </c>
      <c r="J232" s="845">
        <v>0.03</v>
      </c>
      <c r="K232" s="754">
        <v>-13.0</v>
      </c>
      <c r="L232" s="722">
        <v>-13.0</v>
      </c>
      <c r="M232" s="722">
        <v>-13.0</v>
      </c>
      <c r="N232" s="592"/>
      <c r="O232" s="592"/>
      <c r="P232" s="592"/>
      <c r="Q232" s="592"/>
      <c r="R232" s="592"/>
      <c r="S232" s="592"/>
      <c r="T232" s="815">
        <v>1.396</v>
      </c>
      <c r="U232" s="983">
        <v>1.43</v>
      </c>
      <c r="V232" s="983">
        <v>1.454</v>
      </c>
      <c r="W232" s="986"/>
      <c r="X232" s="986"/>
      <c r="Y232" s="987"/>
    </row>
    <row r="233">
      <c r="A233" s="473">
        <f>A232+14</f>
        <v>45488</v>
      </c>
      <c r="B233" s="772">
        <v>66.0</v>
      </c>
      <c r="C233" s="789">
        <v>68.5</v>
      </c>
      <c r="D233" s="789">
        <v>68.2</v>
      </c>
      <c r="E233" s="978">
        <v>0.029</v>
      </c>
      <c r="F233" s="844">
        <v>0.029</v>
      </c>
      <c r="G233" s="844">
        <v>0.029</v>
      </c>
      <c r="H233" s="978">
        <v>0.03</v>
      </c>
      <c r="I233" s="844">
        <v>0.029</v>
      </c>
      <c r="J233" s="844">
        <v>0.03</v>
      </c>
      <c r="K233" s="782">
        <v>-13.0</v>
      </c>
      <c r="L233" s="721">
        <v>-13.0</v>
      </c>
      <c r="M233" s="721">
        <v>-13.0</v>
      </c>
      <c r="N233" s="611"/>
      <c r="O233" s="611"/>
      <c r="P233" s="611"/>
      <c r="Q233" s="611"/>
      <c r="R233" s="611"/>
      <c r="S233" s="611"/>
      <c r="T233" s="829">
        <v>1.406</v>
      </c>
      <c r="U233" s="982">
        <v>1.396</v>
      </c>
      <c r="V233" s="982">
        <v>1.406</v>
      </c>
      <c r="W233" s="984"/>
      <c r="X233" s="984"/>
      <c r="Y233" s="985"/>
    </row>
    <row r="234">
      <c r="A234" s="460">
        <f>edate(A232,1)</f>
        <v>45505</v>
      </c>
      <c r="B234" s="745">
        <v>66.4</v>
      </c>
      <c r="C234" s="761">
        <v>66.7</v>
      </c>
      <c r="D234" s="761">
        <v>66.4</v>
      </c>
      <c r="E234" s="970">
        <v>0.029</v>
      </c>
      <c r="F234" s="845">
        <v>0.028</v>
      </c>
      <c r="G234" s="845">
        <v>0.028</v>
      </c>
      <c r="H234" s="970">
        <v>0.03</v>
      </c>
      <c r="I234" s="845">
        <v>0.029</v>
      </c>
      <c r="J234" s="845">
        <v>0.03</v>
      </c>
      <c r="K234" s="754">
        <v>-13.4</v>
      </c>
      <c r="L234" s="722">
        <v>-13.0</v>
      </c>
      <c r="M234" s="722">
        <v>-13.4</v>
      </c>
      <c r="N234" s="592"/>
      <c r="O234" s="592"/>
      <c r="P234" s="592"/>
      <c r="Q234" s="592"/>
      <c r="R234" s="592"/>
      <c r="S234" s="592"/>
      <c r="T234" s="815">
        <v>1.475</v>
      </c>
      <c r="U234" s="983">
        <v>1.41</v>
      </c>
      <c r="V234" s="983">
        <v>1.406</v>
      </c>
      <c r="W234" s="986"/>
      <c r="X234" s="986"/>
      <c r="Y234" s="987"/>
    </row>
    <row r="235">
      <c r="A235" s="473">
        <f>A234+14</f>
        <v>45519</v>
      </c>
      <c r="B235" s="772">
        <v>67.8</v>
      </c>
      <c r="C235" s="789">
        <v>66.7</v>
      </c>
      <c r="D235" s="789">
        <v>67.9</v>
      </c>
      <c r="E235" s="978">
        <v>0.028</v>
      </c>
      <c r="F235" s="844">
        <v>0.029</v>
      </c>
      <c r="G235" s="844">
        <v>0.027</v>
      </c>
      <c r="H235" s="978">
        <v>0.03</v>
      </c>
      <c r="I235" s="844">
        <v>0.03</v>
      </c>
      <c r="J235" s="844">
        <v>0.031</v>
      </c>
      <c r="K235" s="782">
        <v>-13.5</v>
      </c>
      <c r="L235" s="721">
        <v>-13.4</v>
      </c>
      <c r="M235" s="721">
        <v>-12.9</v>
      </c>
      <c r="N235" s="611"/>
      <c r="O235" s="611"/>
      <c r="P235" s="611"/>
      <c r="Q235" s="611"/>
      <c r="R235" s="611"/>
      <c r="S235" s="611"/>
      <c r="T235" s="829">
        <v>1.47</v>
      </c>
      <c r="U235" s="982">
        <v>1.475</v>
      </c>
      <c r="V235" s="982">
        <v>1.47</v>
      </c>
      <c r="W235" s="988"/>
      <c r="X235" s="988"/>
      <c r="Y235" s="989"/>
    </row>
    <row r="236">
      <c r="A236" s="460">
        <f>edate(A234,1)</f>
        <v>45536</v>
      </c>
      <c r="B236" s="745">
        <v>67.9</v>
      </c>
      <c r="C236" s="761">
        <v>67.8</v>
      </c>
      <c r="D236" s="761">
        <v>69.0</v>
      </c>
      <c r="E236" s="970">
        <v>0.027</v>
      </c>
      <c r="F236" s="845">
        <v>0.028</v>
      </c>
      <c r="G236" s="845">
        <v>0.027</v>
      </c>
      <c r="H236" s="970">
        <v>0.031</v>
      </c>
      <c r="I236" s="845">
        <v>0.03</v>
      </c>
      <c r="J236" s="845">
        <v>0.031</v>
      </c>
      <c r="K236" s="754">
        <v>-12.9</v>
      </c>
      <c r="L236" s="722">
        <v>-13.0</v>
      </c>
      <c r="M236" s="722">
        <v>-12.9</v>
      </c>
      <c r="N236" s="592"/>
      <c r="O236" s="592"/>
      <c r="P236" s="592"/>
      <c r="Q236" s="592"/>
      <c r="R236" s="592"/>
      <c r="S236" s="592"/>
      <c r="T236" s="815">
        <v>1.428</v>
      </c>
      <c r="U236" s="983">
        <v>1.45</v>
      </c>
      <c r="V236" s="983">
        <v>1.47</v>
      </c>
      <c r="W236" s="990"/>
      <c r="X236" s="990"/>
      <c r="Y236" s="991"/>
    </row>
    <row r="237">
      <c r="A237" s="473">
        <f>A236+14</f>
        <v>45550</v>
      </c>
      <c r="B237" s="772">
        <v>69.0</v>
      </c>
      <c r="C237" s="789">
        <v>68.3</v>
      </c>
      <c r="D237" s="789">
        <v>70.1</v>
      </c>
      <c r="E237" s="992">
        <v>0.027</v>
      </c>
      <c r="F237" s="613">
        <v>0.027</v>
      </c>
      <c r="G237" s="613">
        <v>0.029</v>
      </c>
      <c r="H237" s="992">
        <v>0.031</v>
      </c>
      <c r="I237" s="613">
        <v>0.031</v>
      </c>
      <c r="J237" s="613">
        <v>0.03</v>
      </c>
      <c r="K237" s="782">
        <v>-12.9</v>
      </c>
      <c r="L237" s="721">
        <v>-12.9</v>
      </c>
      <c r="M237" s="721">
        <v>-12.5</v>
      </c>
      <c r="N237" s="611"/>
      <c r="O237" s="611"/>
      <c r="P237" s="611"/>
      <c r="Q237" s="611"/>
      <c r="R237" s="611"/>
      <c r="S237" s="611"/>
      <c r="T237" s="829">
        <v>1.425</v>
      </c>
      <c r="U237" s="982">
        <v>1.428</v>
      </c>
      <c r="V237" s="982">
        <v>1.425</v>
      </c>
      <c r="W237" s="657"/>
      <c r="X237" s="657"/>
      <c r="Y237" s="377"/>
    </row>
    <row r="238">
      <c r="A238" s="460">
        <f>edate(A236,1)</f>
        <v>45566</v>
      </c>
      <c r="B238" s="745">
        <v>70.1</v>
      </c>
      <c r="C238" s="761">
        <v>69.0</v>
      </c>
      <c r="D238" s="800">
        <v>68.9</v>
      </c>
      <c r="E238" s="993">
        <v>0.029</v>
      </c>
      <c r="F238" s="594">
        <v>0.027</v>
      </c>
      <c r="G238" s="594">
        <v>0.027</v>
      </c>
      <c r="H238" s="993">
        <v>0.03</v>
      </c>
      <c r="I238" s="594">
        <v>0.03</v>
      </c>
      <c r="J238" s="594">
        <v>0.03</v>
      </c>
      <c r="K238" s="754">
        <v>-12.5</v>
      </c>
      <c r="L238" s="722">
        <v>-12.0</v>
      </c>
      <c r="M238" s="722">
        <v>-12.5</v>
      </c>
      <c r="N238" s="592"/>
      <c r="O238" s="592"/>
      <c r="P238" s="592"/>
      <c r="Q238" s="592"/>
      <c r="R238" s="592"/>
      <c r="S238" s="592"/>
      <c r="T238" s="815">
        <v>1.416</v>
      </c>
      <c r="U238" s="983">
        <v>1.44</v>
      </c>
      <c r="V238" s="983">
        <v>1.425</v>
      </c>
      <c r="W238" s="974"/>
      <c r="X238" s="974"/>
      <c r="Y238" s="975"/>
    </row>
    <row r="239">
      <c r="A239" s="473">
        <f>A238+14</f>
        <v>45580</v>
      </c>
      <c r="B239" s="772">
        <v>68.9</v>
      </c>
      <c r="C239" s="789">
        <v>70.9</v>
      </c>
      <c r="D239" s="799">
        <v>70.5</v>
      </c>
      <c r="E239" s="992">
        <v>0.027</v>
      </c>
      <c r="F239" s="613">
        <v>0.029</v>
      </c>
      <c r="G239" s="613">
        <v>0.027</v>
      </c>
      <c r="H239" s="992">
        <v>0.03</v>
      </c>
      <c r="I239" s="613">
        <v>0.03</v>
      </c>
      <c r="J239" s="613">
        <v>0.03</v>
      </c>
      <c r="K239" s="782">
        <v>-12.5</v>
      </c>
      <c r="L239" s="721">
        <v>-12.5</v>
      </c>
      <c r="M239" s="721">
        <v>-12.5</v>
      </c>
      <c r="N239" s="611"/>
      <c r="O239" s="611"/>
      <c r="P239" s="611"/>
      <c r="Q239" s="611"/>
      <c r="R239" s="611"/>
      <c r="S239" s="611"/>
      <c r="T239" s="829">
        <v>1.419</v>
      </c>
      <c r="U239" s="982">
        <v>1.416</v>
      </c>
      <c r="V239" s="982">
        <v>1.419</v>
      </c>
      <c r="W239" s="657"/>
      <c r="X239" s="657"/>
      <c r="Y239" s="377"/>
    </row>
    <row r="240">
      <c r="A240" s="460">
        <f>edate(A238,1)</f>
        <v>45597</v>
      </c>
      <c r="B240" s="994">
        <v>70.5</v>
      </c>
      <c r="C240" s="893">
        <v>68.9</v>
      </c>
      <c r="D240" s="995">
        <v>70.5</v>
      </c>
      <c r="E240" s="996">
        <v>0.026</v>
      </c>
      <c r="F240" s="383">
        <v>0.027</v>
      </c>
      <c r="G240" s="383">
        <v>0.026</v>
      </c>
      <c r="H240" s="996">
        <v>0.031</v>
      </c>
      <c r="I240" s="383">
        <v>0.03</v>
      </c>
      <c r="J240" s="383">
        <v>0.032</v>
      </c>
      <c r="K240" s="997">
        <v>-13.7</v>
      </c>
      <c r="L240" s="419">
        <v>-12.4</v>
      </c>
      <c r="M240" s="419">
        <v>-13.8</v>
      </c>
      <c r="N240" s="646"/>
      <c r="O240" s="646"/>
      <c r="P240" s="646"/>
      <c r="Q240" s="646"/>
      <c r="R240" s="646"/>
      <c r="S240" s="646"/>
      <c r="T240" s="998">
        <v>1.505</v>
      </c>
      <c r="U240" s="999">
        <v>1.43</v>
      </c>
      <c r="V240" s="999">
        <v>1.419</v>
      </c>
      <c r="W240" s="646"/>
      <c r="X240" s="646"/>
      <c r="Y240" s="397"/>
    </row>
    <row r="241">
      <c r="A241" s="473">
        <f>A240+14</f>
        <v>45611</v>
      </c>
      <c r="B241" s="1000">
        <v>73.0</v>
      </c>
      <c r="C241" s="914">
        <v>71.0</v>
      </c>
      <c r="D241" s="1001">
        <v>71.8</v>
      </c>
      <c r="E241" s="1002">
        <v>0.026</v>
      </c>
      <c r="F241" s="364">
        <v>0.026</v>
      </c>
      <c r="G241" s="364">
        <v>0.026</v>
      </c>
      <c r="H241" s="1002">
        <v>0.032</v>
      </c>
      <c r="I241" s="364">
        <v>0.031</v>
      </c>
      <c r="J241" s="364">
        <v>0.032</v>
      </c>
      <c r="K241" s="1003">
        <v>-13.7</v>
      </c>
      <c r="L241" s="1004">
        <v>-13.7</v>
      </c>
      <c r="M241" s="1004">
        <v>-13.7</v>
      </c>
      <c r="N241" s="657"/>
      <c r="O241" s="657"/>
      <c r="P241" s="657"/>
      <c r="Q241" s="657"/>
      <c r="R241" s="657"/>
      <c r="S241" s="657"/>
      <c r="T241" s="1005">
        <v>1.493</v>
      </c>
      <c r="U241" s="1006">
        <v>1.505</v>
      </c>
      <c r="V241" s="1006">
        <v>1.493</v>
      </c>
      <c r="W241" s="657"/>
      <c r="X241" s="657"/>
      <c r="Y241" s="377"/>
    </row>
    <row r="242">
      <c r="A242" s="460">
        <f>edate(A240,1)</f>
        <v>45627</v>
      </c>
      <c r="B242" s="994">
        <v>71.8</v>
      </c>
      <c r="C242" s="893">
        <v>73.7</v>
      </c>
      <c r="D242" s="995">
        <v>71.8</v>
      </c>
      <c r="E242" s="996">
        <v>0.029</v>
      </c>
      <c r="F242" s="383">
        <v>0.027</v>
      </c>
      <c r="G242" s="383">
        <v>0.028</v>
      </c>
      <c r="H242" s="996">
        <v>0.031</v>
      </c>
      <c r="I242" s="383">
        <v>0.031</v>
      </c>
      <c r="J242" s="383">
        <v>0.03</v>
      </c>
      <c r="K242" s="997">
        <v>-14.5</v>
      </c>
      <c r="L242" s="419">
        <v>-14.0</v>
      </c>
      <c r="M242" s="1007"/>
      <c r="N242" s="646"/>
      <c r="O242" s="646"/>
      <c r="P242" s="646"/>
      <c r="Q242" s="646"/>
      <c r="R242" s="646"/>
      <c r="S242" s="646"/>
      <c r="T242" s="998">
        <v>1.483</v>
      </c>
      <c r="U242" s="999">
        <v>1.46</v>
      </c>
      <c r="V242" s="999">
        <v>1.493</v>
      </c>
      <c r="W242" s="646"/>
      <c r="X242" s="646"/>
      <c r="Y242" s="397"/>
    </row>
    <row r="243">
      <c r="A243" s="473">
        <f>A242+14</f>
        <v>45641</v>
      </c>
      <c r="B243" s="1000">
        <v>74.0</v>
      </c>
      <c r="C243" s="914">
        <v>73.1</v>
      </c>
      <c r="D243" s="1001">
        <v>74.0</v>
      </c>
      <c r="E243" s="1002">
        <v>0.028</v>
      </c>
      <c r="F243" s="364">
        <v>0.029</v>
      </c>
      <c r="G243" s="364">
        <v>0.028</v>
      </c>
      <c r="H243" s="1002">
        <v>0.03</v>
      </c>
      <c r="I243" s="364">
        <v>0.031</v>
      </c>
      <c r="J243" s="364">
        <v>0.03</v>
      </c>
      <c r="K243" s="1003">
        <v>-14.5</v>
      </c>
      <c r="L243" s="1004">
        <v>-14.5</v>
      </c>
      <c r="M243" s="1008"/>
      <c r="N243" s="657"/>
      <c r="O243" s="657"/>
      <c r="P243" s="657"/>
      <c r="Q243" s="657"/>
      <c r="R243" s="657"/>
      <c r="S243" s="657"/>
      <c r="T243" s="1005">
        <v>1.482</v>
      </c>
      <c r="U243" s="1006">
        <v>1.483</v>
      </c>
      <c r="V243" s="1006">
        <v>1.482</v>
      </c>
      <c r="W243" s="657"/>
      <c r="X243" s="657"/>
      <c r="Y243" s="377"/>
    </row>
    <row r="244">
      <c r="A244" s="460">
        <f t="shared" ref="A244:A257" si="1">edate(A242,1)</f>
        <v>45658</v>
      </c>
      <c r="B244" s="994">
        <v>74.0</v>
      </c>
      <c r="C244" s="893">
        <v>74.0</v>
      </c>
      <c r="D244" s="995">
        <v>74.0</v>
      </c>
      <c r="E244" s="996">
        <v>0.033</v>
      </c>
      <c r="F244" s="383">
        <v>0.028</v>
      </c>
      <c r="G244" s="383">
        <v>0.033</v>
      </c>
      <c r="H244" s="996">
        <v>0.033</v>
      </c>
      <c r="I244" s="383">
        <v>0.03</v>
      </c>
      <c r="J244" s="383">
        <v>0.032</v>
      </c>
      <c r="K244" s="997">
        <v>-14.5</v>
      </c>
      <c r="L244" s="880">
        <v>-14.5</v>
      </c>
      <c r="M244" s="880">
        <v>-14.5</v>
      </c>
      <c r="N244" s="646"/>
      <c r="O244" s="646"/>
      <c r="P244" s="646"/>
      <c r="Q244" s="646"/>
      <c r="R244" s="646"/>
      <c r="S244" s="646"/>
      <c r="T244" s="998">
        <v>1.483</v>
      </c>
      <c r="U244" s="999">
        <v>1.46</v>
      </c>
      <c r="V244" s="999">
        <v>1.482</v>
      </c>
      <c r="W244" s="646"/>
      <c r="X244" s="646"/>
      <c r="Y244" s="397"/>
    </row>
    <row r="245">
      <c r="A245" s="460">
        <f t="shared" si="1"/>
        <v>45672</v>
      </c>
      <c r="B245" s="1000">
        <v>73.2</v>
      </c>
      <c r="C245" s="914">
        <v>74.0</v>
      </c>
      <c r="D245" s="1001">
        <v>71.1</v>
      </c>
      <c r="E245" s="1002">
        <v>0.033</v>
      </c>
      <c r="F245" s="364">
        <v>0.033</v>
      </c>
      <c r="G245" s="364">
        <v>0.033</v>
      </c>
      <c r="H245" s="1002">
        <v>0.032</v>
      </c>
      <c r="I245" s="364">
        <v>0.033</v>
      </c>
      <c r="J245" s="364">
        <v>0.032</v>
      </c>
      <c r="K245" s="1003">
        <v>-14.2</v>
      </c>
      <c r="L245" s="849">
        <v>-14.2</v>
      </c>
      <c r="M245" s="849">
        <v>-14.2</v>
      </c>
      <c r="N245" s="657"/>
      <c r="O245" s="657"/>
      <c r="P245" s="657"/>
      <c r="Q245" s="657"/>
      <c r="R245" s="657"/>
      <c r="S245" s="657"/>
      <c r="T245" s="1005">
        <v>1.473</v>
      </c>
      <c r="U245" s="1006">
        <v>1.483</v>
      </c>
      <c r="V245" s="1006">
        <v>1.473</v>
      </c>
      <c r="W245" s="657"/>
      <c r="X245" s="657"/>
      <c r="Y245" s="377"/>
    </row>
    <row r="246">
      <c r="A246" s="460">
        <f t="shared" si="1"/>
        <v>45689</v>
      </c>
      <c r="B246" s="994">
        <v>71.1</v>
      </c>
      <c r="C246" s="893">
        <v>73.2</v>
      </c>
      <c r="D246" s="995">
        <v>71.1</v>
      </c>
      <c r="E246" s="996">
        <v>0.043</v>
      </c>
      <c r="F246" s="383">
        <v>0.033</v>
      </c>
      <c r="G246" s="383">
        <v>0.043</v>
      </c>
      <c r="H246" s="996">
        <v>0.033</v>
      </c>
      <c r="I246" s="383">
        <v>0.032</v>
      </c>
      <c r="J246" s="383">
        <v>0.035</v>
      </c>
      <c r="K246" s="997">
        <v>-13.6</v>
      </c>
      <c r="L246" s="880"/>
      <c r="M246" s="880">
        <v>-14.2</v>
      </c>
      <c r="N246" s="646"/>
      <c r="O246" s="646"/>
      <c r="P246" s="646"/>
      <c r="Q246" s="646"/>
      <c r="R246" s="646"/>
      <c r="S246" s="646"/>
      <c r="T246" s="998">
        <v>1.456</v>
      </c>
      <c r="U246" s="999">
        <v>1.45</v>
      </c>
      <c r="V246" s="999">
        <v>1.473</v>
      </c>
      <c r="W246" s="646"/>
      <c r="X246" s="646"/>
      <c r="Y246" s="397"/>
    </row>
    <row r="247">
      <c r="A247" s="460">
        <f t="shared" si="1"/>
        <v>45703</v>
      </c>
      <c r="B247" s="1000">
        <v>67.8</v>
      </c>
      <c r="C247" s="914">
        <v>71.9</v>
      </c>
      <c r="D247" s="1001">
        <v>64.7</v>
      </c>
      <c r="E247" s="1002">
        <v>0.043</v>
      </c>
      <c r="F247" s="364">
        <v>0.043</v>
      </c>
      <c r="G247" s="364">
        <v>0.043</v>
      </c>
      <c r="H247" s="1002">
        <v>0.035</v>
      </c>
      <c r="I247" s="364">
        <v>0.033</v>
      </c>
      <c r="J247" s="364">
        <v>0.035</v>
      </c>
      <c r="K247" s="1003">
        <v>-13.6</v>
      </c>
      <c r="L247" s="849">
        <v>-13.6</v>
      </c>
      <c r="M247" s="849">
        <v>-13.6</v>
      </c>
      <c r="N247" s="657"/>
      <c r="O247" s="657"/>
      <c r="P247" s="657"/>
      <c r="Q247" s="657"/>
      <c r="R247" s="657"/>
      <c r="S247" s="657"/>
      <c r="T247" s="1005">
        <v>1.459</v>
      </c>
      <c r="U247" s="1006">
        <v>1.456</v>
      </c>
      <c r="V247" s="1006">
        <v>1.459</v>
      </c>
      <c r="W247" s="657"/>
      <c r="X247" s="657"/>
      <c r="Y247" s="377"/>
    </row>
    <row r="248">
      <c r="A248" s="460">
        <f t="shared" si="1"/>
        <v>45717</v>
      </c>
      <c r="B248" s="994">
        <v>64.7</v>
      </c>
      <c r="C248" s="893">
        <v>67.8</v>
      </c>
      <c r="D248" s="995">
        <v>57.0</v>
      </c>
      <c r="E248" s="996">
        <v>0.049</v>
      </c>
      <c r="F248" s="383"/>
      <c r="G248" s="383">
        <v>0.05</v>
      </c>
      <c r="H248" s="996">
        <v>0.039</v>
      </c>
      <c r="I248" s="383">
        <v>0.041</v>
      </c>
      <c r="J248" s="383">
        <v>0.041</v>
      </c>
      <c r="K248" s="997">
        <v>-14.5</v>
      </c>
      <c r="L248" s="880">
        <v>-13.0</v>
      </c>
      <c r="M248" s="880">
        <v>-14.5</v>
      </c>
      <c r="N248" s="646"/>
      <c r="O248" s="646"/>
      <c r="P248" s="646"/>
      <c r="Q248" s="646"/>
      <c r="R248" s="646"/>
      <c r="S248" s="646"/>
      <c r="T248" s="998">
        <v>1.482</v>
      </c>
      <c r="U248" s="999">
        <v>1.45</v>
      </c>
      <c r="V248" s="999">
        <v>1.459</v>
      </c>
      <c r="W248" s="646"/>
      <c r="X248" s="646"/>
      <c r="Y248" s="397"/>
    </row>
    <row r="249">
      <c r="A249" s="460">
        <f t="shared" si="1"/>
        <v>45731</v>
      </c>
      <c r="B249" s="1000">
        <v>57.9</v>
      </c>
      <c r="C249" s="914">
        <v>63.1</v>
      </c>
      <c r="D249" s="1001">
        <v>57.0</v>
      </c>
      <c r="E249" s="1002">
        <v>0.05</v>
      </c>
      <c r="F249" s="364">
        <v>0.049</v>
      </c>
      <c r="G249" s="364">
        <v>0.05</v>
      </c>
      <c r="H249" s="1002">
        <v>0.041</v>
      </c>
      <c r="I249" s="364">
        <v>0.039</v>
      </c>
      <c r="J249" s="364">
        <v>0.041</v>
      </c>
      <c r="K249" s="1003">
        <v>-14.5</v>
      </c>
      <c r="L249" s="849">
        <v>-14.5</v>
      </c>
      <c r="M249" s="849">
        <v>-14.5</v>
      </c>
      <c r="N249" s="657"/>
      <c r="O249" s="657"/>
      <c r="P249" s="657"/>
      <c r="Q249" s="657"/>
      <c r="R249" s="657"/>
      <c r="S249" s="657"/>
      <c r="T249" s="1005">
        <v>1.467</v>
      </c>
      <c r="U249" s="1006">
        <v>1.482</v>
      </c>
      <c r="V249" s="1006">
        <v>1.481</v>
      </c>
      <c r="W249" s="657"/>
      <c r="X249" s="657"/>
      <c r="Y249" s="377"/>
    </row>
    <row r="250">
      <c r="A250" s="1009">
        <f t="shared" si="1"/>
        <v>45748</v>
      </c>
      <c r="B250" s="994">
        <v>50.8</v>
      </c>
      <c r="C250" s="893">
        <v>54.5</v>
      </c>
      <c r="D250" s="995">
        <v>52.2</v>
      </c>
      <c r="E250" s="996">
        <v>0.067</v>
      </c>
      <c r="F250" s="383"/>
      <c r="G250" s="383">
        <v>0.065</v>
      </c>
      <c r="H250" s="996">
        <v>0.044</v>
      </c>
      <c r="I250" s="383">
        <v>0.043</v>
      </c>
      <c r="J250" s="383">
        <v>0.044</v>
      </c>
      <c r="K250" s="997">
        <v>-16.7</v>
      </c>
      <c r="L250" s="880">
        <v>-15.0</v>
      </c>
      <c r="M250" s="880">
        <v>-14.5</v>
      </c>
      <c r="N250" s="646"/>
      <c r="O250" s="646"/>
      <c r="P250" s="646"/>
      <c r="Q250" s="646"/>
      <c r="R250" s="646"/>
      <c r="S250" s="646"/>
      <c r="T250" s="998">
        <v>1.412</v>
      </c>
      <c r="U250" s="999">
        <v>1.45</v>
      </c>
      <c r="V250" s="999">
        <v>1.467</v>
      </c>
      <c r="W250" s="646"/>
      <c r="X250" s="646"/>
      <c r="Y250" s="397"/>
    </row>
    <row r="251">
      <c r="A251" s="1010">
        <f t="shared" si="1"/>
        <v>45762</v>
      </c>
      <c r="B251" s="1000">
        <v>52.2</v>
      </c>
      <c r="C251" s="914">
        <v>50.8</v>
      </c>
      <c r="D251" s="1001">
        <v>52.2</v>
      </c>
      <c r="E251" s="1002">
        <v>0.065</v>
      </c>
      <c r="F251" s="364">
        <v>0.067</v>
      </c>
      <c r="G251" s="364">
        <v>0.065</v>
      </c>
      <c r="H251" s="1002">
        <v>0.044</v>
      </c>
      <c r="I251" s="364">
        <v>0.044</v>
      </c>
      <c r="J251" s="364">
        <v>0.044</v>
      </c>
      <c r="K251" s="1003">
        <v>-16.7</v>
      </c>
      <c r="L251" s="849">
        <v>-16.7</v>
      </c>
      <c r="M251" s="849">
        <v>-16.6</v>
      </c>
      <c r="N251" s="657"/>
      <c r="O251" s="657"/>
      <c r="P251" s="657"/>
      <c r="Q251" s="657"/>
      <c r="R251" s="657"/>
      <c r="S251" s="657"/>
      <c r="T251" s="1005">
        <v>1.422</v>
      </c>
      <c r="U251" s="1006">
        <v>1.412</v>
      </c>
      <c r="V251" s="1006">
        <v>1.422</v>
      </c>
      <c r="W251" s="657"/>
      <c r="X251" s="657"/>
      <c r="Y251" s="377"/>
    </row>
    <row r="252">
      <c r="A252" s="1009">
        <f t="shared" si="1"/>
        <v>45778</v>
      </c>
      <c r="B252" s="994">
        <v>50.8</v>
      </c>
      <c r="C252" s="893">
        <v>53.1</v>
      </c>
      <c r="D252" s="995">
        <v>52.2</v>
      </c>
      <c r="E252" s="996">
        <v>0.073</v>
      </c>
      <c r="F252" s="383"/>
      <c r="G252" s="383">
        <v>0.066</v>
      </c>
      <c r="H252" s="996">
        <v>0.046</v>
      </c>
      <c r="I252" s="383"/>
      <c r="J252" s="383">
        <v>0.042</v>
      </c>
      <c r="K252" s="997">
        <v>-15.2</v>
      </c>
      <c r="L252" s="880">
        <v>-16.0</v>
      </c>
      <c r="M252" s="880">
        <v>-16.7</v>
      </c>
      <c r="N252" s="646"/>
      <c r="O252" s="646"/>
      <c r="P252" s="646"/>
      <c r="Q252" s="646"/>
      <c r="R252" s="646"/>
      <c r="S252" s="646"/>
      <c r="T252" s="998">
        <v>1.393</v>
      </c>
      <c r="U252" s="999">
        <v>1.42</v>
      </c>
      <c r="V252" s="999">
        <v>1.422</v>
      </c>
      <c r="W252" s="646"/>
      <c r="X252" s="646"/>
      <c r="Y252" s="397"/>
    </row>
    <row r="253">
      <c r="A253" s="1010">
        <f t="shared" si="1"/>
        <v>45792</v>
      </c>
      <c r="B253" s="1000">
        <v>52.2</v>
      </c>
      <c r="C253" s="914">
        <v>50.8</v>
      </c>
      <c r="D253" s="1001">
        <v>52.2</v>
      </c>
      <c r="E253" s="1002">
        <v>0.066</v>
      </c>
      <c r="F253" s="364">
        <v>0.073</v>
      </c>
      <c r="G253" s="364">
        <v>0.066</v>
      </c>
      <c r="H253" s="1002">
        <v>0.042</v>
      </c>
      <c r="I253" s="364">
        <v>0.046</v>
      </c>
      <c r="J253" s="364">
        <v>0.042</v>
      </c>
      <c r="K253" s="1003">
        <v>-15.2</v>
      </c>
      <c r="L253" s="849">
        <v>-15.2</v>
      </c>
      <c r="M253" s="849">
        <v>-15.1</v>
      </c>
      <c r="N253" s="657"/>
      <c r="O253" s="657"/>
      <c r="P253" s="657"/>
      <c r="Q253" s="657"/>
      <c r="R253" s="657"/>
      <c r="S253" s="657"/>
      <c r="T253" s="1005">
        <v>1.394</v>
      </c>
      <c r="U253" s="1006">
        <v>1.393</v>
      </c>
      <c r="V253" s="1006"/>
      <c r="W253" s="657"/>
      <c r="X253" s="657"/>
      <c r="Y253" s="377"/>
    </row>
    <row r="254">
      <c r="A254" s="1009">
        <f t="shared" si="1"/>
        <v>45809</v>
      </c>
      <c r="B254" s="994">
        <v>60.5</v>
      </c>
      <c r="C254" s="893">
        <v>53.5</v>
      </c>
      <c r="D254" s="995">
        <v>60.7</v>
      </c>
      <c r="E254" s="996">
        <v>0.051</v>
      </c>
      <c r="F254" s="383">
        <v>0.064</v>
      </c>
      <c r="G254" s="383"/>
      <c r="H254" s="996">
        <v>0.041</v>
      </c>
      <c r="I254" s="383">
        <v>0.041</v>
      </c>
      <c r="J254" s="383"/>
      <c r="K254" s="997">
        <v>-15.3</v>
      </c>
      <c r="L254" s="880">
        <v>-15.0</v>
      </c>
      <c r="M254" s="880">
        <v>-15.1</v>
      </c>
      <c r="N254" s="646"/>
      <c r="O254" s="646"/>
      <c r="P254" s="646"/>
      <c r="Q254" s="646"/>
      <c r="R254" s="646"/>
      <c r="S254" s="646"/>
      <c r="T254" s="998"/>
      <c r="U254" s="999"/>
      <c r="V254" s="999"/>
      <c r="W254" s="646"/>
      <c r="X254" s="646"/>
      <c r="Y254" s="397"/>
    </row>
    <row r="255">
      <c r="A255" s="1010">
        <f t="shared" si="1"/>
        <v>45823</v>
      </c>
      <c r="B255" s="1000">
        <v>60.7</v>
      </c>
      <c r="C255" s="914">
        <v>60.5</v>
      </c>
      <c r="D255" s="1001">
        <v>60.7</v>
      </c>
      <c r="E255" s="1002">
        <v>0.05</v>
      </c>
      <c r="F255" s="364">
        <v>0.051</v>
      </c>
      <c r="G255" s="364"/>
      <c r="H255" s="1002">
        <v>0.04</v>
      </c>
      <c r="I255" s="364">
        <v>0.041</v>
      </c>
      <c r="J255" s="364"/>
      <c r="K255" s="1003">
        <v>-15.3</v>
      </c>
      <c r="L255" s="849">
        <v>-15.3</v>
      </c>
      <c r="M255" s="849">
        <v>-15.3</v>
      </c>
      <c r="N255" s="657"/>
      <c r="O255" s="657"/>
      <c r="P255" s="657"/>
      <c r="Q255" s="657"/>
      <c r="R255" s="657"/>
      <c r="S255" s="657"/>
      <c r="T255" s="1005"/>
      <c r="U255" s="1006"/>
      <c r="V255" s="1006"/>
      <c r="W255" s="657"/>
      <c r="X255" s="657"/>
      <c r="Y255" s="377"/>
    </row>
    <row r="256">
      <c r="A256" s="1009">
        <f t="shared" si="1"/>
        <v>45839</v>
      </c>
      <c r="B256" s="994">
        <v>61.8</v>
      </c>
      <c r="C256" s="893">
        <v>60.5</v>
      </c>
      <c r="D256" s="995"/>
      <c r="E256" s="996"/>
      <c r="F256" s="383"/>
      <c r="G256" s="383"/>
      <c r="H256" s="996"/>
      <c r="I256" s="383"/>
      <c r="J256" s="383"/>
      <c r="K256" s="997">
        <v>-14.7</v>
      </c>
      <c r="L256" s="880">
        <v>-15.0</v>
      </c>
      <c r="M256" s="880"/>
      <c r="N256" s="646"/>
      <c r="O256" s="646"/>
      <c r="P256" s="646"/>
      <c r="Q256" s="646"/>
      <c r="R256" s="646"/>
      <c r="S256" s="646"/>
      <c r="T256" s="998"/>
      <c r="U256" s="999"/>
      <c r="V256" s="999"/>
      <c r="W256" s="646"/>
      <c r="X256" s="646"/>
      <c r="Y256" s="397"/>
    </row>
    <row r="257">
      <c r="A257" s="1011">
        <f t="shared" si="1"/>
        <v>45853</v>
      </c>
      <c r="B257" s="1012">
        <v>61.7</v>
      </c>
      <c r="C257" s="942">
        <v>61.8</v>
      </c>
      <c r="D257" s="1013"/>
      <c r="E257" s="1014"/>
      <c r="F257" s="429"/>
      <c r="G257" s="429"/>
      <c r="H257" s="1014"/>
      <c r="I257" s="429"/>
      <c r="J257" s="429"/>
      <c r="K257" s="1015"/>
      <c r="L257" s="928"/>
      <c r="M257" s="928"/>
      <c r="N257" s="732"/>
      <c r="O257" s="732"/>
      <c r="P257" s="732"/>
      <c r="Q257" s="732"/>
      <c r="R257" s="732"/>
      <c r="S257" s="732"/>
      <c r="T257" s="1016"/>
      <c r="U257" s="1017"/>
      <c r="V257" s="1017"/>
      <c r="W257" s="732"/>
      <c r="X257" s="732"/>
      <c r="Y257" s="444"/>
    </row>
  </sheetData>
  <dataValidations>
    <dataValidation type="custom" allowBlank="1" showDropDown="1" sqref="A2:A257">
      <formula1>OR(NOT(ISERROR(DATEVALUE(A2))), AND(ISNUMBER(A2), LEFT(CELL("format", A2))="D"))</formula1>
    </dataValidation>
    <dataValidation type="custom" allowBlank="1" showDropDown="1" sqref="E2:F257 H2:H257 T2:U25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0.75"/>
    <col customWidth="1" min="3" max="3" width="11.0"/>
    <col customWidth="1" min="4" max="4" width="11.25"/>
    <col customWidth="1" min="5" max="5" width="11.0"/>
    <col customWidth="1" min="6" max="6" width="11.38"/>
    <col customWidth="1" min="7" max="7" width="11.0"/>
    <col customWidth="1" min="8" max="8" width="11.25"/>
    <col customWidth="1" min="9" max="9" width="13.13"/>
    <col customWidth="1" min="10" max="10" width="12.88"/>
    <col customWidth="1" min="11" max="11" width="10.88"/>
    <col customWidth="1" min="12" max="12" width="12.13"/>
    <col customWidth="1" min="13" max="13" width="12.25"/>
    <col customWidth="1" min="14" max="14" width="11.0"/>
    <col customWidth="1" min="15" max="16" width="11.25"/>
    <col customWidth="1" min="17" max="17" width="17.13"/>
    <col customWidth="1" min="18" max="19" width="17.38"/>
    <col customWidth="1" min="20" max="20" width="16.63"/>
    <col customWidth="1" min="21" max="22" width="17.0"/>
    <col customWidth="1" min="23" max="23" width="15.75"/>
    <col customWidth="1" min="24" max="25" width="16.25"/>
    <col customWidth="1" min="26" max="26" width="17.0"/>
    <col customWidth="1" min="27" max="28" width="17.13"/>
    <col customWidth="1" min="29" max="29" width="11.63"/>
    <col customWidth="1" min="30" max="30" width="10.75"/>
    <col customWidth="1" min="31" max="31" width="12.5"/>
    <col customWidth="1" min="32" max="32" width="15.63"/>
    <col customWidth="1" min="33" max="34" width="16.0"/>
    <col customWidth="1" min="35" max="35" width="10.5"/>
    <col customWidth="1" min="36" max="36" width="13.0"/>
    <col customWidth="1" min="37" max="37" width="10.5"/>
    <col customWidth="1" min="38" max="38" width="11.88"/>
    <col customWidth="1" min="39" max="39" width="12.25"/>
    <col customWidth="1" min="40" max="40" width="13.38"/>
    <col customWidth="1" min="41" max="41" width="12.13"/>
    <col customWidth="1" min="42" max="42" width="12.38"/>
    <col customWidth="1" min="43" max="43" width="11.88"/>
    <col customWidth="1" min="44" max="44" width="12.13"/>
    <col customWidth="1" min="45" max="45" width="11.63"/>
    <col customWidth="1" min="46" max="46" width="11.75"/>
    <col customWidth="1" min="47" max="47" width="20.0"/>
    <col customWidth="1" min="48" max="49" width="19.63"/>
    <col customWidth="1" min="50" max="50" width="11.13"/>
    <col customWidth="1" min="51" max="51" width="11.25"/>
    <col customWidth="1" min="52" max="52" width="10.38"/>
    <col customWidth="1" min="53" max="54" width="11.88"/>
    <col customWidth="1" min="55" max="56" width="11.25"/>
    <col customWidth="1" min="57" max="57" width="11.0"/>
    <col customWidth="1" min="58" max="58" width="11.13"/>
    <col customWidth="1" min="59" max="61" width="21.5"/>
    <col customWidth="1" min="62" max="62" width="17.88"/>
    <col customWidth="1" min="63" max="64" width="18.13"/>
    <col customWidth="1" min="65" max="65" width="18.5"/>
    <col customWidth="1" min="66" max="67" width="18.63"/>
    <col customWidth="1" min="68" max="68" width="17.63"/>
    <col customWidth="1" min="69" max="70" width="17.75"/>
    <col customWidth="1" min="71" max="71" width="19.75"/>
    <col customWidth="1" min="72" max="73" width="19.88"/>
    <col customWidth="1" min="74" max="74" width="16.75"/>
    <col customWidth="1" min="75" max="76" width="17.0"/>
  </cols>
  <sheetData>
    <row r="1">
      <c r="A1" s="1018"/>
      <c r="B1" s="547"/>
      <c r="C1" s="547"/>
      <c r="D1" s="548" t="s">
        <v>518</v>
      </c>
      <c r="E1" s="547"/>
      <c r="F1" s="547"/>
      <c r="G1" s="547"/>
      <c r="H1" s="558"/>
      <c r="I1" s="558"/>
      <c r="J1" s="558"/>
      <c r="K1" s="558"/>
      <c r="L1" s="559" t="s">
        <v>519</v>
      </c>
      <c r="M1" s="558"/>
      <c r="N1" s="558"/>
      <c r="O1" s="558"/>
      <c r="P1" s="558"/>
      <c r="Q1" s="560"/>
      <c r="R1" s="560"/>
      <c r="S1" s="560"/>
      <c r="T1" s="560"/>
      <c r="U1" s="695" t="s">
        <v>308</v>
      </c>
      <c r="V1" s="560"/>
      <c r="W1" s="560"/>
      <c r="X1" s="560"/>
      <c r="Y1" s="560"/>
      <c r="Z1" s="562"/>
      <c r="AA1" s="562"/>
      <c r="AB1" s="562"/>
      <c r="AC1" s="562"/>
      <c r="AD1" s="563" t="s">
        <v>135</v>
      </c>
      <c r="AE1" s="562"/>
      <c r="AF1" s="562"/>
      <c r="AG1" s="562"/>
      <c r="AH1" s="562"/>
      <c r="AI1" s="564"/>
      <c r="AJ1" s="565" t="s">
        <v>520</v>
      </c>
      <c r="AK1" s="564"/>
      <c r="AL1" s="566"/>
      <c r="AM1" s="567" t="s">
        <v>521</v>
      </c>
      <c r="AN1" s="566"/>
      <c r="AO1" s="568"/>
      <c r="AP1" s="568"/>
      <c r="AQ1" s="568"/>
      <c r="AR1" s="568"/>
      <c r="AS1" s="568"/>
      <c r="AT1" s="568"/>
      <c r="AU1" s="568"/>
      <c r="AV1" s="568"/>
      <c r="AW1" s="568"/>
      <c r="AX1" s="569" t="s">
        <v>522</v>
      </c>
      <c r="AY1" s="568"/>
      <c r="AZ1" s="568"/>
      <c r="BA1" s="568"/>
      <c r="BB1" s="568"/>
      <c r="BC1" s="568"/>
      <c r="BD1" s="568"/>
      <c r="BE1" s="568"/>
      <c r="BF1" s="568"/>
      <c r="BG1" s="568"/>
      <c r="BH1" s="568"/>
      <c r="BI1" s="568"/>
      <c r="BJ1" s="1019"/>
      <c r="BK1" s="1020" t="s">
        <v>523</v>
      </c>
      <c r="BL1" s="1019"/>
      <c r="BM1" s="572"/>
      <c r="BN1" s="573" t="s">
        <v>313</v>
      </c>
      <c r="BO1" s="572"/>
      <c r="BP1" s="562"/>
      <c r="BQ1" s="563" t="s">
        <v>314</v>
      </c>
      <c r="BR1" s="562"/>
      <c r="BS1" s="575"/>
      <c r="BT1" s="1021" t="s">
        <v>315</v>
      </c>
      <c r="BU1" s="575"/>
      <c r="BV1" s="577"/>
      <c r="BW1" s="1022" t="s">
        <v>316</v>
      </c>
      <c r="BX1" s="577"/>
    </row>
    <row r="2">
      <c r="A2" s="1023" t="s">
        <v>1</v>
      </c>
      <c r="B2" s="579" t="s">
        <v>524</v>
      </c>
      <c r="C2" s="1024" t="s">
        <v>525</v>
      </c>
      <c r="D2" s="1024" t="s">
        <v>526</v>
      </c>
      <c r="E2" s="15" t="s">
        <v>527</v>
      </c>
      <c r="F2" s="16" t="s">
        <v>528</v>
      </c>
      <c r="G2" s="16" t="s">
        <v>529</v>
      </c>
      <c r="H2" s="15" t="s">
        <v>530</v>
      </c>
      <c r="I2" s="16" t="s">
        <v>531</v>
      </c>
      <c r="J2" s="16" t="s">
        <v>532</v>
      </c>
      <c r="K2" s="15" t="s">
        <v>533</v>
      </c>
      <c r="L2" s="16" t="s">
        <v>534</v>
      </c>
      <c r="M2" s="16" t="s">
        <v>535</v>
      </c>
      <c r="N2" s="15" t="s">
        <v>536</v>
      </c>
      <c r="O2" s="16" t="s">
        <v>537</v>
      </c>
      <c r="P2" s="16" t="s">
        <v>538</v>
      </c>
      <c r="Q2" s="586" t="s">
        <v>539</v>
      </c>
      <c r="R2" s="584" t="s">
        <v>540</v>
      </c>
      <c r="S2" s="584" t="s">
        <v>541</v>
      </c>
      <c r="T2" s="586" t="s">
        <v>542</v>
      </c>
      <c r="U2" s="584" t="s">
        <v>543</v>
      </c>
      <c r="V2" s="584" t="s">
        <v>544</v>
      </c>
      <c r="W2" s="586" t="s">
        <v>545</v>
      </c>
      <c r="X2" s="584" t="s">
        <v>546</v>
      </c>
      <c r="Y2" s="584" t="s">
        <v>547</v>
      </c>
      <c r="Z2" s="586" t="s">
        <v>548</v>
      </c>
      <c r="AA2" s="584" t="s">
        <v>549</v>
      </c>
      <c r="AB2" s="584" t="s">
        <v>550</v>
      </c>
      <c r="AC2" s="15" t="s">
        <v>551</v>
      </c>
      <c r="AD2" s="16" t="s">
        <v>552</v>
      </c>
      <c r="AE2" s="16" t="s">
        <v>553</v>
      </c>
      <c r="AF2" s="586" t="s">
        <v>554</v>
      </c>
      <c r="AG2" s="584" t="s">
        <v>555</v>
      </c>
      <c r="AH2" s="584" t="s">
        <v>556</v>
      </c>
      <c r="AI2" s="15" t="s">
        <v>557</v>
      </c>
      <c r="AJ2" s="16" t="s">
        <v>558</v>
      </c>
      <c r="AK2" s="16" t="s">
        <v>559</v>
      </c>
      <c r="AL2" s="15" t="s">
        <v>560</v>
      </c>
      <c r="AM2" s="16" t="s">
        <v>561</v>
      </c>
      <c r="AN2" s="16" t="s">
        <v>562</v>
      </c>
      <c r="AO2" s="15" t="s">
        <v>563</v>
      </c>
      <c r="AP2" s="16" t="s">
        <v>564</v>
      </c>
      <c r="AQ2" s="16" t="s">
        <v>565</v>
      </c>
      <c r="AR2" s="15" t="s">
        <v>566</v>
      </c>
      <c r="AS2" s="16" t="s">
        <v>567</v>
      </c>
      <c r="AT2" s="16" t="s">
        <v>568</v>
      </c>
      <c r="AU2" s="586" t="s">
        <v>569</v>
      </c>
      <c r="AV2" s="584" t="s">
        <v>570</v>
      </c>
      <c r="AW2" s="584" t="s">
        <v>571</v>
      </c>
      <c r="AX2" s="15" t="s">
        <v>572</v>
      </c>
      <c r="AY2" s="16" t="s">
        <v>573</v>
      </c>
      <c r="AZ2" s="16" t="s">
        <v>574</v>
      </c>
      <c r="BA2" s="15" t="s">
        <v>575</v>
      </c>
      <c r="BB2" s="16" t="s">
        <v>576</v>
      </c>
      <c r="BC2" s="16" t="s">
        <v>577</v>
      </c>
      <c r="BD2" s="15" t="s">
        <v>578</v>
      </c>
      <c r="BE2" s="16" t="s">
        <v>579</v>
      </c>
      <c r="BF2" s="16" t="s">
        <v>580</v>
      </c>
      <c r="BG2" s="15" t="s">
        <v>581</v>
      </c>
      <c r="BH2" s="15" t="s">
        <v>582</v>
      </c>
      <c r="BI2" s="15" t="s">
        <v>583</v>
      </c>
      <c r="BJ2" s="458" t="s">
        <v>584</v>
      </c>
      <c r="BK2" s="1025" t="s">
        <v>585</v>
      </c>
      <c r="BL2" s="1025" t="s">
        <v>586</v>
      </c>
      <c r="BM2" s="15" t="s">
        <v>587</v>
      </c>
      <c r="BN2" s="16" t="s">
        <v>588</v>
      </c>
      <c r="BO2" s="16" t="s">
        <v>589</v>
      </c>
      <c r="BP2" s="15" t="s">
        <v>590</v>
      </c>
      <c r="BQ2" s="16" t="s">
        <v>591</v>
      </c>
      <c r="BR2" s="16" t="s">
        <v>592</v>
      </c>
      <c r="BS2" s="15" t="s">
        <v>593</v>
      </c>
      <c r="BT2" s="16" t="s">
        <v>594</v>
      </c>
      <c r="BU2" s="16" t="s">
        <v>595</v>
      </c>
      <c r="BV2" s="586" t="s">
        <v>596</v>
      </c>
      <c r="BW2" s="584" t="s">
        <v>597</v>
      </c>
      <c r="BX2" s="589" t="s">
        <v>598</v>
      </c>
    </row>
    <row r="3">
      <c r="A3" s="1026">
        <v>41974.0</v>
      </c>
      <c r="B3" s="745">
        <v>56.2</v>
      </c>
      <c r="C3" s="746">
        <v>58.0</v>
      </c>
      <c r="D3" s="746">
        <v>56.2</v>
      </c>
      <c r="E3" s="745">
        <v>55.5</v>
      </c>
      <c r="F3" s="746">
        <v>57.6</v>
      </c>
      <c r="G3" s="746">
        <v>55.5</v>
      </c>
      <c r="H3" s="747"/>
      <c r="I3" s="747"/>
      <c r="J3" s="747"/>
      <c r="K3" s="1027">
        <v>48.4</v>
      </c>
      <c r="L3" s="746">
        <v>49.4</v>
      </c>
      <c r="M3" s="746">
        <v>48.4</v>
      </c>
      <c r="N3" s="746">
        <v>49.4</v>
      </c>
      <c r="O3" s="746">
        <v>52.0</v>
      </c>
      <c r="P3" s="746">
        <v>49.4</v>
      </c>
      <c r="Q3" s="747"/>
      <c r="R3" s="747"/>
      <c r="S3" s="747"/>
      <c r="T3" s="747"/>
      <c r="U3" s="747"/>
      <c r="V3" s="747"/>
      <c r="W3" s="747"/>
      <c r="X3" s="747"/>
      <c r="Y3" s="747"/>
      <c r="Z3" s="747"/>
      <c r="AA3" s="747"/>
      <c r="AB3" s="747"/>
      <c r="AC3" s="747"/>
      <c r="AD3" s="747"/>
      <c r="AE3" s="747"/>
      <c r="AF3" s="747"/>
      <c r="AG3" s="747"/>
      <c r="AH3" s="747"/>
      <c r="AI3" s="746">
        <v>55.3</v>
      </c>
      <c r="AJ3" s="746">
        <v>0.0</v>
      </c>
      <c r="AK3" s="746">
        <v>55.3</v>
      </c>
      <c r="AL3" s="746">
        <v>50.2</v>
      </c>
      <c r="AM3" s="746">
        <v>0.0</v>
      </c>
      <c r="AN3" s="746">
        <v>50.2</v>
      </c>
      <c r="AO3" s="1028">
        <v>49.6</v>
      </c>
      <c r="AP3" s="1028">
        <v>49.5</v>
      </c>
      <c r="AQ3" s="722">
        <v>49.8</v>
      </c>
      <c r="AR3" s="1029">
        <v>53.4</v>
      </c>
      <c r="AS3" s="1028">
        <v>52.8</v>
      </c>
      <c r="AT3" s="1028">
        <v>51.8</v>
      </c>
      <c r="AU3" s="1028"/>
      <c r="AV3" s="1028"/>
      <c r="AW3" s="722"/>
      <c r="AX3" s="1029">
        <v>50.1</v>
      </c>
      <c r="AY3" s="1028">
        <v>50.1</v>
      </c>
      <c r="AZ3" s="1028">
        <v>50.1</v>
      </c>
      <c r="BA3" s="1030">
        <v>54.1</v>
      </c>
      <c r="BB3" s="1031"/>
      <c r="BC3" s="1031">
        <v>54.1</v>
      </c>
      <c r="BD3" s="1031"/>
      <c r="BE3" s="1031"/>
      <c r="BF3" s="1031"/>
      <c r="BG3" s="1031"/>
      <c r="BH3" s="1031"/>
      <c r="BI3" s="1031"/>
      <c r="BJ3" s="1032">
        <v>54.5</v>
      </c>
      <c r="BK3" s="1032">
        <v>51.5</v>
      </c>
      <c r="BL3" s="746">
        <v>54.5</v>
      </c>
      <c r="BM3" s="746">
        <v>49.9</v>
      </c>
      <c r="BN3" s="747"/>
      <c r="BO3" s="746">
        <v>49.9</v>
      </c>
      <c r="BP3" s="746">
        <v>47.6</v>
      </c>
      <c r="BQ3" s="747"/>
      <c r="BR3" s="746">
        <v>47.6</v>
      </c>
      <c r="BS3" s="1033"/>
      <c r="BT3" s="1033"/>
      <c r="BU3" s="1033"/>
      <c r="BV3" s="1034">
        <v>52.7</v>
      </c>
      <c r="BW3" s="1035"/>
      <c r="BX3" s="1036"/>
    </row>
    <row r="4">
      <c r="A4" s="1037">
        <v>42005.0</v>
      </c>
      <c r="B4" s="772">
        <v>56.7</v>
      </c>
      <c r="C4" s="773">
        <v>56.3</v>
      </c>
      <c r="D4" s="773">
        <v>56.7</v>
      </c>
      <c r="E4" s="772">
        <v>53.5</v>
      </c>
      <c r="F4" s="773">
        <v>54.5</v>
      </c>
      <c r="G4" s="773">
        <v>53.5</v>
      </c>
      <c r="H4" s="774"/>
      <c r="I4" s="774"/>
      <c r="J4" s="774"/>
      <c r="K4" s="1038">
        <v>49.9</v>
      </c>
      <c r="L4" s="773">
        <v>48.8</v>
      </c>
      <c r="M4" s="773">
        <v>49.9</v>
      </c>
      <c r="N4" s="773">
        <v>51.2</v>
      </c>
      <c r="O4" s="773">
        <v>50.0</v>
      </c>
      <c r="P4" s="773">
        <v>51.2</v>
      </c>
      <c r="Q4" s="774"/>
      <c r="R4" s="774"/>
      <c r="S4" s="774"/>
      <c r="T4" s="774"/>
      <c r="U4" s="774"/>
      <c r="V4" s="774"/>
      <c r="W4" s="774"/>
      <c r="X4" s="774"/>
      <c r="Y4" s="774"/>
      <c r="Z4" s="774"/>
      <c r="AA4" s="774"/>
      <c r="AB4" s="774"/>
      <c r="AC4" s="774"/>
      <c r="AD4" s="774"/>
      <c r="AE4" s="774"/>
      <c r="AF4" s="774"/>
      <c r="AG4" s="774"/>
      <c r="AH4" s="774"/>
      <c r="AI4" s="773">
        <v>56.6</v>
      </c>
      <c r="AJ4" s="773">
        <v>54.8</v>
      </c>
      <c r="AK4" s="773">
        <v>56.6</v>
      </c>
      <c r="AL4" s="773">
        <v>50.7</v>
      </c>
      <c r="AM4" s="773">
        <v>49.5</v>
      </c>
      <c r="AN4" s="773">
        <v>50.7</v>
      </c>
      <c r="AO4" s="721">
        <v>49.7</v>
      </c>
      <c r="AP4" s="721">
        <v>49.8</v>
      </c>
      <c r="AQ4" s="1028">
        <v>50.1</v>
      </c>
      <c r="AR4" s="782">
        <v>51.8</v>
      </c>
      <c r="AS4" s="721">
        <v>52.8</v>
      </c>
      <c r="AT4" s="773">
        <v>52.0</v>
      </c>
      <c r="AU4" s="721"/>
      <c r="AV4" s="721"/>
      <c r="AW4" s="1028"/>
      <c r="AX4" s="782">
        <v>49.8</v>
      </c>
      <c r="AY4" s="721">
        <v>50.2</v>
      </c>
      <c r="AZ4" s="721">
        <v>49.8</v>
      </c>
      <c r="BA4" s="1039">
        <v>53.7</v>
      </c>
      <c r="BB4" s="781"/>
      <c r="BC4" s="781">
        <v>53.7</v>
      </c>
      <c r="BD4" s="781"/>
      <c r="BE4" s="781"/>
      <c r="BF4" s="781"/>
      <c r="BG4" s="781"/>
      <c r="BH4" s="781"/>
      <c r="BI4" s="781"/>
      <c r="BJ4" s="773">
        <v>52.9</v>
      </c>
      <c r="BK4" s="773">
        <v>53.5</v>
      </c>
      <c r="BL4" s="1032">
        <v>52.9</v>
      </c>
      <c r="BM4" s="773">
        <v>51.1</v>
      </c>
      <c r="BN4" s="774"/>
      <c r="BO4" s="773">
        <v>51.1</v>
      </c>
      <c r="BP4" s="773">
        <v>48.5</v>
      </c>
      <c r="BQ4" s="774"/>
      <c r="BR4" s="773">
        <v>48.5</v>
      </c>
      <c r="BS4" s="774"/>
      <c r="BT4" s="774"/>
      <c r="BU4" s="774"/>
      <c r="BV4" s="773">
        <v>51.5</v>
      </c>
      <c r="BW4" s="774"/>
      <c r="BX4" s="1040"/>
    </row>
    <row r="5">
      <c r="A5" s="1026">
        <v>42036.0</v>
      </c>
      <c r="B5" s="745">
        <v>56.9</v>
      </c>
      <c r="C5" s="746">
        <v>56.5</v>
      </c>
      <c r="D5" s="746">
        <v>56.9</v>
      </c>
      <c r="E5" s="745">
        <v>52.9</v>
      </c>
      <c r="F5" s="746">
        <v>53.0</v>
      </c>
      <c r="G5" s="746">
        <v>52.9</v>
      </c>
      <c r="H5" s="747"/>
      <c r="I5" s="747"/>
      <c r="J5" s="747"/>
      <c r="K5" s="1027">
        <v>51.9</v>
      </c>
      <c r="L5" s="746">
        <v>50.3</v>
      </c>
      <c r="M5" s="746">
        <v>51.9</v>
      </c>
      <c r="N5" s="746">
        <v>50.0</v>
      </c>
      <c r="O5" s="746">
        <v>51.4</v>
      </c>
      <c r="P5" s="746">
        <v>50.0</v>
      </c>
      <c r="Q5" s="747"/>
      <c r="R5" s="747"/>
      <c r="S5" s="747"/>
      <c r="T5" s="747"/>
      <c r="U5" s="747"/>
      <c r="V5" s="747"/>
      <c r="W5" s="747"/>
      <c r="X5" s="747"/>
      <c r="Y5" s="747"/>
      <c r="Z5" s="747"/>
      <c r="AA5" s="747"/>
      <c r="AB5" s="747"/>
      <c r="AC5" s="747"/>
      <c r="AD5" s="747"/>
      <c r="AE5" s="747"/>
      <c r="AF5" s="747"/>
      <c r="AG5" s="747"/>
      <c r="AH5" s="747"/>
      <c r="AI5" s="746">
        <v>54.4</v>
      </c>
      <c r="AJ5" s="746">
        <v>54.8</v>
      </c>
      <c r="AK5" s="746">
        <v>54.4</v>
      </c>
      <c r="AL5" s="746">
        <v>49.6</v>
      </c>
      <c r="AM5" s="746">
        <v>49.0</v>
      </c>
      <c r="AN5" s="746">
        <v>49.6</v>
      </c>
      <c r="AO5" s="1028">
        <v>50.7</v>
      </c>
      <c r="AP5" s="1028">
        <v>50.1</v>
      </c>
      <c r="AQ5" s="746">
        <v>49.2</v>
      </c>
      <c r="AR5" s="1029">
        <v>52.0</v>
      </c>
      <c r="AS5" s="1031"/>
      <c r="AT5" s="1028">
        <v>52.3</v>
      </c>
      <c r="AU5" s="1028"/>
      <c r="AV5" s="1028"/>
      <c r="AW5" s="746"/>
      <c r="AX5" s="1029">
        <v>49.9</v>
      </c>
      <c r="AY5" s="1028">
        <v>49.7</v>
      </c>
      <c r="AZ5" s="1028">
        <v>49.9</v>
      </c>
      <c r="BA5" s="1030">
        <v>53.9</v>
      </c>
      <c r="BB5" s="1031"/>
      <c r="BC5" s="1031">
        <v>53.9</v>
      </c>
      <c r="BD5" s="1031"/>
      <c r="BE5" s="1031"/>
      <c r="BF5" s="1031"/>
      <c r="BG5" s="1031"/>
      <c r="BH5" s="1031"/>
      <c r="BI5" s="1031"/>
      <c r="BJ5" s="1032">
        <v>51.2</v>
      </c>
      <c r="BK5" s="1041"/>
      <c r="BL5" s="746">
        <v>51.2</v>
      </c>
      <c r="BM5" s="746">
        <v>51.1</v>
      </c>
      <c r="BN5" s="746">
        <v>51.0</v>
      </c>
      <c r="BO5" s="746">
        <v>51.1</v>
      </c>
      <c r="BP5" s="746">
        <v>47.5</v>
      </c>
      <c r="BQ5" s="747"/>
      <c r="BR5" s="746">
        <v>47.5</v>
      </c>
      <c r="BS5" s="1033"/>
      <c r="BT5" s="1033"/>
      <c r="BU5" s="1033"/>
      <c r="BV5" s="1034">
        <v>51.7</v>
      </c>
      <c r="BW5" s="1035"/>
      <c r="BX5" s="1036"/>
    </row>
    <row r="6">
      <c r="A6" s="1037">
        <v>42064.0</v>
      </c>
      <c r="B6" s="772">
        <v>56.5</v>
      </c>
      <c r="C6" s="773">
        <v>56.5</v>
      </c>
      <c r="D6" s="773">
        <v>56.5</v>
      </c>
      <c r="E6" s="772">
        <v>51.5</v>
      </c>
      <c r="F6" s="773">
        <v>52.5</v>
      </c>
      <c r="G6" s="773">
        <v>51.5</v>
      </c>
      <c r="H6" s="774"/>
      <c r="I6" s="774"/>
      <c r="J6" s="774"/>
      <c r="K6" s="1038">
        <v>53.3</v>
      </c>
      <c r="L6" s="773">
        <v>52.3</v>
      </c>
      <c r="M6" s="773">
        <v>53.3</v>
      </c>
      <c r="N6" s="773">
        <v>51.6</v>
      </c>
      <c r="O6" s="773">
        <v>51.1</v>
      </c>
      <c r="P6" s="773">
        <v>51.6</v>
      </c>
      <c r="Q6" s="774"/>
      <c r="R6" s="774"/>
      <c r="S6" s="774"/>
      <c r="T6" s="774"/>
      <c r="U6" s="774"/>
      <c r="V6" s="774"/>
      <c r="W6" s="774"/>
      <c r="X6" s="774"/>
      <c r="Y6" s="774"/>
      <c r="Z6" s="774"/>
      <c r="AA6" s="774"/>
      <c r="AB6" s="774"/>
      <c r="AC6" s="774"/>
      <c r="AD6" s="774"/>
      <c r="AE6" s="774"/>
      <c r="AF6" s="774"/>
      <c r="AG6" s="774"/>
      <c r="AH6" s="774"/>
      <c r="AI6" s="773">
        <v>53.8</v>
      </c>
      <c r="AJ6" s="773">
        <v>54.5</v>
      </c>
      <c r="AK6" s="773">
        <v>53.8</v>
      </c>
      <c r="AL6" s="773">
        <v>46.2</v>
      </c>
      <c r="AM6" s="773">
        <v>48.2</v>
      </c>
      <c r="AN6" s="773">
        <v>46.2</v>
      </c>
      <c r="AO6" s="773">
        <v>49.6</v>
      </c>
      <c r="AP6" s="773">
        <v>49.3</v>
      </c>
      <c r="AQ6" s="1028">
        <v>49.2</v>
      </c>
      <c r="AR6" s="772">
        <v>52.3</v>
      </c>
      <c r="AS6" s="774"/>
      <c r="AT6" s="721">
        <v>52.9</v>
      </c>
      <c r="AU6" s="773"/>
      <c r="AV6" s="773"/>
      <c r="AW6" s="1028"/>
      <c r="AX6" s="772">
        <v>50.1</v>
      </c>
      <c r="AY6" s="773">
        <v>49.7</v>
      </c>
      <c r="AZ6" s="773">
        <v>50.1</v>
      </c>
      <c r="BA6" s="1042">
        <v>53.7</v>
      </c>
      <c r="BB6" s="774"/>
      <c r="BC6" s="774">
        <v>53.7</v>
      </c>
      <c r="BD6" s="774"/>
      <c r="BE6" s="774"/>
      <c r="BF6" s="774"/>
      <c r="BG6" s="774"/>
      <c r="BH6" s="774"/>
      <c r="BI6" s="774"/>
      <c r="BJ6" s="773">
        <v>52.1</v>
      </c>
      <c r="BK6" s="773">
        <v>51.0</v>
      </c>
      <c r="BL6" s="1032">
        <v>52.1</v>
      </c>
      <c r="BM6" s="773">
        <v>49.2</v>
      </c>
      <c r="BN6" s="773">
        <v>50.9</v>
      </c>
      <c r="BO6" s="773">
        <v>49.2</v>
      </c>
      <c r="BP6" s="773">
        <v>46.4</v>
      </c>
      <c r="BQ6" s="774"/>
      <c r="BR6" s="774"/>
      <c r="BS6" s="774"/>
      <c r="BT6" s="774"/>
      <c r="BU6" s="774"/>
      <c r="BV6" s="773">
        <v>50.7</v>
      </c>
      <c r="BW6" s="774"/>
      <c r="BX6" s="1040"/>
    </row>
    <row r="7">
      <c r="A7" s="1026">
        <v>42095.0</v>
      </c>
      <c r="B7" s="745">
        <v>57.8</v>
      </c>
      <c r="C7" s="746">
        <v>56.2</v>
      </c>
      <c r="D7" s="746">
        <v>57.8</v>
      </c>
      <c r="E7" s="745">
        <v>51.5</v>
      </c>
      <c r="F7" s="746">
        <v>52.0</v>
      </c>
      <c r="G7" s="746">
        <v>51.5</v>
      </c>
      <c r="H7" s="747"/>
      <c r="I7" s="747"/>
      <c r="J7" s="747"/>
      <c r="K7" s="1027">
        <v>53.8</v>
      </c>
      <c r="L7" s="746">
        <v>53.5</v>
      </c>
      <c r="M7" s="746">
        <v>53.8</v>
      </c>
      <c r="N7" s="746">
        <v>53.1</v>
      </c>
      <c r="O7" s="746">
        <v>52.0</v>
      </c>
      <c r="P7" s="746">
        <v>53.1</v>
      </c>
      <c r="Q7" s="747"/>
      <c r="R7" s="747"/>
      <c r="S7" s="747"/>
      <c r="T7" s="747"/>
      <c r="U7" s="747"/>
      <c r="V7" s="747"/>
      <c r="W7" s="747"/>
      <c r="X7" s="747"/>
      <c r="Y7" s="747"/>
      <c r="Z7" s="747"/>
      <c r="AA7" s="747"/>
      <c r="AB7" s="747"/>
      <c r="AC7" s="747"/>
      <c r="AD7" s="747"/>
      <c r="AE7" s="747"/>
      <c r="AF7" s="747"/>
      <c r="AG7" s="747"/>
      <c r="AH7" s="747"/>
      <c r="AI7" s="746">
        <v>53.8</v>
      </c>
      <c r="AJ7" s="746">
        <v>53.5</v>
      </c>
      <c r="AK7" s="746">
        <v>53.8</v>
      </c>
      <c r="AL7" s="746">
        <v>46.0</v>
      </c>
      <c r="AM7" s="746">
        <v>46.8</v>
      </c>
      <c r="AN7" s="746">
        <v>46.0</v>
      </c>
      <c r="AO7" s="1028">
        <v>48.9</v>
      </c>
      <c r="AP7" s="1028">
        <v>49.4</v>
      </c>
      <c r="AQ7" s="722">
        <v>49.1</v>
      </c>
      <c r="AR7" s="1029">
        <v>52.9</v>
      </c>
      <c r="AS7" s="1028">
        <v>53.1</v>
      </c>
      <c r="AT7" s="1028">
        <v>53.5</v>
      </c>
      <c r="AU7" s="1028"/>
      <c r="AV7" s="1028"/>
      <c r="AW7" s="722"/>
      <c r="AX7" s="1029">
        <v>50.1</v>
      </c>
      <c r="AY7" s="1028">
        <v>50.0</v>
      </c>
      <c r="AZ7" s="1028">
        <v>50.1</v>
      </c>
      <c r="BA7" s="1030">
        <v>53.4</v>
      </c>
      <c r="BB7" s="1031"/>
      <c r="BC7" s="1031">
        <v>53.4</v>
      </c>
      <c r="BD7" s="1031"/>
      <c r="BE7" s="1031"/>
      <c r="BF7" s="1031"/>
      <c r="BG7" s="1031"/>
      <c r="BH7" s="1031"/>
      <c r="BI7" s="1031"/>
      <c r="BJ7" s="1032">
        <v>51.3</v>
      </c>
      <c r="BK7" s="1032">
        <v>52.5</v>
      </c>
      <c r="BL7" s="746">
        <v>51.3</v>
      </c>
      <c r="BM7" s="746">
        <v>48.8</v>
      </c>
      <c r="BN7" s="746">
        <v>49.0</v>
      </c>
      <c r="BO7" s="746">
        <v>48.8</v>
      </c>
      <c r="BP7" s="747"/>
      <c r="BQ7" s="747"/>
      <c r="BR7" s="746">
        <v>46.7</v>
      </c>
      <c r="BS7" s="1033"/>
      <c r="BT7" s="1033"/>
      <c r="BU7" s="1033"/>
      <c r="BV7" s="1034">
        <v>53.5</v>
      </c>
      <c r="BW7" s="1035"/>
      <c r="BX7" s="1036"/>
    </row>
    <row r="8">
      <c r="A8" s="1037">
        <v>42125.0</v>
      </c>
      <c r="B8" s="772">
        <v>55.7</v>
      </c>
      <c r="C8" s="773">
        <v>57.0</v>
      </c>
      <c r="D8" s="773">
        <v>55.7</v>
      </c>
      <c r="E8" s="772">
        <v>52.8</v>
      </c>
      <c r="F8" s="773">
        <v>52.0</v>
      </c>
      <c r="G8" s="773">
        <v>52.8</v>
      </c>
      <c r="H8" s="774"/>
      <c r="I8" s="774"/>
      <c r="J8" s="774"/>
      <c r="K8" s="1038">
        <v>54.8</v>
      </c>
      <c r="L8" s="773">
        <v>53.6</v>
      </c>
      <c r="M8" s="773">
        <v>54.8</v>
      </c>
      <c r="N8" s="773">
        <v>52.5</v>
      </c>
      <c r="O8" s="773">
        <v>52.7</v>
      </c>
      <c r="P8" s="773">
        <v>52.5</v>
      </c>
      <c r="Q8" s="774"/>
      <c r="R8" s="774"/>
      <c r="S8" s="774"/>
      <c r="T8" s="774"/>
      <c r="U8" s="774"/>
      <c r="V8" s="774"/>
      <c r="W8" s="774"/>
      <c r="X8" s="774"/>
      <c r="Y8" s="774"/>
      <c r="Z8" s="774"/>
      <c r="AA8" s="774"/>
      <c r="AB8" s="774"/>
      <c r="AC8" s="774"/>
      <c r="AD8" s="774"/>
      <c r="AE8" s="774"/>
      <c r="AF8" s="774"/>
      <c r="AG8" s="774"/>
      <c r="AH8" s="774"/>
      <c r="AI8" s="773">
        <v>53.3</v>
      </c>
      <c r="AJ8" s="773">
        <v>53.7</v>
      </c>
      <c r="AK8" s="773">
        <v>53.3</v>
      </c>
      <c r="AL8" s="773">
        <v>45.9</v>
      </c>
      <c r="AM8" s="773">
        <v>45.5</v>
      </c>
      <c r="AN8" s="773">
        <v>45.9</v>
      </c>
      <c r="AO8" s="721">
        <v>49.2</v>
      </c>
      <c r="AP8" s="721">
        <v>49.2</v>
      </c>
      <c r="AQ8" s="1028">
        <v>49.6</v>
      </c>
      <c r="AR8" s="782">
        <v>53.5</v>
      </c>
      <c r="AS8" s="721">
        <v>53.3</v>
      </c>
      <c r="AT8" s="773">
        <v>51.8</v>
      </c>
      <c r="AU8" s="721"/>
      <c r="AV8" s="721"/>
      <c r="AW8" s="1028"/>
      <c r="AX8" s="782">
        <v>50.2</v>
      </c>
      <c r="AY8" s="721">
        <v>50.2</v>
      </c>
      <c r="AZ8" s="721">
        <v>50.2</v>
      </c>
      <c r="BA8" s="1039">
        <v>53.2</v>
      </c>
      <c r="BB8" s="781"/>
      <c r="BC8" s="781">
        <v>53.2</v>
      </c>
      <c r="BD8" s="781"/>
      <c r="BE8" s="781"/>
      <c r="BF8" s="781"/>
      <c r="BG8" s="781"/>
      <c r="BH8" s="781"/>
      <c r="BI8" s="781"/>
      <c r="BJ8" s="773">
        <v>52.6</v>
      </c>
      <c r="BK8" s="773">
        <v>51.2</v>
      </c>
      <c r="BL8" s="1032">
        <v>52.6</v>
      </c>
      <c r="BM8" s="773">
        <v>47.8</v>
      </c>
      <c r="BN8" s="773">
        <v>49.0</v>
      </c>
      <c r="BO8" s="773">
        <v>47.8</v>
      </c>
      <c r="BP8" s="773">
        <v>47.1</v>
      </c>
      <c r="BQ8" s="774"/>
      <c r="BR8" s="773">
        <v>47.1</v>
      </c>
      <c r="BS8" s="774"/>
      <c r="BT8" s="774"/>
      <c r="BU8" s="774"/>
      <c r="BV8" s="773">
        <v>54.8</v>
      </c>
      <c r="BW8" s="774"/>
      <c r="BX8" s="1040"/>
    </row>
    <row r="9">
      <c r="A9" s="1026">
        <v>42156.0</v>
      </c>
      <c r="B9" s="745">
        <v>56.0</v>
      </c>
      <c r="C9" s="746">
        <v>56.2</v>
      </c>
      <c r="D9" s="746">
        <v>56.0</v>
      </c>
      <c r="E9" s="745">
        <v>53.5</v>
      </c>
      <c r="F9" s="746">
        <v>53.1</v>
      </c>
      <c r="G9" s="746">
        <v>53.5</v>
      </c>
      <c r="H9" s="747"/>
      <c r="I9" s="747"/>
      <c r="J9" s="747"/>
      <c r="K9" s="1027">
        <v>54.1</v>
      </c>
      <c r="L9" s="746">
        <v>54.4</v>
      </c>
      <c r="M9" s="746">
        <v>54.1</v>
      </c>
      <c r="N9" s="746">
        <v>53.4</v>
      </c>
      <c r="O9" s="746">
        <v>52.5</v>
      </c>
      <c r="P9" s="746">
        <v>53.4</v>
      </c>
      <c r="Q9" s="747"/>
      <c r="R9" s="747"/>
      <c r="S9" s="747"/>
      <c r="T9" s="747"/>
      <c r="U9" s="747"/>
      <c r="V9" s="747"/>
      <c r="W9" s="747"/>
      <c r="X9" s="747"/>
      <c r="Y9" s="747"/>
      <c r="Z9" s="747"/>
      <c r="AA9" s="747"/>
      <c r="AB9" s="747"/>
      <c r="AC9" s="747"/>
      <c r="AD9" s="747"/>
      <c r="AE9" s="747"/>
      <c r="AF9" s="747"/>
      <c r="AG9" s="747"/>
      <c r="AH9" s="747"/>
      <c r="AI9" s="746">
        <v>52.0</v>
      </c>
      <c r="AJ9" s="746">
        <v>53.0</v>
      </c>
      <c r="AK9" s="746">
        <v>52.0</v>
      </c>
      <c r="AL9" s="746">
        <v>46.5</v>
      </c>
      <c r="AM9" s="746">
        <v>45.0</v>
      </c>
      <c r="AN9" s="746">
        <v>46.5</v>
      </c>
      <c r="AO9" s="1028">
        <v>49.4</v>
      </c>
      <c r="AP9" s="1028">
        <v>49.6</v>
      </c>
      <c r="AQ9" s="746">
        <v>48.2</v>
      </c>
      <c r="AR9" s="1029">
        <v>51.8</v>
      </c>
      <c r="AS9" s="1028">
        <v>53.8</v>
      </c>
      <c r="AT9" s="1028">
        <v>53.8</v>
      </c>
      <c r="AU9" s="1028"/>
      <c r="AV9" s="1028"/>
      <c r="AW9" s="746"/>
      <c r="AX9" s="1029">
        <v>50.2</v>
      </c>
      <c r="AY9" s="1028">
        <v>50.3</v>
      </c>
      <c r="AZ9" s="1028">
        <v>50.2</v>
      </c>
      <c r="BA9" s="1030">
        <v>53.8</v>
      </c>
      <c r="BB9" s="1031"/>
      <c r="BC9" s="1031">
        <v>53.8</v>
      </c>
      <c r="BD9" s="1031"/>
      <c r="BE9" s="1031"/>
      <c r="BF9" s="1031"/>
      <c r="BG9" s="1031"/>
      <c r="BH9" s="1031"/>
      <c r="BI9" s="1031"/>
      <c r="BJ9" s="1032">
        <v>51.3</v>
      </c>
      <c r="BK9" s="1041"/>
      <c r="BL9" s="746">
        <v>51.3</v>
      </c>
      <c r="BM9" s="746">
        <v>46.1</v>
      </c>
      <c r="BN9" s="747"/>
      <c r="BO9" s="746">
        <v>46.1</v>
      </c>
      <c r="BP9" s="746">
        <v>47.8</v>
      </c>
      <c r="BQ9" s="747"/>
      <c r="BR9" s="746">
        <v>47.8</v>
      </c>
      <c r="BS9" s="1033"/>
      <c r="BT9" s="1033"/>
      <c r="BU9" s="1033"/>
      <c r="BV9" s="1034">
        <v>52.2</v>
      </c>
      <c r="BW9" s="1035"/>
      <c r="BX9" s="1036"/>
    </row>
    <row r="10">
      <c r="A10" s="1037">
        <v>42186.0</v>
      </c>
      <c r="B10" s="772">
        <v>60.3</v>
      </c>
      <c r="C10" s="773">
        <v>56.2</v>
      </c>
      <c r="D10" s="773">
        <v>60.3</v>
      </c>
      <c r="E10" s="772">
        <v>52.7</v>
      </c>
      <c r="F10" s="773">
        <v>53.5</v>
      </c>
      <c r="G10" s="773">
        <v>52.7</v>
      </c>
      <c r="H10" s="774"/>
      <c r="I10" s="774"/>
      <c r="J10" s="774"/>
      <c r="K10" s="1038">
        <v>55.3</v>
      </c>
      <c r="L10" s="773">
        <v>53.9</v>
      </c>
      <c r="M10" s="773">
        <v>55.3</v>
      </c>
      <c r="N10" s="773">
        <v>52.0</v>
      </c>
      <c r="O10" s="773">
        <v>53.0</v>
      </c>
      <c r="P10" s="773">
        <v>52.0</v>
      </c>
      <c r="Q10" s="774"/>
      <c r="R10" s="774"/>
      <c r="S10" s="774"/>
      <c r="T10" s="774"/>
      <c r="U10" s="774"/>
      <c r="V10" s="774"/>
      <c r="W10" s="774"/>
      <c r="X10" s="774"/>
      <c r="Y10" s="774"/>
      <c r="Z10" s="774"/>
      <c r="AA10" s="774"/>
      <c r="AB10" s="774"/>
      <c r="AC10" s="774"/>
      <c r="AD10" s="774"/>
      <c r="AE10" s="774"/>
      <c r="AF10" s="774"/>
      <c r="AG10" s="774"/>
      <c r="AH10" s="774"/>
      <c r="AI10" s="773">
        <v>52.9</v>
      </c>
      <c r="AJ10" s="773">
        <v>51.8</v>
      </c>
      <c r="AK10" s="773">
        <v>52.9</v>
      </c>
      <c r="AL10" s="773">
        <v>47.2</v>
      </c>
      <c r="AM10" s="773">
        <v>46.0</v>
      </c>
      <c r="AN10" s="773">
        <v>47.2</v>
      </c>
      <c r="AO10" s="773">
        <v>47.8</v>
      </c>
      <c r="AP10" s="773">
        <v>48.3</v>
      </c>
      <c r="AQ10" s="1028">
        <v>47.1</v>
      </c>
      <c r="AR10" s="772">
        <v>53.8</v>
      </c>
      <c r="AS10" s="773">
        <v>52.2</v>
      </c>
      <c r="AT10" s="721">
        <v>51.5</v>
      </c>
      <c r="AU10" s="773"/>
      <c r="AV10" s="773"/>
      <c r="AW10" s="1028"/>
      <c r="AX10" s="772">
        <v>50.0</v>
      </c>
      <c r="AY10" s="773">
        <v>50.2</v>
      </c>
      <c r="AZ10" s="773">
        <v>50.0</v>
      </c>
      <c r="BA10" s="1042">
        <v>53.9</v>
      </c>
      <c r="BB10" s="774"/>
      <c r="BC10" s="774">
        <v>53.9</v>
      </c>
      <c r="BD10" s="774"/>
      <c r="BE10" s="774"/>
      <c r="BF10" s="774"/>
      <c r="BG10" s="774"/>
      <c r="BH10" s="774"/>
      <c r="BI10" s="774"/>
      <c r="BJ10" s="773">
        <v>52.7</v>
      </c>
      <c r="BK10" s="773">
        <v>51.0</v>
      </c>
      <c r="BL10" s="1032">
        <v>52.7</v>
      </c>
      <c r="BM10" s="773">
        <v>47.6</v>
      </c>
      <c r="BN10" s="774"/>
      <c r="BO10" s="773">
        <v>47.6</v>
      </c>
      <c r="BP10" s="773">
        <v>47.3</v>
      </c>
      <c r="BQ10" s="773">
        <v>47.5</v>
      </c>
      <c r="BR10" s="773">
        <v>47.3</v>
      </c>
      <c r="BS10" s="774"/>
      <c r="BT10" s="774"/>
      <c r="BU10" s="774"/>
      <c r="BV10" s="773">
        <v>52.6</v>
      </c>
      <c r="BW10" s="774"/>
      <c r="BX10" s="1040"/>
    </row>
    <row r="11">
      <c r="A11" s="1026">
        <v>42217.0</v>
      </c>
      <c r="B11" s="745">
        <v>59.0</v>
      </c>
      <c r="C11" s="746">
        <v>58.1</v>
      </c>
      <c r="D11" s="746">
        <v>59.0</v>
      </c>
      <c r="E11" s="745">
        <v>51.1</v>
      </c>
      <c r="F11" s="746">
        <v>52.6</v>
      </c>
      <c r="G11" s="746">
        <v>51.1</v>
      </c>
      <c r="H11" s="747"/>
      <c r="I11" s="747"/>
      <c r="J11" s="747"/>
      <c r="K11" s="1027">
        <v>53.8</v>
      </c>
      <c r="L11" s="746">
        <v>54.8</v>
      </c>
      <c r="M11" s="746">
        <v>53.8</v>
      </c>
      <c r="N11" s="746">
        <v>54.6</v>
      </c>
      <c r="O11" s="746">
        <v>53.0</v>
      </c>
      <c r="P11" s="746">
        <v>54.6</v>
      </c>
      <c r="Q11" s="747"/>
      <c r="R11" s="747"/>
      <c r="S11" s="747"/>
      <c r="T11" s="747"/>
      <c r="U11" s="747"/>
      <c r="V11" s="747"/>
      <c r="W11" s="747"/>
      <c r="X11" s="747"/>
      <c r="Y11" s="747"/>
      <c r="Z11" s="747"/>
      <c r="AA11" s="747"/>
      <c r="AB11" s="747"/>
      <c r="AC11" s="747"/>
      <c r="AD11" s="747"/>
      <c r="AE11" s="747"/>
      <c r="AF11" s="747"/>
      <c r="AG11" s="747"/>
      <c r="AH11" s="747"/>
      <c r="AI11" s="746">
        <v>52.4</v>
      </c>
      <c r="AJ11" s="746">
        <v>52.5</v>
      </c>
      <c r="AK11" s="746">
        <v>52.4</v>
      </c>
      <c r="AL11" s="746">
        <v>45.8</v>
      </c>
      <c r="AM11" s="746">
        <v>46.5</v>
      </c>
      <c r="AN11" s="746">
        <v>45.8</v>
      </c>
      <c r="AO11" s="1028">
        <v>47.3</v>
      </c>
      <c r="AP11" s="1028">
        <v>47.2</v>
      </c>
      <c r="AQ11" s="722">
        <v>47.0</v>
      </c>
      <c r="AR11" s="1029">
        <v>51.5</v>
      </c>
      <c r="AS11" s="1028">
        <v>53.9</v>
      </c>
      <c r="AT11" s="1028">
        <v>50.5</v>
      </c>
      <c r="AU11" s="1028"/>
      <c r="AV11" s="1028"/>
      <c r="AW11" s="722"/>
      <c r="AX11" s="1029">
        <v>49.7</v>
      </c>
      <c r="AY11" s="1028">
        <v>49.7</v>
      </c>
      <c r="AZ11" s="1028">
        <v>49.7</v>
      </c>
      <c r="BA11" s="1030">
        <v>53.4</v>
      </c>
      <c r="BB11" s="1031"/>
      <c r="BC11" s="1031">
        <v>53.4</v>
      </c>
      <c r="BD11" s="1031"/>
      <c r="BE11" s="1031"/>
      <c r="BF11" s="1031"/>
      <c r="BG11" s="1031"/>
      <c r="BH11" s="1031"/>
      <c r="BI11" s="1031"/>
      <c r="BJ11" s="1032">
        <v>52.3</v>
      </c>
      <c r="BK11" s="1041"/>
      <c r="BL11" s="746">
        <v>52.3</v>
      </c>
      <c r="BM11" s="746">
        <v>47.9</v>
      </c>
      <c r="BN11" s="747"/>
      <c r="BO11" s="746">
        <v>47.9</v>
      </c>
      <c r="BP11" s="746">
        <v>48.4</v>
      </c>
      <c r="BQ11" s="747"/>
      <c r="BR11" s="746">
        <v>48.4</v>
      </c>
      <c r="BS11" s="1033"/>
      <c r="BT11" s="1033"/>
      <c r="BU11" s="1033"/>
      <c r="BV11" s="1034">
        <v>51.3</v>
      </c>
      <c r="BW11" s="1035"/>
      <c r="BX11" s="1036"/>
    </row>
    <row r="12">
      <c r="A12" s="1037">
        <v>42248.0</v>
      </c>
      <c r="B12" s="772">
        <v>56.9</v>
      </c>
      <c r="C12" s="773">
        <v>57.5</v>
      </c>
      <c r="D12" s="773">
        <v>56.9</v>
      </c>
      <c r="E12" s="772">
        <v>50.2</v>
      </c>
      <c r="F12" s="773">
        <v>50.6</v>
      </c>
      <c r="G12" s="773">
        <v>50.2</v>
      </c>
      <c r="H12" s="774"/>
      <c r="I12" s="774"/>
      <c r="J12" s="774"/>
      <c r="K12" s="1038">
        <v>52.7</v>
      </c>
      <c r="L12" s="773">
        <v>53.3</v>
      </c>
      <c r="M12" s="773">
        <v>52.7</v>
      </c>
      <c r="N12" s="773">
        <v>53.3</v>
      </c>
      <c r="O12" s="773">
        <v>54.0</v>
      </c>
      <c r="P12" s="773">
        <v>53.3</v>
      </c>
      <c r="Q12" s="774"/>
      <c r="R12" s="774"/>
      <c r="S12" s="774"/>
      <c r="T12" s="774"/>
      <c r="U12" s="774"/>
      <c r="V12" s="774"/>
      <c r="W12" s="774"/>
      <c r="X12" s="774"/>
      <c r="Y12" s="774"/>
      <c r="Z12" s="774"/>
      <c r="AA12" s="774"/>
      <c r="AB12" s="774"/>
      <c r="AC12" s="774"/>
      <c r="AD12" s="774"/>
      <c r="AE12" s="774"/>
      <c r="AF12" s="774"/>
      <c r="AG12" s="774"/>
      <c r="AH12" s="774"/>
      <c r="AI12" s="773">
        <v>52.1</v>
      </c>
      <c r="AJ12" s="773">
        <v>52.2</v>
      </c>
      <c r="AK12" s="773">
        <v>52.1</v>
      </c>
      <c r="AL12" s="773">
        <v>47.0</v>
      </c>
      <c r="AM12" s="773">
        <v>45.0</v>
      </c>
      <c r="AN12" s="773">
        <v>47.0</v>
      </c>
      <c r="AO12" s="721">
        <v>47.2</v>
      </c>
      <c r="AP12" s="721">
        <v>47.2</v>
      </c>
      <c r="AQ12" s="1028">
        <v>47.2</v>
      </c>
      <c r="AR12" s="782">
        <v>50.5</v>
      </c>
      <c r="AS12" s="721">
        <v>51.2</v>
      </c>
      <c r="AT12" s="773">
        <v>52.0</v>
      </c>
      <c r="AU12" s="721"/>
      <c r="AV12" s="721"/>
      <c r="AW12" s="1028"/>
      <c r="AX12" s="782">
        <v>49.8</v>
      </c>
      <c r="AY12" s="721">
        <v>49.6</v>
      </c>
      <c r="AZ12" s="721">
        <v>49.8</v>
      </c>
      <c r="BA12" s="1039">
        <v>53.4</v>
      </c>
      <c r="BB12" s="781"/>
      <c r="BC12" s="781">
        <v>53.4</v>
      </c>
      <c r="BD12" s="781"/>
      <c r="BE12" s="781"/>
      <c r="BF12" s="781"/>
      <c r="BG12" s="781"/>
      <c r="BH12" s="781"/>
      <c r="BI12" s="781"/>
      <c r="BJ12" s="773">
        <v>51.2</v>
      </c>
      <c r="BK12" s="773">
        <v>52.0</v>
      </c>
      <c r="BL12" s="1032">
        <v>51.2</v>
      </c>
      <c r="BM12" s="773">
        <v>49.2</v>
      </c>
      <c r="BN12" s="774"/>
      <c r="BO12" s="773">
        <v>49.2</v>
      </c>
      <c r="BP12" s="773">
        <v>47.4</v>
      </c>
      <c r="BQ12" s="774"/>
      <c r="BR12" s="773">
        <v>47.4</v>
      </c>
      <c r="BS12" s="774"/>
      <c r="BT12" s="774"/>
      <c r="BU12" s="774"/>
      <c r="BV12" s="773">
        <v>49.5</v>
      </c>
      <c r="BW12" s="774"/>
      <c r="BX12" s="1040"/>
    </row>
    <row r="13">
      <c r="A13" s="1026">
        <v>42278.0</v>
      </c>
      <c r="B13" s="745">
        <v>59.1</v>
      </c>
      <c r="C13" s="746">
        <v>56.5</v>
      </c>
      <c r="D13" s="746">
        <v>59.1</v>
      </c>
      <c r="E13" s="745">
        <v>50.1</v>
      </c>
      <c r="F13" s="746">
        <v>50.0</v>
      </c>
      <c r="G13" s="746">
        <v>50.1</v>
      </c>
      <c r="H13" s="747"/>
      <c r="I13" s="747"/>
      <c r="J13" s="747"/>
      <c r="K13" s="1027">
        <v>54.1</v>
      </c>
      <c r="L13" s="746">
        <v>53.0</v>
      </c>
      <c r="M13" s="746">
        <v>54.1</v>
      </c>
      <c r="N13" s="746">
        <v>53.4</v>
      </c>
      <c r="O13" s="746">
        <v>53.6</v>
      </c>
      <c r="P13" s="746">
        <v>53.4</v>
      </c>
      <c r="Q13" s="747"/>
      <c r="R13" s="747"/>
      <c r="S13" s="747"/>
      <c r="T13" s="747"/>
      <c r="U13" s="747"/>
      <c r="V13" s="747"/>
      <c r="W13" s="747"/>
      <c r="X13" s="747"/>
      <c r="Y13" s="747"/>
      <c r="Z13" s="747"/>
      <c r="AA13" s="747"/>
      <c r="AB13" s="747"/>
      <c r="AC13" s="747"/>
      <c r="AD13" s="747"/>
      <c r="AE13" s="747"/>
      <c r="AF13" s="747"/>
      <c r="AG13" s="747"/>
      <c r="AH13" s="747"/>
      <c r="AI13" s="746">
        <v>53.0</v>
      </c>
      <c r="AJ13" s="746">
        <v>51.9</v>
      </c>
      <c r="AK13" s="746">
        <v>53.0</v>
      </c>
      <c r="AL13" s="746">
        <v>44.1</v>
      </c>
      <c r="AM13" s="746">
        <v>46.5</v>
      </c>
      <c r="AN13" s="746">
        <v>44.1</v>
      </c>
      <c r="AO13" s="1028">
        <v>48.3</v>
      </c>
      <c r="AP13" s="1028">
        <v>47.5</v>
      </c>
      <c r="AQ13" s="746">
        <v>48.3</v>
      </c>
      <c r="AR13" s="1029">
        <v>52.0</v>
      </c>
      <c r="AS13" s="1028">
        <v>50.8</v>
      </c>
      <c r="AT13" s="1028">
        <v>51.2</v>
      </c>
      <c r="AU13" s="1028"/>
      <c r="AV13" s="1028"/>
      <c r="AW13" s="746"/>
      <c r="AX13" s="1029">
        <v>49.8</v>
      </c>
      <c r="AY13" s="1028">
        <v>50.0</v>
      </c>
      <c r="AZ13" s="1028">
        <v>49.8</v>
      </c>
      <c r="BA13" s="1030">
        <v>53.1</v>
      </c>
      <c r="BB13" s="1031"/>
      <c r="BC13" s="1031">
        <v>53.1</v>
      </c>
      <c r="BD13" s="1031"/>
      <c r="BE13" s="1031"/>
      <c r="BF13" s="1031"/>
      <c r="BG13" s="1031"/>
      <c r="BH13" s="1031"/>
      <c r="BI13" s="1031"/>
      <c r="BJ13" s="1032">
        <v>50.7</v>
      </c>
      <c r="BK13" s="1032">
        <v>51.4</v>
      </c>
      <c r="BL13" s="746">
        <v>50.7</v>
      </c>
      <c r="BM13" s="746">
        <v>49.1</v>
      </c>
      <c r="BN13" s="747"/>
      <c r="BO13" s="746">
        <v>49.1</v>
      </c>
      <c r="BP13" s="746">
        <v>47.8</v>
      </c>
      <c r="BQ13" s="747"/>
      <c r="BR13" s="746">
        <v>47.8</v>
      </c>
      <c r="BS13" s="1033"/>
      <c r="BT13" s="1033"/>
      <c r="BU13" s="1033"/>
      <c r="BV13" s="1034">
        <v>50.1</v>
      </c>
      <c r="BW13" s="1035"/>
      <c r="BX13" s="1036"/>
    </row>
    <row r="14">
      <c r="A14" s="1037">
        <v>42309.0</v>
      </c>
      <c r="B14" s="772">
        <v>55.9</v>
      </c>
      <c r="C14" s="773">
        <v>58.0</v>
      </c>
      <c r="D14" s="773">
        <v>55.9</v>
      </c>
      <c r="E14" s="772">
        <v>48.6</v>
      </c>
      <c r="F14" s="773">
        <v>50.5</v>
      </c>
      <c r="G14" s="773">
        <v>48.6</v>
      </c>
      <c r="H14" s="774"/>
      <c r="I14" s="774"/>
      <c r="J14" s="774"/>
      <c r="K14" s="1038">
        <v>54.9</v>
      </c>
      <c r="L14" s="773">
        <v>54.4</v>
      </c>
      <c r="M14" s="773">
        <v>54.9</v>
      </c>
      <c r="N14" s="773">
        <v>53.4</v>
      </c>
      <c r="O14" s="773">
        <v>54.0</v>
      </c>
      <c r="P14" s="773">
        <v>53.4</v>
      </c>
      <c r="Q14" s="774"/>
      <c r="R14" s="774"/>
      <c r="S14" s="774"/>
      <c r="T14" s="774"/>
      <c r="U14" s="774"/>
      <c r="V14" s="774"/>
      <c r="W14" s="774"/>
      <c r="X14" s="774"/>
      <c r="Y14" s="774"/>
      <c r="Z14" s="774"/>
      <c r="AA14" s="774"/>
      <c r="AB14" s="774"/>
      <c r="AC14" s="774"/>
      <c r="AD14" s="774"/>
      <c r="AE14" s="774"/>
      <c r="AF14" s="774"/>
      <c r="AG14" s="774"/>
      <c r="AH14" s="774"/>
      <c r="AI14" s="773">
        <v>53.0</v>
      </c>
      <c r="AJ14" s="773">
        <v>52.5</v>
      </c>
      <c r="AK14" s="773">
        <v>53.0</v>
      </c>
      <c r="AL14" s="773">
        <v>43.8</v>
      </c>
      <c r="AM14" s="773">
        <v>44.0</v>
      </c>
      <c r="AN14" s="773">
        <v>43.8</v>
      </c>
      <c r="AO14" s="773">
        <v>48.6</v>
      </c>
      <c r="AP14" s="773">
        <v>48.3</v>
      </c>
      <c r="AQ14" s="1028">
        <v>48.6</v>
      </c>
      <c r="AR14" s="772">
        <v>51.2</v>
      </c>
      <c r="AS14" s="773">
        <v>53.1</v>
      </c>
      <c r="AT14" s="721">
        <v>50.2</v>
      </c>
      <c r="AU14" s="773"/>
      <c r="AV14" s="773"/>
      <c r="AW14" s="1028"/>
      <c r="AX14" s="772">
        <v>49.6</v>
      </c>
      <c r="AY14" s="773">
        <v>49.8</v>
      </c>
      <c r="AZ14" s="773">
        <v>49.6</v>
      </c>
      <c r="BA14" s="1042">
        <v>53.6</v>
      </c>
      <c r="BB14" s="774"/>
      <c r="BC14" s="774">
        <v>53.6</v>
      </c>
      <c r="BD14" s="774"/>
      <c r="BE14" s="774"/>
      <c r="BF14" s="774"/>
      <c r="BG14" s="774"/>
      <c r="BH14" s="774"/>
      <c r="BI14" s="774"/>
      <c r="BJ14" s="773">
        <v>50.3</v>
      </c>
      <c r="BK14" s="773">
        <v>51.0</v>
      </c>
      <c r="BL14" s="1032">
        <v>50.3</v>
      </c>
      <c r="BM14" s="773">
        <v>49.1</v>
      </c>
      <c r="BN14" s="774"/>
      <c r="BO14" s="773">
        <v>49.1</v>
      </c>
      <c r="BP14" s="773">
        <v>46.9</v>
      </c>
      <c r="BQ14" s="774"/>
      <c r="BR14" s="773">
        <v>46.9</v>
      </c>
      <c r="BS14" s="774"/>
      <c r="BT14" s="774"/>
      <c r="BU14" s="774"/>
      <c r="BV14" s="773">
        <v>49.4</v>
      </c>
      <c r="BW14" s="774"/>
      <c r="BX14" s="1040"/>
    </row>
    <row r="15">
      <c r="A15" s="1026">
        <v>42339.0</v>
      </c>
      <c r="B15" s="745">
        <v>55.3</v>
      </c>
      <c r="C15" s="746">
        <v>56.0</v>
      </c>
      <c r="D15" s="746">
        <v>55.3</v>
      </c>
      <c r="E15" s="745">
        <v>48.2</v>
      </c>
      <c r="F15" s="746">
        <v>49.0</v>
      </c>
      <c r="G15" s="746">
        <v>48.0</v>
      </c>
      <c r="H15" s="747"/>
      <c r="I15" s="747"/>
      <c r="J15" s="747"/>
      <c r="K15" s="1027">
        <v>55.6</v>
      </c>
      <c r="L15" s="746">
        <v>55.0</v>
      </c>
      <c r="M15" s="746">
        <v>55.6</v>
      </c>
      <c r="N15" s="746">
        <v>55.3</v>
      </c>
      <c r="O15" s="746">
        <v>53.6</v>
      </c>
      <c r="P15" s="746">
        <v>55.3</v>
      </c>
      <c r="Q15" s="747"/>
      <c r="R15" s="747"/>
      <c r="S15" s="747"/>
      <c r="T15" s="747"/>
      <c r="U15" s="747"/>
      <c r="V15" s="747"/>
      <c r="W15" s="747"/>
      <c r="X15" s="747"/>
      <c r="Y15" s="747"/>
      <c r="Z15" s="747"/>
      <c r="AA15" s="747"/>
      <c r="AB15" s="747"/>
      <c r="AC15" s="747"/>
      <c r="AD15" s="747"/>
      <c r="AE15" s="747"/>
      <c r="AF15" s="747"/>
      <c r="AG15" s="747"/>
      <c r="AH15" s="747"/>
      <c r="AI15" s="746">
        <v>52.4</v>
      </c>
      <c r="AJ15" s="746">
        <v>53.1</v>
      </c>
      <c r="AK15" s="746">
        <v>52.4</v>
      </c>
      <c r="AL15" s="746">
        <v>45.6</v>
      </c>
      <c r="AM15" s="746">
        <v>43.2</v>
      </c>
      <c r="AN15" s="746">
        <v>45.6</v>
      </c>
      <c r="AO15" s="1028">
        <v>48.2</v>
      </c>
      <c r="AP15" s="1028">
        <v>49.0</v>
      </c>
      <c r="AQ15" s="722">
        <v>48.2</v>
      </c>
      <c r="AR15" s="1029">
        <v>50.2</v>
      </c>
      <c r="AS15" s="1028">
        <v>52.3</v>
      </c>
      <c r="AT15" s="1028">
        <v>52.4</v>
      </c>
      <c r="AU15" s="1028"/>
      <c r="AV15" s="1028"/>
      <c r="AW15" s="722"/>
      <c r="AX15" s="1029">
        <v>49.7</v>
      </c>
      <c r="AY15" s="1028">
        <v>49.7</v>
      </c>
      <c r="AZ15" s="1028">
        <v>49.7</v>
      </c>
      <c r="BA15" s="1030">
        <v>54.4</v>
      </c>
      <c r="BB15" s="1031"/>
      <c r="BC15" s="1031">
        <v>54.4</v>
      </c>
      <c r="BD15" s="1031"/>
      <c r="BE15" s="1031"/>
      <c r="BF15" s="1031"/>
      <c r="BG15" s="1031"/>
      <c r="BH15" s="1031"/>
      <c r="BI15" s="1031"/>
      <c r="BJ15" s="1032">
        <v>49.1</v>
      </c>
      <c r="BK15" s="1041"/>
      <c r="BL15" s="746">
        <v>49.1</v>
      </c>
      <c r="BM15" s="746">
        <v>50.7</v>
      </c>
      <c r="BN15" s="747"/>
      <c r="BO15" s="746">
        <v>50.7</v>
      </c>
      <c r="BP15" s="746">
        <v>47.8</v>
      </c>
      <c r="BQ15" s="747"/>
      <c r="BR15" s="746">
        <v>47.8</v>
      </c>
      <c r="BS15" s="1033"/>
      <c r="BT15" s="1033"/>
      <c r="BU15" s="1033"/>
      <c r="BV15" s="1034">
        <v>51.3</v>
      </c>
      <c r="BW15" s="1035"/>
      <c r="BX15" s="1036"/>
    </row>
    <row r="16">
      <c r="A16" s="1037">
        <v>42370.0</v>
      </c>
      <c r="B16" s="772">
        <v>53.5</v>
      </c>
      <c r="C16" s="773">
        <v>55.1</v>
      </c>
      <c r="D16" s="773">
        <v>53.5</v>
      </c>
      <c r="E16" s="772">
        <v>48.2</v>
      </c>
      <c r="F16" s="773">
        <v>48.1</v>
      </c>
      <c r="G16" s="773">
        <v>48.2</v>
      </c>
      <c r="H16" s="774"/>
      <c r="I16" s="774"/>
      <c r="J16" s="774"/>
      <c r="K16" s="1038">
        <v>53.2</v>
      </c>
      <c r="L16" s="773">
        <v>55.0</v>
      </c>
      <c r="M16" s="773">
        <v>53.2</v>
      </c>
      <c r="N16" s="773">
        <v>53.6</v>
      </c>
      <c r="O16" s="773">
        <v>54.2</v>
      </c>
      <c r="P16" s="773">
        <v>53.6</v>
      </c>
      <c r="Q16" s="774"/>
      <c r="R16" s="774"/>
      <c r="S16" s="774"/>
      <c r="T16" s="774"/>
      <c r="U16" s="774"/>
      <c r="V16" s="774"/>
      <c r="W16" s="774"/>
      <c r="X16" s="774"/>
      <c r="Y16" s="774"/>
      <c r="Z16" s="774"/>
      <c r="AA16" s="774"/>
      <c r="AB16" s="774"/>
      <c r="AC16" s="774"/>
      <c r="AD16" s="774"/>
      <c r="AE16" s="774"/>
      <c r="AF16" s="774"/>
      <c r="AG16" s="774"/>
      <c r="AH16" s="774"/>
      <c r="AI16" s="773">
        <v>52.2</v>
      </c>
      <c r="AJ16" s="773">
        <v>52.0</v>
      </c>
      <c r="AK16" s="773">
        <v>52.2</v>
      </c>
      <c r="AL16" s="773">
        <v>47.4</v>
      </c>
      <c r="AM16" s="773">
        <v>46.0</v>
      </c>
      <c r="AN16" s="773">
        <v>47.4</v>
      </c>
      <c r="AO16" s="721">
        <v>48.4</v>
      </c>
      <c r="AP16" s="721">
        <v>48.0</v>
      </c>
      <c r="AQ16" s="1028">
        <v>48.4</v>
      </c>
      <c r="AR16" s="782">
        <v>52.4</v>
      </c>
      <c r="AS16" s="721">
        <v>50.5</v>
      </c>
      <c r="AT16" s="773">
        <v>51.2</v>
      </c>
      <c r="AU16" s="721"/>
      <c r="AV16" s="721"/>
      <c r="AW16" s="1028"/>
      <c r="AX16" s="782">
        <v>49.4</v>
      </c>
      <c r="AY16" s="721">
        <v>49.6</v>
      </c>
      <c r="AZ16" s="721">
        <v>49.4</v>
      </c>
      <c r="BA16" s="1039">
        <v>53.5</v>
      </c>
      <c r="BB16" s="781"/>
      <c r="BC16" s="781">
        <v>53.5</v>
      </c>
      <c r="BD16" s="781"/>
      <c r="BE16" s="781"/>
      <c r="BF16" s="781"/>
      <c r="BG16" s="781"/>
      <c r="BH16" s="781"/>
      <c r="BI16" s="781"/>
      <c r="BJ16" s="773">
        <v>51.1</v>
      </c>
      <c r="BK16" s="773">
        <v>49.6</v>
      </c>
      <c r="BL16" s="1032">
        <v>51.1</v>
      </c>
      <c r="BM16" s="773">
        <v>49.5</v>
      </c>
      <c r="BN16" s="774"/>
      <c r="BO16" s="773">
        <v>49.5</v>
      </c>
      <c r="BP16" s="773">
        <v>48.9</v>
      </c>
      <c r="BQ16" s="774"/>
      <c r="BR16" s="773">
        <v>48.9</v>
      </c>
      <c r="BS16" s="774"/>
      <c r="BT16" s="774"/>
      <c r="BU16" s="774"/>
      <c r="BV16" s="773">
        <v>51.5</v>
      </c>
      <c r="BW16" s="774"/>
      <c r="BX16" s="1040"/>
    </row>
    <row r="17">
      <c r="A17" s="1026">
        <v>42401.0</v>
      </c>
      <c r="B17" s="745">
        <v>53.4</v>
      </c>
      <c r="C17" s="746">
        <v>53.2</v>
      </c>
      <c r="D17" s="746">
        <v>53.4</v>
      </c>
      <c r="E17" s="745">
        <v>49.5</v>
      </c>
      <c r="F17" s="746">
        <v>48.5</v>
      </c>
      <c r="G17" s="746">
        <v>49.5</v>
      </c>
      <c r="H17" s="747"/>
      <c r="I17" s="747"/>
      <c r="J17" s="747"/>
      <c r="K17" s="1027">
        <v>52.2</v>
      </c>
      <c r="L17" s="746">
        <v>52.5</v>
      </c>
      <c r="M17" s="746">
        <v>52.2</v>
      </c>
      <c r="N17" s="746">
        <v>53.8</v>
      </c>
      <c r="O17" s="746">
        <v>53.1</v>
      </c>
      <c r="P17" s="746">
        <v>53.8</v>
      </c>
      <c r="Q17" s="747"/>
      <c r="R17" s="747"/>
      <c r="S17" s="747"/>
      <c r="T17" s="747"/>
      <c r="U17" s="747"/>
      <c r="V17" s="747"/>
      <c r="W17" s="747"/>
      <c r="X17" s="747"/>
      <c r="Y17" s="747"/>
      <c r="Z17" s="747"/>
      <c r="AA17" s="747"/>
      <c r="AB17" s="747"/>
      <c r="AC17" s="747"/>
      <c r="AD17" s="747"/>
      <c r="AE17" s="747"/>
      <c r="AF17" s="747"/>
      <c r="AG17" s="747"/>
      <c r="AH17" s="747"/>
      <c r="AI17" s="746">
        <v>53.1</v>
      </c>
      <c r="AJ17" s="746">
        <v>51.8</v>
      </c>
      <c r="AK17" s="746">
        <v>53.1</v>
      </c>
      <c r="AL17" s="746">
        <v>44.5</v>
      </c>
      <c r="AM17" s="746">
        <v>46.5</v>
      </c>
      <c r="AN17" s="746">
        <v>44.5</v>
      </c>
      <c r="AO17" s="1028">
        <v>48.0</v>
      </c>
      <c r="AP17" s="1028">
        <v>48.3</v>
      </c>
      <c r="AQ17" s="746">
        <v>48.0</v>
      </c>
      <c r="AR17" s="1029">
        <v>51.2</v>
      </c>
      <c r="AS17" s="1028">
        <v>52.6</v>
      </c>
      <c r="AT17" s="1028">
        <v>52.2</v>
      </c>
      <c r="AU17" s="1028"/>
      <c r="AV17" s="1028"/>
      <c r="AW17" s="746"/>
      <c r="AX17" s="1029">
        <v>49.0</v>
      </c>
      <c r="AY17" s="1028">
        <v>49.3</v>
      </c>
      <c r="AZ17" s="1028">
        <v>49.0</v>
      </c>
      <c r="BA17" s="1030">
        <v>52.7</v>
      </c>
      <c r="BB17" s="1031"/>
      <c r="BC17" s="1031">
        <v>52.7</v>
      </c>
      <c r="BD17" s="1031"/>
      <c r="BE17" s="1031"/>
      <c r="BF17" s="1031"/>
      <c r="BG17" s="1031"/>
      <c r="BH17" s="1031"/>
      <c r="BI17" s="1031"/>
      <c r="BJ17" s="1032">
        <v>51.1</v>
      </c>
      <c r="BK17" s="1041"/>
      <c r="BL17" s="746">
        <v>51.1</v>
      </c>
      <c r="BM17" s="746">
        <v>48.7</v>
      </c>
      <c r="BN17" s="747"/>
      <c r="BO17" s="746">
        <v>48.7</v>
      </c>
      <c r="BP17" s="746">
        <v>48.7</v>
      </c>
      <c r="BQ17" s="747"/>
      <c r="BR17" s="746">
        <v>48.7</v>
      </c>
      <c r="BS17" s="1033"/>
      <c r="BT17" s="1033"/>
      <c r="BU17" s="1033"/>
      <c r="BV17" s="1034">
        <v>50.3</v>
      </c>
      <c r="BW17" s="1035"/>
      <c r="BX17" s="1036"/>
    </row>
    <row r="18">
      <c r="A18" s="1037">
        <v>42430.0</v>
      </c>
      <c r="B18" s="772">
        <v>54.5</v>
      </c>
      <c r="C18" s="773">
        <v>54.0</v>
      </c>
      <c r="D18" s="773">
        <v>54.5</v>
      </c>
      <c r="E18" s="772">
        <v>51.8</v>
      </c>
      <c r="F18" s="773">
        <v>50.7</v>
      </c>
      <c r="G18" s="773">
        <v>51.8</v>
      </c>
      <c r="H18" s="774"/>
      <c r="I18" s="774"/>
      <c r="J18" s="774"/>
      <c r="K18" s="1038">
        <v>53.5</v>
      </c>
      <c r="L18" s="773">
        <v>52.5</v>
      </c>
      <c r="M18" s="773">
        <v>53.5</v>
      </c>
      <c r="N18" s="773">
        <v>51.2</v>
      </c>
      <c r="O18" s="773">
        <v>54.0</v>
      </c>
      <c r="P18" s="773">
        <v>51.2</v>
      </c>
      <c r="Q18" s="774"/>
      <c r="R18" s="774"/>
      <c r="S18" s="774"/>
      <c r="T18" s="774"/>
      <c r="U18" s="774"/>
      <c r="V18" s="774"/>
      <c r="W18" s="774"/>
      <c r="X18" s="774"/>
      <c r="Y18" s="774"/>
      <c r="Z18" s="774"/>
      <c r="AA18" s="774"/>
      <c r="AB18" s="774"/>
      <c r="AC18" s="774"/>
      <c r="AD18" s="774"/>
      <c r="AE18" s="774"/>
      <c r="AF18" s="774"/>
      <c r="AG18" s="774"/>
      <c r="AH18" s="774"/>
      <c r="AI18" s="773">
        <v>53.2</v>
      </c>
      <c r="AJ18" s="773">
        <v>53.0</v>
      </c>
      <c r="AK18" s="773">
        <v>53.2</v>
      </c>
      <c r="AL18" s="773">
        <v>46.0</v>
      </c>
      <c r="AM18" s="773">
        <v>44.8</v>
      </c>
      <c r="AN18" s="773">
        <v>46.0</v>
      </c>
      <c r="AO18" s="773">
        <v>49.7</v>
      </c>
      <c r="AP18" s="773">
        <v>48.2</v>
      </c>
      <c r="AQ18" s="1028">
        <v>49.7</v>
      </c>
      <c r="AR18" s="772">
        <v>52.2</v>
      </c>
      <c r="AS18" s="773">
        <v>51.4</v>
      </c>
      <c r="AT18" s="721">
        <v>51.8</v>
      </c>
      <c r="AU18" s="773"/>
      <c r="AV18" s="773"/>
      <c r="AW18" s="1028"/>
      <c r="AX18" s="772">
        <v>50.2</v>
      </c>
      <c r="AY18" s="773">
        <v>49.3</v>
      </c>
      <c r="AZ18" s="773">
        <v>50.2</v>
      </c>
      <c r="BA18" s="1042">
        <v>53.8</v>
      </c>
      <c r="BB18" s="774"/>
      <c r="BC18" s="774">
        <v>53.8</v>
      </c>
      <c r="BD18" s="774"/>
      <c r="BE18" s="774"/>
      <c r="BF18" s="774"/>
      <c r="BG18" s="774"/>
      <c r="BH18" s="774"/>
      <c r="BI18" s="774"/>
      <c r="BJ18" s="773">
        <v>52.4</v>
      </c>
      <c r="BK18" s="773">
        <v>51.5</v>
      </c>
      <c r="BL18" s="1032">
        <v>52.4</v>
      </c>
      <c r="BM18" s="773">
        <v>49.5</v>
      </c>
      <c r="BN18" s="774"/>
      <c r="BO18" s="773">
        <v>49.5</v>
      </c>
      <c r="BP18" s="773">
        <v>50.6</v>
      </c>
      <c r="BQ18" s="774"/>
      <c r="BR18" s="773">
        <v>50.6</v>
      </c>
      <c r="BS18" s="774"/>
      <c r="BT18" s="774"/>
      <c r="BU18" s="774"/>
      <c r="BV18" s="773">
        <v>50.7</v>
      </c>
      <c r="BW18" s="774"/>
      <c r="BX18" s="1040"/>
    </row>
    <row r="19">
      <c r="A19" s="1026">
        <v>42461.0</v>
      </c>
      <c r="B19" s="745">
        <v>55.7</v>
      </c>
      <c r="C19" s="746">
        <v>54.7</v>
      </c>
      <c r="D19" s="746">
        <v>55.7</v>
      </c>
      <c r="E19" s="745">
        <v>50.8</v>
      </c>
      <c r="F19" s="746">
        <v>51.4</v>
      </c>
      <c r="G19" s="746">
        <v>50.8</v>
      </c>
      <c r="H19" s="747"/>
      <c r="I19" s="747"/>
      <c r="J19" s="747"/>
      <c r="K19" s="1027">
        <v>53.9</v>
      </c>
      <c r="L19" s="746">
        <v>53.0</v>
      </c>
      <c r="M19" s="746">
        <v>53.9</v>
      </c>
      <c r="N19" s="746">
        <v>52.1</v>
      </c>
      <c r="O19" s="746">
        <v>51.7</v>
      </c>
      <c r="P19" s="746">
        <v>52.1</v>
      </c>
      <c r="Q19" s="747"/>
      <c r="R19" s="747"/>
      <c r="S19" s="747"/>
      <c r="T19" s="747"/>
      <c r="U19" s="747"/>
      <c r="V19" s="747"/>
      <c r="W19" s="747"/>
      <c r="X19" s="747"/>
      <c r="Y19" s="747"/>
      <c r="Z19" s="747"/>
      <c r="AA19" s="747"/>
      <c r="AB19" s="747"/>
      <c r="AC19" s="747"/>
      <c r="AD19" s="747"/>
      <c r="AE19" s="747"/>
      <c r="AF19" s="747"/>
      <c r="AG19" s="747"/>
      <c r="AH19" s="747"/>
      <c r="AI19" s="746">
        <v>52.4</v>
      </c>
      <c r="AJ19" s="746">
        <v>53.0</v>
      </c>
      <c r="AK19" s="746">
        <v>52.4</v>
      </c>
      <c r="AL19" s="746">
        <v>42.6</v>
      </c>
      <c r="AM19" s="746">
        <v>47.0</v>
      </c>
      <c r="AN19" s="746">
        <v>42.6</v>
      </c>
      <c r="AO19" s="1028">
        <v>49.4</v>
      </c>
      <c r="AP19" s="1028">
        <v>49.9</v>
      </c>
      <c r="AQ19" s="722">
        <v>49.4</v>
      </c>
      <c r="AR19" s="1029">
        <v>51.8</v>
      </c>
      <c r="AS19" s="1028">
        <v>52.6</v>
      </c>
      <c r="AT19" s="1028">
        <v>51.2</v>
      </c>
      <c r="AU19" s="1028"/>
      <c r="AV19" s="1028"/>
      <c r="AW19" s="722"/>
      <c r="AX19" s="1029">
        <v>50.1</v>
      </c>
      <c r="AY19" s="1028">
        <v>50.4</v>
      </c>
      <c r="AZ19" s="1028">
        <v>50.1</v>
      </c>
      <c r="BA19" s="1030">
        <v>53.5</v>
      </c>
      <c r="BB19" s="1031"/>
      <c r="BC19" s="1031">
        <v>53.5</v>
      </c>
      <c r="BD19" s="1031"/>
      <c r="BE19" s="1031"/>
      <c r="BF19" s="1031"/>
      <c r="BG19" s="1031"/>
      <c r="BH19" s="1031"/>
      <c r="BI19" s="1031"/>
      <c r="BJ19" s="1032">
        <v>50.5</v>
      </c>
      <c r="BK19" s="1041"/>
      <c r="BL19" s="746">
        <v>50.5</v>
      </c>
      <c r="BM19" s="746">
        <v>50.0</v>
      </c>
      <c r="BN19" s="747"/>
      <c r="BO19" s="746">
        <v>50.0</v>
      </c>
      <c r="BP19" s="746">
        <v>50.9</v>
      </c>
      <c r="BQ19" s="747"/>
      <c r="BR19" s="746">
        <v>50.9</v>
      </c>
      <c r="BS19" s="1033"/>
      <c r="BT19" s="1033"/>
      <c r="BU19" s="1033"/>
      <c r="BV19" s="1034">
        <v>52.3</v>
      </c>
      <c r="BW19" s="1035"/>
      <c r="BX19" s="1036"/>
    </row>
    <row r="20">
      <c r="A20" s="1037">
        <v>42491.0</v>
      </c>
      <c r="B20" s="772">
        <v>52.9</v>
      </c>
      <c r="C20" s="773">
        <v>55.5</v>
      </c>
      <c r="D20" s="773">
        <v>52.9</v>
      </c>
      <c r="E20" s="772">
        <v>51.3</v>
      </c>
      <c r="F20" s="773">
        <v>50.4</v>
      </c>
      <c r="G20" s="773">
        <v>51.3</v>
      </c>
      <c r="H20" s="774"/>
      <c r="I20" s="774"/>
      <c r="J20" s="774"/>
      <c r="K20" s="1038">
        <v>52.4</v>
      </c>
      <c r="L20" s="773">
        <v>53.0</v>
      </c>
      <c r="M20" s="773">
        <v>52.4</v>
      </c>
      <c r="N20" s="773">
        <v>49.8</v>
      </c>
      <c r="O20" s="773">
        <v>51.5</v>
      </c>
      <c r="P20" s="773">
        <v>49.8</v>
      </c>
      <c r="Q20" s="774"/>
      <c r="R20" s="774"/>
      <c r="S20" s="774"/>
      <c r="T20" s="774"/>
      <c r="U20" s="774"/>
      <c r="V20" s="774"/>
      <c r="W20" s="774"/>
      <c r="X20" s="774"/>
      <c r="Y20" s="774"/>
      <c r="Z20" s="774"/>
      <c r="AA20" s="774"/>
      <c r="AB20" s="774"/>
      <c r="AC20" s="774"/>
      <c r="AD20" s="774"/>
      <c r="AE20" s="774"/>
      <c r="AF20" s="774"/>
      <c r="AG20" s="774"/>
      <c r="AH20" s="774"/>
      <c r="AI20" s="773">
        <v>53.6</v>
      </c>
      <c r="AJ20" s="773">
        <v>51.8</v>
      </c>
      <c r="AK20" s="773">
        <v>53.6</v>
      </c>
      <c r="AL20" s="773">
        <v>41.6</v>
      </c>
      <c r="AM20" s="773">
        <v>43.5</v>
      </c>
      <c r="AN20" s="773">
        <v>41.6</v>
      </c>
      <c r="AO20" s="721">
        <v>49.2</v>
      </c>
      <c r="AP20" s="721">
        <v>49.3</v>
      </c>
      <c r="AQ20" s="1028">
        <v>49.2</v>
      </c>
      <c r="AR20" s="782">
        <v>51.2</v>
      </c>
      <c r="AS20" s="721">
        <v>52.0</v>
      </c>
      <c r="AT20" s="773">
        <v>52.7</v>
      </c>
      <c r="AU20" s="721"/>
      <c r="AV20" s="721"/>
      <c r="AW20" s="1028"/>
      <c r="AX20" s="782">
        <v>50.1</v>
      </c>
      <c r="AY20" s="721">
        <v>50.0</v>
      </c>
      <c r="AZ20" s="721">
        <v>50.1</v>
      </c>
      <c r="BA20" s="1039">
        <v>53.1</v>
      </c>
      <c r="BB20" s="781"/>
      <c r="BC20" s="781">
        <v>53.1</v>
      </c>
      <c r="BD20" s="781"/>
      <c r="BE20" s="781"/>
      <c r="BF20" s="781"/>
      <c r="BG20" s="781"/>
      <c r="BH20" s="781"/>
      <c r="BI20" s="781"/>
      <c r="BJ20" s="773">
        <v>50.7</v>
      </c>
      <c r="BK20" s="774"/>
      <c r="BL20" s="1032">
        <v>50.7</v>
      </c>
      <c r="BM20" s="773">
        <v>50.1</v>
      </c>
      <c r="BN20" s="774"/>
      <c r="BO20" s="773">
        <v>50.1</v>
      </c>
      <c r="BP20" s="773">
        <v>50.6</v>
      </c>
      <c r="BQ20" s="774"/>
      <c r="BR20" s="773">
        <v>50.6</v>
      </c>
      <c r="BS20" s="774"/>
      <c r="BT20" s="774"/>
      <c r="BU20" s="774"/>
      <c r="BV20" s="773">
        <v>52.7</v>
      </c>
      <c r="BW20" s="774"/>
      <c r="BX20" s="1040"/>
    </row>
    <row r="21">
      <c r="A21" s="1026">
        <v>42522.0</v>
      </c>
      <c r="B21" s="745">
        <v>56.5</v>
      </c>
      <c r="C21" s="746">
        <v>53.3</v>
      </c>
      <c r="D21" s="746">
        <v>56.5</v>
      </c>
      <c r="E21" s="745">
        <v>53.2</v>
      </c>
      <c r="F21" s="746">
        <v>51.4</v>
      </c>
      <c r="G21" s="746">
        <v>53.2</v>
      </c>
      <c r="H21" s="747"/>
      <c r="I21" s="747"/>
      <c r="J21" s="747"/>
      <c r="K21" s="1027">
        <v>53.5</v>
      </c>
      <c r="L21" s="746">
        <v>52.5</v>
      </c>
      <c r="M21" s="746">
        <v>53.5</v>
      </c>
      <c r="N21" s="746">
        <v>51.9</v>
      </c>
      <c r="O21" s="746">
        <v>50.2</v>
      </c>
      <c r="P21" s="746">
        <v>51.9</v>
      </c>
      <c r="Q21" s="747"/>
      <c r="R21" s="747"/>
      <c r="S21" s="747"/>
      <c r="T21" s="747"/>
      <c r="U21" s="747"/>
      <c r="V21" s="747"/>
      <c r="W21" s="747"/>
      <c r="X21" s="747"/>
      <c r="Y21" s="747"/>
      <c r="Z21" s="747"/>
      <c r="AA21" s="747"/>
      <c r="AB21" s="747"/>
      <c r="AC21" s="747"/>
      <c r="AD21" s="747"/>
      <c r="AE21" s="747"/>
      <c r="AF21" s="747"/>
      <c r="AG21" s="747"/>
      <c r="AH21" s="747"/>
      <c r="AI21" s="746">
        <v>51.1</v>
      </c>
      <c r="AJ21" s="746">
        <v>53.2</v>
      </c>
      <c r="AK21" s="746">
        <v>51.1</v>
      </c>
      <c r="AL21" s="746">
        <v>43.2</v>
      </c>
      <c r="AM21" s="746">
        <v>41.4</v>
      </c>
      <c r="AN21" s="746">
        <v>43.2</v>
      </c>
      <c r="AO21" s="1028">
        <v>48.6</v>
      </c>
      <c r="AP21" s="1028">
        <v>49.1</v>
      </c>
      <c r="AQ21" s="746">
        <v>48.6</v>
      </c>
      <c r="AR21" s="1029">
        <v>52.7</v>
      </c>
      <c r="AS21" s="1028">
        <v>52.3</v>
      </c>
      <c r="AT21" s="1028">
        <v>51.7</v>
      </c>
      <c r="AU21" s="1028"/>
      <c r="AV21" s="1028"/>
      <c r="AW21" s="746"/>
      <c r="AX21" s="1029">
        <v>50.0</v>
      </c>
      <c r="AY21" s="1028">
        <v>50.0</v>
      </c>
      <c r="AZ21" s="1028">
        <v>50.0</v>
      </c>
      <c r="BA21" s="1030">
        <v>53.7</v>
      </c>
      <c r="BB21" s="1031"/>
      <c r="BC21" s="1031">
        <v>53.7</v>
      </c>
      <c r="BD21" s="1031"/>
      <c r="BE21" s="1031"/>
      <c r="BF21" s="1031"/>
      <c r="BG21" s="1031"/>
      <c r="BH21" s="1031"/>
      <c r="BI21" s="1031"/>
      <c r="BJ21" s="1032">
        <v>51.7</v>
      </c>
      <c r="BK21" s="1041"/>
      <c r="BL21" s="746">
        <v>51.7</v>
      </c>
      <c r="BM21" s="746">
        <v>50.5</v>
      </c>
      <c r="BN21" s="747"/>
      <c r="BO21" s="746">
        <v>50.5</v>
      </c>
      <c r="BP21" s="746">
        <v>51.9</v>
      </c>
      <c r="BQ21" s="747"/>
      <c r="BR21" s="746">
        <v>51.9</v>
      </c>
      <c r="BS21" s="1033"/>
      <c r="BT21" s="1033"/>
      <c r="BU21" s="1033"/>
      <c r="BV21" s="1034">
        <v>52.6</v>
      </c>
      <c r="BW21" s="1035"/>
      <c r="BX21" s="1036"/>
    </row>
    <row r="22">
      <c r="A22" s="1037">
        <v>42552.0</v>
      </c>
      <c r="B22" s="772">
        <v>55.5</v>
      </c>
      <c r="C22" s="773">
        <v>56.0</v>
      </c>
      <c r="D22" s="773">
        <v>55.5</v>
      </c>
      <c r="E22" s="772">
        <v>52.6</v>
      </c>
      <c r="F22" s="773">
        <v>53.0</v>
      </c>
      <c r="G22" s="773">
        <v>52.6</v>
      </c>
      <c r="H22" s="774"/>
      <c r="I22" s="774"/>
      <c r="J22" s="774"/>
      <c r="K22" s="1038">
        <v>51.2</v>
      </c>
      <c r="L22" s="773">
        <v>52.0</v>
      </c>
      <c r="M22" s="773">
        <v>51.2</v>
      </c>
      <c r="N22" s="773">
        <v>52.0</v>
      </c>
      <c r="O22" s="773">
        <v>51.0</v>
      </c>
      <c r="P22" s="773">
        <v>52.0</v>
      </c>
      <c r="Q22" s="774"/>
      <c r="R22" s="774"/>
      <c r="S22" s="774"/>
      <c r="T22" s="774"/>
      <c r="U22" s="774"/>
      <c r="V22" s="774"/>
      <c r="W22" s="774"/>
      <c r="X22" s="774"/>
      <c r="Y22" s="774"/>
      <c r="Z22" s="774"/>
      <c r="AA22" s="774"/>
      <c r="AB22" s="774"/>
      <c r="AC22" s="774"/>
      <c r="AD22" s="774"/>
      <c r="AE22" s="774"/>
      <c r="AF22" s="774"/>
      <c r="AG22" s="774"/>
      <c r="AH22" s="774"/>
      <c r="AI22" s="773">
        <v>50.6</v>
      </c>
      <c r="AJ22" s="773">
        <v>51.0</v>
      </c>
      <c r="AK22" s="773">
        <v>50.6</v>
      </c>
      <c r="AL22" s="773">
        <v>46.0</v>
      </c>
      <c r="AM22" s="773">
        <v>46.5</v>
      </c>
      <c r="AN22" s="773">
        <v>46.0</v>
      </c>
      <c r="AO22" s="773">
        <v>50.6</v>
      </c>
      <c r="AP22" s="773">
        <v>48.7</v>
      </c>
      <c r="AQ22" s="1028">
        <v>50.6</v>
      </c>
      <c r="AR22" s="772">
        <v>51.7</v>
      </c>
      <c r="AS22" s="773">
        <v>52.9</v>
      </c>
      <c r="AT22" s="721">
        <v>52.1</v>
      </c>
      <c r="AU22" s="773"/>
      <c r="AV22" s="773"/>
      <c r="AW22" s="1028"/>
      <c r="AX22" s="772">
        <v>49.9</v>
      </c>
      <c r="AY22" s="773">
        <v>50.0</v>
      </c>
      <c r="AZ22" s="773">
        <v>49.9</v>
      </c>
      <c r="BA22" s="1042">
        <v>53.9</v>
      </c>
      <c r="BB22" s="774"/>
      <c r="BC22" s="774">
        <v>53.9</v>
      </c>
      <c r="BD22" s="774"/>
      <c r="BE22" s="774"/>
      <c r="BF22" s="774"/>
      <c r="BG22" s="774"/>
      <c r="BH22" s="774"/>
      <c r="BI22" s="774"/>
      <c r="BJ22" s="773">
        <v>51.8</v>
      </c>
      <c r="BK22" s="774"/>
      <c r="BL22" s="1032">
        <v>51.8</v>
      </c>
      <c r="BM22" s="773">
        <v>50.1</v>
      </c>
      <c r="BN22" s="774"/>
      <c r="BO22" s="773">
        <v>50.1</v>
      </c>
      <c r="BP22" s="773">
        <v>48.4</v>
      </c>
      <c r="BQ22" s="774"/>
      <c r="BR22" s="773">
        <v>48.4</v>
      </c>
      <c r="BS22" s="773"/>
      <c r="BT22" s="774"/>
      <c r="BU22" s="774"/>
      <c r="BV22" s="773">
        <v>51.9</v>
      </c>
      <c r="BW22" s="774"/>
      <c r="BX22" s="1040"/>
    </row>
    <row r="23">
      <c r="A23" s="1026">
        <v>42583.0</v>
      </c>
      <c r="B23" s="745">
        <v>51.4</v>
      </c>
      <c r="C23" s="746">
        <v>55.0</v>
      </c>
      <c r="D23" s="746">
        <v>51.4</v>
      </c>
      <c r="E23" s="745">
        <v>49.4</v>
      </c>
      <c r="F23" s="746">
        <v>52.0</v>
      </c>
      <c r="G23" s="746">
        <v>49.4</v>
      </c>
      <c r="H23" s="747"/>
      <c r="I23" s="747"/>
      <c r="J23" s="747"/>
      <c r="K23" s="1027">
        <v>49.8</v>
      </c>
      <c r="L23" s="746">
        <v>51.1</v>
      </c>
      <c r="M23" s="746">
        <v>49.8</v>
      </c>
      <c r="N23" s="746">
        <v>52.3</v>
      </c>
      <c r="O23" s="746">
        <v>51.9</v>
      </c>
      <c r="P23" s="746">
        <v>52.3</v>
      </c>
      <c r="Q23" s="747"/>
      <c r="R23" s="747"/>
      <c r="S23" s="747"/>
      <c r="T23" s="747"/>
      <c r="U23" s="747"/>
      <c r="V23" s="747"/>
      <c r="W23" s="747"/>
      <c r="X23" s="747"/>
      <c r="Y23" s="747"/>
      <c r="Z23" s="747"/>
      <c r="AA23" s="747"/>
      <c r="AB23" s="747"/>
      <c r="AC23" s="747"/>
      <c r="AD23" s="747"/>
      <c r="AE23" s="747"/>
      <c r="AF23" s="747"/>
      <c r="AG23" s="747"/>
      <c r="AH23" s="747"/>
      <c r="AI23" s="746">
        <v>50.9</v>
      </c>
      <c r="AJ23" s="746">
        <v>50.2</v>
      </c>
      <c r="AK23" s="746">
        <v>50.9</v>
      </c>
      <c r="AL23" s="746">
        <v>45.7</v>
      </c>
      <c r="AM23" s="746">
        <v>45.5</v>
      </c>
      <c r="AN23" s="746">
        <v>45.7</v>
      </c>
      <c r="AO23" s="1028">
        <v>50.0</v>
      </c>
      <c r="AP23" s="1028">
        <v>50.1</v>
      </c>
      <c r="AQ23" s="722">
        <v>50.0</v>
      </c>
      <c r="AR23" s="1029">
        <v>52.1</v>
      </c>
      <c r="AS23" s="1028">
        <v>51.9</v>
      </c>
      <c r="AT23" s="1028">
        <v>52.0</v>
      </c>
      <c r="AU23" s="1028"/>
      <c r="AV23" s="1028"/>
      <c r="AW23" s="722"/>
      <c r="AX23" s="1029">
        <v>50.4</v>
      </c>
      <c r="AY23" s="1028">
        <v>49.9</v>
      </c>
      <c r="AZ23" s="1028">
        <v>50.4</v>
      </c>
      <c r="BA23" s="1030">
        <v>53.5</v>
      </c>
      <c r="BB23" s="1031"/>
      <c r="BC23" s="1031">
        <v>53.5</v>
      </c>
      <c r="BD23" s="1031"/>
      <c r="BE23" s="1031"/>
      <c r="BF23" s="1031"/>
      <c r="BG23" s="1031"/>
      <c r="BH23" s="1031"/>
      <c r="BI23" s="1031"/>
      <c r="BJ23" s="1032">
        <v>52.6</v>
      </c>
      <c r="BK23" s="1032">
        <v>52.0</v>
      </c>
      <c r="BL23" s="746">
        <v>52.6</v>
      </c>
      <c r="BM23" s="746">
        <v>48.6</v>
      </c>
      <c r="BN23" s="747"/>
      <c r="BO23" s="746">
        <v>48.6</v>
      </c>
      <c r="BP23" s="746">
        <v>50.4</v>
      </c>
      <c r="BQ23" s="747"/>
      <c r="BR23" s="746">
        <v>50.4</v>
      </c>
      <c r="BS23" s="1043">
        <v>49.3</v>
      </c>
      <c r="BT23" s="1033"/>
      <c r="BU23" s="1033"/>
      <c r="BV23" s="1034">
        <v>52.2</v>
      </c>
      <c r="BW23" s="1035"/>
      <c r="BX23" s="1036"/>
    </row>
    <row r="24">
      <c r="A24" s="1037">
        <v>42614.0</v>
      </c>
      <c r="B24" s="772">
        <v>57.1</v>
      </c>
      <c r="C24" s="773">
        <v>53.0</v>
      </c>
      <c r="D24" s="773">
        <v>57.1</v>
      </c>
      <c r="E24" s="772">
        <v>51.5</v>
      </c>
      <c r="F24" s="773">
        <v>50.3</v>
      </c>
      <c r="G24" s="773">
        <v>51.5</v>
      </c>
      <c r="H24" s="774"/>
      <c r="I24" s="774"/>
      <c r="J24" s="774"/>
      <c r="K24" s="1038">
        <v>51.0</v>
      </c>
      <c r="L24" s="773">
        <v>50.3</v>
      </c>
      <c r="M24" s="773">
        <v>51.0</v>
      </c>
      <c r="N24" s="773">
        <v>50.7</v>
      </c>
      <c r="O24" s="773">
        <v>51.9</v>
      </c>
      <c r="P24" s="773">
        <v>50.7</v>
      </c>
      <c r="Q24" s="774"/>
      <c r="R24" s="774"/>
      <c r="S24" s="774"/>
      <c r="T24" s="774"/>
      <c r="U24" s="774"/>
      <c r="V24" s="774"/>
      <c r="W24" s="774"/>
      <c r="X24" s="774"/>
      <c r="Y24" s="774"/>
      <c r="Z24" s="774"/>
      <c r="AA24" s="774"/>
      <c r="AB24" s="774"/>
      <c r="AC24" s="774"/>
      <c r="AD24" s="774"/>
      <c r="AE24" s="774"/>
      <c r="AF24" s="774"/>
      <c r="AG24" s="774"/>
      <c r="AH24" s="774"/>
      <c r="AI24" s="773">
        <v>51.9</v>
      </c>
      <c r="AJ24" s="773">
        <v>50.5</v>
      </c>
      <c r="AK24" s="773">
        <v>51.9</v>
      </c>
      <c r="AL24" s="773">
        <v>46.0</v>
      </c>
      <c r="AM24" s="773">
        <v>46.2</v>
      </c>
      <c r="AN24" s="773">
        <v>46.0</v>
      </c>
      <c r="AO24" s="721">
        <v>50.1</v>
      </c>
      <c r="AP24" s="721">
        <v>50.1</v>
      </c>
      <c r="AQ24" s="1028">
        <v>50.1</v>
      </c>
      <c r="AR24" s="782">
        <v>52.0</v>
      </c>
      <c r="AS24" s="781"/>
      <c r="AT24" s="773">
        <v>52.4</v>
      </c>
      <c r="AU24" s="721"/>
      <c r="AV24" s="721"/>
      <c r="AW24" s="1028"/>
      <c r="AX24" s="782">
        <v>50.4</v>
      </c>
      <c r="AY24" s="721">
        <v>50.4</v>
      </c>
      <c r="AZ24" s="721">
        <v>50.4</v>
      </c>
      <c r="BA24" s="1039">
        <v>53.7</v>
      </c>
      <c r="BB24" s="781"/>
      <c r="BC24" s="781">
        <v>53.7</v>
      </c>
      <c r="BD24" s="781"/>
      <c r="BE24" s="781"/>
      <c r="BF24" s="781"/>
      <c r="BG24" s="781"/>
      <c r="BH24" s="781"/>
      <c r="BI24" s="781"/>
      <c r="BJ24" s="773">
        <v>52.1</v>
      </c>
      <c r="BK24" s="773">
        <v>52.4</v>
      </c>
      <c r="BL24" s="1032">
        <v>52.1</v>
      </c>
      <c r="BM24" s="773">
        <v>47.6</v>
      </c>
      <c r="BN24" s="774"/>
      <c r="BO24" s="773">
        <v>47.6</v>
      </c>
      <c r="BP24" s="773">
        <v>50.9</v>
      </c>
      <c r="BQ24" s="774"/>
      <c r="BR24" s="773">
        <v>50.9</v>
      </c>
      <c r="BS24" s="773">
        <v>49.8</v>
      </c>
      <c r="BT24" s="774"/>
      <c r="BU24" s="774"/>
      <c r="BV24" s="773">
        <v>52.9</v>
      </c>
      <c r="BW24" s="774"/>
      <c r="BX24" s="1040"/>
    </row>
    <row r="25">
      <c r="A25" s="1026">
        <v>42644.0</v>
      </c>
      <c r="B25" s="745">
        <v>54.8</v>
      </c>
      <c r="C25" s="746">
        <v>56.0</v>
      </c>
      <c r="D25" s="746">
        <v>54.8</v>
      </c>
      <c r="E25" s="745">
        <v>51.9</v>
      </c>
      <c r="F25" s="746">
        <v>51.7</v>
      </c>
      <c r="G25" s="746">
        <v>51.9</v>
      </c>
      <c r="H25" s="747"/>
      <c r="I25" s="747"/>
      <c r="J25" s="747"/>
      <c r="K25" s="1027">
        <v>50.9</v>
      </c>
      <c r="L25" s="746">
        <v>51.4</v>
      </c>
      <c r="M25" s="746">
        <v>50.9</v>
      </c>
      <c r="N25" s="746">
        <v>51.0</v>
      </c>
      <c r="O25" s="746">
        <v>51.5</v>
      </c>
      <c r="P25" s="746">
        <v>51.0</v>
      </c>
      <c r="Q25" s="747"/>
      <c r="R25" s="747"/>
      <c r="S25" s="747"/>
      <c r="T25" s="747"/>
      <c r="U25" s="747"/>
      <c r="V25" s="747"/>
      <c r="W25" s="747"/>
      <c r="X25" s="747"/>
      <c r="Y25" s="747"/>
      <c r="Z25" s="747"/>
      <c r="AA25" s="747"/>
      <c r="AB25" s="747"/>
      <c r="AC25" s="747"/>
      <c r="AD25" s="747"/>
      <c r="AE25" s="747"/>
      <c r="AF25" s="747"/>
      <c r="AG25" s="747"/>
      <c r="AH25" s="747"/>
      <c r="AI25" s="746">
        <v>51.8</v>
      </c>
      <c r="AJ25" s="746">
        <v>51.2</v>
      </c>
      <c r="AK25" s="746">
        <v>51.8</v>
      </c>
      <c r="AL25" s="746">
        <v>46.3</v>
      </c>
      <c r="AM25" s="746">
        <v>45.0</v>
      </c>
      <c r="AN25" s="746">
        <v>46.3</v>
      </c>
      <c r="AO25" s="1028">
        <v>51.2</v>
      </c>
      <c r="AP25" s="1028">
        <v>50.2</v>
      </c>
      <c r="AQ25" s="746">
        <v>51.2</v>
      </c>
      <c r="AR25" s="1029">
        <v>52.4</v>
      </c>
      <c r="AS25" s="1028">
        <v>52.5</v>
      </c>
      <c r="AT25" s="1028">
        <v>53.1</v>
      </c>
      <c r="AU25" s="1028"/>
      <c r="AV25" s="1028"/>
      <c r="AW25" s="746"/>
      <c r="AX25" s="1029">
        <v>51.2</v>
      </c>
      <c r="AY25" s="1028">
        <v>50.4</v>
      </c>
      <c r="AZ25" s="1028">
        <v>51.2</v>
      </c>
      <c r="BA25" s="1030">
        <v>54.0</v>
      </c>
      <c r="BB25" s="1031"/>
      <c r="BC25" s="1031">
        <v>54.0</v>
      </c>
      <c r="BD25" s="1031"/>
      <c r="BE25" s="1031"/>
      <c r="BF25" s="1031"/>
      <c r="BG25" s="1031"/>
      <c r="BH25" s="1031"/>
      <c r="BI25" s="1031"/>
      <c r="BJ25" s="1032">
        <v>54.4</v>
      </c>
      <c r="BK25" s="1041"/>
      <c r="BL25" s="746">
        <v>54.4</v>
      </c>
      <c r="BM25" s="746">
        <v>48.0</v>
      </c>
      <c r="BN25" s="747"/>
      <c r="BO25" s="746">
        <v>48.0</v>
      </c>
      <c r="BP25" s="746">
        <v>48.7</v>
      </c>
      <c r="BQ25" s="747"/>
      <c r="BR25" s="746">
        <v>48.7</v>
      </c>
      <c r="BS25" s="1043">
        <v>48.8</v>
      </c>
      <c r="BT25" s="1033"/>
      <c r="BU25" s="1033"/>
      <c r="BV25" s="1034">
        <v>51.7</v>
      </c>
      <c r="BW25" s="1035"/>
      <c r="BX25" s="1036"/>
    </row>
    <row r="26">
      <c r="A26" s="1037">
        <v>42675.0</v>
      </c>
      <c r="B26" s="772">
        <v>57.2</v>
      </c>
      <c r="C26" s="773">
        <v>55.4</v>
      </c>
      <c r="D26" s="773">
        <v>57.2</v>
      </c>
      <c r="E26" s="772">
        <v>53.2</v>
      </c>
      <c r="F26" s="773">
        <v>52.2</v>
      </c>
      <c r="G26" s="773">
        <v>53.2</v>
      </c>
      <c r="H26" s="774"/>
      <c r="I26" s="774"/>
      <c r="J26" s="774"/>
      <c r="K26" s="1038">
        <v>52.2</v>
      </c>
      <c r="L26" s="773">
        <v>51.8</v>
      </c>
      <c r="M26" s="773">
        <v>52.2</v>
      </c>
      <c r="N26" s="773">
        <v>53.3</v>
      </c>
      <c r="O26" s="773">
        <v>51.9</v>
      </c>
      <c r="P26" s="773">
        <v>53.3</v>
      </c>
      <c r="Q26" s="774"/>
      <c r="R26" s="774"/>
      <c r="S26" s="774"/>
      <c r="T26" s="774"/>
      <c r="U26" s="774"/>
      <c r="V26" s="774"/>
      <c r="W26" s="774"/>
      <c r="X26" s="774"/>
      <c r="Y26" s="774"/>
      <c r="Z26" s="774"/>
      <c r="AA26" s="774"/>
      <c r="AB26" s="774"/>
      <c r="AC26" s="774"/>
      <c r="AD26" s="774"/>
      <c r="AE26" s="774"/>
      <c r="AF26" s="774"/>
      <c r="AG26" s="774"/>
      <c r="AH26" s="774"/>
      <c r="AI26" s="773">
        <v>51.1</v>
      </c>
      <c r="AJ26" s="773">
        <v>0.0</v>
      </c>
      <c r="AK26" s="773">
        <v>51.1</v>
      </c>
      <c r="AL26" s="773">
        <v>46.2</v>
      </c>
      <c r="AM26" s="773">
        <v>0.0</v>
      </c>
      <c r="AN26" s="773">
        <v>46.2</v>
      </c>
      <c r="AO26" s="773">
        <v>50.9</v>
      </c>
      <c r="AP26" s="773">
        <v>50.8</v>
      </c>
      <c r="AQ26" s="1028">
        <v>50.9</v>
      </c>
      <c r="AR26" s="772">
        <v>53.1</v>
      </c>
      <c r="AS26" s="773">
        <v>52.7</v>
      </c>
      <c r="AT26" s="721">
        <v>53.4</v>
      </c>
      <c r="AU26" s="773"/>
      <c r="AV26" s="773"/>
      <c r="AW26" s="1028"/>
      <c r="AX26" s="772">
        <v>51.7</v>
      </c>
      <c r="AY26" s="773">
        <v>51.0</v>
      </c>
      <c r="AZ26" s="773">
        <v>51.7</v>
      </c>
      <c r="BA26" s="1042">
        <v>54.7</v>
      </c>
      <c r="BB26" s="774"/>
      <c r="BC26" s="774">
        <v>54.7</v>
      </c>
      <c r="BD26" s="774"/>
      <c r="BE26" s="774"/>
      <c r="BF26" s="774"/>
      <c r="BG26" s="774"/>
      <c r="BH26" s="774"/>
      <c r="BI26" s="774"/>
      <c r="BJ26" s="773">
        <v>52.3</v>
      </c>
      <c r="BK26" s="773">
        <v>52.0</v>
      </c>
      <c r="BL26" s="1032">
        <v>52.3</v>
      </c>
      <c r="BM26" s="773">
        <v>48.0</v>
      </c>
      <c r="BN26" s="774"/>
      <c r="BO26" s="773">
        <v>48.0</v>
      </c>
      <c r="BP26" s="773">
        <v>49.7</v>
      </c>
      <c r="BQ26" s="774"/>
      <c r="BR26" s="773">
        <v>49.7</v>
      </c>
      <c r="BS26" s="773">
        <v>48.8</v>
      </c>
      <c r="BT26" s="774"/>
      <c r="BU26" s="774"/>
      <c r="BV26" s="773">
        <v>54.0</v>
      </c>
      <c r="BW26" s="774"/>
      <c r="BX26" s="1040"/>
    </row>
    <row r="27">
      <c r="A27" s="1026">
        <v>42705.0</v>
      </c>
      <c r="B27" s="745">
        <v>57.2</v>
      </c>
      <c r="C27" s="746">
        <v>56.6</v>
      </c>
      <c r="D27" s="746">
        <v>56.6</v>
      </c>
      <c r="E27" s="745">
        <v>54.7</v>
      </c>
      <c r="F27" s="746">
        <v>53.6</v>
      </c>
      <c r="G27" s="746">
        <v>54.5</v>
      </c>
      <c r="H27" s="747"/>
      <c r="I27" s="747"/>
      <c r="J27" s="747"/>
      <c r="K27" s="1027">
        <v>53.2</v>
      </c>
      <c r="L27" s="746">
        <v>52.3</v>
      </c>
      <c r="M27" s="746">
        <v>53.2</v>
      </c>
      <c r="N27" s="746">
        <v>52.3</v>
      </c>
      <c r="O27" s="746">
        <v>52.7</v>
      </c>
      <c r="P27" s="746">
        <v>52.3</v>
      </c>
      <c r="Q27" s="747"/>
      <c r="R27" s="747"/>
      <c r="S27" s="747"/>
      <c r="T27" s="747"/>
      <c r="U27" s="747"/>
      <c r="V27" s="747"/>
      <c r="W27" s="747"/>
      <c r="X27" s="747"/>
      <c r="Y27" s="747"/>
      <c r="Z27" s="747"/>
      <c r="AA27" s="747"/>
      <c r="AB27" s="747"/>
      <c r="AC27" s="747"/>
      <c r="AD27" s="747"/>
      <c r="AE27" s="747"/>
      <c r="AF27" s="747"/>
      <c r="AG27" s="747"/>
      <c r="AH27" s="747"/>
      <c r="AI27" s="746">
        <v>50.2</v>
      </c>
      <c r="AJ27" s="746">
        <v>50.0</v>
      </c>
      <c r="AK27" s="746">
        <v>50.2</v>
      </c>
      <c r="AL27" s="746">
        <v>45.2</v>
      </c>
      <c r="AM27" s="746">
        <v>45.0</v>
      </c>
      <c r="AN27" s="746">
        <v>45.2</v>
      </c>
      <c r="AO27" s="1028">
        <v>51.9</v>
      </c>
      <c r="AP27" s="1028">
        <v>50.7</v>
      </c>
      <c r="AQ27" s="722">
        <v>51.9</v>
      </c>
      <c r="AR27" s="1029">
        <v>53.4</v>
      </c>
      <c r="AS27" s="1028">
        <v>53.3</v>
      </c>
      <c r="AT27" s="1028">
        <v>53.1</v>
      </c>
      <c r="AU27" s="1028"/>
      <c r="AV27" s="1028"/>
      <c r="AW27" s="722"/>
      <c r="AX27" s="1029">
        <v>51.4</v>
      </c>
      <c r="AY27" s="1028">
        <v>51.5</v>
      </c>
      <c r="AZ27" s="1028">
        <v>51.4</v>
      </c>
      <c r="BA27" s="1030">
        <v>54.5</v>
      </c>
      <c r="BB27" s="1031"/>
      <c r="BC27" s="1031">
        <v>54.5</v>
      </c>
      <c r="BD27" s="1031"/>
      <c r="BE27" s="1031"/>
      <c r="BF27" s="1031"/>
      <c r="BG27" s="1031"/>
      <c r="BH27" s="1031"/>
      <c r="BI27" s="1031"/>
      <c r="BJ27" s="1032">
        <v>49.6</v>
      </c>
      <c r="BK27" s="1041"/>
      <c r="BL27" s="746">
        <v>49.6</v>
      </c>
      <c r="BM27" s="746">
        <v>49.4</v>
      </c>
      <c r="BN27" s="747"/>
      <c r="BO27" s="746">
        <v>49.4</v>
      </c>
      <c r="BP27" s="746">
        <v>49.0</v>
      </c>
      <c r="BQ27" s="747"/>
      <c r="BR27" s="746">
        <v>49.0</v>
      </c>
      <c r="BS27" s="1043">
        <v>48.2</v>
      </c>
      <c r="BT27" s="1033"/>
      <c r="BU27" s="1033"/>
      <c r="BV27" s="1034">
        <v>52.4</v>
      </c>
      <c r="BW27" s="1035"/>
      <c r="BX27" s="1036"/>
    </row>
    <row r="28">
      <c r="A28" s="1037">
        <v>42736.0</v>
      </c>
      <c r="B28" s="772">
        <v>56.5</v>
      </c>
      <c r="C28" s="773">
        <v>57.0</v>
      </c>
      <c r="D28" s="773">
        <v>56.5</v>
      </c>
      <c r="E28" s="772">
        <v>56.0</v>
      </c>
      <c r="F28" s="773">
        <v>55.0</v>
      </c>
      <c r="G28" s="773">
        <v>56.0</v>
      </c>
      <c r="H28" s="774"/>
      <c r="I28" s="774"/>
      <c r="J28" s="774"/>
      <c r="K28" s="1038">
        <v>53.0</v>
      </c>
      <c r="L28" s="773">
        <v>53.2</v>
      </c>
      <c r="M28" s="773">
        <v>53.0</v>
      </c>
      <c r="N28" s="773">
        <v>52.4</v>
      </c>
      <c r="O28" s="773">
        <v>52.5</v>
      </c>
      <c r="P28" s="773">
        <v>52.4</v>
      </c>
      <c r="Q28" s="774"/>
      <c r="R28" s="774"/>
      <c r="S28" s="774"/>
      <c r="T28" s="774"/>
      <c r="U28" s="774"/>
      <c r="V28" s="774"/>
      <c r="W28" s="774"/>
      <c r="X28" s="774"/>
      <c r="Y28" s="774"/>
      <c r="Z28" s="774"/>
      <c r="AA28" s="774"/>
      <c r="AB28" s="774"/>
      <c r="AC28" s="774"/>
      <c r="AD28" s="774"/>
      <c r="AE28" s="774"/>
      <c r="AF28" s="774"/>
      <c r="AG28" s="774"/>
      <c r="AH28" s="774"/>
      <c r="AI28" s="773">
        <v>50.8</v>
      </c>
      <c r="AJ28" s="773">
        <v>49.8</v>
      </c>
      <c r="AK28" s="773">
        <v>50.8</v>
      </c>
      <c r="AL28" s="773">
        <v>44.0</v>
      </c>
      <c r="AM28" s="773">
        <v>46.0</v>
      </c>
      <c r="AN28" s="773">
        <v>44.0</v>
      </c>
      <c r="AO28" s="721">
        <v>51.0</v>
      </c>
      <c r="AP28" s="721">
        <v>51.8</v>
      </c>
      <c r="AQ28" s="1028">
        <v>51.0</v>
      </c>
      <c r="AR28" s="782">
        <v>53.1</v>
      </c>
      <c r="AS28" s="721">
        <v>53.6</v>
      </c>
      <c r="AT28" s="773">
        <v>52.6</v>
      </c>
      <c r="AU28" s="721"/>
      <c r="AV28" s="721"/>
      <c r="AW28" s="1028"/>
      <c r="AX28" s="782">
        <v>51.3</v>
      </c>
      <c r="AY28" s="721">
        <v>51.2</v>
      </c>
      <c r="AZ28" s="721">
        <v>51.3</v>
      </c>
      <c r="BA28" s="1039">
        <v>54.6</v>
      </c>
      <c r="BB28" s="781"/>
      <c r="BC28" s="781">
        <v>54.6</v>
      </c>
      <c r="BD28" s="781"/>
      <c r="BE28" s="781"/>
      <c r="BF28" s="781"/>
      <c r="BG28" s="781"/>
      <c r="BH28" s="781"/>
      <c r="BI28" s="781"/>
      <c r="BJ28" s="773">
        <v>50.4</v>
      </c>
      <c r="BK28" s="773">
        <v>49.7</v>
      </c>
      <c r="BL28" s="1032">
        <v>50.4</v>
      </c>
      <c r="BM28" s="773">
        <v>49.0</v>
      </c>
      <c r="BN28" s="774"/>
      <c r="BO28" s="773">
        <v>49.0</v>
      </c>
      <c r="BP28" s="773">
        <v>50.4</v>
      </c>
      <c r="BQ28" s="774"/>
      <c r="BR28" s="773">
        <v>50.4</v>
      </c>
      <c r="BS28" s="773">
        <v>50.6</v>
      </c>
      <c r="BT28" s="774"/>
      <c r="BU28" s="774"/>
      <c r="BV28" s="773">
        <v>51.9</v>
      </c>
      <c r="BW28" s="774"/>
      <c r="BX28" s="1040"/>
    </row>
    <row r="29">
      <c r="A29" s="1026">
        <v>42767.0</v>
      </c>
      <c r="B29" s="745">
        <v>57.6</v>
      </c>
      <c r="C29" s="746">
        <v>56.5</v>
      </c>
      <c r="D29" s="746">
        <v>57.6</v>
      </c>
      <c r="E29" s="745">
        <v>57.7</v>
      </c>
      <c r="F29" s="746">
        <v>56.0</v>
      </c>
      <c r="G29" s="746">
        <v>57.7</v>
      </c>
      <c r="H29" s="747"/>
      <c r="I29" s="747"/>
      <c r="J29" s="747"/>
      <c r="K29" s="1027">
        <v>55.0</v>
      </c>
      <c r="L29" s="746">
        <v>53.5</v>
      </c>
      <c r="M29" s="746">
        <v>55.0</v>
      </c>
      <c r="N29" s="746">
        <v>54.1</v>
      </c>
      <c r="O29" s="746">
        <v>52.9</v>
      </c>
      <c r="P29" s="746">
        <v>54.1</v>
      </c>
      <c r="Q29" s="747"/>
      <c r="R29" s="747"/>
      <c r="S29" s="747"/>
      <c r="T29" s="747"/>
      <c r="U29" s="747"/>
      <c r="V29" s="747"/>
      <c r="W29" s="747"/>
      <c r="X29" s="747"/>
      <c r="Y29" s="747"/>
      <c r="Z29" s="747"/>
      <c r="AA29" s="747"/>
      <c r="AB29" s="747"/>
      <c r="AC29" s="747"/>
      <c r="AD29" s="747"/>
      <c r="AE29" s="747"/>
      <c r="AF29" s="747"/>
      <c r="AG29" s="747"/>
      <c r="AH29" s="747"/>
      <c r="AI29" s="746">
        <v>50.6</v>
      </c>
      <c r="AJ29" s="746">
        <v>50.2</v>
      </c>
      <c r="AK29" s="746">
        <v>50.6</v>
      </c>
      <c r="AL29" s="746">
        <v>46.9</v>
      </c>
      <c r="AM29" s="746">
        <v>46.0</v>
      </c>
      <c r="AN29" s="746">
        <v>46.9</v>
      </c>
      <c r="AO29" s="1028">
        <v>51.7</v>
      </c>
      <c r="AP29" s="1028">
        <v>50.8</v>
      </c>
      <c r="AQ29" s="746">
        <v>51.7</v>
      </c>
      <c r="AR29" s="1029">
        <v>52.6</v>
      </c>
      <c r="AS29" s="1028">
        <v>53.3</v>
      </c>
      <c r="AT29" s="1028">
        <v>52.2</v>
      </c>
      <c r="AU29" s="1028"/>
      <c r="AV29" s="1028"/>
      <c r="AW29" s="746"/>
      <c r="AX29" s="1029">
        <v>51.6</v>
      </c>
      <c r="AY29" s="1028">
        <v>51.1</v>
      </c>
      <c r="AZ29" s="1028">
        <v>51.6</v>
      </c>
      <c r="BA29" s="1030">
        <v>54.2</v>
      </c>
      <c r="BB29" s="1031"/>
      <c r="BC29" s="1031">
        <v>54.2</v>
      </c>
      <c r="BD29" s="1031"/>
      <c r="BE29" s="1031"/>
      <c r="BF29" s="1031"/>
      <c r="BG29" s="1031"/>
      <c r="BH29" s="1031"/>
      <c r="BI29" s="1031"/>
      <c r="BJ29" s="1032">
        <v>50.7</v>
      </c>
      <c r="BK29" s="1032">
        <v>50.3</v>
      </c>
      <c r="BL29" s="746">
        <v>50.7</v>
      </c>
      <c r="BM29" s="746">
        <v>49.2</v>
      </c>
      <c r="BN29" s="747"/>
      <c r="BO29" s="746">
        <v>49.2</v>
      </c>
      <c r="BP29" s="746">
        <v>49.3</v>
      </c>
      <c r="BQ29" s="747"/>
      <c r="BR29" s="746">
        <v>49.3</v>
      </c>
      <c r="BS29" s="1043">
        <v>50.6</v>
      </c>
      <c r="BT29" s="1033"/>
      <c r="BU29" s="1033"/>
      <c r="BV29" s="1034">
        <v>54.2</v>
      </c>
      <c r="BW29" s="1035"/>
      <c r="BX29" s="1036"/>
    </row>
    <row r="30">
      <c r="A30" s="1037">
        <v>42795.0</v>
      </c>
      <c r="B30" s="772">
        <v>55.2</v>
      </c>
      <c r="C30" s="773">
        <v>57.0</v>
      </c>
      <c r="D30" s="773">
        <v>55.2</v>
      </c>
      <c r="E30" s="772">
        <v>57.2</v>
      </c>
      <c r="F30" s="773">
        <v>57.0</v>
      </c>
      <c r="G30" s="773">
        <v>57.2</v>
      </c>
      <c r="H30" s="774"/>
      <c r="I30" s="774"/>
      <c r="J30" s="774"/>
      <c r="K30" s="1038">
        <v>55.7</v>
      </c>
      <c r="L30" s="773">
        <v>54.9</v>
      </c>
      <c r="M30" s="773">
        <v>55.7</v>
      </c>
      <c r="N30" s="773">
        <v>52.9</v>
      </c>
      <c r="O30" s="773">
        <v>54.2</v>
      </c>
      <c r="P30" s="773">
        <v>52.9</v>
      </c>
      <c r="Q30" s="774"/>
      <c r="R30" s="774"/>
      <c r="S30" s="774"/>
      <c r="T30" s="774"/>
      <c r="U30" s="774"/>
      <c r="V30" s="774"/>
      <c r="W30" s="774"/>
      <c r="X30" s="774"/>
      <c r="Y30" s="774"/>
      <c r="Z30" s="774"/>
      <c r="AA30" s="774"/>
      <c r="AB30" s="774"/>
      <c r="AC30" s="774"/>
      <c r="AD30" s="774"/>
      <c r="AE30" s="774"/>
      <c r="AF30" s="774"/>
      <c r="AG30" s="774"/>
      <c r="AH30" s="774"/>
      <c r="AI30" s="773">
        <v>51.5</v>
      </c>
      <c r="AJ30" s="773">
        <v>50.0</v>
      </c>
      <c r="AK30" s="773">
        <v>51.5</v>
      </c>
      <c r="AL30" s="773">
        <v>49.6</v>
      </c>
      <c r="AM30" s="773">
        <v>47.5</v>
      </c>
      <c r="AN30" s="773">
        <v>49.6</v>
      </c>
      <c r="AO30" s="773">
        <v>51.2</v>
      </c>
      <c r="AP30" s="773">
        <v>51.6</v>
      </c>
      <c r="AQ30" s="1028">
        <v>51.2</v>
      </c>
      <c r="AR30" s="772">
        <v>52.2</v>
      </c>
      <c r="AS30" s="773">
        <v>53.2</v>
      </c>
      <c r="AT30" s="721">
        <v>51.5</v>
      </c>
      <c r="AU30" s="773"/>
      <c r="AV30" s="773"/>
      <c r="AW30" s="1028"/>
      <c r="AX30" s="772">
        <v>51.8</v>
      </c>
      <c r="AY30" s="773">
        <v>51.6</v>
      </c>
      <c r="AZ30" s="773">
        <v>51.8</v>
      </c>
      <c r="BA30" s="1042">
        <v>55.1</v>
      </c>
      <c r="BB30" s="774"/>
      <c r="BC30" s="774">
        <v>55.1</v>
      </c>
      <c r="BD30" s="774"/>
      <c r="BE30" s="774"/>
      <c r="BF30" s="774"/>
      <c r="BG30" s="774"/>
      <c r="BH30" s="774"/>
      <c r="BI30" s="774"/>
      <c r="BJ30" s="773">
        <v>52.5</v>
      </c>
      <c r="BK30" s="774"/>
      <c r="BL30" s="1032">
        <v>52.5</v>
      </c>
      <c r="BM30" s="773">
        <v>48.4</v>
      </c>
      <c r="BN30" s="774"/>
      <c r="BO30" s="773">
        <v>48.4</v>
      </c>
      <c r="BP30" s="773">
        <v>50.5</v>
      </c>
      <c r="BQ30" s="774"/>
      <c r="BR30" s="773">
        <v>50.5</v>
      </c>
      <c r="BS30" s="773">
        <v>50.6</v>
      </c>
      <c r="BT30" s="774"/>
      <c r="BU30" s="774"/>
      <c r="BV30" s="773">
        <v>54.6</v>
      </c>
      <c r="BW30" s="774"/>
      <c r="BX30" s="1040"/>
    </row>
    <row r="31">
      <c r="A31" s="1026">
        <v>42826.0</v>
      </c>
      <c r="B31" s="745">
        <v>57.5</v>
      </c>
      <c r="C31" s="746">
        <v>55.8</v>
      </c>
      <c r="D31" s="746">
        <v>57.5</v>
      </c>
      <c r="E31" s="745">
        <v>54.8</v>
      </c>
      <c r="F31" s="746">
        <v>56.5</v>
      </c>
      <c r="G31" s="746">
        <v>54.8</v>
      </c>
      <c r="H31" s="747"/>
      <c r="I31" s="747"/>
      <c r="J31" s="747"/>
      <c r="K31" s="1027">
        <v>56.2</v>
      </c>
      <c r="L31" s="746">
        <v>56.0</v>
      </c>
      <c r="M31" s="746">
        <v>56.2</v>
      </c>
      <c r="N31" s="746">
        <v>56.2</v>
      </c>
      <c r="O31" s="746">
        <v>53.5</v>
      </c>
      <c r="P31" s="746">
        <v>56.2</v>
      </c>
      <c r="Q31" s="747"/>
      <c r="R31" s="747"/>
      <c r="S31" s="747"/>
      <c r="T31" s="747"/>
      <c r="U31" s="747"/>
      <c r="V31" s="747"/>
      <c r="W31" s="747"/>
      <c r="X31" s="747"/>
      <c r="Y31" s="747"/>
      <c r="Z31" s="747"/>
      <c r="AA31" s="747"/>
      <c r="AB31" s="747"/>
      <c r="AC31" s="747"/>
      <c r="AD31" s="747"/>
      <c r="AE31" s="747"/>
      <c r="AF31" s="747"/>
      <c r="AG31" s="747"/>
      <c r="AH31" s="747"/>
      <c r="AI31" s="746">
        <v>50.7</v>
      </c>
      <c r="AJ31" s="746">
        <v>51.8</v>
      </c>
      <c r="AK31" s="746">
        <v>50.7</v>
      </c>
      <c r="AL31" s="746">
        <v>50.1</v>
      </c>
      <c r="AM31" s="746">
        <v>49.8</v>
      </c>
      <c r="AN31" s="746">
        <v>50.1</v>
      </c>
      <c r="AO31" s="1028">
        <v>50.3</v>
      </c>
      <c r="AP31" s="1028">
        <v>51.2</v>
      </c>
      <c r="AQ31" s="722">
        <v>50.3</v>
      </c>
      <c r="AR31" s="1029">
        <v>51.5</v>
      </c>
      <c r="AS31" s="1028">
        <v>52.6</v>
      </c>
      <c r="AT31" s="1028">
        <v>52.8</v>
      </c>
      <c r="AU31" s="1028"/>
      <c r="AV31" s="1028"/>
      <c r="AW31" s="722"/>
      <c r="AX31" s="1029">
        <v>51.2</v>
      </c>
      <c r="AY31" s="1028">
        <v>51.6</v>
      </c>
      <c r="AZ31" s="1028">
        <v>51.2</v>
      </c>
      <c r="BA31" s="1030">
        <v>54.0</v>
      </c>
      <c r="BB31" s="1031"/>
      <c r="BC31" s="1031">
        <v>54.0</v>
      </c>
      <c r="BD31" s="1031"/>
      <c r="BE31" s="1031"/>
      <c r="BF31" s="1031"/>
      <c r="BG31" s="1031"/>
      <c r="BH31" s="1031"/>
      <c r="BI31" s="1031"/>
      <c r="BJ31" s="1032">
        <v>52.5</v>
      </c>
      <c r="BK31" s="1041"/>
      <c r="BL31" s="746">
        <v>52.5</v>
      </c>
      <c r="BM31" s="746">
        <v>49.4</v>
      </c>
      <c r="BN31" s="747"/>
      <c r="BO31" s="746">
        <v>49.4</v>
      </c>
      <c r="BP31" s="746">
        <v>51.2</v>
      </c>
      <c r="BQ31" s="747"/>
      <c r="BR31" s="746">
        <v>51.2</v>
      </c>
      <c r="BS31" s="1043">
        <v>50.2</v>
      </c>
      <c r="BT31" s="1033"/>
      <c r="BU31" s="1033"/>
      <c r="BV31" s="1034">
        <v>54.1</v>
      </c>
      <c r="BW31" s="1035"/>
      <c r="BX31" s="1036"/>
    </row>
    <row r="32">
      <c r="A32" s="1037">
        <v>42856.0</v>
      </c>
      <c r="B32" s="772">
        <v>56.9</v>
      </c>
      <c r="C32" s="773">
        <v>57.0</v>
      </c>
      <c r="D32" s="773">
        <v>56.9</v>
      </c>
      <c r="E32" s="772">
        <v>54.9</v>
      </c>
      <c r="F32" s="773">
        <v>54.5</v>
      </c>
      <c r="G32" s="773">
        <v>54.9</v>
      </c>
      <c r="H32" s="774"/>
      <c r="I32" s="774"/>
      <c r="J32" s="774"/>
      <c r="K32" s="1038">
        <v>55.1</v>
      </c>
      <c r="L32" s="773">
        <v>56.0</v>
      </c>
      <c r="M32" s="773">
        <v>55.1</v>
      </c>
      <c r="N32" s="773">
        <v>55.1</v>
      </c>
      <c r="O32" s="773">
        <v>55.4</v>
      </c>
      <c r="P32" s="773">
        <v>55.1</v>
      </c>
      <c r="Q32" s="774"/>
      <c r="R32" s="774"/>
      <c r="S32" s="774"/>
      <c r="T32" s="774"/>
      <c r="U32" s="774"/>
      <c r="V32" s="774"/>
      <c r="W32" s="774"/>
      <c r="X32" s="774"/>
      <c r="Y32" s="774"/>
      <c r="Z32" s="774"/>
      <c r="AA32" s="774"/>
      <c r="AB32" s="774"/>
      <c r="AC32" s="774"/>
      <c r="AD32" s="774"/>
      <c r="AE32" s="774"/>
      <c r="AF32" s="774"/>
      <c r="AG32" s="774"/>
      <c r="AH32" s="774"/>
      <c r="AI32" s="773">
        <v>51.2</v>
      </c>
      <c r="AJ32" s="773">
        <v>50.5</v>
      </c>
      <c r="AK32" s="773">
        <v>51.2</v>
      </c>
      <c r="AL32" s="773">
        <v>52.0</v>
      </c>
      <c r="AM32" s="773">
        <v>50.5</v>
      </c>
      <c r="AN32" s="773">
        <v>52.0</v>
      </c>
      <c r="AO32" s="721">
        <v>49.6</v>
      </c>
      <c r="AP32" s="721">
        <v>50.1</v>
      </c>
      <c r="AQ32" s="1028">
        <v>49.6</v>
      </c>
      <c r="AR32" s="782">
        <v>52.8</v>
      </c>
      <c r="AS32" s="721">
        <v>51.4</v>
      </c>
      <c r="AT32" s="773">
        <v>51.6</v>
      </c>
      <c r="AU32" s="721"/>
      <c r="AV32" s="721"/>
      <c r="AW32" s="1028"/>
      <c r="AX32" s="782">
        <v>51.2</v>
      </c>
      <c r="AY32" s="721">
        <v>51.0</v>
      </c>
      <c r="AZ32" s="721">
        <v>51.2</v>
      </c>
      <c r="BA32" s="1039">
        <v>54.5</v>
      </c>
      <c r="BB32" s="781"/>
      <c r="BC32" s="781">
        <v>54.5</v>
      </c>
      <c r="BD32" s="781"/>
      <c r="BE32" s="781"/>
      <c r="BF32" s="781"/>
      <c r="BG32" s="781"/>
      <c r="BH32" s="781"/>
      <c r="BI32" s="781"/>
      <c r="BJ32" s="773">
        <v>51.6</v>
      </c>
      <c r="BK32" s="773">
        <v>52.7</v>
      </c>
      <c r="BL32" s="1032">
        <v>51.6</v>
      </c>
      <c r="BM32" s="773">
        <v>49.2</v>
      </c>
      <c r="BN32" s="774"/>
      <c r="BO32" s="773">
        <v>49.2</v>
      </c>
      <c r="BP32" s="773">
        <v>50.6</v>
      </c>
      <c r="BQ32" s="774"/>
      <c r="BR32" s="773">
        <v>50.6</v>
      </c>
      <c r="BS32" s="773">
        <v>49.8</v>
      </c>
      <c r="BT32" s="774"/>
      <c r="BU32" s="774"/>
      <c r="BV32" s="773">
        <v>51.6</v>
      </c>
      <c r="BW32" s="774"/>
      <c r="BX32" s="1040"/>
    </row>
    <row r="33">
      <c r="A33" s="1026">
        <v>42887.0</v>
      </c>
      <c r="B33" s="745">
        <v>57.4</v>
      </c>
      <c r="C33" s="746">
        <v>56.5</v>
      </c>
      <c r="D33" s="746">
        <v>57.4</v>
      </c>
      <c r="E33" s="745">
        <v>57.8</v>
      </c>
      <c r="F33" s="746">
        <v>55.2</v>
      </c>
      <c r="G33" s="746">
        <v>57.8</v>
      </c>
      <c r="H33" s="747"/>
      <c r="I33" s="747"/>
      <c r="J33" s="747"/>
      <c r="K33" s="1027">
        <v>55.2</v>
      </c>
      <c r="L33" s="746">
        <v>55.3</v>
      </c>
      <c r="M33" s="746">
        <v>55.2</v>
      </c>
      <c r="N33" s="746">
        <v>53.6</v>
      </c>
      <c r="O33" s="746">
        <v>54.6</v>
      </c>
      <c r="P33" s="746">
        <v>53.6</v>
      </c>
      <c r="Q33" s="747"/>
      <c r="R33" s="747"/>
      <c r="S33" s="747"/>
      <c r="T33" s="747"/>
      <c r="U33" s="747"/>
      <c r="V33" s="747"/>
      <c r="W33" s="747"/>
      <c r="X33" s="747"/>
      <c r="Y33" s="747"/>
      <c r="Z33" s="747"/>
      <c r="AA33" s="747"/>
      <c r="AB33" s="747"/>
      <c r="AC33" s="747"/>
      <c r="AD33" s="747"/>
      <c r="AE33" s="747"/>
      <c r="AF33" s="747"/>
      <c r="AG33" s="747"/>
      <c r="AH33" s="747"/>
      <c r="AI33" s="746">
        <v>52.3</v>
      </c>
      <c r="AJ33" s="746">
        <v>51.0</v>
      </c>
      <c r="AK33" s="746">
        <v>52.3</v>
      </c>
      <c r="AL33" s="746">
        <v>50.5</v>
      </c>
      <c r="AM33" s="746">
        <v>51.0</v>
      </c>
      <c r="AN33" s="746">
        <v>50.5</v>
      </c>
      <c r="AO33" s="1028">
        <v>50.4</v>
      </c>
      <c r="AP33" s="1028">
        <v>49.5</v>
      </c>
      <c r="AQ33" s="746">
        <v>50.4</v>
      </c>
      <c r="AR33" s="1029">
        <v>51.6</v>
      </c>
      <c r="AS33" s="1028">
        <v>52.9</v>
      </c>
      <c r="AT33" s="1028">
        <v>51.5</v>
      </c>
      <c r="AU33" s="1028"/>
      <c r="AV33" s="1028"/>
      <c r="AW33" s="746"/>
      <c r="AX33" s="1029">
        <v>51.7</v>
      </c>
      <c r="AY33" s="1028">
        <v>51.0</v>
      </c>
      <c r="AZ33" s="1028">
        <v>51.7</v>
      </c>
      <c r="BA33" s="1030">
        <v>54.9</v>
      </c>
      <c r="BB33" s="1031"/>
      <c r="BC33" s="1031">
        <v>54.9</v>
      </c>
      <c r="BD33" s="1031"/>
      <c r="BE33" s="1031"/>
      <c r="BF33" s="1031"/>
      <c r="BG33" s="1031"/>
      <c r="BH33" s="1031"/>
      <c r="BI33" s="1031"/>
      <c r="BJ33" s="1032">
        <v>50.9</v>
      </c>
      <c r="BK33" s="1041"/>
      <c r="BL33" s="746">
        <v>50.9</v>
      </c>
      <c r="BM33" s="746">
        <v>50.1</v>
      </c>
      <c r="BN33" s="747"/>
      <c r="BO33" s="746">
        <v>50.1</v>
      </c>
      <c r="BP33" s="746">
        <v>49.5</v>
      </c>
      <c r="BQ33" s="747"/>
      <c r="BR33" s="746">
        <v>49.5</v>
      </c>
      <c r="BS33" s="1043">
        <v>49.7</v>
      </c>
      <c r="BT33" s="1033"/>
      <c r="BU33" s="1033"/>
      <c r="BV33" s="1034">
        <v>52.5</v>
      </c>
      <c r="BW33" s="1035"/>
      <c r="BX33" s="1036"/>
    </row>
    <row r="34">
      <c r="A34" s="1037">
        <v>42917.0</v>
      </c>
      <c r="B34" s="772">
        <v>53.9</v>
      </c>
      <c r="C34" s="773">
        <v>57.0</v>
      </c>
      <c r="D34" s="773">
        <v>53.9</v>
      </c>
      <c r="E34" s="772">
        <v>56.3</v>
      </c>
      <c r="F34" s="773">
        <v>56.5</v>
      </c>
      <c r="G34" s="773">
        <v>56.3</v>
      </c>
      <c r="H34" s="774"/>
      <c r="I34" s="774"/>
      <c r="J34" s="774"/>
      <c r="K34" s="1038">
        <v>55.1</v>
      </c>
      <c r="L34" s="773">
        <v>55.2</v>
      </c>
      <c r="M34" s="773">
        <v>55.1</v>
      </c>
      <c r="N34" s="773">
        <v>56.3</v>
      </c>
      <c r="O34" s="773">
        <v>54.1</v>
      </c>
      <c r="P34" s="773">
        <v>56.3</v>
      </c>
      <c r="Q34" s="774"/>
      <c r="R34" s="774"/>
      <c r="S34" s="774"/>
      <c r="T34" s="774"/>
      <c r="U34" s="774"/>
      <c r="V34" s="774"/>
      <c r="W34" s="774"/>
      <c r="X34" s="774"/>
      <c r="Y34" s="774"/>
      <c r="Z34" s="774"/>
      <c r="AA34" s="774"/>
      <c r="AB34" s="774"/>
      <c r="AC34" s="774"/>
      <c r="AD34" s="774"/>
      <c r="AE34" s="774"/>
      <c r="AF34" s="774"/>
      <c r="AG34" s="774"/>
      <c r="AH34" s="774"/>
      <c r="AI34" s="773">
        <v>51.2</v>
      </c>
      <c r="AJ34" s="773">
        <v>52.5</v>
      </c>
      <c r="AK34" s="773">
        <v>51.2</v>
      </c>
      <c r="AL34" s="773">
        <v>50.0</v>
      </c>
      <c r="AM34" s="773">
        <v>50.0</v>
      </c>
      <c r="AN34" s="773">
        <v>50.0</v>
      </c>
      <c r="AO34" s="773">
        <v>51.1</v>
      </c>
      <c r="AP34" s="773">
        <v>50.4</v>
      </c>
      <c r="AQ34" s="1028">
        <v>51.1</v>
      </c>
      <c r="AR34" s="772">
        <v>51.5</v>
      </c>
      <c r="AS34" s="773">
        <v>51.9</v>
      </c>
      <c r="AT34" s="721">
        <v>52.7</v>
      </c>
      <c r="AU34" s="773"/>
      <c r="AV34" s="773"/>
      <c r="AW34" s="1028"/>
      <c r="AX34" s="772">
        <v>51.4</v>
      </c>
      <c r="AY34" s="773">
        <v>51.6</v>
      </c>
      <c r="AZ34" s="773">
        <v>51.4</v>
      </c>
      <c r="BA34" s="1042">
        <v>54.5</v>
      </c>
      <c r="BB34" s="774"/>
      <c r="BC34" s="774">
        <v>54.5</v>
      </c>
      <c r="BD34" s="774"/>
      <c r="BE34" s="774"/>
      <c r="BF34" s="774"/>
      <c r="BG34" s="774"/>
      <c r="BH34" s="774"/>
      <c r="BI34" s="774"/>
      <c r="BJ34" s="773">
        <v>47.9</v>
      </c>
      <c r="BK34" s="773">
        <v>50.8</v>
      </c>
      <c r="BL34" s="1032">
        <v>47.9</v>
      </c>
      <c r="BM34" s="773">
        <v>49.1</v>
      </c>
      <c r="BN34" s="774"/>
      <c r="BO34" s="773">
        <v>49.1</v>
      </c>
      <c r="BP34" s="773">
        <v>48.6</v>
      </c>
      <c r="BQ34" s="774"/>
      <c r="BR34" s="773">
        <v>48.6</v>
      </c>
      <c r="BS34" s="773">
        <v>50.4</v>
      </c>
      <c r="BT34" s="774"/>
      <c r="BU34" s="774"/>
      <c r="BV34" s="773">
        <v>51.7</v>
      </c>
      <c r="BW34" s="774"/>
      <c r="BX34" s="1040"/>
    </row>
    <row r="35">
      <c r="A35" s="1026">
        <v>42948.0</v>
      </c>
      <c r="B35" s="745">
        <v>55.3</v>
      </c>
      <c r="C35" s="746">
        <v>55.4</v>
      </c>
      <c r="D35" s="746">
        <v>55.3</v>
      </c>
      <c r="E35" s="745">
        <v>58.8</v>
      </c>
      <c r="F35" s="746">
        <v>56.5</v>
      </c>
      <c r="G35" s="746">
        <v>58.8</v>
      </c>
      <c r="H35" s="747"/>
      <c r="I35" s="747"/>
      <c r="J35" s="747"/>
      <c r="K35" s="1027">
        <v>56.3</v>
      </c>
      <c r="L35" s="746">
        <v>55.3</v>
      </c>
      <c r="M35" s="746">
        <v>56.3</v>
      </c>
      <c r="N35" s="746">
        <v>55.1</v>
      </c>
      <c r="O35" s="746">
        <v>55.5</v>
      </c>
      <c r="P35" s="746">
        <v>55.1</v>
      </c>
      <c r="Q35" s="747"/>
      <c r="R35" s="747"/>
      <c r="S35" s="747"/>
      <c r="T35" s="747"/>
      <c r="U35" s="747"/>
      <c r="V35" s="747"/>
      <c r="W35" s="747"/>
      <c r="X35" s="747"/>
      <c r="Y35" s="747"/>
      <c r="Z35" s="747"/>
      <c r="AA35" s="747"/>
      <c r="AB35" s="747"/>
      <c r="AC35" s="747"/>
      <c r="AD35" s="747"/>
      <c r="AE35" s="747"/>
      <c r="AF35" s="747"/>
      <c r="AG35" s="747"/>
      <c r="AH35" s="747"/>
      <c r="AI35" s="746">
        <v>52.2</v>
      </c>
      <c r="AJ35" s="746">
        <v>51.5</v>
      </c>
      <c r="AK35" s="746">
        <v>52.2</v>
      </c>
      <c r="AL35" s="746">
        <v>50.9</v>
      </c>
      <c r="AM35" s="746">
        <v>50.5</v>
      </c>
      <c r="AN35" s="746">
        <v>50.9</v>
      </c>
      <c r="AO35" s="1028">
        <v>51.6</v>
      </c>
      <c r="AP35" s="1028">
        <v>50.9</v>
      </c>
      <c r="AQ35" s="722">
        <v>51.6</v>
      </c>
      <c r="AR35" s="1029">
        <v>52.7</v>
      </c>
      <c r="AS35" s="1028">
        <v>51.8</v>
      </c>
      <c r="AT35" s="1028">
        <v>50.6</v>
      </c>
      <c r="AU35" s="1028"/>
      <c r="AV35" s="1028"/>
      <c r="AW35" s="722"/>
      <c r="AX35" s="1029">
        <v>51.7</v>
      </c>
      <c r="AY35" s="1028">
        <v>51.3</v>
      </c>
      <c r="AZ35" s="1028">
        <v>51.7</v>
      </c>
      <c r="BA35" s="1030">
        <v>53.4</v>
      </c>
      <c r="BB35" s="1031"/>
      <c r="BC35" s="1031">
        <v>53.4</v>
      </c>
      <c r="BD35" s="1031"/>
      <c r="BE35" s="1031"/>
      <c r="BF35" s="1031"/>
      <c r="BG35" s="1031"/>
      <c r="BH35" s="1031"/>
      <c r="BI35" s="1031"/>
      <c r="BJ35" s="1032">
        <v>51.2</v>
      </c>
      <c r="BK35" s="1032">
        <v>49.3</v>
      </c>
      <c r="BL35" s="746">
        <v>51.2</v>
      </c>
      <c r="BM35" s="746">
        <v>49.9</v>
      </c>
      <c r="BN35" s="747"/>
      <c r="BO35" s="746">
        <v>49.9</v>
      </c>
      <c r="BP35" s="746">
        <v>50.7</v>
      </c>
      <c r="BQ35" s="747"/>
      <c r="BR35" s="746">
        <v>50.7</v>
      </c>
      <c r="BS35" s="1043">
        <v>49.6</v>
      </c>
      <c r="BT35" s="1033"/>
      <c r="BU35" s="1033"/>
      <c r="BV35" s="1034">
        <v>51.8</v>
      </c>
      <c r="BW35" s="1035"/>
      <c r="BX35" s="1036"/>
    </row>
    <row r="36">
      <c r="A36" s="1037">
        <v>42979.0</v>
      </c>
      <c r="B36" s="772">
        <v>59.8</v>
      </c>
      <c r="C36" s="773">
        <v>55.5</v>
      </c>
      <c r="D36" s="773">
        <v>59.8</v>
      </c>
      <c r="E36" s="772">
        <v>60.8</v>
      </c>
      <c r="F36" s="773">
        <v>58.0</v>
      </c>
      <c r="G36" s="773">
        <v>60.8</v>
      </c>
      <c r="H36" s="774"/>
      <c r="I36" s="774"/>
      <c r="J36" s="774"/>
      <c r="K36" s="1038">
        <v>56.3</v>
      </c>
      <c r="L36" s="773">
        <v>56.8</v>
      </c>
      <c r="M36" s="773">
        <v>56.3</v>
      </c>
      <c r="N36" s="773">
        <v>53.2</v>
      </c>
      <c r="O36" s="773">
        <v>54.9</v>
      </c>
      <c r="P36" s="773">
        <v>53.2</v>
      </c>
      <c r="Q36" s="774"/>
      <c r="R36" s="774"/>
      <c r="S36" s="774"/>
      <c r="T36" s="774"/>
      <c r="U36" s="774"/>
      <c r="V36" s="774"/>
      <c r="W36" s="774"/>
      <c r="X36" s="774"/>
      <c r="Y36" s="774"/>
      <c r="Z36" s="774"/>
      <c r="AA36" s="774"/>
      <c r="AB36" s="774"/>
      <c r="AC36" s="774"/>
      <c r="AD36" s="774"/>
      <c r="AE36" s="774"/>
      <c r="AF36" s="774"/>
      <c r="AG36" s="774"/>
      <c r="AH36" s="774"/>
      <c r="AI36" s="773">
        <v>52.8</v>
      </c>
      <c r="AJ36" s="773">
        <v>51.7</v>
      </c>
      <c r="AK36" s="773">
        <v>52.8</v>
      </c>
      <c r="AL36" s="773">
        <v>50.9</v>
      </c>
      <c r="AM36" s="773">
        <v>51.2</v>
      </c>
      <c r="AN36" s="773">
        <v>50.9</v>
      </c>
      <c r="AO36" s="721">
        <v>51.0</v>
      </c>
      <c r="AP36" s="721">
        <v>51.5</v>
      </c>
      <c r="AQ36" s="1028">
        <v>51.0</v>
      </c>
      <c r="AR36" s="782">
        <v>50.6</v>
      </c>
      <c r="AS36" s="721">
        <v>53.1</v>
      </c>
      <c r="AT36" s="773">
        <v>51.2</v>
      </c>
      <c r="AU36" s="721"/>
      <c r="AV36" s="721"/>
      <c r="AW36" s="1028"/>
      <c r="AX36" s="782">
        <v>52.4</v>
      </c>
      <c r="AY36" s="721">
        <v>51.5</v>
      </c>
      <c r="AZ36" s="721">
        <v>52.4</v>
      </c>
      <c r="BA36" s="1039">
        <v>55.4</v>
      </c>
      <c r="BB36" s="781"/>
      <c r="BC36" s="781">
        <v>55.4</v>
      </c>
      <c r="BD36" s="781"/>
      <c r="BE36" s="781"/>
      <c r="BF36" s="781"/>
      <c r="BG36" s="781"/>
      <c r="BH36" s="781"/>
      <c r="BI36" s="781"/>
      <c r="BJ36" s="773">
        <v>51.2</v>
      </c>
      <c r="BK36" s="773">
        <v>51.9</v>
      </c>
      <c r="BL36" s="1032">
        <v>51.2</v>
      </c>
      <c r="BM36" s="773">
        <v>50.6</v>
      </c>
      <c r="BN36" s="773">
        <v>50.3</v>
      </c>
      <c r="BO36" s="773">
        <v>50.6</v>
      </c>
      <c r="BP36" s="773">
        <v>50.4</v>
      </c>
      <c r="BQ36" s="774"/>
      <c r="BR36" s="773">
        <v>50.4</v>
      </c>
      <c r="BS36" s="773">
        <v>49.5</v>
      </c>
      <c r="BT36" s="774"/>
      <c r="BU36" s="774"/>
      <c r="BV36" s="773">
        <v>53.3</v>
      </c>
      <c r="BW36" s="774"/>
      <c r="BX36" s="1040"/>
    </row>
    <row r="37">
      <c r="A37" s="1026">
        <v>43009.0</v>
      </c>
      <c r="B37" s="745">
        <v>60.1</v>
      </c>
      <c r="C37" s="746">
        <v>58.5</v>
      </c>
      <c r="D37" s="746">
        <v>60.1</v>
      </c>
      <c r="E37" s="745">
        <v>58.7</v>
      </c>
      <c r="F37" s="746">
        <v>59.5</v>
      </c>
      <c r="G37" s="746">
        <v>58.7</v>
      </c>
      <c r="H37" s="747"/>
      <c r="I37" s="747"/>
      <c r="J37" s="747"/>
      <c r="K37" s="1027">
        <v>57.8</v>
      </c>
      <c r="L37" s="746">
        <v>56.6</v>
      </c>
      <c r="M37" s="746">
        <v>57.8</v>
      </c>
      <c r="N37" s="746">
        <v>52.1</v>
      </c>
      <c r="O37" s="746">
        <v>53.0</v>
      </c>
      <c r="P37" s="746">
        <v>52.1</v>
      </c>
      <c r="Q37" s="747"/>
      <c r="R37" s="747"/>
      <c r="S37" s="747"/>
      <c r="T37" s="747"/>
      <c r="U37" s="747"/>
      <c r="V37" s="747"/>
      <c r="W37" s="747"/>
      <c r="X37" s="747"/>
      <c r="Y37" s="747"/>
      <c r="Z37" s="747"/>
      <c r="AA37" s="747"/>
      <c r="AB37" s="747"/>
      <c r="AC37" s="747"/>
      <c r="AD37" s="747"/>
      <c r="AE37" s="747"/>
      <c r="AF37" s="747"/>
      <c r="AG37" s="747"/>
      <c r="AH37" s="747"/>
      <c r="AI37" s="746">
        <v>49.2</v>
      </c>
      <c r="AJ37" s="746">
        <v>0.0</v>
      </c>
      <c r="AK37" s="746">
        <v>49.2</v>
      </c>
      <c r="AL37" s="746">
        <v>51.2</v>
      </c>
      <c r="AM37" s="746">
        <v>0.0</v>
      </c>
      <c r="AN37" s="746">
        <v>51.2</v>
      </c>
      <c r="AO37" s="1028">
        <v>51.0</v>
      </c>
      <c r="AP37" s="1028">
        <v>51.0</v>
      </c>
      <c r="AQ37" s="746">
        <v>51.0</v>
      </c>
      <c r="AR37" s="1029">
        <v>51.2</v>
      </c>
      <c r="AS37" s="1028">
        <v>50.8</v>
      </c>
      <c r="AT37" s="1028">
        <v>51.9</v>
      </c>
      <c r="AU37" s="1028"/>
      <c r="AV37" s="1028"/>
      <c r="AW37" s="746"/>
      <c r="AX37" s="1029">
        <v>51.6</v>
      </c>
      <c r="AY37" s="1028">
        <v>52.0</v>
      </c>
      <c r="AZ37" s="1028">
        <v>51.6</v>
      </c>
      <c r="BA37" s="1030">
        <v>54.3</v>
      </c>
      <c r="BB37" s="1031"/>
      <c r="BC37" s="1031">
        <v>54.3</v>
      </c>
      <c r="BD37" s="1031"/>
      <c r="BE37" s="1031"/>
      <c r="BF37" s="1031"/>
      <c r="BG37" s="1031"/>
      <c r="BH37" s="1031"/>
      <c r="BI37" s="1031"/>
      <c r="BJ37" s="1032">
        <v>50.3</v>
      </c>
      <c r="BK37" s="1032">
        <v>51.5</v>
      </c>
      <c r="BL37" s="746">
        <v>50.3</v>
      </c>
      <c r="BM37" s="746">
        <v>50.2</v>
      </c>
      <c r="BN37" s="747"/>
      <c r="BO37" s="746">
        <v>50.2</v>
      </c>
      <c r="BP37" s="746">
        <v>50.1</v>
      </c>
      <c r="BQ37" s="747"/>
      <c r="BR37" s="746">
        <v>50.1</v>
      </c>
      <c r="BS37" s="1043">
        <v>50.3</v>
      </c>
      <c r="BT37" s="1033"/>
      <c r="BU37" s="1033"/>
      <c r="BV37" s="1034">
        <v>51.6</v>
      </c>
      <c r="BW37" s="1035"/>
      <c r="BX37" s="1036"/>
    </row>
    <row r="38">
      <c r="A38" s="1037">
        <v>43040.0</v>
      </c>
      <c r="B38" s="772">
        <v>57.4</v>
      </c>
      <c r="C38" s="773">
        <v>59.0</v>
      </c>
      <c r="D38" s="773">
        <v>57.4</v>
      </c>
      <c r="E38" s="772">
        <v>58.2</v>
      </c>
      <c r="F38" s="773">
        <v>58.4</v>
      </c>
      <c r="G38" s="773">
        <v>58.2</v>
      </c>
      <c r="H38" s="774"/>
      <c r="I38" s="774"/>
      <c r="J38" s="774"/>
      <c r="K38" s="1038">
        <v>58.3</v>
      </c>
      <c r="L38" s="773">
        <v>58.5</v>
      </c>
      <c r="M38" s="773">
        <v>58.3</v>
      </c>
      <c r="N38" s="773">
        <v>54.7</v>
      </c>
      <c r="O38" s="773">
        <v>53.2</v>
      </c>
      <c r="P38" s="773">
        <v>54.7</v>
      </c>
      <c r="Q38" s="774"/>
      <c r="R38" s="774"/>
      <c r="S38" s="774"/>
      <c r="T38" s="774"/>
      <c r="U38" s="774"/>
      <c r="V38" s="774"/>
      <c r="W38" s="774"/>
      <c r="X38" s="774"/>
      <c r="Y38" s="774"/>
      <c r="Z38" s="774"/>
      <c r="AA38" s="774"/>
      <c r="AB38" s="774"/>
      <c r="AC38" s="774"/>
      <c r="AD38" s="774"/>
      <c r="AE38" s="774"/>
      <c r="AF38" s="774"/>
      <c r="AG38" s="774"/>
      <c r="AH38" s="774"/>
      <c r="AI38" s="773">
        <v>52.4</v>
      </c>
      <c r="AJ38" s="773">
        <v>0.0</v>
      </c>
      <c r="AK38" s="773">
        <v>52.4</v>
      </c>
      <c r="AL38" s="773">
        <v>53.5</v>
      </c>
      <c r="AM38" s="773">
        <v>0.0</v>
      </c>
      <c r="AN38" s="773">
        <v>53.5</v>
      </c>
      <c r="AO38" s="773">
        <v>50.8</v>
      </c>
      <c r="AP38" s="773">
        <v>50.9</v>
      </c>
      <c r="AQ38" s="1028">
        <v>50.8</v>
      </c>
      <c r="AR38" s="772">
        <v>51.9</v>
      </c>
      <c r="AS38" s="773">
        <v>51.5</v>
      </c>
      <c r="AT38" s="721">
        <v>53.9</v>
      </c>
      <c r="AU38" s="773"/>
      <c r="AV38" s="773"/>
      <c r="AW38" s="1028"/>
      <c r="AX38" s="772">
        <v>51.8</v>
      </c>
      <c r="AY38" s="773">
        <v>51.4</v>
      </c>
      <c r="AZ38" s="773">
        <v>51.8</v>
      </c>
      <c r="BA38" s="1042">
        <v>54.8</v>
      </c>
      <c r="BB38" s="774"/>
      <c r="BC38" s="774">
        <v>54.8</v>
      </c>
      <c r="BD38" s="774"/>
      <c r="BE38" s="774"/>
      <c r="BF38" s="774"/>
      <c r="BG38" s="774"/>
      <c r="BH38" s="774"/>
      <c r="BI38" s="774"/>
      <c r="BJ38" s="773">
        <v>52.6</v>
      </c>
      <c r="BK38" s="773">
        <v>51.0</v>
      </c>
      <c r="BL38" s="1032">
        <v>52.6</v>
      </c>
      <c r="BM38" s="773">
        <v>51.2</v>
      </c>
      <c r="BN38" s="774"/>
      <c r="BO38" s="773">
        <v>51.2</v>
      </c>
      <c r="BP38" s="773">
        <v>50.4</v>
      </c>
      <c r="BQ38" s="774"/>
      <c r="BR38" s="773">
        <v>50.4</v>
      </c>
      <c r="BS38" s="773">
        <v>49.8</v>
      </c>
      <c r="BT38" s="774"/>
      <c r="BU38" s="774"/>
      <c r="BV38" s="773">
        <v>51.4</v>
      </c>
      <c r="BW38" s="774"/>
      <c r="BX38" s="1040"/>
    </row>
    <row r="39">
      <c r="A39" s="1026">
        <v>43070.0</v>
      </c>
      <c r="B39" s="745">
        <v>55.9</v>
      </c>
      <c r="C39" s="746">
        <v>57.8</v>
      </c>
      <c r="D39" s="746">
        <v>56.0</v>
      </c>
      <c r="E39" s="745">
        <v>59.7</v>
      </c>
      <c r="F39" s="746">
        <v>58.1</v>
      </c>
      <c r="G39" s="746">
        <v>59.7</v>
      </c>
      <c r="H39" s="747"/>
      <c r="I39" s="747"/>
      <c r="J39" s="747"/>
      <c r="K39" s="1027">
        <v>57.4</v>
      </c>
      <c r="L39" s="746">
        <v>58.6</v>
      </c>
      <c r="M39" s="746">
        <v>57.4</v>
      </c>
      <c r="N39" s="746">
        <v>55.4</v>
      </c>
      <c r="O39" s="746">
        <v>54.7</v>
      </c>
      <c r="P39" s="746">
        <v>55.4</v>
      </c>
      <c r="Q39" s="747"/>
      <c r="R39" s="747"/>
      <c r="S39" s="747"/>
      <c r="T39" s="747"/>
      <c r="U39" s="747"/>
      <c r="V39" s="747"/>
      <c r="W39" s="747"/>
      <c r="X39" s="747"/>
      <c r="Y39" s="747"/>
      <c r="Z39" s="747"/>
      <c r="AA39" s="747"/>
      <c r="AB39" s="747"/>
      <c r="AC39" s="747"/>
      <c r="AD39" s="747"/>
      <c r="AE39" s="747"/>
      <c r="AF39" s="747"/>
      <c r="AG39" s="747"/>
      <c r="AH39" s="747"/>
      <c r="AI39" s="746">
        <v>51.7</v>
      </c>
      <c r="AJ39" s="746">
        <v>0.0</v>
      </c>
      <c r="AK39" s="746">
        <v>51.7</v>
      </c>
      <c r="AL39" s="746">
        <v>52.4</v>
      </c>
      <c r="AM39" s="746">
        <v>0.0</v>
      </c>
      <c r="AN39" s="746">
        <v>52.4</v>
      </c>
      <c r="AO39" s="1028">
        <v>51.5</v>
      </c>
      <c r="AP39" s="1028">
        <v>50.6</v>
      </c>
      <c r="AQ39" s="722">
        <v>51.5</v>
      </c>
      <c r="AR39" s="1029">
        <v>53.9</v>
      </c>
      <c r="AS39" s="1028">
        <v>51.8</v>
      </c>
      <c r="AT39" s="1028">
        <v>54.7</v>
      </c>
      <c r="AU39" s="1028"/>
      <c r="AV39" s="1028"/>
      <c r="AW39" s="722"/>
      <c r="AX39" s="1029">
        <v>51.6</v>
      </c>
      <c r="AY39" s="1028">
        <v>51.6</v>
      </c>
      <c r="AZ39" s="1028">
        <v>51.6</v>
      </c>
      <c r="BA39" s="1030">
        <v>55.0</v>
      </c>
      <c r="BB39" s="1031"/>
      <c r="BC39" s="1031">
        <v>55.0</v>
      </c>
      <c r="BD39" s="1031"/>
      <c r="BE39" s="1031"/>
      <c r="BF39" s="1031"/>
      <c r="BG39" s="1031"/>
      <c r="BH39" s="1031"/>
      <c r="BI39" s="1031"/>
      <c r="BJ39" s="1032">
        <v>54.7</v>
      </c>
      <c r="BK39" s="1032">
        <v>51.0</v>
      </c>
      <c r="BL39" s="746">
        <v>54.7</v>
      </c>
      <c r="BM39" s="746">
        <v>49.9</v>
      </c>
      <c r="BN39" s="747"/>
      <c r="BO39" s="746">
        <v>49.9</v>
      </c>
      <c r="BP39" s="746">
        <v>49.3</v>
      </c>
      <c r="BQ39" s="747"/>
      <c r="BR39" s="746">
        <v>49.3</v>
      </c>
      <c r="BS39" s="1043">
        <v>50.0</v>
      </c>
      <c r="BT39" s="1033"/>
      <c r="BU39" s="1033"/>
      <c r="BV39" s="1034">
        <v>52.5</v>
      </c>
      <c r="BW39" s="1035"/>
      <c r="BX39" s="1036"/>
    </row>
    <row r="40">
      <c r="A40" s="1037">
        <v>43101.0</v>
      </c>
      <c r="B40" s="772">
        <v>59.9</v>
      </c>
      <c r="C40" s="773">
        <v>56.5</v>
      </c>
      <c r="D40" s="773">
        <v>59.9</v>
      </c>
      <c r="E40" s="772">
        <v>59.1</v>
      </c>
      <c r="F40" s="773">
        <v>58.8</v>
      </c>
      <c r="G40" s="773">
        <v>59.1</v>
      </c>
      <c r="H40" s="774"/>
      <c r="I40" s="774"/>
      <c r="J40" s="774"/>
      <c r="K40" s="1038">
        <v>59.0</v>
      </c>
      <c r="L40" s="773">
        <v>57.5</v>
      </c>
      <c r="M40" s="773">
        <v>59.0</v>
      </c>
      <c r="N40" s="773">
        <v>57.7</v>
      </c>
      <c r="O40" s="773">
        <v>56.1</v>
      </c>
      <c r="P40" s="773">
        <v>57.7</v>
      </c>
      <c r="Q40" s="774"/>
      <c r="R40" s="774"/>
      <c r="S40" s="774"/>
      <c r="T40" s="774"/>
      <c r="U40" s="774"/>
      <c r="V40" s="774"/>
      <c r="W40" s="774"/>
      <c r="X40" s="774"/>
      <c r="Y40" s="774"/>
      <c r="Z40" s="774"/>
      <c r="AA40" s="774"/>
      <c r="AB40" s="774"/>
      <c r="AC40" s="774"/>
      <c r="AD40" s="774"/>
      <c r="AE40" s="774"/>
      <c r="AF40" s="774"/>
      <c r="AG40" s="774"/>
      <c r="AH40" s="774"/>
      <c r="AI40" s="773">
        <v>52.6</v>
      </c>
      <c r="AJ40" s="773">
        <v>0.0</v>
      </c>
      <c r="AK40" s="773">
        <v>52.6</v>
      </c>
      <c r="AL40" s="773">
        <v>51.2</v>
      </c>
      <c r="AM40" s="773">
        <v>0.0</v>
      </c>
      <c r="AN40" s="773">
        <v>51.2</v>
      </c>
      <c r="AO40" s="721">
        <v>51.5</v>
      </c>
      <c r="AP40" s="721">
        <v>51.5</v>
      </c>
      <c r="AQ40" s="1028">
        <v>51.5</v>
      </c>
      <c r="AR40" s="782">
        <v>54.7</v>
      </c>
      <c r="AS40" s="721">
        <v>53.6</v>
      </c>
      <c r="AT40" s="773">
        <v>54.2</v>
      </c>
      <c r="AU40" s="721"/>
      <c r="AV40" s="721"/>
      <c r="AW40" s="1028"/>
      <c r="AX40" s="782">
        <v>51.3</v>
      </c>
      <c r="AY40" s="721">
        <v>51.5</v>
      </c>
      <c r="AZ40" s="721">
        <v>51.3</v>
      </c>
      <c r="BA40" s="1039">
        <v>55.3</v>
      </c>
      <c r="BB40" s="721">
        <v>55.0</v>
      </c>
      <c r="BC40" s="721">
        <v>55.3</v>
      </c>
      <c r="BD40" s="781"/>
      <c r="BE40" s="781"/>
      <c r="BF40" s="721"/>
      <c r="BG40" s="781"/>
      <c r="BH40" s="781"/>
      <c r="BI40" s="781"/>
      <c r="BJ40" s="773">
        <v>52.4</v>
      </c>
      <c r="BK40" s="773">
        <v>54.5</v>
      </c>
      <c r="BL40" s="1032">
        <v>52.4</v>
      </c>
      <c r="BM40" s="773">
        <v>50.7</v>
      </c>
      <c r="BN40" s="774"/>
      <c r="BO40" s="773">
        <v>50.7</v>
      </c>
      <c r="BP40" s="773">
        <v>49.9</v>
      </c>
      <c r="BQ40" s="774"/>
      <c r="BR40" s="773">
        <v>49.9</v>
      </c>
      <c r="BS40" s="773">
        <v>50.4</v>
      </c>
      <c r="BT40" s="774"/>
      <c r="BU40" s="774"/>
      <c r="BV40" s="773">
        <v>53.4</v>
      </c>
      <c r="BW40" s="774"/>
      <c r="BX40" s="1040"/>
    </row>
    <row r="41">
      <c r="A41" s="1026">
        <v>43132.0</v>
      </c>
      <c r="B41" s="745">
        <v>59.5</v>
      </c>
      <c r="C41" s="746">
        <v>58.9</v>
      </c>
      <c r="D41" s="746">
        <v>59.5</v>
      </c>
      <c r="E41" s="745">
        <v>60.8</v>
      </c>
      <c r="F41" s="746">
        <v>58.7</v>
      </c>
      <c r="G41" s="746">
        <v>60.8</v>
      </c>
      <c r="H41" s="747"/>
      <c r="I41" s="747"/>
      <c r="J41" s="747"/>
      <c r="K41" s="1027">
        <v>56.8</v>
      </c>
      <c r="L41" s="746">
        <v>57.9</v>
      </c>
      <c r="M41" s="746">
        <v>56.8</v>
      </c>
      <c r="N41" s="746">
        <v>55.0</v>
      </c>
      <c r="O41" s="746">
        <v>57.3</v>
      </c>
      <c r="P41" s="746">
        <v>55.0</v>
      </c>
      <c r="Q41" s="747"/>
      <c r="R41" s="747"/>
      <c r="S41" s="747"/>
      <c r="T41" s="747"/>
      <c r="U41" s="747"/>
      <c r="V41" s="747"/>
      <c r="W41" s="747"/>
      <c r="X41" s="747"/>
      <c r="Y41" s="747"/>
      <c r="Z41" s="747"/>
      <c r="AA41" s="747"/>
      <c r="AB41" s="747"/>
      <c r="AC41" s="747"/>
      <c r="AD41" s="747"/>
      <c r="AE41" s="747"/>
      <c r="AF41" s="747"/>
      <c r="AG41" s="747"/>
      <c r="AH41" s="747"/>
      <c r="AI41" s="746">
        <v>51.6</v>
      </c>
      <c r="AJ41" s="746">
        <v>0.0</v>
      </c>
      <c r="AK41" s="746">
        <v>51.6</v>
      </c>
      <c r="AL41" s="746">
        <v>53.2</v>
      </c>
      <c r="AM41" s="746">
        <v>0.0</v>
      </c>
      <c r="AN41" s="746">
        <v>53.2</v>
      </c>
      <c r="AO41" s="1028">
        <v>51.6</v>
      </c>
      <c r="AP41" s="1028">
        <v>51.3</v>
      </c>
      <c r="AQ41" s="746">
        <v>51.6</v>
      </c>
      <c r="AR41" s="1029">
        <v>54.2</v>
      </c>
      <c r="AS41" s="1028">
        <v>54.3</v>
      </c>
      <c r="AT41" s="1028">
        <v>52.3</v>
      </c>
      <c r="AU41" s="1028"/>
      <c r="AV41" s="1028"/>
      <c r="AW41" s="746"/>
      <c r="AX41" s="1029">
        <v>50.3</v>
      </c>
      <c r="AY41" s="1028">
        <v>51.4</v>
      </c>
      <c r="AZ41" s="1028">
        <v>50.3</v>
      </c>
      <c r="BA41" s="1030">
        <v>54.4</v>
      </c>
      <c r="BB41" s="1028">
        <v>55.0</v>
      </c>
      <c r="BC41" s="1028">
        <v>54.4</v>
      </c>
      <c r="BD41" s="1031"/>
      <c r="BE41" s="1031"/>
      <c r="BF41" s="1028"/>
      <c r="BG41" s="1031"/>
      <c r="BH41" s="1031"/>
      <c r="BI41" s="1031"/>
      <c r="BJ41" s="1032">
        <v>52.1</v>
      </c>
      <c r="BK41" s="1032">
        <v>52.8</v>
      </c>
      <c r="BL41" s="746">
        <v>52.1</v>
      </c>
      <c r="BM41" s="746">
        <v>50.3</v>
      </c>
      <c r="BN41" s="747"/>
      <c r="BO41" s="746">
        <v>50.3</v>
      </c>
      <c r="BP41" s="746">
        <v>51.4</v>
      </c>
      <c r="BQ41" s="747"/>
      <c r="BR41" s="746">
        <v>51.4</v>
      </c>
      <c r="BS41" s="1043">
        <v>50.6</v>
      </c>
      <c r="BT41" s="1033"/>
      <c r="BU41" s="1033"/>
      <c r="BV41" s="1034">
        <v>53.5</v>
      </c>
      <c r="BW41" s="1035"/>
      <c r="BX41" s="1036"/>
    </row>
    <row r="42">
      <c r="A42" s="1037">
        <v>43160.0</v>
      </c>
      <c r="B42" s="772">
        <v>58.8</v>
      </c>
      <c r="C42" s="773">
        <v>59.0</v>
      </c>
      <c r="D42" s="773">
        <v>58.8</v>
      </c>
      <c r="E42" s="772">
        <v>59.3</v>
      </c>
      <c r="F42" s="773">
        <v>60.1</v>
      </c>
      <c r="G42" s="773">
        <v>59.3</v>
      </c>
      <c r="H42" s="774"/>
      <c r="I42" s="774"/>
      <c r="J42" s="774"/>
      <c r="K42" s="1038">
        <v>55.1</v>
      </c>
      <c r="L42" s="773">
        <v>55.6</v>
      </c>
      <c r="M42" s="773">
        <v>55.1</v>
      </c>
      <c r="N42" s="773">
        <v>52.6</v>
      </c>
      <c r="O42" s="773">
        <v>53.9</v>
      </c>
      <c r="P42" s="773">
        <v>52.6</v>
      </c>
      <c r="Q42" s="774"/>
      <c r="R42" s="774"/>
      <c r="S42" s="774"/>
      <c r="T42" s="774"/>
      <c r="U42" s="774"/>
      <c r="V42" s="774"/>
      <c r="W42" s="774"/>
      <c r="X42" s="774"/>
      <c r="Y42" s="774"/>
      <c r="Z42" s="774"/>
      <c r="AA42" s="774"/>
      <c r="AB42" s="774"/>
      <c r="AC42" s="774"/>
      <c r="AD42" s="774"/>
      <c r="AE42" s="774"/>
      <c r="AF42" s="774"/>
      <c r="AG42" s="774"/>
      <c r="AH42" s="774"/>
      <c r="AI42" s="773">
        <v>52.4</v>
      </c>
      <c r="AJ42" s="773">
        <v>0.0</v>
      </c>
      <c r="AK42" s="773">
        <v>52.4</v>
      </c>
      <c r="AL42" s="773">
        <v>53.4</v>
      </c>
      <c r="AM42" s="773">
        <v>0.0</v>
      </c>
      <c r="AN42" s="773">
        <v>53.4</v>
      </c>
      <c r="AO42" s="773">
        <v>51.0</v>
      </c>
      <c r="AP42" s="773">
        <v>51.8</v>
      </c>
      <c r="AQ42" s="1028">
        <v>51.0</v>
      </c>
      <c r="AR42" s="772">
        <v>52.3</v>
      </c>
      <c r="AS42" s="773">
        <v>54.5</v>
      </c>
      <c r="AT42" s="721">
        <v>52.9</v>
      </c>
      <c r="AU42" s="773"/>
      <c r="AV42" s="773"/>
      <c r="AW42" s="1028"/>
      <c r="AX42" s="772">
        <v>51.5</v>
      </c>
      <c r="AY42" s="773">
        <v>50.5</v>
      </c>
      <c r="AZ42" s="773">
        <v>51.5</v>
      </c>
      <c r="BA42" s="1042">
        <v>54.6</v>
      </c>
      <c r="BB42" s="774"/>
      <c r="BC42" s="774">
        <v>54.6</v>
      </c>
      <c r="BD42" s="774"/>
      <c r="BE42" s="774"/>
      <c r="BF42" s="774"/>
      <c r="BG42" s="774"/>
      <c r="BH42" s="774"/>
      <c r="BI42" s="774"/>
      <c r="BJ42" s="773">
        <v>51.0</v>
      </c>
      <c r="BK42" s="773">
        <v>52.8</v>
      </c>
      <c r="BL42" s="1032">
        <v>51.0</v>
      </c>
      <c r="BM42" s="773">
        <v>49.1</v>
      </c>
      <c r="BN42" s="774"/>
      <c r="BO42" s="773">
        <v>49.1</v>
      </c>
      <c r="BP42" s="773">
        <v>50.7</v>
      </c>
      <c r="BQ42" s="774"/>
      <c r="BR42" s="773">
        <v>50.7</v>
      </c>
      <c r="BS42" s="773">
        <v>50.9</v>
      </c>
      <c r="BT42" s="774"/>
      <c r="BU42" s="774"/>
      <c r="BV42" s="773">
        <v>51.6</v>
      </c>
      <c r="BW42" s="774"/>
      <c r="BX42" s="1040"/>
    </row>
    <row r="43">
      <c r="A43" s="1026">
        <v>43191.0</v>
      </c>
      <c r="B43" s="745">
        <v>56.8</v>
      </c>
      <c r="C43" s="746">
        <v>58.1</v>
      </c>
      <c r="D43" s="746">
        <v>56.8</v>
      </c>
      <c r="E43" s="745">
        <v>57.3</v>
      </c>
      <c r="F43" s="746">
        <v>58.6</v>
      </c>
      <c r="G43" s="746">
        <v>57.3</v>
      </c>
      <c r="H43" s="747"/>
      <c r="I43" s="747"/>
      <c r="J43" s="747"/>
      <c r="K43" s="1027">
        <v>53.5</v>
      </c>
      <c r="L43" s="746">
        <v>54.4</v>
      </c>
      <c r="M43" s="746">
        <v>53.5</v>
      </c>
      <c r="N43" s="746">
        <v>52.6</v>
      </c>
      <c r="O43" s="746">
        <v>53.0</v>
      </c>
      <c r="P43" s="746">
        <v>52.6</v>
      </c>
      <c r="Q43" s="747"/>
      <c r="R43" s="747"/>
      <c r="S43" s="747"/>
      <c r="T43" s="747"/>
      <c r="U43" s="747"/>
      <c r="V43" s="747"/>
      <c r="W43" s="747"/>
      <c r="X43" s="747"/>
      <c r="Y43" s="747"/>
      <c r="Z43" s="747"/>
      <c r="AA43" s="747"/>
      <c r="AB43" s="747"/>
      <c r="AC43" s="747"/>
      <c r="AD43" s="747"/>
      <c r="AE43" s="747"/>
      <c r="AF43" s="747"/>
      <c r="AG43" s="747"/>
      <c r="AH43" s="747"/>
      <c r="AI43" s="746">
        <v>51.6</v>
      </c>
      <c r="AJ43" s="746">
        <v>0.0</v>
      </c>
      <c r="AK43" s="746">
        <v>51.6</v>
      </c>
      <c r="AL43" s="746">
        <v>52.3</v>
      </c>
      <c r="AM43" s="746">
        <v>0.0</v>
      </c>
      <c r="AN43" s="746">
        <v>52.3</v>
      </c>
      <c r="AO43" s="1028">
        <v>51.1</v>
      </c>
      <c r="AP43" s="1028">
        <v>50.9</v>
      </c>
      <c r="AQ43" s="722">
        <v>51.1</v>
      </c>
      <c r="AR43" s="1029">
        <v>52.9</v>
      </c>
      <c r="AS43" s="1028">
        <v>52.2</v>
      </c>
      <c r="AT43" s="1028">
        <v>52.9</v>
      </c>
      <c r="AU43" s="1028"/>
      <c r="AV43" s="1028"/>
      <c r="AW43" s="722"/>
      <c r="AX43" s="1029">
        <v>51.4</v>
      </c>
      <c r="AY43" s="1028">
        <v>51.3</v>
      </c>
      <c r="AZ43" s="1028">
        <v>51.4</v>
      </c>
      <c r="BA43" s="1030">
        <v>54.8</v>
      </c>
      <c r="BB43" s="1028">
        <v>54.6</v>
      </c>
      <c r="BC43" s="1028">
        <v>54.8</v>
      </c>
      <c r="BD43" s="1031"/>
      <c r="BE43" s="1031"/>
      <c r="BF43" s="1028"/>
      <c r="BG43" s="1031"/>
      <c r="BH43" s="1031"/>
      <c r="BI43" s="1031"/>
      <c r="BJ43" s="1032">
        <v>51.6</v>
      </c>
      <c r="BK43" s="1032">
        <v>51.3</v>
      </c>
      <c r="BL43" s="746">
        <v>51.6</v>
      </c>
      <c r="BM43" s="746">
        <v>48.4</v>
      </c>
      <c r="BN43" s="747"/>
      <c r="BO43" s="746">
        <v>48.4</v>
      </c>
      <c r="BP43" s="746">
        <v>51.6</v>
      </c>
      <c r="BQ43" s="747"/>
      <c r="BR43" s="746">
        <v>51.6</v>
      </c>
      <c r="BS43" s="1043">
        <v>49.1</v>
      </c>
      <c r="BT43" s="1033"/>
      <c r="BU43" s="1033"/>
      <c r="BV43" s="1034">
        <v>52.7</v>
      </c>
      <c r="BW43" s="1035"/>
      <c r="BX43" s="1036"/>
    </row>
    <row r="44">
      <c r="A44" s="1037">
        <v>43221.0</v>
      </c>
      <c r="B44" s="772">
        <v>58.6</v>
      </c>
      <c r="C44" s="773">
        <v>57.9</v>
      </c>
      <c r="D44" s="773">
        <v>58.6</v>
      </c>
      <c r="E44" s="772">
        <v>58.7</v>
      </c>
      <c r="F44" s="773">
        <v>58.2</v>
      </c>
      <c r="G44" s="773">
        <v>58.7</v>
      </c>
      <c r="H44" s="774"/>
      <c r="I44" s="774"/>
      <c r="J44" s="774"/>
      <c r="K44" s="1038">
        <v>52.7</v>
      </c>
      <c r="L44" s="773">
        <v>53.0</v>
      </c>
      <c r="M44" s="773">
        <v>52.7</v>
      </c>
      <c r="N44" s="773">
        <v>53.1</v>
      </c>
      <c r="O44" s="773">
        <v>52.9</v>
      </c>
      <c r="P44" s="773">
        <v>53.1</v>
      </c>
      <c r="Q44" s="774"/>
      <c r="R44" s="774"/>
      <c r="S44" s="774"/>
      <c r="T44" s="774"/>
      <c r="U44" s="774"/>
      <c r="V44" s="774"/>
      <c r="W44" s="774"/>
      <c r="X44" s="774"/>
      <c r="Y44" s="774"/>
      <c r="Z44" s="774"/>
      <c r="AA44" s="774"/>
      <c r="AB44" s="774"/>
      <c r="AC44" s="774"/>
      <c r="AD44" s="774"/>
      <c r="AE44" s="774"/>
      <c r="AF44" s="774"/>
      <c r="AG44" s="774"/>
      <c r="AH44" s="774"/>
      <c r="AI44" s="773">
        <v>51.0</v>
      </c>
      <c r="AJ44" s="773">
        <v>0.0</v>
      </c>
      <c r="AK44" s="773">
        <v>51.0</v>
      </c>
      <c r="AL44" s="773">
        <v>50.7</v>
      </c>
      <c r="AM44" s="773">
        <v>0.0</v>
      </c>
      <c r="AN44" s="773">
        <v>50.7</v>
      </c>
      <c r="AO44" s="721">
        <v>51.1</v>
      </c>
      <c r="AP44" s="721">
        <v>51.3</v>
      </c>
      <c r="AQ44" s="1028">
        <v>51.1</v>
      </c>
      <c r="AR44" s="782">
        <v>52.9</v>
      </c>
      <c r="AS44" s="721">
        <v>52.9</v>
      </c>
      <c r="AT44" s="773">
        <v>53.9</v>
      </c>
      <c r="AU44" s="721"/>
      <c r="AV44" s="721"/>
      <c r="AW44" s="1028"/>
      <c r="AX44" s="782">
        <v>51.9</v>
      </c>
      <c r="AY44" s="721">
        <v>51.4</v>
      </c>
      <c r="AZ44" s="721">
        <v>51.9</v>
      </c>
      <c r="BA44" s="1039">
        <v>54.9</v>
      </c>
      <c r="BB44" s="721">
        <v>54.8</v>
      </c>
      <c r="BC44" s="721">
        <v>54.9</v>
      </c>
      <c r="BD44" s="781"/>
      <c r="BE44" s="781"/>
      <c r="BF44" s="721"/>
      <c r="BG44" s="781"/>
      <c r="BH44" s="781"/>
      <c r="BI44" s="781"/>
      <c r="BJ44" s="773">
        <v>51.2</v>
      </c>
      <c r="BK44" s="773">
        <v>51.5</v>
      </c>
      <c r="BL44" s="1032">
        <v>51.2</v>
      </c>
      <c r="BM44" s="773">
        <v>48.9</v>
      </c>
      <c r="BN44" s="774"/>
      <c r="BO44" s="773">
        <v>48.9</v>
      </c>
      <c r="BP44" s="773">
        <v>51.7</v>
      </c>
      <c r="BQ44" s="774"/>
      <c r="BR44" s="773">
        <v>51.7</v>
      </c>
      <c r="BS44" s="773">
        <v>49.5</v>
      </c>
      <c r="BT44" s="774"/>
      <c r="BU44" s="774"/>
      <c r="BV44" s="773">
        <v>53.9</v>
      </c>
      <c r="BW44" s="774"/>
      <c r="BX44" s="1040"/>
    </row>
    <row r="45">
      <c r="A45" s="1026">
        <v>43252.0</v>
      </c>
      <c r="B45" s="745">
        <v>59.1</v>
      </c>
      <c r="C45" s="746">
        <v>58.3</v>
      </c>
      <c r="D45" s="746">
        <v>59.1</v>
      </c>
      <c r="E45" s="745">
        <v>60.2</v>
      </c>
      <c r="F45" s="746">
        <v>58.4</v>
      </c>
      <c r="G45" s="746">
        <v>60.2</v>
      </c>
      <c r="H45" s="747"/>
      <c r="I45" s="747"/>
      <c r="J45" s="747"/>
      <c r="K45" s="1027">
        <v>53.3</v>
      </c>
      <c r="L45" s="746">
        <v>52.6</v>
      </c>
      <c r="M45" s="746">
        <v>53.3</v>
      </c>
      <c r="N45" s="746">
        <v>54.3</v>
      </c>
      <c r="O45" s="746">
        <v>53.3</v>
      </c>
      <c r="P45" s="746">
        <v>54.3</v>
      </c>
      <c r="Q45" s="747"/>
      <c r="R45" s="747"/>
      <c r="S45" s="747"/>
      <c r="T45" s="747"/>
      <c r="U45" s="747"/>
      <c r="V45" s="747"/>
      <c r="W45" s="747"/>
      <c r="X45" s="747"/>
      <c r="Y45" s="747"/>
      <c r="Z45" s="747"/>
      <c r="AA45" s="747"/>
      <c r="AB45" s="747"/>
      <c r="AC45" s="747"/>
      <c r="AD45" s="747"/>
      <c r="AE45" s="747"/>
      <c r="AF45" s="747"/>
      <c r="AG45" s="747"/>
      <c r="AH45" s="747"/>
      <c r="AI45" s="746">
        <v>52.1</v>
      </c>
      <c r="AJ45" s="746">
        <v>0.0</v>
      </c>
      <c r="AK45" s="746">
        <v>52.1</v>
      </c>
      <c r="AL45" s="746">
        <v>49.8</v>
      </c>
      <c r="AM45" s="746">
        <v>0.0</v>
      </c>
      <c r="AN45" s="746">
        <v>49.8</v>
      </c>
      <c r="AO45" s="1028">
        <v>51.0</v>
      </c>
      <c r="AP45" s="1028">
        <v>51.1</v>
      </c>
      <c r="AQ45" s="746">
        <v>51.0</v>
      </c>
      <c r="AR45" s="1029">
        <v>53.9</v>
      </c>
      <c r="AS45" s="1028">
        <v>52.7</v>
      </c>
      <c r="AT45" s="1028">
        <v>52.8</v>
      </c>
      <c r="AU45" s="1028"/>
      <c r="AV45" s="1028"/>
      <c r="AW45" s="746"/>
      <c r="AX45" s="1029">
        <v>51.5</v>
      </c>
      <c r="AY45" s="1028">
        <v>51.6</v>
      </c>
      <c r="AZ45" s="1028">
        <v>51.5</v>
      </c>
      <c r="BA45" s="1030">
        <v>55.0</v>
      </c>
      <c r="BB45" s="1028">
        <v>54.7</v>
      </c>
      <c r="BC45" s="1028">
        <v>55.0</v>
      </c>
      <c r="BD45" s="1031"/>
      <c r="BE45" s="1031"/>
      <c r="BF45" s="1028"/>
      <c r="BG45" s="1031"/>
      <c r="BH45" s="1031"/>
      <c r="BI45" s="1031"/>
      <c r="BJ45" s="1032">
        <v>53.1</v>
      </c>
      <c r="BK45" s="1032">
        <v>51.4</v>
      </c>
      <c r="BL45" s="746">
        <v>53.1</v>
      </c>
      <c r="BM45" s="746">
        <v>49.8</v>
      </c>
      <c r="BN45" s="747"/>
      <c r="BO45" s="746">
        <v>49.8</v>
      </c>
      <c r="BP45" s="746">
        <v>50.3</v>
      </c>
      <c r="BQ45" s="747"/>
      <c r="BR45" s="746">
        <v>50.3</v>
      </c>
      <c r="BS45" s="1043">
        <v>51.1</v>
      </c>
      <c r="BT45" s="1033"/>
      <c r="BU45" s="1033"/>
      <c r="BV45" s="1034">
        <v>55.7</v>
      </c>
      <c r="BW45" s="1035"/>
      <c r="BX45" s="1036"/>
    </row>
    <row r="46">
      <c r="A46" s="1037">
        <v>43282.0</v>
      </c>
      <c r="B46" s="772">
        <v>55.7</v>
      </c>
      <c r="C46" s="773">
        <v>58.6</v>
      </c>
      <c r="D46" s="773">
        <v>55.7</v>
      </c>
      <c r="E46" s="772">
        <v>58.1</v>
      </c>
      <c r="F46" s="773">
        <v>59.4</v>
      </c>
      <c r="G46" s="773">
        <v>58.1</v>
      </c>
      <c r="H46" s="774"/>
      <c r="I46" s="774"/>
      <c r="J46" s="774"/>
      <c r="K46" s="1038">
        <v>51.5</v>
      </c>
      <c r="L46" s="773">
        <v>53.1</v>
      </c>
      <c r="M46" s="773">
        <v>51.5</v>
      </c>
      <c r="N46" s="773">
        <v>54.0</v>
      </c>
      <c r="O46" s="773">
        <v>53.6</v>
      </c>
      <c r="P46" s="773">
        <v>54.0</v>
      </c>
      <c r="Q46" s="774"/>
      <c r="R46" s="774"/>
      <c r="S46" s="774"/>
      <c r="T46" s="774"/>
      <c r="U46" s="774"/>
      <c r="V46" s="774"/>
      <c r="W46" s="774"/>
      <c r="X46" s="774"/>
      <c r="Y46" s="774"/>
      <c r="Z46" s="774"/>
      <c r="AA46" s="774"/>
      <c r="AB46" s="774"/>
      <c r="AC46" s="774"/>
      <c r="AD46" s="774"/>
      <c r="AE46" s="774"/>
      <c r="AF46" s="774"/>
      <c r="AG46" s="774"/>
      <c r="AH46" s="774"/>
      <c r="AI46" s="773">
        <v>52.1</v>
      </c>
      <c r="AJ46" s="773">
        <v>0.0</v>
      </c>
      <c r="AK46" s="773">
        <v>52.1</v>
      </c>
      <c r="AL46" s="773">
        <v>50.5</v>
      </c>
      <c r="AM46" s="773">
        <v>0.0</v>
      </c>
      <c r="AN46" s="773">
        <v>50.5</v>
      </c>
      <c r="AO46" s="773">
        <v>50.8</v>
      </c>
      <c r="AP46" s="773">
        <v>50.9</v>
      </c>
      <c r="AQ46" s="1028">
        <v>50.8</v>
      </c>
      <c r="AR46" s="772">
        <v>52.8</v>
      </c>
      <c r="AS46" s="773">
        <v>53.7</v>
      </c>
      <c r="AT46" s="721">
        <v>51.5</v>
      </c>
      <c r="AU46" s="773"/>
      <c r="AV46" s="773"/>
      <c r="AW46" s="1028"/>
      <c r="AX46" s="772">
        <v>51.2</v>
      </c>
      <c r="AY46" s="773">
        <v>51.4</v>
      </c>
      <c r="AZ46" s="773">
        <v>51.2</v>
      </c>
      <c r="BA46" s="1042">
        <v>54.0</v>
      </c>
      <c r="BB46" s="773">
        <v>55.0</v>
      </c>
      <c r="BC46" s="773">
        <v>54.0</v>
      </c>
      <c r="BD46" s="774"/>
      <c r="BE46" s="774"/>
      <c r="BF46" s="773"/>
      <c r="BG46" s="774"/>
      <c r="BH46" s="774"/>
      <c r="BI46" s="774"/>
      <c r="BJ46" s="773">
        <v>52.3</v>
      </c>
      <c r="BK46" s="773">
        <v>53.0</v>
      </c>
      <c r="BL46" s="1032">
        <v>52.3</v>
      </c>
      <c r="BM46" s="773">
        <v>48.3</v>
      </c>
      <c r="BN46" s="774"/>
      <c r="BO46" s="773">
        <v>48.3</v>
      </c>
      <c r="BP46" s="773">
        <v>50.5</v>
      </c>
      <c r="BQ46" s="774"/>
      <c r="BR46" s="773">
        <v>50.5</v>
      </c>
      <c r="BS46" s="773">
        <v>50.2</v>
      </c>
      <c r="BT46" s="774"/>
      <c r="BU46" s="774"/>
      <c r="BV46" s="773">
        <v>54.9</v>
      </c>
      <c r="BW46" s="774"/>
      <c r="BX46" s="1040"/>
    </row>
    <row r="47">
      <c r="A47" s="1026">
        <v>43313.0</v>
      </c>
      <c r="B47" s="745">
        <v>58.5</v>
      </c>
      <c r="C47" s="746">
        <v>57.0</v>
      </c>
      <c r="D47" s="746">
        <v>58.5</v>
      </c>
      <c r="E47" s="745">
        <v>61.3</v>
      </c>
      <c r="F47" s="746">
        <v>57.6</v>
      </c>
      <c r="G47" s="746">
        <v>61.3</v>
      </c>
      <c r="H47" s="747"/>
      <c r="I47" s="747"/>
      <c r="J47" s="747"/>
      <c r="K47" s="1027">
        <v>50.1</v>
      </c>
      <c r="L47" s="746">
        <v>51.2</v>
      </c>
      <c r="M47" s="746">
        <v>50.1</v>
      </c>
      <c r="N47" s="746">
        <v>52.6</v>
      </c>
      <c r="O47" s="746">
        <v>53.2</v>
      </c>
      <c r="P47" s="746">
        <v>52.6</v>
      </c>
      <c r="Q47" s="747"/>
      <c r="R47" s="747"/>
      <c r="S47" s="747"/>
      <c r="T47" s="747"/>
      <c r="U47" s="747"/>
      <c r="V47" s="747"/>
      <c r="W47" s="747"/>
      <c r="X47" s="747"/>
      <c r="Y47" s="747"/>
      <c r="Z47" s="747"/>
      <c r="AA47" s="747"/>
      <c r="AB47" s="747"/>
      <c r="AC47" s="747"/>
      <c r="AD47" s="747"/>
      <c r="AE47" s="747"/>
      <c r="AF47" s="747"/>
      <c r="AG47" s="747"/>
      <c r="AH47" s="747"/>
      <c r="AI47" s="746">
        <v>50.7</v>
      </c>
      <c r="AJ47" s="746">
        <v>0.0</v>
      </c>
      <c r="AK47" s="746">
        <v>50.7</v>
      </c>
      <c r="AL47" s="746">
        <v>51.1</v>
      </c>
      <c r="AM47" s="746">
        <v>0.0</v>
      </c>
      <c r="AN47" s="746">
        <v>51.1</v>
      </c>
      <c r="AO47" s="1028">
        <v>50.6</v>
      </c>
      <c r="AP47" s="1028">
        <v>50.7</v>
      </c>
      <c r="AQ47" s="722">
        <v>50.6</v>
      </c>
      <c r="AR47" s="1029">
        <v>51.5</v>
      </c>
      <c r="AS47" s="1028">
        <v>52.7</v>
      </c>
      <c r="AT47" s="1028">
        <v>53.1</v>
      </c>
      <c r="AU47" s="1028"/>
      <c r="AV47" s="1028"/>
      <c r="AW47" s="722"/>
      <c r="AX47" s="1029">
        <v>51.3</v>
      </c>
      <c r="AY47" s="1028">
        <v>51.0</v>
      </c>
      <c r="AZ47" s="1028">
        <v>51.3</v>
      </c>
      <c r="BA47" s="1030">
        <v>54.2</v>
      </c>
      <c r="BB47" s="1028">
        <v>53.8</v>
      </c>
      <c r="BC47" s="1028">
        <v>54.2</v>
      </c>
      <c r="BD47" s="1031"/>
      <c r="BE47" s="1031"/>
      <c r="BF47" s="1028"/>
      <c r="BG47" s="1031"/>
      <c r="BH47" s="1031"/>
      <c r="BI47" s="1031"/>
      <c r="BJ47" s="1032">
        <v>51.7</v>
      </c>
      <c r="BK47" s="1032">
        <v>52.8</v>
      </c>
      <c r="BL47" s="746">
        <v>51.7</v>
      </c>
      <c r="BM47" s="746">
        <v>49.9</v>
      </c>
      <c r="BN47" s="747"/>
      <c r="BO47" s="746">
        <v>49.9</v>
      </c>
      <c r="BP47" s="746">
        <v>51.9</v>
      </c>
      <c r="BQ47" s="747"/>
      <c r="BR47" s="746">
        <v>51.9</v>
      </c>
      <c r="BS47" s="1043">
        <v>50.1</v>
      </c>
      <c r="BT47" s="1033"/>
      <c r="BU47" s="1033"/>
      <c r="BV47" s="1034">
        <v>53.7</v>
      </c>
      <c r="BW47" s="1035"/>
      <c r="BX47" s="1036"/>
    </row>
    <row r="48">
      <c r="A48" s="1037">
        <v>43344.0</v>
      </c>
      <c r="B48" s="772">
        <v>61.6</v>
      </c>
      <c r="C48" s="773">
        <v>58.1</v>
      </c>
      <c r="D48" s="773">
        <v>61.6</v>
      </c>
      <c r="E48" s="772">
        <v>59.8</v>
      </c>
      <c r="F48" s="773">
        <v>60.1</v>
      </c>
      <c r="G48" s="773">
        <v>59.8</v>
      </c>
      <c r="H48" s="774"/>
      <c r="I48" s="774"/>
      <c r="J48" s="774"/>
      <c r="K48" s="1038">
        <v>50.0</v>
      </c>
      <c r="L48" s="773">
        <v>50.3</v>
      </c>
      <c r="M48" s="773">
        <v>50.0</v>
      </c>
      <c r="N48" s="773">
        <v>53.3</v>
      </c>
      <c r="O48" s="773">
        <v>52.8</v>
      </c>
      <c r="P48" s="773">
        <v>53.3</v>
      </c>
      <c r="Q48" s="774"/>
      <c r="R48" s="774"/>
      <c r="S48" s="774"/>
      <c r="T48" s="774"/>
      <c r="U48" s="774"/>
      <c r="V48" s="774"/>
      <c r="W48" s="774"/>
      <c r="X48" s="774"/>
      <c r="Y48" s="774"/>
      <c r="Z48" s="774"/>
      <c r="AA48" s="774"/>
      <c r="AB48" s="774"/>
      <c r="AC48" s="774"/>
      <c r="AD48" s="774"/>
      <c r="AE48" s="774"/>
      <c r="AF48" s="774"/>
      <c r="AG48" s="774"/>
      <c r="AH48" s="774"/>
      <c r="AI48" s="773">
        <v>51.7</v>
      </c>
      <c r="AJ48" s="773">
        <v>0.0</v>
      </c>
      <c r="AK48" s="773">
        <v>51.7</v>
      </c>
      <c r="AL48" s="773">
        <v>50.9</v>
      </c>
      <c r="AM48" s="773">
        <v>0.0</v>
      </c>
      <c r="AN48" s="773">
        <v>50.9</v>
      </c>
      <c r="AO48" s="721">
        <v>50.0</v>
      </c>
      <c r="AP48" s="721">
        <v>50.5</v>
      </c>
      <c r="AQ48" s="1028">
        <v>50.0</v>
      </c>
      <c r="AR48" s="782">
        <v>53.1</v>
      </c>
      <c r="AS48" s="721">
        <v>51.4</v>
      </c>
      <c r="AT48" s="773">
        <v>50.8</v>
      </c>
      <c r="AU48" s="721"/>
      <c r="AV48" s="721"/>
      <c r="AW48" s="1028"/>
      <c r="AX48" s="782">
        <v>50.8</v>
      </c>
      <c r="AY48" s="721">
        <v>51.2</v>
      </c>
      <c r="AZ48" s="721">
        <v>50.8</v>
      </c>
      <c r="BA48" s="1039">
        <v>54.9</v>
      </c>
      <c r="BB48" s="781"/>
      <c r="BC48" s="781">
        <v>54.9</v>
      </c>
      <c r="BD48" s="781"/>
      <c r="BE48" s="781"/>
      <c r="BF48" s="781"/>
      <c r="BG48" s="781"/>
      <c r="BH48" s="781"/>
      <c r="BI48" s="781"/>
      <c r="BJ48" s="773">
        <v>52.2</v>
      </c>
      <c r="BK48" s="773">
        <v>52.4</v>
      </c>
      <c r="BL48" s="1032">
        <v>52.2</v>
      </c>
      <c r="BM48" s="773">
        <v>51.3</v>
      </c>
      <c r="BN48" s="774"/>
      <c r="BO48" s="773">
        <v>51.3</v>
      </c>
      <c r="BP48" s="773">
        <v>50.7</v>
      </c>
      <c r="BQ48" s="774"/>
      <c r="BR48" s="773">
        <v>50.7</v>
      </c>
      <c r="BS48" s="773">
        <v>49.9</v>
      </c>
      <c r="BT48" s="774"/>
      <c r="BU48" s="774"/>
      <c r="BV48" s="773">
        <v>51.5</v>
      </c>
      <c r="BW48" s="774"/>
      <c r="BX48" s="1040"/>
    </row>
    <row r="49">
      <c r="A49" s="1026">
        <v>43374.0</v>
      </c>
      <c r="B49" s="745">
        <v>60.3</v>
      </c>
      <c r="C49" s="746">
        <v>59.3</v>
      </c>
      <c r="D49" s="746">
        <v>60.3</v>
      </c>
      <c r="E49" s="745">
        <v>57.7</v>
      </c>
      <c r="F49" s="746">
        <v>59.0</v>
      </c>
      <c r="G49" s="746">
        <v>57.7</v>
      </c>
      <c r="H49" s="747"/>
      <c r="I49" s="747"/>
      <c r="J49" s="747"/>
      <c r="K49" s="1027">
        <v>49.2</v>
      </c>
      <c r="L49" s="746">
        <v>49.7</v>
      </c>
      <c r="M49" s="746">
        <v>49.2</v>
      </c>
      <c r="N49" s="746">
        <v>49.2</v>
      </c>
      <c r="O49" s="746">
        <v>52.1</v>
      </c>
      <c r="P49" s="746">
        <v>49.2</v>
      </c>
      <c r="Q49" s="747"/>
      <c r="R49" s="747"/>
      <c r="S49" s="747"/>
      <c r="T49" s="747"/>
      <c r="U49" s="747"/>
      <c r="V49" s="747"/>
      <c r="W49" s="747"/>
      <c r="X49" s="747"/>
      <c r="Y49" s="747"/>
      <c r="Z49" s="747"/>
      <c r="AA49" s="747"/>
      <c r="AB49" s="747"/>
      <c r="AC49" s="747"/>
      <c r="AD49" s="747"/>
      <c r="AE49" s="747"/>
      <c r="AF49" s="747"/>
      <c r="AG49" s="747"/>
      <c r="AH49" s="747"/>
      <c r="AI49" s="746">
        <v>50.7</v>
      </c>
      <c r="AJ49" s="746">
        <v>0.0</v>
      </c>
      <c r="AK49" s="746">
        <v>50.7</v>
      </c>
      <c r="AL49" s="746">
        <v>51.1</v>
      </c>
      <c r="AM49" s="746">
        <v>0.0</v>
      </c>
      <c r="AN49" s="746">
        <v>51.1</v>
      </c>
      <c r="AO49" s="1028">
        <v>50.1</v>
      </c>
      <c r="AP49" s="1028">
        <v>49.9</v>
      </c>
      <c r="AQ49" s="746">
        <v>50.1</v>
      </c>
      <c r="AR49" s="1029">
        <v>50.8</v>
      </c>
      <c r="AS49" s="1028">
        <v>52.9</v>
      </c>
      <c r="AT49" s="1028">
        <v>53.8</v>
      </c>
      <c r="AU49" s="1028"/>
      <c r="AV49" s="1028"/>
      <c r="AW49" s="746"/>
      <c r="AX49" s="1029">
        <v>50.2</v>
      </c>
      <c r="AY49" s="1028">
        <v>50.6</v>
      </c>
      <c r="AZ49" s="1028">
        <v>50.2</v>
      </c>
      <c r="BA49" s="1030">
        <v>53.9</v>
      </c>
      <c r="BB49" s="1028">
        <v>54.9</v>
      </c>
      <c r="BC49" s="1028">
        <v>53.9</v>
      </c>
      <c r="BD49" s="1031"/>
      <c r="BE49" s="1031"/>
      <c r="BF49" s="1028"/>
      <c r="BG49" s="1031"/>
      <c r="BH49" s="1031"/>
      <c r="BI49" s="1031"/>
      <c r="BJ49" s="1032">
        <v>53.1</v>
      </c>
      <c r="BK49" s="1032">
        <v>51.9</v>
      </c>
      <c r="BL49" s="746">
        <v>53.1</v>
      </c>
      <c r="BM49" s="746">
        <v>51.0</v>
      </c>
      <c r="BN49" s="747"/>
      <c r="BO49" s="746">
        <v>51.0</v>
      </c>
      <c r="BP49" s="746">
        <v>50.5</v>
      </c>
      <c r="BQ49" s="747"/>
      <c r="BR49" s="746">
        <v>50.5</v>
      </c>
      <c r="BS49" s="1043">
        <v>50.0</v>
      </c>
      <c r="BT49" s="1033"/>
      <c r="BU49" s="1033"/>
      <c r="BV49" s="1034">
        <v>53.9</v>
      </c>
      <c r="BW49" s="1035"/>
      <c r="BX49" s="1036"/>
    </row>
    <row r="50">
      <c r="A50" s="1037">
        <v>43405.0</v>
      </c>
      <c r="B50" s="772">
        <v>60.7</v>
      </c>
      <c r="C50" s="773">
        <v>59.2</v>
      </c>
      <c r="D50" s="773">
        <v>60.7</v>
      </c>
      <c r="E50" s="772">
        <v>59.3</v>
      </c>
      <c r="F50" s="773">
        <v>57.6</v>
      </c>
      <c r="G50" s="773">
        <v>59.3</v>
      </c>
      <c r="H50" s="774"/>
      <c r="I50" s="774"/>
      <c r="J50" s="774"/>
      <c r="K50" s="1038">
        <v>48.6</v>
      </c>
      <c r="L50" s="773">
        <v>48.9</v>
      </c>
      <c r="M50" s="773">
        <v>48.6</v>
      </c>
      <c r="N50" s="773">
        <v>50.3</v>
      </c>
      <c r="O50" s="773">
        <v>49.2</v>
      </c>
      <c r="P50" s="773">
        <v>50.3</v>
      </c>
      <c r="Q50" s="774"/>
      <c r="R50" s="774"/>
      <c r="S50" s="774"/>
      <c r="T50" s="774"/>
      <c r="U50" s="774"/>
      <c r="V50" s="774"/>
      <c r="W50" s="774"/>
      <c r="X50" s="774"/>
      <c r="Y50" s="774"/>
      <c r="Z50" s="774"/>
      <c r="AA50" s="774"/>
      <c r="AB50" s="774"/>
      <c r="AC50" s="774"/>
      <c r="AD50" s="774"/>
      <c r="AE50" s="774"/>
      <c r="AF50" s="774"/>
      <c r="AG50" s="774"/>
      <c r="AH50" s="774"/>
      <c r="AI50" s="773">
        <v>49.7</v>
      </c>
      <c r="AJ50" s="773">
        <v>0.0</v>
      </c>
      <c r="AK50" s="773">
        <v>49.7</v>
      </c>
      <c r="AL50" s="773">
        <v>52.7</v>
      </c>
      <c r="AM50" s="773">
        <v>0.0</v>
      </c>
      <c r="AN50" s="773">
        <v>52.7</v>
      </c>
      <c r="AO50" s="773">
        <v>50.2</v>
      </c>
      <c r="AP50" s="773">
        <v>50.1</v>
      </c>
      <c r="AQ50" s="1028">
        <v>50.2</v>
      </c>
      <c r="AR50" s="772">
        <v>53.8</v>
      </c>
      <c r="AS50" s="773">
        <v>50.7</v>
      </c>
      <c r="AT50" s="721">
        <v>53.9</v>
      </c>
      <c r="AU50" s="773"/>
      <c r="AV50" s="773"/>
      <c r="AW50" s="1028"/>
      <c r="AX50" s="772">
        <v>50.0</v>
      </c>
      <c r="AY50" s="773">
        <v>50.2</v>
      </c>
      <c r="AZ50" s="773">
        <v>50.0</v>
      </c>
      <c r="BA50" s="1042">
        <v>53.4</v>
      </c>
      <c r="BB50" s="773">
        <v>53.8</v>
      </c>
      <c r="BC50" s="773">
        <v>53.4</v>
      </c>
      <c r="BD50" s="774"/>
      <c r="BE50" s="774"/>
      <c r="BF50" s="773"/>
      <c r="BG50" s="774"/>
      <c r="BH50" s="774"/>
      <c r="BI50" s="774"/>
      <c r="BJ50" s="773">
        <v>54.0</v>
      </c>
      <c r="BK50" s="773">
        <v>52.6</v>
      </c>
      <c r="BL50" s="1032">
        <v>54.0</v>
      </c>
      <c r="BM50" s="773">
        <v>48.6</v>
      </c>
      <c r="BN50" s="774"/>
      <c r="BO50" s="773">
        <v>48.6</v>
      </c>
      <c r="BP50" s="773">
        <v>50.4</v>
      </c>
      <c r="BQ50" s="774"/>
      <c r="BR50" s="773">
        <v>50.4</v>
      </c>
      <c r="BS50" s="773">
        <v>48.9</v>
      </c>
      <c r="BT50" s="774"/>
      <c r="BU50" s="774"/>
      <c r="BV50" s="773">
        <v>56.5</v>
      </c>
      <c r="BW50" s="774"/>
      <c r="BX50" s="1040"/>
    </row>
    <row r="51">
      <c r="A51" s="1026">
        <v>43435.0</v>
      </c>
      <c r="B51" s="745">
        <v>57.6</v>
      </c>
      <c r="C51" s="746">
        <v>59.6</v>
      </c>
      <c r="D51" s="746">
        <v>58.0</v>
      </c>
      <c r="E51" s="745">
        <v>54.1</v>
      </c>
      <c r="F51" s="746">
        <v>57.7</v>
      </c>
      <c r="G51" s="746">
        <v>54.3</v>
      </c>
      <c r="H51" s="747"/>
      <c r="I51" s="747"/>
      <c r="J51" s="747"/>
      <c r="K51" s="1027">
        <v>49.2</v>
      </c>
      <c r="L51" s="746">
        <v>48.4</v>
      </c>
      <c r="M51" s="746">
        <v>49.2</v>
      </c>
      <c r="N51" s="746">
        <v>50.5</v>
      </c>
      <c r="O51" s="746">
        <v>50.2</v>
      </c>
      <c r="P51" s="746">
        <v>50.5</v>
      </c>
      <c r="Q51" s="747"/>
      <c r="R51" s="747"/>
      <c r="S51" s="747"/>
      <c r="T51" s="747"/>
      <c r="U51" s="747"/>
      <c r="V51" s="747"/>
      <c r="W51" s="747"/>
      <c r="X51" s="747"/>
      <c r="Y51" s="747"/>
      <c r="Z51" s="747"/>
      <c r="AA51" s="747"/>
      <c r="AB51" s="747"/>
      <c r="AC51" s="747"/>
      <c r="AD51" s="747"/>
      <c r="AE51" s="747"/>
      <c r="AF51" s="747"/>
      <c r="AG51" s="747"/>
      <c r="AH51" s="747"/>
      <c r="AI51" s="746">
        <v>49.7</v>
      </c>
      <c r="AJ51" s="746">
        <v>0.0</v>
      </c>
      <c r="AK51" s="746">
        <v>49.7</v>
      </c>
      <c r="AL51" s="746">
        <v>52.6</v>
      </c>
      <c r="AM51" s="746">
        <v>0.0</v>
      </c>
      <c r="AN51" s="746">
        <v>52.6</v>
      </c>
      <c r="AO51" s="1028">
        <v>49.7</v>
      </c>
      <c r="AP51" s="1028">
        <v>50.3</v>
      </c>
      <c r="AQ51" s="722">
        <v>49.7</v>
      </c>
      <c r="AR51" s="1029">
        <v>53.9</v>
      </c>
      <c r="AS51" s="1028">
        <v>52.9</v>
      </c>
      <c r="AT51" s="1028">
        <v>53.6</v>
      </c>
      <c r="AU51" s="1028"/>
      <c r="AV51" s="1028"/>
      <c r="AW51" s="722"/>
      <c r="AX51" s="1029">
        <v>49.4</v>
      </c>
      <c r="AY51" s="1028">
        <v>50.0</v>
      </c>
      <c r="AZ51" s="1028">
        <v>49.4</v>
      </c>
      <c r="BA51" s="1030">
        <v>53.8</v>
      </c>
      <c r="BB51" s="1028">
        <v>53.2</v>
      </c>
      <c r="BC51" s="1028">
        <v>53.8</v>
      </c>
      <c r="BD51" s="1031"/>
      <c r="BE51" s="1031"/>
      <c r="BF51" s="1028"/>
      <c r="BG51" s="1031"/>
      <c r="BH51" s="1031"/>
      <c r="BI51" s="1031"/>
      <c r="BJ51" s="1032">
        <v>53.2</v>
      </c>
      <c r="BK51" s="1041"/>
      <c r="BL51" s="746">
        <v>53.2</v>
      </c>
      <c r="BM51" s="746">
        <v>49.8</v>
      </c>
      <c r="BN51" s="747"/>
      <c r="BO51" s="746">
        <v>49.8</v>
      </c>
      <c r="BP51" s="746">
        <v>51.2</v>
      </c>
      <c r="BQ51" s="747"/>
      <c r="BR51" s="746">
        <v>51.2</v>
      </c>
      <c r="BS51" s="1043">
        <v>49.8</v>
      </c>
      <c r="BT51" s="1033"/>
      <c r="BU51" s="1033"/>
      <c r="BV51" s="1034">
        <v>53.8</v>
      </c>
      <c r="BW51" s="1035"/>
      <c r="BX51" s="1036"/>
    </row>
    <row r="52">
      <c r="A52" s="1037">
        <v>43466.0</v>
      </c>
      <c r="B52" s="772">
        <v>56.7</v>
      </c>
      <c r="C52" s="773">
        <v>57.2</v>
      </c>
      <c r="D52" s="773">
        <v>56.7</v>
      </c>
      <c r="E52" s="772">
        <v>56.6</v>
      </c>
      <c r="F52" s="773">
        <v>54.2</v>
      </c>
      <c r="G52" s="773">
        <v>56.6</v>
      </c>
      <c r="H52" s="774"/>
      <c r="I52" s="774"/>
      <c r="J52" s="774"/>
      <c r="K52" s="1038">
        <v>47.8</v>
      </c>
      <c r="L52" s="773">
        <v>48.8</v>
      </c>
      <c r="M52" s="773">
        <v>47.8</v>
      </c>
      <c r="N52" s="773">
        <v>49.7</v>
      </c>
      <c r="O52" s="773">
        <v>50.0</v>
      </c>
      <c r="P52" s="773">
        <v>49.7</v>
      </c>
      <c r="Q52" s="774"/>
      <c r="R52" s="774"/>
      <c r="S52" s="774"/>
      <c r="T52" s="774"/>
      <c r="U52" s="774"/>
      <c r="V52" s="774"/>
      <c r="W52" s="774"/>
      <c r="X52" s="774"/>
      <c r="Y52" s="774"/>
      <c r="Z52" s="774"/>
      <c r="AA52" s="774"/>
      <c r="AB52" s="774"/>
      <c r="AC52" s="774"/>
      <c r="AD52" s="774"/>
      <c r="AE52" s="774"/>
      <c r="AF52" s="774"/>
      <c r="AG52" s="774"/>
      <c r="AH52" s="774"/>
      <c r="AI52" s="773">
        <v>50.9</v>
      </c>
      <c r="AJ52" s="773">
        <v>0.0</v>
      </c>
      <c r="AK52" s="773">
        <v>50.9</v>
      </c>
      <c r="AL52" s="773">
        <v>52.7</v>
      </c>
      <c r="AM52" s="773">
        <v>0.0</v>
      </c>
      <c r="AN52" s="773">
        <v>52.7</v>
      </c>
      <c r="AO52" s="721">
        <v>48.3</v>
      </c>
      <c r="AP52" s="721">
        <v>49.5</v>
      </c>
      <c r="AQ52" s="1028">
        <v>48.3</v>
      </c>
      <c r="AR52" s="782">
        <v>53.6</v>
      </c>
      <c r="AS52" s="721">
        <v>53.3</v>
      </c>
      <c r="AT52" s="773">
        <v>51.1</v>
      </c>
      <c r="AU52" s="721"/>
      <c r="AV52" s="721"/>
      <c r="AW52" s="1028"/>
      <c r="AX52" s="782">
        <v>49.5</v>
      </c>
      <c r="AY52" s="721">
        <v>49.3</v>
      </c>
      <c r="AZ52" s="721">
        <v>49.5</v>
      </c>
      <c r="BA52" s="1039">
        <v>54.7</v>
      </c>
      <c r="BB52" s="721">
        <v>53.9</v>
      </c>
      <c r="BC52" s="721">
        <v>54.7</v>
      </c>
      <c r="BD52" s="781"/>
      <c r="BE52" s="781"/>
      <c r="BF52" s="721"/>
      <c r="BG52" s="781"/>
      <c r="BH52" s="781"/>
      <c r="BI52" s="781"/>
      <c r="BJ52" s="773">
        <v>53.9</v>
      </c>
      <c r="BK52" s="773">
        <v>52.5</v>
      </c>
      <c r="BL52" s="1032">
        <v>53.9</v>
      </c>
      <c r="BM52" s="773">
        <v>48.3</v>
      </c>
      <c r="BN52" s="774"/>
      <c r="BO52" s="773">
        <v>48.3</v>
      </c>
      <c r="BP52" s="773">
        <v>49.9</v>
      </c>
      <c r="BQ52" s="774"/>
      <c r="BR52" s="773">
        <v>49.9</v>
      </c>
      <c r="BS52" s="773">
        <v>50.3</v>
      </c>
      <c r="BT52" s="774"/>
      <c r="BU52" s="774"/>
      <c r="BV52" s="773">
        <v>51.9</v>
      </c>
      <c r="BW52" s="774"/>
      <c r="BX52" s="1040"/>
    </row>
    <row r="53">
      <c r="A53" s="1026">
        <v>43497.0</v>
      </c>
      <c r="B53" s="745">
        <v>59.7</v>
      </c>
      <c r="C53" s="746">
        <v>57.3</v>
      </c>
      <c r="D53" s="746">
        <v>59.7</v>
      </c>
      <c r="E53" s="745">
        <v>54.2</v>
      </c>
      <c r="F53" s="746">
        <v>55.5</v>
      </c>
      <c r="G53" s="746">
        <v>54.2</v>
      </c>
      <c r="H53" s="747"/>
      <c r="I53" s="747"/>
      <c r="J53" s="747"/>
      <c r="K53" s="1027">
        <v>47.7</v>
      </c>
      <c r="L53" s="746">
        <v>47.1</v>
      </c>
      <c r="M53" s="746">
        <v>47.7</v>
      </c>
      <c r="N53" s="746">
        <v>50.4</v>
      </c>
      <c r="O53" s="746">
        <v>49.4</v>
      </c>
      <c r="P53" s="746">
        <v>50.4</v>
      </c>
      <c r="Q53" s="747"/>
      <c r="R53" s="747"/>
      <c r="S53" s="747"/>
      <c r="T53" s="747"/>
      <c r="U53" s="747"/>
      <c r="V53" s="747"/>
      <c r="W53" s="747"/>
      <c r="X53" s="747"/>
      <c r="Y53" s="747"/>
      <c r="Z53" s="747"/>
      <c r="AA53" s="747"/>
      <c r="AB53" s="747"/>
      <c r="AC53" s="747"/>
      <c r="AD53" s="747"/>
      <c r="AE53" s="747"/>
      <c r="AF53" s="747"/>
      <c r="AG53" s="747"/>
      <c r="AH53" s="747"/>
      <c r="AI53" s="746">
        <v>52.6</v>
      </c>
      <c r="AJ53" s="746">
        <v>0.0</v>
      </c>
      <c r="AK53" s="746">
        <v>52.6</v>
      </c>
      <c r="AL53" s="746">
        <v>53.4</v>
      </c>
      <c r="AM53" s="746">
        <v>0.0</v>
      </c>
      <c r="AN53" s="746">
        <v>53.4</v>
      </c>
      <c r="AO53" s="1028">
        <v>49.9</v>
      </c>
      <c r="AP53" s="1028">
        <v>48.5</v>
      </c>
      <c r="AQ53" s="746">
        <v>49.9</v>
      </c>
      <c r="AR53" s="1029">
        <v>51.1</v>
      </c>
      <c r="AS53" s="1028">
        <v>53.5</v>
      </c>
      <c r="AT53" s="1028">
        <v>54.4</v>
      </c>
      <c r="AU53" s="1028"/>
      <c r="AV53" s="1028"/>
      <c r="AW53" s="746"/>
      <c r="AX53" s="1029">
        <v>49.2</v>
      </c>
      <c r="AY53" s="1028">
        <v>49.5</v>
      </c>
      <c r="AZ53" s="1028">
        <v>49.2</v>
      </c>
      <c r="BA53" s="1030">
        <v>54.3</v>
      </c>
      <c r="BB53" s="1028">
        <v>54.5</v>
      </c>
      <c r="BC53" s="1028">
        <v>54.3</v>
      </c>
      <c r="BD53" s="1031"/>
      <c r="BE53" s="1031"/>
      <c r="BF53" s="1028"/>
      <c r="BG53" s="1031"/>
      <c r="BH53" s="1031"/>
      <c r="BI53" s="1031"/>
      <c r="BJ53" s="1032">
        <v>54.3</v>
      </c>
      <c r="BK53" s="1032">
        <v>53.5</v>
      </c>
      <c r="BL53" s="746">
        <v>54.3</v>
      </c>
      <c r="BM53" s="746">
        <v>47.2</v>
      </c>
      <c r="BN53" s="747"/>
      <c r="BO53" s="746">
        <v>47.2</v>
      </c>
      <c r="BP53" s="746">
        <v>50.1</v>
      </c>
      <c r="BQ53" s="747"/>
      <c r="BR53" s="746">
        <v>50.1</v>
      </c>
      <c r="BS53" s="1043">
        <v>50.2</v>
      </c>
      <c r="BT53" s="1033"/>
      <c r="BU53" s="1033"/>
      <c r="BV53" s="1034">
        <v>51.2</v>
      </c>
      <c r="BW53" s="1035"/>
      <c r="BX53" s="1036"/>
    </row>
    <row r="54">
      <c r="A54" s="1037">
        <v>43525.0</v>
      </c>
      <c r="B54" s="772">
        <v>56.1</v>
      </c>
      <c r="C54" s="773">
        <v>58.1</v>
      </c>
      <c r="D54" s="773">
        <v>56.1</v>
      </c>
      <c r="E54" s="772">
        <v>55.3</v>
      </c>
      <c r="F54" s="773">
        <v>54.5</v>
      </c>
      <c r="G54" s="773">
        <v>55.3</v>
      </c>
      <c r="H54" s="774"/>
      <c r="I54" s="774"/>
      <c r="J54" s="774"/>
      <c r="K54" s="1038">
        <v>47.4</v>
      </c>
      <c r="L54" s="773">
        <v>47.4</v>
      </c>
      <c r="M54" s="773">
        <v>47.4</v>
      </c>
      <c r="N54" s="773">
        <v>53.1</v>
      </c>
      <c r="O54" s="773">
        <v>50.9</v>
      </c>
      <c r="P54" s="773">
        <v>53.1</v>
      </c>
      <c r="Q54" s="774"/>
      <c r="R54" s="774"/>
      <c r="S54" s="774"/>
      <c r="T54" s="774"/>
      <c r="U54" s="774"/>
      <c r="V54" s="774"/>
      <c r="W54" s="774"/>
      <c r="X54" s="774"/>
      <c r="Y54" s="774"/>
      <c r="Z54" s="774"/>
      <c r="AA54" s="774"/>
      <c r="AB54" s="774"/>
      <c r="AC54" s="774"/>
      <c r="AD54" s="774"/>
      <c r="AE54" s="774"/>
      <c r="AF54" s="774"/>
      <c r="AG54" s="774"/>
      <c r="AH54" s="774"/>
      <c r="AI54" s="773">
        <v>49.8</v>
      </c>
      <c r="AJ54" s="773">
        <v>0.0</v>
      </c>
      <c r="AK54" s="773">
        <v>49.8</v>
      </c>
      <c r="AL54" s="773">
        <v>52.8</v>
      </c>
      <c r="AM54" s="773">
        <v>53.5</v>
      </c>
      <c r="AN54" s="773">
        <v>52.8</v>
      </c>
      <c r="AO54" s="773">
        <v>50.8</v>
      </c>
      <c r="AP54" s="773">
        <v>50.1</v>
      </c>
      <c r="AQ54" s="1028">
        <v>50.8</v>
      </c>
      <c r="AR54" s="772">
        <v>54.4</v>
      </c>
      <c r="AS54" s="773">
        <v>52.3</v>
      </c>
      <c r="AT54" s="721">
        <v>54.5</v>
      </c>
      <c r="AU54" s="773"/>
      <c r="AV54" s="773"/>
      <c r="AW54" s="1028"/>
      <c r="AX54" s="772">
        <v>50.5</v>
      </c>
      <c r="AY54" s="773">
        <v>49.5</v>
      </c>
      <c r="AZ54" s="773">
        <v>50.5</v>
      </c>
      <c r="BA54" s="1042">
        <v>54.8</v>
      </c>
      <c r="BB54" s="773">
        <v>54.5</v>
      </c>
      <c r="BC54" s="773">
        <v>54.8</v>
      </c>
      <c r="BD54" s="774"/>
      <c r="BE54" s="774"/>
      <c r="BF54" s="773"/>
      <c r="BG54" s="774"/>
      <c r="BH54" s="774"/>
      <c r="BI54" s="774"/>
      <c r="BJ54" s="773">
        <v>52.6</v>
      </c>
      <c r="BK54" s="773">
        <v>53.9</v>
      </c>
      <c r="BL54" s="1032">
        <v>52.6</v>
      </c>
      <c r="BM54" s="773">
        <v>48.8</v>
      </c>
      <c r="BN54" s="774"/>
      <c r="BO54" s="773">
        <v>48.8</v>
      </c>
      <c r="BP54" s="773">
        <v>51.2</v>
      </c>
      <c r="BQ54" s="774"/>
      <c r="BR54" s="773">
        <v>51.2</v>
      </c>
      <c r="BS54" s="773">
        <v>49.9</v>
      </c>
      <c r="BT54" s="774"/>
      <c r="BU54" s="774"/>
      <c r="BV54" s="773">
        <v>51.9</v>
      </c>
      <c r="BW54" s="774"/>
      <c r="BX54" s="1040"/>
    </row>
    <row r="55">
      <c r="A55" s="1026">
        <v>43556.0</v>
      </c>
      <c r="B55" s="745">
        <v>55.5</v>
      </c>
      <c r="C55" s="746">
        <v>57.2</v>
      </c>
      <c r="D55" s="746">
        <v>55.5</v>
      </c>
      <c r="E55" s="745">
        <v>52.8</v>
      </c>
      <c r="F55" s="746">
        <v>55.0</v>
      </c>
      <c r="G55" s="746">
        <v>52.8</v>
      </c>
      <c r="H55" s="747"/>
      <c r="I55" s="747"/>
      <c r="J55" s="747"/>
      <c r="K55" s="1027">
        <v>49.1</v>
      </c>
      <c r="L55" s="746">
        <v>47.8</v>
      </c>
      <c r="M55" s="746">
        <v>49.1</v>
      </c>
      <c r="N55" s="746">
        <v>50.4</v>
      </c>
      <c r="O55" s="746">
        <v>54.4</v>
      </c>
      <c r="P55" s="746">
        <v>50.4</v>
      </c>
      <c r="Q55" s="747"/>
      <c r="R55" s="747"/>
      <c r="S55" s="747"/>
      <c r="T55" s="747"/>
      <c r="U55" s="747"/>
      <c r="V55" s="747"/>
      <c r="W55" s="747"/>
      <c r="X55" s="747"/>
      <c r="Y55" s="747"/>
      <c r="Z55" s="747"/>
      <c r="AA55" s="747"/>
      <c r="AB55" s="747"/>
      <c r="AC55" s="747"/>
      <c r="AD55" s="747"/>
      <c r="AE55" s="747"/>
      <c r="AF55" s="747"/>
      <c r="AG55" s="747"/>
      <c r="AH55" s="747"/>
      <c r="AI55" s="746">
        <v>50.1</v>
      </c>
      <c r="AJ55" s="746">
        <v>0.0</v>
      </c>
      <c r="AK55" s="746">
        <v>50.1</v>
      </c>
      <c r="AL55" s="746">
        <v>51.5</v>
      </c>
      <c r="AM55" s="746">
        <v>0.0</v>
      </c>
      <c r="AN55" s="746">
        <v>51.5</v>
      </c>
      <c r="AO55" s="1028">
        <v>50.2</v>
      </c>
      <c r="AP55" s="1028">
        <v>51.0</v>
      </c>
      <c r="AQ55" s="722">
        <v>50.2</v>
      </c>
      <c r="AR55" s="1029">
        <v>54.5</v>
      </c>
      <c r="AS55" s="1028">
        <v>54.3</v>
      </c>
      <c r="AT55" s="1028">
        <v>52.7</v>
      </c>
      <c r="AU55" s="1028"/>
      <c r="AV55" s="1028"/>
      <c r="AW55" s="722"/>
      <c r="AX55" s="1029">
        <v>50.1</v>
      </c>
      <c r="AY55" s="1028">
        <v>50.7</v>
      </c>
      <c r="AZ55" s="1028">
        <v>50.1</v>
      </c>
      <c r="BA55" s="1030">
        <v>54.3</v>
      </c>
      <c r="BB55" s="1028">
        <v>55.0</v>
      </c>
      <c r="BC55" s="1028">
        <v>54.3</v>
      </c>
      <c r="BD55" s="1031"/>
      <c r="BE55" s="1031"/>
      <c r="BF55" s="1028"/>
      <c r="BG55" s="1031"/>
      <c r="BH55" s="1031"/>
      <c r="BI55" s="1031"/>
      <c r="BJ55" s="1032">
        <v>51.8</v>
      </c>
      <c r="BK55" s="1032">
        <v>52.5</v>
      </c>
      <c r="BL55" s="746">
        <v>51.8</v>
      </c>
      <c r="BM55" s="746">
        <v>50.2</v>
      </c>
      <c r="BN55" s="747"/>
      <c r="BO55" s="746">
        <v>50.2</v>
      </c>
      <c r="BP55" s="746">
        <v>50.4</v>
      </c>
      <c r="BQ55" s="747"/>
      <c r="BR55" s="746">
        <v>50.4</v>
      </c>
      <c r="BS55" s="1043">
        <v>50.3</v>
      </c>
      <c r="BT55" s="1033"/>
      <c r="BU55" s="1033"/>
      <c r="BV55" s="1034">
        <v>52.5</v>
      </c>
      <c r="BW55" s="1035"/>
      <c r="BX55" s="1036"/>
    </row>
    <row r="56">
      <c r="A56" s="1037">
        <v>43586.0</v>
      </c>
      <c r="B56" s="772">
        <v>56.9</v>
      </c>
      <c r="C56" s="773">
        <v>55.5</v>
      </c>
      <c r="D56" s="773">
        <v>56.9</v>
      </c>
      <c r="E56" s="772">
        <v>52.1</v>
      </c>
      <c r="F56" s="773">
        <v>53.0</v>
      </c>
      <c r="G56" s="773">
        <v>52.1</v>
      </c>
      <c r="H56" s="774"/>
      <c r="I56" s="774"/>
      <c r="J56" s="774"/>
      <c r="K56" s="1038">
        <v>49.7</v>
      </c>
      <c r="L56" s="773">
        <v>48.6</v>
      </c>
      <c r="M56" s="773">
        <v>49.7</v>
      </c>
      <c r="N56" s="773">
        <v>50.0</v>
      </c>
      <c r="O56" s="773">
        <v>49.7</v>
      </c>
      <c r="P56" s="773">
        <v>50.0</v>
      </c>
      <c r="Q56" s="774"/>
      <c r="R56" s="774"/>
      <c r="S56" s="774"/>
      <c r="T56" s="774"/>
      <c r="U56" s="774"/>
      <c r="V56" s="774"/>
      <c r="W56" s="774"/>
      <c r="X56" s="774"/>
      <c r="Y56" s="774"/>
      <c r="Z56" s="774"/>
      <c r="AA56" s="774"/>
      <c r="AB56" s="774"/>
      <c r="AC56" s="774"/>
      <c r="AD56" s="774"/>
      <c r="AE56" s="774"/>
      <c r="AF56" s="774"/>
      <c r="AG56" s="774"/>
      <c r="AH56" s="774"/>
      <c r="AI56" s="773">
        <v>50.0</v>
      </c>
      <c r="AJ56" s="773">
        <v>0.0</v>
      </c>
      <c r="AK56" s="773">
        <v>50.0</v>
      </c>
      <c r="AL56" s="773">
        <v>50.2</v>
      </c>
      <c r="AM56" s="773">
        <v>0.0</v>
      </c>
      <c r="AN56" s="773">
        <v>50.2</v>
      </c>
      <c r="AO56" s="721">
        <v>50.2</v>
      </c>
      <c r="AP56" s="721">
        <v>50.0</v>
      </c>
      <c r="AQ56" s="1028">
        <v>50.2</v>
      </c>
      <c r="AR56" s="782">
        <v>52.7</v>
      </c>
      <c r="AS56" s="721">
        <v>54.3</v>
      </c>
      <c r="AT56" s="773">
        <v>52.0</v>
      </c>
      <c r="AU56" s="721"/>
      <c r="AV56" s="721"/>
      <c r="AW56" s="1028"/>
      <c r="AX56" s="782">
        <v>49.4</v>
      </c>
      <c r="AY56" s="721">
        <v>49.9</v>
      </c>
      <c r="AZ56" s="721">
        <v>49.4</v>
      </c>
      <c r="BA56" s="1039">
        <v>54.3</v>
      </c>
      <c r="BB56" s="721">
        <v>54.3</v>
      </c>
      <c r="BC56" s="721">
        <v>54.3</v>
      </c>
      <c r="BD56" s="781"/>
      <c r="BE56" s="781"/>
      <c r="BF56" s="721"/>
      <c r="BG56" s="781"/>
      <c r="BH56" s="781"/>
      <c r="BI56" s="781"/>
      <c r="BJ56" s="773">
        <v>52.7</v>
      </c>
      <c r="BK56" s="773">
        <v>51.3</v>
      </c>
      <c r="BL56" s="1032">
        <v>52.7</v>
      </c>
      <c r="BM56" s="773">
        <v>48.4</v>
      </c>
      <c r="BN56" s="773">
        <v>49.5</v>
      </c>
      <c r="BO56" s="773">
        <v>48.4</v>
      </c>
      <c r="BP56" s="773">
        <v>51.6</v>
      </c>
      <c r="BQ56" s="774"/>
      <c r="BR56" s="773">
        <v>51.6</v>
      </c>
      <c r="BS56" s="773">
        <v>51.0</v>
      </c>
      <c r="BT56" s="774"/>
      <c r="BU56" s="774"/>
      <c r="BV56" s="773">
        <v>52.0</v>
      </c>
      <c r="BW56" s="774"/>
      <c r="BX56" s="1040"/>
    </row>
    <row r="57">
      <c r="A57" s="1026">
        <v>43617.0</v>
      </c>
      <c r="B57" s="745">
        <v>55.1</v>
      </c>
      <c r="C57" s="746">
        <v>56.1</v>
      </c>
      <c r="D57" s="746">
        <v>55.1</v>
      </c>
      <c r="E57" s="745">
        <v>51.7</v>
      </c>
      <c r="F57" s="746">
        <v>51.0</v>
      </c>
      <c r="G57" s="746">
        <v>51.7</v>
      </c>
      <c r="H57" s="747"/>
      <c r="I57" s="747"/>
      <c r="J57" s="746">
        <v>50.1</v>
      </c>
      <c r="K57" s="1027">
        <v>48.4</v>
      </c>
      <c r="L57" s="746">
        <v>48.8</v>
      </c>
      <c r="M57" s="746">
        <v>48.4</v>
      </c>
      <c r="N57" s="746">
        <v>50.5</v>
      </c>
      <c r="O57" s="746">
        <v>50.0</v>
      </c>
      <c r="P57" s="746">
        <v>50.5</v>
      </c>
      <c r="Q57" s="747"/>
      <c r="R57" s="747"/>
      <c r="S57" s="747"/>
      <c r="T57" s="747"/>
      <c r="U57" s="747"/>
      <c r="V57" s="747"/>
      <c r="W57" s="747"/>
      <c r="X57" s="747"/>
      <c r="Y57" s="747"/>
      <c r="Z57" s="747"/>
      <c r="AA57" s="747"/>
      <c r="AB57" s="747"/>
      <c r="AC57" s="747"/>
      <c r="AD57" s="747"/>
      <c r="AE57" s="747"/>
      <c r="AF57" s="747"/>
      <c r="AG57" s="747"/>
      <c r="AH57" s="747"/>
      <c r="AI57" s="746">
        <v>49.2</v>
      </c>
      <c r="AJ57" s="746">
        <v>0.0</v>
      </c>
      <c r="AK57" s="746">
        <v>49.2</v>
      </c>
      <c r="AL57" s="746">
        <v>51.0</v>
      </c>
      <c r="AM57" s="746">
        <v>0.0</v>
      </c>
      <c r="AN57" s="746">
        <v>51.0</v>
      </c>
      <c r="AO57" s="1028">
        <v>49.4</v>
      </c>
      <c r="AP57" s="1028">
        <v>50.0</v>
      </c>
      <c r="AQ57" s="746">
        <v>49.4</v>
      </c>
      <c r="AR57" s="1029">
        <v>52.0</v>
      </c>
      <c r="AS57" s="1028">
        <v>52.6</v>
      </c>
      <c r="AT57" s="1028">
        <v>51.6</v>
      </c>
      <c r="AU57" s="1028"/>
      <c r="AV57" s="1028"/>
      <c r="AW57" s="746"/>
      <c r="AX57" s="1029">
        <v>49.4</v>
      </c>
      <c r="AY57" s="1028">
        <v>49.5</v>
      </c>
      <c r="AZ57" s="1028">
        <v>49.4</v>
      </c>
      <c r="BA57" s="1030">
        <v>54.2</v>
      </c>
      <c r="BB57" s="1028">
        <v>54.1</v>
      </c>
      <c r="BC57" s="1028">
        <v>54.2</v>
      </c>
      <c r="BD57" s="1031"/>
      <c r="BE57" s="1031"/>
      <c r="BF57" s="1028">
        <v>53.0</v>
      </c>
      <c r="BG57" s="1031"/>
      <c r="BH57" s="1031"/>
      <c r="BI57" s="1031"/>
      <c r="BJ57" s="1032">
        <v>52.1</v>
      </c>
      <c r="BK57" s="1032">
        <v>51.7</v>
      </c>
      <c r="BL57" s="746">
        <v>52.1</v>
      </c>
      <c r="BM57" s="746">
        <v>47.5</v>
      </c>
      <c r="BN57" s="747"/>
      <c r="BO57" s="746">
        <v>47.5</v>
      </c>
      <c r="BP57" s="746">
        <v>50.6</v>
      </c>
      <c r="BQ57" s="747"/>
      <c r="BR57" s="746">
        <v>50.6</v>
      </c>
      <c r="BS57" s="1043">
        <v>50.7</v>
      </c>
      <c r="BT57" s="1033"/>
      <c r="BU57" s="1033"/>
      <c r="BV57" s="1034">
        <v>52.5</v>
      </c>
      <c r="BW57" s="1035"/>
      <c r="BX57" s="1036"/>
    </row>
    <row r="58">
      <c r="A58" s="1037">
        <v>43647.0</v>
      </c>
      <c r="B58" s="772">
        <v>53.7</v>
      </c>
      <c r="C58" s="773">
        <v>55.5</v>
      </c>
      <c r="D58" s="773">
        <v>53.7</v>
      </c>
      <c r="E58" s="772">
        <v>51.2</v>
      </c>
      <c r="F58" s="773">
        <v>52.0</v>
      </c>
      <c r="G58" s="773">
        <v>51.2</v>
      </c>
      <c r="H58" s="773">
        <v>51.0</v>
      </c>
      <c r="I58" s="773" t="s">
        <v>503</v>
      </c>
      <c r="J58" s="773">
        <v>51.0</v>
      </c>
      <c r="K58" s="1038">
        <v>48.5</v>
      </c>
      <c r="L58" s="773">
        <v>48.0</v>
      </c>
      <c r="M58" s="773">
        <v>48.5</v>
      </c>
      <c r="N58" s="773">
        <v>51.7</v>
      </c>
      <c r="O58" s="773">
        <v>50.6</v>
      </c>
      <c r="P58" s="773">
        <v>51.7</v>
      </c>
      <c r="Q58" s="774"/>
      <c r="R58" s="774"/>
      <c r="S58" s="774"/>
      <c r="T58" s="774"/>
      <c r="U58" s="774"/>
      <c r="V58" s="774"/>
      <c r="W58" s="774"/>
      <c r="X58" s="774"/>
      <c r="Y58" s="774"/>
      <c r="Z58" s="774"/>
      <c r="AA58" s="774"/>
      <c r="AB58" s="774"/>
      <c r="AC58" s="774"/>
      <c r="AD58" s="774"/>
      <c r="AE58" s="774"/>
      <c r="AF58" s="774"/>
      <c r="AG58" s="774"/>
      <c r="AH58" s="774"/>
      <c r="AI58" s="773">
        <v>49.8</v>
      </c>
      <c r="AJ58" s="773">
        <v>0.0</v>
      </c>
      <c r="AK58" s="773">
        <v>49.8</v>
      </c>
      <c r="AL58" s="773">
        <v>49.9</v>
      </c>
      <c r="AM58" s="773">
        <v>50.6</v>
      </c>
      <c r="AN58" s="773">
        <v>49.9</v>
      </c>
      <c r="AO58" s="773">
        <v>49.9</v>
      </c>
      <c r="AP58" s="773">
        <v>49.6</v>
      </c>
      <c r="AQ58" s="1028">
        <v>49.9</v>
      </c>
      <c r="AR58" s="772">
        <v>51.6</v>
      </c>
      <c r="AS58" s="773">
        <v>52.0</v>
      </c>
      <c r="AT58" s="721">
        <v>52.1</v>
      </c>
      <c r="AU58" s="773"/>
      <c r="AV58" s="773"/>
      <c r="AW58" s="1028"/>
      <c r="AX58" s="772">
        <v>49.7</v>
      </c>
      <c r="AY58" s="773">
        <v>49.6</v>
      </c>
      <c r="AZ58" s="773">
        <v>49.7</v>
      </c>
      <c r="BA58" s="1042">
        <v>53.7</v>
      </c>
      <c r="BB58" s="773">
        <v>54.0</v>
      </c>
      <c r="BC58" s="773">
        <v>53.7</v>
      </c>
      <c r="BD58" s="773">
        <v>53.1</v>
      </c>
      <c r="BE58" s="774"/>
      <c r="BF58" s="773">
        <v>53.1</v>
      </c>
      <c r="BG58" s="774"/>
      <c r="BH58" s="774"/>
      <c r="BI58" s="774"/>
      <c r="BJ58" s="773">
        <v>52.5</v>
      </c>
      <c r="BK58" s="773">
        <v>52.2</v>
      </c>
      <c r="BL58" s="1032">
        <v>52.5</v>
      </c>
      <c r="BM58" s="773">
        <v>47.3</v>
      </c>
      <c r="BN58" s="774"/>
      <c r="BO58" s="773">
        <v>47.3</v>
      </c>
      <c r="BP58" s="773">
        <v>49.6</v>
      </c>
      <c r="BQ58" s="774"/>
      <c r="BR58" s="773">
        <v>49.6</v>
      </c>
      <c r="BS58" s="773">
        <v>50.6</v>
      </c>
      <c r="BT58" s="774"/>
      <c r="BU58" s="774"/>
      <c r="BV58" s="773">
        <v>52.6</v>
      </c>
      <c r="BW58" s="774"/>
      <c r="BX58" s="1040"/>
    </row>
    <row r="59">
      <c r="A59" s="1026">
        <v>43678.0</v>
      </c>
      <c r="B59" s="745">
        <v>56.4</v>
      </c>
      <c r="C59" s="746">
        <v>54.0</v>
      </c>
      <c r="D59" s="746">
        <v>56.4</v>
      </c>
      <c r="E59" s="745">
        <v>49.1</v>
      </c>
      <c r="F59" s="746">
        <v>51.1</v>
      </c>
      <c r="G59" s="746">
        <v>49.1</v>
      </c>
      <c r="H59" s="746">
        <v>50.3</v>
      </c>
      <c r="I59" s="746">
        <v>50.6</v>
      </c>
      <c r="J59" s="746">
        <v>50.3</v>
      </c>
      <c r="K59" s="1027">
        <v>48.7</v>
      </c>
      <c r="L59" s="746">
        <v>48.5</v>
      </c>
      <c r="M59" s="746">
        <v>48.7</v>
      </c>
      <c r="N59" s="746">
        <v>50.6</v>
      </c>
      <c r="O59" s="746">
        <v>51.6</v>
      </c>
      <c r="P59" s="746">
        <v>50.6</v>
      </c>
      <c r="Q59" s="747"/>
      <c r="R59" s="747"/>
      <c r="S59" s="747"/>
      <c r="T59" s="747"/>
      <c r="U59" s="747"/>
      <c r="V59" s="747"/>
      <c r="W59" s="747"/>
      <c r="X59" s="747"/>
      <c r="Y59" s="747"/>
      <c r="Z59" s="747"/>
      <c r="AA59" s="747"/>
      <c r="AB59" s="747"/>
      <c r="AC59" s="747"/>
      <c r="AD59" s="747"/>
      <c r="AE59" s="747"/>
      <c r="AF59" s="747"/>
      <c r="AG59" s="747"/>
      <c r="AH59" s="747"/>
      <c r="AI59" s="746">
        <v>49.0</v>
      </c>
      <c r="AJ59" s="746">
        <v>0.0</v>
      </c>
      <c r="AK59" s="746">
        <v>49.0</v>
      </c>
      <c r="AL59" s="746">
        <v>52.5</v>
      </c>
      <c r="AM59" s="746">
        <v>0.0</v>
      </c>
      <c r="AN59" s="746">
        <v>52.5</v>
      </c>
      <c r="AO59" s="1028">
        <v>50.4</v>
      </c>
      <c r="AP59" s="1028">
        <v>49.8</v>
      </c>
      <c r="AQ59" s="722">
        <v>50.4</v>
      </c>
      <c r="AR59" s="1029">
        <v>52.1</v>
      </c>
      <c r="AS59" s="1031"/>
      <c r="AT59" s="1028">
        <v>51.3</v>
      </c>
      <c r="AU59" s="1028"/>
      <c r="AV59" s="1028"/>
      <c r="AW59" s="722"/>
      <c r="AX59" s="1029">
        <v>49.5</v>
      </c>
      <c r="AY59" s="1028">
        <v>49.7</v>
      </c>
      <c r="AZ59" s="1028">
        <v>49.5</v>
      </c>
      <c r="BA59" s="1030">
        <v>53.8</v>
      </c>
      <c r="BB59" s="1028">
        <v>53.6</v>
      </c>
      <c r="BC59" s="1028">
        <v>53.8</v>
      </c>
      <c r="BD59" s="1028">
        <v>53.0</v>
      </c>
      <c r="BE59" s="1031"/>
      <c r="BF59" s="1028">
        <v>53.0</v>
      </c>
      <c r="BG59" s="1031"/>
      <c r="BH59" s="1031"/>
      <c r="BI59" s="1031"/>
      <c r="BJ59" s="1032">
        <v>51.4</v>
      </c>
      <c r="BK59" s="1032">
        <v>52.2</v>
      </c>
      <c r="BL59" s="746">
        <v>51.4</v>
      </c>
      <c r="BM59" s="746">
        <v>49.0</v>
      </c>
      <c r="BN59" s="747"/>
      <c r="BO59" s="746">
        <v>49.0</v>
      </c>
      <c r="BP59" s="746">
        <v>49.0</v>
      </c>
      <c r="BQ59" s="747"/>
      <c r="BR59" s="746">
        <v>49.0</v>
      </c>
      <c r="BS59" s="1043">
        <v>50.3</v>
      </c>
      <c r="BT59" s="1033"/>
      <c r="BU59" s="1033"/>
      <c r="BV59" s="1034">
        <v>51.4</v>
      </c>
      <c r="BW59" s="1035"/>
      <c r="BX59" s="1036"/>
    </row>
    <row r="60">
      <c r="A60" s="1037">
        <v>43709.0</v>
      </c>
      <c r="B60" s="772">
        <v>52.6</v>
      </c>
      <c r="C60" s="773">
        <v>55.0</v>
      </c>
      <c r="D60" s="773">
        <v>52.6</v>
      </c>
      <c r="E60" s="772">
        <v>47.8</v>
      </c>
      <c r="F60" s="773">
        <v>50.4</v>
      </c>
      <c r="G60" s="773">
        <v>47.8</v>
      </c>
      <c r="H60" s="773">
        <v>50.6</v>
      </c>
      <c r="I60" s="773">
        <v>50.6</v>
      </c>
      <c r="J60" s="773">
        <v>50.6</v>
      </c>
      <c r="K60" s="1038">
        <v>47.8</v>
      </c>
      <c r="L60" s="773">
        <v>48.2</v>
      </c>
      <c r="M60" s="773">
        <v>47.8</v>
      </c>
      <c r="N60" s="773">
        <v>51.4</v>
      </c>
      <c r="O60" s="773">
        <v>50.4</v>
      </c>
      <c r="P60" s="773">
        <v>51.4</v>
      </c>
      <c r="Q60" s="774"/>
      <c r="R60" s="774"/>
      <c r="S60" s="774"/>
      <c r="T60" s="774"/>
      <c r="U60" s="774"/>
      <c r="V60" s="774"/>
      <c r="W60" s="774"/>
      <c r="X60" s="774"/>
      <c r="Y60" s="774"/>
      <c r="Z60" s="774"/>
      <c r="AA60" s="774"/>
      <c r="AB60" s="774"/>
      <c r="AC60" s="774"/>
      <c r="AD60" s="774"/>
      <c r="AE60" s="774"/>
      <c r="AF60" s="774"/>
      <c r="AG60" s="774"/>
      <c r="AH60" s="774"/>
      <c r="AI60" s="773">
        <v>49.1</v>
      </c>
      <c r="AJ60" s="773">
        <v>0.0</v>
      </c>
      <c r="AK60" s="773">
        <v>49.1</v>
      </c>
      <c r="AL60" s="773">
        <v>53.4</v>
      </c>
      <c r="AM60" s="773">
        <v>0.0</v>
      </c>
      <c r="AN60" s="773">
        <v>53.4</v>
      </c>
      <c r="AO60" s="721">
        <v>51.4</v>
      </c>
      <c r="AP60" s="721">
        <v>50.2</v>
      </c>
      <c r="AQ60" s="1028">
        <v>51.4</v>
      </c>
      <c r="AR60" s="782">
        <v>51.3</v>
      </c>
      <c r="AS60" s="721">
        <v>52.1</v>
      </c>
      <c r="AT60" s="773">
        <v>51.1</v>
      </c>
      <c r="AU60" s="721"/>
      <c r="AV60" s="721"/>
      <c r="AW60" s="1028"/>
      <c r="AX60" s="782">
        <v>49.8</v>
      </c>
      <c r="AY60" s="721">
        <v>49.5</v>
      </c>
      <c r="AZ60" s="721">
        <v>49.8</v>
      </c>
      <c r="BA60" s="1039">
        <v>53.7</v>
      </c>
      <c r="BB60" s="721">
        <v>54.2</v>
      </c>
      <c r="BC60" s="721">
        <v>53.7</v>
      </c>
      <c r="BD60" s="721">
        <v>53.1</v>
      </c>
      <c r="BE60" s="781"/>
      <c r="BF60" s="721">
        <v>53.1</v>
      </c>
      <c r="BG60" s="781"/>
      <c r="BH60" s="781"/>
      <c r="BI60" s="781"/>
      <c r="BJ60" s="773">
        <v>51.4</v>
      </c>
      <c r="BK60" s="773">
        <v>51.8</v>
      </c>
      <c r="BL60" s="1032">
        <v>51.4</v>
      </c>
      <c r="BM60" s="773">
        <v>48.0</v>
      </c>
      <c r="BN60" s="773">
        <v>48.1</v>
      </c>
      <c r="BO60" s="773">
        <v>48.0</v>
      </c>
      <c r="BP60" s="773">
        <v>49.1</v>
      </c>
      <c r="BQ60" s="774"/>
      <c r="BR60" s="773">
        <v>49.1</v>
      </c>
      <c r="BS60" s="773">
        <v>50.0</v>
      </c>
      <c r="BT60" s="774"/>
      <c r="BU60" s="774"/>
      <c r="BV60" s="773">
        <v>50.5</v>
      </c>
      <c r="BW60" s="774"/>
      <c r="BX60" s="1040"/>
    </row>
    <row r="61">
      <c r="A61" s="1026">
        <v>43739.0</v>
      </c>
      <c r="B61" s="745">
        <v>54.7</v>
      </c>
      <c r="C61" s="746">
        <v>53.5</v>
      </c>
      <c r="D61" s="746">
        <v>54.7</v>
      </c>
      <c r="E61" s="745">
        <v>48.3</v>
      </c>
      <c r="F61" s="746">
        <v>48.9</v>
      </c>
      <c r="G61" s="746">
        <v>48.3</v>
      </c>
      <c r="H61" s="746">
        <v>50.8</v>
      </c>
      <c r="I61" s="746" t="s">
        <v>503</v>
      </c>
      <c r="J61" s="746">
        <v>50.8</v>
      </c>
      <c r="K61" s="1027">
        <v>47.7</v>
      </c>
      <c r="L61" s="746">
        <v>47.6</v>
      </c>
      <c r="M61" s="746">
        <v>47.7</v>
      </c>
      <c r="N61" s="746">
        <v>52.2</v>
      </c>
      <c r="O61" s="746">
        <v>51.0</v>
      </c>
      <c r="P61" s="746">
        <v>52.2</v>
      </c>
      <c r="Q61" s="747"/>
      <c r="R61" s="747"/>
      <c r="S61" s="747"/>
      <c r="T61" s="747"/>
      <c r="U61" s="747"/>
      <c r="V61" s="747"/>
      <c r="W61" s="747"/>
      <c r="X61" s="747"/>
      <c r="Y61" s="747"/>
      <c r="Z61" s="747"/>
      <c r="AA61" s="747"/>
      <c r="AB61" s="747"/>
      <c r="AC61" s="747"/>
      <c r="AD61" s="747"/>
      <c r="AE61" s="747"/>
      <c r="AF61" s="747"/>
      <c r="AG61" s="747"/>
      <c r="AH61" s="747"/>
      <c r="AI61" s="746">
        <v>50.4</v>
      </c>
      <c r="AJ61" s="746">
        <v>0.0</v>
      </c>
      <c r="AK61" s="746">
        <v>50.4</v>
      </c>
      <c r="AL61" s="746">
        <v>52.2</v>
      </c>
      <c r="AM61" s="746">
        <v>51.9</v>
      </c>
      <c r="AN61" s="746">
        <v>52.2</v>
      </c>
      <c r="AO61" s="1028">
        <v>51.7</v>
      </c>
      <c r="AP61" s="1028">
        <v>51.0</v>
      </c>
      <c r="AQ61" s="746">
        <v>51.7</v>
      </c>
      <c r="AR61" s="1029">
        <v>51.1</v>
      </c>
      <c r="AS61" s="1028">
        <v>52.8</v>
      </c>
      <c r="AT61" s="1028">
        <v>53.5</v>
      </c>
      <c r="AU61" s="1028"/>
      <c r="AV61" s="1028"/>
      <c r="AW61" s="746"/>
      <c r="AX61" s="1029">
        <v>49.3</v>
      </c>
      <c r="AY61" s="1028">
        <v>49.9</v>
      </c>
      <c r="AZ61" s="1028">
        <v>49.3</v>
      </c>
      <c r="BA61" s="1030">
        <v>52.8</v>
      </c>
      <c r="BB61" s="1028">
        <v>53.7</v>
      </c>
      <c r="BC61" s="1028">
        <v>52.8</v>
      </c>
      <c r="BD61" s="1028">
        <v>52.0</v>
      </c>
      <c r="BE61" s="1031"/>
      <c r="BF61" s="1028">
        <v>52.0</v>
      </c>
      <c r="BG61" s="1031"/>
      <c r="BH61" s="1031"/>
      <c r="BI61" s="1031"/>
      <c r="BJ61" s="1032">
        <v>50.6</v>
      </c>
      <c r="BK61" s="1032">
        <v>51.8</v>
      </c>
      <c r="BL61" s="746">
        <v>50.6</v>
      </c>
      <c r="BM61" s="746">
        <v>48.4</v>
      </c>
      <c r="BN61" s="746">
        <v>48.5</v>
      </c>
      <c r="BO61" s="746">
        <v>48.4</v>
      </c>
      <c r="BP61" s="746">
        <v>47.7</v>
      </c>
      <c r="BQ61" s="747"/>
      <c r="BR61" s="746">
        <v>47.7</v>
      </c>
      <c r="BS61" s="1043">
        <v>50.6</v>
      </c>
      <c r="BT61" s="1033"/>
      <c r="BU61" s="1033"/>
      <c r="BV61" s="1034">
        <v>50.0</v>
      </c>
      <c r="BW61" s="1035"/>
      <c r="BX61" s="1036"/>
    </row>
    <row r="62">
      <c r="A62" s="1037">
        <v>43770.0</v>
      </c>
      <c r="B62" s="772">
        <v>53.9</v>
      </c>
      <c r="C62" s="773">
        <v>54.5</v>
      </c>
      <c r="D62" s="773">
        <v>53.9</v>
      </c>
      <c r="E62" s="772">
        <v>48.1</v>
      </c>
      <c r="F62" s="773">
        <v>49.2</v>
      </c>
      <c r="G62" s="773">
        <v>48.1</v>
      </c>
      <c r="H62" s="773">
        <v>49.6</v>
      </c>
      <c r="I62" s="773" t="s">
        <v>503</v>
      </c>
      <c r="J62" s="773">
        <v>49.6</v>
      </c>
      <c r="K62" s="1038">
        <v>47.6</v>
      </c>
      <c r="L62" s="773">
        <v>47.5</v>
      </c>
      <c r="M62" s="773">
        <v>47.6</v>
      </c>
      <c r="N62" s="773">
        <v>50.4</v>
      </c>
      <c r="O62" s="773">
        <v>51.2</v>
      </c>
      <c r="P62" s="773">
        <v>50.4</v>
      </c>
      <c r="Q62" s="774"/>
      <c r="R62" s="774"/>
      <c r="S62" s="774"/>
      <c r="T62" s="774"/>
      <c r="U62" s="774"/>
      <c r="V62" s="774"/>
      <c r="W62" s="774"/>
      <c r="X62" s="774"/>
      <c r="Y62" s="774"/>
      <c r="Z62" s="774"/>
      <c r="AA62" s="774"/>
      <c r="AB62" s="774"/>
      <c r="AC62" s="774"/>
      <c r="AD62" s="774"/>
      <c r="AE62" s="774"/>
      <c r="AF62" s="774"/>
      <c r="AG62" s="774"/>
      <c r="AH62" s="774"/>
      <c r="AI62" s="773">
        <v>48.0</v>
      </c>
      <c r="AJ62" s="773">
        <v>0.0</v>
      </c>
      <c r="AK62" s="773">
        <v>48.0</v>
      </c>
      <c r="AL62" s="773">
        <v>52.9</v>
      </c>
      <c r="AM62" s="773">
        <v>52.9</v>
      </c>
      <c r="AN62" s="773">
        <v>52.9</v>
      </c>
      <c r="AO62" s="773">
        <v>51.8</v>
      </c>
      <c r="AP62" s="773">
        <v>51.4</v>
      </c>
      <c r="AQ62" s="1028">
        <v>51.8</v>
      </c>
      <c r="AR62" s="772">
        <v>53.5</v>
      </c>
      <c r="AS62" s="773">
        <v>51.2</v>
      </c>
      <c r="AT62" s="721">
        <v>52.5</v>
      </c>
      <c r="AU62" s="773"/>
      <c r="AV62" s="773"/>
      <c r="AW62" s="1028"/>
      <c r="AX62" s="772">
        <v>50.2</v>
      </c>
      <c r="AY62" s="773">
        <v>49.5</v>
      </c>
      <c r="AZ62" s="773">
        <v>50.2</v>
      </c>
      <c r="BA62" s="1042">
        <v>54.4</v>
      </c>
      <c r="BB62" s="774"/>
      <c r="BC62" s="774">
        <v>54.4</v>
      </c>
      <c r="BD62" s="773">
        <v>53.7</v>
      </c>
      <c r="BE62" s="774"/>
      <c r="BF62" s="774">
        <v>53.7</v>
      </c>
      <c r="BG62" s="774"/>
      <c r="BH62" s="774"/>
      <c r="BI62" s="774"/>
      <c r="BJ62" s="773">
        <v>51.2</v>
      </c>
      <c r="BK62" s="773">
        <v>49.8</v>
      </c>
      <c r="BL62" s="1032">
        <v>51.2</v>
      </c>
      <c r="BM62" s="773">
        <v>49.4</v>
      </c>
      <c r="BN62" s="773">
        <v>48.9</v>
      </c>
      <c r="BO62" s="773">
        <v>49.4</v>
      </c>
      <c r="BP62" s="773">
        <v>48.2</v>
      </c>
      <c r="BQ62" s="774"/>
      <c r="BR62" s="773">
        <v>48.2</v>
      </c>
      <c r="BS62" s="773">
        <v>50.0</v>
      </c>
      <c r="BT62" s="774"/>
      <c r="BU62" s="774"/>
      <c r="BV62" s="773">
        <v>51.0</v>
      </c>
      <c r="BW62" s="774"/>
      <c r="BX62" s="1040"/>
    </row>
    <row r="63">
      <c r="A63" s="1026">
        <v>43800.0</v>
      </c>
      <c r="B63" s="745">
        <v>55.0</v>
      </c>
      <c r="C63" s="746">
        <v>54.5</v>
      </c>
      <c r="D63" s="746">
        <v>54.9</v>
      </c>
      <c r="E63" s="745">
        <v>47.2</v>
      </c>
      <c r="F63" s="746">
        <v>49.0</v>
      </c>
      <c r="G63" s="746">
        <v>47.8</v>
      </c>
      <c r="H63" s="746">
        <v>49.3</v>
      </c>
      <c r="I63" s="746" t="s">
        <v>503</v>
      </c>
      <c r="J63" s="746">
        <v>49.3</v>
      </c>
      <c r="K63" s="1027">
        <v>46.2</v>
      </c>
      <c r="L63" s="746">
        <v>47.2</v>
      </c>
      <c r="M63" s="746">
        <v>46.2</v>
      </c>
      <c r="N63" s="746">
        <v>51.1</v>
      </c>
      <c r="O63" s="746">
        <v>51.0</v>
      </c>
      <c r="P63" s="746">
        <v>51.1</v>
      </c>
      <c r="Q63" s="747"/>
      <c r="R63" s="747"/>
      <c r="S63" s="747"/>
      <c r="T63" s="747"/>
      <c r="U63" s="747"/>
      <c r="V63" s="747"/>
      <c r="W63" s="747"/>
      <c r="X63" s="747"/>
      <c r="Y63" s="747"/>
      <c r="Z63" s="747"/>
      <c r="AA63" s="747"/>
      <c r="AB63" s="747"/>
      <c r="AC63" s="747"/>
      <c r="AD63" s="747"/>
      <c r="AE63" s="747"/>
      <c r="AF63" s="747"/>
      <c r="AG63" s="747"/>
      <c r="AH63" s="747"/>
      <c r="AI63" s="746">
        <v>47.1</v>
      </c>
      <c r="AJ63" s="746">
        <v>0.0</v>
      </c>
      <c r="AK63" s="746">
        <v>47.1</v>
      </c>
      <c r="AL63" s="746">
        <v>50.2</v>
      </c>
      <c r="AM63" s="746">
        <v>52.6</v>
      </c>
      <c r="AN63" s="746">
        <v>50.2</v>
      </c>
      <c r="AO63" s="1028">
        <v>51.5</v>
      </c>
      <c r="AP63" s="1028">
        <v>51.8</v>
      </c>
      <c r="AQ63" s="722">
        <v>51.5</v>
      </c>
      <c r="AR63" s="1029">
        <v>52.5</v>
      </c>
      <c r="AS63" s="1031"/>
      <c r="AT63" s="1028">
        <v>51.8</v>
      </c>
      <c r="AU63" s="1028"/>
      <c r="AV63" s="1028"/>
      <c r="AW63" s="722"/>
      <c r="AX63" s="1029">
        <v>50.2</v>
      </c>
      <c r="AY63" s="1028">
        <v>50.1</v>
      </c>
      <c r="AZ63" s="1028">
        <v>50.2</v>
      </c>
      <c r="BA63" s="1030">
        <v>53.5</v>
      </c>
      <c r="BB63" s="1031"/>
      <c r="BC63" s="1031">
        <v>53.5</v>
      </c>
      <c r="BD63" s="1028">
        <v>53.4</v>
      </c>
      <c r="BE63" s="1031"/>
      <c r="BF63" s="1031">
        <v>53.4</v>
      </c>
      <c r="BG63" s="1031"/>
      <c r="BH63" s="1031"/>
      <c r="BI63" s="1031"/>
      <c r="BJ63" s="1032">
        <v>52.7</v>
      </c>
      <c r="BK63" s="1032">
        <v>51.0</v>
      </c>
      <c r="BL63" s="746">
        <v>52.7</v>
      </c>
      <c r="BM63" s="746">
        <v>50.1</v>
      </c>
      <c r="BN63" s="747"/>
      <c r="BO63" s="746">
        <v>50.1</v>
      </c>
      <c r="BP63" s="746">
        <v>49.5</v>
      </c>
      <c r="BQ63" s="747"/>
      <c r="BR63" s="746">
        <v>49.5</v>
      </c>
      <c r="BS63" s="1043">
        <v>49.3</v>
      </c>
      <c r="BT63" s="1033"/>
      <c r="BU63" s="1033"/>
      <c r="BV63" s="1034">
        <v>50.8</v>
      </c>
      <c r="BW63" s="1035"/>
      <c r="BX63" s="1036"/>
    </row>
    <row r="64">
      <c r="A64" s="1037">
        <v>43831.0</v>
      </c>
      <c r="B64" s="772">
        <v>55.5</v>
      </c>
      <c r="C64" s="773">
        <v>55.0</v>
      </c>
      <c r="D64" s="773">
        <v>55.5</v>
      </c>
      <c r="E64" s="772">
        <v>50.9</v>
      </c>
      <c r="F64" s="773">
        <v>48.5</v>
      </c>
      <c r="G64" s="773">
        <v>50.9</v>
      </c>
      <c r="H64" s="773">
        <v>50.4</v>
      </c>
      <c r="I64" s="773" t="s">
        <v>503</v>
      </c>
      <c r="J64" s="773">
        <v>50.4</v>
      </c>
      <c r="K64" s="1038">
        <v>48.9</v>
      </c>
      <c r="L64" s="773">
        <v>47.5</v>
      </c>
      <c r="M64" s="773">
        <v>48.9</v>
      </c>
      <c r="N64" s="773">
        <v>51.4</v>
      </c>
      <c r="O64" s="773">
        <v>50.2</v>
      </c>
      <c r="P64" s="773">
        <v>51.4</v>
      </c>
      <c r="Q64" s="774"/>
      <c r="R64" s="774"/>
      <c r="S64" s="774"/>
      <c r="T64" s="774"/>
      <c r="U64" s="774"/>
      <c r="V64" s="774"/>
      <c r="W64" s="774"/>
      <c r="X64" s="774"/>
      <c r="Y64" s="774"/>
      <c r="Z64" s="774"/>
      <c r="AA64" s="774"/>
      <c r="AB64" s="774"/>
      <c r="AC64" s="774"/>
      <c r="AD64" s="774"/>
      <c r="AE64" s="774"/>
      <c r="AF64" s="774"/>
      <c r="AG64" s="774"/>
      <c r="AH64" s="774"/>
      <c r="AI64" s="773">
        <v>49.0</v>
      </c>
      <c r="AJ64" s="773">
        <v>0.0</v>
      </c>
      <c r="AK64" s="773">
        <v>49.0</v>
      </c>
      <c r="AL64" s="773">
        <v>51.0</v>
      </c>
      <c r="AM64" s="773">
        <v>0.0</v>
      </c>
      <c r="AN64" s="773">
        <v>51.0</v>
      </c>
      <c r="AO64" s="721">
        <v>51.1</v>
      </c>
      <c r="AP64" s="721">
        <v>51.3</v>
      </c>
      <c r="AQ64" s="1028">
        <v>51.1</v>
      </c>
      <c r="AR64" s="782">
        <v>51.8</v>
      </c>
      <c r="AS64" s="721">
        <v>52.6</v>
      </c>
      <c r="AT64" s="773">
        <v>26.5</v>
      </c>
      <c r="AU64" s="721"/>
      <c r="AV64" s="721"/>
      <c r="AW64" s="1028"/>
      <c r="AX64" s="782">
        <v>50.0</v>
      </c>
      <c r="AY64" s="721">
        <v>50.0</v>
      </c>
      <c r="AZ64" s="721">
        <v>50.0</v>
      </c>
      <c r="BA64" s="1039">
        <v>54.1</v>
      </c>
      <c r="BB64" s="781"/>
      <c r="BC64" s="781">
        <v>54.1</v>
      </c>
      <c r="BD64" s="721">
        <v>53.0</v>
      </c>
      <c r="BE64" s="721">
        <v>53.4</v>
      </c>
      <c r="BF64" s="781">
        <v>53.0</v>
      </c>
      <c r="BG64" s="781"/>
      <c r="BH64" s="781"/>
      <c r="BI64" s="781"/>
      <c r="BJ64" s="773">
        <v>55.3</v>
      </c>
      <c r="BK64" s="773">
        <v>52.8</v>
      </c>
      <c r="BL64" s="1032">
        <v>55.3</v>
      </c>
      <c r="BM64" s="773">
        <v>49.8</v>
      </c>
      <c r="BN64" s="774"/>
      <c r="BO64" s="773">
        <v>49.8</v>
      </c>
      <c r="BP64" s="773">
        <v>49.3</v>
      </c>
      <c r="BQ64" s="774"/>
      <c r="BR64" s="773">
        <v>49.3</v>
      </c>
      <c r="BS64" s="773">
        <v>50.1</v>
      </c>
      <c r="BT64" s="774"/>
      <c r="BU64" s="774"/>
      <c r="BV64" s="773">
        <v>50.6</v>
      </c>
      <c r="BW64" s="774"/>
      <c r="BX64" s="1040"/>
    </row>
    <row r="65">
      <c r="A65" s="1026">
        <v>43862.0</v>
      </c>
      <c r="B65" s="745">
        <v>57.3</v>
      </c>
      <c r="C65" s="746">
        <v>54.9</v>
      </c>
      <c r="D65" s="746">
        <v>57.3</v>
      </c>
      <c r="E65" s="745">
        <v>50.1</v>
      </c>
      <c r="F65" s="746">
        <v>50.5</v>
      </c>
      <c r="G65" s="746">
        <v>50.1</v>
      </c>
      <c r="H65" s="746">
        <v>50.7</v>
      </c>
      <c r="I65" s="746" t="s">
        <v>503</v>
      </c>
      <c r="J65" s="746">
        <v>50.7</v>
      </c>
      <c r="K65" s="1027">
        <v>48.7</v>
      </c>
      <c r="L65" s="746">
        <v>49.2</v>
      </c>
      <c r="M65" s="746">
        <v>48.7</v>
      </c>
      <c r="N65" s="746">
        <v>52.1</v>
      </c>
      <c r="O65" s="746">
        <v>51.4</v>
      </c>
      <c r="P65" s="746">
        <v>52.1</v>
      </c>
      <c r="Q65" s="747"/>
      <c r="R65" s="747"/>
      <c r="S65" s="747"/>
      <c r="T65" s="747"/>
      <c r="U65" s="747"/>
      <c r="V65" s="747"/>
      <c r="W65" s="747"/>
      <c r="X65" s="747"/>
      <c r="Y65" s="747"/>
      <c r="Z65" s="747"/>
      <c r="AA65" s="747"/>
      <c r="AB65" s="747"/>
      <c r="AC65" s="747"/>
      <c r="AD65" s="747"/>
      <c r="AE65" s="747"/>
      <c r="AF65" s="747"/>
      <c r="AG65" s="747"/>
      <c r="AH65" s="747"/>
      <c r="AI65" s="746">
        <v>50.0</v>
      </c>
      <c r="AJ65" s="746">
        <v>0.0</v>
      </c>
      <c r="AK65" s="746">
        <v>50.0</v>
      </c>
      <c r="AL65" s="746">
        <v>52.3</v>
      </c>
      <c r="AM65" s="746">
        <v>0.0</v>
      </c>
      <c r="AN65" s="746">
        <v>52.3</v>
      </c>
      <c r="AO65" s="1028">
        <v>40.3</v>
      </c>
      <c r="AP65" s="1028">
        <v>45.7</v>
      </c>
      <c r="AQ65" s="746">
        <v>40.3</v>
      </c>
      <c r="AR65" s="1029">
        <v>26.5</v>
      </c>
      <c r="AS65" s="1031"/>
      <c r="AT65" s="1028">
        <v>43.0</v>
      </c>
      <c r="AU65" s="1028"/>
      <c r="AV65" s="1028"/>
      <c r="AW65" s="746"/>
      <c r="AX65" s="1029">
        <v>35.7</v>
      </c>
      <c r="AY65" s="1028">
        <v>46.0</v>
      </c>
      <c r="AZ65" s="1028">
        <v>35.7</v>
      </c>
      <c r="BA65" s="1030">
        <v>29.6</v>
      </c>
      <c r="BB65" s="1031"/>
      <c r="BC65" s="1031">
        <v>29.6</v>
      </c>
      <c r="BD65" s="1028">
        <v>28.9</v>
      </c>
      <c r="BE65" s="1031"/>
      <c r="BF65" s="1031">
        <v>28.9</v>
      </c>
      <c r="BG65" s="1031"/>
      <c r="BH65" s="1031"/>
      <c r="BI65" s="1031"/>
      <c r="BJ65" s="1032">
        <v>54.5</v>
      </c>
      <c r="BK65" s="1032">
        <v>52.8</v>
      </c>
      <c r="BL65" s="746">
        <v>54.5</v>
      </c>
      <c r="BM65" s="746">
        <v>48.7</v>
      </c>
      <c r="BN65" s="747"/>
      <c r="BO65" s="746">
        <v>48.7</v>
      </c>
      <c r="BP65" s="746">
        <v>51.9</v>
      </c>
      <c r="BQ65" s="747"/>
      <c r="BR65" s="746">
        <v>51.9</v>
      </c>
      <c r="BS65" s="1043">
        <v>49.9</v>
      </c>
      <c r="BT65" s="1033"/>
      <c r="BU65" s="1033"/>
      <c r="BV65" s="1034">
        <v>49.0</v>
      </c>
      <c r="BW65" s="1035"/>
      <c r="BX65" s="1036"/>
    </row>
    <row r="66">
      <c r="A66" s="1037">
        <v>43891.0</v>
      </c>
      <c r="B66" s="772">
        <v>52.5</v>
      </c>
      <c r="C66" s="773">
        <v>44.0</v>
      </c>
      <c r="D66" s="773">
        <v>52.5</v>
      </c>
      <c r="E66" s="772">
        <v>49.1</v>
      </c>
      <c r="F66" s="773">
        <v>45.0</v>
      </c>
      <c r="G66" s="773">
        <v>49.1</v>
      </c>
      <c r="H66" s="773">
        <v>20.2</v>
      </c>
      <c r="I66" s="773" t="s">
        <v>503</v>
      </c>
      <c r="J66" s="773">
        <v>20.2</v>
      </c>
      <c r="K66" s="1038">
        <v>40.3</v>
      </c>
      <c r="L66" s="773">
        <v>40.5</v>
      </c>
      <c r="M66" s="773">
        <v>40.3</v>
      </c>
      <c r="N66" s="773">
        <v>17.4</v>
      </c>
      <c r="O66" s="773">
        <v>22.0</v>
      </c>
      <c r="P66" s="773">
        <v>17.4</v>
      </c>
      <c r="Q66" s="774"/>
      <c r="R66" s="774"/>
      <c r="S66" s="774"/>
      <c r="T66" s="774"/>
      <c r="U66" s="774"/>
      <c r="V66" s="774"/>
      <c r="W66" s="774"/>
      <c r="X66" s="774"/>
      <c r="Y66" s="774"/>
      <c r="Z66" s="774"/>
      <c r="AA66" s="774"/>
      <c r="AB66" s="774"/>
      <c r="AC66" s="774"/>
      <c r="AD66" s="774"/>
      <c r="AE66" s="774"/>
      <c r="AF66" s="774"/>
      <c r="AG66" s="774"/>
      <c r="AH66" s="774"/>
      <c r="AI66" s="773">
        <v>47.9</v>
      </c>
      <c r="AJ66" s="773">
        <v>0.0</v>
      </c>
      <c r="AK66" s="773">
        <v>47.9</v>
      </c>
      <c r="AL66" s="773">
        <v>48.4</v>
      </c>
      <c r="AM66" s="773">
        <v>51.7</v>
      </c>
      <c r="AN66" s="773">
        <v>48.4</v>
      </c>
      <c r="AO66" s="773">
        <v>50.1</v>
      </c>
      <c r="AP66" s="773">
        <v>45.5</v>
      </c>
      <c r="AQ66" s="1028">
        <v>50.1</v>
      </c>
      <c r="AR66" s="772">
        <v>43.0</v>
      </c>
      <c r="AS66" s="774"/>
      <c r="AT66" s="721">
        <v>44.4</v>
      </c>
      <c r="AU66" s="773"/>
      <c r="AV66" s="773"/>
      <c r="AW66" s="1028"/>
      <c r="AX66" s="772">
        <v>52.0</v>
      </c>
      <c r="AY66" s="773">
        <v>45.0</v>
      </c>
      <c r="AZ66" s="773">
        <v>52.0</v>
      </c>
      <c r="BA66" s="1042">
        <v>52.3</v>
      </c>
      <c r="BB66" s="774"/>
      <c r="BC66" s="774">
        <v>52.3</v>
      </c>
      <c r="BD66" s="773">
        <v>53.0</v>
      </c>
      <c r="BE66" s="774"/>
      <c r="BF66" s="774">
        <v>53.0</v>
      </c>
      <c r="BG66" s="774"/>
      <c r="BH66" s="774"/>
      <c r="BI66" s="774"/>
      <c r="BJ66" s="773">
        <v>51.8</v>
      </c>
      <c r="BK66" s="773">
        <v>50.3</v>
      </c>
      <c r="BL66" s="1032">
        <v>51.8</v>
      </c>
      <c r="BM66" s="773">
        <v>44.2</v>
      </c>
      <c r="BN66" s="774"/>
      <c r="BO66" s="773">
        <v>44.2</v>
      </c>
      <c r="BP66" s="773">
        <v>45.3</v>
      </c>
      <c r="BQ66" s="774"/>
      <c r="BR66" s="773">
        <v>45.3</v>
      </c>
      <c r="BS66" s="773">
        <v>49.5</v>
      </c>
      <c r="BT66" s="774"/>
      <c r="BU66" s="774"/>
      <c r="BV66" s="773">
        <v>41.9</v>
      </c>
      <c r="BW66" s="774"/>
      <c r="BX66" s="1040"/>
    </row>
    <row r="67">
      <c r="A67" s="1026">
        <v>43922.0</v>
      </c>
      <c r="B67" s="745">
        <v>41.8</v>
      </c>
      <c r="C67" s="746">
        <v>36.8</v>
      </c>
      <c r="D67" s="746">
        <v>41.8</v>
      </c>
      <c r="E67" s="745">
        <v>41.5</v>
      </c>
      <c r="F67" s="746">
        <v>36.9</v>
      </c>
      <c r="G67" s="746">
        <v>41.5</v>
      </c>
      <c r="H67" s="746">
        <v>10.9</v>
      </c>
      <c r="I67" s="746" t="s">
        <v>503</v>
      </c>
      <c r="J67" s="746">
        <v>10.9</v>
      </c>
      <c r="K67" s="1027">
        <v>31.1</v>
      </c>
      <c r="L67" s="746">
        <v>30.0</v>
      </c>
      <c r="M67" s="746">
        <v>31.1</v>
      </c>
      <c r="N67" s="746">
        <v>10.8</v>
      </c>
      <c r="O67" s="746">
        <v>9.0</v>
      </c>
      <c r="P67" s="746">
        <v>10.8</v>
      </c>
      <c r="Q67" s="747"/>
      <c r="R67" s="747"/>
      <c r="S67" s="747"/>
      <c r="T67" s="747"/>
      <c r="U67" s="747"/>
      <c r="V67" s="747"/>
      <c r="W67" s="747"/>
      <c r="X67" s="747"/>
      <c r="Y67" s="747"/>
      <c r="Z67" s="747"/>
      <c r="AA67" s="747"/>
      <c r="AB67" s="747"/>
      <c r="AC67" s="747"/>
      <c r="AD67" s="747"/>
      <c r="AE67" s="747"/>
      <c r="AF67" s="747"/>
      <c r="AG67" s="747"/>
      <c r="AH67" s="747"/>
      <c r="AI67" s="746">
        <v>35.0</v>
      </c>
      <c r="AJ67" s="746">
        <v>0.0</v>
      </c>
      <c r="AK67" s="746">
        <v>35.0</v>
      </c>
      <c r="AL67" s="746">
        <v>36.0</v>
      </c>
      <c r="AM67" s="746">
        <v>0.0</v>
      </c>
      <c r="AN67" s="746">
        <v>36.0</v>
      </c>
      <c r="AO67" s="1028">
        <v>49.4</v>
      </c>
      <c r="AP67" s="1028">
        <v>50.3</v>
      </c>
      <c r="AQ67" s="722">
        <v>49.4</v>
      </c>
      <c r="AR67" s="1029">
        <v>44.4</v>
      </c>
      <c r="AS67" s="1031"/>
      <c r="AT67" s="1028">
        <v>55.0</v>
      </c>
      <c r="AU67" s="1028"/>
      <c r="AV67" s="1028"/>
      <c r="AW67" s="722"/>
      <c r="AX67" s="1029">
        <v>50.8</v>
      </c>
      <c r="AY67" s="1028">
        <v>51.0</v>
      </c>
      <c r="AZ67" s="1028">
        <v>50.8</v>
      </c>
      <c r="BA67" s="1030">
        <v>53.2</v>
      </c>
      <c r="BB67" s="1031"/>
      <c r="BC67" s="1031">
        <v>53.2</v>
      </c>
      <c r="BD67" s="1028">
        <v>53.4</v>
      </c>
      <c r="BE67" s="1031"/>
      <c r="BF67" s="1031">
        <v>53.4</v>
      </c>
      <c r="BG67" s="1031"/>
      <c r="BH67" s="1031"/>
      <c r="BI67" s="1031"/>
      <c r="BJ67" s="1032">
        <v>27.4</v>
      </c>
      <c r="BK67" s="1032">
        <v>41.0</v>
      </c>
      <c r="BL67" s="746">
        <v>27.4</v>
      </c>
      <c r="BM67" s="746">
        <v>41.6</v>
      </c>
      <c r="BN67" s="747"/>
      <c r="BO67" s="746">
        <v>41.6</v>
      </c>
      <c r="BP67" s="746">
        <v>27.5</v>
      </c>
      <c r="BQ67" s="747"/>
      <c r="BR67" s="746">
        <v>27.5</v>
      </c>
      <c r="BS67" s="1043">
        <v>46.7</v>
      </c>
      <c r="BT67" s="1033"/>
      <c r="BU67" s="1033"/>
      <c r="BV67" s="1034">
        <v>32.7</v>
      </c>
      <c r="BW67" s="1035"/>
      <c r="BX67" s="1036"/>
    </row>
    <row r="68">
      <c r="A68" s="1037">
        <v>43952.0</v>
      </c>
      <c r="B68" s="772">
        <v>45.4</v>
      </c>
      <c r="C68" s="773">
        <v>44.0</v>
      </c>
      <c r="D68" s="773">
        <v>45.4</v>
      </c>
      <c r="E68" s="772">
        <v>43.1</v>
      </c>
      <c r="F68" s="773">
        <v>43.0</v>
      </c>
      <c r="G68" s="773">
        <v>43.1</v>
      </c>
      <c r="H68" s="773">
        <v>33.9</v>
      </c>
      <c r="I68" s="773" t="s">
        <v>503</v>
      </c>
      <c r="J68" s="773">
        <v>33.9</v>
      </c>
      <c r="K68" s="1038">
        <v>45.4</v>
      </c>
      <c r="L68" s="773">
        <v>37.1</v>
      </c>
      <c r="M68" s="773">
        <v>45.4</v>
      </c>
      <c r="N68" s="773">
        <v>28.9</v>
      </c>
      <c r="O68" s="773">
        <v>26.5</v>
      </c>
      <c r="P68" s="773">
        <v>28.9</v>
      </c>
      <c r="Q68" s="774"/>
      <c r="R68" s="774"/>
      <c r="S68" s="774"/>
      <c r="T68" s="774"/>
      <c r="U68" s="774"/>
      <c r="V68" s="774"/>
      <c r="W68" s="774"/>
      <c r="X68" s="774"/>
      <c r="Y68" s="774"/>
      <c r="Z68" s="774"/>
      <c r="AA68" s="774"/>
      <c r="AB68" s="774"/>
      <c r="AC68" s="774"/>
      <c r="AD68" s="774"/>
      <c r="AE68" s="774"/>
      <c r="AF68" s="774"/>
      <c r="AG68" s="774"/>
      <c r="AH68" s="774"/>
      <c r="AI68" s="773">
        <v>38.3</v>
      </c>
      <c r="AJ68" s="773">
        <v>0.0</v>
      </c>
      <c r="AK68" s="773">
        <v>38.3</v>
      </c>
      <c r="AL68" s="773">
        <v>38.3</v>
      </c>
      <c r="AM68" s="773">
        <v>0.0</v>
      </c>
      <c r="AN68" s="773">
        <v>38.3</v>
      </c>
      <c r="AO68" s="721">
        <v>50.7</v>
      </c>
      <c r="AP68" s="721">
        <v>49.6</v>
      </c>
      <c r="AQ68" s="1028">
        <v>50.7</v>
      </c>
      <c r="AR68" s="782">
        <v>55.0</v>
      </c>
      <c r="AS68" s="781"/>
      <c r="AT68" s="773">
        <v>58.4</v>
      </c>
      <c r="AU68" s="721"/>
      <c r="AV68" s="721"/>
      <c r="AW68" s="1028"/>
      <c r="AX68" s="782">
        <v>50.6</v>
      </c>
      <c r="AY68" s="721">
        <v>51.0</v>
      </c>
      <c r="AZ68" s="721">
        <v>50.6</v>
      </c>
      <c r="BA68" s="1039">
        <v>53.6</v>
      </c>
      <c r="BB68" s="781"/>
      <c r="BC68" s="781">
        <v>53.6</v>
      </c>
      <c r="BD68" s="721">
        <v>53.4</v>
      </c>
      <c r="BE68" s="781"/>
      <c r="BF68" s="781">
        <v>53.4</v>
      </c>
      <c r="BG68" s="781"/>
      <c r="BH68" s="781"/>
      <c r="BI68" s="781"/>
      <c r="BJ68" s="773">
        <v>30.8</v>
      </c>
      <c r="BK68" s="773">
        <v>38.0</v>
      </c>
      <c r="BL68" s="1032">
        <v>30.8</v>
      </c>
      <c r="BM68" s="773">
        <v>41.3</v>
      </c>
      <c r="BN68" s="774"/>
      <c r="BO68" s="773">
        <v>41.3</v>
      </c>
      <c r="BP68" s="773">
        <v>28.6</v>
      </c>
      <c r="BQ68" s="774"/>
      <c r="BR68" s="773">
        <v>28.6</v>
      </c>
      <c r="BS68" s="773">
        <v>36.8</v>
      </c>
      <c r="BT68" s="774"/>
      <c r="BU68" s="774"/>
      <c r="BV68" s="773">
        <v>42.7</v>
      </c>
      <c r="BW68" s="774"/>
      <c r="BX68" s="1040"/>
    </row>
    <row r="69">
      <c r="A69" s="1026">
        <v>43983.0</v>
      </c>
      <c r="B69" s="745">
        <v>57.1</v>
      </c>
      <c r="C69" s="746">
        <v>50.1</v>
      </c>
      <c r="D69" s="746">
        <v>57.1</v>
      </c>
      <c r="E69" s="745">
        <v>52.6</v>
      </c>
      <c r="F69" s="746">
        <v>49.5</v>
      </c>
      <c r="G69" s="746">
        <v>52.6</v>
      </c>
      <c r="H69" s="746">
        <v>47.6</v>
      </c>
      <c r="I69" s="746" t="s">
        <v>503</v>
      </c>
      <c r="J69" s="746">
        <v>47.6</v>
      </c>
      <c r="K69" s="1027">
        <v>47.5</v>
      </c>
      <c r="L69" s="746">
        <v>47.7</v>
      </c>
      <c r="M69" s="746">
        <v>47.5</v>
      </c>
      <c r="N69" s="746">
        <v>46.4</v>
      </c>
      <c r="O69" s="746">
        <v>47.0</v>
      </c>
      <c r="P69" s="746">
        <v>46.4</v>
      </c>
      <c r="Q69" s="747"/>
      <c r="R69" s="747"/>
      <c r="S69" s="747"/>
      <c r="T69" s="747"/>
      <c r="U69" s="747"/>
      <c r="V69" s="747"/>
      <c r="W69" s="747"/>
      <c r="X69" s="747"/>
      <c r="Y69" s="747"/>
      <c r="Z69" s="747"/>
      <c r="AA69" s="747"/>
      <c r="AB69" s="747"/>
      <c r="AC69" s="747"/>
      <c r="AD69" s="747"/>
      <c r="AE69" s="747"/>
      <c r="AF69" s="747"/>
      <c r="AG69" s="747"/>
      <c r="AH69" s="747"/>
      <c r="AI69" s="746">
        <v>38.6</v>
      </c>
      <c r="AJ69" s="746">
        <v>0.0</v>
      </c>
      <c r="AK69" s="746">
        <v>38.6</v>
      </c>
      <c r="AL69" s="746">
        <v>51.6</v>
      </c>
      <c r="AM69" s="746">
        <v>0.0</v>
      </c>
      <c r="AN69" s="746">
        <v>51.6</v>
      </c>
      <c r="AO69" s="1028">
        <v>51.2</v>
      </c>
      <c r="AP69" s="1028">
        <v>50.5</v>
      </c>
      <c r="AQ69" s="746">
        <v>51.2</v>
      </c>
      <c r="AR69" s="1029">
        <v>58.4</v>
      </c>
      <c r="AS69" s="1031"/>
      <c r="AT69" s="1028">
        <v>54.1</v>
      </c>
      <c r="AU69" s="1028"/>
      <c r="AV69" s="1028"/>
      <c r="AW69" s="746"/>
      <c r="AX69" s="1029">
        <v>50.9</v>
      </c>
      <c r="AY69" s="1028">
        <v>50.4</v>
      </c>
      <c r="AZ69" s="1028">
        <v>50.9</v>
      </c>
      <c r="BA69" s="1030">
        <v>54.4</v>
      </c>
      <c r="BB69" s="1031"/>
      <c r="BC69" s="1031">
        <v>54.4</v>
      </c>
      <c r="BD69" s="1028">
        <v>54.2</v>
      </c>
      <c r="BE69" s="1031"/>
      <c r="BF69" s="1031">
        <v>54.2</v>
      </c>
      <c r="BG69" s="1031"/>
      <c r="BH69" s="1031"/>
      <c r="BI69" s="1031"/>
      <c r="BJ69" s="1032">
        <v>47.2</v>
      </c>
      <c r="BK69" s="1032">
        <v>37.5</v>
      </c>
      <c r="BL69" s="746">
        <v>47.2</v>
      </c>
      <c r="BM69" s="746">
        <v>43.4</v>
      </c>
      <c r="BN69" s="747"/>
      <c r="BO69" s="746">
        <v>43.4</v>
      </c>
      <c r="BP69" s="746">
        <v>39.1</v>
      </c>
      <c r="BQ69" s="747"/>
      <c r="BR69" s="746">
        <v>39.1</v>
      </c>
      <c r="BS69" s="1043">
        <v>41.6</v>
      </c>
      <c r="BT69" s="1033"/>
      <c r="BU69" s="1033"/>
      <c r="BV69" s="1034">
        <v>51.1</v>
      </c>
      <c r="BW69" s="1035"/>
      <c r="BX69" s="1036"/>
    </row>
    <row r="70">
      <c r="A70" s="1037">
        <v>44013.0</v>
      </c>
      <c r="B70" s="772">
        <v>58.1</v>
      </c>
      <c r="C70" s="773">
        <v>55.0</v>
      </c>
      <c r="D70" s="773">
        <v>58.1</v>
      </c>
      <c r="E70" s="772">
        <v>54.2</v>
      </c>
      <c r="F70" s="773">
        <v>53.6</v>
      </c>
      <c r="G70" s="773">
        <v>54.2</v>
      </c>
      <c r="H70" s="773">
        <v>52.5</v>
      </c>
      <c r="I70" s="773" t="s">
        <v>503</v>
      </c>
      <c r="J70" s="773">
        <v>52.5</v>
      </c>
      <c r="K70" s="1038">
        <v>51.9</v>
      </c>
      <c r="L70" s="773">
        <v>51.2</v>
      </c>
      <c r="M70" s="773">
        <v>51.9</v>
      </c>
      <c r="N70" s="773">
        <v>51.6</v>
      </c>
      <c r="O70" s="773">
        <v>51.1</v>
      </c>
      <c r="P70" s="773">
        <v>51.6</v>
      </c>
      <c r="Q70" s="774"/>
      <c r="R70" s="774"/>
      <c r="S70" s="774"/>
      <c r="T70" s="774"/>
      <c r="U70" s="774"/>
      <c r="V70" s="774"/>
      <c r="W70" s="774"/>
      <c r="X70" s="774"/>
      <c r="Y70" s="774"/>
      <c r="Z70" s="774"/>
      <c r="AA70" s="774"/>
      <c r="AB70" s="774"/>
      <c r="AC70" s="774"/>
      <c r="AD70" s="774"/>
      <c r="AE70" s="774"/>
      <c r="AF70" s="774"/>
      <c r="AG70" s="774"/>
      <c r="AH70" s="774"/>
      <c r="AI70" s="773">
        <v>40.4</v>
      </c>
      <c r="AJ70" s="773">
        <v>0.0</v>
      </c>
      <c r="AK70" s="773">
        <v>40.4</v>
      </c>
      <c r="AL70" s="773">
        <v>58.2</v>
      </c>
      <c r="AM70" s="773">
        <v>0.0</v>
      </c>
      <c r="AN70" s="773">
        <v>58.2</v>
      </c>
      <c r="AO70" s="773">
        <v>52.8</v>
      </c>
      <c r="AP70" s="773">
        <v>51.3</v>
      </c>
      <c r="AQ70" s="1028">
        <v>52.8</v>
      </c>
      <c r="AR70" s="772">
        <v>54.1</v>
      </c>
      <c r="AS70" s="774"/>
      <c r="AT70" s="721">
        <v>54.0</v>
      </c>
      <c r="AU70" s="773"/>
      <c r="AV70" s="773"/>
      <c r="AW70" s="1028"/>
      <c r="AX70" s="772">
        <v>51.1</v>
      </c>
      <c r="AY70" s="773">
        <v>50.7</v>
      </c>
      <c r="AZ70" s="773">
        <v>51.1</v>
      </c>
      <c r="BA70" s="1042">
        <v>54.2</v>
      </c>
      <c r="BB70" s="774"/>
      <c r="BC70" s="774">
        <v>54.2</v>
      </c>
      <c r="BD70" s="773">
        <v>54.1</v>
      </c>
      <c r="BE70" s="774"/>
      <c r="BF70" s="774">
        <v>54.1</v>
      </c>
      <c r="BG70" s="774"/>
      <c r="BH70" s="774"/>
      <c r="BI70" s="774"/>
      <c r="BJ70" s="773">
        <v>46.0</v>
      </c>
      <c r="BK70" s="773">
        <v>47.8</v>
      </c>
      <c r="BL70" s="1032">
        <v>46.0</v>
      </c>
      <c r="BM70" s="773">
        <v>46.9</v>
      </c>
      <c r="BN70" s="774"/>
      <c r="BO70" s="773">
        <v>46.9</v>
      </c>
      <c r="BP70" s="773">
        <v>46.9</v>
      </c>
      <c r="BQ70" s="774"/>
      <c r="BR70" s="773">
        <v>46.9</v>
      </c>
      <c r="BS70" s="773">
        <v>43.5</v>
      </c>
      <c r="BT70" s="774"/>
      <c r="BU70" s="774"/>
      <c r="BV70" s="773">
        <v>47.6</v>
      </c>
      <c r="BW70" s="774"/>
      <c r="BX70" s="1040"/>
    </row>
    <row r="71">
      <c r="A71" s="1026">
        <v>44044.0</v>
      </c>
      <c r="B71" s="745">
        <v>56.9</v>
      </c>
      <c r="C71" s="746">
        <v>57.0</v>
      </c>
      <c r="D71" s="746">
        <v>56.9</v>
      </c>
      <c r="E71" s="745">
        <v>56.0</v>
      </c>
      <c r="F71" s="746">
        <v>54.5</v>
      </c>
      <c r="G71" s="746">
        <v>56.0</v>
      </c>
      <c r="H71" s="746">
        <v>49.5</v>
      </c>
      <c r="I71" s="746">
        <v>52.5</v>
      </c>
      <c r="J71" s="746">
        <v>49.5</v>
      </c>
      <c r="K71" s="1027">
        <v>53.1</v>
      </c>
      <c r="L71" s="746">
        <v>52.0</v>
      </c>
      <c r="M71" s="746">
        <v>53.1</v>
      </c>
      <c r="N71" s="746">
        <v>47.1</v>
      </c>
      <c r="O71" s="746">
        <v>49.2</v>
      </c>
      <c r="P71" s="746">
        <v>47.1</v>
      </c>
      <c r="Q71" s="747"/>
      <c r="R71" s="747"/>
      <c r="S71" s="747"/>
      <c r="T71" s="747"/>
      <c r="U71" s="747"/>
      <c r="V71" s="747"/>
      <c r="W71" s="747"/>
      <c r="X71" s="747"/>
      <c r="Y71" s="747"/>
      <c r="Z71" s="747"/>
      <c r="AA71" s="747"/>
      <c r="AB71" s="747"/>
      <c r="AC71" s="747"/>
      <c r="AD71" s="747"/>
      <c r="AE71" s="747"/>
      <c r="AF71" s="747"/>
      <c r="AG71" s="747"/>
      <c r="AH71" s="747"/>
      <c r="AI71" s="746">
        <v>41.3</v>
      </c>
      <c r="AJ71" s="746">
        <v>0.0</v>
      </c>
      <c r="AK71" s="746">
        <v>41.3</v>
      </c>
      <c r="AL71" s="746">
        <v>64.7</v>
      </c>
      <c r="AM71" s="746">
        <v>0.0</v>
      </c>
      <c r="AN71" s="746">
        <v>64.7</v>
      </c>
      <c r="AO71" s="1028">
        <v>53.1</v>
      </c>
      <c r="AP71" s="1028">
        <v>52.6</v>
      </c>
      <c r="AQ71" s="722">
        <v>53.1</v>
      </c>
      <c r="AR71" s="1029">
        <v>54.0</v>
      </c>
      <c r="AS71" s="1031"/>
      <c r="AT71" s="1028">
        <v>54.8</v>
      </c>
      <c r="AU71" s="1028"/>
      <c r="AV71" s="1028"/>
      <c r="AW71" s="722"/>
      <c r="AX71" s="1029">
        <v>51.0</v>
      </c>
      <c r="AY71" s="1028">
        <v>51.2</v>
      </c>
      <c r="AZ71" s="1028">
        <v>51.0</v>
      </c>
      <c r="BA71" s="1030">
        <v>55.2</v>
      </c>
      <c r="BB71" s="1031"/>
      <c r="BC71" s="1031">
        <v>55.2</v>
      </c>
      <c r="BD71" s="1028">
        <v>54.5</v>
      </c>
      <c r="BE71" s="1031"/>
      <c r="BF71" s="1031">
        <v>54.5</v>
      </c>
      <c r="BG71" s="1031"/>
      <c r="BH71" s="1031"/>
      <c r="BI71" s="1031"/>
      <c r="BJ71" s="1032">
        <v>52.0</v>
      </c>
      <c r="BK71" s="1032">
        <v>48.2</v>
      </c>
      <c r="BL71" s="746">
        <v>52.0</v>
      </c>
      <c r="BM71" s="746">
        <v>48.5</v>
      </c>
      <c r="BN71" s="747"/>
      <c r="BO71" s="746">
        <v>48.5</v>
      </c>
      <c r="BP71" s="746">
        <v>50.8</v>
      </c>
      <c r="BQ71" s="747"/>
      <c r="BR71" s="746">
        <v>50.8</v>
      </c>
      <c r="BS71" s="1043">
        <v>45.9</v>
      </c>
      <c r="BT71" s="1033"/>
      <c r="BU71" s="1033"/>
      <c r="BV71" s="1034">
        <v>45.7</v>
      </c>
      <c r="BW71" s="1035"/>
      <c r="BX71" s="1036"/>
    </row>
    <row r="72">
      <c r="A72" s="1037">
        <v>44075.0</v>
      </c>
      <c r="B72" s="772">
        <v>57.8</v>
      </c>
      <c r="C72" s="773">
        <v>56.3</v>
      </c>
      <c r="D72" s="773">
        <v>57.8</v>
      </c>
      <c r="E72" s="772">
        <v>55.4</v>
      </c>
      <c r="F72" s="773">
        <v>56.4</v>
      </c>
      <c r="G72" s="773">
        <v>55.4</v>
      </c>
      <c r="H72" s="773">
        <v>50.4</v>
      </c>
      <c r="I72" s="773" t="s">
        <v>503</v>
      </c>
      <c r="J72" s="773">
        <v>50.4</v>
      </c>
      <c r="K72" s="1038">
        <v>53.2</v>
      </c>
      <c r="L72" s="773">
        <v>53.5</v>
      </c>
      <c r="M72" s="773">
        <v>53.2</v>
      </c>
      <c r="N72" s="773">
        <v>48.8</v>
      </c>
      <c r="O72" s="773">
        <v>46.6</v>
      </c>
      <c r="P72" s="773">
        <v>48.8</v>
      </c>
      <c r="Q72" s="774"/>
      <c r="R72" s="774"/>
      <c r="S72" s="774"/>
      <c r="T72" s="774"/>
      <c r="U72" s="774"/>
      <c r="V72" s="774"/>
      <c r="W72" s="774"/>
      <c r="X72" s="774"/>
      <c r="Y72" s="774"/>
      <c r="Z72" s="774"/>
      <c r="AA72" s="774"/>
      <c r="AB72" s="774"/>
      <c r="AC72" s="774"/>
      <c r="AD72" s="774"/>
      <c r="AE72" s="774"/>
      <c r="AF72" s="774"/>
      <c r="AG72" s="774"/>
      <c r="AH72" s="774"/>
      <c r="AI72" s="773">
        <v>42.1</v>
      </c>
      <c r="AJ72" s="773">
        <v>0.0</v>
      </c>
      <c r="AK72" s="773">
        <v>42.1</v>
      </c>
      <c r="AL72" s="773">
        <v>64.9</v>
      </c>
      <c r="AM72" s="773">
        <v>0.0</v>
      </c>
      <c r="AN72" s="773">
        <v>64.9</v>
      </c>
      <c r="AO72" s="721">
        <v>53.0</v>
      </c>
      <c r="AP72" s="721">
        <v>53.1</v>
      </c>
      <c r="AQ72" s="1028">
        <v>53.0</v>
      </c>
      <c r="AR72" s="782">
        <v>54.8</v>
      </c>
      <c r="AS72" s="781"/>
      <c r="AT72" s="773">
        <v>56.8</v>
      </c>
      <c r="AU72" s="721"/>
      <c r="AV72" s="721"/>
      <c r="AW72" s="1028"/>
      <c r="AX72" s="782">
        <v>51.5</v>
      </c>
      <c r="AY72" s="721">
        <v>51.2</v>
      </c>
      <c r="AZ72" s="721">
        <v>51.5</v>
      </c>
      <c r="BA72" s="1039">
        <v>55.9</v>
      </c>
      <c r="BB72" s="781"/>
      <c r="BC72" s="781">
        <v>55.9</v>
      </c>
      <c r="BD72" s="721">
        <v>55.1</v>
      </c>
      <c r="BE72" s="781"/>
      <c r="BF72" s="781">
        <v>55.1</v>
      </c>
      <c r="BG72" s="781"/>
      <c r="BH72" s="781"/>
      <c r="BI72" s="781"/>
      <c r="BJ72" s="773">
        <v>56.8</v>
      </c>
      <c r="BK72" s="773">
        <v>48.2</v>
      </c>
      <c r="BL72" s="1032">
        <v>56.8</v>
      </c>
      <c r="BM72" s="773">
        <v>49.8</v>
      </c>
      <c r="BN72" s="774"/>
      <c r="BO72" s="773">
        <v>49.8</v>
      </c>
      <c r="BP72" s="773">
        <v>47.2</v>
      </c>
      <c r="BQ72" s="774"/>
      <c r="BR72" s="773">
        <v>47.2</v>
      </c>
      <c r="BS72" s="773">
        <v>49.7</v>
      </c>
      <c r="BT72" s="774"/>
      <c r="BU72" s="774"/>
      <c r="BV72" s="773">
        <v>52.2</v>
      </c>
      <c r="BW72" s="774"/>
      <c r="BX72" s="1040"/>
    </row>
    <row r="73">
      <c r="A73" s="1026">
        <v>44105.0</v>
      </c>
      <c r="B73" s="745">
        <v>56.6</v>
      </c>
      <c r="C73" s="746">
        <v>57.5</v>
      </c>
      <c r="D73" s="746">
        <v>56.6</v>
      </c>
      <c r="E73" s="745">
        <v>59.3</v>
      </c>
      <c r="F73" s="746">
        <v>55.8</v>
      </c>
      <c r="G73" s="746">
        <v>59.3</v>
      </c>
      <c r="H73" s="746">
        <v>49.2</v>
      </c>
      <c r="I73" s="746" t="s">
        <v>503</v>
      </c>
      <c r="J73" s="746">
        <v>49.2</v>
      </c>
      <c r="K73" s="1027">
        <v>53.8</v>
      </c>
      <c r="L73" s="746">
        <v>53.5</v>
      </c>
      <c r="M73" s="746">
        <v>53.8</v>
      </c>
      <c r="N73" s="746">
        <v>46.7</v>
      </c>
      <c r="O73" s="746">
        <v>47.0</v>
      </c>
      <c r="P73" s="746">
        <v>46.7</v>
      </c>
      <c r="Q73" s="747"/>
      <c r="R73" s="747"/>
      <c r="S73" s="747"/>
      <c r="T73" s="747"/>
      <c r="U73" s="747"/>
      <c r="V73" s="747"/>
      <c r="W73" s="747"/>
      <c r="X73" s="747"/>
      <c r="Y73" s="747"/>
      <c r="Z73" s="747"/>
      <c r="AA73" s="747"/>
      <c r="AB73" s="747"/>
      <c r="AC73" s="747"/>
      <c r="AD73" s="747"/>
      <c r="AE73" s="747"/>
      <c r="AF73" s="747"/>
      <c r="AG73" s="747"/>
      <c r="AH73" s="747"/>
      <c r="AI73" s="746">
        <v>43.6</v>
      </c>
      <c r="AJ73" s="746">
        <v>0.0</v>
      </c>
      <c r="AK73" s="746">
        <v>43.6</v>
      </c>
      <c r="AL73" s="746">
        <v>66.7</v>
      </c>
      <c r="AM73" s="746">
        <v>0.0</v>
      </c>
      <c r="AN73" s="746">
        <v>66.7</v>
      </c>
      <c r="AO73" s="1028">
        <v>53.6</v>
      </c>
      <c r="AP73" s="1028">
        <v>53.0</v>
      </c>
      <c r="AQ73" s="746">
        <v>53.6</v>
      </c>
      <c r="AR73" s="1029">
        <v>56.8</v>
      </c>
      <c r="AS73" s="1031"/>
      <c r="AT73" s="1028">
        <v>57.8</v>
      </c>
      <c r="AU73" s="1028"/>
      <c r="AV73" s="1028"/>
      <c r="AW73" s="746"/>
      <c r="AX73" s="1029">
        <v>51.4</v>
      </c>
      <c r="AY73" s="1028">
        <v>51.3</v>
      </c>
      <c r="AZ73" s="1028">
        <v>51.4</v>
      </c>
      <c r="BA73" s="1030">
        <v>56.2</v>
      </c>
      <c r="BB73" s="1031"/>
      <c r="BC73" s="1031">
        <v>56.2</v>
      </c>
      <c r="BD73" s="1028">
        <v>55.3</v>
      </c>
      <c r="BE73" s="1031"/>
      <c r="BF73" s="1031">
        <v>55.3</v>
      </c>
      <c r="BG73" s="1031"/>
      <c r="BH73" s="1031"/>
      <c r="BI73" s="1031"/>
      <c r="BJ73" s="1032">
        <v>58.9</v>
      </c>
      <c r="BK73" s="1032">
        <v>55.4</v>
      </c>
      <c r="BL73" s="746">
        <v>58.9</v>
      </c>
      <c r="BM73" s="746">
        <v>51.2</v>
      </c>
      <c r="BN73" s="747"/>
      <c r="BO73" s="746">
        <v>51.2</v>
      </c>
      <c r="BP73" s="746">
        <v>47.8</v>
      </c>
      <c r="BQ73" s="747"/>
      <c r="BR73" s="746">
        <v>47.8</v>
      </c>
      <c r="BS73" s="1043">
        <v>49.9</v>
      </c>
      <c r="BT73" s="1033"/>
      <c r="BU73" s="1033"/>
      <c r="BV73" s="1034">
        <v>51.8</v>
      </c>
      <c r="BW73" s="1035"/>
      <c r="BX73" s="1036"/>
    </row>
    <row r="74">
      <c r="A74" s="1037">
        <v>44136.0</v>
      </c>
      <c r="B74" s="772">
        <v>55.9</v>
      </c>
      <c r="C74" s="773">
        <v>56.0</v>
      </c>
      <c r="D74" s="773">
        <v>55.9</v>
      </c>
      <c r="E74" s="772">
        <v>57.5</v>
      </c>
      <c r="F74" s="773">
        <v>58.0</v>
      </c>
      <c r="G74" s="773">
        <v>57.5</v>
      </c>
      <c r="H74" s="773">
        <v>42.7</v>
      </c>
      <c r="I74" s="773" t="s">
        <v>503</v>
      </c>
      <c r="J74" s="773">
        <v>42.7</v>
      </c>
      <c r="K74" s="1038">
        <v>51.5</v>
      </c>
      <c r="L74" s="773">
        <v>52.0</v>
      </c>
      <c r="M74" s="773">
        <v>51.5</v>
      </c>
      <c r="N74" s="773">
        <v>39.4</v>
      </c>
      <c r="O74" s="773">
        <v>41.3</v>
      </c>
      <c r="P74" s="773">
        <v>39.4</v>
      </c>
      <c r="Q74" s="774"/>
      <c r="R74" s="774"/>
      <c r="S74" s="774"/>
      <c r="T74" s="774"/>
      <c r="U74" s="774"/>
      <c r="V74" s="774"/>
      <c r="W74" s="774"/>
      <c r="X74" s="774"/>
      <c r="Y74" s="774"/>
      <c r="Z74" s="774"/>
      <c r="AA74" s="774"/>
      <c r="AB74" s="774"/>
      <c r="AC74" s="774"/>
      <c r="AD74" s="774"/>
      <c r="AE74" s="773">
        <v>55.8</v>
      </c>
      <c r="AF74" s="774"/>
      <c r="AG74" s="774"/>
      <c r="AH74" s="774"/>
      <c r="AI74" s="773">
        <v>43.7</v>
      </c>
      <c r="AJ74" s="773">
        <v>0.0</v>
      </c>
      <c r="AK74" s="773">
        <v>43.7</v>
      </c>
      <c r="AL74" s="773">
        <v>64.0</v>
      </c>
      <c r="AM74" s="773">
        <v>0.0</v>
      </c>
      <c r="AN74" s="773">
        <v>64.0</v>
      </c>
      <c r="AO74" s="773">
        <v>54.9</v>
      </c>
      <c r="AP74" s="773">
        <v>53.5</v>
      </c>
      <c r="AQ74" s="1028">
        <v>54.9</v>
      </c>
      <c r="AR74" s="772">
        <v>57.8</v>
      </c>
      <c r="AS74" s="773">
        <v>56.5</v>
      </c>
      <c r="AT74" s="721">
        <v>56.3</v>
      </c>
      <c r="AU74" s="773"/>
      <c r="AV74" s="773"/>
      <c r="AW74" s="1028"/>
      <c r="AX74" s="772">
        <v>52.1</v>
      </c>
      <c r="AY74" s="773">
        <v>51.5</v>
      </c>
      <c r="AZ74" s="773">
        <v>52.1</v>
      </c>
      <c r="BA74" s="1042">
        <v>56.4</v>
      </c>
      <c r="BB74" s="773">
        <v>56.0</v>
      </c>
      <c r="BC74" s="773">
        <v>56.4</v>
      </c>
      <c r="BD74" s="773">
        <v>55.7</v>
      </c>
      <c r="BE74" s="774"/>
      <c r="BF74" s="773">
        <v>55.7</v>
      </c>
      <c r="BG74" s="774"/>
      <c r="BH74" s="774"/>
      <c r="BI74" s="774"/>
      <c r="BJ74" s="773">
        <v>56.3</v>
      </c>
      <c r="BK74" s="773">
        <v>57.3</v>
      </c>
      <c r="BL74" s="1032">
        <v>56.3</v>
      </c>
      <c r="BM74" s="773">
        <v>52.9</v>
      </c>
      <c r="BN74" s="774"/>
      <c r="BO74" s="773">
        <v>52.9</v>
      </c>
      <c r="BP74" s="773">
        <v>50.6</v>
      </c>
      <c r="BQ74" s="774"/>
      <c r="BR74" s="773">
        <v>50.6</v>
      </c>
      <c r="BS74" s="773">
        <v>50.8</v>
      </c>
      <c r="BT74" s="774"/>
      <c r="BU74" s="774"/>
      <c r="BV74" s="773">
        <v>49.9</v>
      </c>
      <c r="BW74" s="774"/>
      <c r="BX74" s="1040"/>
    </row>
    <row r="75">
      <c r="A75" s="1026">
        <v>44166.0</v>
      </c>
      <c r="B75" s="745">
        <v>57.2</v>
      </c>
      <c r="C75" s="746">
        <v>54.6</v>
      </c>
      <c r="D75" s="746">
        <v>57.7</v>
      </c>
      <c r="E75" s="745">
        <v>60.7</v>
      </c>
      <c r="F75" s="746">
        <v>56.6</v>
      </c>
      <c r="G75" s="746">
        <v>60.5</v>
      </c>
      <c r="H75" s="746">
        <v>43.0</v>
      </c>
      <c r="I75" s="746" t="s">
        <v>503</v>
      </c>
      <c r="J75" s="746">
        <v>43.0</v>
      </c>
      <c r="K75" s="1027">
        <v>52.8</v>
      </c>
      <c r="L75" s="746">
        <v>53.7</v>
      </c>
      <c r="M75" s="746">
        <v>52.8</v>
      </c>
      <c r="N75" s="746">
        <v>39.7</v>
      </c>
      <c r="O75" s="746">
        <v>45.3</v>
      </c>
      <c r="P75" s="746">
        <v>39.7</v>
      </c>
      <c r="Q75" s="747"/>
      <c r="R75" s="747"/>
      <c r="S75" s="747"/>
      <c r="T75" s="747"/>
      <c r="U75" s="747"/>
      <c r="V75" s="747"/>
      <c r="W75" s="747"/>
      <c r="X75" s="747"/>
      <c r="Y75" s="747"/>
      <c r="Z75" s="747"/>
      <c r="AA75" s="747"/>
      <c r="AB75" s="747"/>
      <c r="AC75" s="746">
        <v>57.9</v>
      </c>
      <c r="AD75" s="746" t="s">
        <v>503</v>
      </c>
      <c r="AE75" s="746">
        <v>57.9</v>
      </c>
      <c r="AF75" s="747"/>
      <c r="AG75" s="747"/>
      <c r="AH75" s="747"/>
      <c r="AI75" s="746">
        <v>42.4</v>
      </c>
      <c r="AJ75" s="746" t="s">
        <v>503</v>
      </c>
      <c r="AK75" s="746">
        <v>42.4</v>
      </c>
      <c r="AL75" s="746">
        <v>61.5</v>
      </c>
      <c r="AM75" s="746" t="s">
        <v>503</v>
      </c>
      <c r="AN75" s="746">
        <v>61.5</v>
      </c>
      <c r="AO75" s="1028">
        <v>53.0</v>
      </c>
      <c r="AP75" s="1028">
        <v>54.8</v>
      </c>
      <c r="AQ75" s="722">
        <v>53.0</v>
      </c>
      <c r="AR75" s="1029">
        <v>56.3</v>
      </c>
      <c r="AS75" s="1031"/>
      <c r="AT75" s="1028">
        <v>52.0</v>
      </c>
      <c r="AU75" s="1028"/>
      <c r="AV75" s="1028"/>
      <c r="AW75" s="722"/>
      <c r="AX75" s="1029">
        <v>51.9</v>
      </c>
      <c r="AY75" s="1028">
        <v>52.0</v>
      </c>
      <c r="AZ75" s="1028">
        <v>51.9</v>
      </c>
      <c r="BA75" s="1030">
        <v>55.7</v>
      </c>
      <c r="BB75" s="1031"/>
      <c r="BC75" s="1031">
        <v>55.7</v>
      </c>
      <c r="BD75" s="1028">
        <v>55.1</v>
      </c>
      <c r="BE75" s="1031"/>
      <c r="BF75" s="1031">
        <v>55.1</v>
      </c>
      <c r="BG75" s="1031"/>
      <c r="BH75" s="1031"/>
      <c r="BI75" s="1031"/>
      <c r="BJ75" s="1032">
        <v>56.4</v>
      </c>
      <c r="BK75" s="1032">
        <v>56.6</v>
      </c>
      <c r="BL75" s="746">
        <v>56.4</v>
      </c>
      <c r="BM75" s="746">
        <v>52.9</v>
      </c>
      <c r="BN75" s="747"/>
      <c r="BO75" s="746">
        <v>52.9</v>
      </c>
      <c r="BP75" s="746">
        <v>51.3</v>
      </c>
      <c r="BQ75" s="747"/>
      <c r="BR75" s="746">
        <v>51.3</v>
      </c>
      <c r="BS75" s="1043">
        <v>50.4</v>
      </c>
      <c r="BT75" s="1033"/>
      <c r="BU75" s="1033"/>
      <c r="BV75" s="1034">
        <v>51.7</v>
      </c>
      <c r="BW75" s="1035"/>
      <c r="BX75" s="1036"/>
    </row>
    <row r="76">
      <c r="A76" s="1037">
        <v>44197.0</v>
      </c>
      <c r="B76" s="772">
        <v>58.7</v>
      </c>
      <c r="C76" s="773">
        <v>56.8</v>
      </c>
      <c r="D76" s="773">
        <v>58.7</v>
      </c>
      <c r="E76" s="772">
        <v>58.7</v>
      </c>
      <c r="F76" s="773">
        <v>60.0</v>
      </c>
      <c r="G76" s="773">
        <v>58.7</v>
      </c>
      <c r="H76" s="773">
        <v>47.2</v>
      </c>
      <c r="I76" s="773" t="s">
        <v>503</v>
      </c>
      <c r="J76" s="773">
        <v>47.2</v>
      </c>
      <c r="K76" s="1038">
        <v>55.1</v>
      </c>
      <c r="L76" s="773">
        <v>52.4</v>
      </c>
      <c r="M76" s="773">
        <v>55.1</v>
      </c>
      <c r="N76" s="773">
        <v>44.7</v>
      </c>
      <c r="O76" s="773">
        <v>39.5</v>
      </c>
      <c r="P76" s="773">
        <v>44.7</v>
      </c>
      <c r="Q76" s="774"/>
      <c r="R76" s="774"/>
      <c r="S76" s="774"/>
      <c r="T76" s="774"/>
      <c r="U76" s="774"/>
      <c r="V76" s="774"/>
      <c r="W76" s="774"/>
      <c r="X76" s="774"/>
      <c r="Y76" s="774"/>
      <c r="Z76" s="774"/>
      <c r="AA76" s="774"/>
      <c r="AB76" s="774"/>
      <c r="AC76" s="773">
        <v>54.4</v>
      </c>
      <c r="AD76" s="773" t="s">
        <v>503</v>
      </c>
      <c r="AE76" s="773">
        <v>54.4</v>
      </c>
      <c r="AF76" s="774"/>
      <c r="AG76" s="774"/>
      <c r="AH76" s="774"/>
      <c r="AI76" s="773">
        <v>43.0</v>
      </c>
      <c r="AJ76" s="773" t="s">
        <v>503</v>
      </c>
      <c r="AK76" s="773">
        <v>43.0</v>
      </c>
      <c r="AL76" s="773">
        <v>56.5</v>
      </c>
      <c r="AM76" s="773" t="s">
        <v>503</v>
      </c>
      <c r="AN76" s="773">
        <v>56.5</v>
      </c>
      <c r="AO76" s="721">
        <v>51.5</v>
      </c>
      <c r="AP76" s="721">
        <v>52.7</v>
      </c>
      <c r="AQ76" s="1028">
        <v>51.5</v>
      </c>
      <c r="AR76" s="782">
        <v>52.0</v>
      </c>
      <c r="AS76" s="781"/>
      <c r="AT76" s="773">
        <v>51.5</v>
      </c>
      <c r="AU76" s="721"/>
      <c r="AV76" s="721"/>
      <c r="AW76" s="1028"/>
      <c r="AX76" s="782">
        <v>51.3</v>
      </c>
      <c r="AY76" s="721">
        <v>51.6</v>
      </c>
      <c r="AZ76" s="721">
        <v>51.3</v>
      </c>
      <c r="BA76" s="1039">
        <v>52.4</v>
      </c>
      <c r="BB76" s="781"/>
      <c r="BC76" s="781">
        <v>52.4</v>
      </c>
      <c r="BD76" s="721">
        <v>52.8</v>
      </c>
      <c r="BE76" s="781"/>
      <c r="BF76" s="781">
        <v>52.2</v>
      </c>
      <c r="BG76" s="781"/>
      <c r="BH76" s="781"/>
      <c r="BI76" s="781"/>
      <c r="BJ76" s="773">
        <v>57.7</v>
      </c>
      <c r="BK76" s="773">
        <v>56.0</v>
      </c>
      <c r="BL76" s="1032">
        <v>57.7</v>
      </c>
      <c r="BM76" s="773">
        <v>53.2</v>
      </c>
      <c r="BN76" s="774"/>
      <c r="BO76" s="773">
        <v>53.2</v>
      </c>
      <c r="BP76" s="773">
        <v>52.2</v>
      </c>
      <c r="BQ76" s="774"/>
      <c r="BR76" s="773">
        <v>52.2</v>
      </c>
      <c r="BS76" s="773">
        <v>50.8</v>
      </c>
      <c r="BT76" s="774"/>
      <c r="BU76" s="774"/>
      <c r="BV76" s="773">
        <v>51.3</v>
      </c>
      <c r="BW76" s="774"/>
      <c r="BX76" s="1040"/>
    </row>
    <row r="77">
      <c r="A77" s="1026">
        <v>44228.0</v>
      </c>
      <c r="B77" s="745">
        <v>55.3</v>
      </c>
      <c r="C77" s="746">
        <v>58.7</v>
      </c>
      <c r="D77" s="746">
        <v>55.3</v>
      </c>
      <c r="E77" s="745">
        <v>60.8</v>
      </c>
      <c r="F77" s="746">
        <v>58.8</v>
      </c>
      <c r="G77" s="746">
        <v>60.8</v>
      </c>
      <c r="H77" s="746">
        <v>51.4</v>
      </c>
      <c r="I77" s="746">
        <v>49.1</v>
      </c>
      <c r="J77" s="746">
        <v>51.4</v>
      </c>
      <c r="K77" s="1027">
        <v>56.9</v>
      </c>
      <c r="L77" s="746">
        <v>57.0</v>
      </c>
      <c r="M77" s="746">
        <v>56.9</v>
      </c>
      <c r="N77" s="746">
        <v>48.8</v>
      </c>
      <c r="O77" s="746">
        <v>46.0</v>
      </c>
      <c r="P77" s="746">
        <v>48.8</v>
      </c>
      <c r="Q77" s="747"/>
      <c r="R77" s="747"/>
      <c r="S77" s="747"/>
      <c r="T77" s="747"/>
      <c r="U77" s="747"/>
      <c r="V77" s="747"/>
      <c r="W77" s="747"/>
      <c r="X77" s="747"/>
      <c r="Y77" s="747"/>
      <c r="Z77" s="747"/>
      <c r="AA77" s="747"/>
      <c r="AB77" s="747"/>
      <c r="AC77" s="746">
        <v>54.8</v>
      </c>
      <c r="AD77" s="746" t="s">
        <v>503</v>
      </c>
      <c r="AE77" s="746">
        <v>54.8</v>
      </c>
      <c r="AF77" s="747"/>
      <c r="AG77" s="747"/>
      <c r="AH77" s="747"/>
      <c r="AI77" s="746">
        <v>44.2</v>
      </c>
      <c r="AJ77" s="746" t="s">
        <v>503</v>
      </c>
      <c r="AK77" s="746">
        <v>44.2</v>
      </c>
      <c r="AL77" s="746">
        <v>58.4</v>
      </c>
      <c r="AM77" s="746" t="s">
        <v>503</v>
      </c>
      <c r="AN77" s="746">
        <v>58.4</v>
      </c>
      <c r="AO77" s="1028">
        <v>50.9</v>
      </c>
      <c r="AP77" s="1028">
        <v>51.5</v>
      </c>
      <c r="AQ77" s="746">
        <v>50.9</v>
      </c>
      <c r="AR77" s="1029">
        <v>51.5</v>
      </c>
      <c r="AS77" s="1031"/>
      <c r="AT77" s="1028">
        <v>54.3</v>
      </c>
      <c r="AU77" s="1028"/>
      <c r="AV77" s="1028"/>
      <c r="AW77" s="746"/>
      <c r="AX77" s="1029">
        <v>50.6</v>
      </c>
      <c r="AY77" s="1028">
        <v>51.1</v>
      </c>
      <c r="AZ77" s="1028">
        <v>50.6</v>
      </c>
      <c r="BA77" s="1030">
        <v>51.4</v>
      </c>
      <c r="BB77" s="1031"/>
      <c r="BC77" s="1031">
        <v>51.4</v>
      </c>
      <c r="BD77" s="1028">
        <v>51.7</v>
      </c>
      <c r="BE77" s="1031"/>
      <c r="BF77" s="1031">
        <v>51.7</v>
      </c>
      <c r="BG77" s="1031"/>
      <c r="BH77" s="1031"/>
      <c r="BI77" s="1031"/>
      <c r="BJ77" s="1032">
        <v>57.5</v>
      </c>
      <c r="BK77" s="1032">
        <v>57.5</v>
      </c>
      <c r="BL77" s="746">
        <v>57.5</v>
      </c>
      <c r="BM77" s="746">
        <v>55.3</v>
      </c>
      <c r="BN77" s="747"/>
      <c r="BO77" s="746">
        <v>55.3</v>
      </c>
      <c r="BP77" s="746">
        <v>50.9</v>
      </c>
      <c r="BQ77" s="747"/>
      <c r="BR77" s="746">
        <v>50.9</v>
      </c>
      <c r="BS77" s="1043">
        <v>49.0</v>
      </c>
      <c r="BT77" s="1033"/>
      <c r="BU77" s="1033"/>
      <c r="BV77" s="1034">
        <v>51.6</v>
      </c>
      <c r="BW77" s="1035"/>
      <c r="BX77" s="1036"/>
    </row>
    <row r="78">
      <c r="A78" s="1037">
        <v>44256.0</v>
      </c>
      <c r="B78" s="772">
        <v>63.7</v>
      </c>
      <c r="C78" s="773">
        <v>59.0</v>
      </c>
      <c r="D78" s="773">
        <v>63.7</v>
      </c>
      <c r="E78" s="772">
        <v>64.7</v>
      </c>
      <c r="F78" s="773">
        <v>61.3</v>
      </c>
      <c r="G78" s="773">
        <v>64.7</v>
      </c>
      <c r="H78" s="773">
        <v>51.9</v>
      </c>
      <c r="I78" s="773" t="s">
        <v>503</v>
      </c>
      <c r="J78" s="773">
        <v>51.9</v>
      </c>
      <c r="K78" s="1038">
        <v>59.8</v>
      </c>
      <c r="L78" s="773">
        <v>59.8</v>
      </c>
      <c r="M78" s="773">
        <v>59.8</v>
      </c>
      <c r="N78" s="773">
        <v>48.6</v>
      </c>
      <c r="O78" s="773">
        <v>49.0</v>
      </c>
      <c r="P78" s="773">
        <v>48.6</v>
      </c>
      <c r="Q78" s="774"/>
      <c r="R78" s="774"/>
      <c r="S78" s="774"/>
      <c r="T78" s="774"/>
      <c r="U78" s="774"/>
      <c r="V78" s="774"/>
      <c r="W78" s="774"/>
      <c r="X78" s="774"/>
      <c r="Y78" s="774"/>
      <c r="Z78" s="774"/>
      <c r="AA78" s="774"/>
      <c r="AB78" s="774"/>
      <c r="AC78" s="773">
        <v>58.5</v>
      </c>
      <c r="AD78" s="773" t="s">
        <v>503</v>
      </c>
      <c r="AE78" s="773">
        <v>58.5</v>
      </c>
      <c r="AF78" s="774"/>
      <c r="AG78" s="774"/>
      <c r="AH78" s="774"/>
      <c r="AI78" s="773">
        <v>45.6</v>
      </c>
      <c r="AJ78" s="773" t="s">
        <v>503</v>
      </c>
      <c r="AK78" s="773">
        <v>45.6</v>
      </c>
      <c r="AL78" s="773">
        <v>52.8</v>
      </c>
      <c r="AM78" s="773" t="s">
        <v>503</v>
      </c>
      <c r="AN78" s="773">
        <v>52.8</v>
      </c>
      <c r="AO78" s="773">
        <v>50.6</v>
      </c>
      <c r="AP78" s="773">
        <v>51.3</v>
      </c>
      <c r="AQ78" s="1028">
        <v>50.6</v>
      </c>
      <c r="AR78" s="772">
        <v>54.3</v>
      </c>
      <c r="AS78" s="774"/>
      <c r="AT78" s="721">
        <v>56.3</v>
      </c>
      <c r="AU78" s="773"/>
      <c r="AV78" s="773"/>
      <c r="AW78" s="1028"/>
      <c r="AX78" s="772">
        <v>51.9</v>
      </c>
      <c r="AY78" s="773">
        <v>51.0</v>
      </c>
      <c r="AZ78" s="773">
        <v>51.9</v>
      </c>
      <c r="BA78" s="1042">
        <v>56.3</v>
      </c>
      <c r="BB78" s="774"/>
      <c r="BC78" s="774">
        <v>56.3</v>
      </c>
      <c r="BD78" s="773">
        <v>53.1</v>
      </c>
      <c r="BE78" s="774"/>
      <c r="BF78" s="774">
        <v>55.3</v>
      </c>
      <c r="BG78" s="774"/>
      <c r="BH78" s="774"/>
      <c r="BI78" s="774"/>
      <c r="BJ78" s="773">
        <v>55.4</v>
      </c>
      <c r="BK78" s="773">
        <v>57.5</v>
      </c>
      <c r="BL78" s="1032">
        <v>55.4</v>
      </c>
      <c r="BM78" s="773">
        <v>55.3</v>
      </c>
      <c r="BN78" s="774"/>
      <c r="BO78" s="773">
        <v>55.3</v>
      </c>
      <c r="BP78" s="773">
        <v>53.2</v>
      </c>
      <c r="BQ78" s="774"/>
      <c r="BR78" s="773">
        <v>53.2</v>
      </c>
      <c r="BS78" s="773">
        <v>47.2</v>
      </c>
      <c r="BT78" s="774"/>
      <c r="BU78" s="774"/>
      <c r="BV78" s="773">
        <v>53.6</v>
      </c>
      <c r="BW78" s="774"/>
      <c r="BX78" s="1040"/>
    </row>
    <row r="79">
      <c r="A79" s="1026">
        <v>44287.0</v>
      </c>
      <c r="B79" s="745">
        <v>62.7</v>
      </c>
      <c r="C79" s="746">
        <v>64.3</v>
      </c>
      <c r="D79" s="746">
        <v>62.7</v>
      </c>
      <c r="E79" s="745">
        <v>60.7</v>
      </c>
      <c r="F79" s="746">
        <v>65.0</v>
      </c>
      <c r="G79" s="746">
        <v>60.7</v>
      </c>
      <c r="H79" s="746">
        <v>51.2</v>
      </c>
      <c r="I79" s="746" t="s">
        <v>503</v>
      </c>
      <c r="J79" s="746">
        <v>51.2</v>
      </c>
      <c r="K79" s="1027">
        <v>60.7</v>
      </c>
      <c r="L79" s="746">
        <v>61.0</v>
      </c>
      <c r="M79" s="746">
        <v>60.7</v>
      </c>
      <c r="N79" s="746">
        <v>47.3</v>
      </c>
      <c r="O79" s="746">
        <v>49.8</v>
      </c>
      <c r="P79" s="746">
        <v>47.3</v>
      </c>
      <c r="Q79" s="747"/>
      <c r="R79" s="747"/>
      <c r="S79" s="747"/>
      <c r="T79" s="747"/>
      <c r="U79" s="747"/>
      <c r="V79" s="747"/>
      <c r="W79" s="747"/>
      <c r="X79" s="747"/>
      <c r="Y79" s="747"/>
      <c r="Z79" s="747"/>
      <c r="AA79" s="747"/>
      <c r="AB79" s="747"/>
      <c r="AC79" s="746">
        <v>57.2</v>
      </c>
      <c r="AD79" s="746" t="s">
        <v>503</v>
      </c>
      <c r="AE79" s="746">
        <v>57.2</v>
      </c>
      <c r="AF79" s="747"/>
      <c r="AG79" s="747"/>
      <c r="AH79" s="747"/>
      <c r="AI79" s="746">
        <v>48.4</v>
      </c>
      <c r="AJ79" s="746" t="s">
        <v>503</v>
      </c>
      <c r="AK79" s="746">
        <v>48.4</v>
      </c>
      <c r="AL79" s="746">
        <v>52.3</v>
      </c>
      <c r="AM79" s="746" t="s">
        <v>503</v>
      </c>
      <c r="AN79" s="746">
        <v>52.3</v>
      </c>
      <c r="AO79" s="1028">
        <v>51.9</v>
      </c>
      <c r="AP79" s="1028">
        <v>50.8</v>
      </c>
      <c r="AQ79" s="722">
        <v>51.9</v>
      </c>
      <c r="AR79" s="1029">
        <v>56.3</v>
      </c>
      <c r="AS79" s="1031"/>
      <c r="AT79" s="1028">
        <v>55.1</v>
      </c>
      <c r="AU79" s="1028"/>
      <c r="AV79" s="1028"/>
      <c r="AW79" s="722"/>
      <c r="AX79" s="1029">
        <v>51.1</v>
      </c>
      <c r="AY79" s="1028">
        <v>51.7</v>
      </c>
      <c r="AZ79" s="1028">
        <v>51.1</v>
      </c>
      <c r="BA79" s="1030">
        <v>54.9</v>
      </c>
      <c r="BB79" s="1031"/>
      <c r="BC79" s="1031">
        <v>54.9</v>
      </c>
      <c r="BD79" s="1028">
        <v>53.8</v>
      </c>
      <c r="BE79" s="1031"/>
      <c r="BF79" s="1031">
        <v>53.8</v>
      </c>
      <c r="BG79" s="1031"/>
      <c r="BH79" s="1031"/>
      <c r="BI79" s="1031"/>
      <c r="BJ79" s="1032">
        <v>55.5</v>
      </c>
      <c r="BK79" s="1032">
        <v>51.6</v>
      </c>
      <c r="BL79" s="746">
        <v>55.5</v>
      </c>
      <c r="BM79" s="746">
        <v>54.6</v>
      </c>
      <c r="BN79" s="747"/>
      <c r="BO79" s="746">
        <v>54.6</v>
      </c>
      <c r="BP79" s="746">
        <v>54.6</v>
      </c>
      <c r="BQ79" s="747"/>
      <c r="BR79" s="746">
        <v>54.6</v>
      </c>
      <c r="BS79" s="1043">
        <v>48.8</v>
      </c>
      <c r="BT79" s="1033"/>
      <c r="BU79" s="1033"/>
      <c r="BV79" s="1034">
        <v>54.7</v>
      </c>
      <c r="BW79" s="1035"/>
      <c r="BX79" s="1036"/>
    </row>
    <row r="80">
      <c r="A80" s="1037">
        <v>44317.0</v>
      </c>
      <c r="B80" s="772">
        <v>64.0</v>
      </c>
      <c r="C80" s="773">
        <v>63.0</v>
      </c>
      <c r="D80" s="773">
        <v>64.0</v>
      </c>
      <c r="E80" s="772">
        <v>61.2</v>
      </c>
      <c r="F80" s="773">
        <v>60.9</v>
      </c>
      <c r="G80" s="773">
        <v>61.2</v>
      </c>
      <c r="H80" s="773">
        <v>55.7</v>
      </c>
      <c r="I80" s="773" t="s">
        <v>503</v>
      </c>
      <c r="J80" s="773">
        <v>55.7</v>
      </c>
      <c r="K80" s="1038">
        <v>62.3</v>
      </c>
      <c r="L80" s="773">
        <v>62.0</v>
      </c>
      <c r="M80" s="773">
        <v>62.3</v>
      </c>
      <c r="N80" s="773">
        <v>53.1</v>
      </c>
      <c r="O80" s="773">
        <v>52.5</v>
      </c>
      <c r="P80" s="773">
        <v>53.1</v>
      </c>
      <c r="Q80" s="774"/>
      <c r="R80" s="774"/>
      <c r="S80" s="774"/>
      <c r="T80" s="774"/>
      <c r="U80" s="774"/>
      <c r="V80" s="774"/>
      <c r="W80" s="774"/>
      <c r="X80" s="774"/>
      <c r="Y80" s="774"/>
      <c r="Z80" s="774"/>
      <c r="AA80" s="774"/>
      <c r="AB80" s="774"/>
      <c r="AC80" s="773">
        <v>57.0</v>
      </c>
      <c r="AD80" s="773" t="s">
        <v>503</v>
      </c>
      <c r="AE80" s="773">
        <v>57.0</v>
      </c>
      <c r="AF80" s="774"/>
      <c r="AG80" s="774"/>
      <c r="AH80" s="774"/>
      <c r="AI80" s="773">
        <v>47.6</v>
      </c>
      <c r="AJ80" s="773" t="s">
        <v>503</v>
      </c>
      <c r="AK80" s="773">
        <v>47.6</v>
      </c>
      <c r="AL80" s="773">
        <v>53.7</v>
      </c>
      <c r="AM80" s="773" t="s">
        <v>503</v>
      </c>
      <c r="AN80" s="773">
        <v>53.7</v>
      </c>
      <c r="AO80" s="721">
        <v>52.0</v>
      </c>
      <c r="AP80" s="721">
        <v>51.9</v>
      </c>
      <c r="AQ80" s="1028">
        <v>52.0</v>
      </c>
      <c r="AR80" s="782">
        <v>55.1</v>
      </c>
      <c r="AS80" s="781"/>
      <c r="AT80" s="773">
        <v>50.3</v>
      </c>
      <c r="AU80" s="721"/>
      <c r="AV80" s="721"/>
      <c r="AW80" s="1028"/>
      <c r="AX80" s="782">
        <v>51.0</v>
      </c>
      <c r="AY80" s="721">
        <v>51.1</v>
      </c>
      <c r="AZ80" s="721">
        <v>51.0</v>
      </c>
      <c r="BA80" s="1039">
        <v>55.2</v>
      </c>
      <c r="BB80" s="781"/>
      <c r="BC80" s="781">
        <v>55.2</v>
      </c>
      <c r="BD80" s="721">
        <v>54.2</v>
      </c>
      <c r="BE80" s="781"/>
      <c r="BF80" s="781">
        <v>54.2</v>
      </c>
      <c r="BG80" s="781"/>
      <c r="BH80" s="781"/>
      <c r="BI80" s="781"/>
      <c r="BJ80" s="773">
        <v>50.8</v>
      </c>
      <c r="BK80" s="773">
        <v>52.0</v>
      </c>
      <c r="BL80" s="1032">
        <v>50.8</v>
      </c>
      <c r="BM80" s="773">
        <v>53.7</v>
      </c>
      <c r="BN80" s="774"/>
      <c r="BO80" s="773">
        <v>53.7</v>
      </c>
      <c r="BP80" s="773">
        <v>55.3</v>
      </c>
      <c r="BQ80" s="774"/>
      <c r="BR80" s="773">
        <v>55.3</v>
      </c>
      <c r="BS80" s="773">
        <v>50.7</v>
      </c>
      <c r="BT80" s="774"/>
      <c r="BU80" s="774"/>
      <c r="BV80" s="773">
        <v>53.1</v>
      </c>
      <c r="BW80" s="774"/>
      <c r="BX80" s="1040"/>
    </row>
    <row r="81">
      <c r="A81" s="1026">
        <v>44348.0</v>
      </c>
      <c r="B81" s="745">
        <v>60.1</v>
      </c>
      <c r="C81" s="746">
        <v>63.5</v>
      </c>
      <c r="D81" s="746">
        <v>60.1</v>
      </c>
      <c r="E81" s="745">
        <v>60.6</v>
      </c>
      <c r="F81" s="746">
        <v>61.0</v>
      </c>
      <c r="G81" s="746">
        <v>60.6</v>
      </c>
      <c r="H81" s="746">
        <v>58.3</v>
      </c>
      <c r="I81" s="746" t="s">
        <v>503</v>
      </c>
      <c r="J81" s="746">
        <v>58.3</v>
      </c>
      <c r="K81" s="1027">
        <v>62.2</v>
      </c>
      <c r="L81" s="746">
        <v>62.2</v>
      </c>
      <c r="M81" s="746">
        <v>62.2</v>
      </c>
      <c r="N81" s="746">
        <v>56.7</v>
      </c>
      <c r="O81" s="746">
        <v>56.0</v>
      </c>
      <c r="P81" s="746">
        <v>56.7</v>
      </c>
      <c r="Q81" s="747"/>
      <c r="R81" s="747"/>
      <c r="S81" s="747"/>
      <c r="T81" s="747"/>
      <c r="U81" s="747"/>
      <c r="V81" s="747"/>
      <c r="W81" s="747"/>
      <c r="X81" s="747"/>
      <c r="Y81" s="747"/>
      <c r="Z81" s="747"/>
      <c r="AA81" s="747"/>
      <c r="AB81" s="747"/>
      <c r="AC81" s="746">
        <v>56.5</v>
      </c>
      <c r="AD81" s="746" t="s">
        <v>503</v>
      </c>
      <c r="AE81" s="746">
        <v>56.5</v>
      </c>
      <c r="AF81" s="747"/>
      <c r="AG81" s="747"/>
      <c r="AH81" s="747"/>
      <c r="AI81" s="746">
        <v>48.8</v>
      </c>
      <c r="AJ81" s="746" t="s">
        <v>503</v>
      </c>
      <c r="AK81" s="746">
        <v>48.8</v>
      </c>
      <c r="AL81" s="746">
        <v>56.4</v>
      </c>
      <c r="AM81" s="746" t="s">
        <v>503</v>
      </c>
      <c r="AN81" s="746">
        <v>56.4</v>
      </c>
      <c r="AO81" s="1028">
        <v>51.3</v>
      </c>
      <c r="AP81" s="1028">
        <v>51.8</v>
      </c>
      <c r="AQ81" s="746">
        <v>51.3</v>
      </c>
      <c r="AR81" s="1029">
        <v>50.3</v>
      </c>
      <c r="AS81" s="1031"/>
      <c r="AT81" s="1028">
        <v>54.9</v>
      </c>
      <c r="AU81" s="1028"/>
      <c r="AV81" s="1028"/>
      <c r="AW81" s="746"/>
      <c r="AX81" s="1029">
        <v>50.9</v>
      </c>
      <c r="AY81" s="1028">
        <v>50.8</v>
      </c>
      <c r="AZ81" s="1028">
        <v>50.9</v>
      </c>
      <c r="BA81" s="1030">
        <v>53.5</v>
      </c>
      <c r="BB81" s="1031"/>
      <c r="BC81" s="1031">
        <v>53.5</v>
      </c>
      <c r="BD81" s="1028">
        <v>52.9</v>
      </c>
      <c r="BE81" s="1031"/>
      <c r="BF81" s="1031">
        <v>52.9</v>
      </c>
      <c r="BG81" s="1031"/>
      <c r="BH81" s="1031"/>
      <c r="BI81" s="1031"/>
      <c r="BJ81" s="1032">
        <v>48.1</v>
      </c>
      <c r="BK81" s="1041"/>
      <c r="BL81" s="746">
        <v>48.1</v>
      </c>
      <c r="BM81" s="746">
        <v>53.9</v>
      </c>
      <c r="BN81" s="747"/>
      <c r="BO81" s="746">
        <v>53.9</v>
      </c>
      <c r="BP81" s="746">
        <v>53.5</v>
      </c>
      <c r="BQ81" s="747"/>
      <c r="BR81" s="746">
        <v>53.5</v>
      </c>
      <c r="BS81" s="1043">
        <v>47.8</v>
      </c>
      <c r="BT81" s="1033"/>
      <c r="BU81" s="1033"/>
      <c r="BV81" s="1034">
        <v>44.1</v>
      </c>
      <c r="BW81" s="1035"/>
      <c r="BX81" s="1036"/>
    </row>
    <row r="82">
      <c r="A82" s="1037">
        <v>44378.0</v>
      </c>
      <c r="B82" s="772">
        <v>64.1</v>
      </c>
      <c r="C82" s="773">
        <v>60.5</v>
      </c>
      <c r="D82" s="773">
        <v>64.1</v>
      </c>
      <c r="E82" s="772">
        <v>59.5</v>
      </c>
      <c r="F82" s="773">
        <v>60.9</v>
      </c>
      <c r="G82" s="773">
        <v>59.5</v>
      </c>
      <c r="H82" s="773">
        <v>58.6</v>
      </c>
      <c r="I82" s="773" t="s">
        <v>503</v>
      </c>
      <c r="J82" s="773">
        <v>58.6</v>
      </c>
      <c r="K82" s="1038">
        <v>60.3</v>
      </c>
      <c r="L82" s="773">
        <v>61.5</v>
      </c>
      <c r="M82" s="773">
        <v>60.3</v>
      </c>
      <c r="N82" s="773">
        <v>58.0</v>
      </c>
      <c r="O82" s="773">
        <v>58.3</v>
      </c>
      <c r="P82" s="773">
        <v>58.0</v>
      </c>
      <c r="Q82" s="774"/>
      <c r="R82" s="774"/>
      <c r="S82" s="774"/>
      <c r="T82" s="774"/>
      <c r="U82" s="774"/>
      <c r="V82" s="774"/>
      <c r="W82" s="774"/>
      <c r="X82" s="774"/>
      <c r="Y82" s="774"/>
      <c r="Z82" s="774"/>
      <c r="AA82" s="774"/>
      <c r="AB82" s="774"/>
      <c r="AC82" s="773">
        <v>56.2</v>
      </c>
      <c r="AD82" s="773" t="s">
        <v>503</v>
      </c>
      <c r="AE82" s="773">
        <v>56.2</v>
      </c>
      <c r="AF82" s="774"/>
      <c r="AG82" s="774"/>
      <c r="AH82" s="774"/>
      <c r="AI82" s="773">
        <v>49.6</v>
      </c>
      <c r="AJ82" s="773" t="s">
        <v>503</v>
      </c>
      <c r="AK82" s="773">
        <v>49.6</v>
      </c>
      <c r="AL82" s="773">
        <v>56.7</v>
      </c>
      <c r="AM82" s="773" t="s">
        <v>503</v>
      </c>
      <c r="AN82" s="773">
        <v>56.7</v>
      </c>
      <c r="AO82" s="773">
        <v>50.3</v>
      </c>
      <c r="AP82" s="773">
        <v>51.0</v>
      </c>
      <c r="AQ82" s="1028">
        <v>50.3</v>
      </c>
      <c r="AR82" s="772">
        <v>54.9</v>
      </c>
      <c r="AS82" s="774"/>
      <c r="AT82" s="721">
        <v>46.7</v>
      </c>
      <c r="AU82" s="773"/>
      <c r="AV82" s="773"/>
      <c r="AW82" s="1028"/>
      <c r="AX82" s="772">
        <v>50.4</v>
      </c>
      <c r="AY82" s="773">
        <v>50.8</v>
      </c>
      <c r="AZ82" s="773">
        <v>50.4</v>
      </c>
      <c r="BA82" s="1042">
        <v>53.3</v>
      </c>
      <c r="BB82" s="774"/>
      <c r="BC82" s="774">
        <v>53.3</v>
      </c>
      <c r="BD82" s="773">
        <v>52.4</v>
      </c>
      <c r="BE82" s="774"/>
      <c r="BF82" s="774">
        <v>52.4</v>
      </c>
      <c r="BG82" s="774"/>
      <c r="BH82" s="774"/>
      <c r="BI82" s="774"/>
      <c r="BJ82" s="773">
        <v>55.3</v>
      </c>
      <c r="BK82" s="773">
        <v>50.5</v>
      </c>
      <c r="BL82" s="1032">
        <v>55.3</v>
      </c>
      <c r="BM82" s="773">
        <v>53.0</v>
      </c>
      <c r="BN82" s="774"/>
      <c r="BO82" s="773">
        <v>53.0</v>
      </c>
      <c r="BP82" s="773">
        <v>40.1</v>
      </c>
      <c r="BQ82" s="774"/>
      <c r="BR82" s="773">
        <v>40.1</v>
      </c>
      <c r="BS82" s="773">
        <v>49.5</v>
      </c>
      <c r="BT82" s="774"/>
      <c r="BU82" s="774"/>
      <c r="BV82" s="773">
        <v>45.1</v>
      </c>
      <c r="BW82" s="774"/>
      <c r="BX82" s="1040"/>
    </row>
    <row r="83">
      <c r="A83" s="1026">
        <v>44409.0</v>
      </c>
      <c r="B83" s="745">
        <v>61.7</v>
      </c>
      <c r="C83" s="746">
        <v>61.5</v>
      </c>
      <c r="D83" s="746">
        <v>61.7</v>
      </c>
      <c r="E83" s="745">
        <v>59.9</v>
      </c>
      <c r="F83" s="746">
        <v>58.6</v>
      </c>
      <c r="G83" s="746">
        <v>59.9</v>
      </c>
      <c r="H83" s="746">
        <v>59.1</v>
      </c>
      <c r="I83" s="746" t="s">
        <v>503</v>
      </c>
      <c r="J83" s="746">
        <v>59.1</v>
      </c>
      <c r="K83" s="1027">
        <v>60.9</v>
      </c>
      <c r="L83" s="746">
        <v>60.1</v>
      </c>
      <c r="M83" s="746">
        <v>60.9</v>
      </c>
      <c r="N83" s="746">
        <v>58.0</v>
      </c>
      <c r="O83" s="746">
        <v>58.5</v>
      </c>
      <c r="P83" s="746">
        <v>58.0</v>
      </c>
      <c r="Q83" s="747"/>
      <c r="R83" s="747"/>
      <c r="S83" s="747"/>
      <c r="T83" s="747"/>
      <c r="U83" s="747"/>
      <c r="V83" s="747"/>
      <c r="W83" s="747"/>
      <c r="X83" s="747"/>
      <c r="Y83" s="747"/>
      <c r="Z83" s="747"/>
      <c r="AA83" s="747"/>
      <c r="AB83" s="747"/>
      <c r="AC83" s="746">
        <v>57.2</v>
      </c>
      <c r="AD83" s="746" t="s">
        <v>503</v>
      </c>
      <c r="AE83" s="746">
        <v>57.2</v>
      </c>
      <c r="AF83" s="747"/>
      <c r="AG83" s="747"/>
      <c r="AH83" s="747"/>
      <c r="AI83" s="746">
        <v>47.1</v>
      </c>
      <c r="AJ83" s="746" t="s">
        <v>503</v>
      </c>
      <c r="AK83" s="746">
        <v>47.1</v>
      </c>
      <c r="AL83" s="746">
        <v>53.6</v>
      </c>
      <c r="AM83" s="746" t="s">
        <v>503</v>
      </c>
      <c r="AN83" s="746">
        <v>53.6</v>
      </c>
      <c r="AO83" s="1028">
        <v>49.2</v>
      </c>
      <c r="AP83" s="1028">
        <v>50.2</v>
      </c>
      <c r="AQ83" s="722">
        <v>49.2</v>
      </c>
      <c r="AR83" s="1029">
        <v>46.7</v>
      </c>
      <c r="AS83" s="1031"/>
      <c r="AT83" s="1028">
        <v>53.4</v>
      </c>
      <c r="AU83" s="1028"/>
      <c r="AV83" s="1028"/>
      <c r="AW83" s="722"/>
      <c r="AX83" s="1029">
        <v>50.1</v>
      </c>
      <c r="AY83" s="1028">
        <v>50.2</v>
      </c>
      <c r="AZ83" s="1028">
        <v>50.1</v>
      </c>
      <c r="BA83" s="1030">
        <v>47.5</v>
      </c>
      <c r="BB83" s="1031"/>
      <c r="BC83" s="1031">
        <v>47.5</v>
      </c>
      <c r="BD83" s="1028">
        <v>48.9</v>
      </c>
      <c r="BE83" s="1031"/>
      <c r="BF83" s="1031">
        <v>48.9</v>
      </c>
      <c r="BG83" s="1031"/>
      <c r="BH83" s="1031"/>
      <c r="BI83" s="1031"/>
      <c r="BJ83" s="1032">
        <v>52.3</v>
      </c>
      <c r="BK83" s="1032">
        <v>55.0</v>
      </c>
      <c r="BL83" s="746">
        <v>52.3</v>
      </c>
      <c r="BM83" s="746">
        <v>51.2</v>
      </c>
      <c r="BN83" s="747"/>
      <c r="BO83" s="746">
        <v>51.2</v>
      </c>
      <c r="BP83" s="746">
        <v>43.7</v>
      </c>
      <c r="BQ83" s="747"/>
      <c r="BR83" s="746">
        <v>43.7</v>
      </c>
      <c r="BS83" s="1043">
        <v>48.7</v>
      </c>
      <c r="BT83" s="1033"/>
      <c r="BU83" s="1033"/>
      <c r="BV83" s="1034">
        <v>40.2</v>
      </c>
      <c r="BW83" s="1035"/>
      <c r="BX83" s="1036"/>
    </row>
    <row r="84">
      <c r="A84" s="1037">
        <v>44440.0</v>
      </c>
      <c r="B84" s="772">
        <v>61.9</v>
      </c>
      <c r="C84" s="773">
        <v>60.0</v>
      </c>
      <c r="D84" s="773">
        <v>61.9</v>
      </c>
      <c r="E84" s="772">
        <v>61.1</v>
      </c>
      <c r="F84" s="773">
        <v>59.6</v>
      </c>
      <c r="G84" s="773">
        <v>61.1</v>
      </c>
      <c r="H84" s="773">
        <v>56.6</v>
      </c>
      <c r="I84" s="773" t="s">
        <v>503</v>
      </c>
      <c r="J84" s="773">
        <v>56.6</v>
      </c>
      <c r="K84" s="1038">
        <v>59.7</v>
      </c>
      <c r="L84" s="773">
        <v>59.4</v>
      </c>
      <c r="M84" s="773">
        <v>59.7</v>
      </c>
      <c r="N84" s="773">
        <v>55.5</v>
      </c>
      <c r="O84" s="773">
        <v>56.5</v>
      </c>
      <c r="P84" s="773">
        <v>55.5</v>
      </c>
      <c r="Q84" s="774"/>
      <c r="R84" s="774"/>
      <c r="S84" s="774"/>
      <c r="T84" s="774"/>
      <c r="U84" s="774"/>
      <c r="V84" s="774"/>
      <c r="W84" s="774"/>
      <c r="X84" s="774"/>
      <c r="Y84" s="774"/>
      <c r="Z84" s="774"/>
      <c r="AA84" s="774"/>
      <c r="AB84" s="774"/>
      <c r="AC84" s="773">
        <v>57.0</v>
      </c>
      <c r="AD84" s="773" t="s">
        <v>503</v>
      </c>
      <c r="AE84" s="773">
        <v>57.0</v>
      </c>
      <c r="AF84" s="774"/>
      <c r="AG84" s="774"/>
      <c r="AH84" s="774"/>
      <c r="AI84" s="773">
        <v>48.6</v>
      </c>
      <c r="AJ84" s="773" t="s">
        <v>503</v>
      </c>
      <c r="AK84" s="773">
        <v>48.6</v>
      </c>
      <c r="AL84" s="773">
        <v>54.4</v>
      </c>
      <c r="AM84" s="773" t="s">
        <v>503</v>
      </c>
      <c r="AN84" s="773">
        <v>54.4</v>
      </c>
      <c r="AO84" s="721">
        <v>50.0</v>
      </c>
      <c r="AP84" s="721">
        <v>49.5</v>
      </c>
      <c r="AQ84" s="1028">
        <v>50.0</v>
      </c>
      <c r="AR84" s="782">
        <v>53.4</v>
      </c>
      <c r="AS84" s="781"/>
      <c r="AT84" s="773">
        <v>53.8</v>
      </c>
      <c r="AU84" s="721"/>
      <c r="AV84" s="721"/>
      <c r="AW84" s="1028"/>
      <c r="AX84" s="782">
        <v>49.6</v>
      </c>
      <c r="AY84" s="721">
        <v>50.1</v>
      </c>
      <c r="AZ84" s="721">
        <v>49.6</v>
      </c>
      <c r="BA84" s="1039">
        <v>53.2</v>
      </c>
      <c r="BB84" s="781"/>
      <c r="BC84" s="781">
        <v>53.2</v>
      </c>
      <c r="BD84" s="721">
        <v>51.7</v>
      </c>
      <c r="BE84" s="781"/>
      <c r="BF84" s="781">
        <v>51.7</v>
      </c>
      <c r="BG84" s="781"/>
      <c r="BH84" s="781"/>
      <c r="BI84" s="781"/>
      <c r="BJ84" s="773">
        <v>53.7</v>
      </c>
      <c r="BK84" s="773">
        <v>51.8</v>
      </c>
      <c r="BL84" s="1032">
        <v>53.7</v>
      </c>
      <c r="BM84" s="773">
        <v>52.4</v>
      </c>
      <c r="BN84" s="774"/>
      <c r="BO84" s="773">
        <v>52.4</v>
      </c>
      <c r="BP84" s="773">
        <v>52.2</v>
      </c>
      <c r="BQ84" s="774"/>
      <c r="BR84" s="773">
        <v>52.2</v>
      </c>
      <c r="BS84" s="773">
        <v>48.3</v>
      </c>
      <c r="BT84" s="774"/>
      <c r="BU84" s="774"/>
      <c r="BV84" s="773">
        <v>40.2</v>
      </c>
      <c r="BW84" s="774"/>
      <c r="BX84" s="1040"/>
    </row>
    <row r="85">
      <c r="A85" s="1026">
        <v>44470.0</v>
      </c>
      <c r="B85" s="745">
        <v>66.7</v>
      </c>
      <c r="C85" s="746">
        <v>62.0</v>
      </c>
      <c r="D85" s="746">
        <v>66.7</v>
      </c>
      <c r="E85" s="745">
        <v>60.8</v>
      </c>
      <c r="F85" s="746">
        <v>60.5</v>
      </c>
      <c r="G85" s="746">
        <v>60.8</v>
      </c>
      <c r="H85" s="746">
        <v>54.2</v>
      </c>
      <c r="I85" s="746" t="s">
        <v>503</v>
      </c>
      <c r="J85" s="746">
        <v>54.2</v>
      </c>
      <c r="K85" s="1027">
        <v>61.1</v>
      </c>
      <c r="L85" s="746">
        <v>59.7</v>
      </c>
      <c r="M85" s="746">
        <v>61.1</v>
      </c>
      <c r="N85" s="746">
        <v>52.4</v>
      </c>
      <c r="O85" s="746">
        <v>54.5</v>
      </c>
      <c r="P85" s="746">
        <v>52.4</v>
      </c>
      <c r="Q85" s="747"/>
      <c r="R85" s="747"/>
      <c r="S85" s="747"/>
      <c r="T85" s="747"/>
      <c r="U85" s="747"/>
      <c r="V85" s="747"/>
      <c r="W85" s="747"/>
      <c r="X85" s="747"/>
      <c r="Y85" s="747"/>
      <c r="Z85" s="747"/>
      <c r="AA85" s="747"/>
      <c r="AB85" s="747"/>
      <c r="AC85" s="746">
        <v>57.7</v>
      </c>
      <c r="AD85" s="746" t="s">
        <v>503</v>
      </c>
      <c r="AE85" s="746">
        <v>57.7</v>
      </c>
      <c r="AF85" s="747"/>
      <c r="AG85" s="747"/>
      <c r="AH85" s="747"/>
      <c r="AI85" s="746">
        <v>49.3</v>
      </c>
      <c r="AJ85" s="746" t="s">
        <v>503</v>
      </c>
      <c r="AK85" s="746">
        <v>49.3</v>
      </c>
      <c r="AL85" s="746">
        <v>51.7</v>
      </c>
      <c r="AM85" s="746" t="s">
        <v>503</v>
      </c>
      <c r="AN85" s="746">
        <v>51.7</v>
      </c>
      <c r="AO85" s="1028">
        <v>50.6</v>
      </c>
      <c r="AP85" s="1028">
        <v>50.0</v>
      </c>
      <c r="AQ85" s="746">
        <v>50.6</v>
      </c>
      <c r="AR85" s="1029">
        <v>53.8</v>
      </c>
      <c r="AS85" s="1031"/>
      <c r="AT85" s="1028">
        <v>52.1</v>
      </c>
      <c r="AU85" s="1028"/>
      <c r="AV85" s="1028"/>
      <c r="AW85" s="746"/>
      <c r="AX85" s="1029">
        <v>49.2</v>
      </c>
      <c r="AY85" s="1028">
        <v>49.7</v>
      </c>
      <c r="AZ85" s="1028">
        <v>49.2</v>
      </c>
      <c r="BA85" s="1030">
        <v>52.4</v>
      </c>
      <c r="BB85" s="1031"/>
      <c r="BC85" s="1031">
        <v>52.4</v>
      </c>
      <c r="BD85" s="1028">
        <v>50.8</v>
      </c>
      <c r="BE85" s="1031"/>
      <c r="BF85" s="1031">
        <v>50.8</v>
      </c>
      <c r="BG85" s="1031"/>
      <c r="BH85" s="1031"/>
      <c r="BI85" s="1031"/>
      <c r="BJ85" s="1032">
        <v>55.9</v>
      </c>
      <c r="BK85" s="1032">
        <v>54.0</v>
      </c>
      <c r="BL85" s="746">
        <v>55.9</v>
      </c>
      <c r="BM85" s="746">
        <v>50.2</v>
      </c>
      <c r="BN85" s="747"/>
      <c r="BO85" s="746">
        <v>50.2</v>
      </c>
      <c r="BP85" s="746">
        <v>57.2</v>
      </c>
      <c r="BQ85" s="747"/>
      <c r="BR85" s="746">
        <v>57.2</v>
      </c>
      <c r="BS85" s="1043">
        <v>48.9</v>
      </c>
      <c r="BT85" s="1033"/>
      <c r="BU85" s="1033"/>
      <c r="BV85" s="1034">
        <v>52.1</v>
      </c>
      <c r="BW85" s="1035"/>
      <c r="BX85" s="1036"/>
    </row>
    <row r="86">
      <c r="A86" s="1037">
        <v>44501.0</v>
      </c>
      <c r="B86" s="772">
        <v>69.1</v>
      </c>
      <c r="C86" s="773">
        <v>65.0</v>
      </c>
      <c r="D86" s="773">
        <v>69.1</v>
      </c>
      <c r="E86" s="772">
        <v>61.1</v>
      </c>
      <c r="F86" s="773">
        <v>61.0</v>
      </c>
      <c r="G86" s="773">
        <v>61.1</v>
      </c>
      <c r="H86" s="773">
        <v>57.6</v>
      </c>
      <c r="I86" s="773" t="s">
        <v>503</v>
      </c>
      <c r="J86" s="773">
        <v>57.6</v>
      </c>
      <c r="K86" s="1038">
        <v>62.8</v>
      </c>
      <c r="L86" s="773">
        <v>61.1</v>
      </c>
      <c r="M86" s="773">
        <v>62.8</v>
      </c>
      <c r="N86" s="773">
        <v>55.9</v>
      </c>
      <c r="O86" s="773">
        <v>54.8</v>
      </c>
      <c r="P86" s="773">
        <v>55.9</v>
      </c>
      <c r="Q86" s="774"/>
      <c r="R86" s="774"/>
      <c r="S86" s="774"/>
      <c r="T86" s="774"/>
      <c r="U86" s="774"/>
      <c r="V86" s="774"/>
      <c r="W86" s="774"/>
      <c r="X86" s="774"/>
      <c r="Y86" s="774"/>
      <c r="Z86" s="774"/>
      <c r="AA86" s="774"/>
      <c r="AB86" s="774"/>
      <c r="AC86" s="773">
        <v>57.2</v>
      </c>
      <c r="AD86" s="773" t="s">
        <v>503</v>
      </c>
      <c r="AE86" s="773">
        <v>57.2</v>
      </c>
      <c r="AF86" s="774"/>
      <c r="AG86" s="774"/>
      <c r="AH86" s="774"/>
      <c r="AI86" s="773">
        <v>49.4</v>
      </c>
      <c r="AJ86" s="773" t="s">
        <v>503</v>
      </c>
      <c r="AK86" s="773">
        <v>49.4</v>
      </c>
      <c r="AL86" s="773">
        <v>49.8</v>
      </c>
      <c r="AM86" s="773" t="s">
        <v>503</v>
      </c>
      <c r="AN86" s="773">
        <v>49.8</v>
      </c>
      <c r="AO86" s="773">
        <v>49.9</v>
      </c>
      <c r="AP86" s="773">
        <v>50.5</v>
      </c>
      <c r="AQ86" s="1028">
        <v>49.9</v>
      </c>
      <c r="AR86" s="772">
        <v>52.1</v>
      </c>
      <c r="AS86" s="773">
        <v>52.6</v>
      </c>
      <c r="AT86" s="721">
        <v>53.1</v>
      </c>
      <c r="AU86" s="773"/>
      <c r="AV86" s="773"/>
      <c r="AW86" s="1028"/>
      <c r="AX86" s="772">
        <v>50.1</v>
      </c>
      <c r="AY86" s="773">
        <v>49.6</v>
      </c>
      <c r="AZ86" s="773">
        <v>50.1</v>
      </c>
      <c r="BA86" s="1042">
        <v>52.3</v>
      </c>
      <c r="BB86" s="774"/>
      <c r="BC86" s="774">
        <v>52.3</v>
      </c>
      <c r="BD86" s="773">
        <v>52.2</v>
      </c>
      <c r="BE86" s="774"/>
      <c r="BF86" s="774">
        <v>52.2</v>
      </c>
      <c r="BG86" s="774"/>
      <c r="BH86" s="774"/>
      <c r="BI86" s="774"/>
      <c r="BJ86" s="773">
        <v>57.6</v>
      </c>
      <c r="BK86" s="773">
        <v>55.1</v>
      </c>
      <c r="BL86" s="1032">
        <v>57.6</v>
      </c>
      <c r="BM86" s="773">
        <v>50.9</v>
      </c>
      <c r="BN86" s="774"/>
      <c r="BO86" s="773">
        <v>50.9</v>
      </c>
      <c r="BP86" s="773">
        <v>53.9</v>
      </c>
      <c r="BQ86" s="774"/>
      <c r="BR86" s="773">
        <v>53.9</v>
      </c>
      <c r="BS86" s="773">
        <v>50.9</v>
      </c>
      <c r="BT86" s="774"/>
      <c r="BU86" s="774"/>
      <c r="BV86" s="773">
        <v>52.2</v>
      </c>
      <c r="BW86" s="774"/>
      <c r="BX86" s="1040"/>
    </row>
    <row r="87">
      <c r="A87" s="1026">
        <v>44531.0</v>
      </c>
      <c r="B87" s="745">
        <v>62.0</v>
      </c>
      <c r="C87" s="746">
        <v>66.9</v>
      </c>
      <c r="D87" s="746">
        <v>62.3</v>
      </c>
      <c r="E87" s="745">
        <v>58.7</v>
      </c>
      <c r="F87" s="746">
        <v>60.0</v>
      </c>
      <c r="G87" s="746">
        <v>58.8</v>
      </c>
      <c r="H87" s="746">
        <v>54.7</v>
      </c>
      <c r="I87" s="746" t="s">
        <v>503</v>
      </c>
      <c r="J87" s="746">
        <v>54.7</v>
      </c>
      <c r="K87" s="1027">
        <v>62.0</v>
      </c>
      <c r="L87" s="746">
        <v>61.5</v>
      </c>
      <c r="M87" s="746">
        <v>62.0</v>
      </c>
      <c r="N87" s="746">
        <v>53.0</v>
      </c>
      <c r="O87" s="746">
        <v>54.0</v>
      </c>
      <c r="P87" s="746">
        <v>53.0</v>
      </c>
      <c r="Q87" s="747"/>
      <c r="R87" s="747"/>
      <c r="S87" s="747"/>
      <c r="T87" s="747"/>
      <c r="U87" s="747"/>
      <c r="V87" s="747"/>
      <c r="W87" s="747"/>
      <c r="X87" s="747"/>
      <c r="Y87" s="747"/>
      <c r="Z87" s="747"/>
      <c r="AA87" s="747"/>
      <c r="AB87" s="747"/>
      <c r="AC87" s="746">
        <v>56.5</v>
      </c>
      <c r="AD87" s="746" t="s">
        <v>503</v>
      </c>
      <c r="AE87" s="746">
        <v>56.5</v>
      </c>
      <c r="AF87" s="747"/>
      <c r="AG87" s="747"/>
      <c r="AH87" s="747"/>
      <c r="AI87" s="746">
        <v>49.4</v>
      </c>
      <c r="AJ87" s="746" t="s">
        <v>503</v>
      </c>
      <c r="AK87" s="746">
        <v>49.4</v>
      </c>
      <c r="AL87" s="746">
        <v>49.8</v>
      </c>
      <c r="AM87" s="746" t="s">
        <v>503</v>
      </c>
      <c r="AN87" s="746">
        <v>49.8</v>
      </c>
      <c r="AO87" s="1028">
        <v>50.9</v>
      </c>
      <c r="AP87" s="1028">
        <v>50.0</v>
      </c>
      <c r="AQ87" s="722">
        <v>50.9</v>
      </c>
      <c r="AR87" s="1029">
        <v>53.1</v>
      </c>
      <c r="AS87" s="1031"/>
      <c r="AT87" s="1028">
        <v>51.4</v>
      </c>
      <c r="AU87" s="1028"/>
      <c r="AV87" s="1028"/>
      <c r="AW87" s="722"/>
      <c r="AX87" s="1029">
        <v>50.3</v>
      </c>
      <c r="AY87" s="1028">
        <v>50.0</v>
      </c>
      <c r="AZ87" s="1028">
        <v>50.3</v>
      </c>
      <c r="BA87" s="1030">
        <v>52.7</v>
      </c>
      <c r="BB87" s="1028">
        <v>52.0</v>
      </c>
      <c r="BC87" s="1028">
        <v>52.7</v>
      </c>
      <c r="BD87" s="1028">
        <v>51.0</v>
      </c>
      <c r="BE87" s="1031"/>
      <c r="BF87" s="1028">
        <v>51.0</v>
      </c>
      <c r="BG87" s="1031"/>
      <c r="BH87" s="1031"/>
      <c r="BI87" s="1031"/>
      <c r="BJ87" s="1032">
        <v>55.5</v>
      </c>
      <c r="BK87" s="1041"/>
      <c r="BL87" s="746">
        <v>55.5</v>
      </c>
      <c r="BM87" s="746">
        <v>51.9</v>
      </c>
      <c r="BN87" s="747"/>
      <c r="BO87" s="746">
        <v>51.9</v>
      </c>
      <c r="BP87" s="746">
        <v>53.5</v>
      </c>
      <c r="BQ87" s="747"/>
      <c r="BR87" s="746">
        <v>53.5</v>
      </c>
      <c r="BS87" s="1043">
        <v>50.6</v>
      </c>
      <c r="BT87" s="1033"/>
      <c r="BU87" s="1033"/>
      <c r="BV87" s="1034">
        <v>52.5</v>
      </c>
      <c r="BW87" s="1035"/>
      <c r="BX87" s="1036"/>
    </row>
    <row r="88">
      <c r="A88" s="1037">
        <v>44562.0</v>
      </c>
      <c r="B88" s="772">
        <v>59.9</v>
      </c>
      <c r="C88" s="773">
        <v>59.5</v>
      </c>
      <c r="D88" s="773">
        <v>59.9</v>
      </c>
      <c r="E88" s="772">
        <v>57.6</v>
      </c>
      <c r="F88" s="773">
        <v>57.5</v>
      </c>
      <c r="G88" s="773">
        <v>57.6</v>
      </c>
      <c r="H88" s="773">
        <v>50.1</v>
      </c>
      <c r="I88" s="773" t="s">
        <v>503</v>
      </c>
      <c r="J88" s="773">
        <v>50.1</v>
      </c>
      <c r="K88" s="1038">
        <v>58.3</v>
      </c>
      <c r="L88" s="773">
        <v>61.0</v>
      </c>
      <c r="M88" s="773">
        <v>58.3</v>
      </c>
      <c r="N88" s="773">
        <v>48.5</v>
      </c>
      <c r="O88" s="773">
        <v>50.0</v>
      </c>
      <c r="P88" s="773">
        <v>48.5</v>
      </c>
      <c r="Q88" s="774"/>
      <c r="R88" s="774"/>
      <c r="S88" s="774"/>
      <c r="T88" s="774"/>
      <c r="U88" s="774"/>
      <c r="V88" s="774"/>
      <c r="W88" s="774"/>
      <c r="X88" s="774"/>
      <c r="Y88" s="774"/>
      <c r="Z88" s="774"/>
      <c r="AA88" s="774"/>
      <c r="AB88" s="774"/>
      <c r="AC88" s="773">
        <v>56.2</v>
      </c>
      <c r="AD88" s="773" t="s">
        <v>503</v>
      </c>
      <c r="AE88" s="773">
        <v>56.2</v>
      </c>
      <c r="AF88" s="774"/>
      <c r="AG88" s="774"/>
      <c r="AH88" s="774"/>
      <c r="AI88" s="773">
        <v>46.1</v>
      </c>
      <c r="AJ88" s="773" t="s">
        <v>503</v>
      </c>
      <c r="AK88" s="773">
        <v>46.1</v>
      </c>
      <c r="AL88" s="773">
        <v>47.8</v>
      </c>
      <c r="AM88" s="773" t="s">
        <v>503</v>
      </c>
      <c r="AN88" s="773">
        <v>47.8</v>
      </c>
      <c r="AO88" s="721">
        <v>49.1</v>
      </c>
      <c r="AP88" s="721">
        <v>50.4</v>
      </c>
      <c r="AQ88" s="1028">
        <v>49.1</v>
      </c>
      <c r="AR88" s="782">
        <v>51.4</v>
      </c>
      <c r="AS88" s="781"/>
      <c r="AT88" s="773">
        <v>50.2</v>
      </c>
      <c r="AU88" s="721"/>
      <c r="AV88" s="721"/>
      <c r="AW88" s="1028"/>
      <c r="AX88" s="782">
        <v>50.1</v>
      </c>
      <c r="AY88" s="721">
        <v>50.0</v>
      </c>
      <c r="AZ88" s="721">
        <v>50.1</v>
      </c>
      <c r="BA88" s="1039">
        <v>51.1</v>
      </c>
      <c r="BB88" s="781"/>
      <c r="BC88" s="781">
        <v>51.1</v>
      </c>
      <c r="BD88" s="721">
        <v>50.1</v>
      </c>
      <c r="BE88" s="781"/>
      <c r="BF88" s="781">
        <v>51.0</v>
      </c>
      <c r="BG88" s="781"/>
      <c r="BH88" s="781"/>
      <c r="BI88" s="781"/>
      <c r="BJ88" s="773">
        <v>54.0</v>
      </c>
      <c r="BK88" s="773">
        <v>54.6</v>
      </c>
      <c r="BL88" s="1032">
        <v>54.0</v>
      </c>
      <c r="BM88" s="773">
        <v>52.8</v>
      </c>
      <c r="BN88" s="774"/>
      <c r="BO88" s="773">
        <v>52.8</v>
      </c>
      <c r="BP88" s="773">
        <v>53.7</v>
      </c>
      <c r="BQ88" s="774"/>
      <c r="BR88" s="773">
        <v>53.7</v>
      </c>
      <c r="BS88" s="773">
        <v>49.5</v>
      </c>
      <c r="BT88" s="774"/>
      <c r="BU88" s="774"/>
      <c r="BV88" s="773">
        <v>53.7</v>
      </c>
      <c r="BW88" s="774"/>
      <c r="BX88" s="1040"/>
    </row>
    <row r="89">
      <c r="A89" s="1026">
        <v>44593.0</v>
      </c>
      <c r="B89" s="745">
        <v>56.5</v>
      </c>
      <c r="C89" s="746">
        <v>61.0</v>
      </c>
      <c r="D89" s="746">
        <v>56.5</v>
      </c>
      <c r="E89" s="745">
        <v>58.6</v>
      </c>
      <c r="F89" s="746">
        <v>58.0</v>
      </c>
      <c r="G89" s="746">
        <v>58.6</v>
      </c>
      <c r="H89" s="746">
        <v>53.6</v>
      </c>
      <c r="I89" s="746" t="s">
        <v>503</v>
      </c>
      <c r="J89" s="746">
        <v>53.6</v>
      </c>
      <c r="K89" s="1027">
        <v>58.3</v>
      </c>
      <c r="L89" s="746">
        <v>58.0</v>
      </c>
      <c r="M89" s="746">
        <v>58.3</v>
      </c>
      <c r="N89" s="746">
        <v>52.8</v>
      </c>
      <c r="O89" s="746">
        <v>52.5</v>
      </c>
      <c r="P89" s="746">
        <v>52.8</v>
      </c>
      <c r="Q89" s="747"/>
      <c r="R89" s="747"/>
      <c r="S89" s="747"/>
      <c r="T89" s="747"/>
      <c r="U89" s="747"/>
      <c r="V89" s="747"/>
      <c r="W89" s="747"/>
      <c r="X89" s="747"/>
      <c r="Y89" s="747"/>
      <c r="Z89" s="747"/>
      <c r="AA89" s="747"/>
      <c r="AB89" s="747"/>
      <c r="AC89" s="746">
        <v>56.6</v>
      </c>
      <c r="AD89" s="746" t="s">
        <v>503</v>
      </c>
      <c r="AE89" s="746">
        <v>56.6</v>
      </c>
      <c r="AF89" s="747"/>
      <c r="AG89" s="747"/>
      <c r="AH89" s="747"/>
      <c r="AI89" s="746">
        <v>48.0</v>
      </c>
      <c r="AJ89" s="746" t="s">
        <v>503</v>
      </c>
      <c r="AK89" s="746">
        <v>48.0</v>
      </c>
      <c r="AL89" s="746">
        <v>49.6</v>
      </c>
      <c r="AM89" s="746" t="s">
        <v>503</v>
      </c>
      <c r="AN89" s="746">
        <v>49.6</v>
      </c>
      <c r="AO89" s="1028">
        <v>50.4</v>
      </c>
      <c r="AP89" s="1028">
        <v>49.5</v>
      </c>
      <c r="AQ89" s="746">
        <v>50.4</v>
      </c>
      <c r="AR89" s="1029">
        <v>50.2</v>
      </c>
      <c r="AS89" s="1028">
        <v>50.9</v>
      </c>
      <c r="AT89" s="1028">
        <v>42.0</v>
      </c>
      <c r="AU89" s="1028"/>
      <c r="AV89" s="1028"/>
      <c r="AW89" s="746"/>
      <c r="AX89" s="1029">
        <v>50.2</v>
      </c>
      <c r="AY89" s="1028">
        <v>49.9</v>
      </c>
      <c r="AZ89" s="1028">
        <v>50.2</v>
      </c>
      <c r="BA89" s="1030">
        <v>51.6</v>
      </c>
      <c r="BB89" s="1031"/>
      <c r="BC89" s="1031">
        <v>51.6</v>
      </c>
      <c r="BD89" s="1028">
        <v>51.2</v>
      </c>
      <c r="BE89" s="1031"/>
      <c r="BF89" s="1031">
        <v>51.2</v>
      </c>
      <c r="BG89" s="1031"/>
      <c r="BH89" s="1031"/>
      <c r="BI89" s="1031"/>
      <c r="BJ89" s="1032">
        <v>54.9</v>
      </c>
      <c r="BK89" s="1032">
        <v>54.3</v>
      </c>
      <c r="BL89" s="746">
        <v>54.9</v>
      </c>
      <c r="BM89" s="746">
        <v>53.8</v>
      </c>
      <c r="BN89" s="747"/>
      <c r="BO89" s="746">
        <v>53.8</v>
      </c>
      <c r="BP89" s="746">
        <v>51.2</v>
      </c>
      <c r="BQ89" s="747"/>
      <c r="BR89" s="746">
        <v>51.2</v>
      </c>
      <c r="BS89" s="1043">
        <v>51.7</v>
      </c>
      <c r="BT89" s="1033"/>
      <c r="BU89" s="1033"/>
      <c r="BV89" s="1034">
        <v>54.3</v>
      </c>
      <c r="BW89" s="1035"/>
      <c r="BX89" s="1036"/>
    </row>
    <row r="90">
      <c r="A90" s="1037">
        <v>44621.0</v>
      </c>
      <c r="B90" s="772">
        <v>58.3</v>
      </c>
      <c r="C90" s="773">
        <v>58.4</v>
      </c>
      <c r="D90" s="773">
        <v>58.3</v>
      </c>
      <c r="E90" s="772">
        <v>57.1</v>
      </c>
      <c r="F90" s="773">
        <v>59.0</v>
      </c>
      <c r="G90" s="773">
        <v>57.1</v>
      </c>
      <c r="H90" s="773">
        <v>52.1</v>
      </c>
      <c r="I90" s="773" t="s">
        <v>503</v>
      </c>
      <c r="J90" s="773">
        <v>52.1</v>
      </c>
      <c r="K90" s="1038">
        <v>55.8</v>
      </c>
      <c r="L90" s="773">
        <v>57.0</v>
      </c>
      <c r="M90" s="773">
        <v>55.8</v>
      </c>
      <c r="N90" s="773">
        <v>52.1</v>
      </c>
      <c r="O90" s="773">
        <v>51.5</v>
      </c>
      <c r="P90" s="773">
        <v>52.1</v>
      </c>
      <c r="Q90" s="774"/>
      <c r="R90" s="774"/>
      <c r="S90" s="774"/>
      <c r="T90" s="774"/>
      <c r="U90" s="774"/>
      <c r="V90" s="774"/>
      <c r="W90" s="774"/>
      <c r="X90" s="774"/>
      <c r="Y90" s="774"/>
      <c r="Z90" s="774"/>
      <c r="AA90" s="774"/>
      <c r="AB90" s="774"/>
      <c r="AC90" s="773">
        <v>58.9</v>
      </c>
      <c r="AD90" s="773" t="s">
        <v>503</v>
      </c>
      <c r="AE90" s="773">
        <v>58.9</v>
      </c>
      <c r="AF90" s="774"/>
      <c r="AG90" s="774"/>
      <c r="AH90" s="774"/>
      <c r="AI90" s="773">
        <v>49.2</v>
      </c>
      <c r="AJ90" s="773" t="s">
        <v>503</v>
      </c>
      <c r="AK90" s="773">
        <v>49.2</v>
      </c>
      <c r="AL90" s="773">
        <v>52.3</v>
      </c>
      <c r="AM90" s="773" t="s">
        <v>503</v>
      </c>
      <c r="AN90" s="773">
        <v>52.3</v>
      </c>
      <c r="AO90" s="773">
        <v>48.1</v>
      </c>
      <c r="AP90" s="773">
        <v>50.0</v>
      </c>
      <c r="AQ90" s="1028">
        <v>48.1</v>
      </c>
      <c r="AR90" s="772">
        <v>42.0</v>
      </c>
      <c r="AS90" s="774"/>
      <c r="AT90" s="721">
        <v>36.2</v>
      </c>
      <c r="AU90" s="773"/>
      <c r="AV90" s="773"/>
      <c r="AW90" s="1028"/>
      <c r="AX90" s="772">
        <v>49.5</v>
      </c>
      <c r="AY90" s="773">
        <v>49.9</v>
      </c>
      <c r="AZ90" s="773">
        <v>49.5</v>
      </c>
      <c r="BA90" s="1042">
        <v>48.4</v>
      </c>
      <c r="BB90" s="774"/>
      <c r="BC90" s="774">
        <v>48.4</v>
      </c>
      <c r="BD90" s="773">
        <v>48.8</v>
      </c>
      <c r="BE90" s="774"/>
      <c r="BF90" s="774">
        <v>48.8</v>
      </c>
      <c r="BG90" s="774"/>
      <c r="BH90" s="774"/>
      <c r="BI90" s="774"/>
      <c r="BJ90" s="773">
        <v>54.0</v>
      </c>
      <c r="BK90" s="773">
        <v>55.2</v>
      </c>
      <c r="BL90" s="1032">
        <v>54.0</v>
      </c>
      <c r="BM90" s="773">
        <v>51.2</v>
      </c>
      <c r="BN90" s="774"/>
      <c r="BO90" s="773">
        <v>51.2</v>
      </c>
      <c r="BP90" s="773">
        <v>51.3</v>
      </c>
      <c r="BQ90" s="774"/>
      <c r="BR90" s="773">
        <v>51.3</v>
      </c>
      <c r="BS90" s="773">
        <v>52.5</v>
      </c>
      <c r="BT90" s="774"/>
      <c r="BU90" s="774"/>
      <c r="BV90" s="773">
        <v>51.7</v>
      </c>
      <c r="BW90" s="774"/>
      <c r="BX90" s="1040"/>
    </row>
    <row r="91">
      <c r="A91" s="1026">
        <v>44652.0</v>
      </c>
      <c r="B91" s="745">
        <v>57.1</v>
      </c>
      <c r="C91" s="746">
        <v>58.5</v>
      </c>
      <c r="D91" s="746">
        <v>57.1</v>
      </c>
      <c r="E91" s="745">
        <v>55.4</v>
      </c>
      <c r="F91" s="746">
        <v>57.6</v>
      </c>
      <c r="G91" s="746">
        <v>55.4</v>
      </c>
      <c r="H91" s="746">
        <v>54.5</v>
      </c>
      <c r="I91" s="746" t="s">
        <v>503</v>
      </c>
      <c r="J91" s="746">
        <v>54.5</v>
      </c>
      <c r="K91" s="1027">
        <v>54.5</v>
      </c>
      <c r="L91" s="746">
        <v>55.0</v>
      </c>
      <c r="M91" s="746">
        <v>54.5</v>
      </c>
      <c r="N91" s="746">
        <v>55.7</v>
      </c>
      <c r="O91" s="746">
        <v>54.5</v>
      </c>
      <c r="P91" s="746">
        <v>55.7</v>
      </c>
      <c r="Q91" s="747"/>
      <c r="R91" s="747"/>
      <c r="S91" s="747"/>
      <c r="T91" s="747"/>
      <c r="U91" s="747"/>
      <c r="V91" s="747"/>
      <c r="W91" s="747"/>
      <c r="X91" s="747"/>
      <c r="Y91" s="747"/>
      <c r="Z91" s="747"/>
      <c r="AA91" s="747"/>
      <c r="AB91" s="747"/>
      <c r="AC91" s="746">
        <v>56.2</v>
      </c>
      <c r="AD91" s="746" t="s">
        <v>503</v>
      </c>
      <c r="AE91" s="746">
        <v>56.2</v>
      </c>
      <c r="AF91" s="747"/>
      <c r="AG91" s="747"/>
      <c r="AH91" s="747"/>
      <c r="AI91" s="746">
        <v>49.3</v>
      </c>
      <c r="AJ91" s="746" t="s">
        <v>503</v>
      </c>
      <c r="AK91" s="746">
        <v>49.3</v>
      </c>
      <c r="AL91" s="746">
        <v>51.8</v>
      </c>
      <c r="AM91" s="746" t="s">
        <v>503</v>
      </c>
      <c r="AN91" s="746">
        <v>51.8</v>
      </c>
      <c r="AO91" s="1028">
        <v>46.0</v>
      </c>
      <c r="AP91" s="1028">
        <v>47.0</v>
      </c>
      <c r="AQ91" s="722">
        <v>46.0</v>
      </c>
      <c r="AR91" s="1029">
        <v>36.2</v>
      </c>
      <c r="AS91" s="1031"/>
      <c r="AT91" s="1028">
        <v>41.4</v>
      </c>
      <c r="AU91" s="1028"/>
      <c r="AV91" s="1028"/>
      <c r="AW91" s="722"/>
      <c r="AX91" s="1029">
        <v>47.4</v>
      </c>
      <c r="AY91" s="1028">
        <v>48.0</v>
      </c>
      <c r="AZ91" s="1028">
        <v>47.4</v>
      </c>
      <c r="BA91" s="1030">
        <v>41.9</v>
      </c>
      <c r="BB91" s="1031"/>
      <c r="BC91" s="1031">
        <v>41.9</v>
      </c>
      <c r="BD91" s="1028">
        <v>42.7</v>
      </c>
      <c r="BE91" s="1031"/>
      <c r="BF91" s="1031">
        <v>42.7</v>
      </c>
      <c r="BG91" s="1031"/>
      <c r="BH91" s="1031"/>
      <c r="BI91" s="1031"/>
      <c r="BJ91" s="1032">
        <v>54.7</v>
      </c>
      <c r="BK91" s="1032">
        <v>53.8</v>
      </c>
      <c r="BL91" s="746">
        <v>54.7</v>
      </c>
      <c r="BM91" s="746">
        <v>52.1</v>
      </c>
      <c r="BN91" s="747"/>
      <c r="BO91" s="746">
        <v>52.1</v>
      </c>
      <c r="BP91" s="746">
        <v>51.9</v>
      </c>
      <c r="BQ91" s="747"/>
      <c r="BR91" s="746">
        <v>51.9</v>
      </c>
      <c r="BS91" s="1043">
        <v>51.8</v>
      </c>
      <c r="BT91" s="1033"/>
      <c r="BU91" s="1033"/>
      <c r="BV91" s="1034">
        <v>51.7</v>
      </c>
      <c r="BW91" s="1035"/>
      <c r="BX91" s="1036"/>
    </row>
    <row r="92">
      <c r="A92" s="1037">
        <v>44682.0</v>
      </c>
      <c r="B92" s="772">
        <v>55.9</v>
      </c>
      <c r="C92" s="773">
        <v>56.4</v>
      </c>
      <c r="D92" s="773">
        <v>55.9</v>
      </c>
      <c r="E92" s="772">
        <v>56.1</v>
      </c>
      <c r="F92" s="773">
        <v>54.5</v>
      </c>
      <c r="G92" s="773">
        <v>56.1</v>
      </c>
      <c r="H92" s="773">
        <v>52.4</v>
      </c>
      <c r="I92" s="773" t="s">
        <v>503</v>
      </c>
      <c r="J92" s="773">
        <v>52.4</v>
      </c>
      <c r="K92" s="1038">
        <v>51.9</v>
      </c>
      <c r="L92" s="773">
        <v>53.5</v>
      </c>
      <c r="M92" s="773">
        <v>51.9</v>
      </c>
      <c r="N92" s="773">
        <v>53.7</v>
      </c>
      <c r="O92" s="773">
        <v>54.5</v>
      </c>
      <c r="P92" s="773">
        <v>53.7</v>
      </c>
      <c r="Q92" s="774"/>
      <c r="R92" s="774"/>
      <c r="S92" s="774"/>
      <c r="T92" s="774"/>
      <c r="U92" s="774"/>
      <c r="V92" s="774"/>
      <c r="W92" s="774"/>
      <c r="X92" s="774"/>
      <c r="Y92" s="774"/>
      <c r="Z92" s="774"/>
      <c r="AA92" s="774"/>
      <c r="AB92" s="774"/>
      <c r="AC92" s="773">
        <v>56.8</v>
      </c>
      <c r="AD92" s="773" t="s">
        <v>503</v>
      </c>
      <c r="AE92" s="773">
        <v>56.8</v>
      </c>
      <c r="AF92" s="774"/>
      <c r="AG92" s="774"/>
      <c r="AH92" s="774"/>
      <c r="AI92" s="773">
        <v>50.6</v>
      </c>
      <c r="AJ92" s="773" t="s">
        <v>503</v>
      </c>
      <c r="AK92" s="773">
        <v>50.6</v>
      </c>
      <c r="AL92" s="773">
        <v>54.2</v>
      </c>
      <c r="AM92" s="773" t="s">
        <v>503</v>
      </c>
      <c r="AN92" s="773">
        <v>54.2</v>
      </c>
      <c r="AO92" s="721">
        <v>48.1</v>
      </c>
      <c r="AP92" s="721">
        <v>48.0</v>
      </c>
      <c r="AQ92" s="1028">
        <v>48.1</v>
      </c>
      <c r="AR92" s="782">
        <v>41.4</v>
      </c>
      <c r="AS92" s="781"/>
      <c r="AT92" s="773">
        <v>54.5</v>
      </c>
      <c r="AU92" s="721"/>
      <c r="AV92" s="721"/>
      <c r="AW92" s="1028"/>
      <c r="AX92" s="782">
        <v>49.6</v>
      </c>
      <c r="AY92" s="721">
        <v>48.0</v>
      </c>
      <c r="AZ92" s="721">
        <v>49.6</v>
      </c>
      <c r="BA92" s="1039">
        <v>47.8</v>
      </c>
      <c r="BB92" s="781"/>
      <c r="BC92" s="781">
        <v>47.8</v>
      </c>
      <c r="BD92" s="721">
        <v>48.4</v>
      </c>
      <c r="BE92" s="781"/>
      <c r="BF92" s="781">
        <v>48.4</v>
      </c>
      <c r="BG92" s="781"/>
      <c r="BH92" s="781"/>
      <c r="BI92" s="781"/>
      <c r="BJ92" s="773">
        <v>54.6</v>
      </c>
      <c r="BK92" s="773">
        <v>54.2</v>
      </c>
      <c r="BL92" s="1032">
        <v>54.6</v>
      </c>
      <c r="BM92" s="773">
        <v>51.8</v>
      </c>
      <c r="BN92" s="774"/>
      <c r="BO92" s="773">
        <v>51.8</v>
      </c>
      <c r="BP92" s="773">
        <v>50.8</v>
      </c>
      <c r="BQ92" s="774"/>
      <c r="BR92" s="773">
        <v>50.8</v>
      </c>
      <c r="BS92" s="773">
        <v>51.9</v>
      </c>
      <c r="BT92" s="774"/>
      <c r="BU92" s="774"/>
      <c r="BV92" s="773">
        <v>54.7</v>
      </c>
      <c r="BW92" s="774"/>
      <c r="BX92" s="1040"/>
    </row>
    <row r="93">
      <c r="A93" s="1026">
        <v>44713.0</v>
      </c>
      <c r="B93" s="745">
        <v>55.3</v>
      </c>
      <c r="C93" s="746">
        <v>54.3</v>
      </c>
      <c r="D93" s="746">
        <v>55.3</v>
      </c>
      <c r="E93" s="745">
        <v>53.0</v>
      </c>
      <c r="F93" s="746">
        <v>54.9</v>
      </c>
      <c r="G93" s="746">
        <v>53.0</v>
      </c>
      <c r="H93" s="746">
        <v>51.3</v>
      </c>
      <c r="I93" s="746" t="s">
        <v>503</v>
      </c>
      <c r="J93" s="746">
        <v>51.3</v>
      </c>
      <c r="K93" s="1027">
        <v>50.9</v>
      </c>
      <c r="L93" s="746">
        <v>50.5</v>
      </c>
      <c r="M93" s="746">
        <v>50.9</v>
      </c>
      <c r="N93" s="746">
        <v>51.6</v>
      </c>
      <c r="O93" s="746">
        <v>51.5</v>
      </c>
      <c r="P93" s="746">
        <v>51.6</v>
      </c>
      <c r="Q93" s="747"/>
      <c r="R93" s="747"/>
      <c r="S93" s="747"/>
      <c r="T93" s="747"/>
      <c r="U93" s="747"/>
      <c r="V93" s="747"/>
      <c r="W93" s="747"/>
      <c r="X93" s="747"/>
      <c r="Y93" s="747"/>
      <c r="Z93" s="747"/>
      <c r="AA93" s="747"/>
      <c r="AB93" s="747"/>
      <c r="AC93" s="746">
        <v>54.6</v>
      </c>
      <c r="AD93" s="746" t="s">
        <v>503</v>
      </c>
      <c r="AE93" s="746">
        <v>54.6</v>
      </c>
      <c r="AF93" s="747"/>
      <c r="AG93" s="747"/>
      <c r="AH93" s="747"/>
      <c r="AI93" s="746">
        <v>52.2</v>
      </c>
      <c r="AJ93" s="746" t="s">
        <v>503</v>
      </c>
      <c r="AK93" s="746">
        <v>52.2</v>
      </c>
      <c r="AL93" s="746">
        <v>54.1</v>
      </c>
      <c r="AM93" s="746" t="s">
        <v>503</v>
      </c>
      <c r="AN93" s="746">
        <v>54.1</v>
      </c>
      <c r="AO93" s="1028">
        <v>51.7</v>
      </c>
      <c r="AP93" s="1028">
        <v>50.1</v>
      </c>
      <c r="AQ93" s="746">
        <v>51.7</v>
      </c>
      <c r="AR93" s="1029">
        <v>54.5</v>
      </c>
      <c r="AS93" s="1028">
        <v>49.7</v>
      </c>
      <c r="AT93" s="1028">
        <v>55.5</v>
      </c>
      <c r="AU93" s="1028"/>
      <c r="AV93" s="1028"/>
      <c r="AW93" s="746"/>
      <c r="AX93" s="1029">
        <v>50.2</v>
      </c>
      <c r="AY93" s="1028">
        <v>50.5</v>
      </c>
      <c r="AZ93" s="1028">
        <v>50.2</v>
      </c>
      <c r="BA93" s="1030">
        <v>54.7</v>
      </c>
      <c r="BB93" s="1031"/>
      <c r="BC93" s="1031">
        <v>54.7</v>
      </c>
      <c r="BD93" s="1028">
        <v>54.1</v>
      </c>
      <c r="BE93" s="1031"/>
      <c r="BF93" s="1031">
        <v>54.1</v>
      </c>
      <c r="BG93" s="1031"/>
      <c r="BH93" s="1031"/>
      <c r="BI93" s="1031"/>
      <c r="BJ93" s="1032">
        <v>53.9</v>
      </c>
      <c r="BK93" s="1032">
        <v>54.5</v>
      </c>
      <c r="BL93" s="746">
        <v>53.9</v>
      </c>
      <c r="BM93" s="746">
        <v>51.3</v>
      </c>
      <c r="BN93" s="747"/>
      <c r="BO93" s="746">
        <v>51.3</v>
      </c>
      <c r="BP93" s="746">
        <v>50.2</v>
      </c>
      <c r="BQ93" s="747"/>
      <c r="BR93" s="746">
        <v>50.2</v>
      </c>
      <c r="BS93" s="1043">
        <v>51.9</v>
      </c>
      <c r="BT93" s="1033"/>
      <c r="BU93" s="1033"/>
      <c r="BV93" s="1034">
        <v>54.0</v>
      </c>
      <c r="BW93" s="1035"/>
      <c r="BX93" s="1036"/>
    </row>
    <row r="94">
      <c r="A94" s="1037">
        <v>44743.0</v>
      </c>
      <c r="B94" s="772">
        <v>56.7</v>
      </c>
      <c r="C94" s="773">
        <v>53.5</v>
      </c>
      <c r="D94" s="773">
        <v>56.7</v>
      </c>
      <c r="E94" s="772">
        <v>52.8</v>
      </c>
      <c r="F94" s="773">
        <v>52.0</v>
      </c>
      <c r="G94" s="773">
        <v>52.8</v>
      </c>
      <c r="H94" s="773">
        <v>47.7</v>
      </c>
      <c r="I94" s="773">
        <v>49.7</v>
      </c>
      <c r="J94" s="773">
        <v>47.7</v>
      </c>
      <c r="K94" s="1038">
        <v>48.5</v>
      </c>
      <c r="L94" s="773">
        <v>49.1</v>
      </c>
      <c r="M94" s="773">
        <v>48.5</v>
      </c>
      <c r="N94" s="773">
        <v>48.4</v>
      </c>
      <c r="O94" s="773">
        <v>50.1</v>
      </c>
      <c r="P94" s="773">
        <v>48.4</v>
      </c>
      <c r="Q94" s="774"/>
      <c r="R94" s="774"/>
      <c r="S94" s="774"/>
      <c r="T94" s="774"/>
      <c r="U94" s="774"/>
      <c r="V94" s="774"/>
      <c r="W94" s="774"/>
      <c r="X94" s="774"/>
      <c r="Y94" s="774"/>
      <c r="Z94" s="774"/>
      <c r="AA94" s="774"/>
      <c r="AB94" s="774"/>
      <c r="AC94" s="773">
        <v>52.5</v>
      </c>
      <c r="AD94" s="773" t="s">
        <v>503</v>
      </c>
      <c r="AE94" s="773">
        <v>52.5</v>
      </c>
      <c r="AF94" s="774"/>
      <c r="AG94" s="774"/>
      <c r="AH94" s="774"/>
      <c r="AI94" s="773">
        <v>48.5</v>
      </c>
      <c r="AJ94" s="773" t="s">
        <v>503</v>
      </c>
      <c r="AK94" s="773">
        <v>48.5</v>
      </c>
      <c r="AL94" s="773">
        <v>54.0</v>
      </c>
      <c r="AM94" s="773" t="s">
        <v>503</v>
      </c>
      <c r="AN94" s="773">
        <v>54.0</v>
      </c>
      <c r="AO94" s="773">
        <v>50.4</v>
      </c>
      <c r="AP94" s="773">
        <v>51.5</v>
      </c>
      <c r="AQ94" s="1028">
        <v>50.4</v>
      </c>
      <c r="AR94" s="772">
        <v>55.5</v>
      </c>
      <c r="AS94" s="774"/>
      <c r="AT94" s="721">
        <v>55.0</v>
      </c>
      <c r="AU94" s="773"/>
      <c r="AV94" s="773"/>
      <c r="AW94" s="1028"/>
      <c r="AX94" s="772">
        <v>49.0</v>
      </c>
      <c r="AY94" s="773">
        <v>50.4</v>
      </c>
      <c r="AZ94" s="773">
        <v>49.0</v>
      </c>
      <c r="BA94" s="1042">
        <v>53.8</v>
      </c>
      <c r="BB94" s="773">
        <v>53.9</v>
      </c>
      <c r="BC94" s="773">
        <v>53.8</v>
      </c>
      <c r="BD94" s="773">
        <v>52.5</v>
      </c>
      <c r="BE94" s="774"/>
      <c r="BF94" s="773">
        <v>52.5</v>
      </c>
      <c r="BG94" s="774"/>
      <c r="BH94" s="774"/>
      <c r="BI94" s="774"/>
      <c r="BJ94" s="773">
        <v>56.4</v>
      </c>
      <c r="BK94" s="773">
        <v>53.8</v>
      </c>
      <c r="BL94" s="1032">
        <v>56.4</v>
      </c>
      <c r="BM94" s="773">
        <v>49.8</v>
      </c>
      <c r="BN94" s="774"/>
      <c r="BO94" s="773">
        <v>49.8</v>
      </c>
      <c r="BP94" s="773">
        <v>51.3</v>
      </c>
      <c r="BQ94" s="774"/>
      <c r="BR94" s="773">
        <v>51.3</v>
      </c>
      <c r="BS94" s="773">
        <v>50.7</v>
      </c>
      <c r="BT94" s="774"/>
      <c r="BU94" s="774"/>
      <c r="BV94" s="773">
        <v>51.2</v>
      </c>
      <c r="BW94" s="774"/>
      <c r="BX94" s="1040"/>
    </row>
    <row r="95">
      <c r="A95" s="1026">
        <v>44774.0</v>
      </c>
      <c r="B95" s="745">
        <v>56.9</v>
      </c>
      <c r="C95" s="746">
        <v>55.1</v>
      </c>
      <c r="D95" s="746">
        <v>56.9</v>
      </c>
      <c r="E95" s="745">
        <v>52.8</v>
      </c>
      <c r="F95" s="746">
        <v>52.0</v>
      </c>
      <c r="G95" s="746">
        <v>52.8</v>
      </c>
      <c r="H95" s="746">
        <v>49.6</v>
      </c>
      <c r="I95" s="746" t="s">
        <v>503</v>
      </c>
      <c r="J95" s="746">
        <v>49.6</v>
      </c>
      <c r="K95" s="1027">
        <v>48.0</v>
      </c>
      <c r="L95" s="746">
        <v>48.0</v>
      </c>
      <c r="M95" s="746">
        <v>48.0</v>
      </c>
      <c r="N95" s="746">
        <v>50.5</v>
      </c>
      <c r="O95" s="746">
        <v>48.3</v>
      </c>
      <c r="P95" s="746">
        <v>50.5</v>
      </c>
      <c r="Q95" s="747"/>
      <c r="R95" s="747"/>
      <c r="S95" s="747"/>
      <c r="T95" s="747"/>
      <c r="U95" s="747"/>
      <c r="V95" s="747"/>
      <c r="W95" s="747"/>
      <c r="X95" s="747"/>
      <c r="Y95" s="747"/>
      <c r="Z95" s="747"/>
      <c r="AA95" s="747"/>
      <c r="AB95" s="747"/>
      <c r="AC95" s="746">
        <v>48.7</v>
      </c>
      <c r="AD95" s="746" t="s">
        <v>503</v>
      </c>
      <c r="AE95" s="746">
        <v>48.7</v>
      </c>
      <c r="AF95" s="747"/>
      <c r="AG95" s="747"/>
      <c r="AH95" s="747"/>
      <c r="AI95" s="746">
        <v>48.5</v>
      </c>
      <c r="AJ95" s="746" t="s">
        <v>503</v>
      </c>
      <c r="AK95" s="746">
        <v>48.5</v>
      </c>
      <c r="AL95" s="746">
        <v>51.9</v>
      </c>
      <c r="AM95" s="746" t="s">
        <v>503</v>
      </c>
      <c r="AN95" s="746">
        <v>51.9</v>
      </c>
      <c r="AO95" s="1028">
        <v>49.5</v>
      </c>
      <c r="AP95" s="1028">
        <v>50.2</v>
      </c>
      <c r="AQ95" s="722">
        <v>49.5</v>
      </c>
      <c r="AR95" s="1029">
        <v>55.0</v>
      </c>
      <c r="AS95" s="1028">
        <v>54.0</v>
      </c>
      <c r="AT95" s="1028">
        <v>49.3</v>
      </c>
      <c r="AU95" s="1028"/>
      <c r="AV95" s="1028"/>
      <c r="AW95" s="722"/>
      <c r="AX95" s="1029">
        <v>49.4</v>
      </c>
      <c r="AY95" s="1028">
        <v>49.2</v>
      </c>
      <c r="AZ95" s="1028">
        <v>49.4</v>
      </c>
      <c r="BA95" s="1030">
        <v>52.6</v>
      </c>
      <c r="BB95" s="1031"/>
      <c r="BC95" s="1031">
        <v>52.6</v>
      </c>
      <c r="BD95" s="1028">
        <v>51.7</v>
      </c>
      <c r="BE95" s="1028">
        <v>52.3</v>
      </c>
      <c r="BF95" s="1031">
        <v>51.7</v>
      </c>
      <c r="BG95" s="1031"/>
      <c r="BH95" s="1031"/>
      <c r="BI95" s="1031"/>
      <c r="BJ95" s="1032">
        <v>56.2</v>
      </c>
      <c r="BK95" s="1032">
        <v>55.0</v>
      </c>
      <c r="BL95" s="746">
        <v>56.2</v>
      </c>
      <c r="BM95" s="746">
        <v>47.6</v>
      </c>
      <c r="BN95" s="747"/>
      <c r="BO95" s="746">
        <v>47.6</v>
      </c>
      <c r="BP95" s="746">
        <v>51.7</v>
      </c>
      <c r="BQ95" s="747"/>
      <c r="BR95" s="746">
        <v>51.7</v>
      </c>
      <c r="BS95" s="1043">
        <v>52.4</v>
      </c>
      <c r="BT95" s="1033"/>
      <c r="BU95" s="1033"/>
      <c r="BV95" s="1034">
        <v>52.7</v>
      </c>
      <c r="BW95" s="1035"/>
      <c r="BX95" s="1036"/>
    </row>
    <row r="96">
      <c r="A96" s="1037">
        <v>44805.0</v>
      </c>
      <c r="B96" s="772">
        <v>56.7</v>
      </c>
      <c r="C96" s="773">
        <v>56.0</v>
      </c>
      <c r="D96" s="773">
        <v>56.7</v>
      </c>
      <c r="E96" s="772">
        <v>50.9</v>
      </c>
      <c r="F96" s="773">
        <v>52.2</v>
      </c>
      <c r="G96" s="773">
        <v>50.9</v>
      </c>
      <c r="H96" s="773">
        <v>47.6</v>
      </c>
      <c r="I96" s="773" t="s">
        <v>503</v>
      </c>
      <c r="J96" s="773">
        <v>47.6</v>
      </c>
      <c r="K96" s="1038">
        <v>48.3</v>
      </c>
      <c r="L96" s="773">
        <v>47.5</v>
      </c>
      <c r="M96" s="773">
        <v>48.3</v>
      </c>
      <c r="N96" s="773">
        <v>48.8</v>
      </c>
      <c r="O96" s="773">
        <v>49.1</v>
      </c>
      <c r="P96" s="773">
        <v>48.8</v>
      </c>
      <c r="Q96" s="774"/>
      <c r="R96" s="774"/>
      <c r="S96" s="774"/>
      <c r="T96" s="774"/>
      <c r="U96" s="774"/>
      <c r="V96" s="774"/>
      <c r="W96" s="774"/>
      <c r="X96" s="774"/>
      <c r="Y96" s="774"/>
      <c r="Z96" s="774"/>
      <c r="AA96" s="774"/>
      <c r="AB96" s="774"/>
      <c r="AC96" s="773">
        <v>49.8</v>
      </c>
      <c r="AD96" s="773" t="s">
        <v>503</v>
      </c>
      <c r="AE96" s="773">
        <v>49.8</v>
      </c>
      <c r="AF96" s="774"/>
      <c r="AG96" s="774"/>
      <c r="AH96" s="774"/>
      <c r="AI96" s="773">
        <v>50.3</v>
      </c>
      <c r="AJ96" s="773" t="s">
        <v>503</v>
      </c>
      <c r="AK96" s="773">
        <v>50.3</v>
      </c>
      <c r="AL96" s="773">
        <v>51.1</v>
      </c>
      <c r="AM96" s="773" t="s">
        <v>503</v>
      </c>
      <c r="AN96" s="773">
        <v>51.1</v>
      </c>
      <c r="AO96" s="721">
        <v>48.1</v>
      </c>
      <c r="AP96" s="721">
        <v>49.5</v>
      </c>
      <c r="AQ96" s="1028">
        <v>48.1</v>
      </c>
      <c r="AR96" s="782">
        <v>49.3</v>
      </c>
      <c r="AS96" s="721">
        <v>54.5</v>
      </c>
      <c r="AT96" s="773">
        <v>48.4</v>
      </c>
      <c r="AU96" s="721"/>
      <c r="AV96" s="721"/>
      <c r="AW96" s="1028"/>
      <c r="AX96" s="782">
        <v>50.1</v>
      </c>
      <c r="AY96" s="721">
        <v>49.6</v>
      </c>
      <c r="AZ96" s="721">
        <v>50.1</v>
      </c>
      <c r="BA96" s="1039">
        <v>50.6</v>
      </c>
      <c r="BB96" s="781"/>
      <c r="BC96" s="781">
        <v>50.6</v>
      </c>
      <c r="BD96" s="721">
        <v>50.9</v>
      </c>
      <c r="BE96" s="781"/>
      <c r="BF96" s="781">
        <v>50.9</v>
      </c>
      <c r="BG96" s="781"/>
      <c r="BH96" s="781"/>
      <c r="BI96" s="781"/>
      <c r="BJ96" s="773">
        <v>55.1</v>
      </c>
      <c r="BK96" s="773">
        <v>55.8</v>
      </c>
      <c r="BL96" s="1032">
        <v>55.1</v>
      </c>
      <c r="BM96" s="773">
        <v>47.3</v>
      </c>
      <c r="BN96" s="774"/>
      <c r="BO96" s="773">
        <v>47.3</v>
      </c>
      <c r="BP96" s="773">
        <v>53.7</v>
      </c>
      <c r="BQ96" s="774"/>
      <c r="BR96" s="773">
        <v>53.7</v>
      </c>
      <c r="BS96" s="773">
        <v>53.7</v>
      </c>
      <c r="BT96" s="774"/>
      <c r="BU96" s="774"/>
      <c r="BV96" s="773">
        <v>52.5</v>
      </c>
      <c r="BW96" s="774"/>
      <c r="BX96" s="1040"/>
    </row>
    <row r="97">
      <c r="A97" s="1026">
        <v>44835.0</v>
      </c>
      <c r="B97" s="745">
        <v>54.4</v>
      </c>
      <c r="C97" s="746">
        <v>55.5</v>
      </c>
      <c r="D97" s="746">
        <v>54.4</v>
      </c>
      <c r="E97" s="745">
        <v>50.2</v>
      </c>
      <c r="F97" s="746">
        <v>50.0</v>
      </c>
      <c r="G97" s="746">
        <v>50.2</v>
      </c>
      <c r="H97" s="746">
        <v>45.8</v>
      </c>
      <c r="I97" s="746" t="s">
        <v>503</v>
      </c>
      <c r="J97" s="746">
        <v>45.8</v>
      </c>
      <c r="K97" s="1027">
        <v>46.5</v>
      </c>
      <c r="L97" s="746">
        <v>46.9</v>
      </c>
      <c r="M97" s="746">
        <v>46.5</v>
      </c>
      <c r="N97" s="746">
        <v>46.4</v>
      </c>
      <c r="O97" s="746">
        <v>48.5</v>
      </c>
      <c r="P97" s="746">
        <v>46.4</v>
      </c>
      <c r="Q97" s="747"/>
      <c r="R97" s="747"/>
      <c r="S97" s="747"/>
      <c r="T97" s="747"/>
      <c r="U97" s="747"/>
      <c r="V97" s="747"/>
      <c r="W97" s="747"/>
      <c r="X97" s="747"/>
      <c r="Y97" s="747"/>
      <c r="Z97" s="747"/>
      <c r="AA97" s="747"/>
      <c r="AB97" s="747"/>
      <c r="AC97" s="746">
        <v>48.8</v>
      </c>
      <c r="AD97" s="746">
        <v>49.8</v>
      </c>
      <c r="AE97" s="746">
        <v>48.8</v>
      </c>
      <c r="AF97" s="747"/>
      <c r="AG97" s="747"/>
      <c r="AH97" s="747"/>
      <c r="AI97" s="746">
        <v>50.3</v>
      </c>
      <c r="AJ97" s="746" t="s">
        <v>503</v>
      </c>
      <c r="AK97" s="746">
        <v>50.3</v>
      </c>
      <c r="AL97" s="746">
        <v>50.8</v>
      </c>
      <c r="AM97" s="746" t="s">
        <v>503</v>
      </c>
      <c r="AN97" s="746">
        <v>50.8</v>
      </c>
      <c r="AO97" s="1028">
        <v>49.2</v>
      </c>
      <c r="AP97" s="1028">
        <v>49.0</v>
      </c>
      <c r="AQ97" s="746">
        <v>49.2</v>
      </c>
      <c r="AR97" s="1029">
        <v>48.4</v>
      </c>
      <c r="AS97" s="1028">
        <v>49.2</v>
      </c>
      <c r="AT97" s="1028">
        <v>46.7</v>
      </c>
      <c r="AU97" s="1028"/>
      <c r="AV97" s="1028"/>
      <c r="AW97" s="746"/>
      <c r="AX97" s="1029">
        <v>49.2</v>
      </c>
      <c r="AY97" s="1028">
        <v>50.0</v>
      </c>
      <c r="AZ97" s="1028">
        <v>49.2</v>
      </c>
      <c r="BA97" s="1030">
        <v>48.7</v>
      </c>
      <c r="BB97" s="1028">
        <v>50.2</v>
      </c>
      <c r="BC97" s="1028">
        <v>48.7</v>
      </c>
      <c r="BD97" s="1028">
        <v>49.0</v>
      </c>
      <c r="BE97" s="1031"/>
      <c r="BF97" s="1028">
        <v>49.0</v>
      </c>
      <c r="BG97" s="1031"/>
      <c r="BH97" s="1031"/>
      <c r="BI97" s="1031"/>
      <c r="BJ97" s="1032">
        <v>55.3</v>
      </c>
      <c r="BK97" s="1032">
        <v>54.9</v>
      </c>
      <c r="BL97" s="746">
        <v>55.3</v>
      </c>
      <c r="BM97" s="746">
        <v>48.2</v>
      </c>
      <c r="BN97" s="747"/>
      <c r="BO97" s="746">
        <v>48.2</v>
      </c>
      <c r="BP97" s="746">
        <v>51.8</v>
      </c>
      <c r="BQ97" s="747"/>
      <c r="BR97" s="746">
        <v>51.8</v>
      </c>
      <c r="BS97" s="1043">
        <v>55.7</v>
      </c>
      <c r="BT97" s="1033"/>
      <c r="BU97" s="1033"/>
      <c r="BV97" s="1034">
        <v>50.6</v>
      </c>
      <c r="BW97" s="1035"/>
      <c r="BX97" s="1036"/>
    </row>
    <row r="98">
      <c r="A98" s="1037">
        <v>44866.0</v>
      </c>
      <c r="B98" s="772">
        <v>56.5</v>
      </c>
      <c r="C98" s="773">
        <v>53.3</v>
      </c>
      <c r="D98" s="773">
        <v>56.5</v>
      </c>
      <c r="E98" s="772">
        <v>49.0</v>
      </c>
      <c r="F98" s="773">
        <v>49.8</v>
      </c>
      <c r="G98" s="773">
        <v>49.0</v>
      </c>
      <c r="H98" s="773">
        <v>48.9</v>
      </c>
      <c r="I98" s="773" t="s">
        <v>503</v>
      </c>
      <c r="J98" s="773">
        <v>48.9</v>
      </c>
      <c r="K98" s="1038">
        <v>48.4</v>
      </c>
      <c r="L98" s="773">
        <v>47.0</v>
      </c>
      <c r="M98" s="773">
        <v>48.4</v>
      </c>
      <c r="N98" s="773">
        <v>49.5</v>
      </c>
      <c r="O98" s="773">
        <v>48.3</v>
      </c>
      <c r="P98" s="773">
        <v>49.5</v>
      </c>
      <c r="Q98" s="774"/>
      <c r="R98" s="774"/>
      <c r="S98" s="774"/>
      <c r="T98" s="774"/>
      <c r="U98" s="774"/>
      <c r="V98" s="774"/>
      <c r="W98" s="774"/>
      <c r="X98" s="774"/>
      <c r="Y98" s="774"/>
      <c r="Z98" s="774"/>
      <c r="AA98" s="774"/>
      <c r="AB98" s="774"/>
      <c r="AC98" s="773">
        <v>49.6</v>
      </c>
      <c r="AD98" s="773" t="s">
        <v>503</v>
      </c>
      <c r="AE98" s="773">
        <v>49.6</v>
      </c>
      <c r="AF98" s="774"/>
      <c r="AG98" s="774"/>
      <c r="AH98" s="774"/>
      <c r="AI98" s="773">
        <v>50.6</v>
      </c>
      <c r="AJ98" s="773" t="s">
        <v>503</v>
      </c>
      <c r="AK98" s="773">
        <v>50.6</v>
      </c>
      <c r="AL98" s="773">
        <v>44.3</v>
      </c>
      <c r="AM98" s="773" t="s">
        <v>503</v>
      </c>
      <c r="AN98" s="773">
        <v>44.3</v>
      </c>
      <c r="AO98" s="773">
        <v>49.4</v>
      </c>
      <c r="AP98" s="773">
        <v>48.9</v>
      </c>
      <c r="AQ98" s="1028">
        <v>49.4</v>
      </c>
      <c r="AR98" s="772">
        <v>46.7</v>
      </c>
      <c r="AS98" s="773">
        <v>48.0</v>
      </c>
      <c r="AT98" s="721">
        <v>48.0</v>
      </c>
      <c r="AU98" s="773"/>
      <c r="AV98" s="773"/>
      <c r="AW98" s="1028"/>
      <c r="AX98" s="772">
        <v>48.0</v>
      </c>
      <c r="AY98" s="773">
        <v>49.0</v>
      </c>
      <c r="AZ98" s="773">
        <v>48.0</v>
      </c>
      <c r="BA98" s="1042">
        <v>46.7</v>
      </c>
      <c r="BB98" s="773">
        <v>48.0</v>
      </c>
      <c r="BC98" s="773">
        <v>46.7</v>
      </c>
      <c r="BD98" s="773">
        <v>47.1</v>
      </c>
      <c r="BE98" s="774"/>
      <c r="BF98" s="773">
        <v>47.1</v>
      </c>
      <c r="BG98" s="774"/>
      <c r="BH98" s="774"/>
      <c r="BI98" s="774"/>
      <c r="BJ98" s="773">
        <v>55.7</v>
      </c>
      <c r="BK98" s="773">
        <v>55.0</v>
      </c>
      <c r="BL98" s="1032">
        <v>55.7</v>
      </c>
      <c r="BM98" s="773">
        <v>49.0</v>
      </c>
      <c r="BN98" s="774"/>
      <c r="BO98" s="773">
        <v>49.0</v>
      </c>
      <c r="BP98" s="773">
        <v>50.3</v>
      </c>
      <c r="BQ98" s="774"/>
      <c r="BR98" s="773">
        <v>50.3</v>
      </c>
      <c r="BS98" s="773">
        <v>51.6</v>
      </c>
      <c r="BT98" s="774"/>
      <c r="BU98" s="774"/>
      <c r="BV98" s="773">
        <v>47.4</v>
      </c>
      <c r="BW98" s="774"/>
      <c r="BX98" s="1040"/>
    </row>
    <row r="99">
      <c r="A99" s="1026">
        <v>44896.0</v>
      </c>
      <c r="B99" s="745">
        <v>49.6</v>
      </c>
      <c r="C99" s="746">
        <v>55.0</v>
      </c>
      <c r="D99" s="746">
        <v>49.2</v>
      </c>
      <c r="E99" s="745">
        <v>48.4</v>
      </c>
      <c r="F99" s="746">
        <v>48.5</v>
      </c>
      <c r="G99" s="746">
        <v>48.4</v>
      </c>
      <c r="H99" s="746">
        <v>49.6</v>
      </c>
      <c r="I99" s="746" t="s">
        <v>503</v>
      </c>
      <c r="J99" s="746">
        <v>49.6</v>
      </c>
      <c r="K99" s="1027">
        <v>48.5</v>
      </c>
      <c r="L99" s="746">
        <v>48.5</v>
      </c>
      <c r="M99" s="746">
        <v>48.5</v>
      </c>
      <c r="N99" s="746">
        <v>49.9</v>
      </c>
      <c r="O99" s="746">
        <v>49.5</v>
      </c>
      <c r="P99" s="746">
        <v>49.9</v>
      </c>
      <c r="Q99" s="747"/>
      <c r="R99" s="747"/>
      <c r="S99" s="747"/>
      <c r="T99" s="747"/>
      <c r="U99" s="747"/>
      <c r="V99" s="747"/>
      <c r="W99" s="747"/>
      <c r="X99" s="747"/>
      <c r="Y99" s="747"/>
      <c r="Z99" s="747"/>
      <c r="AA99" s="747"/>
      <c r="AB99" s="747"/>
      <c r="AC99" s="746">
        <v>49.2</v>
      </c>
      <c r="AD99" s="746" t="s">
        <v>503</v>
      </c>
      <c r="AE99" s="746">
        <v>49.2</v>
      </c>
      <c r="AF99" s="747"/>
      <c r="AG99" s="747"/>
      <c r="AH99" s="747"/>
      <c r="AI99" s="746">
        <v>51.3</v>
      </c>
      <c r="AJ99" s="746" t="s">
        <v>503</v>
      </c>
      <c r="AK99" s="746">
        <v>51.3</v>
      </c>
      <c r="AL99" s="746">
        <v>44.2</v>
      </c>
      <c r="AM99" s="746" t="s">
        <v>503</v>
      </c>
      <c r="AN99" s="746">
        <v>44.2</v>
      </c>
      <c r="AO99" s="1028">
        <v>49.0</v>
      </c>
      <c r="AP99" s="1028">
        <v>48.8</v>
      </c>
      <c r="AQ99" s="722">
        <v>49.0</v>
      </c>
      <c r="AR99" s="1029">
        <v>48.0</v>
      </c>
      <c r="AS99" s="1031"/>
      <c r="AT99" s="1028">
        <v>52.9</v>
      </c>
      <c r="AU99" s="1028"/>
      <c r="AV99" s="1028"/>
      <c r="AW99" s="722"/>
      <c r="AX99" s="1029">
        <v>47.0</v>
      </c>
      <c r="AY99" s="1028">
        <v>48.0</v>
      </c>
      <c r="AZ99" s="1028">
        <v>47.0</v>
      </c>
      <c r="BA99" s="1030">
        <v>41.6</v>
      </c>
      <c r="BB99" s="1031"/>
      <c r="BC99" s="1031">
        <v>41.6</v>
      </c>
      <c r="BD99" s="1028">
        <v>42.6</v>
      </c>
      <c r="BE99" s="1031"/>
      <c r="BF99" s="1031">
        <v>42.6</v>
      </c>
      <c r="BG99" s="1031"/>
      <c r="BH99" s="1031"/>
      <c r="BI99" s="1031"/>
      <c r="BJ99" s="1032">
        <v>57.8</v>
      </c>
      <c r="BK99" s="1032">
        <v>54.3</v>
      </c>
      <c r="BL99" s="746">
        <v>57.8</v>
      </c>
      <c r="BM99" s="746">
        <v>48.2</v>
      </c>
      <c r="BN99" s="747"/>
      <c r="BO99" s="746">
        <v>48.5</v>
      </c>
      <c r="BP99" s="746">
        <v>50.9</v>
      </c>
      <c r="BQ99" s="747"/>
      <c r="BR99" s="746">
        <v>50.9</v>
      </c>
      <c r="BS99" s="1043">
        <v>51.1</v>
      </c>
      <c r="BT99" s="1033"/>
      <c r="BU99" s="1033"/>
      <c r="BV99" s="1034">
        <v>46.4</v>
      </c>
      <c r="BW99" s="1035"/>
      <c r="BX99" s="1036"/>
    </row>
    <row r="100">
      <c r="A100" s="1037">
        <v>44927.0</v>
      </c>
      <c r="B100" s="772">
        <v>55.2</v>
      </c>
      <c r="C100" s="773">
        <v>50.4</v>
      </c>
      <c r="D100" s="773">
        <v>55.2</v>
      </c>
      <c r="E100" s="772">
        <v>47.4</v>
      </c>
      <c r="F100" s="773">
        <v>48.0</v>
      </c>
      <c r="G100" s="773">
        <v>47.4</v>
      </c>
      <c r="H100" s="773">
        <v>51.2</v>
      </c>
      <c r="I100" s="773" t="s">
        <v>503</v>
      </c>
      <c r="J100" s="773">
        <v>51.2</v>
      </c>
      <c r="K100" s="1038">
        <v>50.4</v>
      </c>
      <c r="L100" s="773">
        <v>49.6</v>
      </c>
      <c r="M100" s="773">
        <v>50.4</v>
      </c>
      <c r="N100" s="773">
        <v>51.2</v>
      </c>
      <c r="O100" s="773">
        <v>51.0</v>
      </c>
      <c r="P100" s="773">
        <v>51.2</v>
      </c>
      <c r="Q100" s="774"/>
      <c r="R100" s="774"/>
      <c r="S100" s="774"/>
      <c r="T100" s="774"/>
      <c r="U100" s="774"/>
      <c r="V100" s="774"/>
      <c r="W100" s="774"/>
      <c r="X100" s="774"/>
      <c r="Y100" s="774"/>
      <c r="Z100" s="774"/>
      <c r="AA100" s="774"/>
      <c r="AB100" s="774"/>
      <c r="AC100" s="773">
        <v>51.0</v>
      </c>
      <c r="AD100" s="773" t="s">
        <v>503</v>
      </c>
      <c r="AE100" s="773">
        <v>51.0</v>
      </c>
      <c r="AF100" s="774"/>
      <c r="AG100" s="774"/>
      <c r="AH100" s="774"/>
      <c r="AI100" s="773">
        <v>48.9</v>
      </c>
      <c r="AJ100" s="773" t="s">
        <v>503</v>
      </c>
      <c r="AK100" s="773">
        <v>48.9</v>
      </c>
      <c r="AL100" s="773">
        <v>47.5</v>
      </c>
      <c r="AM100" s="773" t="s">
        <v>503</v>
      </c>
      <c r="AN100" s="773">
        <v>47.5</v>
      </c>
      <c r="AO100" s="721">
        <v>49.2</v>
      </c>
      <c r="AP100" s="721">
        <v>49.5</v>
      </c>
      <c r="AQ100" s="1028">
        <v>49.2</v>
      </c>
      <c r="AR100" s="782">
        <v>52.9</v>
      </c>
      <c r="AS100" s="721">
        <v>51.6</v>
      </c>
      <c r="AT100" s="773">
        <v>55.0</v>
      </c>
      <c r="AU100" s="721"/>
      <c r="AV100" s="721"/>
      <c r="AW100" s="1028"/>
      <c r="AX100" s="782">
        <v>50.1</v>
      </c>
      <c r="AY100" s="721">
        <v>49.8</v>
      </c>
      <c r="AZ100" s="721">
        <v>50.1</v>
      </c>
      <c r="BA100" s="1039">
        <v>54.4</v>
      </c>
      <c r="BB100" s="721">
        <v>52.0</v>
      </c>
      <c r="BC100" s="721">
        <v>54.4</v>
      </c>
      <c r="BD100" s="721">
        <v>52.9</v>
      </c>
      <c r="BE100" s="781"/>
      <c r="BF100" s="721">
        <v>52.9</v>
      </c>
      <c r="BG100" s="781"/>
      <c r="BH100" s="781"/>
      <c r="BI100" s="781"/>
      <c r="BJ100" s="773">
        <v>55.4</v>
      </c>
      <c r="BK100" s="773">
        <v>57.4</v>
      </c>
      <c r="BL100" s="1032">
        <v>55.4</v>
      </c>
      <c r="BM100" s="773">
        <v>48.5</v>
      </c>
      <c r="BN100" s="774"/>
      <c r="BO100" s="773">
        <v>48.5</v>
      </c>
      <c r="BP100" s="773">
        <v>51.3</v>
      </c>
      <c r="BQ100" s="774"/>
      <c r="BR100" s="773">
        <v>51.3</v>
      </c>
      <c r="BS100" s="773">
        <v>52.5</v>
      </c>
      <c r="BT100" s="774"/>
      <c r="BU100" s="774"/>
      <c r="BV100" s="773">
        <v>47.4</v>
      </c>
      <c r="BW100" s="774"/>
      <c r="BX100" s="1040"/>
    </row>
    <row r="101">
      <c r="A101" s="1026">
        <v>44958.0</v>
      </c>
      <c r="B101" s="745">
        <v>55.1</v>
      </c>
      <c r="C101" s="746">
        <v>54.5</v>
      </c>
      <c r="D101" s="746">
        <v>55.1</v>
      </c>
      <c r="E101" s="745">
        <v>47.7</v>
      </c>
      <c r="F101" s="746">
        <v>48.0</v>
      </c>
      <c r="G101" s="746">
        <v>47.7</v>
      </c>
      <c r="H101" s="746">
        <v>52.2</v>
      </c>
      <c r="I101" s="746" t="s">
        <v>503</v>
      </c>
      <c r="J101" s="746">
        <v>52.2</v>
      </c>
      <c r="K101" s="1027">
        <v>52.0</v>
      </c>
      <c r="L101" s="746">
        <v>51.0</v>
      </c>
      <c r="M101" s="746">
        <v>52.0</v>
      </c>
      <c r="N101" s="746">
        <v>51.6</v>
      </c>
      <c r="O101" s="746">
        <v>53.1</v>
      </c>
      <c r="P101" s="746">
        <v>51.6</v>
      </c>
      <c r="Q101" s="747"/>
      <c r="R101" s="747"/>
      <c r="S101" s="747"/>
      <c r="T101" s="747"/>
      <c r="U101" s="747"/>
      <c r="V101" s="747"/>
      <c r="W101" s="747"/>
      <c r="X101" s="747"/>
      <c r="Y101" s="747"/>
      <c r="Z101" s="747"/>
      <c r="AA101" s="747"/>
      <c r="AB101" s="747"/>
      <c r="AC101" s="746">
        <v>52.4</v>
      </c>
      <c r="AD101" s="746" t="s">
        <v>503</v>
      </c>
      <c r="AE101" s="746">
        <v>52.4</v>
      </c>
      <c r="AF101" s="747"/>
      <c r="AG101" s="747"/>
      <c r="AH101" s="747"/>
      <c r="AI101" s="746">
        <v>51.0</v>
      </c>
      <c r="AJ101" s="746" t="s">
        <v>503</v>
      </c>
      <c r="AK101" s="746">
        <v>51.0</v>
      </c>
      <c r="AL101" s="746">
        <v>49.2</v>
      </c>
      <c r="AM101" s="746" t="s">
        <v>503</v>
      </c>
      <c r="AN101" s="746">
        <v>49.2</v>
      </c>
      <c r="AO101" s="1028">
        <v>51.6</v>
      </c>
      <c r="AP101" s="1028">
        <v>50.2</v>
      </c>
      <c r="AQ101" s="746">
        <v>51.6</v>
      </c>
      <c r="AR101" s="1029">
        <v>55.0</v>
      </c>
      <c r="AS101" s="1028">
        <v>54.7</v>
      </c>
      <c r="AT101" s="1028">
        <v>57.8</v>
      </c>
      <c r="AU101" s="1028"/>
      <c r="AV101" s="1028"/>
      <c r="AW101" s="746"/>
      <c r="AX101" s="1029">
        <v>52.6</v>
      </c>
      <c r="AY101" s="1028">
        <v>50.5</v>
      </c>
      <c r="AZ101" s="1028">
        <v>52.6</v>
      </c>
      <c r="BA101" s="1030">
        <v>56.3</v>
      </c>
      <c r="BB101" s="1028">
        <v>55.0</v>
      </c>
      <c r="BC101" s="1028">
        <v>56.3</v>
      </c>
      <c r="BD101" s="1028">
        <v>56.4</v>
      </c>
      <c r="BE101" s="1031"/>
      <c r="BF101" s="1028">
        <v>56.4</v>
      </c>
      <c r="BG101" s="1031"/>
      <c r="BH101" s="1031"/>
      <c r="BI101" s="1031"/>
      <c r="BJ101" s="1032">
        <v>55.3</v>
      </c>
      <c r="BK101" s="1032">
        <v>54.3</v>
      </c>
      <c r="BL101" s="746">
        <v>55.3</v>
      </c>
      <c r="BM101" s="746">
        <v>48.5</v>
      </c>
      <c r="BN101" s="747"/>
      <c r="BO101" s="746">
        <v>48.5</v>
      </c>
      <c r="BP101" s="746">
        <v>51.2</v>
      </c>
      <c r="BQ101" s="747"/>
      <c r="BR101" s="746">
        <v>51.2</v>
      </c>
      <c r="BS101" s="1043">
        <v>54.5</v>
      </c>
      <c r="BT101" s="1033"/>
      <c r="BU101" s="1033"/>
      <c r="BV101" s="1034">
        <v>51.2</v>
      </c>
      <c r="BW101" s="1035"/>
      <c r="BX101" s="1044"/>
    </row>
    <row r="102">
      <c r="A102" s="1037">
        <v>44986.0</v>
      </c>
      <c r="B102" s="772">
        <v>51.2</v>
      </c>
      <c r="C102" s="773">
        <v>54.5</v>
      </c>
      <c r="D102" s="773">
        <v>51.2</v>
      </c>
      <c r="E102" s="772">
        <v>46.3</v>
      </c>
      <c r="F102" s="773">
        <v>47.5</v>
      </c>
      <c r="G102" s="773">
        <v>46.3</v>
      </c>
      <c r="H102" s="773">
        <v>55.2</v>
      </c>
      <c r="I102" s="773" t="s">
        <v>503</v>
      </c>
      <c r="J102" s="773">
        <v>55.2</v>
      </c>
      <c r="K102" s="1038">
        <v>51.1</v>
      </c>
      <c r="L102" s="773">
        <v>51.0</v>
      </c>
      <c r="M102" s="773">
        <v>51.1</v>
      </c>
      <c r="N102" s="773">
        <v>55.7</v>
      </c>
      <c r="O102" s="773">
        <v>53.2</v>
      </c>
      <c r="P102" s="773">
        <v>55.7</v>
      </c>
      <c r="Q102" s="774"/>
      <c r="R102" s="774"/>
      <c r="S102" s="774"/>
      <c r="T102" s="774"/>
      <c r="U102" s="774"/>
      <c r="V102" s="774"/>
      <c r="W102" s="774"/>
      <c r="X102" s="774"/>
      <c r="Y102" s="774"/>
      <c r="Z102" s="774"/>
      <c r="AA102" s="774"/>
      <c r="AB102" s="774"/>
      <c r="AC102" s="773">
        <v>48.6</v>
      </c>
      <c r="AD102" s="773">
        <v>51.0</v>
      </c>
      <c r="AE102" s="773">
        <v>48.6</v>
      </c>
      <c r="AF102" s="774"/>
      <c r="AG102" s="774"/>
      <c r="AH102" s="774"/>
      <c r="AI102" s="773">
        <v>51.0</v>
      </c>
      <c r="AJ102" s="773">
        <v>49.9</v>
      </c>
      <c r="AK102" s="773">
        <v>51.0</v>
      </c>
      <c r="AL102" s="773">
        <v>47.0</v>
      </c>
      <c r="AM102" s="773">
        <v>48.4</v>
      </c>
      <c r="AN102" s="773">
        <v>47.0</v>
      </c>
      <c r="AO102" s="773">
        <v>50.0</v>
      </c>
      <c r="AP102" s="773">
        <v>51.7</v>
      </c>
      <c r="AQ102" s="1028">
        <v>50.0</v>
      </c>
      <c r="AR102" s="772">
        <v>57.8</v>
      </c>
      <c r="AS102" s="773">
        <v>54.8</v>
      </c>
      <c r="AT102" s="721">
        <v>56.4</v>
      </c>
      <c r="AU102" s="773"/>
      <c r="AV102" s="773"/>
      <c r="AW102" s="1028"/>
      <c r="AX102" s="772">
        <v>51.9</v>
      </c>
      <c r="AY102" s="773">
        <v>51.5</v>
      </c>
      <c r="AZ102" s="773">
        <v>51.9</v>
      </c>
      <c r="BA102" s="1042">
        <v>58.2</v>
      </c>
      <c r="BB102" s="773">
        <v>54.3</v>
      </c>
      <c r="BC102" s="773">
        <v>58.2</v>
      </c>
      <c r="BD102" s="773">
        <v>57.0</v>
      </c>
      <c r="BE102" s="773">
        <v>55.1</v>
      </c>
      <c r="BF102" s="773">
        <v>57.0</v>
      </c>
      <c r="BG102" s="774"/>
      <c r="BH102" s="774"/>
      <c r="BI102" s="774"/>
      <c r="BJ102" s="773">
        <v>56.4</v>
      </c>
      <c r="BK102" s="773">
        <v>55.0</v>
      </c>
      <c r="BL102" s="1032">
        <v>56.4</v>
      </c>
      <c r="BM102" s="773">
        <v>47.6</v>
      </c>
      <c r="BN102" s="774"/>
      <c r="BO102" s="773">
        <v>47.6</v>
      </c>
      <c r="BP102" s="773">
        <v>51.9</v>
      </c>
      <c r="BQ102" s="774"/>
      <c r="BR102" s="773">
        <v>51.9</v>
      </c>
      <c r="BS102" s="773">
        <v>54.8</v>
      </c>
      <c r="BT102" s="774"/>
      <c r="BU102" s="774"/>
      <c r="BV102" s="773">
        <v>47.7</v>
      </c>
      <c r="BW102" s="774"/>
      <c r="BX102" s="1036"/>
    </row>
    <row r="103">
      <c r="A103" s="1026">
        <v>45017.0</v>
      </c>
      <c r="B103" s="745">
        <v>51.9</v>
      </c>
      <c r="C103" s="746">
        <v>51.8</v>
      </c>
      <c r="D103" s="746">
        <v>51.9</v>
      </c>
      <c r="E103" s="745">
        <v>47.1</v>
      </c>
      <c r="F103" s="746">
        <v>46.8</v>
      </c>
      <c r="G103" s="746">
        <v>47.1</v>
      </c>
      <c r="H103" s="746">
        <v>55.3</v>
      </c>
      <c r="I103" s="746" t="s">
        <v>503</v>
      </c>
      <c r="J103" s="746">
        <v>55.3</v>
      </c>
      <c r="K103" s="1027">
        <v>46.8</v>
      </c>
      <c r="L103" s="746">
        <v>49.0</v>
      </c>
      <c r="M103" s="746">
        <v>46.8</v>
      </c>
      <c r="N103" s="746">
        <v>57.6</v>
      </c>
      <c r="O103" s="746">
        <v>56.5</v>
      </c>
      <c r="P103" s="746">
        <v>57.6</v>
      </c>
      <c r="Q103" s="747"/>
      <c r="R103" s="747"/>
      <c r="S103" s="747"/>
      <c r="T103" s="747"/>
      <c r="U103" s="747"/>
      <c r="V103" s="747"/>
      <c r="W103" s="747"/>
      <c r="X103" s="747"/>
      <c r="Y103" s="747"/>
      <c r="Z103" s="747"/>
      <c r="AA103" s="747"/>
      <c r="AB103" s="747"/>
      <c r="AC103" s="746">
        <v>50.2</v>
      </c>
      <c r="AD103" s="746">
        <v>50.2</v>
      </c>
      <c r="AE103" s="746">
        <v>50.2</v>
      </c>
      <c r="AF103" s="747"/>
      <c r="AG103" s="747"/>
      <c r="AH103" s="747"/>
      <c r="AI103" s="746">
        <v>51.1</v>
      </c>
      <c r="AJ103" s="746">
        <v>51.0</v>
      </c>
      <c r="AK103" s="746">
        <v>51.1</v>
      </c>
      <c r="AL103" s="746">
        <v>44.3</v>
      </c>
      <c r="AM103" s="746">
        <v>48.1</v>
      </c>
      <c r="AN103" s="746">
        <v>44.3</v>
      </c>
      <c r="AO103" s="1028">
        <v>49.5</v>
      </c>
      <c r="AP103" s="1028">
        <v>50.3</v>
      </c>
      <c r="AQ103" s="722">
        <v>49.5</v>
      </c>
      <c r="AR103" s="1029">
        <v>56.4</v>
      </c>
      <c r="AS103" s="1028">
        <v>57.3</v>
      </c>
      <c r="AT103" s="1028">
        <v>57.1</v>
      </c>
      <c r="AU103" s="1028"/>
      <c r="AV103" s="1028"/>
      <c r="AW103" s="722"/>
      <c r="AX103" s="1029">
        <v>49.2</v>
      </c>
      <c r="AY103" s="1028">
        <v>51.4</v>
      </c>
      <c r="AZ103" s="1028">
        <v>49.2</v>
      </c>
      <c r="BA103" s="1030">
        <v>56.4</v>
      </c>
      <c r="BB103" s="1028">
        <v>57.0</v>
      </c>
      <c r="BC103" s="1028">
        <v>56.4</v>
      </c>
      <c r="BD103" s="1028">
        <v>54.4</v>
      </c>
      <c r="BE103" s="1031"/>
      <c r="BF103" s="1028">
        <v>54.4</v>
      </c>
      <c r="BG103" s="1031"/>
      <c r="BH103" s="1031"/>
      <c r="BI103" s="1031"/>
      <c r="BJ103" s="1032">
        <v>57.2</v>
      </c>
      <c r="BK103" s="1032">
        <v>55.8</v>
      </c>
      <c r="BL103" s="746">
        <v>57.2</v>
      </c>
      <c r="BM103" s="746">
        <v>48.1</v>
      </c>
      <c r="BN103" s="746">
        <v>47.5</v>
      </c>
      <c r="BO103" s="746">
        <v>48.1</v>
      </c>
      <c r="BP103" s="746">
        <v>52.7</v>
      </c>
      <c r="BQ103" s="747"/>
      <c r="BR103" s="746">
        <v>52.7</v>
      </c>
      <c r="BS103" s="1043">
        <v>53.1</v>
      </c>
      <c r="BT103" s="1033"/>
      <c r="BU103" s="1033"/>
      <c r="BV103" s="1034">
        <v>46.7</v>
      </c>
      <c r="BW103" s="1035"/>
      <c r="BX103" s="1044"/>
    </row>
    <row r="104">
      <c r="A104" s="1037">
        <v>45047.0</v>
      </c>
      <c r="B104" s="772">
        <v>50.3</v>
      </c>
      <c r="C104" s="773">
        <v>52.2</v>
      </c>
      <c r="D104" s="773">
        <v>50.3</v>
      </c>
      <c r="E104" s="772">
        <v>46.9</v>
      </c>
      <c r="F104" s="773">
        <v>47.0</v>
      </c>
      <c r="G104" s="773">
        <v>46.9</v>
      </c>
      <c r="H104" s="773">
        <v>52.0</v>
      </c>
      <c r="I104" s="773" t="s">
        <v>503</v>
      </c>
      <c r="J104" s="773">
        <v>52.0</v>
      </c>
      <c r="K104" s="1038">
        <v>45.9</v>
      </c>
      <c r="L104" s="773">
        <v>45.8</v>
      </c>
      <c r="M104" s="773">
        <v>45.9</v>
      </c>
      <c r="N104" s="773">
        <v>54.0</v>
      </c>
      <c r="O104" s="773">
        <v>57.0</v>
      </c>
      <c r="P104" s="773">
        <v>54.0</v>
      </c>
      <c r="Q104" s="774"/>
      <c r="R104" s="774"/>
      <c r="S104" s="774"/>
      <c r="T104" s="774"/>
      <c r="U104" s="774"/>
      <c r="V104" s="774"/>
      <c r="W104" s="774"/>
      <c r="X104" s="774"/>
      <c r="Y104" s="774"/>
      <c r="Z104" s="774"/>
      <c r="AA104" s="774"/>
      <c r="AB104" s="774"/>
      <c r="AC104" s="773">
        <v>49.0</v>
      </c>
      <c r="AD104" s="773">
        <v>49.4</v>
      </c>
      <c r="AE104" s="773">
        <v>49.0</v>
      </c>
      <c r="AF104" s="774"/>
      <c r="AG104" s="774"/>
      <c r="AH104" s="774"/>
      <c r="AI104" s="773">
        <v>50.5</v>
      </c>
      <c r="AJ104" s="773">
        <v>51.0</v>
      </c>
      <c r="AK104" s="773">
        <v>50.5</v>
      </c>
      <c r="AL104" s="773">
        <v>47.1</v>
      </c>
      <c r="AM104" s="773">
        <v>45.6</v>
      </c>
      <c r="AN104" s="773">
        <v>47.1</v>
      </c>
      <c r="AO104" s="721">
        <v>50.9</v>
      </c>
      <c r="AP104" s="721">
        <v>50.3</v>
      </c>
      <c r="AQ104" s="1028">
        <v>50.9</v>
      </c>
      <c r="AR104" s="782">
        <v>57.1</v>
      </c>
      <c r="AS104" s="721">
        <v>55.2</v>
      </c>
      <c r="AT104" s="773">
        <v>53.9</v>
      </c>
      <c r="AU104" s="721"/>
      <c r="AV104" s="721"/>
      <c r="AW104" s="1028"/>
      <c r="AX104" s="782">
        <v>48.8</v>
      </c>
      <c r="AY104" s="721">
        <v>51.4</v>
      </c>
      <c r="AZ104" s="721">
        <v>48.8</v>
      </c>
      <c r="BA104" s="1039">
        <v>54.5</v>
      </c>
      <c r="BB104" s="721">
        <v>54.9</v>
      </c>
      <c r="BC104" s="721">
        <v>54.5</v>
      </c>
      <c r="BD104" s="721">
        <v>52.9</v>
      </c>
      <c r="BE104" s="781"/>
      <c r="BF104" s="721">
        <v>52.9</v>
      </c>
      <c r="BG104" s="781"/>
      <c r="BH104" s="781"/>
      <c r="BI104" s="781"/>
      <c r="BJ104" s="773">
        <v>58.7</v>
      </c>
      <c r="BK104" s="773">
        <v>56.5</v>
      </c>
      <c r="BL104" s="1032">
        <v>58.7</v>
      </c>
      <c r="BM104" s="773">
        <v>48.4</v>
      </c>
      <c r="BN104" s="773">
        <v>48.8</v>
      </c>
      <c r="BO104" s="773">
        <v>48.4</v>
      </c>
      <c r="BP104" s="773">
        <v>50.3</v>
      </c>
      <c r="BQ104" s="774"/>
      <c r="BR104" s="773">
        <v>50.3</v>
      </c>
      <c r="BS104" s="773">
        <v>60.4</v>
      </c>
      <c r="BT104" s="774"/>
      <c r="BU104" s="774"/>
      <c r="BV104" s="773">
        <v>45.3</v>
      </c>
      <c r="BW104" s="774"/>
      <c r="BX104" s="1036"/>
    </row>
    <row r="105">
      <c r="A105" s="1026">
        <v>45078.0</v>
      </c>
      <c r="B105" s="745">
        <v>53.9</v>
      </c>
      <c r="C105" s="746">
        <v>51.0</v>
      </c>
      <c r="D105" s="746">
        <v>53.9</v>
      </c>
      <c r="E105" s="745">
        <v>46.0</v>
      </c>
      <c r="F105" s="746">
        <v>47.2</v>
      </c>
      <c r="G105" s="746">
        <v>46.0</v>
      </c>
      <c r="H105" s="746">
        <v>49.7</v>
      </c>
      <c r="I105" s="746" t="s">
        <v>503</v>
      </c>
      <c r="J105" s="746">
        <v>49.7</v>
      </c>
      <c r="K105" s="1027">
        <v>43.8</v>
      </c>
      <c r="L105" s="746">
        <v>45.3</v>
      </c>
      <c r="M105" s="746">
        <v>43.8</v>
      </c>
      <c r="N105" s="746">
        <v>52.2</v>
      </c>
      <c r="O105" s="746">
        <v>53.0</v>
      </c>
      <c r="P105" s="746">
        <v>52.2</v>
      </c>
      <c r="Q105" s="747"/>
      <c r="R105" s="747"/>
      <c r="S105" s="747"/>
      <c r="T105" s="747"/>
      <c r="U105" s="747"/>
      <c r="V105" s="747"/>
      <c r="W105" s="747"/>
      <c r="X105" s="747"/>
      <c r="Y105" s="747"/>
      <c r="Z105" s="747"/>
      <c r="AA105" s="747"/>
      <c r="AB105" s="747"/>
      <c r="AC105" s="746">
        <v>48.8</v>
      </c>
      <c r="AD105" s="746">
        <v>49.6</v>
      </c>
      <c r="AE105" s="746">
        <v>48.8</v>
      </c>
      <c r="AF105" s="747"/>
      <c r="AG105" s="747"/>
      <c r="AH105" s="747"/>
      <c r="AI105" s="746">
        <v>50.9</v>
      </c>
      <c r="AJ105" s="746">
        <v>50.8</v>
      </c>
      <c r="AK105" s="746">
        <v>50.5</v>
      </c>
      <c r="AL105" s="746">
        <v>46.6</v>
      </c>
      <c r="AM105" s="746">
        <v>45.7</v>
      </c>
      <c r="AN105" s="746">
        <v>46.6</v>
      </c>
      <c r="AO105" s="1028">
        <v>50.5</v>
      </c>
      <c r="AP105" s="1028">
        <v>50.2</v>
      </c>
      <c r="AQ105" s="746">
        <v>50.5</v>
      </c>
      <c r="AR105" s="1029">
        <v>53.9</v>
      </c>
      <c r="AS105" s="1028">
        <v>56.2</v>
      </c>
      <c r="AT105" s="1028">
        <v>54.1</v>
      </c>
      <c r="AU105" s="1028"/>
      <c r="AV105" s="1028"/>
      <c r="AW105" s="746"/>
      <c r="AX105" s="1029">
        <v>49.0</v>
      </c>
      <c r="AY105" s="1028">
        <v>49.0</v>
      </c>
      <c r="AZ105" s="1028">
        <v>49.0</v>
      </c>
      <c r="BA105" s="1030">
        <v>53.2</v>
      </c>
      <c r="BB105" s="1028">
        <v>53.7</v>
      </c>
      <c r="BC105" s="1028">
        <v>53.2</v>
      </c>
      <c r="BD105" s="1028">
        <v>52.3</v>
      </c>
      <c r="BE105" s="1031"/>
      <c r="BF105" s="1028">
        <v>52.5</v>
      </c>
      <c r="BG105" s="1031"/>
      <c r="BH105" s="1031"/>
      <c r="BI105" s="1031"/>
      <c r="BJ105" s="1032">
        <v>57.8</v>
      </c>
      <c r="BK105" s="1032">
        <v>58.0</v>
      </c>
      <c r="BL105" s="746">
        <v>57.8</v>
      </c>
      <c r="BM105" s="746">
        <v>47.8</v>
      </c>
      <c r="BN105" s="746">
        <v>49.4</v>
      </c>
      <c r="BO105" s="746">
        <v>47.8</v>
      </c>
      <c r="BP105" s="746">
        <v>52.5</v>
      </c>
      <c r="BQ105" s="747"/>
      <c r="BR105" s="746">
        <v>52.5</v>
      </c>
      <c r="BS105" s="1043">
        <v>58.2</v>
      </c>
      <c r="BT105" s="1033"/>
      <c r="BU105" s="1033"/>
      <c r="BV105" s="1034">
        <v>46.2</v>
      </c>
      <c r="BW105" s="1035"/>
      <c r="BX105" s="1044"/>
    </row>
    <row r="106">
      <c r="A106" s="1037">
        <v>45108.0</v>
      </c>
      <c r="B106" s="772">
        <v>52.7</v>
      </c>
      <c r="C106" s="773">
        <v>53.0</v>
      </c>
      <c r="D106" s="773">
        <v>52.7</v>
      </c>
      <c r="E106" s="772">
        <v>46.4</v>
      </c>
      <c r="F106" s="773">
        <v>46.8</v>
      </c>
      <c r="G106" s="773">
        <v>46.4</v>
      </c>
      <c r="H106" s="773">
        <v>48.9</v>
      </c>
      <c r="I106" s="773" t="s">
        <v>503</v>
      </c>
      <c r="J106" s="773">
        <v>48.9</v>
      </c>
      <c r="K106" s="1038">
        <v>44.5</v>
      </c>
      <c r="L106" s="773">
        <v>44.2</v>
      </c>
      <c r="M106" s="773">
        <v>44.5</v>
      </c>
      <c r="N106" s="773">
        <v>51.5</v>
      </c>
      <c r="O106" s="773">
        <v>52.2</v>
      </c>
      <c r="P106" s="773">
        <v>51.5</v>
      </c>
      <c r="Q106" s="774"/>
      <c r="R106" s="774"/>
      <c r="S106" s="774"/>
      <c r="T106" s="774"/>
      <c r="U106" s="774"/>
      <c r="V106" s="774"/>
      <c r="W106" s="774"/>
      <c r="X106" s="774"/>
      <c r="Y106" s="774"/>
      <c r="Z106" s="774"/>
      <c r="AA106" s="774"/>
      <c r="AB106" s="774"/>
      <c r="AC106" s="773">
        <v>49.6</v>
      </c>
      <c r="AD106" s="773">
        <v>48.9</v>
      </c>
      <c r="AE106" s="773">
        <v>49.6</v>
      </c>
      <c r="AF106" s="774"/>
      <c r="AG106" s="774"/>
      <c r="AH106" s="774"/>
      <c r="AI106" s="773">
        <v>50.9</v>
      </c>
      <c r="AJ106" s="773">
        <v>50.7</v>
      </c>
      <c r="AK106" s="773">
        <v>50.9</v>
      </c>
      <c r="AL106" s="773">
        <v>47.8</v>
      </c>
      <c r="AM106" s="773">
        <v>46.8</v>
      </c>
      <c r="AN106" s="773">
        <v>47.8</v>
      </c>
      <c r="AO106" s="773">
        <v>49.2</v>
      </c>
      <c r="AP106" s="773">
        <v>50.3</v>
      </c>
      <c r="AQ106" s="1028">
        <v>49.2</v>
      </c>
      <c r="AR106" s="772">
        <v>54.1</v>
      </c>
      <c r="AS106" s="773">
        <v>52.5</v>
      </c>
      <c r="AT106" s="721">
        <v>51.8</v>
      </c>
      <c r="AU106" s="773"/>
      <c r="AV106" s="773"/>
      <c r="AW106" s="1028"/>
      <c r="AX106" s="772">
        <v>49.3</v>
      </c>
      <c r="AY106" s="773">
        <v>49.2</v>
      </c>
      <c r="AZ106" s="773">
        <v>49.3</v>
      </c>
      <c r="BA106" s="1042">
        <v>51.5</v>
      </c>
      <c r="BB106" s="773">
        <v>52.9</v>
      </c>
      <c r="BC106" s="773">
        <v>51.5</v>
      </c>
      <c r="BD106" s="773">
        <v>51.1</v>
      </c>
      <c r="BE106" s="774"/>
      <c r="BF106" s="773">
        <v>51.1</v>
      </c>
      <c r="BG106" s="774"/>
      <c r="BH106" s="774"/>
      <c r="BI106" s="774"/>
      <c r="BJ106" s="773">
        <v>57.7</v>
      </c>
      <c r="BK106" s="773">
        <v>57.0</v>
      </c>
      <c r="BL106" s="1032">
        <v>57.7</v>
      </c>
      <c r="BM106" s="773">
        <v>49.4</v>
      </c>
      <c r="BN106" s="773">
        <v>48.1</v>
      </c>
      <c r="BO106" s="773">
        <v>49.4</v>
      </c>
      <c r="BP106" s="773">
        <v>53.3</v>
      </c>
      <c r="BQ106" s="774"/>
      <c r="BR106" s="773">
        <v>53.3</v>
      </c>
      <c r="BS106" s="773">
        <v>53.2</v>
      </c>
      <c r="BT106" s="774"/>
      <c r="BU106" s="774"/>
      <c r="BV106" s="773">
        <v>48.7</v>
      </c>
      <c r="BW106" s="774"/>
      <c r="BX106" s="1036"/>
    </row>
    <row r="107">
      <c r="A107" s="1026">
        <v>45139.0</v>
      </c>
      <c r="B107" s="745">
        <v>54.5</v>
      </c>
      <c r="C107" s="746">
        <v>52.5</v>
      </c>
      <c r="D107" s="746">
        <v>54.5</v>
      </c>
      <c r="E107" s="745">
        <v>47.6</v>
      </c>
      <c r="F107" s="746">
        <v>47.0</v>
      </c>
      <c r="G107" s="746">
        <v>47.6</v>
      </c>
      <c r="H107" s="746">
        <v>48.2</v>
      </c>
      <c r="I107" s="746" t="s">
        <v>503</v>
      </c>
      <c r="J107" s="746">
        <v>48.2</v>
      </c>
      <c r="K107" s="1027">
        <v>45.4</v>
      </c>
      <c r="L107" s="746">
        <v>46.0</v>
      </c>
      <c r="M107" s="746">
        <v>45.4</v>
      </c>
      <c r="N107" s="746">
        <v>49.8</v>
      </c>
      <c r="O107" s="746">
        <v>50.2</v>
      </c>
      <c r="P107" s="746">
        <v>49.8</v>
      </c>
      <c r="Q107" s="747"/>
      <c r="R107" s="747"/>
      <c r="S107" s="747"/>
      <c r="T107" s="747"/>
      <c r="U107" s="747"/>
      <c r="V107" s="747"/>
      <c r="W107" s="747"/>
      <c r="X107" s="747"/>
      <c r="Y107" s="747"/>
      <c r="Z107" s="747"/>
      <c r="AA107" s="747"/>
      <c r="AB107" s="747"/>
      <c r="AC107" s="746">
        <v>48.0</v>
      </c>
      <c r="AD107" s="746">
        <v>49.2</v>
      </c>
      <c r="AE107" s="746">
        <v>48.0</v>
      </c>
      <c r="AF107" s="747"/>
      <c r="AG107" s="747"/>
      <c r="AH107" s="747"/>
      <c r="AI107" s="746">
        <v>51.2</v>
      </c>
      <c r="AJ107" s="746" t="s">
        <v>503</v>
      </c>
      <c r="AK107" s="746">
        <v>51.2</v>
      </c>
      <c r="AL107" s="746">
        <v>50.1</v>
      </c>
      <c r="AM107" s="746">
        <v>47.2</v>
      </c>
      <c r="AN107" s="746">
        <v>50.1</v>
      </c>
      <c r="AO107" s="1028">
        <v>51.0</v>
      </c>
      <c r="AP107" s="1028">
        <v>49.3</v>
      </c>
      <c r="AQ107" s="722">
        <v>51.0</v>
      </c>
      <c r="AR107" s="1029">
        <v>51.8</v>
      </c>
      <c r="AS107" s="1028">
        <v>53.6</v>
      </c>
      <c r="AT107" s="1028">
        <v>50.2</v>
      </c>
      <c r="AU107" s="1028"/>
      <c r="AV107" s="1028"/>
      <c r="AW107" s="722"/>
      <c r="AX107" s="1029">
        <v>49.7</v>
      </c>
      <c r="AY107" s="1028">
        <v>49.4</v>
      </c>
      <c r="AZ107" s="1028">
        <v>49.7</v>
      </c>
      <c r="BA107" s="1030">
        <v>51.0</v>
      </c>
      <c r="BB107" s="1028">
        <v>51.1</v>
      </c>
      <c r="BC107" s="1028">
        <v>51.0</v>
      </c>
      <c r="BD107" s="1028">
        <v>51.3</v>
      </c>
      <c r="BE107" s="1031"/>
      <c r="BF107" s="1028">
        <v>51.3</v>
      </c>
      <c r="BG107" s="1031"/>
      <c r="BH107" s="1031"/>
      <c r="BI107" s="1031"/>
      <c r="BJ107" s="1032">
        <v>58.6</v>
      </c>
      <c r="BK107" s="1032">
        <v>57.5</v>
      </c>
      <c r="BL107" s="746">
        <v>58.6</v>
      </c>
      <c r="BM107" s="746">
        <v>48.9</v>
      </c>
      <c r="BN107" s="747"/>
      <c r="BO107" s="746">
        <v>48.9</v>
      </c>
      <c r="BP107" s="746">
        <v>53.9</v>
      </c>
      <c r="BQ107" s="747"/>
      <c r="BR107" s="746">
        <v>53.9</v>
      </c>
      <c r="BS107" s="1043">
        <v>50.7</v>
      </c>
      <c r="BT107" s="1033"/>
      <c r="BU107" s="1033"/>
      <c r="BV107" s="1034">
        <v>50.5</v>
      </c>
      <c r="BW107" s="1035"/>
      <c r="BX107" s="1044"/>
    </row>
    <row r="108">
      <c r="A108" s="1037">
        <v>45170.0</v>
      </c>
      <c r="B108" s="772">
        <v>53.6</v>
      </c>
      <c r="C108" s="773">
        <v>53.6</v>
      </c>
      <c r="D108" s="773">
        <v>53.6</v>
      </c>
      <c r="E108" s="772">
        <v>49.0</v>
      </c>
      <c r="F108" s="773">
        <v>47.7</v>
      </c>
      <c r="G108" s="773">
        <v>49.0</v>
      </c>
      <c r="H108" s="773">
        <v>49.2</v>
      </c>
      <c r="I108" s="773" t="s">
        <v>503</v>
      </c>
      <c r="J108" s="773">
        <v>49.2</v>
      </c>
      <c r="K108" s="1038">
        <v>46.8</v>
      </c>
      <c r="L108" s="773">
        <v>45.7</v>
      </c>
      <c r="M108" s="773">
        <v>46.8</v>
      </c>
      <c r="N108" s="773">
        <v>49.9</v>
      </c>
      <c r="O108" s="773">
        <v>50.0</v>
      </c>
      <c r="P108" s="773">
        <v>49.9</v>
      </c>
      <c r="Q108" s="774"/>
      <c r="R108" s="774"/>
      <c r="S108" s="774"/>
      <c r="T108" s="774"/>
      <c r="U108" s="774"/>
      <c r="V108" s="774"/>
      <c r="W108" s="774"/>
      <c r="X108" s="774"/>
      <c r="Y108" s="774"/>
      <c r="Z108" s="774"/>
      <c r="AA108" s="774"/>
      <c r="AB108" s="774"/>
      <c r="AC108" s="773">
        <v>47.5</v>
      </c>
      <c r="AD108" s="773" t="s">
        <v>503</v>
      </c>
      <c r="AE108" s="773">
        <v>47.5</v>
      </c>
      <c r="AF108" s="774"/>
      <c r="AG108" s="774"/>
      <c r="AH108" s="774"/>
      <c r="AI108" s="773">
        <v>49.8</v>
      </c>
      <c r="AJ108" s="773" t="s">
        <v>503</v>
      </c>
      <c r="AK108" s="773">
        <v>49.8</v>
      </c>
      <c r="AL108" s="773">
        <v>49.0</v>
      </c>
      <c r="AM108" s="773" t="s">
        <v>503</v>
      </c>
      <c r="AN108" s="773">
        <v>49.0</v>
      </c>
      <c r="AO108" s="721">
        <v>50.6</v>
      </c>
      <c r="AP108" s="721">
        <v>51.2</v>
      </c>
      <c r="AQ108" s="1028">
        <v>50.6</v>
      </c>
      <c r="AR108" s="782">
        <v>50.2</v>
      </c>
      <c r="AS108" s="721">
        <v>52.0</v>
      </c>
      <c r="AT108" s="773">
        <v>50.4</v>
      </c>
      <c r="AU108" s="721"/>
      <c r="AV108" s="721"/>
      <c r="AW108" s="1028"/>
      <c r="AX108" s="782">
        <v>50.2</v>
      </c>
      <c r="AY108" s="721">
        <v>50.2</v>
      </c>
      <c r="AZ108" s="721">
        <v>50.2</v>
      </c>
      <c r="BA108" s="1039">
        <v>51.7</v>
      </c>
      <c r="BB108" s="721">
        <v>51.5</v>
      </c>
      <c r="BC108" s="721">
        <v>51.7</v>
      </c>
      <c r="BD108" s="721">
        <v>52.0</v>
      </c>
      <c r="BE108" s="781"/>
      <c r="BF108" s="721">
        <v>52.0</v>
      </c>
      <c r="BG108" s="781"/>
      <c r="BH108" s="781"/>
      <c r="BI108" s="781"/>
      <c r="BJ108" s="773">
        <v>57.5</v>
      </c>
      <c r="BK108" s="773">
        <v>58.1</v>
      </c>
      <c r="BL108" s="1032">
        <v>57.5</v>
      </c>
      <c r="BM108" s="773">
        <v>49.9</v>
      </c>
      <c r="BN108" s="774"/>
      <c r="BO108" s="773">
        <v>49.9</v>
      </c>
      <c r="BP108" s="773">
        <v>52.3</v>
      </c>
      <c r="BQ108" s="774"/>
      <c r="BR108" s="773">
        <v>52.3</v>
      </c>
      <c r="BS108" s="773">
        <v>48.9</v>
      </c>
      <c r="BT108" s="774"/>
      <c r="BU108" s="774"/>
      <c r="BV108" s="773">
        <v>49.7</v>
      </c>
      <c r="BW108" s="774"/>
      <c r="BX108" s="1036"/>
    </row>
    <row r="109">
      <c r="A109" s="1026">
        <v>45200.0</v>
      </c>
      <c r="B109" s="745">
        <v>51.8</v>
      </c>
      <c r="C109" s="746">
        <v>53.0</v>
      </c>
      <c r="D109" s="746">
        <v>51.8</v>
      </c>
      <c r="E109" s="745">
        <v>46.7</v>
      </c>
      <c r="F109" s="746">
        <v>49.0</v>
      </c>
      <c r="G109" s="746">
        <v>46.7</v>
      </c>
      <c r="H109" s="746">
        <v>47.0</v>
      </c>
      <c r="I109" s="746" t="s">
        <v>503</v>
      </c>
      <c r="J109" s="746">
        <v>47.0</v>
      </c>
      <c r="K109" s="1027">
        <v>44.9</v>
      </c>
      <c r="L109" s="746">
        <v>46.2</v>
      </c>
      <c r="M109" s="746">
        <v>44.9</v>
      </c>
      <c r="N109" s="746">
        <v>47.7</v>
      </c>
      <c r="O109" s="746">
        <v>48.5</v>
      </c>
      <c r="P109" s="746">
        <v>47.7</v>
      </c>
      <c r="Q109" s="747"/>
      <c r="R109" s="747"/>
      <c r="S109" s="747"/>
      <c r="T109" s="747"/>
      <c r="U109" s="747"/>
      <c r="V109" s="747"/>
      <c r="W109" s="747"/>
      <c r="X109" s="747"/>
      <c r="Y109" s="747"/>
      <c r="Z109" s="747"/>
      <c r="AA109" s="747"/>
      <c r="AB109" s="747"/>
      <c r="AC109" s="746">
        <v>48.6</v>
      </c>
      <c r="AD109" s="746" t="s">
        <v>503</v>
      </c>
      <c r="AE109" s="746">
        <v>48.6</v>
      </c>
      <c r="AF109" s="747"/>
      <c r="AG109" s="747"/>
      <c r="AH109" s="747"/>
      <c r="AI109" s="746">
        <v>52.1</v>
      </c>
      <c r="AJ109" s="746" t="s">
        <v>503</v>
      </c>
      <c r="AK109" s="746">
        <v>52.1</v>
      </c>
      <c r="AL109" s="746">
        <v>48.6</v>
      </c>
      <c r="AM109" s="746" t="s">
        <v>503</v>
      </c>
      <c r="AN109" s="746">
        <v>48.6</v>
      </c>
      <c r="AO109" s="1028">
        <v>49.5</v>
      </c>
      <c r="AP109" s="1028">
        <v>50.8</v>
      </c>
      <c r="AQ109" s="746">
        <v>49.5</v>
      </c>
      <c r="AR109" s="1029">
        <v>50.4</v>
      </c>
      <c r="AS109" s="1028">
        <v>51.2</v>
      </c>
      <c r="AT109" s="1028">
        <v>51.5</v>
      </c>
      <c r="AU109" s="1028"/>
      <c r="AV109" s="1028"/>
      <c r="AW109" s="746"/>
      <c r="AX109" s="1029">
        <v>49.5</v>
      </c>
      <c r="AY109" s="1028">
        <v>50.2</v>
      </c>
      <c r="AZ109" s="1028">
        <v>49.5</v>
      </c>
      <c r="BA109" s="1030">
        <v>50.6</v>
      </c>
      <c r="BB109" s="1028">
        <v>51.8</v>
      </c>
      <c r="BC109" s="1028">
        <v>50.6</v>
      </c>
      <c r="BD109" s="1028">
        <v>50.7</v>
      </c>
      <c r="BE109" s="1031"/>
      <c r="BF109" s="1028">
        <v>50.7</v>
      </c>
      <c r="BG109" s="1031"/>
      <c r="BH109" s="1031"/>
      <c r="BI109" s="1031"/>
      <c r="BJ109" s="1032">
        <v>55.5</v>
      </c>
      <c r="BK109" s="1032">
        <v>57.7</v>
      </c>
      <c r="BL109" s="746">
        <v>55.5</v>
      </c>
      <c r="BM109" s="746">
        <v>49.8</v>
      </c>
      <c r="BN109" s="747"/>
      <c r="BO109" s="746">
        <v>49.8</v>
      </c>
      <c r="BP109" s="746">
        <v>51.5</v>
      </c>
      <c r="BQ109" s="747"/>
      <c r="BR109" s="746">
        <v>51.5</v>
      </c>
      <c r="BS109" s="1043">
        <v>47.8</v>
      </c>
      <c r="BT109" s="1033"/>
      <c r="BU109" s="1033"/>
      <c r="BV109" s="1034">
        <v>49.6</v>
      </c>
      <c r="BW109" s="1035"/>
      <c r="BX109" s="1044"/>
    </row>
    <row r="110">
      <c r="A110" s="1037">
        <v>45231.0</v>
      </c>
      <c r="B110" s="772">
        <v>52.7</v>
      </c>
      <c r="C110" s="773">
        <v>52.0</v>
      </c>
      <c r="D110" s="773">
        <v>52.7</v>
      </c>
      <c r="E110" s="772">
        <v>46.7</v>
      </c>
      <c r="F110" s="773">
        <v>47.6</v>
      </c>
      <c r="G110" s="773">
        <v>46.7</v>
      </c>
      <c r="H110" s="773">
        <v>48.1</v>
      </c>
      <c r="I110" s="773" t="s">
        <v>503</v>
      </c>
      <c r="J110" s="773">
        <v>48.1</v>
      </c>
      <c r="K110" s="1038">
        <v>44.4</v>
      </c>
      <c r="L110" s="773">
        <v>45.3</v>
      </c>
      <c r="M110" s="773">
        <v>44.4</v>
      </c>
      <c r="N110" s="773">
        <v>49.5</v>
      </c>
      <c r="O110" s="773">
        <v>48.2</v>
      </c>
      <c r="P110" s="773">
        <v>49.5</v>
      </c>
      <c r="Q110" s="774"/>
      <c r="R110" s="774"/>
      <c r="S110" s="774"/>
      <c r="T110" s="774"/>
      <c r="U110" s="774"/>
      <c r="V110" s="774"/>
      <c r="W110" s="774"/>
      <c r="X110" s="774"/>
      <c r="Y110" s="774"/>
      <c r="Z110" s="774"/>
      <c r="AA110" s="774"/>
      <c r="AB110" s="774"/>
      <c r="AC110" s="773">
        <v>47.7</v>
      </c>
      <c r="AD110" s="773" t="s">
        <v>503</v>
      </c>
      <c r="AE110" s="773">
        <v>47.7</v>
      </c>
      <c r="AF110" s="774"/>
      <c r="AG110" s="774"/>
      <c r="AH110" s="774"/>
      <c r="AI110" s="773">
        <v>52.5</v>
      </c>
      <c r="AJ110" s="773" t="s">
        <v>503</v>
      </c>
      <c r="AK110" s="773">
        <v>52.5</v>
      </c>
      <c r="AL110" s="773">
        <v>49.4</v>
      </c>
      <c r="AM110" s="773" t="s">
        <v>503</v>
      </c>
      <c r="AN110" s="773">
        <v>49.4</v>
      </c>
      <c r="AO110" s="773">
        <v>50.7</v>
      </c>
      <c r="AP110" s="773">
        <v>49.3</v>
      </c>
      <c r="AQ110" s="1028">
        <v>50.7</v>
      </c>
      <c r="AR110" s="772">
        <v>51.5</v>
      </c>
      <c r="AS110" s="773">
        <v>50.7</v>
      </c>
      <c r="AT110" s="721">
        <v>52.9</v>
      </c>
      <c r="AU110" s="773"/>
      <c r="AV110" s="773"/>
      <c r="AW110" s="1028"/>
      <c r="AX110" s="772">
        <v>49.4</v>
      </c>
      <c r="AY110" s="773">
        <v>49.7</v>
      </c>
      <c r="AZ110" s="773">
        <v>49.4</v>
      </c>
      <c r="BA110" s="1042">
        <v>50.2</v>
      </c>
      <c r="BB110" s="773">
        <v>51.1</v>
      </c>
      <c r="BC110" s="773">
        <v>50.2</v>
      </c>
      <c r="BD110" s="773">
        <v>50.4</v>
      </c>
      <c r="BE110" s="774"/>
      <c r="BF110" s="773">
        <v>50.4</v>
      </c>
      <c r="BG110" s="774"/>
      <c r="BH110" s="774"/>
      <c r="BI110" s="774"/>
      <c r="BJ110" s="773">
        <v>56.0</v>
      </c>
      <c r="BK110" s="773">
        <v>56.0</v>
      </c>
      <c r="BL110" s="1032">
        <v>56.0</v>
      </c>
      <c r="BM110" s="773">
        <v>50.0</v>
      </c>
      <c r="BN110" s="774"/>
      <c r="BO110" s="773">
        <v>50.0</v>
      </c>
      <c r="BP110" s="773">
        <v>51.7</v>
      </c>
      <c r="BQ110" s="774"/>
      <c r="BR110" s="773">
        <v>51.7</v>
      </c>
      <c r="BS110" s="773">
        <v>47.5</v>
      </c>
      <c r="BT110" s="774"/>
      <c r="BU110" s="774"/>
      <c r="BV110" s="773">
        <v>47.3</v>
      </c>
      <c r="BW110" s="774"/>
      <c r="BX110" s="1036"/>
    </row>
    <row r="111">
      <c r="A111" s="1026">
        <v>45261.0</v>
      </c>
      <c r="B111" s="745">
        <v>50.6</v>
      </c>
      <c r="C111" s="746">
        <v>52.6</v>
      </c>
      <c r="D111" s="746">
        <v>50.5</v>
      </c>
      <c r="E111" s="745">
        <v>47.4</v>
      </c>
      <c r="F111" s="746">
        <v>47.1</v>
      </c>
      <c r="G111" s="746">
        <v>47.1</v>
      </c>
      <c r="H111" s="746">
        <v>48.6</v>
      </c>
      <c r="I111" s="746" t="s">
        <v>503</v>
      </c>
      <c r="J111" s="746">
        <v>48.6</v>
      </c>
      <c r="K111" s="1027">
        <v>45.3</v>
      </c>
      <c r="L111" s="746">
        <v>44.4</v>
      </c>
      <c r="M111" s="746">
        <v>45.3</v>
      </c>
      <c r="N111" s="746">
        <v>49.8</v>
      </c>
      <c r="O111" s="746">
        <v>49.8</v>
      </c>
      <c r="P111" s="746">
        <v>49.8</v>
      </c>
      <c r="Q111" s="747"/>
      <c r="R111" s="747"/>
      <c r="S111" s="747"/>
      <c r="T111" s="747"/>
      <c r="U111" s="747"/>
      <c r="V111" s="747"/>
      <c r="W111" s="747"/>
      <c r="X111" s="747"/>
      <c r="Y111" s="747"/>
      <c r="Z111" s="747"/>
      <c r="AA111" s="747"/>
      <c r="AB111" s="747"/>
      <c r="AC111" s="746">
        <v>45.4</v>
      </c>
      <c r="AD111" s="746" t="s">
        <v>503</v>
      </c>
      <c r="AE111" s="746">
        <v>45.4</v>
      </c>
      <c r="AF111" s="747"/>
      <c r="AG111" s="747"/>
      <c r="AH111" s="747"/>
      <c r="AI111" s="746">
        <v>52.0</v>
      </c>
      <c r="AJ111" s="746" t="s">
        <v>503</v>
      </c>
      <c r="AK111" s="746">
        <v>52.0</v>
      </c>
      <c r="AL111" s="746">
        <v>48.4</v>
      </c>
      <c r="AM111" s="746" t="s">
        <v>503</v>
      </c>
      <c r="AN111" s="746">
        <v>48.4</v>
      </c>
      <c r="AO111" s="1028">
        <v>50.8</v>
      </c>
      <c r="AP111" s="1028">
        <v>50.4</v>
      </c>
      <c r="AQ111" s="722">
        <v>50.8</v>
      </c>
      <c r="AR111" s="1029">
        <v>52.9</v>
      </c>
      <c r="AS111" s="1028">
        <v>51.6</v>
      </c>
      <c r="AT111" s="1028">
        <v>52.7</v>
      </c>
      <c r="AU111" s="1028"/>
      <c r="AV111" s="1028"/>
      <c r="AW111" s="722"/>
      <c r="AX111" s="1029">
        <v>49.0</v>
      </c>
      <c r="AY111" s="1028">
        <v>49.5</v>
      </c>
      <c r="AZ111" s="1028">
        <v>49.0</v>
      </c>
      <c r="BA111" s="1030">
        <v>50.4</v>
      </c>
      <c r="BB111" s="1028">
        <v>50.5</v>
      </c>
      <c r="BC111" s="1028">
        <v>50.4</v>
      </c>
      <c r="BD111" s="1028">
        <v>50.3</v>
      </c>
      <c r="BE111" s="1031"/>
      <c r="BF111" s="1028">
        <v>50.3</v>
      </c>
      <c r="BG111" s="1031"/>
      <c r="BH111" s="1031"/>
      <c r="BI111" s="1031"/>
      <c r="BJ111" s="1032">
        <v>54.9</v>
      </c>
      <c r="BK111" s="1032">
        <v>55.9</v>
      </c>
      <c r="BL111" s="746">
        <v>54.9</v>
      </c>
      <c r="BM111" s="746">
        <v>49.9</v>
      </c>
      <c r="BN111" s="747"/>
      <c r="BO111" s="746">
        <v>49.9</v>
      </c>
      <c r="BP111" s="746">
        <v>52.2</v>
      </c>
      <c r="BQ111" s="747"/>
      <c r="BR111" s="746">
        <v>52.2</v>
      </c>
      <c r="BS111" s="1043">
        <v>47.6</v>
      </c>
      <c r="BT111" s="1033"/>
      <c r="BU111" s="1033"/>
      <c r="BV111" s="1034">
        <v>48.9</v>
      </c>
      <c r="BW111" s="1035"/>
      <c r="BX111" s="1044"/>
    </row>
    <row r="112">
      <c r="A112" s="1037">
        <v>45292.0</v>
      </c>
      <c r="B112" s="772">
        <v>53.4</v>
      </c>
      <c r="C112" s="773">
        <v>52.0</v>
      </c>
      <c r="D112" s="773">
        <v>53.4</v>
      </c>
      <c r="E112" s="772">
        <v>49.1</v>
      </c>
      <c r="F112" s="773">
        <v>47.2</v>
      </c>
      <c r="G112" s="773">
        <v>49.1</v>
      </c>
      <c r="H112" s="773">
        <v>50.7</v>
      </c>
      <c r="I112" s="773" t="s">
        <v>503</v>
      </c>
      <c r="J112" s="773">
        <v>50.7</v>
      </c>
      <c r="K112" s="1038">
        <v>48.5</v>
      </c>
      <c r="L112" s="773">
        <v>47.0</v>
      </c>
      <c r="M112" s="773">
        <v>48.5</v>
      </c>
      <c r="N112" s="773">
        <v>51.2</v>
      </c>
      <c r="O112" s="773">
        <v>50.7</v>
      </c>
      <c r="P112" s="773">
        <v>51.2</v>
      </c>
      <c r="Q112" s="774"/>
      <c r="R112" s="774"/>
      <c r="S112" s="774"/>
      <c r="T112" s="774"/>
      <c r="U112" s="774"/>
      <c r="V112" s="774"/>
      <c r="W112" s="774"/>
      <c r="X112" s="774"/>
      <c r="Y112" s="774"/>
      <c r="Z112" s="774"/>
      <c r="AA112" s="774"/>
      <c r="AB112" s="774"/>
      <c r="AC112" s="773">
        <v>48.3</v>
      </c>
      <c r="AD112" s="773" t="s">
        <v>503</v>
      </c>
      <c r="AE112" s="773">
        <v>48.3</v>
      </c>
      <c r="AF112" s="774"/>
      <c r="AG112" s="774"/>
      <c r="AH112" s="774"/>
      <c r="AI112" s="773">
        <v>50.2</v>
      </c>
      <c r="AJ112" s="773" t="s">
        <v>503</v>
      </c>
      <c r="AK112" s="773">
        <v>50.2</v>
      </c>
      <c r="AL112" s="773">
        <v>52.8</v>
      </c>
      <c r="AM112" s="773" t="s">
        <v>503</v>
      </c>
      <c r="AN112" s="773">
        <v>52.8</v>
      </c>
      <c r="AO112" s="721">
        <v>50.8</v>
      </c>
      <c r="AP112" s="721">
        <v>50.8</v>
      </c>
      <c r="AQ112" s="1028">
        <v>50.8</v>
      </c>
      <c r="AR112" s="782">
        <v>52.7</v>
      </c>
      <c r="AS112" s="721">
        <v>53.0</v>
      </c>
      <c r="AT112" s="773">
        <v>52.5</v>
      </c>
      <c r="AU112" s="721"/>
      <c r="AV112" s="721"/>
      <c r="AW112" s="1028"/>
      <c r="AX112" s="782">
        <v>49.2</v>
      </c>
      <c r="AY112" s="721">
        <v>49.2</v>
      </c>
      <c r="AZ112" s="721">
        <v>49.2</v>
      </c>
      <c r="BA112" s="1039">
        <v>50.7</v>
      </c>
      <c r="BB112" s="721">
        <v>50.6</v>
      </c>
      <c r="BC112" s="721">
        <v>50.7</v>
      </c>
      <c r="BD112" s="721">
        <v>50.9</v>
      </c>
      <c r="BE112" s="781"/>
      <c r="BF112" s="721">
        <v>50.9</v>
      </c>
      <c r="BG112" s="781"/>
      <c r="BH112" s="781"/>
      <c r="BI112" s="781"/>
      <c r="BJ112" s="773">
        <v>56.5</v>
      </c>
      <c r="BK112" s="774"/>
      <c r="BL112" s="1032">
        <v>56.5</v>
      </c>
      <c r="BM112" s="773">
        <v>51.2</v>
      </c>
      <c r="BN112" s="774"/>
      <c r="BO112" s="773">
        <v>51.2</v>
      </c>
      <c r="BP112" s="773">
        <v>52.9</v>
      </c>
      <c r="BQ112" s="774"/>
      <c r="BR112" s="773">
        <v>52.9</v>
      </c>
      <c r="BS112" s="773">
        <v>45.1</v>
      </c>
      <c r="BT112" s="774"/>
      <c r="BU112" s="774"/>
      <c r="BV112" s="773">
        <v>50.3</v>
      </c>
      <c r="BW112" s="774"/>
      <c r="BX112" s="1036"/>
    </row>
    <row r="113">
      <c r="A113" s="1026">
        <v>45323.0</v>
      </c>
      <c r="B113" s="745">
        <v>52.6</v>
      </c>
      <c r="C113" s="746">
        <v>53.0</v>
      </c>
      <c r="D113" s="746">
        <v>52.6</v>
      </c>
      <c r="E113" s="745">
        <v>47.8</v>
      </c>
      <c r="F113" s="746">
        <v>49.5</v>
      </c>
      <c r="G113" s="746">
        <v>47.8</v>
      </c>
      <c r="H113" s="746">
        <v>51.1</v>
      </c>
      <c r="I113" s="746" t="s">
        <v>503</v>
      </c>
      <c r="J113" s="746">
        <v>51.1</v>
      </c>
      <c r="K113" s="1027">
        <v>48.7</v>
      </c>
      <c r="L113" s="746">
        <v>49.0</v>
      </c>
      <c r="M113" s="746">
        <v>48.7</v>
      </c>
      <c r="N113" s="746">
        <v>52.2</v>
      </c>
      <c r="O113" s="746">
        <v>52.2</v>
      </c>
      <c r="P113" s="746">
        <v>52.2</v>
      </c>
      <c r="Q113" s="747"/>
      <c r="R113" s="747"/>
      <c r="S113" s="747"/>
      <c r="T113" s="747"/>
      <c r="U113" s="747"/>
      <c r="V113" s="747"/>
      <c r="W113" s="747"/>
      <c r="X113" s="747"/>
      <c r="Y113" s="747"/>
      <c r="Z113" s="747"/>
      <c r="AA113" s="747"/>
      <c r="AB113" s="747"/>
      <c r="AC113" s="746">
        <v>49.7</v>
      </c>
      <c r="AD113" s="746" t="s">
        <v>503</v>
      </c>
      <c r="AE113" s="746">
        <v>49.7</v>
      </c>
      <c r="AF113" s="747"/>
      <c r="AG113" s="747"/>
      <c r="AH113" s="747"/>
      <c r="AI113" s="746">
        <v>52.3</v>
      </c>
      <c r="AJ113" s="746" t="s">
        <v>503</v>
      </c>
      <c r="AK113" s="746">
        <v>52.3</v>
      </c>
      <c r="AL113" s="746">
        <v>54.1</v>
      </c>
      <c r="AM113" s="746" t="s">
        <v>503</v>
      </c>
      <c r="AN113" s="746">
        <v>54.1</v>
      </c>
      <c r="AO113" s="1028">
        <v>50.9</v>
      </c>
      <c r="AP113" s="1028">
        <v>50.7</v>
      </c>
      <c r="AQ113" s="746">
        <v>50.9</v>
      </c>
      <c r="AR113" s="1029">
        <v>52.5</v>
      </c>
      <c r="AS113" s="1028">
        <v>52.9</v>
      </c>
      <c r="AT113" s="746">
        <v>52.7</v>
      </c>
      <c r="AU113" s="1028"/>
      <c r="AV113" s="1028"/>
      <c r="AW113" s="746"/>
      <c r="AX113" s="1029">
        <v>49.1</v>
      </c>
      <c r="AY113" s="1028">
        <v>49.1</v>
      </c>
      <c r="AZ113" s="1028">
        <v>49.1</v>
      </c>
      <c r="BA113" s="1030">
        <v>51.4</v>
      </c>
      <c r="BB113" s="1028">
        <v>50.9</v>
      </c>
      <c r="BC113" s="1028">
        <v>51.4</v>
      </c>
      <c r="BD113" s="1028">
        <v>50.9</v>
      </c>
      <c r="BE113" s="1031"/>
      <c r="BF113" s="1028">
        <v>50.9</v>
      </c>
      <c r="BG113" s="1031"/>
      <c r="BH113" s="1031"/>
      <c r="BI113" s="1031"/>
      <c r="BJ113" s="1032">
        <v>56.9</v>
      </c>
      <c r="BK113" s="1041"/>
      <c r="BL113" s="746">
        <v>56.9</v>
      </c>
      <c r="BM113" s="746">
        <v>50.7</v>
      </c>
      <c r="BN113" s="747"/>
      <c r="BO113" s="746">
        <v>50.7</v>
      </c>
      <c r="BP113" s="746">
        <v>52.7</v>
      </c>
      <c r="BQ113" s="747"/>
      <c r="BR113" s="746">
        <v>52.7</v>
      </c>
      <c r="BS113" s="1043">
        <v>46.7</v>
      </c>
      <c r="BT113" s="1033"/>
      <c r="BU113" s="1033"/>
      <c r="BV113" s="1034">
        <v>50.4</v>
      </c>
      <c r="BW113" s="1035"/>
      <c r="BX113" s="1044"/>
    </row>
    <row r="114">
      <c r="A114" s="1037">
        <v>45352.0</v>
      </c>
      <c r="B114" s="772">
        <v>51.4</v>
      </c>
      <c r="C114" s="773">
        <v>52.8</v>
      </c>
      <c r="D114" s="773">
        <v>51.4</v>
      </c>
      <c r="E114" s="772">
        <v>50.3</v>
      </c>
      <c r="F114" s="773">
        <v>48.5</v>
      </c>
      <c r="G114" s="773">
        <v>50.3</v>
      </c>
      <c r="H114" s="773">
        <v>53.5</v>
      </c>
      <c r="I114" s="773" t="s">
        <v>503</v>
      </c>
      <c r="J114" s="773">
        <v>53.5</v>
      </c>
      <c r="K114" s="1038">
        <v>50.4</v>
      </c>
      <c r="L114" s="773">
        <v>48.9</v>
      </c>
      <c r="M114" s="773">
        <v>50.4</v>
      </c>
      <c r="N114" s="773">
        <v>54.6</v>
      </c>
      <c r="O114" s="773">
        <v>53.0</v>
      </c>
      <c r="P114" s="773">
        <v>54.6</v>
      </c>
      <c r="Q114" s="774"/>
      <c r="R114" s="774"/>
      <c r="S114" s="774"/>
      <c r="T114" s="774"/>
      <c r="U114" s="774"/>
      <c r="V114" s="774"/>
      <c r="W114" s="774"/>
      <c r="X114" s="774"/>
      <c r="Y114" s="774"/>
      <c r="Z114" s="774"/>
      <c r="AA114" s="774"/>
      <c r="AB114" s="774"/>
      <c r="AC114" s="773">
        <v>49.8</v>
      </c>
      <c r="AD114" s="773" t="s">
        <v>503</v>
      </c>
      <c r="AE114" s="773">
        <v>49.8</v>
      </c>
      <c r="AF114" s="774"/>
      <c r="AG114" s="774"/>
      <c r="AH114" s="774"/>
      <c r="AI114" s="773">
        <v>52.2</v>
      </c>
      <c r="AJ114" s="773" t="s">
        <v>503</v>
      </c>
      <c r="AK114" s="773">
        <v>52.2</v>
      </c>
      <c r="AL114" s="773">
        <v>53.6</v>
      </c>
      <c r="AM114" s="773" t="s">
        <v>503</v>
      </c>
      <c r="AN114" s="773">
        <v>53.6</v>
      </c>
      <c r="AO114" s="773">
        <v>51.1</v>
      </c>
      <c r="AP114" s="773">
        <v>51.0</v>
      </c>
      <c r="AQ114" s="1028">
        <v>51.1</v>
      </c>
      <c r="AR114" s="772">
        <v>52.7</v>
      </c>
      <c r="AS114" s="773">
        <v>52.7</v>
      </c>
      <c r="AT114" s="773">
        <v>52.5</v>
      </c>
      <c r="AU114" s="773"/>
      <c r="AV114" s="773"/>
      <c r="AW114" s="773"/>
      <c r="AX114" s="772">
        <v>50.8</v>
      </c>
      <c r="AY114" s="773">
        <v>50.1</v>
      </c>
      <c r="AZ114" s="773">
        <v>50.8</v>
      </c>
      <c r="BA114" s="1042">
        <v>53.0</v>
      </c>
      <c r="BB114" s="773">
        <v>51.3</v>
      </c>
      <c r="BC114" s="773">
        <v>53.0</v>
      </c>
      <c r="BD114" s="773">
        <v>52.7</v>
      </c>
      <c r="BE114" s="774"/>
      <c r="BF114" s="773">
        <v>52.7</v>
      </c>
      <c r="BG114" s="774"/>
      <c r="BH114" s="774"/>
      <c r="BI114" s="774"/>
      <c r="BJ114" s="773">
        <v>59.1</v>
      </c>
      <c r="BK114" s="773">
        <v>59.2</v>
      </c>
      <c r="BL114" s="773">
        <v>59.1</v>
      </c>
      <c r="BM114" s="773">
        <v>49.8</v>
      </c>
      <c r="BN114" s="774"/>
      <c r="BO114" s="773">
        <v>49.8</v>
      </c>
      <c r="BP114" s="773">
        <v>54.2</v>
      </c>
      <c r="BQ114" s="774"/>
      <c r="BR114" s="773">
        <v>54.2</v>
      </c>
      <c r="BS114" s="773">
        <v>45.3</v>
      </c>
      <c r="BT114" s="774"/>
      <c r="BU114" s="774"/>
      <c r="BV114" s="773">
        <v>49.9</v>
      </c>
      <c r="BW114" s="774"/>
      <c r="BX114" s="1040"/>
    </row>
    <row r="115">
      <c r="A115" s="1026">
        <v>45383.0</v>
      </c>
      <c r="B115" s="745">
        <v>49.4</v>
      </c>
      <c r="C115" s="746">
        <v>52.0</v>
      </c>
      <c r="D115" s="746">
        <v>49.4</v>
      </c>
      <c r="E115" s="745">
        <v>49.2</v>
      </c>
      <c r="F115" s="746">
        <v>50.0</v>
      </c>
      <c r="G115" s="746">
        <v>49.2</v>
      </c>
      <c r="H115" s="746">
        <v>52.6</v>
      </c>
      <c r="I115" s="746" t="s">
        <v>503</v>
      </c>
      <c r="J115" s="746">
        <v>52.6</v>
      </c>
      <c r="K115" s="1027">
        <v>47.3</v>
      </c>
      <c r="L115" s="746">
        <v>50.3</v>
      </c>
      <c r="M115" s="746">
        <v>47.3</v>
      </c>
      <c r="N115" s="746">
        <v>54.3</v>
      </c>
      <c r="O115" s="746">
        <v>54.7</v>
      </c>
      <c r="P115" s="746">
        <v>54.3</v>
      </c>
      <c r="Q115" s="747"/>
      <c r="R115" s="747"/>
      <c r="S115" s="747"/>
      <c r="T115" s="747"/>
      <c r="U115" s="747"/>
      <c r="V115" s="747"/>
      <c r="W115" s="747"/>
      <c r="X115" s="747"/>
      <c r="Y115" s="747"/>
      <c r="Z115" s="747"/>
      <c r="AA115" s="747"/>
      <c r="AB115" s="747"/>
      <c r="AC115" s="746">
        <v>49.4</v>
      </c>
      <c r="AD115" s="746">
        <v>50.2</v>
      </c>
      <c r="AE115" s="746">
        <v>49.4</v>
      </c>
      <c r="AF115" s="747"/>
      <c r="AG115" s="747"/>
      <c r="AH115" s="747"/>
      <c r="AI115" s="746">
        <v>51.0</v>
      </c>
      <c r="AJ115" s="746" t="s">
        <v>503</v>
      </c>
      <c r="AK115" s="746">
        <v>51.0</v>
      </c>
      <c r="AL115" s="746">
        <v>55.9</v>
      </c>
      <c r="AM115" s="746" t="s">
        <v>503</v>
      </c>
      <c r="AN115" s="746">
        <v>55.9</v>
      </c>
      <c r="AO115" s="746">
        <v>51.4</v>
      </c>
      <c r="AP115" s="746">
        <v>51.0</v>
      </c>
      <c r="AQ115" s="1028">
        <v>51.4</v>
      </c>
      <c r="AR115" s="745">
        <v>52.5</v>
      </c>
      <c r="AS115" s="746">
        <v>52.5</v>
      </c>
      <c r="AT115" s="746">
        <v>52.5</v>
      </c>
      <c r="AU115" s="746"/>
      <c r="AV115" s="746"/>
      <c r="AW115" s="746"/>
      <c r="AX115" s="745">
        <v>50.4</v>
      </c>
      <c r="AY115" s="746">
        <v>50.3</v>
      </c>
      <c r="AZ115" s="746">
        <v>50.4</v>
      </c>
      <c r="BA115" s="1045">
        <v>51.2</v>
      </c>
      <c r="BB115" s="746">
        <v>52.3</v>
      </c>
      <c r="BC115" s="746">
        <v>51.2</v>
      </c>
      <c r="BD115" s="746">
        <v>51.7</v>
      </c>
      <c r="BE115" s="747"/>
      <c r="BF115" s="746">
        <v>51.7</v>
      </c>
      <c r="BG115" s="747"/>
      <c r="BH115" s="747"/>
      <c r="BI115" s="747"/>
      <c r="BJ115" s="746">
        <v>58.8</v>
      </c>
      <c r="BK115" s="746">
        <v>59.5</v>
      </c>
      <c r="BL115" s="746">
        <v>58.4</v>
      </c>
      <c r="BM115" s="746">
        <v>49.4</v>
      </c>
      <c r="BN115" s="747"/>
      <c r="BO115" s="746">
        <v>49.4</v>
      </c>
      <c r="BP115" s="746">
        <v>52.9</v>
      </c>
      <c r="BQ115" s="747"/>
      <c r="BR115" s="746">
        <v>52.9</v>
      </c>
      <c r="BS115" s="746">
        <v>49.1</v>
      </c>
      <c r="BT115" s="747"/>
      <c r="BU115" s="747"/>
      <c r="BV115" s="746">
        <v>50.3</v>
      </c>
      <c r="BW115" s="747"/>
      <c r="BX115" s="1044"/>
    </row>
    <row r="116">
      <c r="A116" s="1037">
        <v>45413.0</v>
      </c>
      <c r="B116" s="772">
        <v>53.8</v>
      </c>
      <c r="C116" s="773">
        <v>51.0</v>
      </c>
      <c r="D116" s="773">
        <v>53.8</v>
      </c>
      <c r="E116" s="772">
        <v>48.7</v>
      </c>
      <c r="F116" s="773">
        <v>49.8</v>
      </c>
      <c r="G116" s="773">
        <v>48.7</v>
      </c>
      <c r="H116" s="773">
        <v>52.3</v>
      </c>
      <c r="I116" s="773" t="s">
        <v>503</v>
      </c>
      <c r="J116" s="773">
        <v>52.3</v>
      </c>
      <c r="K116" s="1038">
        <v>45.6</v>
      </c>
      <c r="L116" s="773">
        <v>47.9</v>
      </c>
      <c r="M116" s="773">
        <v>45.6</v>
      </c>
      <c r="N116" s="773">
        <v>54.2</v>
      </c>
      <c r="O116" s="773">
        <v>54.4</v>
      </c>
      <c r="P116" s="773">
        <v>54.2</v>
      </c>
      <c r="Q116" s="774"/>
      <c r="R116" s="774"/>
      <c r="S116" s="774"/>
      <c r="T116" s="774"/>
      <c r="U116" s="774"/>
      <c r="V116" s="774"/>
      <c r="W116" s="774"/>
      <c r="X116" s="774"/>
      <c r="Y116" s="774"/>
      <c r="Z116" s="774"/>
      <c r="AA116" s="774"/>
      <c r="AB116" s="774"/>
      <c r="AC116" s="773">
        <v>49.3</v>
      </c>
      <c r="AD116" s="773">
        <v>50.2</v>
      </c>
      <c r="AE116" s="773">
        <v>49.3</v>
      </c>
      <c r="AF116" s="774"/>
      <c r="AG116" s="774"/>
      <c r="AH116" s="774"/>
      <c r="AI116" s="773">
        <v>51.2</v>
      </c>
      <c r="AJ116" s="773" t="s">
        <v>503</v>
      </c>
      <c r="AK116" s="773">
        <v>51.2</v>
      </c>
      <c r="AL116" s="773">
        <v>52.1</v>
      </c>
      <c r="AM116" s="773" t="s">
        <v>503</v>
      </c>
      <c r="AN116" s="773">
        <v>52.1</v>
      </c>
      <c r="AO116" s="773">
        <v>51.7</v>
      </c>
      <c r="AP116" s="773">
        <v>51.6</v>
      </c>
      <c r="AQ116" s="1028">
        <v>51.7</v>
      </c>
      <c r="AR116" s="772">
        <v>54.0</v>
      </c>
      <c r="AS116" s="773">
        <v>52.5</v>
      </c>
      <c r="AT116" s="721">
        <v>54.0</v>
      </c>
      <c r="AU116" s="773"/>
      <c r="AV116" s="773"/>
      <c r="AW116" s="773"/>
      <c r="AX116" s="772">
        <v>49.5</v>
      </c>
      <c r="AY116" s="773">
        <v>50.5</v>
      </c>
      <c r="AZ116" s="773">
        <v>49.5</v>
      </c>
      <c r="BA116" s="1042">
        <v>51.1</v>
      </c>
      <c r="BB116" s="773">
        <v>51.5</v>
      </c>
      <c r="BC116" s="773">
        <v>51.1</v>
      </c>
      <c r="BD116" s="773">
        <v>51.0</v>
      </c>
      <c r="BE116" s="611"/>
      <c r="BF116" s="773">
        <v>51.0</v>
      </c>
      <c r="BG116" s="611"/>
      <c r="BH116" s="611"/>
      <c r="BI116" s="611"/>
      <c r="BJ116" s="773">
        <v>57.5</v>
      </c>
      <c r="BK116" s="773">
        <v>58.4</v>
      </c>
      <c r="BL116" s="773">
        <v>57.5</v>
      </c>
      <c r="BM116" s="773">
        <v>51.6</v>
      </c>
      <c r="BN116" s="774"/>
      <c r="BO116" s="773">
        <v>51.6</v>
      </c>
      <c r="BP116" s="773">
        <v>52.1</v>
      </c>
      <c r="BQ116" s="774"/>
      <c r="BR116" s="773">
        <v>52.1</v>
      </c>
      <c r="BS116" s="773">
        <v>48.6</v>
      </c>
      <c r="BT116" s="774"/>
      <c r="BU116" s="774"/>
      <c r="BV116" s="773">
        <v>50.3</v>
      </c>
      <c r="BW116" s="774"/>
      <c r="BX116" s="1040"/>
    </row>
    <row r="117">
      <c r="A117" s="1026">
        <v>45444.0</v>
      </c>
      <c r="B117" s="745">
        <v>48.8</v>
      </c>
      <c r="C117" s="746">
        <v>52.6</v>
      </c>
      <c r="D117" s="746">
        <v>48.8</v>
      </c>
      <c r="E117" s="745">
        <v>48.5</v>
      </c>
      <c r="F117" s="746">
        <v>49.2</v>
      </c>
      <c r="G117" s="746">
        <v>48.5</v>
      </c>
      <c r="H117" s="746">
        <v>51.3</v>
      </c>
      <c r="I117" s="746" t="s">
        <v>503</v>
      </c>
      <c r="J117" s="746">
        <v>51.3</v>
      </c>
      <c r="K117" s="1027">
        <v>45.7</v>
      </c>
      <c r="L117" s="746">
        <v>44.3</v>
      </c>
      <c r="M117" s="746">
        <v>45.7</v>
      </c>
      <c r="N117" s="746">
        <v>53.7</v>
      </c>
      <c r="O117" s="746">
        <v>53.9</v>
      </c>
      <c r="P117" s="746">
        <v>53.7</v>
      </c>
      <c r="Q117" s="747"/>
      <c r="R117" s="747"/>
      <c r="S117" s="747"/>
      <c r="T117" s="747"/>
      <c r="U117" s="747"/>
      <c r="V117" s="747"/>
      <c r="W117" s="747"/>
      <c r="X117" s="747"/>
      <c r="Y117" s="747"/>
      <c r="Z117" s="747"/>
      <c r="AA117" s="747"/>
      <c r="AB117" s="747"/>
      <c r="AC117" s="746">
        <v>49.3</v>
      </c>
      <c r="AD117" s="746">
        <v>50.2</v>
      </c>
      <c r="AE117" s="746">
        <v>49.3</v>
      </c>
      <c r="AF117" s="747"/>
      <c r="AG117" s="747"/>
      <c r="AH117" s="747"/>
      <c r="AI117" s="746">
        <v>51.1</v>
      </c>
      <c r="AJ117" s="746" t="s">
        <v>503</v>
      </c>
      <c r="AK117" s="746">
        <v>51.1</v>
      </c>
      <c r="AL117" s="746">
        <v>52.5</v>
      </c>
      <c r="AM117" s="746" t="s">
        <v>503</v>
      </c>
      <c r="AN117" s="746">
        <v>52.5</v>
      </c>
      <c r="AO117" s="746">
        <v>51.8</v>
      </c>
      <c r="AP117" s="746">
        <v>51.5</v>
      </c>
      <c r="AQ117" s="1028">
        <v>51.8</v>
      </c>
      <c r="AR117" s="754">
        <v>51.2</v>
      </c>
      <c r="AS117" s="722">
        <v>53.4</v>
      </c>
      <c r="AT117" s="722">
        <v>51.2</v>
      </c>
      <c r="AU117" s="746"/>
      <c r="AV117" s="746"/>
      <c r="AW117" s="746"/>
      <c r="AX117" s="745">
        <v>49.5</v>
      </c>
      <c r="AY117" s="746">
        <v>49.5</v>
      </c>
      <c r="AZ117" s="746">
        <v>49.5</v>
      </c>
      <c r="BA117" s="1045">
        <v>50.5</v>
      </c>
      <c r="BB117" s="746">
        <v>51.1</v>
      </c>
      <c r="BC117" s="746">
        <v>50.5</v>
      </c>
      <c r="BD117" s="746">
        <v>50.5</v>
      </c>
      <c r="BE117" s="592"/>
      <c r="BF117" s="746">
        <v>50.5</v>
      </c>
      <c r="BG117" s="592"/>
      <c r="BH117" s="592"/>
      <c r="BI117" s="592"/>
      <c r="BJ117" s="746">
        <v>58.3</v>
      </c>
      <c r="BK117" s="746">
        <v>58.5</v>
      </c>
      <c r="BL117" s="746">
        <v>58.3</v>
      </c>
      <c r="BM117" s="746">
        <v>52.0</v>
      </c>
      <c r="BN117" s="747"/>
      <c r="BO117" s="746">
        <v>52.0</v>
      </c>
      <c r="BP117" s="746">
        <v>50.7</v>
      </c>
      <c r="BQ117" s="747"/>
      <c r="BR117" s="746">
        <v>50.7</v>
      </c>
      <c r="BS117" s="746">
        <v>50.3</v>
      </c>
      <c r="BT117" s="747"/>
      <c r="BU117" s="747"/>
      <c r="BV117" s="746">
        <v>54.7</v>
      </c>
      <c r="BW117" s="747"/>
      <c r="BX117" s="1044"/>
    </row>
    <row r="118">
      <c r="A118" s="1037">
        <v>45474.0</v>
      </c>
      <c r="B118" s="772">
        <v>51.4</v>
      </c>
      <c r="C118" s="773">
        <v>51.4</v>
      </c>
      <c r="D118" s="773">
        <v>51.4</v>
      </c>
      <c r="E118" s="772">
        <v>46.8</v>
      </c>
      <c r="F118" s="773">
        <v>48.8</v>
      </c>
      <c r="G118" s="773">
        <v>46.8</v>
      </c>
      <c r="H118" s="773">
        <v>50.3</v>
      </c>
      <c r="I118" s="773" t="s">
        <v>503</v>
      </c>
      <c r="J118" s="773">
        <v>50.3</v>
      </c>
      <c r="K118" s="1038">
        <v>47.4</v>
      </c>
      <c r="L118" s="773">
        <v>46.0</v>
      </c>
      <c r="M118" s="773">
        <v>47.4</v>
      </c>
      <c r="N118" s="773">
        <v>51.7</v>
      </c>
      <c r="O118" s="773">
        <v>53.0</v>
      </c>
      <c r="P118" s="773">
        <v>51.7</v>
      </c>
      <c r="Q118" s="774"/>
      <c r="R118" s="774"/>
      <c r="S118" s="774"/>
      <c r="T118" s="774"/>
      <c r="U118" s="774"/>
      <c r="V118" s="774"/>
      <c r="W118" s="774"/>
      <c r="X118" s="774"/>
      <c r="Y118" s="774"/>
      <c r="Z118" s="774"/>
      <c r="AA118" s="774"/>
      <c r="AB118" s="774"/>
      <c r="AC118" s="773">
        <v>47.8</v>
      </c>
      <c r="AD118" s="773" t="s">
        <v>503</v>
      </c>
      <c r="AE118" s="773">
        <v>47.8</v>
      </c>
      <c r="AF118" s="774"/>
      <c r="AG118" s="774"/>
      <c r="AH118" s="774"/>
      <c r="AI118" s="773">
        <v>49.6</v>
      </c>
      <c r="AJ118" s="773" t="s">
        <v>503</v>
      </c>
      <c r="AK118" s="773">
        <v>49.6</v>
      </c>
      <c r="AL118" s="773">
        <v>54.0</v>
      </c>
      <c r="AM118" s="773" t="s">
        <v>503</v>
      </c>
      <c r="AN118" s="773">
        <v>54.0</v>
      </c>
      <c r="AO118" s="773">
        <v>49.8</v>
      </c>
      <c r="AP118" s="773">
        <v>51.4</v>
      </c>
      <c r="AQ118" s="721">
        <v>49.8</v>
      </c>
      <c r="AR118" s="782">
        <v>52.1</v>
      </c>
      <c r="AS118" s="721">
        <v>51.4</v>
      </c>
      <c r="AT118" s="721">
        <v>52.1</v>
      </c>
      <c r="AU118" s="773"/>
      <c r="AV118" s="773"/>
      <c r="AW118" s="773"/>
      <c r="AX118" s="782">
        <v>49.4</v>
      </c>
      <c r="AY118" s="721">
        <v>49.4</v>
      </c>
      <c r="AZ118" s="721">
        <v>49.4</v>
      </c>
      <c r="BA118" s="1039">
        <v>50.2</v>
      </c>
      <c r="BB118" s="721">
        <v>50.3</v>
      </c>
      <c r="BC118" s="721">
        <v>50.2</v>
      </c>
      <c r="BD118" s="773">
        <v>50.2</v>
      </c>
      <c r="BE118" s="611"/>
      <c r="BF118" s="721">
        <v>50.2</v>
      </c>
      <c r="BG118" s="611"/>
      <c r="BH118" s="611"/>
      <c r="BI118" s="611"/>
      <c r="BJ118" s="773">
        <v>58.1</v>
      </c>
      <c r="BK118" s="773">
        <v>59.0</v>
      </c>
      <c r="BL118" s="773">
        <v>57.9</v>
      </c>
      <c r="BM118" s="773">
        <v>51.4</v>
      </c>
      <c r="BN118" s="774"/>
      <c r="BO118" s="773">
        <v>51.4</v>
      </c>
      <c r="BP118" s="773">
        <v>49.3</v>
      </c>
      <c r="BQ118" s="774"/>
      <c r="BR118" s="773">
        <v>49.3</v>
      </c>
      <c r="BS118" s="773">
        <v>51.7</v>
      </c>
      <c r="BT118" s="774"/>
      <c r="BU118" s="774"/>
      <c r="BV118" s="773">
        <v>54.7</v>
      </c>
      <c r="BW118" s="774"/>
      <c r="BX118" s="1040"/>
    </row>
    <row r="119">
      <c r="A119" s="1026">
        <v>45505.0</v>
      </c>
      <c r="B119" s="745">
        <v>51.5</v>
      </c>
      <c r="C119" s="746">
        <v>51.3</v>
      </c>
      <c r="D119" s="746">
        <v>51.5</v>
      </c>
      <c r="E119" s="745">
        <v>47.2</v>
      </c>
      <c r="F119" s="746">
        <v>47.5</v>
      </c>
      <c r="G119" s="746">
        <v>47.2</v>
      </c>
      <c r="H119" s="746">
        <v>50.8</v>
      </c>
      <c r="I119" s="746" t="s">
        <v>503</v>
      </c>
      <c r="J119" s="746">
        <v>50.8</v>
      </c>
      <c r="K119" s="1027">
        <v>49.4</v>
      </c>
      <c r="L119" s="746">
        <v>48.0</v>
      </c>
      <c r="M119" s="746">
        <v>49.4</v>
      </c>
      <c r="N119" s="746">
        <v>51.4</v>
      </c>
      <c r="O119" s="746">
        <v>52.5</v>
      </c>
      <c r="P119" s="746">
        <v>51.4</v>
      </c>
      <c r="Q119" s="747"/>
      <c r="R119" s="747"/>
      <c r="S119" s="747"/>
      <c r="T119" s="747"/>
      <c r="U119" s="747"/>
      <c r="V119" s="747"/>
      <c r="W119" s="747"/>
      <c r="X119" s="747"/>
      <c r="Y119" s="747"/>
      <c r="Z119" s="747"/>
      <c r="AA119" s="747"/>
      <c r="AB119" s="747"/>
      <c r="AC119" s="746">
        <v>49.5</v>
      </c>
      <c r="AD119" s="746" t="s">
        <v>503</v>
      </c>
      <c r="AE119" s="746">
        <v>49.5</v>
      </c>
      <c r="AF119" s="747"/>
      <c r="AG119" s="747"/>
      <c r="AH119" s="747"/>
      <c r="AI119" s="746">
        <v>48.5</v>
      </c>
      <c r="AJ119" s="746" t="s">
        <v>503</v>
      </c>
      <c r="AK119" s="746">
        <v>48.5</v>
      </c>
      <c r="AL119" s="746">
        <v>50.4</v>
      </c>
      <c r="AM119" s="746" t="s">
        <v>503</v>
      </c>
      <c r="AN119" s="746">
        <v>50.4</v>
      </c>
      <c r="AO119" s="722">
        <v>50.4</v>
      </c>
      <c r="AP119" s="722">
        <v>50.0</v>
      </c>
      <c r="AQ119" s="722">
        <v>50.4</v>
      </c>
      <c r="AR119" s="754">
        <v>51.6</v>
      </c>
      <c r="AS119" s="722">
        <v>51.9</v>
      </c>
      <c r="AT119" s="722">
        <v>51.6</v>
      </c>
      <c r="AU119" s="746"/>
      <c r="AV119" s="746"/>
      <c r="AW119" s="746"/>
      <c r="AX119" s="754">
        <v>49.1</v>
      </c>
      <c r="AY119" s="722">
        <v>49.5</v>
      </c>
      <c r="AZ119" s="722">
        <v>49.1</v>
      </c>
      <c r="BA119" s="1046">
        <v>50.3</v>
      </c>
      <c r="BB119" s="722">
        <v>50.0</v>
      </c>
      <c r="BC119" s="722">
        <v>50.3</v>
      </c>
      <c r="BD119" s="722">
        <v>50.1</v>
      </c>
      <c r="BE119" s="725"/>
      <c r="BF119" s="722">
        <v>50.1</v>
      </c>
      <c r="BG119" s="592"/>
      <c r="BH119" s="592"/>
      <c r="BI119" s="592"/>
      <c r="BJ119" s="746">
        <v>57.5</v>
      </c>
      <c r="BK119" s="746">
        <v>57.9</v>
      </c>
      <c r="BL119" s="746">
        <v>57.5</v>
      </c>
      <c r="BM119" s="746">
        <v>51.9</v>
      </c>
      <c r="BN119" s="747"/>
      <c r="BO119" s="746">
        <v>51.9</v>
      </c>
      <c r="BP119" s="746">
        <v>48.9</v>
      </c>
      <c r="BQ119" s="747"/>
      <c r="BR119" s="746">
        <v>48.9</v>
      </c>
      <c r="BS119" s="746">
        <v>52.8</v>
      </c>
      <c r="BT119" s="747"/>
      <c r="BU119" s="747"/>
      <c r="BV119" s="746">
        <v>52.4</v>
      </c>
      <c r="BW119" s="747"/>
      <c r="BX119" s="1044"/>
    </row>
    <row r="120">
      <c r="A120" s="1037">
        <v>45536.0</v>
      </c>
      <c r="B120" s="772">
        <v>54.9</v>
      </c>
      <c r="C120" s="773">
        <v>51.7</v>
      </c>
      <c r="D120" s="773">
        <v>54.9</v>
      </c>
      <c r="E120" s="772">
        <v>47.2</v>
      </c>
      <c r="F120" s="773">
        <v>47.6</v>
      </c>
      <c r="G120" s="773">
        <v>47.2</v>
      </c>
      <c r="H120" s="773">
        <v>49.7</v>
      </c>
      <c r="I120" s="773" t="s">
        <v>503</v>
      </c>
      <c r="J120" s="773">
        <v>49.7</v>
      </c>
      <c r="K120" s="1038">
        <v>48.3</v>
      </c>
      <c r="L120" s="773">
        <v>49.0</v>
      </c>
      <c r="M120" s="773">
        <v>48.3</v>
      </c>
      <c r="N120" s="773">
        <v>50.5</v>
      </c>
      <c r="O120" s="773">
        <v>51.2</v>
      </c>
      <c r="P120" s="773">
        <v>50.5</v>
      </c>
      <c r="Q120" s="774"/>
      <c r="R120" s="774"/>
      <c r="S120" s="774"/>
      <c r="T120" s="774"/>
      <c r="U120" s="774"/>
      <c r="V120" s="774"/>
      <c r="W120" s="774"/>
      <c r="X120" s="774"/>
      <c r="Y120" s="774"/>
      <c r="Z120" s="774"/>
      <c r="AA120" s="774"/>
      <c r="AB120" s="774"/>
      <c r="AC120" s="773">
        <v>50.4</v>
      </c>
      <c r="AD120" s="773" t="s">
        <v>503</v>
      </c>
      <c r="AE120" s="773">
        <v>50.4</v>
      </c>
      <c r="AF120" s="774"/>
      <c r="AG120" s="774"/>
      <c r="AH120" s="774"/>
      <c r="AI120" s="773">
        <v>47.3</v>
      </c>
      <c r="AJ120" s="773" t="s">
        <v>503</v>
      </c>
      <c r="AK120" s="773">
        <v>47.3</v>
      </c>
      <c r="AL120" s="773">
        <v>53.2</v>
      </c>
      <c r="AM120" s="773" t="s">
        <v>503</v>
      </c>
      <c r="AN120" s="773">
        <v>53.2</v>
      </c>
      <c r="AO120" s="773">
        <v>49.3</v>
      </c>
      <c r="AP120" s="773">
        <v>50.5</v>
      </c>
      <c r="AQ120" s="721">
        <v>49.3</v>
      </c>
      <c r="AR120" s="782">
        <v>50.3</v>
      </c>
      <c r="AS120" s="721">
        <v>51.6</v>
      </c>
      <c r="AT120" s="721">
        <v>50.3</v>
      </c>
      <c r="AU120" s="773"/>
      <c r="AV120" s="773"/>
      <c r="AW120" s="773"/>
      <c r="AX120" s="782">
        <v>49.8</v>
      </c>
      <c r="AY120" s="721">
        <v>49.4</v>
      </c>
      <c r="AZ120" s="721">
        <v>49.8</v>
      </c>
      <c r="BA120" s="1039">
        <v>50.0</v>
      </c>
      <c r="BB120" s="721">
        <v>50.4</v>
      </c>
      <c r="BC120" s="721">
        <v>50.0</v>
      </c>
      <c r="BD120" s="773">
        <v>50.4</v>
      </c>
      <c r="BE120" s="611"/>
      <c r="BF120" s="721">
        <v>50.4</v>
      </c>
      <c r="BG120" s="611"/>
      <c r="BH120" s="611"/>
      <c r="BI120" s="611"/>
      <c r="BJ120" s="773">
        <v>56.5</v>
      </c>
      <c r="BK120" s="773">
        <v>56.7</v>
      </c>
      <c r="BL120" s="773">
        <v>56.5</v>
      </c>
      <c r="BM120" s="773">
        <v>48.3</v>
      </c>
      <c r="BN120" s="774"/>
      <c r="BO120" s="773">
        <v>48.3</v>
      </c>
      <c r="BP120" s="773">
        <v>49.2</v>
      </c>
      <c r="BQ120" s="774"/>
      <c r="BR120" s="773">
        <v>49.2</v>
      </c>
      <c r="BS120" s="773">
        <v>52.0</v>
      </c>
      <c r="BT120" s="774"/>
      <c r="BU120" s="774"/>
      <c r="BV120" s="773">
        <v>47.3</v>
      </c>
      <c r="BW120" s="774"/>
      <c r="BX120" s="1040"/>
    </row>
    <row r="121">
      <c r="A121" s="1026">
        <v>45566.0</v>
      </c>
      <c r="B121" s="745">
        <v>56.0</v>
      </c>
      <c r="C121" s="746">
        <v>53.8</v>
      </c>
      <c r="D121" s="746">
        <v>56.0</v>
      </c>
      <c r="E121" s="745">
        <v>46.5</v>
      </c>
      <c r="F121" s="746">
        <v>47.6</v>
      </c>
      <c r="G121" s="746">
        <v>46.5</v>
      </c>
      <c r="H121" s="746">
        <v>51.0</v>
      </c>
      <c r="I121" s="746" t="s">
        <v>503</v>
      </c>
      <c r="J121" s="746">
        <v>51.0</v>
      </c>
      <c r="K121" s="1027">
        <v>46.9</v>
      </c>
      <c r="L121" s="746">
        <v>48.8</v>
      </c>
      <c r="M121" s="746">
        <v>46.9</v>
      </c>
      <c r="N121" s="746">
        <v>52.4</v>
      </c>
      <c r="O121" s="746">
        <v>50.3</v>
      </c>
      <c r="P121" s="746">
        <v>52.4</v>
      </c>
      <c r="Q121" s="747"/>
      <c r="R121" s="747"/>
      <c r="S121" s="747"/>
      <c r="T121" s="747"/>
      <c r="U121" s="747"/>
      <c r="V121" s="747"/>
      <c r="W121" s="747"/>
      <c r="X121" s="747"/>
      <c r="Y121" s="747"/>
      <c r="Z121" s="747"/>
      <c r="AA121" s="747"/>
      <c r="AB121" s="747"/>
      <c r="AC121" s="746">
        <v>51.1</v>
      </c>
      <c r="AD121" s="746" t="s">
        <v>503</v>
      </c>
      <c r="AE121" s="746">
        <v>51.1</v>
      </c>
      <c r="AF121" s="747"/>
      <c r="AG121" s="747"/>
      <c r="AH121" s="747"/>
      <c r="AI121" s="746">
        <v>48.4</v>
      </c>
      <c r="AJ121" s="746" t="s">
        <v>503</v>
      </c>
      <c r="AK121" s="746">
        <v>48.4</v>
      </c>
      <c r="AL121" s="746">
        <v>52.9</v>
      </c>
      <c r="AM121" s="746" t="s">
        <v>503</v>
      </c>
      <c r="AN121" s="746">
        <v>52.9</v>
      </c>
      <c r="AO121" s="722">
        <v>50.3</v>
      </c>
      <c r="AP121" s="722">
        <v>49.7</v>
      </c>
      <c r="AQ121" s="722">
        <v>50.3</v>
      </c>
      <c r="AR121" s="754">
        <v>52.0</v>
      </c>
      <c r="AS121" s="722">
        <v>50.5</v>
      </c>
      <c r="AT121" s="722">
        <v>52.0</v>
      </c>
      <c r="AU121" s="746"/>
      <c r="AV121" s="746"/>
      <c r="AW121" s="746"/>
      <c r="AX121" s="754">
        <v>50.1</v>
      </c>
      <c r="AY121" s="722">
        <v>49.8</v>
      </c>
      <c r="AZ121" s="722">
        <v>50.1</v>
      </c>
      <c r="BA121" s="1046">
        <v>50.2</v>
      </c>
      <c r="BB121" s="722">
        <v>50.4</v>
      </c>
      <c r="BC121" s="722">
        <v>50.2</v>
      </c>
      <c r="BD121" s="722">
        <v>50.8</v>
      </c>
      <c r="BE121" s="725"/>
      <c r="BF121" s="722">
        <v>50.8</v>
      </c>
      <c r="BG121" s="592"/>
      <c r="BH121" s="592"/>
      <c r="BI121" s="592"/>
      <c r="BJ121" s="746">
        <v>57.5</v>
      </c>
      <c r="BK121" s="746">
        <v>57.4</v>
      </c>
      <c r="BL121" s="746">
        <v>57.5</v>
      </c>
      <c r="BM121" s="746">
        <v>48.3</v>
      </c>
      <c r="BN121" s="747"/>
      <c r="BO121" s="746">
        <v>48.3</v>
      </c>
      <c r="BP121" s="746">
        <v>49.2</v>
      </c>
      <c r="BQ121" s="747"/>
      <c r="BR121" s="746">
        <v>49.2</v>
      </c>
      <c r="BS121" s="746">
        <v>50.4</v>
      </c>
      <c r="BT121" s="747"/>
      <c r="BU121" s="747"/>
      <c r="BV121" s="746">
        <v>51.2</v>
      </c>
      <c r="BW121" s="747"/>
      <c r="BX121" s="1047">
        <v>51.2</v>
      </c>
    </row>
    <row r="122">
      <c r="A122" s="1048">
        <f t="shared" ref="A122:A130" si="1">edate(A121,1)</f>
        <v>45597</v>
      </c>
      <c r="B122" s="1049">
        <v>52.1</v>
      </c>
      <c r="C122" s="849">
        <v>55.5</v>
      </c>
      <c r="D122" s="849">
        <v>54.0</v>
      </c>
      <c r="E122" s="1049">
        <v>48.4</v>
      </c>
      <c r="F122" s="849">
        <v>47.7</v>
      </c>
      <c r="G122" s="849">
        <v>48.4</v>
      </c>
      <c r="H122" s="849">
        <v>47.7</v>
      </c>
      <c r="I122" s="849" t="s">
        <v>503</v>
      </c>
      <c r="J122" s="849">
        <v>47.7</v>
      </c>
      <c r="K122" s="1050">
        <v>44.5</v>
      </c>
      <c r="L122" s="849">
        <v>46.1</v>
      </c>
      <c r="M122" s="849">
        <v>44.5</v>
      </c>
      <c r="N122" s="849">
        <v>49.2</v>
      </c>
      <c r="O122" s="849">
        <v>51.1</v>
      </c>
      <c r="P122" s="849">
        <v>49.2</v>
      </c>
      <c r="Q122" s="1051"/>
      <c r="R122" s="1051"/>
      <c r="S122" s="1051"/>
      <c r="T122" s="1051"/>
      <c r="U122" s="1051"/>
      <c r="V122" s="1051"/>
      <c r="W122" s="1051"/>
      <c r="X122" s="1051"/>
      <c r="Y122" s="1051"/>
      <c r="Z122" s="1051"/>
      <c r="AA122" s="1051"/>
      <c r="AB122" s="1051"/>
      <c r="AC122" s="849">
        <v>52.0</v>
      </c>
      <c r="AD122" s="849">
        <v>50.8</v>
      </c>
      <c r="AE122" s="849">
        <v>52.0</v>
      </c>
      <c r="AF122" s="1051"/>
      <c r="AG122" s="1051"/>
      <c r="AH122" s="1051"/>
      <c r="AI122" s="849">
        <v>49.9</v>
      </c>
      <c r="AJ122" s="849" t="s">
        <v>503</v>
      </c>
      <c r="AK122" s="849">
        <v>49.8</v>
      </c>
      <c r="AL122" s="849">
        <v>52.3</v>
      </c>
      <c r="AM122" s="849" t="s">
        <v>503</v>
      </c>
      <c r="AN122" s="849">
        <v>52.3</v>
      </c>
      <c r="AO122" s="851">
        <v>51.5</v>
      </c>
      <c r="AP122" s="851">
        <v>50.6</v>
      </c>
      <c r="AQ122" s="851">
        <v>51.5</v>
      </c>
      <c r="AR122" s="848">
        <v>51.5</v>
      </c>
      <c r="AS122" s="851">
        <v>52.5</v>
      </c>
      <c r="AT122" s="851">
        <v>51.5</v>
      </c>
      <c r="AU122" s="849"/>
      <c r="AV122" s="849"/>
      <c r="AW122" s="1051"/>
      <c r="AX122" s="848">
        <v>50.3</v>
      </c>
      <c r="AY122" s="851">
        <v>50.3</v>
      </c>
      <c r="AZ122" s="851">
        <v>50.3</v>
      </c>
      <c r="BA122" s="1052">
        <v>50.0</v>
      </c>
      <c r="BB122" s="851">
        <v>50.2</v>
      </c>
      <c r="BC122" s="851">
        <v>50.3</v>
      </c>
      <c r="BD122" s="851">
        <v>50.8</v>
      </c>
      <c r="BE122" s="1053"/>
      <c r="BF122" s="851">
        <v>48.1</v>
      </c>
      <c r="BG122" s="1054"/>
      <c r="BH122" s="1054"/>
      <c r="BI122" s="1054"/>
      <c r="BJ122" s="849">
        <v>56.5</v>
      </c>
      <c r="BK122" s="849">
        <v>57.3</v>
      </c>
      <c r="BL122" s="849">
        <v>56.5</v>
      </c>
      <c r="BM122" s="849">
        <v>50.6</v>
      </c>
      <c r="BN122" s="1051"/>
      <c r="BO122" s="849">
        <v>50.6</v>
      </c>
      <c r="BP122" s="849">
        <v>49.6</v>
      </c>
      <c r="BQ122" s="1051"/>
      <c r="BR122" s="849">
        <v>49.6</v>
      </c>
      <c r="BS122" s="849">
        <v>50.0</v>
      </c>
      <c r="BT122" s="1051"/>
      <c r="BU122" s="1051"/>
      <c r="BV122" s="849">
        <v>50.8</v>
      </c>
      <c r="BW122" s="1051"/>
      <c r="BX122" s="1055">
        <v>52.0</v>
      </c>
    </row>
    <row r="123">
      <c r="A123" s="1056">
        <f t="shared" si="1"/>
        <v>45627</v>
      </c>
      <c r="B123" s="1057">
        <v>54.1</v>
      </c>
      <c r="C123" s="880">
        <v>53.3</v>
      </c>
      <c r="D123" s="880">
        <v>54.0</v>
      </c>
      <c r="E123" s="1057">
        <v>49.3</v>
      </c>
      <c r="F123" s="880">
        <v>48.5</v>
      </c>
      <c r="G123" s="880">
        <v>49.2</v>
      </c>
      <c r="H123" s="880">
        <v>49.7</v>
      </c>
      <c r="I123" s="880"/>
      <c r="J123" s="880">
        <v>49.7</v>
      </c>
      <c r="K123" s="1058">
        <v>46.2</v>
      </c>
      <c r="L123" s="880">
        <v>44.9</v>
      </c>
      <c r="M123" s="880">
        <v>46.2</v>
      </c>
      <c r="N123" s="880">
        <v>50.7</v>
      </c>
      <c r="O123" s="880">
        <v>50.0</v>
      </c>
      <c r="P123" s="880">
        <v>50.7</v>
      </c>
      <c r="Q123" s="1059"/>
      <c r="R123" s="1059"/>
      <c r="S123" s="1059"/>
      <c r="T123" s="1059"/>
      <c r="U123" s="1059"/>
      <c r="V123" s="1059"/>
      <c r="W123" s="1059"/>
      <c r="X123" s="1059"/>
      <c r="Y123" s="1059"/>
      <c r="Z123" s="1059"/>
      <c r="AA123" s="1059"/>
      <c r="AB123" s="1059"/>
      <c r="AC123" s="880">
        <v>52.2</v>
      </c>
      <c r="AD123" s="880">
        <v>51.9</v>
      </c>
      <c r="AE123" s="880">
        <v>52.2</v>
      </c>
      <c r="AF123" s="1059"/>
      <c r="AG123" s="1059"/>
      <c r="AH123" s="1059"/>
      <c r="AI123" s="880">
        <v>49.8</v>
      </c>
      <c r="AJ123" s="880"/>
      <c r="AK123" s="880">
        <v>49.8</v>
      </c>
      <c r="AL123" s="880">
        <v>50.4</v>
      </c>
      <c r="AM123" s="880"/>
      <c r="AN123" s="880">
        <v>50.4</v>
      </c>
      <c r="AO123" s="882">
        <v>50.5</v>
      </c>
      <c r="AP123" s="882">
        <v>51.6</v>
      </c>
      <c r="AQ123" s="882">
        <v>50.5</v>
      </c>
      <c r="AR123" s="879">
        <v>52.2</v>
      </c>
      <c r="AS123" s="882">
        <v>51.7</v>
      </c>
      <c r="AT123" s="882">
        <v>52.2</v>
      </c>
      <c r="AU123" s="880"/>
      <c r="AV123" s="880"/>
      <c r="AW123" s="1059"/>
      <c r="AX123" s="879">
        <v>50.1</v>
      </c>
      <c r="AY123" s="882">
        <v>50.3</v>
      </c>
      <c r="AZ123" s="882">
        <v>50.1</v>
      </c>
      <c r="BA123" s="1060">
        <v>52.2</v>
      </c>
      <c r="BB123" s="882">
        <v>50.2</v>
      </c>
      <c r="BC123" s="882">
        <v>52.2</v>
      </c>
      <c r="BD123" s="882">
        <v>52.2</v>
      </c>
      <c r="BE123" s="922"/>
      <c r="BF123" s="882">
        <v>52.2</v>
      </c>
      <c r="BG123" s="974"/>
      <c r="BH123" s="974"/>
      <c r="BI123" s="974"/>
      <c r="BJ123" s="880">
        <v>57.7</v>
      </c>
      <c r="BK123" s="880"/>
      <c r="BL123" s="880">
        <v>57.7</v>
      </c>
      <c r="BM123" s="880">
        <v>49.0</v>
      </c>
      <c r="BN123" s="1059"/>
      <c r="BO123" s="880">
        <v>49.0</v>
      </c>
      <c r="BP123" s="880">
        <v>51.2</v>
      </c>
      <c r="BQ123" s="1059"/>
      <c r="BR123" s="880">
        <v>51.2</v>
      </c>
      <c r="BS123" s="880">
        <v>50.2</v>
      </c>
      <c r="BT123" s="1059"/>
      <c r="BU123" s="1059"/>
      <c r="BV123" s="880">
        <v>49.8</v>
      </c>
      <c r="BW123" s="880">
        <v>50.8</v>
      </c>
      <c r="BX123" s="1061">
        <v>49.8</v>
      </c>
    </row>
    <row r="124">
      <c r="A124" s="1048">
        <f t="shared" si="1"/>
        <v>45658</v>
      </c>
      <c r="B124" s="1049">
        <v>52.8</v>
      </c>
      <c r="C124" s="849">
        <v>54.2</v>
      </c>
      <c r="D124" s="849">
        <v>52.8</v>
      </c>
      <c r="E124" s="1049">
        <v>50.9</v>
      </c>
      <c r="F124" s="849">
        <v>49.3</v>
      </c>
      <c r="G124" s="849">
        <v>50.9</v>
      </c>
      <c r="H124" s="849">
        <v>49.7</v>
      </c>
      <c r="I124" s="849"/>
      <c r="J124" s="849">
        <v>49.7</v>
      </c>
      <c r="K124" s="1050">
        <v>46.3</v>
      </c>
      <c r="L124" s="849">
        <v>46.8</v>
      </c>
      <c r="M124" s="849">
        <v>46.3</v>
      </c>
      <c r="N124" s="849">
        <v>50.4</v>
      </c>
      <c r="O124" s="849">
        <v>50.5</v>
      </c>
      <c r="P124" s="849">
        <v>50.4</v>
      </c>
      <c r="Q124" s="1051"/>
      <c r="R124" s="1051"/>
      <c r="S124" s="1051"/>
      <c r="T124" s="1051"/>
      <c r="U124" s="1051"/>
      <c r="V124" s="1051"/>
      <c r="W124" s="1051"/>
      <c r="X124" s="1051"/>
      <c r="Y124" s="1051"/>
      <c r="Z124" s="1051"/>
      <c r="AA124" s="1051"/>
      <c r="AB124" s="1051"/>
      <c r="AC124" s="849">
        <v>51.6</v>
      </c>
      <c r="AD124" s="849"/>
      <c r="AE124" s="849">
        <v>51.6</v>
      </c>
      <c r="AF124" s="1051"/>
      <c r="AG124" s="1051"/>
      <c r="AH124" s="1051"/>
      <c r="AI124" s="849">
        <v>49.1</v>
      </c>
      <c r="AJ124" s="849"/>
      <c r="AK124" s="849">
        <v>49.1</v>
      </c>
      <c r="AL124" s="849">
        <v>50.7</v>
      </c>
      <c r="AM124" s="849"/>
      <c r="AN124" s="849">
        <v>50.7</v>
      </c>
      <c r="AO124" s="851">
        <v>50.1</v>
      </c>
      <c r="AP124" s="851">
        <v>50.6</v>
      </c>
      <c r="AQ124" s="851">
        <v>50.1</v>
      </c>
      <c r="AR124" s="848">
        <v>51.0</v>
      </c>
      <c r="AS124" s="851">
        <v>52.3</v>
      </c>
      <c r="AT124" s="851">
        <v>51.0</v>
      </c>
      <c r="AU124" s="849"/>
      <c r="AV124" s="849"/>
      <c r="AW124" s="1051"/>
      <c r="AX124" s="848">
        <v>49.1</v>
      </c>
      <c r="AY124" s="851">
        <v>50.1</v>
      </c>
      <c r="AZ124" s="851">
        <v>49.1</v>
      </c>
      <c r="BA124" s="1052">
        <v>50.2</v>
      </c>
      <c r="BB124" s="851"/>
      <c r="BC124" s="851">
        <v>50.2</v>
      </c>
      <c r="BD124" s="851">
        <v>50.1</v>
      </c>
      <c r="BE124" s="851">
        <v>52.1</v>
      </c>
      <c r="BF124" s="851">
        <v>50.1</v>
      </c>
      <c r="BG124" s="1054"/>
      <c r="BH124" s="1054"/>
      <c r="BI124" s="1054"/>
      <c r="BJ124" s="849">
        <v>57.1</v>
      </c>
      <c r="BK124" s="849"/>
      <c r="BL124" s="849">
        <v>56.3</v>
      </c>
      <c r="BM124" s="849">
        <v>50.3</v>
      </c>
      <c r="BN124" s="1051"/>
      <c r="BO124" s="849">
        <v>50.3</v>
      </c>
      <c r="BP124" s="849">
        <v>51.9</v>
      </c>
      <c r="BQ124" s="1051"/>
      <c r="BR124" s="849">
        <v>51.9</v>
      </c>
      <c r="BS124" s="849">
        <v>49.6</v>
      </c>
      <c r="BT124" s="1051"/>
      <c r="BU124" s="1051"/>
      <c r="BV124" s="849">
        <v>48.9</v>
      </c>
      <c r="BW124" s="849"/>
      <c r="BX124" s="1055">
        <v>48.9</v>
      </c>
    </row>
    <row r="125">
      <c r="A125" s="1056">
        <f t="shared" si="1"/>
        <v>45689</v>
      </c>
      <c r="B125" s="1057">
        <v>53.5</v>
      </c>
      <c r="C125" s="880">
        <v>52.5</v>
      </c>
      <c r="D125" s="880">
        <v>53.5</v>
      </c>
      <c r="E125" s="1057">
        <v>50.3</v>
      </c>
      <c r="F125" s="880">
        <v>50.6</v>
      </c>
      <c r="G125" s="880">
        <v>50.3</v>
      </c>
      <c r="H125" s="880">
        <v>51.9</v>
      </c>
      <c r="I125" s="880"/>
      <c r="J125" s="880">
        <v>51.9</v>
      </c>
      <c r="K125" s="1058">
        <v>47.4</v>
      </c>
      <c r="L125" s="880">
        <v>46.6</v>
      </c>
      <c r="M125" s="880">
        <v>47.4</v>
      </c>
      <c r="N125" s="880">
        <v>53.0</v>
      </c>
      <c r="O125" s="880">
        <v>50.9</v>
      </c>
      <c r="P125" s="880">
        <v>53.0</v>
      </c>
      <c r="Q125" s="1059"/>
      <c r="R125" s="1059"/>
      <c r="S125" s="1059"/>
      <c r="T125" s="1059"/>
      <c r="U125" s="1059"/>
      <c r="V125" s="1059"/>
      <c r="W125" s="1059"/>
      <c r="X125" s="1059"/>
      <c r="Y125" s="1059"/>
      <c r="Z125" s="1059"/>
      <c r="AA125" s="1059"/>
      <c r="AB125" s="1059"/>
      <c r="AC125" s="880">
        <v>47.8</v>
      </c>
      <c r="AD125" s="880">
        <v>51.9</v>
      </c>
      <c r="AE125" s="880">
        <v>47.8</v>
      </c>
      <c r="AF125" s="1059"/>
      <c r="AG125" s="1059"/>
      <c r="AH125" s="1059"/>
      <c r="AI125" s="880">
        <v>47.6</v>
      </c>
      <c r="AJ125" s="880"/>
      <c r="AK125" s="880">
        <v>47.6</v>
      </c>
      <c r="AL125" s="880">
        <v>53.0</v>
      </c>
      <c r="AM125" s="880"/>
      <c r="AN125" s="880">
        <v>53.0</v>
      </c>
      <c r="AO125" s="882">
        <v>50.8</v>
      </c>
      <c r="AP125" s="882">
        <v>50.4</v>
      </c>
      <c r="AQ125" s="882">
        <v>50.8</v>
      </c>
      <c r="AR125" s="879">
        <v>51.4</v>
      </c>
      <c r="AS125" s="882">
        <v>50.8</v>
      </c>
      <c r="AT125" s="882">
        <v>51.4</v>
      </c>
      <c r="AU125" s="880"/>
      <c r="AV125" s="880"/>
      <c r="AW125" s="1059"/>
      <c r="AX125" s="879">
        <v>50.2</v>
      </c>
      <c r="AY125" s="882">
        <v>50.0</v>
      </c>
      <c r="AZ125" s="882">
        <v>50.2</v>
      </c>
      <c r="BA125" s="1060">
        <v>50.4</v>
      </c>
      <c r="BB125" s="882">
        <v>50.3</v>
      </c>
      <c r="BC125" s="882">
        <v>50.4</v>
      </c>
      <c r="BD125" s="882">
        <v>51.1</v>
      </c>
      <c r="BE125" s="882"/>
      <c r="BF125" s="882">
        <v>51.1</v>
      </c>
      <c r="BG125" s="974"/>
      <c r="BH125" s="974"/>
      <c r="BI125" s="974"/>
      <c r="BJ125" s="880">
        <v>56.3</v>
      </c>
      <c r="BK125" s="880">
        <v>57.1</v>
      </c>
      <c r="BL125" s="880">
        <v>46.3</v>
      </c>
      <c r="BM125" s="880">
        <v>49.9</v>
      </c>
      <c r="BN125" s="1059"/>
      <c r="BO125" s="880">
        <v>49.9</v>
      </c>
      <c r="BP125" s="880">
        <v>53.6</v>
      </c>
      <c r="BQ125" s="1059"/>
      <c r="BR125" s="880">
        <v>53.6</v>
      </c>
      <c r="BS125" s="880">
        <v>50.6</v>
      </c>
      <c r="BT125" s="1059"/>
      <c r="BU125" s="1059"/>
      <c r="BV125" s="880">
        <v>49.2</v>
      </c>
      <c r="BW125" s="880"/>
      <c r="BX125" s="1061">
        <v>49.2</v>
      </c>
    </row>
    <row r="126">
      <c r="A126" s="1048">
        <f t="shared" si="1"/>
        <v>45717</v>
      </c>
      <c r="B126" s="1049">
        <v>50.8</v>
      </c>
      <c r="C126" s="849">
        <v>53.0</v>
      </c>
      <c r="D126" s="849">
        <v>50.8</v>
      </c>
      <c r="E126" s="1049">
        <v>49.0</v>
      </c>
      <c r="F126" s="849">
        <v>49.5</v>
      </c>
      <c r="G126" s="849">
        <v>49.0</v>
      </c>
      <c r="H126" s="849">
        <v>50.5</v>
      </c>
      <c r="I126" s="849"/>
      <c r="J126" s="849">
        <v>50.5</v>
      </c>
      <c r="K126" s="1050">
        <v>46.6</v>
      </c>
      <c r="L126" s="849">
        <v>47.9</v>
      </c>
      <c r="M126" s="849">
        <v>46.6</v>
      </c>
      <c r="N126" s="849">
        <v>52.0</v>
      </c>
      <c r="O126" s="849">
        <v>52.6</v>
      </c>
      <c r="P126" s="849">
        <v>52.0</v>
      </c>
      <c r="Q126" s="1051"/>
      <c r="R126" s="1051"/>
      <c r="S126" s="1051"/>
      <c r="T126" s="1051"/>
      <c r="U126" s="1051"/>
      <c r="V126" s="1051"/>
      <c r="W126" s="1051"/>
      <c r="X126" s="1051"/>
      <c r="Y126" s="1051"/>
      <c r="Z126" s="1051"/>
      <c r="AA126" s="1051"/>
      <c r="AB126" s="1051"/>
      <c r="AC126" s="849">
        <v>46.3</v>
      </c>
      <c r="AD126" s="849"/>
      <c r="AE126" s="849">
        <v>46.3</v>
      </c>
      <c r="AF126" s="1051"/>
      <c r="AG126" s="1051"/>
      <c r="AH126" s="1051"/>
      <c r="AI126" s="849">
        <v>46.5</v>
      </c>
      <c r="AJ126" s="849"/>
      <c r="AK126" s="849">
        <v>46.5</v>
      </c>
      <c r="AL126" s="849">
        <v>51.8</v>
      </c>
      <c r="AM126" s="849"/>
      <c r="AN126" s="849">
        <v>51.8</v>
      </c>
      <c r="AO126" s="851">
        <v>51.2</v>
      </c>
      <c r="AP126" s="851">
        <v>50.6</v>
      </c>
      <c r="AQ126" s="851">
        <v>51.2</v>
      </c>
      <c r="AR126" s="848">
        <v>51.9</v>
      </c>
      <c r="AS126" s="851">
        <v>51.5</v>
      </c>
      <c r="AT126" s="851">
        <v>51.9</v>
      </c>
      <c r="AU126" s="849"/>
      <c r="AV126" s="849"/>
      <c r="AW126" s="1051"/>
      <c r="AX126" s="848">
        <v>50.5</v>
      </c>
      <c r="AY126" s="851">
        <v>50.4</v>
      </c>
      <c r="AZ126" s="851">
        <v>50.5</v>
      </c>
      <c r="BA126" s="1052">
        <v>50.8</v>
      </c>
      <c r="BB126" s="851">
        <v>50.5</v>
      </c>
      <c r="BC126" s="851">
        <v>50.8</v>
      </c>
      <c r="BD126" s="851">
        <v>51.4</v>
      </c>
      <c r="BE126" s="851"/>
      <c r="BF126" s="851"/>
      <c r="BG126" s="1054"/>
      <c r="BH126" s="1054"/>
      <c r="BI126" s="1054"/>
      <c r="BJ126" s="849">
        <v>58.1</v>
      </c>
      <c r="BK126" s="849">
        <v>57.6</v>
      </c>
      <c r="BL126" s="1051"/>
      <c r="BM126" s="849">
        <v>49.1</v>
      </c>
      <c r="BN126" s="1051"/>
      <c r="BO126" s="849">
        <v>49.1</v>
      </c>
      <c r="BP126" s="849">
        <v>52.4</v>
      </c>
      <c r="BQ126" s="1051"/>
      <c r="BR126" s="849">
        <v>52.4</v>
      </c>
      <c r="BS126" s="849"/>
      <c r="BT126" s="1051"/>
      <c r="BU126" s="1051"/>
      <c r="BV126" s="849">
        <v>50.5</v>
      </c>
      <c r="BW126" s="849"/>
      <c r="BX126" s="1055">
        <v>50.5</v>
      </c>
    </row>
    <row r="127">
      <c r="A127" s="1056">
        <f t="shared" si="1"/>
        <v>45748</v>
      </c>
      <c r="B127" s="1057">
        <v>51.6</v>
      </c>
      <c r="C127" s="880">
        <v>50.2</v>
      </c>
      <c r="D127" s="880">
        <v>51.6</v>
      </c>
      <c r="E127" s="1057">
        <v>48.7</v>
      </c>
      <c r="F127" s="880">
        <v>48.0</v>
      </c>
      <c r="G127" s="880">
        <v>48.7</v>
      </c>
      <c r="H127" s="880">
        <v>52.1</v>
      </c>
      <c r="I127" s="880"/>
      <c r="J127" s="880">
        <v>52.1</v>
      </c>
      <c r="K127" s="1058">
        <v>49.3</v>
      </c>
      <c r="L127" s="880">
        <v>47.1</v>
      </c>
      <c r="M127" s="880">
        <v>49.3</v>
      </c>
      <c r="N127" s="880">
        <v>53.9</v>
      </c>
      <c r="O127" s="880">
        <v>51.4</v>
      </c>
      <c r="P127" s="880">
        <v>52.9</v>
      </c>
      <c r="Q127" s="1059"/>
      <c r="R127" s="1059"/>
      <c r="S127" s="1059"/>
      <c r="T127" s="1059"/>
      <c r="U127" s="1059"/>
      <c r="V127" s="1059"/>
      <c r="W127" s="1059"/>
      <c r="X127" s="1059"/>
      <c r="Y127" s="1059"/>
      <c r="Z127" s="1059"/>
      <c r="AA127" s="1059"/>
      <c r="AB127" s="1059"/>
      <c r="AC127" s="880">
        <v>45.3</v>
      </c>
      <c r="AD127" s="880"/>
      <c r="AE127" s="880">
        <v>45.3</v>
      </c>
      <c r="AF127" s="1059"/>
      <c r="AG127" s="1059"/>
      <c r="AH127" s="1059"/>
      <c r="AI127" s="880">
        <v>44.8</v>
      </c>
      <c r="AJ127" s="880"/>
      <c r="AK127" s="1059"/>
      <c r="AL127" s="880">
        <v>50.3</v>
      </c>
      <c r="AM127" s="880"/>
      <c r="AN127" s="880">
        <v>50.3</v>
      </c>
      <c r="AO127" s="882">
        <v>50.4</v>
      </c>
      <c r="AP127" s="882">
        <v>49.7</v>
      </c>
      <c r="AQ127" s="882">
        <v>50.4</v>
      </c>
      <c r="AR127" s="879">
        <v>50.7</v>
      </c>
      <c r="AS127" s="882">
        <v>51.7</v>
      </c>
      <c r="AT127" s="882">
        <v>50.7</v>
      </c>
      <c r="AU127" s="880"/>
      <c r="AV127" s="880"/>
      <c r="AW127" s="1059"/>
      <c r="AX127" s="879">
        <v>49.0</v>
      </c>
      <c r="AY127" s="882">
        <v>49.7</v>
      </c>
      <c r="AZ127" s="882">
        <v>49.0</v>
      </c>
      <c r="BA127" s="1060">
        <v>50.4</v>
      </c>
      <c r="BB127" s="882">
        <v>50.6</v>
      </c>
      <c r="BC127" s="882">
        <v>50.2</v>
      </c>
      <c r="BD127" s="882"/>
      <c r="BE127" s="882"/>
      <c r="BF127" s="882"/>
      <c r="BG127" s="974"/>
      <c r="BH127" s="974"/>
      <c r="BI127" s="974"/>
      <c r="BJ127" s="880"/>
      <c r="BK127" s="880"/>
      <c r="BL127" s="1059"/>
      <c r="BM127" s="880">
        <v>47.5</v>
      </c>
      <c r="BN127" s="1059"/>
      <c r="BO127" s="880">
        <v>47.5</v>
      </c>
      <c r="BP127" s="880">
        <v>46.7</v>
      </c>
      <c r="BQ127" s="1059"/>
      <c r="BR127" s="880">
        <v>46.7</v>
      </c>
      <c r="BS127" s="880"/>
      <c r="BT127" s="1059"/>
      <c r="BU127" s="1059"/>
      <c r="BV127" s="880">
        <v>45.6</v>
      </c>
      <c r="BW127" s="880"/>
      <c r="BX127" s="1061">
        <v>45.6</v>
      </c>
    </row>
    <row r="128">
      <c r="A128" s="1048">
        <f t="shared" si="1"/>
        <v>45778</v>
      </c>
      <c r="B128" s="1049">
        <v>49.9</v>
      </c>
      <c r="C128" s="849">
        <v>52.0</v>
      </c>
      <c r="D128" s="849">
        <v>49.9</v>
      </c>
      <c r="E128" s="1049">
        <v>48.5</v>
      </c>
      <c r="F128" s="849">
        <v>49.3</v>
      </c>
      <c r="G128" s="849">
        <v>48.5</v>
      </c>
      <c r="H128" s="849">
        <v>52.5</v>
      </c>
      <c r="I128" s="849"/>
      <c r="J128" s="849">
        <v>52.5</v>
      </c>
      <c r="K128" s="1050">
        <v>49.2</v>
      </c>
      <c r="L128" s="849">
        <v>49.5</v>
      </c>
      <c r="M128" s="849">
        <v>49.2</v>
      </c>
      <c r="N128" s="849">
        <v>53.2</v>
      </c>
      <c r="O128" s="849">
        <v>52.1</v>
      </c>
      <c r="P128" s="849">
        <v>53.2</v>
      </c>
      <c r="Q128" s="1051"/>
      <c r="R128" s="1051"/>
      <c r="S128" s="1051"/>
      <c r="T128" s="1051"/>
      <c r="U128" s="1051"/>
      <c r="V128" s="1051"/>
      <c r="W128" s="1051"/>
      <c r="X128" s="1051"/>
      <c r="Y128" s="1051"/>
      <c r="Z128" s="1051"/>
      <c r="AA128" s="1051"/>
      <c r="AB128" s="1051"/>
      <c r="AC128" s="849">
        <v>46.1</v>
      </c>
      <c r="AD128" s="849"/>
      <c r="AE128" s="849">
        <v>46.1</v>
      </c>
      <c r="AF128" s="1051"/>
      <c r="AG128" s="1051"/>
      <c r="AH128" s="1051"/>
      <c r="AI128" s="849"/>
      <c r="AJ128" s="849"/>
      <c r="AK128" s="1051"/>
      <c r="AL128" s="849">
        <v>49.4</v>
      </c>
      <c r="AM128" s="849"/>
      <c r="AN128" s="849"/>
      <c r="AO128" s="851">
        <v>48.3</v>
      </c>
      <c r="AP128" s="851">
        <v>50.6</v>
      </c>
      <c r="AQ128" s="851">
        <v>49.7</v>
      </c>
      <c r="AR128" s="848">
        <v>51.1</v>
      </c>
      <c r="AS128" s="851">
        <v>51.1</v>
      </c>
      <c r="AT128" s="851">
        <v>51.1</v>
      </c>
      <c r="AU128" s="849"/>
      <c r="AV128" s="849"/>
      <c r="AW128" s="1051"/>
      <c r="AX128" s="848">
        <v>49.5</v>
      </c>
      <c r="AY128" s="851">
        <v>49.5</v>
      </c>
      <c r="AZ128" s="851"/>
      <c r="BA128" s="1052">
        <v>50.3</v>
      </c>
      <c r="BB128" s="851">
        <v>50.4</v>
      </c>
      <c r="BC128" s="851"/>
      <c r="BD128" s="851"/>
      <c r="BE128" s="851"/>
      <c r="BF128" s="851"/>
      <c r="BG128" s="1054"/>
      <c r="BH128" s="1054"/>
      <c r="BI128" s="1054"/>
      <c r="BJ128" s="849"/>
      <c r="BK128" s="849"/>
      <c r="BL128" s="1051"/>
      <c r="BM128" s="849">
        <v>47.7</v>
      </c>
      <c r="BN128" s="1051"/>
      <c r="BO128" s="849">
        <v>47.7</v>
      </c>
      <c r="BP128" s="849">
        <v>47.4</v>
      </c>
      <c r="BQ128" s="1051"/>
      <c r="BR128" s="849"/>
      <c r="BS128" s="849"/>
      <c r="BT128" s="1051"/>
      <c r="BU128" s="1051"/>
      <c r="BV128" s="849">
        <v>49.8</v>
      </c>
      <c r="BW128" s="849"/>
      <c r="BX128" s="1055"/>
    </row>
    <row r="129">
      <c r="A129" s="1056">
        <f t="shared" si="1"/>
        <v>45809</v>
      </c>
      <c r="B129" s="1057">
        <v>50.8</v>
      </c>
      <c r="C129" s="880">
        <v>50.5</v>
      </c>
      <c r="D129" s="880">
        <v>50.8</v>
      </c>
      <c r="E129" s="1057">
        <v>49.0</v>
      </c>
      <c r="F129" s="880">
        <v>48.8</v>
      </c>
      <c r="G129" s="880">
        <v>49.0</v>
      </c>
      <c r="H129" s="880">
        <v>51.1</v>
      </c>
      <c r="I129" s="880"/>
      <c r="J129" s="880">
        <v>51.1</v>
      </c>
      <c r="K129" s="1058">
        <v>48.4</v>
      </c>
      <c r="L129" s="880">
        <v>48.4</v>
      </c>
      <c r="M129" s="880">
        <v>48.4</v>
      </c>
      <c r="N129" s="880">
        <v>52.1</v>
      </c>
      <c r="O129" s="880">
        <v>52.1</v>
      </c>
      <c r="P129" s="880">
        <v>52.1</v>
      </c>
      <c r="Q129" s="1059"/>
      <c r="R129" s="1059"/>
      <c r="S129" s="1059"/>
      <c r="T129" s="1059"/>
      <c r="U129" s="1059"/>
      <c r="V129" s="1059"/>
      <c r="W129" s="1059"/>
      <c r="X129" s="1059"/>
      <c r="Y129" s="1059"/>
      <c r="Z129" s="1059"/>
      <c r="AA129" s="1059"/>
      <c r="AB129" s="1059"/>
      <c r="AC129" s="880">
        <v>45.6</v>
      </c>
      <c r="AD129" s="880">
        <v>47.2</v>
      </c>
      <c r="AE129" s="880">
        <v>45.6</v>
      </c>
      <c r="AF129" s="1059"/>
      <c r="AG129" s="1059"/>
      <c r="AH129" s="1059"/>
      <c r="AI129" s="880"/>
      <c r="AJ129" s="880"/>
      <c r="AK129" s="1059"/>
      <c r="AL129" s="880"/>
      <c r="AM129" s="880"/>
      <c r="AN129" s="880"/>
      <c r="AO129" s="882">
        <v>50.4</v>
      </c>
      <c r="AP129" s="882">
        <v>50.4</v>
      </c>
      <c r="AQ129" s="882">
        <v>50.4</v>
      </c>
      <c r="AR129" s="879">
        <v>50.6</v>
      </c>
      <c r="AS129" s="882">
        <v>51.0</v>
      </c>
      <c r="AT129" s="882">
        <v>50.4</v>
      </c>
      <c r="AU129" s="880"/>
      <c r="AV129" s="880"/>
      <c r="AW129" s="1059"/>
      <c r="AX129" s="879"/>
      <c r="AY129" s="882"/>
      <c r="AZ129" s="882"/>
      <c r="BA129" s="1060"/>
      <c r="BB129" s="882"/>
      <c r="BC129" s="882"/>
      <c r="BD129" s="882"/>
      <c r="BE129" s="882"/>
      <c r="BF129" s="882"/>
      <c r="BG129" s="974"/>
      <c r="BH129" s="974"/>
      <c r="BI129" s="974"/>
      <c r="BJ129" s="880"/>
      <c r="BK129" s="880"/>
      <c r="BL129" s="1059"/>
      <c r="BM129" s="880">
        <v>48.0</v>
      </c>
      <c r="BN129" s="1059"/>
      <c r="BO129" s="880"/>
      <c r="BP129" s="880"/>
      <c r="BQ129" s="1059"/>
      <c r="BR129" s="880"/>
      <c r="BS129" s="880"/>
      <c r="BT129" s="1059"/>
      <c r="BU129" s="1059"/>
      <c r="BV129" s="880"/>
      <c r="BW129" s="880"/>
      <c r="BX129" s="1061"/>
    </row>
    <row r="130">
      <c r="A130" s="1062">
        <f t="shared" si="1"/>
        <v>45839</v>
      </c>
      <c r="B130" s="1063">
        <v>50.1</v>
      </c>
      <c r="C130" s="928">
        <v>51.5</v>
      </c>
      <c r="D130" s="928"/>
      <c r="E130" s="1063">
        <v>48.0</v>
      </c>
      <c r="F130" s="928">
        <v>49.4</v>
      </c>
      <c r="G130" s="928"/>
      <c r="H130" s="928">
        <v>52.5</v>
      </c>
      <c r="I130" s="928"/>
      <c r="J130" s="928"/>
      <c r="K130" s="1064">
        <v>49.8</v>
      </c>
      <c r="L130" s="928">
        <v>49.0</v>
      </c>
      <c r="M130" s="928"/>
      <c r="N130" s="928">
        <v>52.3</v>
      </c>
      <c r="O130" s="928">
        <v>52.6</v>
      </c>
      <c r="P130" s="928"/>
      <c r="Q130" s="1065"/>
      <c r="R130" s="1065"/>
      <c r="S130" s="1065"/>
      <c r="T130" s="1065"/>
      <c r="U130" s="1065"/>
      <c r="V130" s="1065"/>
      <c r="W130" s="1065"/>
      <c r="X130" s="1065"/>
      <c r="Y130" s="1065"/>
      <c r="Z130" s="1065"/>
      <c r="AA130" s="1065"/>
      <c r="AB130" s="1065"/>
      <c r="AC130" s="928">
        <v>46.1</v>
      </c>
      <c r="AD130" s="928"/>
      <c r="AE130" s="928"/>
      <c r="AF130" s="1065"/>
      <c r="AG130" s="1065"/>
      <c r="AH130" s="1065"/>
      <c r="AI130" s="928"/>
      <c r="AJ130" s="928"/>
      <c r="AK130" s="1065"/>
      <c r="AL130" s="928"/>
      <c r="AM130" s="928"/>
      <c r="AN130" s="928"/>
      <c r="AO130" s="930">
        <v>49.5</v>
      </c>
      <c r="AP130" s="930">
        <v>50.2</v>
      </c>
      <c r="AQ130" s="930"/>
      <c r="AR130" s="927">
        <v>52.4</v>
      </c>
      <c r="AS130" s="930">
        <v>50.6</v>
      </c>
      <c r="AT130" s="930"/>
      <c r="AU130" s="928"/>
      <c r="AV130" s="928"/>
      <c r="AW130" s="1065"/>
      <c r="AX130" s="927"/>
      <c r="AY130" s="930"/>
      <c r="AZ130" s="930"/>
      <c r="BA130" s="1066"/>
      <c r="BB130" s="930"/>
      <c r="BC130" s="930"/>
      <c r="BD130" s="930"/>
      <c r="BE130" s="930"/>
      <c r="BF130" s="930"/>
      <c r="BG130" s="946"/>
      <c r="BH130" s="946"/>
      <c r="BI130" s="946"/>
      <c r="BJ130" s="928"/>
      <c r="BK130" s="928"/>
      <c r="BL130" s="1065"/>
      <c r="BM130" s="928"/>
      <c r="BN130" s="1065"/>
      <c r="BO130" s="928"/>
      <c r="BP130" s="928"/>
      <c r="BQ130" s="1065"/>
      <c r="BR130" s="928"/>
      <c r="BS130" s="928"/>
      <c r="BT130" s="1065"/>
      <c r="BU130" s="1065"/>
      <c r="BV130" s="928"/>
      <c r="BW130" s="928"/>
      <c r="BX130" s="1067"/>
    </row>
  </sheetData>
  <dataValidations>
    <dataValidation type="custom" allowBlank="1" showDropDown="1" sqref="A3:A130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1.25"/>
    <col customWidth="1" min="3" max="3" width="12.38"/>
    <col customWidth="1" min="4" max="4" width="12.5"/>
    <col customWidth="1" min="5" max="5" width="10.0"/>
    <col customWidth="1" min="6" max="6" width="12.25"/>
    <col customWidth="1" min="7" max="7" width="11.38"/>
    <col customWidth="1" min="8" max="10" width="10.75"/>
    <col customWidth="1" min="11" max="13" width="11.25"/>
    <col customWidth="1" min="14" max="15" width="10.13"/>
    <col customWidth="1" min="16" max="16" width="11.25"/>
    <col customWidth="1" min="17" max="17" width="10.75"/>
    <col customWidth="1" min="18" max="18" width="10.88"/>
    <col customWidth="1" min="19" max="19" width="10.75"/>
    <col customWidth="1" min="20" max="22" width="11.25"/>
    <col customWidth="1" min="23" max="23" width="10.13"/>
    <col customWidth="1" min="24" max="24" width="11.25"/>
    <col customWidth="1" min="25" max="25" width="10.13"/>
    <col customWidth="1" min="26" max="26" width="10.88"/>
    <col customWidth="1" min="27" max="27" width="11.88"/>
    <col customWidth="1" min="28" max="28" width="12.0"/>
    <col customWidth="1" min="29" max="31" width="10.5"/>
    <col customWidth="1" min="32" max="32" width="10.88"/>
    <col customWidth="1" min="33" max="33" width="12.0"/>
    <col customWidth="1" min="34" max="34" width="12.13"/>
    <col customWidth="1" min="35" max="35" width="10.5"/>
    <col customWidth="1" min="36" max="36" width="11.25"/>
    <col customWidth="1" min="37" max="37" width="10.5"/>
    <col customWidth="1" min="38" max="38" width="11.25"/>
    <col customWidth="1" min="39" max="39" width="11.38"/>
    <col customWidth="1" min="40" max="40" width="11.75"/>
    <col customWidth="1" min="41" max="41" width="11.25"/>
    <col customWidth="1" min="42" max="42" width="11.13"/>
    <col customWidth="1" min="43" max="43" width="10.63"/>
    <col customWidth="1" min="44" max="44" width="10.5"/>
    <col customWidth="1" min="45" max="46" width="11.13"/>
    <col customWidth="1" min="47" max="47" width="11.0"/>
    <col customWidth="1" min="48" max="48" width="10.13"/>
    <col customWidth="1" min="49" max="49" width="10.25"/>
    <col customWidth="1" min="50" max="50" width="10.63"/>
    <col customWidth="1" min="51" max="51" width="11.13"/>
    <col customWidth="1" min="52" max="52" width="11.5"/>
    <col customWidth="1" min="53" max="53" width="11.25"/>
    <col customWidth="1" min="54" max="54" width="10.25"/>
    <col customWidth="1" min="55" max="56" width="11.25"/>
    <col customWidth="1" min="57" max="57" width="11.0"/>
    <col customWidth="1" min="58" max="58" width="10.75"/>
    <col customWidth="1" min="59" max="60" width="10.5"/>
    <col customWidth="1" min="61" max="61" width="10.63"/>
    <col customWidth="1" min="62" max="62" width="11.0"/>
    <col customWidth="1" min="63" max="63" width="10.88"/>
    <col customWidth="1" min="64" max="64" width="11.75"/>
  </cols>
  <sheetData>
    <row r="1">
      <c r="A1" s="705"/>
      <c r="B1" s="547"/>
      <c r="C1" s="547"/>
      <c r="D1" s="547"/>
      <c r="E1" s="547"/>
      <c r="F1" s="548" t="s">
        <v>599</v>
      </c>
      <c r="G1" s="547"/>
      <c r="H1" s="547"/>
      <c r="I1" s="547"/>
      <c r="J1" s="547"/>
      <c r="K1" s="1068"/>
      <c r="L1" s="1068"/>
      <c r="M1" s="1068"/>
      <c r="N1" s="1068"/>
      <c r="O1" s="1069" t="s">
        <v>600</v>
      </c>
      <c r="P1" s="1068"/>
      <c r="Q1" s="1068"/>
      <c r="R1" s="1068"/>
      <c r="S1" s="1068"/>
      <c r="T1" s="553"/>
      <c r="U1" s="553"/>
      <c r="V1" s="553"/>
      <c r="W1" s="553"/>
      <c r="X1" s="554" t="s">
        <v>601</v>
      </c>
      <c r="Y1" s="553"/>
      <c r="Z1" s="553"/>
      <c r="AA1" s="553"/>
      <c r="AB1" s="553"/>
      <c r="AC1" s="555"/>
      <c r="AD1" s="555"/>
      <c r="AE1" s="555"/>
      <c r="AF1" s="556" t="s">
        <v>602</v>
      </c>
      <c r="AG1" s="555"/>
      <c r="AH1" s="555"/>
      <c r="AI1" s="555"/>
      <c r="AJ1" s="555"/>
      <c r="AK1" s="555"/>
      <c r="AL1" s="547"/>
      <c r="AM1" s="547"/>
      <c r="AN1" s="547"/>
      <c r="AO1" s="547"/>
      <c r="AP1" s="547" t="s">
        <v>603</v>
      </c>
      <c r="AQ1" s="547"/>
      <c r="AR1" s="547"/>
      <c r="AS1" s="547"/>
      <c r="AT1" s="547"/>
      <c r="AU1" s="560"/>
      <c r="AV1" s="695" t="s">
        <v>308</v>
      </c>
      <c r="AW1" s="560"/>
      <c r="AX1" s="560"/>
      <c r="AY1" s="560"/>
      <c r="AZ1" s="560"/>
      <c r="BA1" s="1019"/>
      <c r="BB1" s="1019"/>
      <c r="BC1" s="1070" t="s">
        <v>523</v>
      </c>
      <c r="BD1" s="1019"/>
      <c r="BE1" s="1019"/>
      <c r="BF1" s="1019"/>
      <c r="BG1" s="570"/>
      <c r="BH1" s="570"/>
      <c r="BI1" s="571" t="s">
        <v>604</v>
      </c>
      <c r="BJ1" s="570"/>
      <c r="BK1" s="570"/>
      <c r="BL1" s="570"/>
    </row>
    <row r="2">
      <c r="A2" s="696" t="s">
        <v>1</v>
      </c>
      <c r="B2" s="579" t="s">
        <v>605</v>
      </c>
      <c r="C2" s="580" t="s">
        <v>606</v>
      </c>
      <c r="D2" s="580" t="s">
        <v>607</v>
      </c>
      <c r="E2" s="15" t="s">
        <v>608</v>
      </c>
      <c r="F2" s="581" t="s">
        <v>609</v>
      </c>
      <c r="G2" s="581" t="s">
        <v>610</v>
      </c>
      <c r="H2" s="15" t="s">
        <v>611</v>
      </c>
      <c r="I2" s="581" t="s">
        <v>612</v>
      </c>
      <c r="J2" s="581" t="s">
        <v>613</v>
      </c>
      <c r="K2" s="15" t="s">
        <v>614</v>
      </c>
      <c r="L2" s="581" t="s">
        <v>615</v>
      </c>
      <c r="M2" s="581" t="s">
        <v>616</v>
      </c>
      <c r="N2" s="15" t="s">
        <v>617</v>
      </c>
      <c r="O2" s="581" t="s">
        <v>618</v>
      </c>
      <c r="P2" s="581" t="s">
        <v>619</v>
      </c>
      <c r="Q2" s="15" t="s">
        <v>620</v>
      </c>
      <c r="R2" s="581" t="s">
        <v>621</v>
      </c>
      <c r="S2" s="581" t="s">
        <v>622</v>
      </c>
      <c r="T2" s="15" t="s">
        <v>623</v>
      </c>
      <c r="U2" s="581" t="s">
        <v>624</v>
      </c>
      <c r="V2" s="581" t="s">
        <v>625</v>
      </c>
      <c r="W2" s="15" t="s">
        <v>626</v>
      </c>
      <c r="X2" s="581" t="s">
        <v>627</v>
      </c>
      <c r="Y2" s="581" t="s">
        <v>628</v>
      </c>
      <c r="Z2" s="15" t="s">
        <v>629</v>
      </c>
      <c r="AA2" s="581" t="s">
        <v>630</v>
      </c>
      <c r="AB2" s="581" t="s">
        <v>631</v>
      </c>
      <c r="AC2" s="15" t="s">
        <v>632</v>
      </c>
      <c r="AD2" s="581" t="s">
        <v>633</v>
      </c>
      <c r="AE2" s="581" t="s">
        <v>634</v>
      </c>
      <c r="AF2" s="15" t="s">
        <v>635</v>
      </c>
      <c r="AG2" s="581" t="s">
        <v>636</v>
      </c>
      <c r="AH2" s="581" t="s">
        <v>637</v>
      </c>
      <c r="AI2" s="15" t="s">
        <v>638</v>
      </c>
      <c r="AJ2" s="581" t="s">
        <v>639</v>
      </c>
      <c r="AK2" s="581" t="s">
        <v>640</v>
      </c>
      <c r="AL2" s="15" t="s">
        <v>641</v>
      </c>
      <c r="AM2" s="581" t="s">
        <v>642</v>
      </c>
      <c r="AN2" s="581" t="s">
        <v>643</v>
      </c>
      <c r="AO2" s="15" t="s">
        <v>644</v>
      </c>
      <c r="AP2" s="581" t="s">
        <v>645</v>
      </c>
      <c r="AQ2" s="581" t="s">
        <v>646</v>
      </c>
      <c r="AR2" s="15" t="s">
        <v>647</v>
      </c>
      <c r="AS2" s="581" t="s">
        <v>648</v>
      </c>
      <c r="AT2" s="581" t="s">
        <v>649</v>
      </c>
      <c r="AU2" s="15" t="s">
        <v>542</v>
      </c>
      <c r="AV2" s="581" t="s">
        <v>543</v>
      </c>
      <c r="AW2" s="581" t="s">
        <v>544</v>
      </c>
      <c r="AX2" s="15" t="s">
        <v>545</v>
      </c>
      <c r="AY2" s="581" t="s">
        <v>546</v>
      </c>
      <c r="AZ2" s="581" t="s">
        <v>547</v>
      </c>
      <c r="BA2" s="15" t="s">
        <v>650</v>
      </c>
      <c r="BB2" s="581" t="s">
        <v>651</v>
      </c>
      <c r="BC2" s="581" t="s">
        <v>652</v>
      </c>
      <c r="BD2" s="15" t="s">
        <v>653</v>
      </c>
      <c r="BE2" s="581" t="s">
        <v>654</v>
      </c>
      <c r="BF2" s="581" t="s">
        <v>655</v>
      </c>
      <c r="BG2" s="15" t="s">
        <v>656</v>
      </c>
      <c r="BH2" s="581" t="s">
        <v>657</v>
      </c>
      <c r="BI2" s="581" t="s">
        <v>658</v>
      </c>
      <c r="BJ2" s="15" t="s">
        <v>659</v>
      </c>
      <c r="BK2" s="581" t="s">
        <v>660</v>
      </c>
      <c r="BL2" s="1071" t="s">
        <v>661</v>
      </c>
    </row>
    <row r="3">
      <c r="A3" s="460">
        <v>41988.0</v>
      </c>
      <c r="B3" s="1072">
        <v>53.5</v>
      </c>
      <c r="C3" s="746"/>
      <c r="D3" s="746"/>
      <c r="E3" s="1072">
        <v>53.3</v>
      </c>
      <c r="F3" s="746">
        <v>53.8</v>
      </c>
      <c r="G3" s="746">
        <v>54.0</v>
      </c>
      <c r="H3" s="1072">
        <v>53.9</v>
      </c>
      <c r="I3" s="746">
        <v>53.7</v>
      </c>
      <c r="J3" s="746">
        <v>53.9</v>
      </c>
      <c r="K3" s="1073"/>
      <c r="L3" s="1073"/>
      <c r="M3" s="1073"/>
      <c r="N3" s="1073"/>
      <c r="O3" s="1073"/>
      <c r="P3" s="1073"/>
      <c r="Q3" s="1073"/>
      <c r="R3" s="1073"/>
      <c r="S3" s="1073"/>
      <c r="T3" s="1074">
        <v>51.4</v>
      </c>
      <c r="U3" s="1075">
        <v>51.7</v>
      </c>
      <c r="V3" s="1075">
        <v>51.4</v>
      </c>
      <c r="W3" s="761">
        <v>51.6</v>
      </c>
      <c r="X3" s="1075">
        <v>51.9</v>
      </c>
      <c r="Y3" s="1075">
        <v>51.6</v>
      </c>
      <c r="Z3" s="816">
        <v>50.6</v>
      </c>
      <c r="AA3" s="722">
        <v>50.8</v>
      </c>
      <c r="AB3" s="722">
        <v>50.6</v>
      </c>
      <c r="AC3" s="1076">
        <v>52.0</v>
      </c>
      <c r="AD3" s="1076">
        <v>51.4</v>
      </c>
      <c r="AE3" s="1076">
        <v>52.6</v>
      </c>
      <c r="AF3" s="1077">
        <v>51.2</v>
      </c>
      <c r="AG3" s="1076">
        <v>51.2</v>
      </c>
      <c r="AH3" s="1076">
        <v>51.0</v>
      </c>
      <c r="AI3" s="1076">
        <v>52.1</v>
      </c>
      <c r="AJ3" s="1076">
        <v>51.4</v>
      </c>
      <c r="AK3" s="1076">
        <v>52.7</v>
      </c>
      <c r="AL3" s="1072"/>
      <c r="AM3" s="746"/>
      <c r="AN3" s="746"/>
      <c r="AO3" s="1072"/>
      <c r="AP3" s="746"/>
      <c r="AQ3" s="746"/>
      <c r="AR3" s="1072"/>
      <c r="AS3" s="746"/>
      <c r="AT3" s="746"/>
      <c r="AU3" s="1078"/>
      <c r="AV3" s="1079"/>
      <c r="AW3" s="1079"/>
      <c r="AX3" s="1078"/>
      <c r="AY3" s="722"/>
      <c r="AZ3" s="722"/>
      <c r="BA3" s="1079"/>
      <c r="BB3" s="1079"/>
      <c r="BC3" s="1079"/>
      <c r="BD3" s="1076"/>
      <c r="BE3" s="1076"/>
      <c r="BF3" s="1076"/>
      <c r="BG3" s="745">
        <v>52.0</v>
      </c>
      <c r="BH3" s="746">
        <v>52.1</v>
      </c>
      <c r="BI3" s="746">
        <v>52.1</v>
      </c>
      <c r="BJ3" s="1080"/>
      <c r="BK3" s="725"/>
      <c r="BL3" s="1081"/>
    </row>
    <row r="4">
      <c r="A4" s="473">
        <v>42005.0</v>
      </c>
      <c r="B4" s="1082"/>
      <c r="C4" s="773"/>
      <c r="D4" s="773">
        <v>54.2</v>
      </c>
      <c r="E4" s="1082">
        <v>54.0</v>
      </c>
      <c r="F4" s="773">
        <v>53.8</v>
      </c>
      <c r="G4" s="773">
        <v>54.2</v>
      </c>
      <c r="H4" s="1082">
        <v>53.7</v>
      </c>
      <c r="I4" s="773">
        <v>54.0</v>
      </c>
      <c r="J4" s="773">
        <v>54.3</v>
      </c>
      <c r="K4" s="781"/>
      <c r="L4" s="781"/>
      <c r="M4" s="781"/>
      <c r="N4" s="781"/>
      <c r="O4" s="781"/>
      <c r="P4" s="781"/>
      <c r="Q4" s="781"/>
      <c r="R4" s="781"/>
      <c r="S4" s="781"/>
      <c r="T4" s="1083">
        <v>52.2</v>
      </c>
      <c r="U4" s="1084">
        <v>51.8</v>
      </c>
      <c r="V4" s="1084">
        <v>52.2</v>
      </c>
      <c r="W4" s="789">
        <v>52.3</v>
      </c>
      <c r="X4" s="1084">
        <v>52.0</v>
      </c>
      <c r="Y4" s="1084">
        <v>52.3</v>
      </c>
      <c r="Z4" s="830">
        <v>51.0</v>
      </c>
      <c r="AA4" s="721">
        <v>51.0</v>
      </c>
      <c r="AB4" s="721">
        <v>51.0</v>
      </c>
      <c r="AC4" s="721">
        <v>52.6</v>
      </c>
      <c r="AD4" s="721">
        <v>52.4</v>
      </c>
      <c r="AE4" s="721">
        <v>53.5</v>
      </c>
      <c r="AF4" s="830">
        <v>51.0</v>
      </c>
      <c r="AG4" s="721">
        <v>51.7</v>
      </c>
      <c r="AH4" s="721">
        <v>50.9</v>
      </c>
      <c r="AI4" s="721">
        <v>52.7</v>
      </c>
      <c r="AJ4" s="721">
        <v>52.5</v>
      </c>
      <c r="AK4" s="721">
        <v>54.0</v>
      </c>
      <c r="AL4" s="1082"/>
      <c r="AM4" s="773"/>
      <c r="AN4" s="773"/>
      <c r="AO4" s="1082"/>
      <c r="AP4" s="773"/>
      <c r="AQ4" s="773"/>
      <c r="AR4" s="1082"/>
      <c r="AS4" s="773"/>
      <c r="AT4" s="773"/>
      <c r="AU4" s="1085"/>
      <c r="AV4" s="781"/>
      <c r="AW4" s="781"/>
      <c r="AX4" s="1085"/>
      <c r="AY4" s="721"/>
      <c r="AZ4" s="721"/>
      <c r="BA4" s="781"/>
      <c r="BB4" s="781"/>
      <c r="BC4" s="781"/>
      <c r="BD4" s="721"/>
      <c r="BE4" s="721"/>
      <c r="BF4" s="721"/>
      <c r="BG4" s="772">
        <v>52.1</v>
      </c>
      <c r="BH4" s="774"/>
      <c r="BI4" s="773">
        <v>52.2</v>
      </c>
      <c r="BJ4" s="714"/>
      <c r="BK4" s="781"/>
      <c r="BL4" s="1086"/>
    </row>
    <row r="5">
      <c r="A5" s="460">
        <v>42019.0</v>
      </c>
      <c r="B5" s="1072">
        <v>54.4</v>
      </c>
      <c r="C5" s="746"/>
      <c r="D5" s="746"/>
      <c r="E5" s="1072">
        <v>54.2</v>
      </c>
      <c r="F5" s="746">
        <v>54.3</v>
      </c>
      <c r="G5" s="746">
        <v>57.0</v>
      </c>
      <c r="H5" s="1072">
        <v>53.9</v>
      </c>
      <c r="I5" s="746">
        <v>54.1</v>
      </c>
      <c r="J5" s="746">
        <v>55.1</v>
      </c>
      <c r="K5" s="1073"/>
      <c r="L5" s="1073"/>
      <c r="M5" s="1073"/>
      <c r="N5" s="1073"/>
      <c r="O5" s="1073"/>
      <c r="P5" s="1073"/>
      <c r="Q5" s="1073"/>
      <c r="R5" s="1073"/>
      <c r="S5" s="1073"/>
      <c r="T5" s="1074">
        <v>52.6</v>
      </c>
      <c r="U5" s="1075">
        <v>52.2</v>
      </c>
      <c r="V5" s="1075">
        <v>52.6</v>
      </c>
      <c r="W5" s="761">
        <v>52.7</v>
      </c>
      <c r="X5" s="1075">
        <v>52.3</v>
      </c>
      <c r="Y5" s="1075">
        <v>52.7</v>
      </c>
      <c r="Z5" s="816">
        <v>51.0</v>
      </c>
      <c r="AA5" s="722">
        <v>51.0</v>
      </c>
      <c r="AB5" s="722">
        <v>51.0</v>
      </c>
      <c r="AC5" s="1076">
        <v>53.5</v>
      </c>
      <c r="AD5" s="1076">
        <v>52.6</v>
      </c>
      <c r="AE5" s="1076">
        <v>54.3</v>
      </c>
      <c r="AF5" s="1077">
        <v>50.9</v>
      </c>
      <c r="AG5" s="1076">
        <v>51.0</v>
      </c>
      <c r="AH5" s="1076">
        <v>50.9</v>
      </c>
      <c r="AI5" s="1076">
        <v>54.0</v>
      </c>
      <c r="AJ5" s="1076">
        <v>52.7</v>
      </c>
      <c r="AK5" s="1076">
        <v>55.5</v>
      </c>
      <c r="AL5" s="1072"/>
      <c r="AM5" s="746"/>
      <c r="AN5" s="746"/>
      <c r="AO5" s="1072"/>
      <c r="AP5" s="746"/>
      <c r="AQ5" s="746"/>
      <c r="AR5" s="1072"/>
      <c r="AS5" s="746"/>
      <c r="AT5" s="746"/>
      <c r="AU5" s="1078"/>
      <c r="AV5" s="1079"/>
      <c r="AW5" s="1079"/>
      <c r="AX5" s="1078"/>
      <c r="AY5" s="722"/>
      <c r="AZ5" s="722"/>
      <c r="BA5" s="1079"/>
      <c r="BB5" s="1079"/>
      <c r="BC5" s="1079"/>
      <c r="BD5" s="1076"/>
      <c r="BE5" s="1076"/>
      <c r="BF5" s="1076"/>
      <c r="BG5" s="745">
        <v>52.2</v>
      </c>
      <c r="BH5" s="746">
        <v>52.1</v>
      </c>
      <c r="BI5" s="746">
        <v>51.5</v>
      </c>
      <c r="BJ5" s="1080"/>
      <c r="BK5" s="725"/>
      <c r="BL5" s="1081"/>
    </row>
    <row r="6">
      <c r="A6" s="473">
        <v>42036.0</v>
      </c>
      <c r="B6" s="1087"/>
      <c r="C6" s="773"/>
      <c r="D6" s="773">
        <v>56.8</v>
      </c>
      <c r="E6" s="1087">
        <v>57.0</v>
      </c>
      <c r="F6" s="773">
        <v>54.1</v>
      </c>
      <c r="G6" s="773">
        <v>57.1</v>
      </c>
      <c r="H6" s="1087">
        <v>54.3</v>
      </c>
      <c r="I6" s="773">
        <v>53.6</v>
      </c>
      <c r="J6" s="773">
        <v>55.3</v>
      </c>
      <c r="K6" s="781"/>
      <c r="L6" s="781"/>
      <c r="M6" s="781"/>
      <c r="N6" s="781"/>
      <c r="O6" s="781"/>
      <c r="P6" s="781"/>
      <c r="Q6" s="781"/>
      <c r="R6" s="781"/>
      <c r="S6" s="781"/>
      <c r="T6" s="1083">
        <v>53.5</v>
      </c>
      <c r="U6" s="1084">
        <v>53.0</v>
      </c>
      <c r="V6" s="1084">
        <v>53.5</v>
      </c>
      <c r="W6" s="789">
        <v>53.9</v>
      </c>
      <c r="X6" s="1084">
        <v>53.0</v>
      </c>
      <c r="Y6" s="1084">
        <v>53.9</v>
      </c>
      <c r="Z6" s="830">
        <v>51.1</v>
      </c>
      <c r="AA6" s="721">
        <v>51.5</v>
      </c>
      <c r="AB6" s="721">
        <v>51.1</v>
      </c>
      <c r="AC6" s="721">
        <v>54.3</v>
      </c>
      <c r="AD6" s="781"/>
      <c r="AE6" s="721">
        <v>53.8</v>
      </c>
      <c r="AF6" s="830">
        <v>50.9</v>
      </c>
      <c r="AG6" s="721">
        <v>51.5</v>
      </c>
      <c r="AH6" s="721">
        <v>51.1</v>
      </c>
      <c r="AI6" s="721">
        <v>55.5</v>
      </c>
      <c r="AJ6" s="721">
        <v>54.2</v>
      </c>
      <c r="AK6" s="721">
        <v>54.7</v>
      </c>
      <c r="AL6" s="1087"/>
      <c r="AM6" s="773"/>
      <c r="AN6" s="773"/>
      <c r="AO6" s="1087"/>
      <c r="AP6" s="773"/>
      <c r="AQ6" s="773"/>
      <c r="AR6" s="1087"/>
      <c r="AS6" s="773"/>
      <c r="AT6" s="773"/>
      <c r="AU6" s="1085"/>
      <c r="AV6" s="781"/>
      <c r="AW6" s="781"/>
      <c r="AX6" s="1085"/>
      <c r="AY6" s="781"/>
      <c r="AZ6" s="781"/>
      <c r="BA6" s="781"/>
      <c r="BB6" s="781"/>
      <c r="BC6" s="781"/>
      <c r="BD6" s="721"/>
      <c r="BE6" s="721"/>
      <c r="BF6" s="721"/>
      <c r="BG6" s="772">
        <v>51.5</v>
      </c>
      <c r="BH6" s="773">
        <v>52.6</v>
      </c>
      <c r="BI6" s="773">
        <v>51.6</v>
      </c>
      <c r="BJ6" s="714"/>
      <c r="BK6" s="781"/>
      <c r="BL6" s="1086"/>
    </row>
    <row r="7">
      <c r="A7" s="460">
        <v>42050.0</v>
      </c>
      <c r="B7" s="1072">
        <v>57.2</v>
      </c>
      <c r="C7" s="746"/>
      <c r="D7" s="746"/>
      <c r="E7" s="1072">
        <v>57.1</v>
      </c>
      <c r="F7" s="746">
        <v>57.0</v>
      </c>
      <c r="G7" s="746">
        <v>58.6</v>
      </c>
      <c r="H7" s="1072">
        <v>55.1</v>
      </c>
      <c r="I7" s="746">
        <v>54.3</v>
      </c>
      <c r="J7" s="746">
        <v>55.7</v>
      </c>
      <c r="K7" s="1073"/>
      <c r="L7" s="1073"/>
      <c r="M7" s="1073"/>
      <c r="N7" s="1073"/>
      <c r="O7" s="1073"/>
      <c r="P7" s="1073"/>
      <c r="Q7" s="1073"/>
      <c r="R7" s="1073"/>
      <c r="S7" s="1073"/>
      <c r="T7" s="1074">
        <v>53.3</v>
      </c>
      <c r="U7" s="1075">
        <v>53.5</v>
      </c>
      <c r="V7" s="1075">
        <v>53.3</v>
      </c>
      <c r="W7" s="761">
        <v>53.7</v>
      </c>
      <c r="X7" s="1075">
        <v>53.9</v>
      </c>
      <c r="Y7" s="1075">
        <v>53.7</v>
      </c>
      <c r="Z7" s="816">
        <v>51.0</v>
      </c>
      <c r="AA7" s="722">
        <v>51.1</v>
      </c>
      <c r="AB7" s="722">
        <v>51.0</v>
      </c>
      <c r="AC7" s="1076">
        <v>53.8</v>
      </c>
      <c r="AD7" s="1076">
        <v>54.3</v>
      </c>
      <c r="AE7" s="1076">
        <v>55.3</v>
      </c>
      <c r="AF7" s="1077">
        <v>51.1</v>
      </c>
      <c r="AG7" s="1076">
        <v>50.9</v>
      </c>
      <c r="AH7" s="1076">
        <v>52.4</v>
      </c>
      <c r="AI7" s="1076">
        <v>54.7</v>
      </c>
      <c r="AJ7" s="1076">
        <v>55.5</v>
      </c>
      <c r="AK7" s="1076">
        <v>55.3</v>
      </c>
      <c r="AL7" s="1072"/>
      <c r="AM7" s="746"/>
      <c r="AN7" s="746"/>
      <c r="AO7" s="1072"/>
      <c r="AP7" s="746"/>
      <c r="AQ7" s="746"/>
      <c r="AR7" s="1072"/>
      <c r="AS7" s="746"/>
      <c r="AT7" s="746"/>
      <c r="AU7" s="1078"/>
      <c r="AV7" s="1079"/>
      <c r="AW7" s="1079"/>
      <c r="AX7" s="1078"/>
      <c r="AY7" s="722"/>
      <c r="AZ7" s="722"/>
      <c r="BA7" s="1079"/>
      <c r="BB7" s="1079"/>
      <c r="BC7" s="1079"/>
      <c r="BD7" s="1076"/>
      <c r="BE7" s="1076"/>
      <c r="BF7" s="1076"/>
      <c r="BG7" s="745">
        <v>51.6</v>
      </c>
      <c r="BH7" s="746">
        <v>51.5</v>
      </c>
      <c r="BI7" s="746">
        <v>50.4</v>
      </c>
      <c r="BJ7" s="1080"/>
      <c r="BK7" s="725"/>
      <c r="BL7" s="1081"/>
    </row>
    <row r="8">
      <c r="A8" s="473">
        <v>42064.0</v>
      </c>
      <c r="B8" s="1087"/>
      <c r="C8" s="773"/>
      <c r="D8" s="773">
        <v>58.5</v>
      </c>
      <c r="E8" s="1087">
        <v>58.6</v>
      </c>
      <c r="F8" s="773">
        <v>57.2</v>
      </c>
      <c r="G8" s="773">
        <v>59.2</v>
      </c>
      <c r="H8" s="1087">
        <v>55.3</v>
      </c>
      <c r="I8" s="773">
        <v>54.7</v>
      </c>
      <c r="J8" s="773">
        <v>54.2</v>
      </c>
      <c r="K8" s="781"/>
      <c r="L8" s="781"/>
      <c r="M8" s="781"/>
      <c r="N8" s="781"/>
      <c r="O8" s="781"/>
      <c r="P8" s="781"/>
      <c r="Q8" s="781"/>
      <c r="R8" s="781"/>
      <c r="S8" s="781"/>
      <c r="T8" s="1083">
        <v>54.1</v>
      </c>
      <c r="U8" s="1084">
        <v>53.6</v>
      </c>
      <c r="V8" s="1084">
        <v>54.1</v>
      </c>
      <c r="W8" s="789">
        <v>54.3</v>
      </c>
      <c r="X8" s="1084">
        <v>53.9</v>
      </c>
      <c r="Y8" s="1084">
        <v>54.3</v>
      </c>
      <c r="Z8" s="830">
        <v>51.9</v>
      </c>
      <c r="AA8" s="721">
        <v>51.5</v>
      </c>
      <c r="AB8" s="721">
        <v>51.9</v>
      </c>
      <c r="AC8" s="721">
        <v>55.3</v>
      </c>
      <c r="AD8" s="721">
        <v>54.1</v>
      </c>
      <c r="AE8" s="721">
        <v>55.4</v>
      </c>
      <c r="AF8" s="830">
        <v>52.4</v>
      </c>
      <c r="AG8" s="721">
        <v>51.5</v>
      </c>
      <c r="AH8" s="721">
        <v>52.8</v>
      </c>
      <c r="AI8" s="721">
        <v>55.3</v>
      </c>
      <c r="AJ8" s="721">
        <v>55.0</v>
      </c>
      <c r="AK8" s="721">
        <v>55.4</v>
      </c>
      <c r="AL8" s="1087"/>
      <c r="AM8" s="773"/>
      <c r="AN8" s="773"/>
      <c r="AO8" s="1087"/>
      <c r="AP8" s="773"/>
      <c r="AQ8" s="773"/>
      <c r="AR8" s="1087"/>
      <c r="AS8" s="773"/>
      <c r="AT8" s="773"/>
      <c r="AU8" s="1085"/>
      <c r="AV8" s="781"/>
      <c r="AW8" s="781"/>
      <c r="AX8" s="1085"/>
      <c r="AY8" s="781"/>
      <c r="AZ8" s="781"/>
      <c r="BA8" s="781"/>
      <c r="BB8" s="781"/>
      <c r="BC8" s="781"/>
      <c r="BD8" s="721"/>
      <c r="BE8" s="721"/>
      <c r="BF8" s="721"/>
      <c r="BG8" s="772">
        <v>50.4</v>
      </c>
      <c r="BH8" s="773">
        <v>52.1</v>
      </c>
      <c r="BI8" s="773">
        <v>50.3</v>
      </c>
      <c r="BJ8" s="714"/>
      <c r="BK8" s="781"/>
      <c r="BL8" s="1086"/>
    </row>
    <row r="9">
      <c r="A9" s="460">
        <v>42078.0</v>
      </c>
      <c r="B9" s="1072">
        <v>59.2</v>
      </c>
      <c r="C9" s="746"/>
      <c r="D9" s="746"/>
      <c r="E9" s="1072">
        <v>59.2</v>
      </c>
      <c r="F9" s="746">
        <v>58.6</v>
      </c>
      <c r="G9" s="746">
        <v>57.8</v>
      </c>
      <c r="H9" s="1072">
        <v>55.7</v>
      </c>
      <c r="I9" s="746">
        <v>55.3</v>
      </c>
      <c r="J9" s="746">
        <v>54.1</v>
      </c>
      <c r="K9" s="1073"/>
      <c r="L9" s="1073"/>
      <c r="M9" s="1073"/>
      <c r="N9" s="1073"/>
      <c r="O9" s="1073"/>
      <c r="P9" s="1073"/>
      <c r="Q9" s="1073"/>
      <c r="R9" s="1073"/>
      <c r="S9" s="1073"/>
      <c r="T9" s="1074">
        <v>54.0</v>
      </c>
      <c r="U9" s="1075">
        <v>54.1</v>
      </c>
      <c r="V9" s="1075">
        <v>54.0</v>
      </c>
      <c r="W9" s="761">
        <v>54.2</v>
      </c>
      <c r="X9" s="1075">
        <v>54.3</v>
      </c>
      <c r="Y9" s="1075">
        <v>54.2</v>
      </c>
      <c r="Z9" s="816">
        <v>52.2</v>
      </c>
      <c r="AA9" s="722">
        <v>51.9</v>
      </c>
      <c r="AB9" s="722">
        <v>52.2</v>
      </c>
      <c r="AC9" s="1076">
        <v>55.4</v>
      </c>
      <c r="AD9" s="1076">
        <v>55.3</v>
      </c>
      <c r="AE9" s="1076">
        <v>54.2</v>
      </c>
      <c r="AF9" s="1077">
        <v>52.8</v>
      </c>
      <c r="AG9" s="1076">
        <v>52.4</v>
      </c>
      <c r="AH9" s="1076">
        <v>51.9</v>
      </c>
      <c r="AI9" s="1076">
        <v>55.4</v>
      </c>
      <c r="AJ9" s="1076">
        <v>55.3</v>
      </c>
      <c r="AK9" s="1076">
        <v>54.4</v>
      </c>
      <c r="AL9" s="1072"/>
      <c r="AM9" s="746"/>
      <c r="AN9" s="746"/>
      <c r="AO9" s="1072"/>
      <c r="AP9" s="746"/>
      <c r="AQ9" s="746"/>
      <c r="AR9" s="1072"/>
      <c r="AS9" s="746"/>
      <c r="AT9" s="746"/>
      <c r="AU9" s="1078"/>
      <c r="AV9" s="1079"/>
      <c r="AW9" s="1079"/>
      <c r="AX9" s="1078"/>
      <c r="AY9" s="722"/>
      <c r="AZ9" s="722"/>
      <c r="BA9" s="1079"/>
      <c r="BB9" s="1079"/>
      <c r="BC9" s="1079"/>
      <c r="BD9" s="1076"/>
      <c r="BE9" s="1076"/>
      <c r="BF9" s="1076"/>
      <c r="BG9" s="745">
        <v>50.3</v>
      </c>
      <c r="BH9" s="746">
        <v>50.4</v>
      </c>
      <c r="BI9" s="746">
        <v>49.7</v>
      </c>
      <c r="BJ9" s="1080"/>
      <c r="BK9" s="725"/>
      <c r="BL9" s="1081"/>
    </row>
    <row r="10">
      <c r="A10" s="473">
        <v>42095.0</v>
      </c>
      <c r="B10" s="1087"/>
      <c r="C10" s="773"/>
      <c r="D10" s="773">
        <v>57.4</v>
      </c>
      <c r="E10" s="1087">
        <v>57.8</v>
      </c>
      <c r="F10" s="773">
        <v>59.5</v>
      </c>
      <c r="G10" s="773">
        <v>57.4</v>
      </c>
      <c r="H10" s="1087">
        <v>54.2</v>
      </c>
      <c r="I10" s="773">
        <v>55.5</v>
      </c>
      <c r="J10" s="773">
        <v>53.8</v>
      </c>
      <c r="K10" s="781"/>
      <c r="L10" s="781"/>
      <c r="M10" s="781"/>
      <c r="N10" s="781"/>
      <c r="O10" s="781"/>
      <c r="P10" s="781"/>
      <c r="Q10" s="781"/>
      <c r="R10" s="781"/>
      <c r="S10" s="781"/>
      <c r="T10" s="1083">
        <v>53.5</v>
      </c>
      <c r="U10" s="1084">
        <v>54.4</v>
      </c>
      <c r="V10" s="1084">
        <v>53.5</v>
      </c>
      <c r="W10" s="789">
        <v>53.7</v>
      </c>
      <c r="X10" s="1084">
        <v>54.5</v>
      </c>
      <c r="Y10" s="1084">
        <v>53.7</v>
      </c>
      <c r="Z10" s="830">
        <v>51.9</v>
      </c>
      <c r="AA10" s="721">
        <v>52.6</v>
      </c>
      <c r="AB10" s="721">
        <v>51.9</v>
      </c>
      <c r="AC10" s="721">
        <v>54.2</v>
      </c>
      <c r="AD10" s="781"/>
      <c r="AE10" s="721">
        <v>54.1</v>
      </c>
      <c r="AF10" s="830">
        <v>51.9</v>
      </c>
      <c r="AG10" s="721">
        <v>53.0</v>
      </c>
      <c r="AH10" s="721">
        <v>52.1</v>
      </c>
      <c r="AI10" s="721">
        <v>54.4</v>
      </c>
      <c r="AJ10" s="721">
        <v>55.5</v>
      </c>
      <c r="AK10" s="721">
        <v>54.0</v>
      </c>
      <c r="AL10" s="1087"/>
      <c r="AM10" s="773"/>
      <c r="AN10" s="773"/>
      <c r="AO10" s="1087"/>
      <c r="AP10" s="773"/>
      <c r="AQ10" s="773"/>
      <c r="AR10" s="1087"/>
      <c r="AS10" s="773"/>
      <c r="AT10" s="773"/>
      <c r="AU10" s="1085"/>
      <c r="AV10" s="781"/>
      <c r="AW10" s="781"/>
      <c r="AX10" s="1085"/>
      <c r="AY10" s="781"/>
      <c r="AZ10" s="781"/>
      <c r="BA10" s="781"/>
      <c r="BB10" s="781"/>
      <c r="BC10" s="781"/>
      <c r="BD10" s="721"/>
      <c r="BE10" s="721"/>
      <c r="BF10" s="721"/>
      <c r="BG10" s="772">
        <v>49.7</v>
      </c>
      <c r="BH10" s="773">
        <v>50.8</v>
      </c>
      <c r="BI10" s="773">
        <v>49.9</v>
      </c>
      <c r="BJ10" s="714"/>
      <c r="BK10" s="781"/>
      <c r="BL10" s="1086"/>
    </row>
    <row r="11">
      <c r="A11" s="460">
        <v>42109.0</v>
      </c>
      <c r="B11" s="1072">
        <v>57.0</v>
      </c>
      <c r="C11" s="746"/>
      <c r="D11" s="746"/>
      <c r="E11" s="1072">
        <v>57.4</v>
      </c>
      <c r="F11" s="746">
        <v>57.8</v>
      </c>
      <c r="G11" s="746">
        <v>56.4</v>
      </c>
      <c r="H11" s="1072">
        <v>54.1</v>
      </c>
      <c r="I11" s="746">
        <v>54.2</v>
      </c>
      <c r="J11" s="746">
        <v>54.0</v>
      </c>
      <c r="K11" s="1073"/>
      <c r="L11" s="1073"/>
      <c r="M11" s="1073"/>
      <c r="N11" s="1073"/>
      <c r="O11" s="1073"/>
      <c r="P11" s="1073"/>
      <c r="Q11" s="1073"/>
      <c r="R11" s="1073"/>
      <c r="S11" s="1073"/>
      <c r="T11" s="1074">
        <v>53.9</v>
      </c>
      <c r="U11" s="1075">
        <v>53.5</v>
      </c>
      <c r="V11" s="1075">
        <v>53.9</v>
      </c>
      <c r="W11" s="761">
        <v>54.1</v>
      </c>
      <c r="X11" s="1075">
        <v>53.7</v>
      </c>
      <c r="Y11" s="1075">
        <v>54.1</v>
      </c>
      <c r="Z11" s="816">
        <v>52.0</v>
      </c>
      <c r="AA11" s="722">
        <v>51.9</v>
      </c>
      <c r="AB11" s="722">
        <v>52.0</v>
      </c>
      <c r="AC11" s="1076">
        <v>54.1</v>
      </c>
      <c r="AD11" s="1076">
        <v>54.2</v>
      </c>
      <c r="AE11" s="1076">
        <v>52.8</v>
      </c>
      <c r="AF11" s="1077">
        <v>52.1</v>
      </c>
      <c r="AG11" s="1076">
        <v>51.9</v>
      </c>
      <c r="AH11" s="1076">
        <v>51.4</v>
      </c>
      <c r="AI11" s="1076">
        <v>54.0</v>
      </c>
      <c r="AJ11" s="1076">
        <v>54.4</v>
      </c>
      <c r="AK11" s="1076">
        <v>52.9</v>
      </c>
      <c r="AL11" s="1072"/>
      <c r="AM11" s="746"/>
      <c r="AN11" s="746"/>
      <c r="AO11" s="1072"/>
      <c r="AP11" s="746"/>
      <c r="AQ11" s="746"/>
      <c r="AR11" s="1072"/>
      <c r="AS11" s="746"/>
      <c r="AT11" s="746"/>
      <c r="AU11" s="1078"/>
      <c r="AV11" s="1079"/>
      <c r="AW11" s="1079"/>
      <c r="AX11" s="1078"/>
      <c r="AY11" s="722"/>
      <c r="AZ11" s="722"/>
      <c r="BA11" s="1079"/>
      <c r="BB11" s="1079"/>
      <c r="BC11" s="1079"/>
      <c r="BD11" s="1076"/>
      <c r="BE11" s="1076"/>
      <c r="BF11" s="1076"/>
      <c r="BG11" s="745">
        <v>49.9</v>
      </c>
      <c r="BH11" s="746">
        <v>49.8</v>
      </c>
      <c r="BI11" s="746">
        <v>50.9</v>
      </c>
      <c r="BJ11" s="1080"/>
      <c r="BK11" s="725"/>
      <c r="BL11" s="1081"/>
    </row>
    <row r="12">
      <c r="A12" s="473">
        <v>42125.0</v>
      </c>
      <c r="B12" s="1087"/>
      <c r="C12" s="773"/>
      <c r="D12" s="773">
        <v>56.1</v>
      </c>
      <c r="E12" s="1087">
        <v>56.4</v>
      </c>
      <c r="F12" s="773">
        <v>56.8</v>
      </c>
      <c r="G12" s="773">
        <v>56.2</v>
      </c>
      <c r="H12" s="1087">
        <v>53.8</v>
      </c>
      <c r="I12" s="773">
        <v>54.5</v>
      </c>
      <c r="J12" s="773">
        <v>53.4</v>
      </c>
      <c r="K12" s="781"/>
      <c r="L12" s="781"/>
      <c r="M12" s="781"/>
      <c r="N12" s="781"/>
      <c r="O12" s="781"/>
      <c r="P12" s="781"/>
      <c r="Q12" s="781"/>
      <c r="R12" s="781"/>
      <c r="S12" s="781"/>
      <c r="T12" s="1083">
        <v>53.4</v>
      </c>
      <c r="U12" s="1084">
        <v>53.8</v>
      </c>
      <c r="V12" s="1084">
        <v>53.4</v>
      </c>
      <c r="W12" s="789">
        <v>53.3</v>
      </c>
      <c r="X12" s="1084">
        <v>53.9</v>
      </c>
      <c r="Y12" s="1084">
        <v>53.3</v>
      </c>
      <c r="Z12" s="830">
        <v>52.3</v>
      </c>
      <c r="AA12" s="721">
        <v>52.0</v>
      </c>
      <c r="AB12" s="721">
        <v>52.3</v>
      </c>
      <c r="AC12" s="721">
        <v>52.8</v>
      </c>
      <c r="AD12" s="721">
        <v>53.8</v>
      </c>
      <c r="AE12" s="721">
        <v>52.6</v>
      </c>
      <c r="AF12" s="830">
        <v>51.4</v>
      </c>
      <c r="AG12" s="721">
        <v>52.3</v>
      </c>
      <c r="AH12" s="721">
        <v>51.1</v>
      </c>
      <c r="AI12" s="721">
        <v>52.9</v>
      </c>
      <c r="AJ12" s="721">
        <v>53.9</v>
      </c>
      <c r="AK12" s="721">
        <v>53.0</v>
      </c>
      <c r="AL12" s="1087"/>
      <c r="AM12" s="773"/>
      <c r="AN12" s="773"/>
      <c r="AO12" s="1087"/>
      <c r="AP12" s="773"/>
      <c r="AQ12" s="773"/>
      <c r="AR12" s="1087"/>
      <c r="AS12" s="773"/>
      <c r="AT12" s="773"/>
      <c r="AU12" s="1085"/>
      <c r="AV12" s="781"/>
      <c r="AW12" s="781"/>
      <c r="AX12" s="1085"/>
      <c r="AY12" s="781"/>
      <c r="AZ12" s="781"/>
      <c r="BA12" s="781"/>
      <c r="BB12" s="781"/>
      <c r="BC12" s="781"/>
      <c r="BD12" s="721"/>
      <c r="BE12" s="721"/>
      <c r="BF12" s="721"/>
      <c r="BG12" s="772">
        <v>50.9</v>
      </c>
      <c r="BH12" s="773">
        <v>50.3</v>
      </c>
      <c r="BI12" s="773">
        <v>50.9</v>
      </c>
      <c r="BJ12" s="714"/>
      <c r="BK12" s="781"/>
      <c r="BL12" s="1086"/>
    </row>
    <row r="13">
      <c r="A13" s="460">
        <v>42139.0</v>
      </c>
      <c r="B13" s="1072">
        <v>56.0</v>
      </c>
      <c r="C13" s="746">
        <v>57.0</v>
      </c>
      <c r="D13" s="746"/>
      <c r="E13" s="1072">
        <v>56.2</v>
      </c>
      <c r="F13" s="746">
        <v>56.5</v>
      </c>
      <c r="G13" s="746">
        <v>54.8</v>
      </c>
      <c r="H13" s="1072">
        <v>54.0</v>
      </c>
      <c r="I13" s="746">
        <v>54.2</v>
      </c>
      <c r="J13" s="746">
        <v>53.6</v>
      </c>
      <c r="K13" s="1073"/>
      <c r="L13" s="1073"/>
      <c r="M13" s="1073"/>
      <c r="N13" s="1073"/>
      <c r="O13" s="1073"/>
      <c r="P13" s="1073"/>
      <c r="Q13" s="1073"/>
      <c r="R13" s="1073"/>
      <c r="S13" s="1073"/>
      <c r="T13" s="1074">
        <v>53.6</v>
      </c>
      <c r="U13" s="1075">
        <v>53.4</v>
      </c>
      <c r="V13" s="1075">
        <v>53.6</v>
      </c>
      <c r="W13" s="761">
        <v>53.8</v>
      </c>
      <c r="X13" s="1075">
        <v>53.3</v>
      </c>
      <c r="Y13" s="1075">
        <v>53.8</v>
      </c>
      <c r="Z13" s="816">
        <v>52.2</v>
      </c>
      <c r="AA13" s="722">
        <v>52.3</v>
      </c>
      <c r="AB13" s="722">
        <v>52.2</v>
      </c>
      <c r="AC13" s="1076">
        <v>52.6</v>
      </c>
      <c r="AD13" s="1076">
        <v>52.8</v>
      </c>
      <c r="AE13" s="1076">
        <v>54.0</v>
      </c>
      <c r="AF13" s="1077">
        <v>51.1</v>
      </c>
      <c r="AG13" s="1076">
        <v>51.4</v>
      </c>
      <c r="AH13" s="1076">
        <v>51.9</v>
      </c>
      <c r="AI13" s="1076">
        <v>53.0</v>
      </c>
      <c r="AJ13" s="1076">
        <v>52.9</v>
      </c>
      <c r="AK13" s="1076">
        <v>54.2</v>
      </c>
      <c r="AL13" s="1072"/>
      <c r="AM13" s="746"/>
      <c r="AN13" s="746"/>
      <c r="AO13" s="1072"/>
      <c r="AP13" s="746"/>
      <c r="AQ13" s="746"/>
      <c r="AR13" s="1072"/>
      <c r="AS13" s="746"/>
      <c r="AT13" s="746"/>
      <c r="AU13" s="1078"/>
      <c r="AV13" s="1079"/>
      <c r="AW13" s="1079"/>
      <c r="AX13" s="1078"/>
      <c r="AY13" s="722"/>
      <c r="AZ13" s="722"/>
      <c r="BA13" s="1079"/>
      <c r="BB13" s="1079"/>
      <c r="BC13" s="1079"/>
      <c r="BD13" s="1076"/>
      <c r="BE13" s="1076"/>
      <c r="BF13" s="1076"/>
      <c r="BG13" s="745">
        <v>50.9</v>
      </c>
      <c r="BH13" s="746">
        <v>50.9</v>
      </c>
      <c r="BI13" s="746">
        <v>49.9</v>
      </c>
      <c r="BJ13" s="1080"/>
      <c r="BK13" s="725"/>
      <c r="BL13" s="1081"/>
    </row>
    <row r="14">
      <c r="A14" s="473">
        <v>42156.0</v>
      </c>
      <c r="B14" s="1087"/>
      <c r="C14" s="773"/>
      <c r="D14" s="773">
        <v>54.6</v>
      </c>
      <c r="E14" s="1087">
        <v>54.8</v>
      </c>
      <c r="F14" s="773">
        <v>56.7</v>
      </c>
      <c r="G14" s="773">
        <v>54.8</v>
      </c>
      <c r="H14" s="1087">
        <v>53.4</v>
      </c>
      <c r="I14" s="773">
        <v>54.2</v>
      </c>
      <c r="J14" s="773">
        <v>53.8</v>
      </c>
      <c r="K14" s="781"/>
      <c r="L14" s="781"/>
      <c r="M14" s="781"/>
      <c r="N14" s="781"/>
      <c r="O14" s="781"/>
      <c r="P14" s="781"/>
      <c r="Q14" s="781"/>
      <c r="R14" s="781"/>
      <c r="S14" s="781"/>
      <c r="T14" s="1083">
        <v>54.1</v>
      </c>
      <c r="U14" s="1084">
        <v>53.5</v>
      </c>
      <c r="V14" s="1084">
        <v>54.1</v>
      </c>
      <c r="W14" s="789">
        <v>54.4</v>
      </c>
      <c r="X14" s="1084">
        <v>53.6</v>
      </c>
      <c r="Y14" s="1084">
        <v>54.4</v>
      </c>
      <c r="Z14" s="830">
        <v>52.5</v>
      </c>
      <c r="AA14" s="721">
        <v>52.2</v>
      </c>
      <c r="AB14" s="721">
        <v>52.5</v>
      </c>
      <c r="AC14" s="721">
        <v>54.0</v>
      </c>
      <c r="AD14" s="721">
        <v>52.8</v>
      </c>
      <c r="AE14" s="721">
        <v>53.7</v>
      </c>
      <c r="AF14" s="830">
        <v>51.9</v>
      </c>
      <c r="AG14" s="721">
        <v>51.3</v>
      </c>
      <c r="AH14" s="721">
        <v>51.9</v>
      </c>
      <c r="AI14" s="721">
        <v>54.2</v>
      </c>
      <c r="AJ14" s="721">
        <v>53.0</v>
      </c>
      <c r="AK14" s="721">
        <v>53.8</v>
      </c>
      <c r="AL14" s="1087"/>
      <c r="AM14" s="773"/>
      <c r="AN14" s="773"/>
      <c r="AO14" s="1087"/>
      <c r="AP14" s="773"/>
      <c r="AQ14" s="773"/>
      <c r="AR14" s="1087"/>
      <c r="AS14" s="773"/>
      <c r="AT14" s="773"/>
      <c r="AU14" s="1085"/>
      <c r="AV14" s="781"/>
      <c r="AW14" s="781"/>
      <c r="AX14" s="1085"/>
      <c r="AY14" s="781"/>
      <c r="AZ14" s="781"/>
      <c r="BA14" s="781"/>
      <c r="BB14" s="781"/>
      <c r="BC14" s="781"/>
      <c r="BD14" s="721"/>
      <c r="BE14" s="721"/>
      <c r="BF14" s="721"/>
      <c r="BG14" s="772">
        <v>49.9</v>
      </c>
      <c r="BH14" s="773">
        <v>50.6</v>
      </c>
      <c r="BI14" s="773">
        <v>50.1</v>
      </c>
      <c r="BJ14" s="714"/>
      <c r="BK14" s="781"/>
      <c r="BL14" s="1086"/>
    </row>
    <row r="15">
      <c r="A15" s="460">
        <v>42170.0</v>
      </c>
      <c r="B15" s="1072">
        <v>54.6</v>
      </c>
      <c r="C15" s="746">
        <v>54.6</v>
      </c>
      <c r="D15" s="746"/>
      <c r="E15" s="1072">
        <v>54.8</v>
      </c>
      <c r="F15" s="746">
        <v>54.8</v>
      </c>
      <c r="G15" s="746">
        <v>55.2</v>
      </c>
      <c r="H15" s="1072">
        <v>53.6</v>
      </c>
      <c r="I15" s="746">
        <v>53.4</v>
      </c>
      <c r="J15" s="746">
        <v>53.8</v>
      </c>
      <c r="K15" s="1073"/>
      <c r="L15" s="1073"/>
      <c r="M15" s="1073"/>
      <c r="N15" s="1073"/>
      <c r="O15" s="1073"/>
      <c r="P15" s="1073"/>
      <c r="Q15" s="1073"/>
      <c r="R15" s="1073"/>
      <c r="S15" s="1073"/>
      <c r="T15" s="1074">
        <v>54.2</v>
      </c>
      <c r="U15" s="1075">
        <v>54.1</v>
      </c>
      <c r="V15" s="1075">
        <v>54.2</v>
      </c>
      <c r="W15" s="761">
        <v>54.4</v>
      </c>
      <c r="X15" s="1075">
        <v>54.4</v>
      </c>
      <c r="Y15" s="1075">
        <v>54.4</v>
      </c>
      <c r="Z15" s="816">
        <v>52.5</v>
      </c>
      <c r="AA15" s="722">
        <v>52.5</v>
      </c>
      <c r="AB15" s="722">
        <v>52.5</v>
      </c>
      <c r="AC15" s="1076">
        <v>53.7</v>
      </c>
      <c r="AD15" s="1076">
        <v>54.0</v>
      </c>
      <c r="AE15" s="1076">
        <v>53.4</v>
      </c>
      <c r="AF15" s="1077">
        <v>51.9</v>
      </c>
      <c r="AG15" s="1076">
        <v>51.9</v>
      </c>
      <c r="AH15" s="1076">
        <v>51.5</v>
      </c>
      <c r="AI15" s="1076">
        <v>53.8</v>
      </c>
      <c r="AJ15" s="1076">
        <v>54.2</v>
      </c>
      <c r="AK15" s="1076">
        <v>53.7</v>
      </c>
      <c r="AL15" s="1072"/>
      <c r="AM15" s="746"/>
      <c r="AN15" s="746"/>
      <c r="AO15" s="1072"/>
      <c r="AP15" s="746"/>
      <c r="AQ15" s="746"/>
      <c r="AR15" s="1072"/>
      <c r="AS15" s="746"/>
      <c r="AT15" s="746"/>
      <c r="AU15" s="1078"/>
      <c r="AV15" s="1079"/>
      <c r="AW15" s="1079"/>
      <c r="AX15" s="1078"/>
      <c r="AY15" s="722"/>
      <c r="AZ15" s="722"/>
      <c r="BA15" s="1079"/>
      <c r="BB15" s="1079"/>
      <c r="BC15" s="1079"/>
      <c r="BD15" s="1076"/>
      <c r="BE15" s="1076"/>
      <c r="BF15" s="1076"/>
      <c r="BG15" s="745">
        <v>50.1</v>
      </c>
      <c r="BH15" s="746">
        <v>49.9</v>
      </c>
      <c r="BI15" s="746">
        <v>51.4</v>
      </c>
      <c r="BJ15" s="1080"/>
      <c r="BK15" s="725"/>
      <c r="BL15" s="1081"/>
    </row>
    <row r="16">
      <c r="A16" s="473">
        <v>42186.0</v>
      </c>
      <c r="B16" s="1087"/>
      <c r="C16" s="773"/>
      <c r="D16" s="773">
        <v>55.2</v>
      </c>
      <c r="E16" s="1087">
        <v>55.2</v>
      </c>
      <c r="F16" s="773">
        <v>55.0</v>
      </c>
      <c r="G16" s="773">
        <v>55.7</v>
      </c>
      <c r="H16" s="1087">
        <v>53.8</v>
      </c>
      <c r="I16" s="773">
        <v>53.6</v>
      </c>
      <c r="J16" s="773">
        <v>52.9</v>
      </c>
      <c r="K16" s="781"/>
      <c r="L16" s="781"/>
      <c r="M16" s="781"/>
      <c r="N16" s="781"/>
      <c r="O16" s="781"/>
      <c r="P16" s="781"/>
      <c r="Q16" s="781"/>
      <c r="R16" s="781"/>
      <c r="S16" s="781"/>
      <c r="T16" s="1083">
        <v>53.7</v>
      </c>
      <c r="U16" s="1084">
        <v>54.0</v>
      </c>
      <c r="V16" s="1084">
        <v>53.7</v>
      </c>
      <c r="W16" s="789">
        <v>53.8</v>
      </c>
      <c r="X16" s="1084">
        <v>54.2</v>
      </c>
      <c r="Y16" s="1084">
        <v>53.8</v>
      </c>
      <c r="Z16" s="830">
        <v>52.2</v>
      </c>
      <c r="AA16" s="721">
        <v>52.5</v>
      </c>
      <c r="AB16" s="721">
        <v>52.2</v>
      </c>
      <c r="AC16" s="721">
        <v>53.4</v>
      </c>
      <c r="AD16" s="721">
        <v>53.9</v>
      </c>
      <c r="AE16" s="721">
        <v>53.7</v>
      </c>
      <c r="AF16" s="830">
        <v>51.5</v>
      </c>
      <c r="AG16" s="721">
        <v>51.9</v>
      </c>
      <c r="AH16" s="721">
        <v>51.8</v>
      </c>
      <c r="AI16" s="721">
        <v>53.7</v>
      </c>
      <c r="AJ16" s="721">
        <v>53.9</v>
      </c>
      <c r="AK16" s="721">
        <v>53.8</v>
      </c>
      <c r="AL16" s="1087"/>
      <c r="AM16" s="773"/>
      <c r="AN16" s="773"/>
      <c r="AO16" s="1087"/>
      <c r="AP16" s="773"/>
      <c r="AQ16" s="773"/>
      <c r="AR16" s="1087"/>
      <c r="AS16" s="773"/>
      <c r="AT16" s="773"/>
      <c r="AU16" s="1085"/>
      <c r="AV16" s="781"/>
      <c r="AW16" s="781"/>
      <c r="AX16" s="1085"/>
      <c r="AY16" s="781"/>
      <c r="AZ16" s="781"/>
      <c r="BA16" s="781"/>
      <c r="BB16" s="781"/>
      <c r="BC16" s="781"/>
      <c r="BD16" s="721"/>
      <c r="BE16" s="721"/>
      <c r="BF16" s="721"/>
      <c r="BG16" s="772">
        <v>51.4</v>
      </c>
      <c r="BH16" s="773">
        <v>50.5</v>
      </c>
      <c r="BI16" s="773">
        <v>51.2</v>
      </c>
      <c r="BJ16" s="714"/>
      <c r="BK16" s="781"/>
      <c r="BL16" s="1086"/>
    </row>
    <row r="17">
      <c r="A17" s="460">
        <v>42200.0</v>
      </c>
      <c r="B17" s="1072">
        <v>55.7</v>
      </c>
      <c r="C17" s="746">
        <v>55.2</v>
      </c>
      <c r="D17" s="746">
        <v>55.7</v>
      </c>
      <c r="E17" s="1072">
        <v>55.7</v>
      </c>
      <c r="F17" s="746">
        <v>55.2</v>
      </c>
      <c r="G17" s="746">
        <v>55.2</v>
      </c>
      <c r="H17" s="1072">
        <v>53.8</v>
      </c>
      <c r="I17" s="746">
        <v>53.8</v>
      </c>
      <c r="J17" s="746">
        <v>53.0</v>
      </c>
      <c r="K17" s="1073"/>
      <c r="L17" s="1073"/>
      <c r="M17" s="1073"/>
      <c r="N17" s="1073"/>
      <c r="O17" s="1073"/>
      <c r="P17" s="1073"/>
      <c r="Q17" s="1073"/>
      <c r="R17" s="1073"/>
      <c r="S17" s="1073"/>
      <c r="T17" s="1074">
        <v>53.9</v>
      </c>
      <c r="U17" s="1075">
        <v>53.7</v>
      </c>
      <c r="V17" s="1075">
        <v>53.9</v>
      </c>
      <c r="W17" s="761">
        <v>54.0</v>
      </c>
      <c r="X17" s="1075">
        <v>53.8</v>
      </c>
      <c r="Y17" s="1075">
        <v>54.0</v>
      </c>
      <c r="Z17" s="816">
        <v>52.4</v>
      </c>
      <c r="AA17" s="722">
        <v>52.2</v>
      </c>
      <c r="AB17" s="722">
        <v>52.4</v>
      </c>
      <c r="AC17" s="1076">
        <v>53.7</v>
      </c>
      <c r="AD17" s="1076">
        <v>53.4</v>
      </c>
      <c r="AE17" s="1076">
        <v>54.0</v>
      </c>
      <c r="AF17" s="1077">
        <v>51.8</v>
      </c>
      <c r="AG17" s="1076">
        <v>51.5</v>
      </c>
      <c r="AH17" s="1076">
        <v>53.2</v>
      </c>
      <c r="AI17" s="1076">
        <v>53.8</v>
      </c>
      <c r="AJ17" s="1076">
        <v>53.7</v>
      </c>
      <c r="AK17" s="1076">
        <v>53.6</v>
      </c>
      <c r="AL17" s="1072"/>
      <c r="AM17" s="746"/>
      <c r="AN17" s="746"/>
      <c r="AO17" s="1072"/>
      <c r="AP17" s="746"/>
      <c r="AQ17" s="746"/>
      <c r="AR17" s="1072"/>
      <c r="AS17" s="746"/>
      <c r="AT17" s="746"/>
      <c r="AU17" s="1078"/>
      <c r="AV17" s="1079"/>
      <c r="AW17" s="1079"/>
      <c r="AX17" s="1078"/>
      <c r="AY17" s="722"/>
      <c r="AZ17" s="722"/>
      <c r="BA17" s="1079"/>
      <c r="BB17" s="1079"/>
      <c r="BC17" s="1079"/>
      <c r="BD17" s="1076"/>
      <c r="BE17" s="1076"/>
      <c r="BF17" s="1076"/>
      <c r="BG17" s="745">
        <v>51.2</v>
      </c>
      <c r="BH17" s="746">
        <v>51.4</v>
      </c>
      <c r="BI17" s="746">
        <v>51.9</v>
      </c>
      <c r="BJ17" s="1080"/>
      <c r="BK17" s="725"/>
      <c r="BL17" s="1081"/>
    </row>
    <row r="18">
      <c r="A18" s="473">
        <v>42217.0</v>
      </c>
      <c r="B18" s="1087">
        <v>55.0</v>
      </c>
      <c r="C18" s="773">
        <v>55.2</v>
      </c>
      <c r="D18" s="773">
        <v>55.0</v>
      </c>
      <c r="E18" s="1087">
        <v>55.2</v>
      </c>
      <c r="F18" s="773">
        <v>56.0</v>
      </c>
      <c r="G18" s="773">
        <v>56.1</v>
      </c>
      <c r="H18" s="1087">
        <v>52.9</v>
      </c>
      <c r="I18" s="773">
        <v>54.0</v>
      </c>
      <c r="J18" s="773">
        <v>53.0</v>
      </c>
      <c r="K18" s="781"/>
      <c r="L18" s="781"/>
      <c r="M18" s="781"/>
      <c r="N18" s="781"/>
      <c r="O18" s="781"/>
      <c r="P18" s="781"/>
      <c r="Q18" s="781"/>
      <c r="R18" s="781"/>
      <c r="S18" s="781"/>
      <c r="T18" s="1083">
        <v>54.1</v>
      </c>
      <c r="U18" s="1084">
        <v>53.8</v>
      </c>
      <c r="V18" s="1084">
        <v>54.1</v>
      </c>
      <c r="W18" s="789">
        <v>54.3</v>
      </c>
      <c r="X18" s="1084">
        <v>54.0</v>
      </c>
      <c r="Y18" s="1084">
        <v>54.3</v>
      </c>
      <c r="Z18" s="830">
        <v>52.4</v>
      </c>
      <c r="AA18" s="721">
        <v>52.2</v>
      </c>
      <c r="AB18" s="721">
        <v>52.4</v>
      </c>
      <c r="AC18" s="721">
        <v>54.0</v>
      </c>
      <c r="AD18" s="781"/>
      <c r="AE18" s="721">
        <v>55.0</v>
      </c>
      <c r="AF18" s="830">
        <v>53.2</v>
      </c>
      <c r="AG18" s="721">
        <v>51.7</v>
      </c>
      <c r="AH18" s="721">
        <v>53.3</v>
      </c>
      <c r="AI18" s="721">
        <v>53.6</v>
      </c>
      <c r="AJ18" s="721">
        <v>53.9</v>
      </c>
      <c r="AK18" s="721">
        <v>54.9</v>
      </c>
      <c r="AL18" s="1087"/>
      <c r="AM18" s="773"/>
      <c r="AN18" s="773"/>
      <c r="AO18" s="1087"/>
      <c r="AP18" s="773"/>
      <c r="AQ18" s="773"/>
      <c r="AR18" s="1087"/>
      <c r="AS18" s="773"/>
      <c r="AT18" s="773"/>
      <c r="AU18" s="1085"/>
      <c r="AV18" s="781"/>
      <c r="AW18" s="781"/>
      <c r="AX18" s="1085"/>
      <c r="AY18" s="781"/>
      <c r="AZ18" s="781"/>
      <c r="BA18" s="781"/>
      <c r="BB18" s="781"/>
      <c r="BC18" s="781"/>
      <c r="BD18" s="721"/>
      <c r="BE18" s="721"/>
      <c r="BF18" s="721"/>
      <c r="BG18" s="772">
        <v>51.9</v>
      </c>
      <c r="BH18" s="773">
        <v>52.1</v>
      </c>
      <c r="BI18" s="773">
        <v>51.7</v>
      </c>
      <c r="BJ18" s="714"/>
      <c r="BK18" s="781"/>
      <c r="BL18" s="1086"/>
    </row>
    <row r="19">
      <c r="A19" s="460">
        <v>42231.0</v>
      </c>
      <c r="B19" s="1072">
        <v>55.7</v>
      </c>
      <c r="C19" s="746"/>
      <c r="D19" s="746"/>
      <c r="E19" s="1072">
        <v>56.1</v>
      </c>
      <c r="F19" s="746">
        <v>55.2</v>
      </c>
      <c r="G19" s="746">
        <v>55.6</v>
      </c>
      <c r="H19" s="1072">
        <v>53.0</v>
      </c>
      <c r="I19" s="746">
        <v>52.9</v>
      </c>
      <c r="J19" s="746">
        <v>53.1</v>
      </c>
      <c r="K19" s="1073"/>
      <c r="L19" s="1073"/>
      <c r="M19" s="1073"/>
      <c r="N19" s="1073"/>
      <c r="O19" s="1073"/>
      <c r="P19" s="1073"/>
      <c r="Q19" s="1073"/>
      <c r="R19" s="1073"/>
      <c r="S19" s="1073"/>
      <c r="T19" s="1074">
        <v>54.3</v>
      </c>
      <c r="U19" s="1075">
        <v>54.1</v>
      </c>
      <c r="V19" s="1075">
        <v>54.3</v>
      </c>
      <c r="W19" s="761">
        <v>54.4</v>
      </c>
      <c r="X19" s="1075">
        <v>54.3</v>
      </c>
      <c r="Y19" s="1075">
        <v>54.4</v>
      </c>
      <c r="Z19" s="816">
        <v>52.3</v>
      </c>
      <c r="AA19" s="722">
        <v>52.4</v>
      </c>
      <c r="AB19" s="722">
        <v>52.3</v>
      </c>
      <c r="AC19" s="1076">
        <v>55.0</v>
      </c>
      <c r="AD19" s="1076">
        <v>54.0</v>
      </c>
      <c r="AE19" s="1076">
        <v>54.3</v>
      </c>
      <c r="AF19" s="1077">
        <v>53.3</v>
      </c>
      <c r="AG19" s="1076">
        <v>53.2</v>
      </c>
      <c r="AH19" s="1076">
        <v>52.5</v>
      </c>
      <c r="AI19" s="1076">
        <v>54.9</v>
      </c>
      <c r="AJ19" s="1076">
        <v>53.6</v>
      </c>
      <c r="AK19" s="1076">
        <v>54.3</v>
      </c>
      <c r="AL19" s="1072"/>
      <c r="AM19" s="746"/>
      <c r="AN19" s="746"/>
      <c r="AO19" s="1072"/>
      <c r="AP19" s="746"/>
      <c r="AQ19" s="746"/>
      <c r="AR19" s="1072"/>
      <c r="AS19" s="746"/>
      <c r="AT19" s="746"/>
      <c r="AU19" s="1078"/>
      <c r="AV19" s="1079"/>
      <c r="AW19" s="1079"/>
      <c r="AX19" s="1078"/>
      <c r="AY19" s="722"/>
      <c r="AZ19" s="722"/>
      <c r="BA19" s="1079"/>
      <c r="BB19" s="1079"/>
      <c r="BC19" s="1079"/>
      <c r="BD19" s="1076"/>
      <c r="BE19" s="1076"/>
      <c r="BF19" s="1076"/>
      <c r="BG19" s="745">
        <v>51.7</v>
      </c>
      <c r="BH19" s="746">
        <v>51.9</v>
      </c>
      <c r="BI19" s="746">
        <v>50.9</v>
      </c>
      <c r="BJ19" s="1080"/>
      <c r="BK19" s="725"/>
      <c r="BL19" s="1081"/>
    </row>
    <row r="20">
      <c r="A20" s="473">
        <v>42248.0</v>
      </c>
      <c r="B20" s="1087"/>
      <c r="C20" s="773"/>
      <c r="D20" s="773">
        <v>55.3</v>
      </c>
      <c r="E20" s="1087">
        <v>55.6</v>
      </c>
      <c r="F20" s="773">
        <v>55.6</v>
      </c>
      <c r="G20" s="773">
        <v>55.1</v>
      </c>
      <c r="H20" s="1087">
        <v>53.0</v>
      </c>
      <c r="I20" s="773">
        <v>53.3</v>
      </c>
      <c r="J20" s="773">
        <v>54.0</v>
      </c>
      <c r="K20" s="781"/>
      <c r="L20" s="781"/>
      <c r="M20" s="781"/>
      <c r="N20" s="781"/>
      <c r="O20" s="781"/>
      <c r="P20" s="781"/>
      <c r="Q20" s="781"/>
      <c r="R20" s="781"/>
      <c r="S20" s="781"/>
      <c r="T20" s="1083">
        <v>53.9</v>
      </c>
      <c r="U20" s="1084">
        <v>54.1</v>
      </c>
      <c r="V20" s="1084">
        <v>53.9</v>
      </c>
      <c r="W20" s="789">
        <v>54.0</v>
      </c>
      <c r="X20" s="1084">
        <v>54.2</v>
      </c>
      <c r="Y20" s="1084">
        <v>54.0</v>
      </c>
      <c r="Z20" s="830">
        <v>52.0</v>
      </c>
      <c r="AA20" s="721">
        <v>52.0</v>
      </c>
      <c r="AB20" s="721">
        <v>52.0</v>
      </c>
      <c r="AC20" s="721">
        <v>54.3</v>
      </c>
      <c r="AD20" s="721">
        <v>54.6</v>
      </c>
      <c r="AE20" s="721">
        <v>54.1</v>
      </c>
      <c r="AF20" s="830">
        <v>52.5</v>
      </c>
      <c r="AG20" s="721">
        <v>52.8</v>
      </c>
      <c r="AH20" s="721">
        <v>52.3</v>
      </c>
      <c r="AI20" s="721">
        <v>54.3</v>
      </c>
      <c r="AJ20" s="721">
        <v>54.6</v>
      </c>
      <c r="AK20" s="721">
        <v>54.1</v>
      </c>
      <c r="AL20" s="1087"/>
      <c r="AM20" s="773"/>
      <c r="AN20" s="773"/>
      <c r="AO20" s="1087"/>
      <c r="AP20" s="773"/>
      <c r="AQ20" s="773"/>
      <c r="AR20" s="1087"/>
      <c r="AS20" s="773"/>
      <c r="AT20" s="773"/>
      <c r="AU20" s="1085"/>
      <c r="AV20" s="781"/>
      <c r="AW20" s="781"/>
      <c r="AX20" s="1085"/>
      <c r="AY20" s="781"/>
      <c r="AZ20" s="781"/>
      <c r="BA20" s="781"/>
      <c r="BB20" s="781"/>
      <c r="BC20" s="781"/>
      <c r="BD20" s="721"/>
      <c r="BE20" s="721"/>
      <c r="BF20" s="721"/>
      <c r="BG20" s="772">
        <v>50.9</v>
      </c>
      <c r="BH20" s="773">
        <v>51.3</v>
      </c>
      <c r="BI20" s="773">
        <v>51.0</v>
      </c>
      <c r="BJ20" s="714"/>
      <c r="BK20" s="781"/>
      <c r="BL20" s="1086"/>
    </row>
    <row r="21">
      <c r="A21" s="460">
        <v>42262.0</v>
      </c>
      <c r="B21" s="1088">
        <v>55.0</v>
      </c>
      <c r="C21" s="746"/>
      <c r="D21" s="746"/>
      <c r="E21" s="1088">
        <v>55.1</v>
      </c>
      <c r="F21" s="746"/>
      <c r="G21" s="746">
        <v>54.4</v>
      </c>
      <c r="H21" s="1088">
        <v>53.1</v>
      </c>
      <c r="I21" s="746">
        <v>53.0</v>
      </c>
      <c r="J21" s="746">
        <v>54.1</v>
      </c>
      <c r="K21" s="1073"/>
      <c r="L21" s="1073"/>
      <c r="M21" s="1073"/>
      <c r="N21" s="1073"/>
      <c r="O21" s="1073"/>
      <c r="P21" s="1073"/>
      <c r="Q21" s="1073"/>
      <c r="R21" s="1073"/>
      <c r="S21" s="1073"/>
      <c r="T21" s="1074">
        <v>53.6</v>
      </c>
      <c r="U21" s="1075">
        <v>53.9</v>
      </c>
      <c r="V21" s="1075">
        <v>53.6</v>
      </c>
      <c r="W21" s="761">
        <v>53.7</v>
      </c>
      <c r="X21" s="1075">
        <v>54.0</v>
      </c>
      <c r="Y21" s="1075">
        <v>53.7</v>
      </c>
      <c r="Z21" s="816">
        <v>52.0</v>
      </c>
      <c r="AA21" s="722">
        <v>52.0</v>
      </c>
      <c r="AB21" s="722">
        <v>52.0</v>
      </c>
      <c r="AC21" s="1076">
        <v>54.1</v>
      </c>
      <c r="AD21" s="1079"/>
      <c r="AE21" s="1076">
        <v>54.5</v>
      </c>
      <c r="AF21" s="1077">
        <v>52.3</v>
      </c>
      <c r="AG21" s="1076">
        <v>52.5</v>
      </c>
      <c r="AH21" s="1076">
        <v>51.6</v>
      </c>
      <c r="AI21" s="1076">
        <v>54.1</v>
      </c>
      <c r="AJ21" s="1076">
        <v>54.3</v>
      </c>
      <c r="AK21" s="1076">
        <v>55.2</v>
      </c>
      <c r="AL21" s="1088"/>
      <c r="AM21" s="746"/>
      <c r="AN21" s="746"/>
      <c r="AO21" s="1088"/>
      <c r="AP21" s="746"/>
      <c r="AQ21" s="746"/>
      <c r="AR21" s="1088"/>
      <c r="AS21" s="746"/>
      <c r="AT21" s="746"/>
      <c r="AU21" s="1078"/>
      <c r="AV21" s="1079"/>
      <c r="AW21" s="1079"/>
      <c r="AX21" s="1078"/>
      <c r="AY21" s="722"/>
      <c r="AZ21" s="722"/>
      <c r="BA21" s="1079"/>
      <c r="BB21" s="1079"/>
      <c r="BC21" s="1079"/>
      <c r="BD21" s="1076"/>
      <c r="BE21" s="1076"/>
      <c r="BF21" s="1076"/>
      <c r="BG21" s="745">
        <v>51.0</v>
      </c>
      <c r="BH21" s="746">
        <v>50.9</v>
      </c>
      <c r="BI21" s="746">
        <v>52.5</v>
      </c>
      <c r="BJ21" s="1080"/>
      <c r="BK21" s="725"/>
      <c r="BL21" s="1081"/>
    </row>
    <row r="22">
      <c r="A22" s="473">
        <v>42278.0</v>
      </c>
      <c r="B22" s="1087"/>
      <c r="C22" s="773"/>
      <c r="D22" s="773">
        <v>54.5</v>
      </c>
      <c r="E22" s="1087">
        <v>54.4</v>
      </c>
      <c r="F22" s="773">
        <v>55.1</v>
      </c>
      <c r="G22" s="773">
        <v>54.8</v>
      </c>
      <c r="H22" s="1087">
        <v>54.0</v>
      </c>
      <c r="I22" s="773">
        <v>52.8</v>
      </c>
      <c r="J22" s="773">
        <v>52.6</v>
      </c>
      <c r="K22" s="781"/>
      <c r="L22" s="781"/>
      <c r="M22" s="781"/>
      <c r="N22" s="781"/>
      <c r="O22" s="781"/>
      <c r="P22" s="781"/>
      <c r="Q22" s="781"/>
      <c r="R22" s="781"/>
      <c r="S22" s="781"/>
      <c r="T22" s="1083">
        <v>54.0</v>
      </c>
      <c r="U22" s="1084">
        <v>53.4</v>
      </c>
      <c r="V22" s="1084">
        <v>54.0</v>
      </c>
      <c r="W22" s="789">
        <v>54.2</v>
      </c>
      <c r="X22" s="1084">
        <v>53.5</v>
      </c>
      <c r="Y22" s="1084">
        <v>54.2</v>
      </c>
      <c r="Z22" s="830">
        <v>52.0</v>
      </c>
      <c r="AA22" s="721">
        <v>51.7</v>
      </c>
      <c r="AB22" s="721">
        <v>52.0</v>
      </c>
      <c r="AC22" s="721">
        <v>54.5</v>
      </c>
      <c r="AD22" s="721">
        <v>53.7</v>
      </c>
      <c r="AE22" s="721">
        <v>54.2</v>
      </c>
      <c r="AF22" s="830">
        <v>51.6</v>
      </c>
      <c r="AG22" s="721">
        <v>51.6</v>
      </c>
      <c r="AH22" s="721">
        <v>52.1</v>
      </c>
      <c r="AI22" s="721">
        <v>55.2</v>
      </c>
      <c r="AJ22" s="721">
        <v>53.9</v>
      </c>
      <c r="AK22" s="721">
        <v>54.5</v>
      </c>
      <c r="AL22" s="1087"/>
      <c r="AM22" s="773"/>
      <c r="AN22" s="773"/>
      <c r="AO22" s="1087"/>
      <c r="AP22" s="773"/>
      <c r="AQ22" s="773"/>
      <c r="AR22" s="1087"/>
      <c r="AS22" s="773"/>
      <c r="AT22" s="773"/>
      <c r="AU22" s="1085"/>
      <c r="AV22" s="781"/>
      <c r="AW22" s="781"/>
      <c r="AX22" s="1085"/>
      <c r="AY22" s="781"/>
      <c r="AZ22" s="781"/>
      <c r="BA22" s="781"/>
      <c r="BB22" s="781"/>
      <c r="BC22" s="781"/>
      <c r="BD22" s="721"/>
      <c r="BE22" s="721"/>
      <c r="BF22" s="721"/>
      <c r="BG22" s="772">
        <v>52.5</v>
      </c>
      <c r="BH22" s="773">
        <v>50.6</v>
      </c>
      <c r="BI22" s="773">
        <v>52.4</v>
      </c>
      <c r="BJ22" s="714"/>
      <c r="BK22" s="781"/>
      <c r="BL22" s="1086"/>
    </row>
    <row r="23">
      <c r="A23" s="460">
        <v>42292.0</v>
      </c>
      <c r="B23" s="1072">
        <v>55.0</v>
      </c>
      <c r="C23" s="746"/>
      <c r="D23" s="746"/>
      <c r="E23" s="1072">
        <v>54.8</v>
      </c>
      <c r="F23" s="746">
        <v>54.6</v>
      </c>
      <c r="G23" s="746">
        <v>56.5</v>
      </c>
      <c r="H23" s="1072">
        <v>54.1</v>
      </c>
      <c r="I23" s="746">
        <v>54.0</v>
      </c>
      <c r="J23" s="746">
        <v>52.8</v>
      </c>
      <c r="K23" s="1073"/>
      <c r="L23" s="1073"/>
      <c r="M23" s="1073"/>
      <c r="N23" s="1073"/>
      <c r="O23" s="1073"/>
      <c r="P23" s="1073"/>
      <c r="Q23" s="1073"/>
      <c r="R23" s="1073"/>
      <c r="S23" s="1073"/>
      <c r="T23" s="1074">
        <v>53.9</v>
      </c>
      <c r="U23" s="1075">
        <v>54.0</v>
      </c>
      <c r="V23" s="1075">
        <v>53.9</v>
      </c>
      <c r="W23" s="761">
        <v>54.1</v>
      </c>
      <c r="X23" s="1075">
        <v>54.2</v>
      </c>
      <c r="Y23" s="1075">
        <v>54.1</v>
      </c>
      <c r="Z23" s="816">
        <v>52.3</v>
      </c>
      <c r="AA23" s="722">
        <v>52.0</v>
      </c>
      <c r="AB23" s="722">
        <v>52.3</v>
      </c>
      <c r="AC23" s="1076">
        <v>54.2</v>
      </c>
      <c r="AD23" s="1076">
        <v>54.5</v>
      </c>
      <c r="AE23" s="1076">
        <v>54.9</v>
      </c>
      <c r="AF23" s="1077">
        <v>52.1</v>
      </c>
      <c r="AG23" s="1076">
        <v>51.6</v>
      </c>
      <c r="AH23" s="1076">
        <v>52.6</v>
      </c>
      <c r="AI23" s="1076">
        <v>54.5</v>
      </c>
      <c r="AJ23" s="1076">
        <v>55.2</v>
      </c>
      <c r="AK23" s="1076">
        <v>55.6</v>
      </c>
      <c r="AL23" s="1072"/>
      <c r="AM23" s="746"/>
      <c r="AN23" s="746"/>
      <c r="AO23" s="1072"/>
      <c r="AP23" s="746"/>
      <c r="AQ23" s="746"/>
      <c r="AR23" s="1072"/>
      <c r="AS23" s="746"/>
      <c r="AT23" s="746"/>
      <c r="AU23" s="1078"/>
      <c r="AV23" s="1079"/>
      <c r="AW23" s="1079"/>
      <c r="AX23" s="1078"/>
      <c r="AY23" s="722"/>
      <c r="AZ23" s="722"/>
      <c r="BA23" s="1079"/>
      <c r="BB23" s="1079"/>
      <c r="BC23" s="1079"/>
      <c r="BD23" s="1076"/>
      <c r="BE23" s="1076"/>
      <c r="BF23" s="1076"/>
      <c r="BG23" s="745">
        <v>52.4</v>
      </c>
      <c r="BH23" s="746">
        <v>52.1</v>
      </c>
      <c r="BI23" s="746">
        <v>52.8</v>
      </c>
      <c r="BJ23" s="1080"/>
      <c r="BK23" s="725"/>
      <c r="BL23" s="1081"/>
    </row>
    <row r="24">
      <c r="A24" s="473">
        <v>42309.0</v>
      </c>
      <c r="B24" s="1087"/>
      <c r="C24" s="773"/>
      <c r="D24" s="773">
        <v>56.1</v>
      </c>
      <c r="E24" s="1087">
        <v>56.5</v>
      </c>
      <c r="F24" s="773">
        <v>55.0</v>
      </c>
      <c r="G24" s="773">
        <v>56.1</v>
      </c>
      <c r="H24" s="1087">
        <v>52.6</v>
      </c>
      <c r="I24" s="773">
        <v>53.9</v>
      </c>
      <c r="J24" s="773">
        <v>51.3</v>
      </c>
      <c r="K24" s="781"/>
      <c r="L24" s="781"/>
      <c r="M24" s="781"/>
      <c r="N24" s="781"/>
      <c r="O24" s="781"/>
      <c r="P24" s="781"/>
      <c r="Q24" s="781"/>
      <c r="R24" s="781"/>
      <c r="S24" s="781"/>
      <c r="T24" s="1083">
        <v>54.4</v>
      </c>
      <c r="U24" s="1084">
        <v>53.9</v>
      </c>
      <c r="V24" s="1084">
        <v>54.4</v>
      </c>
      <c r="W24" s="789">
        <v>54.6</v>
      </c>
      <c r="X24" s="1084">
        <v>54.1</v>
      </c>
      <c r="Y24" s="1084">
        <v>54.6</v>
      </c>
      <c r="Z24" s="830">
        <v>52.8</v>
      </c>
      <c r="AA24" s="721">
        <v>52.3</v>
      </c>
      <c r="AB24" s="721">
        <v>52.8</v>
      </c>
      <c r="AC24" s="721">
        <v>54.9</v>
      </c>
      <c r="AD24" s="721">
        <v>54.0</v>
      </c>
      <c r="AE24" s="721">
        <v>55.2</v>
      </c>
      <c r="AF24" s="830">
        <v>52.6</v>
      </c>
      <c r="AG24" s="721">
        <v>52.0</v>
      </c>
      <c r="AH24" s="721">
        <v>52.9</v>
      </c>
      <c r="AI24" s="721">
        <v>55.6</v>
      </c>
      <c r="AJ24" s="721">
        <v>54.3</v>
      </c>
      <c r="AK24" s="721">
        <v>55.6</v>
      </c>
      <c r="AL24" s="1087"/>
      <c r="AM24" s="773"/>
      <c r="AN24" s="773"/>
      <c r="AO24" s="1087"/>
      <c r="AP24" s="773"/>
      <c r="AQ24" s="773"/>
      <c r="AR24" s="1087"/>
      <c r="AS24" s="773"/>
      <c r="AT24" s="773"/>
      <c r="AU24" s="1085"/>
      <c r="AV24" s="781"/>
      <c r="AW24" s="781"/>
      <c r="AX24" s="1085"/>
      <c r="AY24" s="781"/>
      <c r="AZ24" s="781"/>
      <c r="BA24" s="781"/>
      <c r="BB24" s="781"/>
      <c r="BC24" s="781"/>
      <c r="BD24" s="721"/>
      <c r="BE24" s="721"/>
      <c r="BF24" s="721"/>
      <c r="BG24" s="772">
        <v>52.8</v>
      </c>
      <c r="BH24" s="773">
        <v>52.1</v>
      </c>
      <c r="BI24" s="773">
        <v>52.6</v>
      </c>
      <c r="BJ24" s="714"/>
      <c r="BK24" s="781"/>
      <c r="BL24" s="1086"/>
    </row>
    <row r="25">
      <c r="A25" s="460">
        <v>42323.0</v>
      </c>
      <c r="B25" s="1088">
        <v>55.9</v>
      </c>
      <c r="C25" s="746"/>
      <c r="D25" s="746"/>
      <c r="E25" s="1088">
        <v>56.1</v>
      </c>
      <c r="F25" s="746">
        <v>56.5</v>
      </c>
      <c r="G25" s="746">
        <v>53.7</v>
      </c>
      <c r="H25" s="1088">
        <v>52.8</v>
      </c>
      <c r="I25" s="746">
        <v>52.6</v>
      </c>
      <c r="J25" s="746">
        <v>51.2</v>
      </c>
      <c r="K25" s="1073"/>
      <c r="L25" s="1073"/>
      <c r="M25" s="1073"/>
      <c r="N25" s="1073"/>
      <c r="O25" s="1073"/>
      <c r="P25" s="1073"/>
      <c r="Q25" s="1073"/>
      <c r="R25" s="1073"/>
      <c r="S25" s="1073"/>
      <c r="T25" s="1074">
        <v>54.2</v>
      </c>
      <c r="U25" s="1075">
        <v>54.4</v>
      </c>
      <c r="V25" s="1075">
        <v>54.2</v>
      </c>
      <c r="W25" s="761">
        <v>54.2</v>
      </c>
      <c r="X25" s="1075">
        <v>54.6</v>
      </c>
      <c r="Y25" s="1075">
        <v>54.2</v>
      </c>
      <c r="Z25" s="816">
        <v>52.8</v>
      </c>
      <c r="AA25" s="722">
        <v>52.8</v>
      </c>
      <c r="AB25" s="722">
        <v>52.8</v>
      </c>
      <c r="AC25" s="1076">
        <v>55.2</v>
      </c>
      <c r="AD25" s="1076">
        <v>54.9</v>
      </c>
      <c r="AE25" s="1076">
        <v>54.9</v>
      </c>
      <c r="AF25" s="1077">
        <v>52.9</v>
      </c>
      <c r="AG25" s="1076">
        <v>52.6</v>
      </c>
      <c r="AH25" s="1076">
        <v>53.0</v>
      </c>
      <c r="AI25" s="1076">
        <v>55.6</v>
      </c>
      <c r="AJ25" s="1076">
        <v>55.6</v>
      </c>
      <c r="AK25" s="1076">
        <v>55.4</v>
      </c>
      <c r="AL25" s="1088"/>
      <c r="AM25" s="746"/>
      <c r="AN25" s="746"/>
      <c r="AO25" s="1088"/>
      <c r="AP25" s="746"/>
      <c r="AQ25" s="746"/>
      <c r="AR25" s="1088"/>
      <c r="AS25" s="746"/>
      <c r="AT25" s="746"/>
      <c r="AU25" s="1078"/>
      <c r="AV25" s="1079"/>
      <c r="AW25" s="1079"/>
      <c r="AX25" s="1078"/>
      <c r="AY25" s="722"/>
      <c r="AZ25" s="722"/>
      <c r="BA25" s="1079"/>
      <c r="BB25" s="1079"/>
      <c r="BC25" s="1079"/>
      <c r="BD25" s="1076"/>
      <c r="BE25" s="1076"/>
      <c r="BF25" s="1076"/>
      <c r="BG25" s="745">
        <v>52.6</v>
      </c>
      <c r="BH25" s="746">
        <v>52.8</v>
      </c>
      <c r="BI25" s="746">
        <v>52.5</v>
      </c>
      <c r="BJ25" s="1080"/>
      <c r="BK25" s="725"/>
      <c r="BL25" s="1081"/>
    </row>
    <row r="26">
      <c r="A26" s="473">
        <v>42339.0</v>
      </c>
      <c r="B26" s="1082"/>
      <c r="C26" s="773"/>
      <c r="D26" s="773">
        <v>53.5</v>
      </c>
      <c r="E26" s="1082">
        <v>53.7</v>
      </c>
      <c r="F26" s="773">
        <v>56.0</v>
      </c>
      <c r="G26" s="773">
        <v>54.3</v>
      </c>
      <c r="H26" s="1082">
        <v>51.3</v>
      </c>
      <c r="I26" s="773">
        <v>52.6</v>
      </c>
      <c r="J26" s="773">
        <v>52.7</v>
      </c>
      <c r="K26" s="781"/>
      <c r="L26" s="781"/>
      <c r="M26" s="781"/>
      <c r="N26" s="781"/>
      <c r="O26" s="781"/>
      <c r="P26" s="781"/>
      <c r="Q26" s="781"/>
      <c r="R26" s="781"/>
      <c r="S26" s="781"/>
      <c r="T26" s="1083">
        <v>54.0</v>
      </c>
      <c r="U26" s="1084">
        <v>54.2</v>
      </c>
      <c r="V26" s="1084">
        <v>54.0</v>
      </c>
      <c r="W26" s="789">
        <v>53.9</v>
      </c>
      <c r="X26" s="1084">
        <v>54.1</v>
      </c>
      <c r="Y26" s="1084">
        <v>53.9</v>
      </c>
      <c r="Z26" s="830">
        <v>53.1</v>
      </c>
      <c r="AA26" s="721">
        <v>52.8</v>
      </c>
      <c r="AB26" s="721">
        <v>53.1</v>
      </c>
      <c r="AC26" s="721">
        <v>54.9</v>
      </c>
      <c r="AD26" s="721">
        <v>55.3</v>
      </c>
      <c r="AE26" s="721">
        <v>55.5</v>
      </c>
      <c r="AF26" s="830">
        <v>53.0</v>
      </c>
      <c r="AG26" s="721">
        <v>53.0</v>
      </c>
      <c r="AH26" s="721">
        <v>53.2</v>
      </c>
      <c r="AI26" s="721">
        <v>55.4</v>
      </c>
      <c r="AJ26" s="721">
        <v>55.5</v>
      </c>
      <c r="AK26" s="721">
        <v>56.0</v>
      </c>
      <c r="AL26" s="1082"/>
      <c r="AM26" s="773"/>
      <c r="AN26" s="773"/>
      <c r="AO26" s="1082"/>
      <c r="AP26" s="773"/>
      <c r="AQ26" s="773"/>
      <c r="AR26" s="1082"/>
      <c r="AS26" s="773"/>
      <c r="AT26" s="773"/>
      <c r="AU26" s="1085"/>
      <c r="AV26" s="781"/>
      <c r="AW26" s="781"/>
      <c r="AX26" s="1085"/>
      <c r="AY26" s="781"/>
      <c r="AZ26" s="781"/>
      <c r="BA26" s="781"/>
      <c r="BB26" s="781"/>
      <c r="BC26" s="781"/>
      <c r="BD26" s="721"/>
      <c r="BE26" s="721"/>
      <c r="BF26" s="721"/>
      <c r="BG26" s="772">
        <v>52.5</v>
      </c>
      <c r="BH26" s="774"/>
      <c r="BI26" s="773">
        <v>52.6</v>
      </c>
      <c r="BJ26" s="714"/>
      <c r="BK26" s="781"/>
      <c r="BL26" s="1086"/>
    </row>
    <row r="27">
      <c r="A27" s="460">
        <v>42353.0</v>
      </c>
      <c r="B27" s="1088">
        <v>54.0</v>
      </c>
      <c r="C27" s="746"/>
      <c r="D27" s="746"/>
      <c r="E27" s="1088">
        <v>54.3</v>
      </c>
      <c r="F27" s="746">
        <v>55.1</v>
      </c>
      <c r="G27" s="746">
        <v>53.7</v>
      </c>
      <c r="H27" s="1088">
        <v>51.2</v>
      </c>
      <c r="I27" s="746">
        <v>51.1</v>
      </c>
      <c r="J27" s="746">
        <v>52.4</v>
      </c>
      <c r="K27" s="1073"/>
      <c r="L27" s="1073"/>
      <c r="M27" s="1073"/>
      <c r="N27" s="1073"/>
      <c r="O27" s="1073"/>
      <c r="P27" s="1073"/>
      <c r="Q27" s="1073"/>
      <c r="R27" s="1073"/>
      <c r="S27" s="1073"/>
      <c r="T27" s="1074">
        <v>54.3</v>
      </c>
      <c r="U27" s="1075">
        <v>54.0</v>
      </c>
      <c r="V27" s="1075">
        <v>54.3</v>
      </c>
      <c r="W27" s="761">
        <v>54.2</v>
      </c>
      <c r="X27" s="1075">
        <v>53.9</v>
      </c>
      <c r="Y27" s="1075">
        <v>54.2</v>
      </c>
      <c r="Z27" s="816">
        <v>53.2</v>
      </c>
      <c r="AA27" s="722">
        <v>53.1</v>
      </c>
      <c r="AB27" s="722">
        <v>53.2</v>
      </c>
      <c r="AC27" s="1076">
        <v>55.5</v>
      </c>
      <c r="AD27" s="1076">
        <v>54.9</v>
      </c>
      <c r="AE27" s="1076">
        <v>54.5</v>
      </c>
      <c r="AF27" s="1077">
        <v>53.2</v>
      </c>
      <c r="AG27" s="1076">
        <v>53.0</v>
      </c>
      <c r="AH27" s="1076">
        <v>52.1</v>
      </c>
      <c r="AI27" s="1076">
        <v>56.0</v>
      </c>
      <c r="AJ27" s="1076">
        <v>55.4</v>
      </c>
      <c r="AK27" s="1076">
        <v>55.4</v>
      </c>
      <c r="AL27" s="1088"/>
      <c r="AM27" s="746"/>
      <c r="AN27" s="746"/>
      <c r="AO27" s="1088"/>
      <c r="AP27" s="746"/>
      <c r="AQ27" s="746"/>
      <c r="AR27" s="1088"/>
      <c r="AS27" s="746"/>
      <c r="AT27" s="746"/>
      <c r="AU27" s="1089"/>
      <c r="AV27" s="1079"/>
      <c r="AW27" s="1079"/>
      <c r="AX27" s="1089"/>
      <c r="AY27" s="722"/>
      <c r="AZ27" s="722"/>
      <c r="BA27" s="1079"/>
      <c r="BB27" s="1079"/>
      <c r="BC27" s="1079"/>
      <c r="BD27" s="1076"/>
      <c r="BE27" s="1076"/>
      <c r="BF27" s="1076"/>
      <c r="BG27" s="745">
        <v>52.6</v>
      </c>
      <c r="BH27" s="746">
        <v>52.5</v>
      </c>
      <c r="BI27" s="746">
        <v>52.4</v>
      </c>
      <c r="BJ27" s="1080"/>
      <c r="BK27" s="725"/>
      <c r="BL27" s="1081"/>
    </row>
    <row r="28">
      <c r="A28" s="473">
        <v>42370.0</v>
      </c>
      <c r="B28" s="1082"/>
      <c r="C28" s="773"/>
      <c r="D28" s="773">
        <v>53.7</v>
      </c>
      <c r="E28" s="1082">
        <v>53.7</v>
      </c>
      <c r="F28" s="773">
        <v>54.0</v>
      </c>
      <c r="G28" s="773">
        <v>53.2</v>
      </c>
      <c r="H28" s="1082">
        <v>52.7</v>
      </c>
      <c r="I28" s="773">
        <v>51.1</v>
      </c>
      <c r="J28" s="773">
        <v>51.0</v>
      </c>
      <c r="K28" s="781"/>
      <c r="L28" s="781"/>
      <c r="M28" s="781"/>
      <c r="N28" s="781"/>
      <c r="O28" s="781"/>
      <c r="P28" s="781"/>
      <c r="Q28" s="781"/>
      <c r="R28" s="781"/>
      <c r="S28" s="781"/>
      <c r="T28" s="1083">
        <v>53.5</v>
      </c>
      <c r="U28" s="1084">
        <v>54.2</v>
      </c>
      <c r="V28" s="1084">
        <v>53.5</v>
      </c>
      <c r="W28" s="789">
        <v>53.6</v>
      </c>
      <c r="X28" s="1084">
        <v>54.2</v>
      </c>
      <c r="Y28" s="1084">
        <v>53.6</v>
      </c>
      <c r="Z28" s="830">
        <v>52.3</v>
      </c>
      <c r="AA28" s="721">
        <v>53.0</v>
      </c>
      <c r="AB28" s="721">
        <v>52.3</v>
      </c>
      <c r="AC28" s="721">
        <v>54.5</v>
      </c>
      <c r="AD28" s="781"/>
      <c r="AE28" s="721">
        <v>54.5</v>
      </c>
      <c r="AF28" s="830">
        <v>52.1</v>
      </c>
      <c r="AG28" s="721">
        <v>53.0</v>
      </c>
      <c r="AH28" s="721">
        <v>52.3</v>
      </c>
      <c r="AI28" s="721">
        <v>55.4</v>
      </c>
      <c r="AJ28" s="721">
        <v>55.6</v>
      </c>
      <c r="AK28" s="721">
        <v>55.0</v>
      </c>
      <c r="AL28" s="1082"/>
      <c r="AM28" s="773"/>
      <c r="AN28" s="773"/>
      <c r="AO28" s="1082"/>
      <c r="AP28" s="773"/>
      <c r="AQ28" s="773"/>
      <c r="AR28" s="1082"/>
      <c r="AS28" s="773"/>
      <c r="AT28" s="773"/>
      <c r="AU28" s="1090"/>
      <c r="AV28" s="781"/>
      <c r="AW28" s="781"/>
      <c r="AX28" s="1090"/>
      <c r="AY28" s="781"/>
      <c r="AZ28" s="781"/>
      <c r="BA28" s="781"/>
      <c r="BB28" s="781"/>
      <c r="BC28" s="781"/>
      <c r="BD28" s="721"/>
      <c r="BE28" s="721"/>
      <c r="BF28" s="721"/>
      <c r="BG28" s="772">
        <v>52.4</v>
      </c>
      <c r="BH28" s="773">
        <v>52.8</v>
      </c>
      <c r="BI28" s="773">
        <v>52.3</v>
      </c>
      <c r="BJ28" s="714"/>
      <c r="BK28" s="781"/>
      <c r="BL28" s="1086"/>
    </row>
    <row r="29">
      <c r="A29" s="460">
        <v>42384.0</v>
      </c>
      <c r="B29" s="1088">
        <v>53.2</v>
      </c>
      <c r="C29" s="746"/>
      <c r="D29" s="746"/>
      <c r="E29" s="1088">
        <v>53.2</v>
      </c>
      <c r="F29" s="746">
        <v>53.7</v>
      </c>
      <c r="G29" s="746">
        <v>49.8</v>
      </c>
      <c r="H29" s="1088">
        <v>52.4</v>
      </c>
      <c r="I29" s="746">
        <v>52.7</v>
      </c>
      <c r="J29" s="746">
        <v>51.3</v>
      </c>
      <c r="K29" s="1073"/>
      <c r="L29" s="1073"/>
      <c r="M29" s="1073"/>
      <c r="N29" s="1073"/>
      <c r="O29" s="1073"/>
      <c r="P29" s="1073"/>
      <c r="Q29" s="1073"/>
      <c r="R29" s="1073"/>
      <c r="S29" s="1073"/>
      <c r="T29" s="1074">
        <v>53.6</v>
      </c>
      <c r="U29" s="1075">
        <v>53.5</v>
      </c>
      <c r="V29" s="1075">
        <v>53.6</v>
      </c>
      <c r="W29" s="761">
        <v>53.6</v>
      </c>
      <c r="X29" s="1075">
        <v>53.6</v>
      </c>
      <c r="Y29" s="1075">
        <v>53.6</v>
      </c>
      <c r="Z29" s="1088">
        <v>52.3</v>
      </c>
      <c r="AA29" s="722">
        <v>52.3</v>
      </c>
      <c r="AB29" s="722">
        <v>52.3</v>
      </c>
      <c r="AC29" s="1076">
        <v>54.5</v>
      </c>
      <c r="AD29" s="1076">
        <v>54.5</v>
      </c>
      <c r="AE29" s="1076">
        <v>53.8</v>
      </c>
      <c r="AF29" s="1077">
        <v>52.3</v>
      </c>
      <c r="AG29" s="1076">
        <v>52.1</v>
      </c>
      <c r="AH29" s="1076">
        <v>50.2</v>
      </c>
      <c r="AI29" s="1076">
        <v>55.0</v>
      </c>
      <c r="AJ29" s="1076">
        <v>55.4</v>
      </c>
      <c r="AK29" s="1076">
        <v>55.1</v>
      </c>
      <c r="AL29" s="1088"/>
      <c r="AM29" s="746"/>
      <c r="AN29" s="746"/>
      <c r="AO29" s="1088"/>
      <c r="AP29" s="746"/>
      <c r="AQ29" s="746"/>
      <c r="AR29" s="1088"/>
      <c r="AS29" s="746"/>
      <c r="AT29" s="746"/>
      <c r="AU29" s="1089"/>
      <c r="AV29" s="1079"/>
      <c r="AW29" s="1079"/>
      <c r="AX29" s="1089"/>
      <c r="AY29" s="722"/>
      <c r="AZ29" s="722"/>
      <c r="BA29" s="1079"/>
      <c r="BB29" s="1079"/>
      <c r="BC29" s="1079"/>
      <c r="BD29" s="1076"/>
      <c r="BE29" s="1076"/>
      <c r="BF29" s="1076"/>
      <c r="BG29" s="745">
        <v>52.3</v>
      </c>
      <c r="BH29" s="746">
        <v>52.4</v>
      </c>
      <c r="BI29" s="746">
        <v>50.2</v>
      </c>
      <c r="BJ29" s="1080"/>
      <c r="BK29" s="725"/>
      <c r="BL29" s="1081"/>
    </row>
    <row r="30">
      <c r="A30" s="473">
        <v>42401.0</v>
      </c>
      <c r="B30" s="1082"/>
      <c r="C30" s="773"/>
      <c r="D30" s="773">
        <v>50.1</v>
      </c>
      <c r="E30" s="1082">
        <v>49.8</v>
      </c>
      <c r="F30" s="773">
        <v>53.5</v>
      </c>
      <c r="G30" s="773">
        <v>49.7</v>
      </c>
      <c r="H30" s="1082">
        <v>51.0</v>
      </c>
      <c r="I30" s="773">
        <v>52.3</v>
      </c>
      <c r="J30" s="773">
        <v>51.4</v>
      </c>
      <c r="K30" s="781"/>
      <c r="L30" s="781"/>
      <c r="M30" s="781"/>
      <c r="N30" s="781"/>
      <c r="O30" s="781"/>
      <c r="P30" s="781"/>
      <c r="Q30" s="781"/>
      <c r="R30" s="781"/>
      <c r="S30" s="781"/>
      <c r="T30" s="1083">
        <v>52.7</v>
      </c>
      <c r="U30" s="1084">
        <v>53.3</v>
      </c>
      <c r="V30" s="1084">
        <v>52.7</v>
      </c>
      <c r="W30" s="789">
        <v>53.0</v>
      </c>
      <c r="X30" s="1084">
        <v>53.3</v>
      </c>
      <c r="Y30" s="1084">
        <v>53.0</v>
      </c>
      <c r="Z30" s="830">
        <v>51.0</v>
      </c>
      <c r="AA30" s="721">
        <v>52.0</v>
      </c>
      <c r="AB30" s="721">
        <v>51.0</v>
      </c>
      <c r="AC30" s="721">
        <v>53.8</v>
      </c>
      <c r="AD30" s="721">
        <v>54.1</v>
      </c>
      <c r="AE30" s="721">
        <v>54.1</v>
      </c>
      <c r="AF30" s="830">
        <v>50.2</v>
      </c>
      <c r="AG30" s="721">
        <v>52.0</v>
      </c>
      <c r="AH30" s="721">
        <v>50.5</v>
      </c>
      <c r="AI30" s="721">
        <v>55.1</v>
      </c>
      <c r="AJ30" s="721">
        <v>54.7</v>
      </c>
      <c r="AK30" s="721">
        <v>55.3</v>
      </c>
      <c r="AL30" s="1082"/>
      <c r="AM30" s="773"/>
      <c r="AN30" s="773"/>
      <c r="AO30" s="1082"/>
      <c r="AP30" s="773"/>
      <c r="AQ30" s="773"/>
      <c r="AR30" s="1082"/>
      <c r="AS30" s="773"/>
      <c r="AT30" s="773"/>
      <c r="AU30" s="1090"/>
      <c r="AV30" s="781"/>
      <c r="AW30" s="781"/>
      <c r="AX30" s="1090"/>
      <c r="AY30" s="781"/>
      <c r="AZ30" s="781"/>
      <c r="BA30" s="781"/>
      <c r="BB30" s="781"/>
      <c r="BC30" s="781"/>
      <c r="BD30" s="721"/>
      <c r="BE30" s="721"/>
      <c r="BF30" s="721"/>
      <c r="BG30" s="772">
        <v>50.2</v>
      </c>
      <c r="BH30" s="773">
        <v>52.0</v>
      </c>
      <c r="BI30" s="773">
        <v>50.1</v>
      </c>
      <c r="BJ30" s="714"/>
      <c r="BK30" s="781"/>
      <c r="BL30" s="1086"/>
    </row>
    <row r="31">
      <c r="A31" s="460">
        <v>42415.0</v>
      </c>
      <c r="B31" s="1088">
        <v>50.0</v>
      </c>
      <c r="C31" s="746"/>
      <c r="D31" s="746"/>
      <c r="E31" s="1088">
        <v>49.7</v>
      </c>
      <c r="F31" s="746">
        <v>49.8</v>
      </c>
      <c r="G31" s="746">
        <v>51.0</v>
      </c>
      <c r="H31" s="1088">
        <v>51.3</v>
      </c>
      <c r="I31" s="746">
        <v>51.0</v>
      </c>
      <c r="J31" s="746">
        <v>51.5</v>
      </c>
      <c r="K31" s="1073"/>
      <c r="L31" s="1073"/>
      <c r="M31" s="1073"/>
      <c r="N31" s="1073"/>
      <c r="O31" s="1073"/>
      <c r="P31" s="1073"/>
      <c r="Q31" s="1073"/>
      <c r="R31" s="1073"/>
      <c r="S31" s="1073"/>
      <c r="T31" s="1074">
        <v>53.0</v>
      </c>
      <c r="U31" s="1075">
        <v>52.7</v>
      </c>
      <c r="V31" s="1075">
        <v>53.0</v>
      </c>
      <c r="W31" s="761">
        <v>53.3</v>
      </c>
      <c r="X31" s="1075">
        <v>53.0</v>
      </c>
      <c r="Y31" s="1075">
        <v>53.3</v>
      </c>
      <c r="Z31" s="816">
        <v>51.2</v>
      </c>
      <c r="AA31" s="722">
        <v>51.0</v>
      </c>
      <c r="AB31" s="722">
        <v>51.2</v>
      </c>
      <c r="AC31" s="1076">
        <v>54.1</v>
      </c>
      <c r="AD31" s="1076">
        <v>53.8</v>
      </c>
      <c r="AE31" s="1076">
        <v>54.1</v>
      </c>
      <c r="AF31" s="1077">
        <v>50.5</v>
      </c>
      <c r="AG31" s="1076">
        <v>50.2</v>
      </c>
      <c r="AH31" s="1076">
        <v>50.4</v>
      </c>
      <c r="AI31" s="1076">
        <v>55.3</v>
      </c>
      <c r="AJ31" s="1076">
        <v>55.1</v>
      </c>
      <c r="AK31" s="1076">
        <v>55.5</v>
      </c>
      <c r="AL31" s="1088"/>
      <c r="AM31" s="746"/>
      <c r="AN31" s="746"/>
      <c r="AO31" s="1088"/>
      <c r="AP31" s="746"/>
      <c r="AQ31" s="746"/>
      <c r="AR31" s="1088"/>
      <c r="AS31" s="746"/>
      <c r="AT31" s="746"/>
      <c r="AU31" s="1089"/>
      <c r="AV31" s="1079"/>
      <c r="AW31" s="1079"/>
      <c r="AX31" s="1089"/>
      <c r="AY31" s="722"/>
      <c r="AZ31" s="722"/>
      <c r="BA31" s="1079"/>
      <c r="BB31" s="1079"/>
      <c r="BC31" s="1079"/>
      <c r="BD31" s="1076"/>
      <c r="BE31" s="1076"/>
      <c r="BF31" s="1076"/>
      <c r="BG31" s="745">
        <v>50.1</v>
      </c>
      <c r="BH31" s="746">
        <v>50.2</v>
      </c>
      <c r="BI31" s="746">
        <v>49.1</v>
      </c>
      <c r="BJ31" s="1080"/>
      <c r="BK31" s="725"/>
      <c r="BL31" s="1081"/>
    </row>
    <row r="32">
      <c r="A32" s="473">
        <v>42430.0</v>
      </c>
      <c r="B32" s="1082"/>
      <c r="C32" s="773"/>
      <c r="D32" s="773">
        <v>51.1</v>
      </c>
      <c r="E32" s="1082">
        <v>51.0</v>
      </c>
      <c r="F32" s="773">
        <v>51.3</v>
      </c>
      <c r="G32" s="773">
        <v>51.3</v>
      </c>
      <c r="H32" s="1082">
        <v>51.4</v>
      </c>
      <c r="I32" s="773">
        <v>51.8</v>
      </c>
      <c r="J32" s="773">
        <v>50.8</v>
      </c>
      <c r="K32" s="781"/>
      <c r="L32" s="781"/>
      <c r="M32" s="781"/>
      <c r="N32" s="781"/>
      <c r="O32" s="781"/>
      <c r="P32" s="781"/>
      <c r="Q32" s="781"/>
      <c r="R32" s="781"/>
      <c r="S32" s="781"/>
      <c r="T32" s="1083">
        <v>53.7</v>
      </c>
      <c r="U32" s="1084">
        <v>53.0</v>
      </c>
      <c r="V32" s="1084">
        <v>53.7</v>
      </c>
      <c r="W32" s="789">
        <v>54.0</v>
      </c>
      <c r="X32" s="1084">
        <v>53.3</v>
      </c>
      <c r="Y32" s="1084">
        <v>54.0</v>
      </c>
      <c r="Z32" s="830">
        <v>51.4</v>
      </c>
      <c r="AA32" s="721">
        <v>51.3</v>
      </c>
      <c r="AB32" s="721">
        <v>51.4</v>
      </c>
      <c r="AC32" s="721">
        <v>54.1</v>
      </c>
      <c r="AD32" s="721">
        <v>53.9</v>
      </c>
      <c r="AE32" s="721">
        <v>54.0</v>
      </c>
      <c r="AF32" s="830">
        <v>50.4</v>
      </c>
      <c r="AG32" s="721">
        <v>50.8</v>
      </c>
      <c r="AH32" s="721">
        <v>50.7</v>
      </c>
      <c r="AI32" s="721">
        <v>55.5</v>
      </c>
      <c r="AJ32" s="721">
        <v>55.0</v>
      </c>
      <c r="AK32" s="721">
        <v>55.1</v>
      </c>
      <c r="AL32" s="1082"/>
      <c r="AM32" s="773"/>
      <c r="AN32" s="773"/>
      <c r="AO32" s="1082"/>
      <c r="AP32" s="773"/>
      <c r="AQ32" s="773"/>
      <c r="AR32" s="1082"/>
      <c r="AS32" s="773"/>
      <c r="AT32" s="773"/>
      <c r="AU32" s="1090"/>
      <c r="AV32" s="781"/>
      <c r="AW32" s="781"/>
      <c r="AX32" s="1090"/>
      <c r="AY32" s="1091"/>
      <c r="AZ32" s="1091"/>
      <c r="BA32" s="781"/>
      <c r="BB32" s="781"/>
      <c r="BC32" s="781"/>
      <c r="BD32" s="721"/>
      <c r="BE32" s="721"/>
      <c r="BF32" s="721"/>
      <c r="BG32" s="772">
        <v>49.1</v>
      </c>
      <c r="BH32" s="773">
        <v>50.6</v>
      </c>
      <c r="BI32" s="773">
        <v>49.1</v>
      </c>
      <c r="BJ32" s="714"/>
      <c r="BK32" s="781"/>
      <c r="BL32" s="1086"/>
    </row>
    <row r="33">
      <c r="A33" s="460">
        <v>42444.0</v>
      </c>
      <c r="B33" s="1072">
        <v>51.3</v>
      </c>
      <c r="C33" s="746"/>
      <c r="D33" s="746"/>
      <c r="E33" s="1072">
        <v>51.3</v>
      </c>
      <c r="F33" s="746">
        <v>51.0</v>
      </c>
      <c r="G33" s="746">
        <v>52.1</v>
      </c>
      <c r="H33" s="1072">
        <v>51.5</v>
      </c>
      <c r="I33" s="746">
        <v>51.5</v>
      </c>
      <c r="J33" s="746">
        <v>50.8</v>
      </c>
      <c r="K33" s="1073"/>
      <c r="L33" s="1073"/>
      <c r="M33" s="1073"/>
      <c r="N33" s="1073"/>
      <c r="O33" s="1073"/>
      <c r="P33" s="1073"/>
      <c r="Q33" s="1073"/>
      <c r="R33" s="1073"/>
      <c r="S33" s="1073"/>
      <c r="T33" s="1074">
        <v>53.1</v>
      </c>
      <c r="U33" s="1075">
        <v>53.7</v>
      </c>
      <c r="V33" s="1075">
        <v>53.1</v>
      </c>
      <c r="W33" s="761">
        <v>53.1</v>
      </c>
      <c r="X33" s="1075">
        <v>54.0</v>
      </c>
      <c r="Y33" s="1075">
        <v>53.1</v>
      </c>
      <c r="Z33" s="816">
        <v>51.6</v>
      </c>
      <c r="AA33" s="722">
        <v>51.4</v>
      </c>
      <c r="AB33" s="722">
        <v>51.6</v>
      </c>
      <c r="AC33" s="1076">
        <v>54.0</v>
      </c>
      <c r="AD33" s="1076">
        <v>54.1</v>
      </c>
      <c r="AE33" s="1076">
        <v>53.8</v>
      </c>
      <c r="AF33" s="1077">
        <v>50.7</v>
      </c>
      <c r="AG33" s="1076">
        <v>50.4</v>
      </c>
      <c r="AH33" s="1076">
        <v>51.9</v>
      </c>
      <c r="AI33" s="1076">
        <v>55.1</v>
      </c>
      <c r="AJ33" s="1076">
        <v>55.5</v>
      </c>
      <c r="AK33" s="1076">
        <v>54.6</v>
      </c>
      <c r="AL33" s="1072"/>
      <c r="AM33" s="746"/>
      <c r="AN33" s="746"/>
      <c r="AO33" s="1072"/>
      <c r="AP33" s="746"/>
      <c r="AQ33" s="746"/>
      <c r="AR33" s="1072"/>
      <c r="AS33" s="746"/>
      <c r="AT33" s="746"/>
      <c r="AU33" s="1078"/>
      <c r="AV33" s="1079"/>
      <c r="AW33" s="1079"/>
      <c r="AX33" s="1078"/>
      <c r="AY33" s="722"/>
      <c r="AZ33" s="722"/>
      <c r="BA33" s="1079"/>
      <c r="BB33" s="1079"/>
      <c r="BC33" s="1079"/>
      <c r="BD33" s="1076"/>
      <c r="BE33" s="1076"/>
      <c r="BF33" s="1076"/>
      <c r="BG33" s="745">
        <v>49.1</v>
      </c>
      <c r="BH33" s="746">
        <v>49.1</v>
      </c>
      <c r="BI33" s="746">
        <v>48.0</v>
      </c>
      <c r="BJ33" s="1080"/>
      <c r="BK33" s="725"/>
      <c r="BL33" s="1081"/>
    </row>
    <row r="34">
      <c r="A34" s="473">
        <v>42461.0</v>
      </c>
      <c r="B34" s="1082"/>
      <c r="C34" s="773"/>
      <c r="D34" s="773">
        <v>51.3</v>
      </c>
      <c r="E34" s="1082">
        <v>52.1</v>
      </c>
      <c r="F34" s="773">
        <v>52.3</v>
      </c>
      <c r="G34" s="773">
        <v>52.8</v>
      </c>
      <c r="H34" s="1082">
        <v>50.8</v>
      </c>
      <c r="I34" s="773">
        <v>52.0</v>
      </c>
      <c r="J34" s="773">
        <v>50.5</v>
      </c>
      <c r="K34" s="781"/>
      <c r="L34" s="781"/>
      <c r="M34" s="781"/>
      <c r="N34" s="781"/>
      <c r="O34" s="781"/>
      <c r="P34" s="781"/>
      <c r="Q34" s="781"/>
      <c r="R34" s="781"/>
      <c r="S34" s="781"/>
      <c r="T34" s="1083">
        <v>53.0</v>
      </c>
      <c r="U34" s="1084">
        <v>53.2</v>
      </c>
      <c r="V34" s="1084">
        <v>53.0</v>
      </c>
      <c r="W34" s="789">
        <v>53.2</v>
      </c>
      <c r="X34" s="1084">
        <v>53.3</v>
      </c>
      <c r="Y34" s="1084">
        <v>53.2</v>
      </c>
      <c r="Z34" s="830">
        <v>51.5</v>
      </c>
      <c r="AA34" s="721">
        <v>51.8</v>
      </c>
      <c r="AB34" s="721">
        <v>51.5</v>
      </c>
      <c r="AC34" s="721">
        <v>53.8</v>
      </c>
      <c r="AD34" s="781"/>
      <c r="AE34" s="721">
        <v>53.6</v>
      </c>
      <c r="AF34" s="830">
        <v>51.9</v>
      </c>
      <c r="AG34" s="721">
        <v>51.0</v>
      </c>
      <c r="AH34" s="721">
        <v>51.8</v>
      </c>
      <c r="AI34" s="721">
        <v>54.6</v>
      </c>
      <c r="AJ34" s="721">
        <v>55.2</v>
      </c>
      <c r="AK34" s="721">
        <v>54.5</v>
      </c>
      <c r="AL34" s="1082"/>
      <c r="AM34" s="773"/>
      <c r="AN34" s="773"/>
      <c r="AO34" s="1082"/>
      <c r="AP34" s="773"/>
      <c r="AQ34" s="773"/>
      <c r="AR34" s="1082"/>
      <c r="AS34" s="773"/>
      <c r="AT34" s="773"/>
      <c r="AU34" s="1085"/>
      <c r="AV34" s="781"/>
      <c r="AW34" s="781"/>
      <c r="AX34" s="1085"/>
      <c r="AY34" s="781"/>
      <c r="AZ34" s="781"/>
      <c r="BA34" s="781"/>
      <c r="BB34" s="781"/>
      <c r="BC34" s="781"/>
      <c r="BD34" s="721"/>
      <c r="BE34" s="721"/>
      <c r="BF34" s="721"/>
      <c r="BG34" s="772">
        <v>48.0</v>
      </c>
      <c r="BH34" s="773">
        <v>49.6</v>
      </c>
      <c r="BI34" s="773">
        <v>48.2</v>
      </c>
      <c r="BJ34" s="714"/>
      <c r="BK34" s="781"/>
      <c r="BL34" s="1086"/>
    </row>
    <row r="35">
      <c r="A35" s="460">
        <v>42475.0</v>
      </c>
      <c r="B35" s="1072">
        <v>51.7</v>
      </c>
      <c r="C35" s="746"/>
      <c r="D35" s="746"/>
      <c r="E35" s="1072">
        <v>52.8</v>
      </c>
      <c r="F35" s="746">
        <v>52.1</v>
      </c>
      <c r="G35" s="746">
        <v>51.2</v>
      </c>
      <c r="H35" s="1072">
        <v>50.8</v>
      </c>
      <c r="I35" s="746">
        <v>51.0</v>
      </c>
      <c r="J35" s="746">
        <v>50.7</v>
      </c>
      <c r="K35" s="1073"/>
      <c r="L35" s="1073"/>
      <c r="M35" s="1073"/>
      <c r="N35" s="1073"/>
      <c r="O35" s="1073"/>
      <c r="P35" s="1073"/>
      <c r="Q35" s="1073"/>
      <c r="R35" s="1073"/>
      <c r="S35" s="1073"/>
      <c r="T35" s="1074">
        <v>53.0</v>
      </c>
      <c r="U35" s="1075">
        <v>53.0</v>
      </c>
      <c r="V35" s="1075">
        <v>53.0</v>
      </c>
      <c r="W35" s="761">
        <v>53.1</v>
      </c>
      <c r="X35" s="1075">
        <v>53.2</v>
      </c>
      <c r="Y35" s="1075">
        <v>53.1</v>
      </c>
      <c r="Z35" s="816">
        <v>51.7</v>
      </c>
      <c r="AA35" s="722">
        <v>51.5</v>
      </c>
      <c r="AB35" s="722">
        <v>51.7</v>
      </c>
      <c r="AC35" s="1076">
        <v>53.6</v>
      </c>
      <c r="AD35" s="1076">
        <v>53.8</v>
      </c>
      <c r="AE35" s="1076">
        <v>54.7</v>
      </c>
      <c r="AF35" s="1077">
        <v>51.8</v>
      </c>
      <c r="AG35" s="1076">
        <v>51.9</v>
      </c>
      <c r="AH35" s="1076">
        <v>52.4</v>
      </c>
      <c r="AI35" s="1076">
        <v>54.5</v>
      </c>
      <c r="AJ35" s="1076">
        <v>54.6</v>
      </c>
      <c r="AK35" s="1076">
        <v>55.2</v>
      </c>
      <c r="AL35" s="1072"/>
      <c r="AM35" s="746"/>
      <c r="AN35" s="746"/>
      <c r="AO35" s="1072"/>
      <c r="AP35" s="746"/>
      <c r="AQ35" s="746"/>
      <c r="AR35" s="1072"/>
      <c r="AS35" s="746"/>
      <c r="AT35" s="746"/>
      <c r="AU35" s="1078"/>
      <c r="AV35" s="1079"/>
      <c r="AW35" s="1079"/>
      <c r="AX35" s="1078"/>
      <c r="AY35" s="722"/>
      <c r="AZ35" s="722"/>
      <c r="BA35" s="1079"/>
      <c r="BB35" s="1079"/>
      <c r="BC35" s="1079"/>
      <c r="BD35" s="1076"/>
      <c r="BE35" s="1076"/>
      <c r="BF35" s="1076"/>
      <c r="BG35" s="745">
        <v>48.2</v>
      </c>
      <c r="BH35" s="746">
        <v>48.0</v>
      </c>
      <c r="BI35" s="746">
        <v>47.6</v>
      </c>
      <c r="BJ35" s="1080"/>
      <c r="BK35" s="725"/>
      <c r="BL35" s="1081"/>
    </row>
    <row r="36">
      <c r="A36" s="473">
        <v>42491.0</v>
      </c>
      <c r="B36" s="1087"/>
      <c r="C36" s="773"/>
      <c r="D36" s="773">
        <v>51.7</v>
      </c>
      <c r="E36" s="1087">
        <v>51.2</v>
      </c>
      <c r="F36" s="773">
        <v>53.1</v>
      </c>
      <c r="G36" s="773">
        <v>51.3</v>
      </c>
      <c r="H36" s="1087">
        <v>50.5</v>
      </c>
      <c r="I36" s="773">
        <v>51.0</v>
      </c>
      <c r="J36" s="773">
        <v>51.4</v>
      </c>
      <c r="K36" s="781"/>
      <c r="L36" s="781"/>
      <c r="M36" s="781"/>
      <c r="N36" s="781"/>
      <c r="O36" s="781"/>
      <c r="P36" s="781"/>
      <c r="Q36" s="781"/>
      <c r="R36" s="781"/>
      <c r="S36" s="781"/>
      <c r="T36" s="1083">
        <v>52.9</v>
      </c>
      <c r="U36" s="1084">
        <v>53.2</v>
      </c>
      <c r="V36" s="1084">
        <v>52.9</v>
      </c>
      <c r="W36" s="789">
        <v>53.1</v>
      </c>
      <c r="X36" s="1084">
        <v>53.3</v>
      </c>
      <c r="Y36" s="1084">
        <v>53.1</v>
      </c>
      <c r="Z36" s="830">
        <v>51.5</v>
      </c>
      <c r="AA36" s="721">
        <v>51.9</v>
      </c>
      <c r="AB36" s="721">
        <v>51.5</v>
      </c>
      <c r="AC36" s="721">
        <v>54.7</v>
      </c>
      <c r="AD36" s="721">
        <v>53.8</v>
      </c>
      <c r="AE36" s="721">
        <v>54.5</v>
      </c>
      <c r="AF36" s="830">
        <v>52.4</v>
      </c>
      <c r="AG36" s="721">
        <v>52.0</v>
      </c>
      <c r="AH36" s="721">
        <v>52.1</v>
      </c>
      <c r="AI36" s="721">
        <v>55.2</v>
      </c>
      <c r="AJ36" s="721">
        <v>54.6</v>
      </c>
      <c r="AK36" s="721">
        <v>55.2</v>
      </c>
      <c r="AL36" s="1087"/>
      <c r="AM36" s="773"/>
      <c r="AN36" s="773"/>
      <c r="AO36" s="1087"/>
      <c r="AP36" s="773"/>
      <c r="AQ36" s="773"/>
      <c r="AR36" s="1087"/>
      <c r="AS36" s="773"/>
      <c r="AT36" s="773"/>
      <c r="AU36" s="1085"/>
      <c r="AV36" s="781"/>
      <c r="AW36" s="781"/>
      <c r="AX36" s="1085"/>
      <c r="AY36" s="721"/>
      <c r="AZ36" s="721"/>
      <c r="BA36" s="781"/>
      <c r="BB36" s="781"/>
      <c r="BC36" s="781"/>
      <c r="BD36" s="721"/>
      <c r="BE36" s="721"/>
      <c r="BF36" s="721"/>
      <c r="BG36" s="772">
        <v>47.6</v>
      </c>
      <c r="BH36" s="773">
        <v>48.3</v>
      </c>
      <c r="BI36" s="773">
        <v>47.7</v>
      </c>
      <c r="BJ36" s="714"/>
      <c r="BK36" s="781"/>
      <c r="BL36" s="1086"/>
    </row>
    <row r="37">
      <c r="A37" s="460">
        <v>42505.0</v>
      </c>
      <c r="B37" s="1072">
        <v>52.4</v>
      </c>
      <c r="C37" s="746"/>
      <c r="D37" s="746"/>
      <c r="E37" s="1072">
        <v>51.3</v>
      </c>
      <c r="F37" s="746">
        <v>51.2</v>
      </c>
      <c r="G37" s="746">
        <v>51.3</v>
      </c>
      <c r="H37" s="1072">
        <v>50.7</v>
      </c>
      <c r="I37" s="746">
        <v>50.5</v>
      </c>
      <c r="J37" s="746">
        <v>51.3</v>
      </c>
      <c r="K37" s="1073"/>
      <c r="L37" s="1073"/>
      <c r="M37" s="1073"/>
      <c r="N37" s="1073"/>
      <c r="O37" s="1073"/>
      <c r="P37" s="1073"/>
      <c r="Q37" s="1073"/>
      <c r="R37" s="1073"/>
      <c r="S37" s="1073"/>
      <c r="T37" s="1074">
        <v>53.1</v>
      </c>
      <c r="U37" s="1075">
        <v>52.9</v>
      </c>
      <c r="V37" s="1075">
        <v>53.1</v>
      </c>
      <c r="W37" s="761">
        <v>53.3</v>
      </c>
      <c r="X37" s="1075">
        <v>53.1</v>
      </c>
      <c r="Y37" s="1075">
        <v>53.3</v>
      </c>
      <c r="Z37" s="816">
        <v>51.5</v>
      </c>
      <c r="AA37" s="722">
        <v>51.5</v>
      </c>
      <c r="AB37" s="722">
        <v>51.5</v>
      </c>
      <c r="AC37" s="1076">
        <v>54.5</v>
      </c>
      <c r="AD37" s="1076">
        <v>54.7</v>
      </c>
      <c r="AE37" s="1076">
        <v>54.1</v>
      </c>
      <c r="AF37" s="1077">
        <v>52.1</v>
      </c>
      <c r="AG37" s="1076">
        <v>52.4</v>
      </c>
      <c r="AH37" s="1076">
        <v>54.4</v>
      </c>
      <c r="AI37" s="1076">
        <v>55.2</v>
      </c>
      <c r="AJ37" s="1076">
        <v>55.2</v>
      </c>
      <c r="AK37" s="1076">
        <v>53.2</v>
      </c>
      <c r="AL37" s="1072"/>
      <c r="AM37" s="746"/>
      <c r="AN37" s="746"/>
      <c r="AO37" s="1072"/>
      <c r="AP37" s="746"/>
      <c r="AQ37" s="746"/>
      <c r="AR37" s="1072"/>
      <c r="AS37" s="746"/>
      <c r="AT37" s="746"/>
      <c r="AU37" s="1078"/>
      <c r="AV37" s="1079"/>
      <c r="AW37" s="1079"/>
      <c r="AX37" s="1078"/>
      <c r="AY37" s="722"/>
      <c r="AZ37" s="722"/>
      <c r="BA37" s="1079"/>
      <c r="BB37" s="1079"/>
      <c r="BC37" s="1079"/>
      <c r="BD37" s="1076"/>
      <c r="BE37" s="1076"/>
      <c r="BF37" s="1076"/>
      <c r="BG37" s="745">
        <v>47.7</v>
      </c>
      <c r="BH37" s="746">
        <v>47.6</v>
      </c>
      <c r="BI37" s="746">
        <v>47.8</v>
      </c>
      <c r="BJ37" s="1080"/>
      <c r="BK37" s="725"/>
      <c r="BL37" s="1081"/>
    </row>
    <row r="38">
      <c r="A38" s="473">
        <v>42522.0</v>
      </c>
      <c r="B38" s="1087"/>
      <c r="C38" s="773"/>
      <c r="D38" s="773">
        <v>50.8</v>
      </c>
      <c r="E38" s="1087">
        <v>51.3</v>
      </c>
      <c r="F38" s="773">
        <v>52.0</v>
      </c>
      <c r="G38" s="773">
        <v>51.4</v>
      </c>
      <c r="H38" s="1087">
        <v>51.4</v>
      </c>
      <c r="I38" s="773">
        <v>50.8</v>
      </c>
      <c r="J38" s="773">
        <v>52.9</v>
      </c>
      <c r="K38" s="781"/>
      <c r="L38" s="781"/>
      <c r="M38" s="781"/>
      <c r="N38" s="781"/>
      <c r="O38" s="781"/>
      <c r="P38" s="781"/>
      <c r="Q38" s="781"/>
      <c r="R38" s="781"/>
      <c r="S38" s="781"/>
      <c r="T38" s="1083">
        <v>52.8</v>
      </c>
      <c r="U38" s="1084">
        <v>53.0</v>
      </c>
      <c r="V38" s="1084">
        <v>52.8</v>
      </c>
      <c r="W38" s="789">
        <v>52.4</v>
      </c>
      <c r="X38" s="1084">
        <v>53.1</v>
      </c>
      <c r="Y38" s="1084">
        <v>52.4</v>
      </c>
      <c r="Z38" s="830">
        <v>52.6</v>
      </c>
      <c r="AA38" s="721">
        <v>51.3</v>
      </c>
      <c r="AB38" s="721">
        <v>52.6</v>
      </c>
      <c r="AC38" s="721">
        <v>54.1</v>
      </c>
      <c r="AD38" s="721">
        <v>54.2</v>
      </c>
      <c r="AE38" s="721">
        <v>54.4</v>
      </c>
      <c r="AF38" s="830">
        <v>54.4</v>
      </c>
      <c r="AG38" s="721">
        <v>52.0</v>
      </c>
      <c r="AH38" s="721">
        <v>54.5</v>
      </c>
      <c r="AI38" s="721">
        <v>53.2</v>
      </c>
      <c r="AJ38" s="721">
        <v>55.0</v>
      </c>
      <c r="AK38" s="721">
        <v>53.7</v>
      </c>
      <c r="AL38" s="1087"/>
      <c r="AM38" s="773"/>
      <c r="AN38" s="773"/>
      <c r="AO38" s="1087"/>
      <c r="AP38" s="773"/>
      <c r="AQ38" s="773"/>
      <c r="AR38" s="1087"/>
      <c r="AS38" s="773"/>
      <c r="AT38" s="773"/>
      <c r="AU38" s="1085"/>
      <c r="AV38" s="781"/>
      <c r="AW38" s="781"/>
      <c r="AX38" s="1085"/>
      <c r="AY38" s="781"/>
      <c r="AZ38" s="781"/>
      <c r="BA38" s="781"/>
      <c r="BB38" s="781"/>
      <c r="BC38" s="781"/>
      <c r="BD38" s="721"/>
      <c r="BE38" s="721"/>
      <c r="BF38" s="721"/>
      <c r="BG38" s="772">
        <v>47.8</v>
      </c>
      <c r="BH38" s="773">
        <v>48.2</v>
      </c>
      <c r="BI38" s="773">
        <v>48.1</v>
      </c>
      <c r="BJ38" s="714"/>
      <c r="BK38" s="781"/>
      <c r="BL38" s="1086"/>
    </row>
    <row r="39">
      <c r="A39" s="460">
        <v>42536.0</v>
      </c>
      <c r="B39" s="1072">
        <v>50.9</v>
      </c>
      <c r="C39" s="746"/>
      <c r="D39" s="746"/>
      <c r="E39" s="1072">
        <v>51.4</v>
      </c>
      <c r="F39" s="746">
        <v>51.5</v>
      </c>
      <c r="G39" s="746">
        <v>50.9</v>
      </c>
      <c r="H39" s="1072">
        <v>51.3</v>
      </c>
      <c r="I39" s="746">
        <v>51.4</v>
      </c>
      <c r="J39" s="746">
        <v>52.9</v>
      </c>
      <c r="K39" s="1073"/>
      <c r="L39" s="1073"/>
      <c r="M39" s="1073"/>
      <c r="N39" s="1073"/>
      <c r="O39" s="1073"/>
      <c r="P39" s="1073"/>
      <c r="Q39" s="1073"/>
      <c r="R39" s="1073"/>
      <c r="S39" s="1073"/>
      <c r="T39" s="1074">
        <v>53.1</v>
      </c>
      <c r="U39" s="1075">
        <v>52.8</v>
      </c>
      <c r="V39" s="1075">
        <v>53.1</v>
      </c>
      <c r="W39" s="761">
        <v>52.8</v>
      </c>
      <c r="X39" s="1075">
        <v>52.4</v>
      </c>
      <c r="Y39" s="1075">
        <v>52.8</v>
      </c>
      <c r="Z39" s="816">
        <v>52.8</v>
      </c>
      <c r="AA39" s="722">
        <v>52.6</v>
      </c>
      <c r="AB39" s="722">
        <v>52.8</v>
      </c>
      <c r="AC39" s="1076">
        <v>54.4</v>
      </c>
      <c r="AD39" s="1076">
        <v>54.1</v>
      </c>
      <c r="AE39" s="1076">
        <v>55.3</v>
      </c>
      <c r="AF39" s="1077">
        <v>54.5</v>
      </c>
      <c r="AG39" s="1076">
        <v>54.4</v>
      </c>
      <c r="AH39" s="1076">
        <v>53.7</v>
      </c>
      <c r="AI39" s="1076">
        <v>53.7</v>
      </c>
      <c r="AJ39" s="1076">
        <v>53.2</v>
      </c>
      <c r="AK39" s="1076">
        <v>54.6</v>
      </c>
      <c r="AL39" s="1072"/>
      <c r="AM39" s="746"/>
      <c r="AN39" s="746"/>
      <c r="AO39" s="1072"/>
      <c r="AP39" s="746"/>
      <c r="AQ39" s="746"/>
      <c r="AR39" s="1072"/>
      <c r="AS39" s="746"/>
      <c r="AT39" s="746"/>
      <c r="AU39" s="1078"/>
      <c r="AV39" s="1079"/>
      <c r="AW39" s="1079"/>
      <c r="AX39" s="1078"/>
      <c r="AY39" s="722"/>
      <c r="AZ39" s="722"/>
      <c r="BA39" s="1079"/>
      <c r="BB39" s="1079"/>
      <c r="BC39" s="1079"/>
      <c r="BD39" s="1076"/>
      <c r="BE39" s="1076"/>
      <c r="BF39" s="1076"/>
      <c r="BG39" s="745">
        <v>48.1</v>
      </c>
      <c r="BH39" s="746">
        <v>47.9</v>
      </c>
      <c r="BI39" s="746">
        <v>49.0</v>
      </c>
      <c r="BJ39" s="1080"/>
      <c r="BK39" s="725"/>
      <c r="BL39" s="1081"/>
    </row>
    <row r="40">
      <c r="A40" s="473">
        <v>42552.0</v>
      </c>
      <c r="B40" s="1087"/>
      <c r="C40" s="773"/>
      <c r="D40" s="773">
        <v>51.2</v>
      </c>
      <c r="E40" s="1087">
        <v>50.9</v>
      </c>
      <c r="F40" s="773">
        <v>52.0</v>
      </c>
      <c r="G40" s="773">
        <v>51.4</v>
      </c>
      <c r="H40" s="1087">
        <v>52.9</v>
      </c>
      <c r="I40" s="773">
        <v>51.6</v>
      </c>
      <c r="J40" s="773">
        <v>52.1</v>
      </c>
      <c r="K40" s="781"/>
      <c r="L40" s="781"/>
      <c r="M40" s="781"/>
      <c r="N40" s="781"/>
      <c r="O40" s="781"/>
      <c r="P40" s="781"/>
      <c r="Q40" s="781"/>
      <c r="R40" s="781"/>
      <c r="S40" s="781"/>
      <c r="T40" s="1083">
        <v>52.9</v>
      </c>
      <c r="U40" s="1084">
        <v>52.5</v>
      </c>
      <c r="V40" s="1084">
        <v>52.9</v>
      </c>
      <c r="W40" s="789">
        <v>52.7</v>
      </c>
      <c r="X40" s="1084">
        <v>52.3</v>
      </c>
      <c r="Y40" s="1084">
        <v>52.7</v>
      </c>
      <c r="Z40" s="830">
        <v>51.9</v>
      </c>
      <c r="AA40" s="721">
        <v>52.0</v>
      </c>
      <c r="AB40" s="721">
        <v>51.9</v>
      </c>
      <c r="AC40" s="721">
        <v>55.3</v>
      </c>
      <c r="AD40" s="721">
        <v>53.7</v>
      </c>
      <c r="AE40" s="721">
        <v>55.3</v>
      </c>
      <c r="AF40" s="830">
        <v>53.7</v>
      </c>
      <c r="AG40" s="721">
        <v>53.5</v>
      </c>
      <c r="AH40" s="721">
        <v>53.8</v>
      </c>
      <c r="AI40" s="721">
        <v>54.6</v>
      </c>
      <c r="AJ40" s="721">
        <v>53.2</v>
      </c>
      <c r="AK40" s="721">
        <v>54.4</v>
      </c>
      <c r="AL40" s="1087"/>
      <c r="AM40" s="773"/>
      <c r="AN40" s="773"/>
      <c r="AO40" s="1087"/>
      <c r="AP40" s="773"/>
      <c r="AQ40" s="773"/>
      <c r="AR40" s="1087"/>
      <c r="AS40" s="773"/>
      <c r="AT40" s="773"/>
      <c r="AU40" s="1085"/>
      <c r="AV40" s="781"/>
      <c r="AW40" s="781"/>
      <c r="AX40" s="1085"/>
      <c r="AY40" s="781"/>
      <c r="AZ40" s="781"/>
      <c r="BA40" s="781"/>
      <c r="BB40" s="781"/>
      <c r="BC40" s="781"/>
      <c r="BD40" s="721"/>
      <c r="BE40" s="721"/>
      <c r="BF40" s="721"/>
      <c r="BG40" s="772">
        <v>49.0</v>
      </c>
      <c r="BH40" s="773">
        <v>48.3</v>
      </c>
      <c r="BI40" s="773">
        <v>49.3</v>
      </c>
      <c r="BJ40" s="714"/>
      <c r="BK40" s="781"/>
      <c r="BL40" s="1086"/>
    </row>
    <row r="41">
      <c r="A41" s="460">
        <v>42566.0</v>
      </c>
      <c r="B41" s="1072">
        <v>51.2</v>
      </c>
      <c r="C41" s="746"/>
      <c r="D41" s="746"/>
      <c r="E41" s="1072">
        <v>51.4</v>
      </c>
      <c r="F41" s="746">
        <v>51.0</v>
      </c>
      <c r="G41" s="746">
        <v>50.9</v>
      </c>
      <c r="H41" s="1072">
        <v>52.9</v>
      </c>
      <c r="I41" s="746">
        <v>52.9</v>
      </c>
      <c r="J41" s="746">
        <v>52.0</v>
      </c>
      <c r="K41" s="1073"/>
      <c r="L41" s="1073"/>
      <c r="M41" s="1073"/>
      <c r="N41" s="1073"/>
      <c r="O41" s="1073"/>
      <c r="P41" s="1073"/>
      <c r="Q41" s="1073"/>
      <c r="R41" s="1073"/>
      <c r="S41" s="1073"/>
      <c r="T41" s="1074">
        <v>53.2</v>
      </c>
      <c r="U41" s="1075">
        <v>52.9</v>
      </c>
      <c r="V41" s="1075">
        <v>53.2</v>
      </c>
      <c r="W41" s="761">
        <v>52.9</v>
      </c>
      <c r="X41" s="1075">
        <v>52.7</v>
      </c>
      <c r="Y41" s="1075">
        <v>52.9</v>
      </c>
      <c r="Z41" s="816">
        <v>52.0</v>
      </c>
      <c r="AA41" s="722">
        <v>51.9</v>
      </c>
      <c r="AB41" s="722">
        <v>52.0</v>
      </c>
      <c r="AC41" s="1076">
        <v>55.3</v>
      </c>
      <c r="AD41" s="1076">
        <v>55.3</v>
      </c>
      <c r="AE41" s="1076">
        <v>54.4</v>
      </c>
      <c r="AF41" s="1077">
        <v>53.8</v>
      </c>
      <c r="AG41" s="1076">
        <v>53.7</v>
      </c>
      <c r="AH41" s="1076">
        <v>53.6</v>
      </c>
      <c r="AI41" s="1076">
        <v>54.4</v>
      </c>
      <c r="AJ41" s="1076">
        <v>54.6</v>
      </c>
      <c r="AK41" s="1076">
        <v>53.3</v>
      </c>
      <c r="AL41" s="1072"/>
      <c r="AM41" s="746"/>
      <c r="AN41" s="746"/>
      <c r="AO41" s="1072"/>
      <c r="AP41" s="746"/>
      <c r="AQ41" s="746"/>
      <c r="AR41" s="1072"/>
      <c r="AS41" s="746"/>
      <c r="AT41" s="746"/>
      <c r="AU41" s="1078"/>
      <c r="AV41" s="1079"/>
      <c r="AW41" s="1079"/>
      <c r="AX41" s="1078"/>
      <c r="AY41" s="722"/>
      <c r="AZ41" s="722"/>
      <c r="BA41" s="1079"/>
      <c r="BB41" s="1079"/>
      <c r="BC41" s="1079"/>
      <c r="BD41" s="1076"/>
      <c r="BE41" s="1076"/>
      <c r="BF41" s="1076"/>
      <c r="BG41" s="745">
        <v>49.3</v>
      </c>
      <c r="BH41" s="746">
        <v>49.0</v>
      </c>
      <c r="BI41" s="746">
        <v>49.6</v>
      </c>
      <c r="BJ41" s="1080"/>
      <c r="BK41" s="725"/>
      <c r="BL41" s="1081"/>
    </row>
    <row r="42">
      <c r="A42" s="473">
        <v>42583.0</v>
      </c>
      <c r="B42" s="1087"/>
      <c r="C42" s="773"/>
      <c r="D42" s="773">
        <v>51.2</v>
      </c>
      <c r="E42" s="1087">
        <v>50.9</v>
      </c>
      <c r="F42" s="773">
        <v>52.0</v>
      </c>
      <c r="G42" s="773">
        <v>51.0</v>
      </c>
      <c r="H42" s="1087">
        <v>52.1</v>
      </c>
      <c r="I42" s="773">
        <v>52.7</v>
      </c>
      <c r="J42" s="773">
        <v>51.4</v>
      </c>
      <c r="K42" s="781"/>
      <c r="L42" s="781"/>
      <c r="M42" s="781"/>
      <c r="N42" s="781"/>
      <c r="O42" s="781"/>
      <c r="P42" s="781"/>
      <c r="Q42" s="781"/>
      <c r="R42" s="781"/>
      <c r="S42" s="781"/>
      <c r="T42" s="1083">
        <v>53.3</v>
      </c>
      <c r="U42" s="1084">
        <v>53.1</v>
      </c>
      <c r="V42" s="1084">
        <v>53.3</v>
      </c>
      <c r="W42" s="789">
        <v>53.1</v>
      </c>
      <c r="X42" s="1084">
        <v>52.8</v>
      </c>
      <c r="Y42" s="1084">
        <v>53.1</v>
      </c>
      <c r="Z42" s="830">
        <v>51.8</v>
      </c>
      <c r="AA42" s="721">
        <v>52.0</v>
      </c>
      <c r="AB42" s="721">
        <v>51.8</v>
      </c>
      <c r="AC42" s="721">
        <v>54.4</v>
      </c>
      <c r="AD42" s="721">
        <v>55.0</v>
      </c>
      <c r="AE42" s="721">
        <v>53.3</v>
      </c>
      <c r="AF42" s="830">
        <v>53.6</v>
      </c>
      <c r="AG42" s="721">
        <v>53.5</v>
      </c>
      <c r="AH42" s="721">
        <v>53.6</v>
      </c>
      <c r="AI42" s="721">
        <v>53.3</v>
      </c>
      <c r="AJ42" s="721">
        <v>54.4</v>
      </c>
      <c r="AK42" s="721">
        <v>51.7</v>
      </c>
      <c r="AL42" s="1087"/>
      <c r="AM42" s="773"/>
      <c r="AN42" s="773"/>
      <c r="AO42" s="1087"/>
      <c r="AP42" s="773"/>
      <c r="AQ42" s="773"/>
      <c r="AR42" s="1087"/>
      <c r="AS42" s="773"/>
      <c r="AT42" s="773"/>
      <c r="AU42" s="1085"/>
      <c r="AV42" s="781"/>
      <c r="AW42" s="781"/>
      <c r="AX42" s="1085"/>
      <c r="AY42" s="781"/>
      <c r="AZ42" s="781"/>
      <c r="BA42" s="781"/>
      <c r="BB42" s="781"/>
      <c r="BC42" s="781"/>
      <c r="BD42" s="721"/>
      <c r="BE42" s="721"/>
      <c r="BF42" s="721"/>
      <c r="BG42" s="772">
        <v>49.6</v>
      </c>
      <c r="BH42" s="773">
        <v>49.5</v>
      </c>
      <c r="BI42" s="773">
        <v>49.5</v>
      </c>
      <c r="BJ42" s="714"/>
      <c r="BK42" s="781"/>
      <c r="BL42" s="1086"/>
    </row>
    <row r="43">
      <c r="A43" s="460">
        <v>42597.0</v>
      </c>
      <c r="B43" s="1072">
        <v>51.8</v>
      </c>
      <c r="C43" s="746">
        <v>51.2</v>
      </c>
      <c r="D43" s="746">
        <v>51.8</v>
      </c>
      <c r="E43" s="1072">
        <v>51.0</v>
      </c>
      <c r="F43" s="746">
        <v>50.9</v>
      </c>
      <c r="G43" s="746">
        <v>51.9</v>
      </c>
      <c r="H43" s="1072">
        <v>52.0</v>
      </c>
      <c r="I43" s="746">
        <v>52.1</v>
      </c>
      <c r="J43" s="746">
        <v>51.5</v>
      </c>
      <c r="K43" s="1073"/>
      <c r="L43" s="1073"/>
      <c r="M43" s="1073"/>
      <c r="N43" s="1073"/>
      <c r="O43" s="1073"/>
      <c r="P43" s="1073"/>
      <c r="Q43" s="1073"/>
      <c r="R43" s="1073"/>
      <c r="S43" s="1073"/>
      <c r="T43" s="1074">
        <v>52.9</v>
      </c>
      <c r="U43" s="1075">
        <v>53.3</v>
      </c>
      <c r="V43" s="1075">
        <v>52.9</v>
      </c>
      <c r="W43" s="761">
        <v>52.8</v>
      </c>
      <c r="X43" s="1075">
        <v>53.1</v>
      </c>
      <c r="Y43" s="1075">
        <v>52.8</v>
      </c>
      <c r="Z43" s="816">
        <v>51.7</v>
      </c>
      <c r="AA43" s="722">
        <v>51.8</v>
      </c>
      <c r="AB43" s="722">
        <v>51.7</v>
      </c>
      <c r="AC43" s="1076">
        <v>53.3</v>
      </c>
      <c r="AD43" s="1076">
        <v>54.4</v>
      </c>
      <c r="AE43" s="1076">
        <v>52.7</v>
      </c>
      <c r="AF43" s="1077">
        <v>53.6</v>
      </c>
      <c r="AG43" s="1076">
        <v>53.6</v>
      </c>
      <c r="AH43" s="1076">
        <v>54.3</v>
      </c>
      <c r="AI43" s="1076">
        <v>51.7</v>
      </c>
      <c r="AJ43" s="1076">
        <v>53.3</v>
      </c>
      <c r="AK43" s="1076">
        <v>50.6</v>
      </c>
      <c r="AL43" s="1072"/>
      <c r="AM43" s="746"/>
      <c r="AN43" s="746"/>
      <c r="AO43" s="1072"/>
      <c r="AP43" s="746"/>
      <c r="AQ43" s="746"/>
      <c r="AR43" s="1072"/>
      <c r="AS43" s="746"/>
      <c r="AT43" s="746"/>
      <c r="AU43" s="1078"/>
      <c r="AV43" s="1079"/>
      <c r="AW43" s="1079"/>
      <c r="AX43" s="1078"/>
      <c r="AY43" s="722"/>
      <c r="AZ43" s="722"/>
      <c r="BA43" s="1079"/>
      <c r="BB43" s="1079"/>
      <c r="BC43" s="1079"/>
      <c r="BD43" s="1076"/>
      <c r="BE43" s="1076"/>
      <c r="BF43" s="1076"/>
      <c r="BG43" s="745">
        <v>49.5</v>
      </c>
      <c r="BH43" s="746">
        <v>49.6</v>
      </c>
      <c r="BI43" s="746">
        <v>50.3</v>
      </c>
      <c r="BJ43" s="1080"/>
      <c r="BK43" s="725"/>
      <c r="BL43" s="1081"/>
    </row>
    <row r="44">
      <c r="A44" s="473">
        <v>42614.0</v>
      </c>
      <c r="B44" s="1087">
        <v>51.5</v>
      </c>
      <c r="C44" s="773">
        <v>51.8</v>
      </c>
      <c r="D44" s="773">
        <v>52.0</v>
      </c>
      <c r="E44" s="1087">
        <v>51.9</v>
      </c>
      <c r="F44" s="773">
        <v>51.1</v>
      </c>
      <c r="G44" s="773">
        <v>52.3</v>
      </c>
      <c r="H44" s="1087">
        <v>51.4</v>
      </c>
      <c r="I44" s="773">
        <v>51.9</v>
      </c>
      <c r="J44" s="773">
        <v>53.2</v>
      </c>
      <c r="K44" s="781"/>
      <c r="L44" s="781"/>
      <c r="M44" s="781"/>
      <c r="N44" s="781"/>
      <c r="O44" s="781"/>
      <c r="P44" s="781"/>
      <c r="Q44" s="781"/>
      <c r="R44" s="781"/>
      <c r="S44" s="781"/>
      <c r="T44" s="1083">
        <v>52.6</v>
      </c>
      <c r="U44" s="1084">
        <v>52.8</v>
      </c>
      <c r="V44" s="1084">
        <v>52.6</v>
      </c>
      <c r="W44" s="789">
        <v>52.1</v>
      </c>
      <c r="X44" s="1084">
        <v>52.8</v>
      </c>
      <c r="Y44" s="1084">
        <v>52.1</v>
      </c>
      <c r="Z44" s="830">
        <v>52.6</v>
      </c>
      <c r="AA44" s="721">
        <v>51.5</v>
      </c>
      <c r="AB44" s="721">
        <v>52.6</v>
      </c>
      <c r="AC44" s="721">
        <v>52.7</v>
      </c>
      <c r="AD44" s="721">
        <v>53.4</v>
      </c>
      <c r="AE44" s="721">
        <v>52.8</v>
      </c>
      <c r="AF44" s="830">
        <v>54.3</v>
      </c>
      <c r="AG44" s="721">
        <v>53.1</v>
      </c>
      <c r="AH44" s="721">
        <v>54.3</v>
      </c>
      <c r="AI44" s="721">
        <v>50.6</v>
      </c>
      <c r="AJ44" s="721">
        <v>52.1</v>
      </c>
      <c r="AK44" s="721">
        <v>50.9</v>
      </c>
      <c r="AL44" s="1087"/>
      <c r="AM44" s="773"/>
      <c r="AN44" s="773"/>
      <c r="AO44" s="1087"/>
      <c r="AP44" s="773"/>
      <c r="AQ44" s="773"/>
      <c r="AR44" s="1087"/>
      <c r="AS44" s="773"/>
      <c r="AT44" s="773"/>
      <c r="AU44" s="1085"/>
      <c r="AV44" s="781"/>
      <c r="AW44" s="781"/>
      <c r="AX44" s="1085"/>
      <c r="AY44" s="781"/>
      <c r="AZ44" s="781"/>
      <c r="BA44" s="781"/>
      <c r="BB44" s="781"/>
      <c r="BC44" s="781"/>
      <c r="BD44" s="721"/>
      <c r="BE44" s="721"/>
      <c r="BF44" s="721"/>
      <c r="BG44" s="772">
        <v>50.3</v>
      </c>
      <c r="BH44" s="773">
        <v>49.3</v>
      </c>
      <c r="BI44" s="773">
        <v>50.4</v>
      </c>
      <c r="BJ44" s="714"/>
      <c r="BK44" s="781"/>
      <c r="BL44" s="1086"/>
    </row>
    <row r="45">
      <c r="A45" s="460">
        <v>42628.0</v>
      </c>
      <c r="B45" s="1072">
        <v>52.3</v>
      </c>
      <c r="C45" s="746">
        <v>52.0</v>
      </c>
      <c r="D45" s="746"/>
      <c r="E45" s="1072">
        <v>52.3</v>
      </c>
      <c r="F45" s="746">
        <v>51.9</v>
      </c>
      <c r="G45" s="746">
        <v>54.8</v>
      </c>
      <c r="H45" s="1072">
        <v>51.5</v>
      </c>
      <c r="I45" s="746">
        <v>51.4</v>
      </c>
      <c r="J45" s="746">
        <v>53.4</v>
      </c>
      <c r="K45" s="1073"/>
      <c r="L45" s="1073"/>
      <c r="M45" s="1073"/>
      <c r="N45" s="1073"/>
      <c r="O45" s="1073"/>
      <c r="P45" s="1073"/>
      <c r="Q45" s="1073"/>
      <c r="R45" s="1073"/>
      <c r="S45" s="1073"/>
      <c r="T45" s="1074">
        <v>52.6</v>
      </c>
      <c r="U45" s="1075">
        <v>52.6</v>
      </c>
      <c r="V45" s="1075">
        <v>52.6</v>
      </c>
      <c r="W45" s="761">
        <v>52.2</v>
      </c>
      <c r="X45" s="1075">
        <v>52.1</v>
      </c>
      <c r="Y45" s="1075">
        <v>52.2</v>
      </c>
      <c r="Z45" s="816">
        <v>52.6</v>
      </c>
      <c r="AA45" s="722">
        <v>52.6</v>
      </c>
      <c r="AB45" s="722">
        <v>52.6</v>
      </c>
      <c r="AC45" s="1076">
        <v>52.8</v>
      </c>
      <c r="AD45" s="1076">
        <v>52.7</v>
      </c>
      <c r="AE45" s="1076">
        <v>55.1</v>
      </c>
      <c r="AF45" s="1077">
        <v>54.3</v>
      </c>
      <c r="AG45" s="1076">
        <v>54.3</v>
      </c>
      <c r="AH45" s="1076">
        <v>55.1</v>
      </c>
      <c r="AI45" s="1076">
        <v>50.9</v>
      </c>
      <c r="AJ45" s="1076">
        <v>50.6</v>
      </c>
      <c r="AK45" s="1076">
        <v>54.1</v>
      </c>
      <c r="AL45" s="1072"/>
      <c r="AM45" s="746"/>
      <c r="AN45" s="746"/>
      <c r="AO45" s="1072"/>
      <c r="AP45" s="746"/>
      <c r="AQ45" s="746"/>
      <c r="AR45" s="1072"/>
      <c r="AS45" s="746"/>
      <c r="AT45" s="746"/>
      <c r="AU45" s="1078"/>
      <c r="AV45" s="1079"/>
      <c r="AW45" s="1079"/>
      <c r="AX45" s="1078"/>
      <c r="AY45" s="722"/>
      <c r="AZ45" s="722"/>
      <c r="BA45" s="1079"/>
      <c r="BB45" s="1079"/>
      <c r="BC45" s="1079"/>
      <c r="BD45" s="1076"/>
      <c r="BE45" s="1076"/>
      <c r="BF45" s="1076"/>
      <c r="BG45" s="745">
        <v>50.4</v>
      </c>
      <c r="BH45" s="746">
        <v>50.3</v>
      </c>
      <c r="BI45" s="746">
        <v>51.7</v>
      </c>
      <c r="BJ45" s="1080"/>
      <c r="BK45" s="725"/>
      <c r="BL45" s="1081"/>
    </row>
    <row r="46">
      <c r="A46" s="473">
        <v>42644.0</v>
      </c>
      <c r="B46" s="1087"/>
      <c r="C46" s="773"/>
      <c r="D46" s="773">
        <v>54.9</v>
      </c>
      <c r="E46" s="1087">
        <v>54.8</v>
      </c>
      <c r="F46" s="773">
        <v>52.3</v>
      </c>
      <c r="G46" s="773">
        <v>54.8</v>
      </c>
      <c r="H46" s="1087">
        <v>53.2</v>
      </c>
      <c r="I46" s="773">
        <v>51.5</v>
      </c>
      <c r="J46" s="773">
        <v>53.9</v>
      </c>
      <c r="K46" s="781"/>
      <c r="L46" s="781"/>
      <c r="M46" s="781"/>
      <c r="N46" s="781"/>
      <c r="O46" s="781"/>
      <c r="P46" s="781"/>
      <c r="Q46" s="781"/>
      <c r="R46" s="781"/>
      <c r="S46" s="781"/>
      <c r="T46" s="1083">
        <v>53.7</v>
      </c>
      <c r="U46" s="1084">
        <v>52.8</v>
      </c>
      <c r="V46" s="1084">
        <v>53.7</v>
      </c>
      <c r="W46" s="789">
        <v>53.5</v>
      </c>
      <c r="X46" s="1084">
        <v>52.4</v>
      </c>
      <c r="Y46" s="1084">
        <v>53.5</v>
      </c>
      <c r="Z46" s="830">
        <v>53.3</v>
      </c>
      <c r="AA46" s="721">
        <v>52.6</v>
      </c>
      <c r="AB46" s="721">
        <v>53.3</v>
      </c>
      <c r="AC46" s="721">
        <v>55.1</v>
      </c>
      <c r="AD46" s="721">
        <v>53.3</v>
      </c>
      <c r="AE46" s="721">
        <v>55.1</v>
      </c>
      <c r="AF46" s="830">
        <v>55.1</v>
      </c>
      <c r="AG46" s="721">
        <v>54.3</v>
      </c>
      <c r="AH46" s="721">
        <v>55.0</v>
      </c>
      <c r="AI46" s="721">
        <v>54.1</v>
      </c>
      <c r="AJ46" s="721">
        <v>51.5</v>
      </c>
      <c r="AK46" s="721">
        <v>54.2</v>
      </c>
      <c r="AL46" s="1087"/>
      <c r="AM46" s="773"/>
      <c r="AN46" s="773"/>
      <c r="AO46" s="1087"/>
      <c r="AP46" s="773"/>
      <c r="AQ46" s="773"/>
      <c r="AR46" s="1087"/>
      <c r="AS46" s="773"/>
      <c r="AT46" s="773"/>
      <c r="AU46" s="1085"/>
      <c r="AV46" s="781"/>
      <c r="AW46" s="781"/>
      <c r="AX46" s="1085"/>
      <c r="AY46" s="781"/>
      <c r="AZ46" s="781"/>
      <c r="BA46" s="781"/>
      <c r="BB46" s="781"/>
      <c r="BC46" s="781"/>
      <c r="BD46" s="721"/>
      <c r="BE46" s="721"/>
      <c r="BF46" s="721"/>
      <c r="BG46" s="772">
        <v>51.7</v>
      </c>
      <c r="BH46" s="773">
        <v>50.6</v>
      </c>
      <c r="BI46" s="773">
        <v>51.4</v>
      </c>
      <c r="BJ46" s="714"/>
      <c r="BK46" s="781"/>
      <c r="BL46" s="1086"/>
    </row>
    <row r="47">
      <c r="A47" s="460">
        <v>42658.0</v>
      </c>
      <c r="B47" s="1072">
        <v>54.9</v>
      </c>
      <c r="C47" s="746"/>
      <c r="D47" s="746">
        <v>54.9</v>
      </c>
      <c r="E47" s="1072">
        <v>54.8</v>
      </c>
      <c r="F47" s="746">
        <v>54.8</v>
      </c>
      <c r="G47" s="746">
        <v>54.7</v>
      </c>
      <c r="H47" s="1072">
        <v>53.4</v>
      </c>
      <c r="I47" s="746">
        <v>53.3</v>
      </c>
      <c r="J47" s="746">
        <v>54.1</v>
      </c>
      <c r="K47" s="1073"/>
      <c r="L47" s="1073"/>
      <c r="M47" s="1073"/>
      <c r="N47" s="1073"/>
      <c r="O47" s="1073"/>
      <c r="P47" s="1073"/>
      <c r="Q47" s="1073"/>
      <c r="R47" s="1073"/>
      <c r="S47" s="1073"/>
      <c r="T47" s="1074">
        <v>53.3</v>
      </c>
      <c r="U47" s="1075">
        <v>53.7</v>
      </c>
      <c r="V47" s="1075">
        <v>53.3</v>
      </c>
      <c r="W47" s="761">
        <v>52.8</v>
      </c>
      <c r="X47" s="1075">
        <v>53.5</v>
      </c>
      <c r="Y47" s="1075">
        <v>52.8</v>
      </c>
      <c r="Z47" s="816">
        <v>53.5</v>
      </c>
      <c r="AA47" s="722">
        <v>53.3</v>
      </c>
      <c r="AB47" s="722">
        <v>53.5</v>
      </c>
      <c r="AC47" s="1076">
        <v>55.1</v>
      </c>
      <c r="AD47" s="1076">
        <v>55.1</v>
      </c>
      <c r="AE47" s="1076">
        <v>54.9</v>
      </c>
      <c r="AF47" s="1077">
        <v>55.0</v>
      </c>
      <c r="AG47" s="1076">
        <v>55.1</v>
      </c>
      <c r="AH47" s="1076">
        <v>54.4</v>
      </c>
      <c r="AI47" s="1076">
        <v>54.2</v>
      </c>
      <c r="AJ47" s="1076">
        <v>54.1</v>
      </c>
      <c r="AK47" s="1076">
        <v>55.0</v>
      </c>
      <c r="AL47" s="1072"/>
      <c r="AM47" s="746"/>
      <c r="AN47" s="746"/>
      <c r="AO47" s="1072"/>
      <c r="AP47" s="746"/>
      <c r="AQ47" s="746"/>
      <c r="AR47" s="1072"/>
      <c r="AS47" s="746"/>
      <c r="AT47" s="746"/>
      <c r="AU47" s="1078"/>
      <c r="AV47" s="1079"/>
      <c r="AW47" s="1079"/>
      <c r="AX47" s="1078"/>
      <c r="AY47" s="722"/>
      <c r="AZ47" s="722"/>
      <c r="BA47" s="1079"/>
      <c r="BB47" s="1079"/>
      <c r="BC47" s="1079"/>
      <c r="BD47" s="1076"/>
      <c r="BE47" s="1076"/>
      <c r="BF47" s="1076"/>
      <c r="BG47" s="745">
        <v>51.4</v>
      </c>
      <c r="BH47" s="746">
        <v>51.7</v>
      </c>
      <c r="BI47" s="746">
        <v>51.1</v>
      </c>
      <c r="BJ47" s="1080"/>
      <c r="BK47" s="725"/>
      <c r="BL47" s="1081"/>
    </row>
    <row r="48">
      <c r="A48" s="473">
        <v>42675.0</v>
      </c>
      <c r="B48" s="1087"/>
      <c r="C48" s="773"/>
      <c r="D48" s="773">
        <v>54.9</v>
      </c>
      <c r="E48" s="1087">
        <v>54.7</v>
      </c>
      <c r="F48" s="773">
        <v>54.8</v>
      </c>
      <c r="G48" s="773">
        <v>54.6</v>
      </c>
      <c r="H48" s="1087">
        <v>53.9</v>
      </c>
      <c r="I48" s="773">
        <v>53.4</v>
      </c>
      <c r="J48" s="773">
        <v>54.2</v>
      </c>
      <c r="K48" s="781"/>
      <c r="L48" s="781"/>
      <c r="M48" s="781"/>
      <c r="N48" s="781"/>
      <c r="O48" s="781"/>
      <c r="P48" s="781"/>
      <c r="Q48" s="781"/>
      <c r="R48" s="781"/>
      <c r="S48" s="781"/>
      <c r="T48" s="1083">
        <v>54.1</v>
      </c>
      <c r="U48" s="1084">
        <v>53.3</v>
      </c>
      <c r="V48" s="1084">
        <v>54.1</v>
      </c>
      <c r="W48" s="789">
        <v>54.1</v>
      </c>
      <c r="X48" s="1084">
        <v>53.0</v>
      </c>
      <c r="Y48" s="1084">
        <v>54.1</v>
      </c>
      <c r="Z48" s="830">
        <v>53.7</v>
      </c>
      <c r="AA48" s="721">
        <v>53.3</v>
      </c>
      <c r="AB48" s="721">
        <v>53.7</v>
      </c>
      <c r="AC48" s="721">
        <v>54.9</v>
      </c>
      <c r="AD48" s="721">
        <v>55.0</v>
      </c>
      <c r="AE48" s="721">
        <v>55.0</v>
      </c>
      <c r="AF48" s="830">
        <v>54.4</v>
      </c>
      <c r="AG48" s="721">
        <v>54.8</v>
      </c>
      <c r="AH48" s="721">
        <v>54.3</v>
      </c>
      <c r="AI48" s="721">
        <v>55.0</v>
      </c>
      <c r="AJ48" s="721">
        <v>54.0</v>
      </c>
      <c r="AK48" s="721">
        <v>55.1</v>
      </c>
      <c r="AL48" s="1087"/>
      <c r="AM48" s="773"/>
      <c r="AN48" s="773"/>
      <c r="AO48" s="1087"/>
      <c r="AP48" s="773"/>
      <c r="AQ48" s="773"/>
      <c r="AR48" s="1087"/>
      <c r="AS48" s="773"/>
      <c r="AT48" s="773"/>
      <c r="AU48" s="1085"/>
      <c r="AV48" s="781"/>
      <c r="AW48" s="781"/>
      <c r="AX48" s="1085"/>
      <c r="AY48" s="781"/>
      <c r="AZ48" s="781"/>
      <c r="BA48" s="781"/>
      <c r="BB48" s="781"/>
      <c r="BC48" s="781"/>
      <c r="BD48" s="721"/>
      <c r="BE48" s="721"/>
      <c r="BF48" s="721"/>
      <c r="BG48" s="772">
        <v>51.1</v>
      </c>
      <c r="BH48" s="773">
        <v>51.7</v>
      </c>
      <c r="BI48" s="773">
        <v>51.3</v>
      </c>
      <c r="BJ48" s="714"/>
      <c r="BK48" s="781"/>
      <c r="BL48" s="1086"/>
    </row>
    <row r="49">
      <c r="A49" s="460">
        <v>42689.0</v>
      </c>
      <c r="B49" s="1072">
        <v>54.9</v>
      </c>
      <c r="C49" s="746"/>
      <c r="D49" s="746">
        <v>54.9</v>
      </c>
      <c r="E49" s="1072">
        <v>54.6</v>
      </c>
      <c r="F49" s="746">
        <v>54.9</v>
      </c>
      <c r="G49" s="746">
        <v>53.4</v>
      </c>
      <c r="H49" s="1072">
        <v>54.1</v>
      </c>
      <c r="I49" s="746">
        <v>53.9</v>
      </c>
      <c r="J49" s="746">
        <v>54.3</v>
      </c>
      <c r="K49" s="1073"/>
      <c r="L49" s="1073"/>
      <c r="M49" s="1073"/>
      <c r="N49" s="1073"/>
      <c r="O49" s="1073"/>
      <c r="P49" s="1073"/>
      <c r="Q49" s="1073"/>
      <c r="R49" s="1073"/>
      <c r="S49" s="1073"/>
      <c r="T49" s="1074">
        <v>53.9</v>
      </c>
      <c r="U49" s="1075">
        <v>54.1</v>
      </c>
      <c r="V49" s="1075">
        <v>53.9</v>
      </c>
      <c r="W49" s="761">
        <v>53.8</v>
      </c>
      <c r="X49" s="1075">
        <v>54.1</v>
      </c>
      <c r="Y49" s="1075">
        <v>53.8</v>
      </c>
      <c r="Z49" s="816">
        <v>53.7</v>
      </c>
      <c r="AA49" s="722">
        <v>53.7</v>
      </c>
      <c r="AB49" s="722">
        <v>53.7</v>
      </c>
      <c r="AC49" s="1076">
        <v>55.0</v>
      </c>
      <c r="AD49" s="1076">
        <v>54.9</v>
      </c>
      <c r="AE49" s="1076">
        <v>54.8</v>
      </c>
      <c r="AF49" s="1077">
        <v>54.3</v>
      </c>
      <c r="AG49" s="1076">
        <v>54.4</v>
      </c>
      <c r="AH49" s="1076">
        <v>55.5</v>
      </c>
      <c r="AI49" s="1076">
        <v>55.1</v>
      </c>
      <c r="AJ49" s="1076">
        <v>55.0</v>
      </c>
      <c r="AK49" s="1076">
        <v>53.8</v>
      </c>
      <c r="AL49" s="1072"/>
      <c r="AM49" s="746"/>
      <c r="AN49" s="746"/>
      <c r="AO49" s="1072"/>
      <c r="AP49" s="746"/>
      <c r="AQ49" s="746"/>
      <c r="AR49" s="1072"/>
      <c r="AS49" s="746"/>
      <c r="AT49" s="746"/>
      <c r="AU49" s="1078"/>
      <c r="AV49" s="1079"/>
      <c r="AW49" s="1079"/>
      <c r="AX49" s="1078"/>
      <c r="AY49" s="722"/>
      <c r="AZ49" s="722"/>
      <c r="BA49" s="1079"/>
      <c r="BB49" s="1079"/>
      <c r="BC49" s="1079"/>
      <c r="BD49" s="1076"/>
      <c r="BE49" s="1076"/>
      <c r="BF49" s="1076"/>
      <c r="BG49" s="745">
        <v>51.3</v>
      </c>
      <c r="BH49" s="746">
        <v>51.1</v>
      </c>
      <c r="BI49" s="746">
        <v>51.9</v>
      </c>
      <c r="BJ49" s="1080"/>
      <c r="BK49" s="725"/>
      <c r="BL49" s="1081"/>
    </row>
    <row r="50">
      <c r="A50" s="473">
        <v>42705.0</v>
      </c>
      <c r="B50" s="1087">
        <v>53.7</v>
      </c>
      <c r="C50" s="773"/>
      <c r="D50" s="773">
        <v>53.7</v>
      </c>
      <c r="E50" s="1087">
        <v>53.4</v>
      </c>
      <c r="F50" s="773">
        <v>55.2</v>
      </c>
      <c r="G50" s="773">
        <v>53.9</v>
      </c>
      <c r="H50" s="1087">
        <v>54.2</v>
      </c>
      <c r="I50" s="773">
        <v>54.2</v>
      </c>
      <c r="J50" s="773">
        <v>55.1</v>
      </c>
      <c r="K50" s="781"/>
      <c r="L50" s="781"/>
      <c r="M50" s="781"/>
      <c r="N50" s="781"/>
      <c r="O50" s="781"/>
      <c r="P50" s="781"/>
      <c r="Q50" s="781"/>
      <c r="R50" s="781"/>
      <c r="S50" s="781"/>
      <c r="T50" s="1083">
        <v>53.9</v>
      </c>
      <c r="U50" s="1084">
        <v>53.9</v>
      </c>
      <c r="V50" s="1084">
        <v>53.9</v>
      </c>
      <c r="W50" s="789">
        <v>53.1</v>
      </c>
      <c r="X50" s="1084">
        <v>53.8</v>
      </c>
      <c r="Y50" s="1084">
        <v>53.1</v>
      </c>
      <c r="Z50" s="830">
        <v>54.9</v>
      </c>
      <c r="AA50" s="721">
        <v>53.7</v>
      </c>
      <c r="AB50" s="721">
        <v>54.9</v>
      </c>
      <c r="AC50" s="721">
        <v>54.8</v>
      </c>
      <c r="AD50" s="721">
        <v>54.8</v>
      </c>
      <c r="AE50" s="721">
        <v>55.2</v>
      </c>
      <c r="AF50" s="830">
        <v>55.5</v>
      </c>
      <c r="AG50" s="721">
        <v>54.5</v>
      </c>
      <c r="AH50" s="721">
        <v>55.6</v>
      </c>
      <c r="AI50" s="721">
        <v>53.8</v>
      </c>
      <c r="AJ50" s="721">
        <v>54.9</v>
      </c>
      <c r="AK50" s="721">
        <v>54.3</v>
      </c>
      <c r="AL50" s="1087"/>
      <c r="AM50" s="773"/>
      <c r="AN50" s="773"/>
      <c r="AO50" s="1087"/>
      <c r="AP50" s="773"/>
      <c r="AQ50" s="773"/>
      <c r="AR50" s="1087"/>
      <c r="AS50" s="773"/>
      <c r="AT50" s="773"/>
      <c r="AU50" s="1085"/>
      <c r="AV50" s="781"/>
      <c r="AW50" s="781"/>
      <c r="AX50" s="1085"/>
      <c r="AY50" s="781"/>
      <c r="AZ50" s="781"/>
      <c r="BA50" s="781"/>
      <c r="BB50" s="781"/>
      <c r="BC50" s="781"/>
      <c r="BD50" s="721"/>
      <c r="BE50" s="721"/>
      <c r="BF50" s="721"/>
      <c r="BG50" s="772">
        <v>51.9</v>
      </c>
      <c r="BH50" s="773">
        <v>51.5</v>
      </c>
      <c r="BI50" s="773">
        <v>52.4</v>
      </c>
      <c r="BJ50" s="714"/>
      <c r="BK50" s="781"/>
      <c r="BL50" s="1086"/>
    </row>
    <row r="51">
      <c r="A51" s="460">
        <v>42719.0</v>
      </c>
      <c r="B51" s="1088">
        <v>54.1</v>
      </c>
      <c r="C51" s="746"/>
      <c r="D51" s="746"/>
      <c r="E51" s="1088">
        <v>53.9</v>
      </c>
      <c r="F51" s="746">
        <v>53.4</v>
      </c>
      <c r="G51" s="746">
        <v>55.1</v>
      </c>
      <c r="H51" s="1088">
        <v>54.3</v>
      </c>
      <c r="I51" s="746">
        <v>54.2</v>
      </c>
      <c r="J51" s="746">
        <v>55.0</v>
      </c>
      <c r="K51" s="1073"/>
      <c r="L51" s="1073"/>
      <c r="M51" s="1073"/>
      <c r="N51" s="1073"/>
      <c r="O51" s="1073"/>
      <c r="P51" s="1073"/>
      <c r="Q51" s="1073"/>
      <c r="R51" s="1073"/>
      <c r="S51" s="1073"/>
      <c r="T51" s="1074">
        <v>54.4</v>
      </c>
      <c r="U51" s="1075">
        <v>53.9</v>
      </c>
      <c r="V51" s="1075">
        <v>54.4</v>
      </c>
      <c r="W51" s="761">
        <v>53.7</v>
      </c>
      <c r="X51" s="1075">
        <v>53.1</v>
      </c>
      <c r="Y51" s="1075">
        <v>53.7</v>
      </c>
      <c r="Z51" s="816">
        <v>54.9</v>
      </c>
      <c r="AA51" s="722">
        <v>54.9</v>
      </c>
      <c r="AB51" s="722">
        <v>54.9</v>
      </c>
      <c r="AC51" s="1076">
        <v>55.2</v>
      </c>
      <c r="AD51" s="1076">
        <v>54.8</v>
      </c>
      <c r="AE51" s="1076">
        <v>54.7</v>
      </c>
      <c r="AF51" s="1077">
        <v>55.6</v>
      </c>
      <c r="AG51" s="1076">
        <v>55.5</v>
      </c>
      <c r="AH51" s="1076">
        <v>56.5</v>
      </c>
      <c r="AI51" s="1076">
        <v>54.3</v>
      </c>
      <c r="AJ51" s="1076">
        <v>53.8</v>
      </c>
      <c r="AK51" s="1076">
        <v>53.2</v>
      </c>
      <c r="AL51" s="1088"/>
      <c r="AM51" s="746"/>
      <c r="AN51" s="746"/>
      <c r="AO51" s="1088"/>
      <c r="AP51" s="746"/>
      <c r="AQ51" s="746"/>
      <c r="AR51" s="1088"/>
      <c r="AS51" s="746"/>
      <c r="AT51" s="746"/>
      <c r="AU51" s="1078"/>
      <c r="AV51" s="1079"/>
      <c r="AW51" s="1079"/>
      <c r="AX51" s="1078"/>
      <c r="AY51" s="722"/>
      <c r="AZ51" s="722"/>
      <c r="BA51" s="1079"/>
      <c r="BB51" s="1079"/>
      <c r="BC51" s="1079"/>
      <c r="BD51" s="1076"/>
      <c r="BE51" s="1076"/>
      <c r="BF51" s="1076"/>
      <c r="BG51" s="745">
        <v>52.4</v>
      </c>
      <c r="BH51" s="746">
        <v>51.9</v>
      </c>
      <c r="BI51" s="746">
        <v>52.8</v>
      </c>
      <c r="BJ51" s="1080"/>
      <c r="BK51" s="725"/>
      <c r="BL51" s="1081"/>
    </row>
    <row r="52">
      <c r="A52" s="473">
        <v>42736.0</v>
      </c>
      <c r="B52" s="1087"/>
      <c r="C52" s="773"/>
      <c r="D52" s="773">
        <v>55.4</v>
      </c>
      <c r="E52" s="1087">
        <v>55.1</v>
      </c>
      <c r="F52" s="773">
        <v>54.4</v>
      </c>
      <c r="G52" s="773">
        <v>55.6</v>
      </c>
      <c r="H52" s="1087">
        <v>55.1</v>
      </c>
      <c r="I52" s="773">
        <v>54.5</v>
      </c>
      <c r="J52" s="773">
        <v>54.3</v>
      </c>
      <c r="K52" s="781"/>
      <c r="L52" s="781"/>
      <c r="M52" s="781"/>
      <c r="N52" s="781"/>
      <c r="O52" s="781"/>
      <c r="P52" s="781"/>
      <c r="Q52" s="781"/>
      <c r="R52" s="781"/>
      <c r="S52" s="781"/>
      <c r="T52" s="1083">
        <v>54.3</v>
      </c>
      <c r="U52" s="1084">
        <v>54.5</v>
      </c>
      <c r="V52" s="1084">
        <v>54.3</v>
      </c>
      <c r="W52" s="789">
        <v>53.6</v>
      </c>
      <c r="X52" s="1084">
        <v>53.9</v>
      </c>
      <c r="Y52" s="1084">
        <v>53.6</v>
      </c>
      <c r="Z52" s="830">
        <v>55.1</v>
      </c>
      <c r="AA52" s="721">
        <v>54.8</v>
      </c>
      <c r="AB52" s="721">
        <v>55.1</v>
      </c>
      <c r="AC52" s="721">
        <v>54.7</v>
      </c>
      <c r="AD52" s="721">
        <v>55.2</v>
      </c>
      <c r="AE52" s="721">
        <v>54.8</v>
      </c>
      <c r="AF52" s="830">
        <v>56.5</v>
      </c>
      <c r="AG52" s="721">
        <v>55.4</v>
      </c>
      <c r="AH52" s="721">
        <v>56.4</v>
      </c>
      <c r="AI52" s="721">
        <v>53.2</v>
      </c>
      <c r="AJ52" s="721">
        <v>54.5</v>
      </c>
      <c r="AK52" s="721">
        <v>53.4</v>
      </c>
      <c r="AL52" s="1087"/>
      <c r="AM52" s="773"/>
      <c r="AN52" s="773"/>
      <c r="AO52" s="1087"/>
      <c r="AP52" s="773"/>
      <c r="AQ52" s="773"/>
      <c r="AR52" s="1087"/>
      <c r="AS52" s="773"/>
      <c r="AT52" s="773"/>
      <c r="AU52" s="1085"/>
      <c r="AV52" s="781"/>
      <c r="AW52" s="781"/>
      <c r="AX52" s="1085"/>
      <c r="AY52" s="781"/>
      <c r="AZ52" s="781"/>
      <c r="BA52" s="781"/>
      <c r="BB52" s="781"/>
      <c r="BC52" s="781"/>
      <c r="BD52" s="721"/>
      <c r="BE52" s="721"/>
      <c r="BF52" s="721"/>
      <c r="BG52" s="772">
        <v>52.8</v>
      </c>
      <c r="BH52" s="773">
        <v>52.3</v>
      </c>
      <c r="BI52" s="773">
        <v>52.7</v>
      </c>
      <c r="BJ52" s="714"/>
      <c r="BK52" s="781"/>
      <c r="BL52" s="1086"/>
    </row>
    <row r="53">
      <c r="A53" s="460">
        <v>42750.0</v>
      </c>
      <c r="B53" s="1072">
        <v>55.8</v>
      </c>
      <c r="C53" s="746"/>
      <c r="D53" s="746"/>
      <c r="E53" s="1072">
        <v>55.6</v>
      </c>
      <c r="F53" s="746">
        <v>55.1</v>
      </c>
      <c r="G53" s="746">
        <v>53.9</v>
      </c>
      <c r="H53" s="1072">
        <v>55.0</v>
      </c>
      <c r="I53" s="746">
        <v>55.1</v>
      </c>
      <c r="J53" s="746">
        <v>54.2</v>
      </c>
      <c r="K53" s="1073"/>
      <c r="L53" s="1073"/>
      <c r="M53" s="1073"/>
      <c r="N53" s="1073"/>
      <c r="O53" s="1073"/>
      <c r="P53" s="1073"/>
      <c r="Q53" s="1073"/>
      <c r="R53" s="1073"/>
      <c r="S53" s="1073"/>
      <c r="T53" s="1074">
        <v>54.4</v>
      </c>
      <c r="U53" s="1075">
        <v>54.3</v>
      </c>
      <c r="V53" s="1075">
        <v>54.4</v>
      </c>
      <c r="W53" s="761">
        <v>53.7</v>
      </c>
      <c r="X53" s="1075">
        <v>53.6</v>
      </c>
      <c r="Y53" s="1075">
        <v>53.7</v>
      </c>
      <c r="Z53" s="816">
        <v>55.2</v>
      </c>
      <c r="AA53" s="722">
        <v>55.1</v>
      </c>
      <c r="AB53" s="722">
        <v>55.2</v>
      </c>
      <c r="AC53" s="1076">
        <v>54.8</v>
      </c>
      <c r="AD53" s="1076">
        <v>54.7</v>
      </c>
      <c r="AE53" s="1076">
        <v>56.1</v>
      </c>
      <c r="AF53" s="1077">
        <v>56.4</v>
      </c>
      <c r="AG53" s="1076">
        <v>56.5</v>
      </c>
      <c r="AH53" s="1076">
        <v>57.0</v>
      </c>
      <c r="AI53" s="1076">
        <v>53.4</v>
      </c>
      <c r="AJ53" s="1076">
        <v>53.2</v>
      </c>
      <c r="AK53" s="1076">
        <v>54.4</v>
      </c>
      <c r="AL53" s="1072"/>
      <c r="AM53" s="746"/>
      <c r="AN53" s="746"/>
      <c r="AO53" s="1072"/>
      <c r="AP53" s="746"/>
      <c r="AQ53" s="746"/>
      <c r="AR53" s="1072"/>
      <c r="AS53" s="746"/>
      <c r="AT53" s="746"/>
      <c r="AU53" s="1078"/>
      <c r="AV53" s="1079"/>
      <c r="AW53" s="1079"/>
      <c r="AX53" s="1078"/>
      <c r="AY53" s="722"/>
      <c r="AZ53" s="722"/>
      <c r="BA53" s="1079"/>
      <c r="BB53" s="1079"/>
      <c r="BC53" s="1079"/>
      <c r="BD53" s="1076"/>
      <c r="BE53" s="1076"/>
      <c r="BF53" s="1076"/>
      <c r="BG53" s="745">
        <v>52.7</v>
      </c>
      <c r="BH53" s="746">
        <v>52.8</v>
      </c>
      <c r="BI53" s="746">
        <v>53.5</v>
      </c>
      <c r="BJ53" s="1080"/>
      <c r="BK53" s="725"/>
      <c r="BL53" s="1081"/>
    </row>
    <row r="54">
      <c r="A54" s="473">
        <v>42737.0</v>
      </c>
      <c r="B54" s="1087"/>
      <c r="C54" s="773"/>
      <c r="D54" s="773">
        <v>54.3</v>
      </c>
      <c r="E54" s="1087">
        <v>53.9</v>
      </c>
      <c r="F54" s="773">
        <v>55.8</v>
      </c>
      <c r="G54" s="773">
        <v>53.8</v>
      </c>
      <c r="H54" s="1087">
        <v>54.3</v>
      </c>
      <c r="I54" s="773">
        <v>55.3</v>
      </c>
      <c r="J54" s="773">
        <v>53.4</v>
      </c>
      <c r="K54" s="781"/>
      <c r="L54" s="781"/>
      <c r="M54" s="781"/>
      <c r="N54" s="781"/>
      <c r="O54" s="781"/>
      <c r="P54" s="781"/>
      <c r="Q54" s="781"/>
      <c r="R54" s="781"/>
      <c r="S54" s="781"/>
      <c r="T54" s="1083">
        <v>56.0</v>
      </c>
      <c r="U54" s="1084">
        <v>54.3</v>
      </c>
      <c r="V54" s="1084">
        <v>56.0</v>
      </c>
      <c r="W54" s="789">
        <v>55.6</v>
      </c>
      <c r="X54" s="1084">
        <v>53.7</v>
      </c>
      <c r="Y54" s="1084">
        <v>55.6</v>
      </c>
      <c r="Z54" s="830">
        <v>55.5</v>
      </c>
      <c r="AA54" s="721">
        <v>55.0</v>
      </c>
      <c r="AB54" s="721">
        <v>55.5</v>
      </c>
      <c r="AC54" s="721">
        <v>56.1</v>
      </c>
      <c r="AD54" s="721">
        <v>54.7</v>
      </c>
      <c r="AE54" s="721">
        <v>56.1</v>
      </c>
      <c r="AF54" s="830">
        <v>57.0</v>
      </c>
      <c r="AG54" s="721">
        <v>56.0</v>
      </c>
      <c r="AH54" s="721">
        <v>56.8</v>
      </c>
      <c r="AI54" s="721">
        <v>54.4</v>
      </c>
      <c r="AJ54" s="721">
        <v>53.6</v>
      </c>
      <c r="AK54" s="721">
        <v>54.4</v>
      </c>
      <c r="AL54" s="1087"/>
      <c r="AM54" s="773"/>
      <c r="AN54" s="773"/>
      <c r="AO54" s="1087"/>
      <c r="AP54" s="773"/>
      <c r="AQ54" s="773"/>
      <c r="AR54" s="1087"/>
      <c r="AS54" s="773"/>
      <c r="AT54" s="773"/>
      <c r="AU54" s="1085"/>
      <c r="AV54" s="781"/>
      <c r="AW54" s="781"/>
      <c r="AX54" s="1085"/>
      <c r="AY54" s="781"/>
      <c r="AZ54" s="781"/>
      <c r="BA54" s="781"/>
      <c r="BB54" s="781"/>
      <c r="BC54" s="781"/>
      <c r="BD54" s="721"/>
      <c r="BE54" s="721"/>
      <c r="BF54" s="721"/>
      <c r="BG54" s="772">
        <v>53.5</v>
      </c>
      <c r="BH54" s="773">
        <v>52.1</v>
      </c>
      <c r="BI54" s="773">
        <v>53.3</v>
      </c>
      <c r="BJ54" s="714"/>
      <c r="BK54" s="781"/>
      <c r="BL54" s="1086"/>
    </row>
    <row r="55">
      <c r="A55" s="460">
        <v>42781.0</v>
      </c>
      <c r="B55" s="1088">
        <v>54.1</v>
      </c>
      <c r="C55" s="746"/>
      <c r="D55" s="746"/>
      <c r="E55" s="1088">
        <v>53.8</v>
      </c>
      <c r="F55" s="746">
        <v>53.9</v>
      </c>
      <c r="G55" s="746">
        <v>52.9</v>
      </c>
      <c r="H55" s="1088">
        <v>54.2</v>
      </c>
      <c r="I55" s="746">
        <v>54.4</v>
      </c>
      <c r="J55" s="746">
        <v>53.3</v>
      </c>
      <c r="K55" s="1073"/>
      <c r="L55" s="1073"/>
      <c r="M55" s="1073"/>
      <c r="N55" s="1073"/>
      <c r="O55" s="1073"/>
      <c r="P55" s="1073"/>
      <c r="Q55" s="1073"/>
      <c r="R55" s="1073"/>
      <c r="S55" s="1073"/>
      <c r="T55" s="1074">
        <v>56.0</v>
      </c>
      <c r="U55" s="1075">
        <v>56.0</v>
      </c>
      <c r="V55" s="1075">
        <v>56.0</v>
      </c>
      <c r="W55" s="761">
        <v>55.5</v>
      </c>
      <c r="X55" s="1075">
        <v>55.6</v>
      </c>
      <c r="Y55" s="1075">
        <v>55.5</v>
      </c>
      <c r="Z55" s="816">
        <v>55.4</v>
      </c>
      <c r="AA55" s="722">
        <v>55.5</v>
      </c>
      <c r="AB55" s="722">
        <v>55.4</v>
      </c>
      <c r="AC55" s="1076">
        <v>56.1</v>
      </c>
      <c r="AD55" s="1076">
        <v>56.1</v>
      </c>
      <c r="AE55" s="1076">
        <v>57.0</v>
      </c>
      <c r="AF55" s="1077">
        <v>56.8</v>
      </c>
      <c r="AG55" s="1076">
        <v>57.0</v>
      </c>
      <c r="AH55" s="1076">
        <v>58.3</v>
      </c>
      <c r="AI55" s="1076">
        <v>54.4</v>
      </c>
      <c r="AJ55" s="1076">
        <v>54.4</v>
      </c>
      <c r="AK55" s="1076">
        <v>55.6</v>
      </c>
      <c r="AL55" s="1088"/>
      <c r="AM55" s="746"/>
      <c r="AN55" s="746"/>
      <c r="AO55" s="1088"/>
      <c r="AP55" s="746"/>
      <c r="AQ55" s="746"/>
      <c r="AR55" s="1088"/>
      <c r="AS55" s="746"/>
      <c r="AT55" s="746"/>
      <c r="AU55" s="1078"/>
      <c r="AV55" s="1079"/>
      <c r="AW55" s="1079"/>
      <c r="AX55" s="1078"/>
      <c r="AY55" s="722"/>
      <c r="AZ55" s="722"/>
      <c r="BA55" s="1079"/>
      <c r="BB55" s="1079"/>
      <c r="BC55" s="1079"/>
      <c r="BD55" s="1076"/>
      <c r="BE55" s="1076"/>
      <c r="BF55" s="1076"/>
      <c r="BG55" s="745">
        <v>53.3</v>
      </c>
      <c r="BH55" s="746">
        <v>53.6</v>
      </c>
      <c r="BI55" s="746">
        <v>52.6</v>
      </c>
      <c r="BJ55" s="1080"/>
      <c r="BK55" s="725"/>
      <c r="BL55" s="1081"/>
    </row>
    <row r="56">
      <c r="A56" s="473">
        <v>42738.0</v>
      </c>
      <c r="B56" s="1082"/>
      <c r="C56" s="773"/>
      <c r="D56" s="773">
        <v>53.2</v>
      </c>
      <c r="E56" s="1082">
        <v>52.9</v>
      </c>
      <c r="F56" s="773">
        <v>54.2</v>
      </c>
      <c r="G56" s="773">
        <v>52.8</v>
      </c>
      <c r="H56" s="1082">
        <v>53.4</v>
      </c>
      <c r="I56" s="773">
        <v>54.8</v>
      </c>
      <c r="J56" s="773">
        <v>52.8</v>
      </c>
      <c r="K56" s="781"/>
      <c r="L56" s="781"/>
      <c r="M56" s="781"/>
      <c r="N56" s="781"/>
      <c r="O56" s="781"/>
      <c r="P56" s="781"/>
      <c r="Q56" s="781"/>
      <c r="R56" s="781"/>
      <c r="S56" s="781"/>
      <c r="T56" s="1083">
        <v>56.7</v>
      </c>
      <c r="U56" s="1084">
        <v>55.8</v>
      </c>
      <c r="V56" s="1084">
        <v>56.7</v>
      </c>
      <c r="W56" s="789">
        <v>56.5</v>
      </c>
      <c r="X56" s="1084">
        <v>55.3</v>
      </c>
      <c r="Y56" s="1084">
        <v>56.5</v>
      </c>
      <c r="Z56" s="830">
        <v>56.2</v>
      </c>
      <c r="AA56" s="721">
        <v>55.3</v>
      </c>
      <c r="AB56" s="721">
        <v>56.2</v>
      </c>
      <c r="AC56" s="721">
        <v>57.0</v>
      </c>
      <c r="AD56" s="721">
        <v>56.0</v>
      </c>
      <c r="AE56" s="721">
        <v>57.1</v>
      </c>
      <c r="AF56" s="830">
        <v>58.3</v>
      </c>
      <c r="AG56" s="721">
        <v>56.5</v>
      </c>
      <c r="AH56" s="721">
        <v>58.3</v>
      </c>
      <c r="AI56" s="721">
        <v>55.6</v>
      </c>
      <c r="AJ56" s="721">
        <v>54.6</v>
      </c>
      <c r="AK56" s="721">
        <v>55.6</v>
      </c>
      <c r="AL56" s="1082"/>
      <c r="AM56" s="773"/>
      <c r="AN56" s="773"/>
      <c r="AO56" s="1082"/>
      <c r="AP56" s="773"/>
      <c r="AQ56" s="773"/>
      <c r="AR56" s="1082"/>
      <c r="AS56" s="773"/>
      <c r="AT56" s="773"/>
      <c r="AU56" s="1085"/>
      <c r="AV56" s="781"/>
      <c r="AW56" s="781"/>
      <c r="AX56" s="1085"/>
      <c r="AY56" s="781"/>
      <c r="AZ56" s="781"/>
      <c r="BA56" s="781"/>
      <c r="BB56" s="781"/>
      <c r="BC56" s="781"/>
      <c r="BD56" s="721"/>
      <c r="BE56" s="721"/>
      <c r="BF56" s="721"/>
      <c r="BG56" s="772">
        <v>52.6</v>
      </c>
      <c r="BH56" s="773">
        <v>53.5</v>
      </c>
      <c r="BI56" s="773">
        <v>52.4</v>
      </c>
      <c r="BJ56" s="714"/>
      <c r="BK56" s="781"/>
      <c r="BL56" s="1086"/>
    </row>
    <row r="57">
      <c r="A57" s="460">
        <v>42809.0</v>
      </c>
      <c r="B57" s="1088">
        <v>53.0</v>
      </c>
      <c r="C57" s="746"/>
      <c r="D57" s="746"/>
      <c r="E57" s="1088">
        <v>52.8</v>
      </c>
      <c r="F57" s="746">
        <v>53.1</v>
      </c>
      <c r="G57" s="746">
        <v>52.5</v>
      </c>
      <c r="H57" s="1088">
        <v>53.3</v>
      </c>
      <c r="I57" s="746">
        <v>53.5</v>
      </c>
      <c r="J57" s="746">
        <v>52.8</v>
      </c>
      <c r="K57" s="1073"/>
      <c r="L57" s="1073"/>
      <c r="M57" s="1073"/>
      <c r="N57" s="1073"/>
      <c r="O57" s="1073"/>
      <c r="P57" s="1073"/>
      <c r="Q57" s="1073"/>
      <c r="R57" s="1073"/>
      <c r="S57" s="1073"/>
      <c r="T57" s="1074">
        <v>56.4</v>
      </c>
      <c r="U57" s="1075">
        <v>56.7</v>
      </c>
      <c r="V57" s="1075">
        <v>56.4</v>
      </c>
      <c r="W57" s="761">
        <v>56.0</v>
      </c>
      <c r="X57" s="1075">
        <v>56.5</v>
      </c>
      <c r="Y57" s="1075">
        <v>56.0</v>
      </c>
      <c r="Z57" s="816">
        <v>56.2</v>
      </c>
      <c r="AA57" s="722">
        <v>56.2</v>
      </c>
      <c r="AB57" s="722">
        <v>56.2</v>
      </c>
      <c r="AC57" s="1076">
        <v>57.1</v>
      </c>
      <c r="AD57" s="1076">
        <v>57.0</v>
      </c>
      <c r="AE57" s="1076">
        <v>56.3</v>
      </c>
      <c r="AF57" s="1077">
        <v>58.3</v>
      </c>
      <c r="AG57" s="1076">
        <v>58.3</v>
      </c>
      <c r="AH57" s="1076">
        <v>58.2</v>
      </c>
      <c r="AI57" s="1076">
        <v>55.6</v>
      </c>
      <c r="AJ57" s="1076">
        <v>55.6</v>
      </c>
      <c r="AK57" s="1076">
        <v>54.7</v>
      </c>
      <c r="AL57" s="1088"/>
      <c r="AM57" s="746"/>
      <c r="AN57" s="746"/>
      <c r="AO57" s="1088"/>
      <c r="AP57" s="746"/>
      <c r="AQ57" s="746"/>
      <c r="AR57" s="1088"/>
      <c r="AS57" s="746"/>
      <c r="AT57" s="746"/>
      <c r="AU57" s="1089"/>
      <c r="AV57" s="1079"/>
      <c r="AW57" s="1079"/>
      <c r="AX57" s="1089"/>
      <c r="AY57" s="722"/>
      <c r="AZ57" s="722"/>
      <c r="BA57" s="1079"/>
      <c r="BB57" s="1079"/>
      <c r="BC57" s="1079"/>
      <c r="BD57" s="1076"/>
      <c r="BE57" s="1076"/>
      <c r="BF57" s="1076"/>
      <c r="BG57" s="745">
        <v>52.4</v>
      </c>
      <c r="BH57" s="746">
        <v>52.6</v>
      </c>
      <c r="BI57" s="746">
        <v>52.8</v>
      </c>
      <c r="BJ57" s="1080"/>
      <c r="BK57" s="725"/>
      <c r="BL57" s="1081"/>
    </row>
    <row r="58">
      <c r="A58" s="473">
        <v>42739.0</v>
      </c>
      <c r="B58" s="1082"/>
      <c r="C58" s="773"/>
      <c r="D58" s="773">
        <v>52.7</v>
      </c>
      <c r="E58" s="1082">
        <v>52.5</v>
      </c>
      <c r="F58" s="773">
        <v>53.0</v>
      </c>
      <c r="G58" s="773">
        <v>53.1</v>
      </c>
      <c r="H58" s="1082">
        <v>52.8</v>
      </c>
      <c r="I58" s="773">
        <v>53.5</v>
      </c>
      <c r="J58" s="773">
        <v>52.5</v>
      </c>
      <c r="K58" s="781"/>
      <c r="L58" s="781"/>
      <c r="M58" s="781"/>
      <c r="N58" s="781"/>
      <c r="O58" s="781"/>
      <c r="P58" s="781"/>
      <c r="Q58" s="781"/>
      <c r="R58" s="781"/>
      <c r="S58" s="781"/>
      <c r="T58" s="1083">
        <v>56.7</v>
      </c>
      <c r="U58" s="1084">
        <v>56.3</v>
      </c>
      <c r="V58" s="1084">
        <v>56.7</v>
      </c>
      <c r="W58" s="789">
        <v>56.2</v>
      </c>
      <c r="X58" s="1084">
        <v>56.0</v>
      </c>
      <c r="Y58" s="1084">
        <v>56.2</v>
      </c>
      <c r="Z58" s="830">
        <v>56.8</v>
      </c>
      <c r="AA58" s="721">
        <v>56.0</v>
      </c>
      <c r="AB58" s="721">
        <v>56.8</v>
      </c>
      <c r="AC58" s="721">
        <v>56.3</v>
      </c>
      <c r="AD58" s="721">
        <v>56.8</v>
      </c>
      <c r="AE58" s="721">
        <v>56.7</v>
      </c>
      <c r="AF58" s="830">
        <v>58.2</v>
      </c>
      <c r="AG58" s="721">
        <v>58.0</v>
      </c>
      <c r="AH58" s="721">
        <v>58.2</v>
      </c>
      <c r="AI58" s="721">
        <v>54.7</v>
      </c>
      <c r="AJ58" s="721">
        <v>55.5</v>
      </c>
      <c r="AK58" s="721">
        <v>55.4</v>
      </c>
      <c r="AL58" s="1082"/>
      <c r="AM58" s="773"/>
      <c r="AN58" s="773"/>
      <c r="AO58" s="1082"/>
      <c r="AP58" s="773"/>
      <c r="AQ58" s="773"/>
      <c r="AR58" s="1082"/>
      <c r="AS58" s="773"/>
      <c r="AT58" s="773"/>
      <c r="AU58" s="1090"/>
      <c r="AV58" s="781"/>
      <c r="AW58" s="781"/>
      <c r="AX58" s="1090"/>
      <c r="AY58" s="781"/>
      <c r="AZ58" s="781"/>
      <c r="BA58" s="781"/>
      <c r="BB58" s="781"/>
      <c r="BC58" s="781"/>
      <c r="BD58" s="721"/>
      <c r="BE58" s="721"/>
      <c r="BF58" s="721"/>
      <c r="BG58" s="772">
        <v>52.8</v>
      </c>
      <c r="BH58" s="774"/>
      <c r="BI58" s="773">
        <v>52.7</v>
      </c>
      <c r="BJ58" s="714"/>
      <c r="BK58" s="781"/>
      <c r="BL58" s="1086"/>
    </row>
    <row r="59">
      <c r="A59" s="460">
        <v>42840.0</v>
      </c>
      <c r="B59" s="1088">
        <v>53.2</v>
      </c>
      <c r="C59" s="746"/>
      <c r="D59" s="746"/>
      <c r="E59" s="1088">
        <v>53.1</v>
      </c>
      <c r="F59" s="746">
        <v>52.5</v>
      </c>
      <c r="G59" s="746">
        <v>54.0</v>
      </c>
      <c r="H59" s="1088">
        <v>52.8</v>
      </c>
      <c r="I59" s="746">
        <v>52.8</v>
      </c>
      <c r="J59" s="746">
        <v>52.7</v>
      </c>
      <c r="K59" s="1073"/>
      <c r="L59" s="1073"/>
      <c r="M59" s="1073"/>
      <c r="N59" s="1073"/>
      <c r="O59" s="1073"/>
      <c r="P59" s="1073"/>
      <c r="Q59" s="1073"/>
      <c r="R59" s="1073"/>
      <c r="S59" s="1073"/>
      <c r="T59" s="1074">
        <v>56.8</v>
      </c>
      <c r="U59" s="1075">
        <v>56.7</v>
      </c>
      <c r="V59" s="1075">
        <v>56.8</v>
      </c>
      <c r="W59" s="761">
        <v>56.4</v>
      </c>
      <c r="X59" s="1075">
        <v>56.2</v>
      </c>
      <c r="Y59" s="1075">
        <v>56.4</v>
      </c>
      <c r="Z59" s="1088">
        <v>56.7</v>
      </c>
      <c r="AA59" s="722">
        <v>56.8</v>
      </c>
      <c r="AB59" s="722">
        <v>56.7</v>
      </c>
      <c r="AC59" s="1076">
        <v>56.7</v>
      </c>
      <c r="AD59" s="1076">
        <v>56.3</v>
      </c>
      <c r="AE59" s="1076">
        <v>57.3</v>
      </c>
      <c r="AF59" s="1077">
        <v>58.2</v>
      </c>
      <c r="AG59" s="1076">
        <v>58.2</v>
      </c>
      <c r="AH59" s="1076">
        <v>59.4</v>
      </c>
      <c r="AI59" s="1076">
        <v>55.4</v>
      </c>
      <c r="AJ59" s="1076">
        <v>54.7</v>
      </c>
      <c r="AK59" s="1076">
        <v>55.2</v>
      </c>
      <c r="AL59" s="1088"/>
      <c r="AM59" s="746"/>
      <c r="AN59" s="746"/>
      <c r="AO59" s="1088"/>
      <c r="AP59" s="746"/>
      <c r="AQ59" s="746"/>
      <c r="AR59" s="1088"/>
      <c r="AS59" s="746"/>
      <c r="AT59" s="746"/>
      <c r="AU59" s="1089"/>
      <c r="AV59" s="1079"/>
      <c r="AW59" s="1079"/>
      <c r="AX59" s="1089"/>
      <c r="AY59" s="722"/>
      <c r="AZ59" s="722"/>
      <c r="BA59" s="1079"/>
      <c r="BB59" s="1079"/>
      <c r="BC59" s="1079"/>
      <c r="BD59" s="1076"/>
      <c r="BE59" s="1076"/>
      <c r="BF59" s="1076"/>
      <c r="BG59" s="745">
        <v>52.7</v>
      </c>
      <c r="BH59" s="746">
        <v>52.8</v>
      </c>
      <c r="BI59" s="746">
        <v>52.0</v>
      </c>
      <c r="BJ59" s="1080"/>
      <c r="BK59" s="725"/>
      <c r="BL59" s="1081"/>
    </row>
    <row r="60">
      <c r="A60" s="473">
        <v>42740.0</v>
      </c>
      <c r="B60" s="1082"/>
      <c r="C60" s="773"/>
      <c r="D60" s="773">
        <v>53.9</v>
      </c>
      <c r="E60" s="1082">
        <v>54.0</v>
      </c>
      <c r="F60" s="773">
        <v>53.1</v>
      </c>
      <c r="G60" s="773">
        <v>53.6</v>
      </c>
      <c r="H60" s="1082">
        <v>52.5</v>
      </c>
      <c r="I60" s="773">
        <v>53.0</v>
      </c>
      <c r="J60" s="773">
        <v>52.1</v>
      </c>
      <c r="K60" s="781"/>
      <c r="L60" s="781"/>
      <c r="M60" s="781"/>
      <c r="N60" s="781"/>
      <c r="O60" s="781"/>
      <c r="P60" s="781"/>
      <c r="Q60" s="781"/>
      <c r="R60" s="781"/>
      <c r="S60" s="781"/>
      <c r="T60" s="1083">
        <v>56.8</v>
      </c>
      <c r="U60" s="1084">
        <v>56.6</v>
      </c>
      <c r="V60" s="1084">
        <v>56.8</v>
      </c>
      <c r="W60" s="789">
        <v>56.2</v>
      </c>
      <c r="X60" s="1084">
        <v>56.4</v>
      </c>
      <c r="Y60" s="1084">
        <v>56.2</v>
      </c>
      <c r="Z60" s="830">
        <v>57.0</v>
      </c>
      <c r="AA60" s="721">
        <v>56.5</v>
      </c>
      <c r="AB60" s="721">
        <v>57.0</v>
      </c>
      <c r="AC60" s="721">
        <v>57.3</v>
      </c>
      <c r="AD60" s="721">
        <v>56.6</v>
      </c>
      <c r="AE60" s="721">
        <v>57.4</v>
      </c>
      <c r="AF60" s="830">
        <v>59.4</v>
      </c>
      <c r="AG60" s="721">
        <v>58.0</v>
      </c>
      <c r="AH60" s="721">
        <v>59.5</v>
      </c>
      <c r="AI60" s="721">
        <v>55.2</v>
      </c>
      <c r="AJ60" s="721">
        <v>55.5</v>
      </c>
      <c r="AK60" s="721">
        <v>55.4</v>
      </c>
      <c r="AL60" s="1082"/>
      <c r="AM60" s="773"/>
      <c r="AN60" s="773"/>
      <c r="AO60" s="1082"/>
      <c r="AP60" s="773"/>
      <c r="AQ60" s="773"/>
      <c r="AR60" s="1082"/>
      <c r="AS60" s="773"/>
      <c r="AT60" s="773"/>
      <c r="AU60" s="1090"/>
      <c r="AV60" s="781"/>
      <c r="AW60" s="781"/>
      <c r="AX60" s="1090"/>
      <c r="AY60" s="781"/>
      <c r="AZ60" s="781"/>
      <c r="BA60" s="781"/>
      <c r="BB60" s="781"/>
      <c r="BC60" s="781"/>
      <c r="BD60" s="721"/>
      <c r="BE60" s="721"/>
      <c r="BF60" s="721"/>
      <c r="BG60" s="772">
        <v>52.0</v>
      </c>
      <c r="BH60" s="773">
        <v>52.9</v>
      </c>
      <c r="BI60" s="773">
        <v>53.1</v>
      </c>
      <c r="BJ60" s="714"/>
      <c r="BK60" s="781"/>
      <c r="BL60" s="1086"/>
    </row>
    <row r="61">
      <c r="A61" s="460">
        <v>42870.0</v>
      </c>
      <c r="B61" s="1088">
        <v>53.6</v>
      </c>
      <c r="C61" s="746"/>
      <c r="D61" s="746"/>
      <c r="E61" s="1088">
        <v>53.6</v>
      </c>
      <c r="F61" s="746">
        <v>54.1</v>
      </c>
      <c r="G61" s="746">
        <v>53.0</v>
      </c>
      <c r="H61" s="1088">
        <v>52.7</v>
      </c>
      <c r="I61" s="746">
        <v>52.5</v>
      </c>
      <c r="J61" s="746">
        <v>52.0</v>
      </c>
      <c r="K61" s="1073"/>
      <c r="L61" s="1073"/>
      <c r="M61" s="1073"/>
      <c r="N61" s="1073"/>
      <c r="O61" s="1073"/>
      <c r="P61" s="1073"/>
      <c r="Q61" s="1073"/>
      <c r="R61" s="1073"/>
      <c r="S61" s="1073"/>
      <c r="T61" s="1074">
        <v>56.8</v>
      </c>
      <c r="U61" s="1075">
        <v>56.8</v>
      </c>
      <c r="V61" s="1075">
        <v>56.8</v>
      </c>
      <c r="W61" s="761">
        <v>56.3</v>
      </c>
      <c r="X61" s="1075">
        <v>56.2</v>
      </c>
      <c r="Y61" s="1075">
        <v>56.3</v>
      </c>
      <c r="Z61" s="816">
        <v>57.0</v>
      </c>
      <c r="AA61" s="722">
        <v>57.0</v>
      </c>
      <c r="AB61" s="722">
        <v>57.0</v>
      </c>
      <c r="AC61" s="1076">
        <v>57.4</v>
      </c>
      <c r="AD61" s="1076">
        <v>57.3</v>
      </c>
      <c r="AE61" s="1076">
        <v>56.1</v>
      </c>
      <c r="AF61" s="1077">
        <v>59.5</v>
      </c>
      <c r="AG61" s="1076">
        <v>59.4</v>
      </c>
      <c r="AH61" s="1076">
        <v>59.3</v>
      </c>
      <c r="AI61" s="1076">
        <v>55.4</v>
      </c>
      <c r="AJ61" s="1076">
        <v>55.2</v>
      </c>
      <c r="AK61" s="1076">
        <v>53.7</v>
      </c>
      <c r="AL61" s="1088"/>
      <c r="AM61" s="746"/>
      <c r="AN61" s="746"/>
      <c r="AO61" s="1088"/>
      <c r="AP61" s="746"/>
      <c r="AQ61" s="746"/>
      <c r="AR61" s="1088"/>
      <c r="AS61" s="746"/>
      <c r="AT61" s="746"/>
      <c r="AU61" s="1089"/>
      <c r="AV61" s="1079"/>
      <c r="AW61" s="1079"/>
      <c r="AX61" s="1089"/>
      <c r="AY61" s="722"/>
      <c r="AZ61" s="722"/>
      <c r="BA61" s="1079"/>
      <c r="BB61" s="1079"/>
      <c r="BC61" s="1079"/>
      <c r="BD61" s="1076"/>
      <c r="BE61" s="1076"/>
      <c r="BF61" s="1076"/>
      <c r="BG61" s="745">
        <v>53.1</v>
      </c>
      <c r="BH61" s="746">
        <v>52.0</v>
      </c>
      <c r="BI61" s="746">
        <v>52.0</v>
      </c>
      <c r="BJ61" s="1080"/>
      <c r="BK61" s="725"/>
      <c r="BL61" s="1081"/>
    </row>
    <row r="62">
      <c r="A62" s="473">
        <v>42741.0</v>
      </c>
      <c r="B62" s="1082"/>
      <c r="C62" s="773"/>
      <c r="D62" s="773">
        <v>53.0</v>
      </c>
      <c r="E62" s="1082">
        <v>53.0</v>
      </c>
      <c r="F62" s="773">
        <v>53.7</v>
      </c>
      <c r="G62" s="773">
        <v>54.2</v>
      </c>
      <c r="H62" s="1082">
        <v>52.1</v>
      </c>
      <c r="I62" s="773">
        <v>53.0</v>
      </c>
      <c r="J62" s="773">
        <v>53.2</v>
      </c>
      <c r="K62" s="781"/>
      <c r="L62" s="781"/>
      <c r="M62" s="781"/>
      <c r="N62" s="781"/>
      <c r="O62" s="781"/>
      <c r="P62" s="781"/>
      <c r="Q62" s="781"/>
      <c r="R62" s="781"/>
      <c r="S62" s="781"/>
      <c r="T62" s="1083">
        <v>55.7</v>
      </c>
      <c r="U62" s="1084">
        <v>56.6</v>
      </c>
      <c r="V62" s="1084">
        <v>55.7</v>
      </c>
      <c r="W62" s="789">
        <v>54.7</v>
      </c>
      <c r="X62" s="1084">
        <v>56.2</v>
      </c>
      <c r="Y62" s="1084">
        <v>54.7</v>
      </c>
      <c r="Z62" s="830">
        <v>57.3</v>
      </c>
      <c r="AA62" s="721">
        <v>56.8</v>
      </c>
      <c r="AB62" s="721">
        <v>57.3</v>
      </c>
      <c r="AC62" s="721">
        <v>56.1</v>
      </c>
      <c r="AD62" s="721">
        <v>57.3</v>
      </c>
      <c r="AE62" s="721">
        <v>56.4</v>
      </c>
      <c r="AF62" s="830">
        <v>59.3</v>
      </c>
      <c r="AG62" s="721">
        <v>59.0</v>
      </c>
      <c r="AH62" s="721">
        <v>59.6</v>
      </c>
      <c r="AI62" s="721">
        <v>53.7</v>
      </c>
      <c r="AJ62" s="721">
        <v>55.5</v>
      </c>
      <c r="AK62" s="721">
        <v>54.0</v>
      </c>
      <c r="AL62" s="1082"/>
      <c r="AM62" s="773"/>
      <c r="AN62" s="773"/>
      <c r="AO62" s="1082"/>
      <c r="AP62" s="773"/>
      <c r="AQ62" s="773"/>
      <c r="AR62" s="1082"/>
      <c r="AS62" s="773"/>
      <c r="AT62" s="773"/>
      <c r="AU62" s="1090"/>
      <c r="AV62" s="781"/>
      <c r="AW62" s="781"/>
      <c r="AX62" s="1090"/>
      <c r="AY62" s="781"/>
      <c r="AZ62" s="781"/>
      <c r="BA62" s="781"/>
      <c r="BB62" s="781"/>
      <c r="BC62" s="781"/>
      <c r="BD62" s="721"/>
      <c r="BE62" s="721"/>
      <c r="BF62" s="721"/>
      <c r="BG62" s="772">
        <v>52.0</v>
      </c>
      <c r="BH62" s="773">
        <v>53.4</v>
      </c>
      <c r="BI62" s="773">
        <v>52.4</v>
      </c>
      <c r="BJ62" s="714"/>
      <c r="BK62" s="781"/>
      <c r="BL62" s="1086"/>
    </row>
    <row r="63">
      <c r="A63" s="460">
        <v>42901.0</v>
      </c>
      <c r="B63" s="1072">
        <v>53.9</v>
      </c>
      <c r="C63" s="746"/>
      <c r="D63" s="746"/>
      <c r="E63" s="1072">
        <v>54.2</v>
      </c>
      <c r="F63" s="746">
        <v>53.0</v>
      </c>
      <c r="G63" s="746">
        <v>54.2</v>
      </c>
      <c r="H63" s="1072">
        <v>52.0</v>
      </c>
      <c r="I63" s="746">
        <v>52.1</v>
      </c>
      <c r="J63" s="746">
        <v>53.3</v>
      </c>
      <c r="K63" s="1073"/>
      <c r="L63" s="1073"/>
      <c r="M63" s="1073"/>
      <c r="N63" s="1073"/>
      <c r="O63" s="1073"/>
      <c r="P63" s="1073"/>
      <c r="Q63" s="1073"/>
      <c r="R63" s="1073"/>
      <c r="S63" s="1073"/>
      <c r="T63" s="1074">
        <v>56.3</v>
      </c>
      <c r="U63" s="1075">
        <v>55.7</v>
      </c>
      <c r="V63" s="1075">
        <v>56.3</v>
      </c>
      <c r="W63" s="761">
        <v>55.4</v>
      </c>
      <c r="X63" s="1075">
        <v>54.7</v>
      </c>
      <c r="Y63" s="1075">
        <v>55.4</v>
      </c>
      <c r="Z63" s="816">
        <v>57.4</v>
      </c>
      <c r="AA63" s="722">
        <v>57.3</v>
      </c>
      <c r="AB63" s="722">
        <v>57.4</v>
      </c>
      <c r="AC63" s="1076">
        <v>56.4</v>
      </c>
      <c r="AD63" s="1076">
        <v>56.1</v>
      </c>
      <c r="AE63" s="1076">
        <v>55.1</v>
      </c>
      <c r="AF63" s="1077">
        <v>59.6</v>
      </c>
      <c r="AG63" s="1076">
        <v>59.3</v>
      </c>
      <c r="AH63" s="1076">
        <v>58.3</v>
      </c>
      <c r="AI63" s="1076">
        <v>54.0</v>
      </c>
      <c r="AJ63" s="1076">
        <v>53.7</v>
      </c>
      <c r="AK63" s="1076">
        <v>53.5</v>
      </c>
      <c r="AL63" s="1072"/>
      <c r="AM63" s="746"/>
      <c r="AN63" s="746"/>
      <c r="AO63" s="1072"/>
      <c r="AP63" s="746"/>
      <c r="AQ63" s="746"/>
      <c r="AR63" s="1072"/>
      <c r="AS63" s="746"/>
      <c r="AT63" s="746"/>
      <c r="AU63" s="1078"/>
      <c r="AV63" s="1079"/>
      <c r="AW63" s="1079"/>
      <c r="AX63" s="1078"/>
      <c r="AY63" s="722"/>
      <c r="AZ63" s="722"/>
      <c r="BA63" s="1079"/>
      <c r="BB63" s="1079"/>
      <c r="BC63" s="1079"/>
      <c r="BD63" s="1076"/>
      <c r="BE63" s="1076"/>
      <c r="BF63" s="1076"/>
      <c r="BG63" s="745">
        <v>52.4</v>
      </c>
      <c r="BH63" s="746">
        <v>52.0</v>
      </c>
      <c r="BI63" s="746">
        <v>52.2</v>
      </c>
      <c r="BJ63" s="1080"/>
      <c r="BK63" s="725"/>
      <c r="BL63" s="1081"/>
    </row>
    <row r="64">
      <c r="A64" s="473">
        <v>42742.0</v>
      </c>
      <c r="B64" s="1082"/>
      <c r="C64" s="773"/>
      <c r="D64" s="773">
        <v>54.2</v>
      </c>
      <c r="E64" s="1082">
        <v>54.2</v>
      </c>
      <c r="F64" s="773">
        <v>54.0</v>
      </c>
      <c r="G64" s="773">
        <v>54.7</v>
      </c>
      <c r="H64" s="1082">
        <v>53.2</v>
      </c>
      <c r="I64" s="773">
        <v>52.0</v>
      </c>
      <c r="J64" s="773">
        <v>52.5</v>
      </c>
      <c r="K64" s="781"/>
      <c r="L64" s="781"/>
      <c r="M64" s="781"/>
      <c r="N64" s="781"/>
      <c r="O64" s="781"/>
      <c r="P64" s="781"/>
      <c r="Q64" s="781"/>
      <c r="R64" s="781"/>
      <c r="S64" s="781"/>
      <c r="T64" s="1083">
        <v>55.8</v>
      </c>
      <c r="U64" s="1084">
        <v>56.2</v>
      </c>
      <c r="V64" s="1084">
        <v>55.8</v>
      </c>
      <c r="W64" s="789">
        <v>55.4</v>
      </c>
      <c r="X64" s="1084">
        <v>55.5</v>
      </c>
      <c r="Y64" s="1084">
        <v>55.4</v>
      </c>
      <c r="Z64" s="830">
        <v>56.8</v>
      </c>
      <c r="AA64" s="721">
        <v>57.2</v>
      </c>
      <c r="AB64" s="721">
        <v>56.8</v>
      </c>
      <c r="AC64" s="721">
        <v>55.1</v>
      </c>
      <c r="AD64" s="721">
        <v>56.3</v>
      </c>
      <c r="AE64" s="721">
        <v>54.7</v>
      </c>
      <c r="AF64" s="830">
        <v>58.3</v>
      </c>
      <c r="AG64" s="721">
        <v>59.2</v>
      </c>
      <c r="AH64" s="721">
        <v>58.1</v>
      </c>
      <c r="AI64" s="721">
        <v>53.5</v>
      </c>
      <c r="AJ64" s="721">
        <v>54.3</v>
      </c>
      <c r="AK64" s="721">
        <v>53.1</v>
      </c>
      <c r="AL64" s="1082"/>
      <c r="AM64" s="773"/>
      <c r="AN64" s="773"/>
      <c r="AO64" s="1082"/>
      <c r="AP64" s="773"/>
      <c r="AQ64" s="773"/>
      <c r="AR64" s="1082"/>
      <c r="AS64" s="773"/>
      <c r="AT64" s="773"/>
      <c r="AU64" s="1085"/>
      <c r="AV64" s="781"/>
      <c r="AW64" s="781"/>
      <c r="AX64" s="1085"/>
      <c r="AY64" s="1091"/>
      <c r="AZ64" s="1091"/>
      <c r="BA64" s="781"/>
      <c r="BB64" s="781"/>
      <c r="BC64" s="781"/>
      <c r="BD64" s="721"/>
      <c r="BE64" s="721"/>
      <c r="BF64" s="721"/>
      <c r="BG64" s="772">
        <v>52.2</v>
      </c>
      <c r="BH64" s="773">
        <v>52.3</v>
      </c>
      <c r="BI64" s="773">
        <v>52.1</v>
      </c>
      <c r="BJ64" s="714"/>
      <c r="BK64" s="781"/>
      <c r="BL64" s="1086"/>
    </row>
    <row r="65">
      <c r="A65" s="460">
        <v>42931.0</v>
      </c>
      <c r="B65" s="1072">
        <v>54.6</v>
      </c>
      <c r="C65" s="746"/>
      <c r="D65" s="746"/>
      <c r="E65" s="1072">
        <v>54.7</v>
      </c>
      <c r="F65" s="746">
        <v>54.2</v>
      </c>
      <c r="G65" s="746">
        <v>56.9</v>
      </c>
      <c r="H65" s="1072">
        <v>53.3</v>
      </c>
      <c r="I65" s="746">
        <v>53.2</v>
      </c>
      <c r="J65" s="746">
        <v>52.8</v>
      </c>
      <c r="K65" s="1073"/>
      <c r="L65" s="1073"/>
      <c r="M65" s="1073"/>
      <c r="N65" s="1073"/>
      <c r="O65" s="1073"/>
      <c r="P65" s="1073"/>
      <c r="Q65" s="1073"/>
      <c r="R65" s="1073"/>
      <c r="S65" s="1073"/>
      <c r="T65" s="1074">
        <v>55.7</v>
      </c>
      <c r="U65" s="1075">
        <v>55.8</v>
      </c>
      <c r="V65" s="1075">
        <v>55.7</v>
      </c>
      <c r="W65" s="761">
        <v>55.4</v>
      </c>
      <c r="X65" s="1075">
        <v>55.4</v>
      </c>
      <c r="Y65" s="1075">
        <v>55.4</v>
      </c>
      <c r="Z65" s="816">
        <v>56.6</v>
      </c>
      <c r="AA65" s="722">
        <v>56.8</v>
      </c>
      <c r="AB65" s="722">
        <v>56.6</v>
      </c>
      <c r="AC65" s="1076">
        <v>54.7</v>
      </c>
      <c r="AD65" s="1076">
        <v>55.1</v>
      </c>
      <c r="AE65" s="1076">
        <v>55.7</v>
      </c>
      <c r="AF65" s="1077">
        <v>58.1</v>
      </c>
      <c r="AG65" s="1076">
        <v>58.3</v>
      </c>
      <c r="AH65" s="1076">
        <v>59.4</v>
      </c>
      <c r="AI65" s="1076">
        <v>53.1</v>
      </c>
      <c r="AJ65" s="1076">
        <v>53.5</v>
      </c>
      <c r="AK65" s="1076">
        <v>53.4</v>
      </c>
      <c r="AL65" s="1072"/>
      <c r="AM65" s="746"/>
      <c r="AN65" s="746"/>
      <c r="AO65" s="1072"/>
      <c r="AP65" s="746"/>
      <c r="AQ65" s="746"/>
      <c r="AR65" s="1072"/>
      <c r="AS65" s="746"/>
      <c r="AT65" s="746"/>
      <c r="AU65" s="1078"/>
      <c r="AV65" s="1079"/>
      <c r="AW65" s="1079"/>
      <c r="AX65" s="1078"/>
      <c r="AY65" s="722"/>
      <c r="AZ65" s="722"/>
      <c r="BA65" s="1079"/>
      <c r="BB65" s="1079"/>
      <c r="BC65" s="1079"/>
      <c r="BD65" s="1076"/>
      <c r="BE65" s="1076"/>
      <c r="BF65" s="1076"/>
      <c r="BG65" s="745">
        <v>52.1</v>
      </c>
      <c r="BH65" s="746">
        <v>52.2</v>
      </c>
      <c r="BI65" s="746">
        <v>52.8</v>
      </c>
      <c r="BJ65" s="1080"/>
      <c r="BK65" s="725"/>
      <c r="BL65" s="1081"/>
    </row>
    <row r="66">
      <c r="A66" s="473">
        <v>42743.0</v>
      </c>
      <c r="B66" s="1087"/>
      <c r="C66" s="773"/>
      <c r="D66" s="773">
        <v>56.0</v>
      </c>
      <c r="E66" s="1087">
        <v>56.9</v>
      </c>
      <c r="F66" s="773">
        <v>54.9</v>
      </c>
      <c r="G66" s="773">
        <v>56.0</v>
      </c>
      <c r="H66" s="1087">
        <v>52.5</v>
      </c>
      <c r="I66" s="773">
        <v>53.3</v>
      </c>
      <c r="J66" s="773">
        <v>53.0</v>
      </c>
      <c r="K66" s="781"/>
      <c r="L66" s="781"/>
      <c r="M66" s="781"/>
      <c r="N66" s="781"/>
      <c r="O66" s="781"/>
      <c r="P66" s="781"/>
      <c r="Q66" s="781"/>
      <c r="R66" s="781"/>
      <c r="S66" s="781"/>
      <c r="T66" s="1083">
        <v>55.8</v>
      </c>
      <c r="U66" s="1084">
        <v>55.5</v>
      </c>
      <c r="V66" s="1084">
        <v>55.8</v>
      </c>
      <c r="W66" s="789">
        <v>54.9</v>
      </c>
      <c r="X66" s="1084">
        <v>55.4</v>
      </c>
      <c r="Y66" s="1084">
        <v>54.9</v>
      </c>
      <c r="Z66" s="830">
        <v>57.4</v>
      </c>
      <c r="AA66" s="721">
        <v>56.3</v>
      </c>
      <c r="AB66" s="721">
        <v>57.4</v>
      </c>
      <c r="AC66" s="721">
        <v>55.7</v>
      </c>
      <c r="AD66" s="721">
        <v>54.7</v>
      </c>
      <c r="AE66" s="721">
        <v>55.8</v>
      </c>
      <c r="AF66" s="830">
        <v>59.4</v>
      </c>
      <c r="AG66" s="721">
        <v>57.7</v>
      </c>
      <c r="AH66" s="721">
        <v>59.3</v>
      </c>
      <c r="AI66" s="721">
        <v>53.4</v>
      </c>
      <c r="AJ66" s="721">
        <v>53.3</v>
      </c>
      <c r="AK66" s="721">
        <v>53.5</v>
      </c>
      <c r="AL66" s="1087"/>
      <c r="AM66" s="773"/>
      <c r="AN66" s="773"/>
      <c r="AO66" s="1087"/>
      <c r="AP66" s="773"/>
      <c r="AQ66" s="773"/>
      <c r="AR66" s="1087"/>
      <c r="AS66" s="773"/>
      <c r="AT66" s="773"/>
      <c r="AU66" s="1085"/>
      <c r="AV66" s="781"/>
      <c r="AW66" s="781"/>
      <c r="AX66" s="1085"/>
      <c r="AY66" s="781"/>
      <c r="AZ66" s="781"/>
      <c r="BA66" s="781"/>
      <c r="BB66" s="781"/>
      <c r="BC66" s="781"/>
      <c r="BD66" s="721"/>
      <c r="BE66" s="721"/>
      <c r="BF66" s="721"/>
      <c r="BG66" s="772">
        <v>52.8</v>
      </c>
      <c r="BH66" s="773">
        <v>52.3</v>
      </c>
      <c r="BI66" s="773">
        <v>52.2</v>
      </c>
      <c r="BJ66" s="714"/>
      <c r="BK66" s="781"/>
      <c r="BL66" s="1086"/>
    </row>
    <row r="67">
      <c r="A67" s="460">
        <v>42962.0</v>
      </c>
      <c r="B67" s="1072">
        <v>55.3</v>
      </c>
      <c r="C67" s="746"/>
      <c r="D67" s="746">
        <v>55.3</v>
      </c>
      <c r="E67" s="1072">
        <v>56.0</v>
      </c>
      <c r="F67" s="746">
        <v>56.8</v>
      </c>
      <c r="G67" s="746">
        <v>55.1</v>
      </c>
      <c r="H67" s="1072">
        <v>52.8</v>
      </c>
      <c r="I67" s="746">
        <v>52.5</v>
      </c>
      <c r="J67" s="746">
        <v>53.1</v>
      </c>
      <c r="K67" s="1073"/>
      <c r="L67" s="1073"/>
      <c r="M67" s="1073"/>
      <c r="N67" s="1073"/>
      <c r="O67" s="1073"/>
      <c r="P67" s="1073"/>
      <c r="Q67" s="1073"/>
      <c r="R67" s="1073"/>
      <c r="S67" s="1073"/>
      <c r="T67" s="1074">
        <v>55.7</v>
      </c>
      <c r="U67" s="1075">
        <v>55.8</v>
      </c>
      <c r="V67" s="1075">
        <v>55.7</v>
      </c>
      <c r="W67" s="761">
        <v>54.7</v>
      </c>
      <c r="X67" s="1075">
        <v>54.9</v>
      </c>
      <c r="Y67" s="1075">
        <v>54.7</v>
      </c>
      <c r="Z67" s="816">
        <v>57.4</v>
      </c>
      <c r="AA67" s="722">
        <v>57.4</v>
      </c>
      <c r="AB67" s="722">
        <v>57.4</v>
      </c>
      <c r="AC67" s="1076">
        <v>55.8</v>
      </c>
      <c r="AD67" s="1076">
        <v>55.7</v>
      </c>
      <c r="AE67" s="1076">
        <v>57.8</v>
      </c>
      <c r="AF67" s="1077">
        <v>59.3</v>
      </c>
      <c r="AG67" s="1076">
        <v>59.4</v>
      </c>
      <c r="AH67" s="1076">
        <v>60.6</v>
      </c>
      <c r="AI67" s="1076">
        <v>53.5</v>
      </c>
      <c r="AJ67" s="1076">
        <v>53.4</v>
      </c>
      <c r="AK67" s="1076">
        <v>55.6</v>
      </c>
      <c r="AL67" s="1072"/>
      <c r="AM67" s="746"/>
      <c r="AN67" s="746"/>
      <c r="AO67" s="1072"/>
      <c r="AP67" s="746"/>
      <c r="AQ67" s="746"/>
      <c r="AR67" s="1072"/>
      <c r="AS67" s="746"/>
      <c r="AT67" s="746"/>
      <c r="AU67" s="1078"/>
      <c r="AV67" s="1079"/>
      <c r="AW67" s="1079"/>
      <c r="AX67" s="1078"/>
      <c r="AY67" s="722"/>
      <c r="AZ67" s="722"/>
      <c r="BA67" s="1079"/>
      <c r="BB67" s="1079"/>
      <c r="BC67" s="1079"/>
      <c r="BD67" s="1076"/>
      <c r="BE67" s="1076"/>
      <c r="BF67" s="1076"/>
      <c r="BG67" s="745">
        <v>52.2</v>
      </c>
      <c r="BH67" s="746">
        <v>52.8</v>
      </c>
      <c r="BI67" s="746">
        <v>52.6</v>
      </c>
      <c r="BJ67" s="1080"/>
      <c r="BK67" s="725"/>
      <c r="BL67" s="1081"/>
    </row>
    <row r="68">
      <c r="A68" s="473">
        <v>42744.0</v>
      </c>
      <c r="B68" s="1087">
        <v>54.6</v>
      </c>
      <c r="C68" s="773"/>
      <c r="D68" s="773">
        <v>54.6</v>
      </c>
      <c r="E68" s="1087">
        <v>55.1</v>
      </c>
      <c r="F68" s="773">
        <v>55.9</v>
      </c>
      <c r="G68" s="773">
        <v>55.3</v>
      </c>
      <c r="H68" s="1087">
        <v>53.0</v>
      </c>
      <c r="I68" s="773">
        <v>53.0</v>
      </c>
      <c r="J68" s="773">
        <v>54.5</v>
      </c>
      <c r="K68" s="781"/>
      <c r="L68" s="781"/>
      <c r="M68" s="781"/>
      <c r="N68" s="781"/>
      <c r="O68" s="781"/>
      <c r="P68" s="781"/>
      <c r="Q68" s="781"/>
      <c r="R68" s="781"/>
      <c r="S68" s="781"/>
      <c r="T68" s="1083">
        <v>56.7</v>
      </c>
      <c r="U68" s="1084">
        <v>55.5</v>
      </c>
      <c r="V68" s="1084">
        <v>56.7</v>
      </c>
      <c r="W68" s="789">
        <v>55.6</v>
      </c>
      <c r="X68" s="1084">
        <v>54.7</v>
      </c>
      <c r="Y68" s="1084">
        <v>55.6</v>
      </c>
      <c r="Z68" s="830">
        <v>58.2</v>
      </c>
      <c r="AA68" s="721">
        <v>57.1</v>
      </c>
      <c r="AB68" s="721">
        <v>58.2</v>
      </c>
      <c r="AC68" s="721">
        <v>57.8</v>
      </c>
      <c r="AD68" s="721">
        <v>55.8</v>
      </c>
      <c r="AE68" s="721">
        <v>57.7</v>
      </c>
      <c r="AF68" s="830">
        <v>60.6</v>
      </c>
      <c r="AG68" s="721">
        <v>59.0</v>
      </c>
      <c r="AH68" s="721">
        <v>60.6</v>
      </c>
      <c r="AI68" s="721">
        <v>55.6</v>
      </c>
      <c r="AJ68" s="721">
        <v>53.8</v>
      </c>
      <c r="AK68" s="721">
        <v>55.6</v>
      </c>
      <c r="AL68" s="1087"/>
      <c r="AM68" s="773"/>
      <c r="AN68" s="773"/>
      <c r="AO68" s="1087"/>
      <c r="AP68" s="773"/>
      <c r="AQ68" s="773"/>
      <c r="AR68" s="1087"/>
      <c r="AS68" s="773"/>
      <c r="AT68" s="773"/>
      <c r="AU68" s="1085"/>
      <c r="AV68" s="781"/>
      <c r="AW68" s="781"/>
      <c r="AX68" s="1085"/>
      <c r="AY68" s="721"/>
      <c r="AZ68" s="721"/>
      <c r="BA68" s="781"/>
      <c r="BB68" s="781"/>
      <c r="BC68" s="781"/>
      <c r="BD68" s="721"/>
      <c r="BE68" s="721"/>
      <c r="BF68" s="721"/>
      <c r="BG68" s="772">
        <v>52.6</v>
      </c>
      <c r="BH68" s="773">
        <v>53.4</v>
      </c>
      <c r="BI68" s="773">
        <v>52.9</v>
      </c>
      <c r="BJ68" s="714"/>
      <c r="BK68" s="781"/>
      <c r="BL68" s="1086"/>
    </row>
    <row r="69">
      <c r="A69" s="460">
        <v>42993.0</v>
      </c>
      <c r="B69" s="1072">
        <v>54.8</v>
      </c>
      <c r="C69" s="746"/>
      <c r="D69" s="746">
        <v>54.8</v>
      </c>
      <c r="E69" s="1072">
        <v>55.3</v>
      </c>
      <c r="F69" s="746">
        <v>55.1</v>
      </c>
      <c r="G69" s="746">
        <v>55.9</v>
      </c>
      <c r="H69" s="1072">
        <v>53.1</v>
      </c>
      <c r="I69" s="746">
        <v>53.0</v>
      </c>
      <c r="J69" s="746">
        <v>54.6</v>
      </c>
      <c r="K69" s="1073"/>
      <c r="L69" s="1073"/>
      <c r="M69" s="1073"/>
      <c r="N69" s="1073"/>
      <c r="O69" s="1073"/>
      <c r="P69" s="1073"/>
      <c r="Q69" s="1073"/>
      <c r="R69" s="1073"/>
      <c r="S69" s="1073"/>
      <c r="T69" s="1074">
        <v>56.7</v>
      </c>
      <c r="U69" s="1075">
        <v>56.7</v>
      </c>
      <c r="V69" s="1075">
        <v>56.7</v>
      </c>
      <c r="W69" s="761">
        <v>55.8</v>
      </c>
      <c r="X69" s="1075">
        <v>55.6</v>
      </c>
      <c r="Y69" s="1075">
        <v>55.8</v>
      </c>
      <c r="Z69" s="816">
        <v>58.1</v>
      </c>
      <c r="AA69" s="722">
        <v>58.2</v>
      </c>
      <c r="AB69" s="722">
        <v>58.1</v>
      </c>
      <c r="AC69" s="1076">
        <v>57.7</v>
      </c>
      <c r="AD69" s="1076">
        <v>57.8</v>
      </c>
      <c r="AE69" s="1076">
        <v>56.9</v>
      </c>
      <c r="AF69" s="1077">
        <v>60.6</v>
      </c>
      <c r="AG69" s="1076">
        <v>60.6</v>
      </c>
      <c r="AH69" s="1076">
        <v>60.5</v>
      </c>
      <c r="AI69" s="1076">
        <v>55.6</v>
      </c>
      <c r="AJ69" s="1076">
        <v>55.6</v>
      </c>
      <c r="AK69" s="1076">
        <v>55.2</v>
      </c>
      <c r="AL69" s="1072"/>
      <c r="AM69" s="746"/>
      <c r="AN69" s="746"/>
      <c r="AO69" s="1072"/>
      <c r="AP69" s="746"/>
      <c r="AQ69" s="746"/>
      <c r="AR69" s="1072"/>
      <c r="AS69" s="746"/>
      <c r="AT69" s="746"/>
      <c r="AU69" s="1078"/>
      <c r="AV69" s="1079"/>
      <c r="AW69" s="1079"/>
      <c r="AX69" s="1078"/>
      <c r="AY69" s="722"/>
      <c r="AZ69" s="722"/>
      <c r="BA69" s="1079"/>
      <c r="BB69" s="1079"/>
      <c r="BC69" s="1079"/>
      <c r="BD69" s="1076"/>
      <c r="BE69" s="1076"/>
      <c r="BF69" s="1076"/>
      <c r="BG69" s="745">
        <v>52.9</v>
      </c>
      <c r="BH69" s="746">
        <v>52.6</v>
      </c>
      <c r="BI69" s="746">
        <v>52.5</v>
      </c>
      <c r="BJ69" s="1080"/>
      <c r="BK69" s="725"/>
      <c r="BL69" s="1081"/>
    </row>
    <row r="70">
      <c r="A70" s="473">
        <v>42745.0</v>
      </c>
      <c r="B70" s="1087">
        <v>55.7</v>
      </c>
      <c r="C70" s="773"/>
      <c r="D70" s="773">
        <v>55.7</v>
      </c>
      <c r="E70" s="1087">
        <v>55.9</v>
      </c>
      <c r="F70" s="773">
        <v>55.6</v>
      </c>
      <c r="G70" s="773">
        <v>55.3</v>
      </c>
      <c r="H70" s="1087">
        <v>54.5</v>
      </c>
      <c r="I70" s="773">
        <v>53.5</v>
      </c>
      <c r="J70" s="773">
        <v>53.8</v>
      </c>
      <c r="K70" s="781"/>
      <c r="L70" s="781"/>
      <c r="M70" s="781"/>
      <c r="N70" s="781"/>
      <c r="O70" s="781"/>
      <c r="P70" s="781"/>
      <c r="Q70" s="781"/>
      <c r="R70" s="781"/>
      <c r="S70" s="781"/>
      <c r="T70" s="1083">
        <v>55.9</v>
      </c>
      <c r="U70" s="1084">
        <v>56.5</v>
      </c>
      <c r="V70" s="1084">
        <v>55.9</v>
      </c>
      <c r="W70" s="789">
        <v>54.9</v>
      </c>
      <c r="X70" s="1084">
        <v>55.6</v>
      </c>
      <c r="Y70" s="1084">
        <v>54.9</v>
      </c>
      <c r="Z70" s="830">
        <v>58.6</v>
      </c>
      <c r="AA70" s="721">
        <v>57.8</v>
      </c>
      <c r="AB70" s="721">
        <v>58.6</v>
      </c>
      <c r="AC70" s="721">
        <v>56.9</v>
      </c>
      <c r="AD70" s="721">
        <v>57.5</v>
      </c>
      <c r="AE70" s="721">
        <v>56.6</v>
      </c>
      <c r="AF70" s="830">
        <v>60.5</v>
      </c>
      <c r="AG70" s="721">
        <v>60.2</v>
      </c>
      <c r="AH70" s="721">
        <v>60.6</v>
      </c>
      <c r="AI70" s="721">
        <v>55.2</v>
      </c>
      <c r="AJ70" s="721">
        <v>55.6</v>
      </c>
      <c r="AK70" s="721">
        <v>54.7</v>
      </c>
      <c r="AL70" s="1087"/>
      <c r="AM70" s="773"/>
      <c r="AN70" s="773"/>
      <c r="AO70" s="1087"/>
      <c r="AP70" s="773"/>
      <c r="AQ70" s="773"/>
      <c r="AR70" s="1087"/>
      <c r="AS70" s="773"/>
      <c r="AT70" s="773"/>
      <c r="AU70" s="1085"/>
      <c r="AV70" s="781"/>
      <c r="AW70" s="781"/>
      <c r="AX70" s="1085"/>
      <c r="AY70" s="781"/>
      <c r="AZ70" s="781"/>
      <c r="BA70" s="781"/>
      <c r="BB70" s="781"/>
      <c r="BC70" s="781"/>
      <c r="BD70" s="721"/>
      <c r="BE70" s="721"/>
      <c r="BF70" s="721"/>
      <c r="BG70" s="772">
        <v>52.5</v>
      </c>
      <c r="BH70" s="773">
        <v>53.1</v>
      </c>
      <c r="BI70" s="773">
        <v>52.8</v>
      </c>
      <c r="BJ70" s="714"/>
      <c r="BK70" s="781"/>
      <c r="BL70" s="1086"/>
    </row>
    <row r="71">
      <c r="A71" s="460">
        <v>43023.0</v>
      </c>
      <c r="B71" s="1072">
        <v>55.2</v>
      </c>
      <c r="C71" s="746"/>
      <c r="D71" s="746"/>
      <c r="E71" s="1072">
        <v>55.3</v>
      </c>
      <c r="F71" s="746">
        <v>55.9</v>
      </c>
      <c r="G71" s="746">
        <v>54.7</v>
      </c>
      <c r="H71" s="1072">
        <v>54.6</v>
      </c>
      <c r="I71" s="746">
        <v>54.5</v>
      </c>
      <c r="J71" s="746">
        <v>53.9</v>
      </c>
      <c r="K71" s="1073"/>
      <c r="L71" s="1073"/>
      <c r="M71" s="1073"/>
      <c r="N71" s="1073"/>
      <c r="O71" s="1073"/>
      <c r="P71" s="1073"/>
      <c r="Q71" s="1073"/>
      <c r="R71" s="1073"/>
      <c r="S71" s="1073"/>
      <c r="T71" s="1074">
        <v>56.0</v>
      </c>
      <c r="U71" s="1075">
        <v>55.9</v>
      </c>
      <c r="V71" s="1075">
        <v>56.0</v>
      </c>
      <c r="W71" s="761">
        <v>55.0</v>
      </c>
      <c r="X71" s="1075">
        <v>54.9</v>
      </c>
      <c r="Y71" s="1075">
        <v>55.0</v>
      </c>
      <c r="Z71" s="816">
        <v>58.5</v>
      </c>
      <c r="AA71" s="722">
        <v>58.6</v>
      </c>
      <c r="AB71" s="722">
        <v>58.5</v>
      </c>
      <c r="AC71" s="1076">
        <v>56.6</v>
      </c>
      <c r="AD71" s="1076">
        <v>56.9</v>
      </c>
      <c r="AE71" s="1076">
        <v>57.6</v>
      </c>
      <c r="AF71" s="1077">
        <v>60.6</v>
      </c>
      <c r="AG71" s="1076">
        <v>60.5</v>
      </c>
      <c r="AH71" s="1076">
        <v>62.5</v>
      </c>
      <c r="AI71" s="1076">
        <v>54.7</v>
      </c>
      <c r="AJ71" s="1076">
        <v>55.2</v>
      </c>
      <c r="AK71" s="1076">
        <v>54.9</v>
      </c>
      <c r="AL71" s="1072"/>
      <c r="AM71" s="746"/>
      <c r="AN71" s="746"/>
      <c r="AO71" s="1072"/>
      <c r="AP71" s="746"/>
      <c r="AQ71" s="746"/>
      <c r="AR71" s="1072"/>
      <c r="AS71" s="746"/>
      <c r="AT71" s="746"/>
      <c r="AU71" s="1078"/>
      <c r="AV71" s="1079"/>
      <c r="AW71" s="1079"/>
      <c r="AX71" s="1078"/>
      <c r="AY71" s="722"/>
      <c r="AZ71" s="722"/>
      <c r="BA71" s="1079"/>
      <c r="BB71" s="1079"/>
      <c r="BC71" s="1079"/>
      <c r="BD71" s="1076"/>
      <c r="BE71" s="1076"/>
      <c r="BF71" s="1076"/>
      <c r="BG71" s="745">
        <v>52.8</v>
      </c>
      <c r="BH71" s="746">
        <v>52.5</v>
      </c>
      <c r="BI71" s="746">
        <v>53.8</v>
      </c>
      <c r="BJ71" s="1080"/>
      <c r="BK71" s="725"/>
      <c r="BL71" s="1081"/>
    </row>
    <row r="72">
      <c r="A72" s="473">
        <v>42746.0</v>
      </c>
      <c r="B72" s="1087"/>
      <c r="C72" s="773"/>
      <c r="D72" s="773">
        <v>54.6</v>
      </c>
      <c r="E72" s="1087">
        <v>54.7</v>
      </c>
      <c r="F72" s="773">
        <v>55.6</v>
      </c>
      <c r="G72" s="773">
        <v>54.5</v>
      </c>
      <c r="H72" s="1087">
        <v>53.8</v>
      </c>
      <c r="I72" s="773">
        <v>54.8</v>
      </c>
      <c r="J72" s="773">
        <v>55.0</v>
      </c>
      <c r="K72" s="781"/>
      <c r="L72" s="781"/>
      <c r="M72" s="781"/>
      <c r="N72" s="781"/>
      <c r="O72" s="781"/>
      <c r="P72" s="781"/>
      <c r="Q72" s="781"/>
      <c r="R72" s="781"/>
      <c r="S72" s="781"/>
      <c r="T72" s="1083">
        <v>57.5</v>
      </c>
      <c r="U72" s="1084">
        <v>56.0</v>
      </c>
      <c r="V72" s="1084">
        <v>57.5</v>
      </c>
      <c r="W72" s="789">
        <v>56.2</v>
      </c>
      <c r="X72" s="1084">
        <v>55.1</v>
      </c>
      <c r="Y72" s="1084">
        <v>56.2</v>
      </c>
      <c r="Z72" s="830">
        <v>60.0</v>
      </c>
      <c r="AA72" s="721">
        <v>58.3</v>
      </c>
      <c r="AB72" s="721">
        <v>60.0</v>
      </c>
      <c r="AC72" s="721">
        <v>57.6</v>
      </c>
      <c r="AD72" s="721">
        <v>56.7</v>
      </c>
      <c r="AE72" s="721">
        <v>57.3</v>
      </c>
      <c r="AF72" s="830">
        <v>62.5</v>
      </c>
      <c r="AG72" s="721">
        <v>60.4</v>
      </c>
      <c r="AH72" s="721">
        <v>62.5</v>
      </c>
      <c r="AI72" s="721">
        <v>54.9</v>
      </c>
      <c r="AJ72" s="721">
        <v>55.0</v>
      </c>
      <c r="AK72" s="721">
        <v>54.3</v>
      </c>
      <c r="AL72" s="1087"/>
      <c r="AM72" s="773"/>
      <c r="AN72" s="773"/>
      <c r="AO72" s="1087"/>
      <c r="AP72" s="773"/>
      <c r="AQ72" s="773"/>
      <c r="AR72" s="1087"/>
      <c r="AS72" s="773"/>
      <c r="AT72" s="773"/>
      <c r="AU72" s="1085"/>
      <c r="AV72" s="781"/>
      <c r="AW72" s="781"/>
      <c r="AX72" s="1085"/>
      <c r="AY72" s="781"/>
      <c r="AZ72" s="781"/>
      <c r="BA72" s="781"/>
      <c r="BB72" s="781"/>
      <c r="BC72" s="781"/>
      <c r="BD72" s="721"/>
      <c r="BE72" s="721"/>
      <c r="BF72" s="721"/>
      <c r="BG72" s="772">
        <v>53.8</v>
      </c>
      <c r="BH72" s="773">
        <v>52.6</v>
      </c>
      <c r="BI72" s="773">
        <v>53.6</v>
      </c>
      <c r="BJ72" s="714"/>
      <c r="BK72" s="781"/>
      <c r="BL72" s="1086"/>
    </row>
    <row r="73">
      <c r="A73" s="460">
        <v>43054.0</v>
      </c>
      <c r="B73" s="1072">
        <v>54.5</v>
      </c>
      <c r="C73" s="746"/>
      <c r="D73" s="746"/>
      <c r="E73" s="1072">
        <v>54.5</v>
      </c>
      <c r="F73" s="746">
        <v>55.4</v>
      </c>
      <c r="G73" s="746">
        <v>52.4</v>
      </c>
      <c r="H73" s="1072">
        <v>53.9</v>
      </c>
      <c r="I73" s="746">
        <v>53.8</v>
      </c>
      <c r="J73" s="746">
        <v>55.1</v>
      </c>
      <c r="K73" s="1073"/>
      <c r="L73" s="1073"/>
      <c r="M73" s="1073"/>
      <c r="N73" s="1073"/>
      <c r="O73" s="1073"/>
      <c r="P73" s="1073"/>
      <c r="Q73" s="1073"/>
      <c r="R73" s="1073"/>
      <c r="S73" s="1073"/>
      <c r="T73" s="1074">
        <v>57.5</v>
      </c>
      <c r="U73" s="1075">
        <v>57.5</v>
      </c>
      <c r="V73" s="1075">
        <v>57.5</v>
      </c>
      <c r="W73" s="761">
        <v>56.2</v>
      </c>
      <c r="X73" s="1075">
        <v>56.2</v>
      </c>
      <c r="Y73" s="1075">
        <v>56.2</v>
      </c>
      <c r="Z73" s="816">
        <v>60.1</v>
      </c>
      <c r="AA73" s="722">
        <v>60.0</v>
      </c>
      <c r="AB73" s="722">
        <v>60.1</v>
      </c>
      <c r="AC73" s="1076">
        <v>57.3</v>
      </c>
      <c r="AD73" s="1076">
        <v>57.6</v>
      </c>
      <c r="AE73" s="1076">
        <v>58.7</v>
      </c>
      <c r="AF73" s="1077">
        <v>62.5</v>
      </c>
      <c r="AG73" s="1076">
        <v>62.5</v>
      </c>
      <c r="AH73" s="1076">
        <v>63.3</v>
      </c>
      <c r="AI73" s="1076">
        <v>54.3</v>
      </c>
      <c r="AJ73" s="1076">
        <v>54.9</v>
      </c>
      <c r="AK73" s="1076">
        <v>55.8</v>
      </c>
      <c r="AL73" s="1072"/>
      <c r="AM73" s="746"/>
      <c r="AN73" s="746"/>
      <c r="AO73" s="1072"/>
      <c r="AP73" s="746"/>
      <c r="AQ73" s="746"/>
      <c r="AR73" s="1072"/>
      <c r="AS73" s="746"/>
      <c r="AT73" s="746"/>
      <c r="AU73" s="1078"/>
      <c r="AV73" s="1079"/>
      <c r="AW73" s="1079"/>
      <c r="AX73" s="1078"/>
      <c r="AY73" s="722"/>
      <c r="AZ73" s="722"/>
      <c r="BA73" s="1079"/>
      <c r="BB73" s="1079"/>
      <c r="BC73" s="1079"/>
      <c r="BD73" s="1076"/>
      <c r="BE73" s="1076"/>
      <c r="BF73" s="1076"/>
      <c r="BG73" s="745">
        <v>53.6</v>
      </c>
      <c r="BH73" s="746">
        <v>53.8</v>
      </c>
      <c r="BI73" s="746">
        <v>54.2</v>
      </c>
      <c r="BJ73" s="1080"/>
      <c r="BK73" s="725"/>
      <c r="BL73" s="1081"/>
    </row>
    <row r="74">
      <c r="A74" s="473">
        <v>42747.0</v>
      </c>
      <c r="B74" s="1087"/>
      <c r="C74" s="773"/>
      <c r="D74" s="773">
        <v>53.0</v>
      </c>
      <c r="E74" s="1087">
        <v>52.4</v>
      </c>
      <c r="F74" s="773">
        <v>54.6</v>
      </c>
      <c r="G74" s="773">
        <v>53.7</v>
      </c>
      <c r="H74" s="1087">
        <v>55.0</v>
      </c>
      <c r="I74" s="773">
        <v>54.2</v>
      </c>
      <c r="J74" s="773">
        <v>55.5</v>
      </c>
      <c r="K74" s="781"/>
      <c r="L74" s="781"/>
      <c r="M74" s="781"/>
      <c r="N74" s="781"/>
      <c r="O74" s="781"/>
      <c r="P74" s="781"/>
      <c r="Q74" s="781"/>
      <c r="R74" s="781"/>
      <c r="S74" s="781"/>
      <c r="T74" s="1083">
        <v>58.0</v>
      </c>
      <c r="U74" s="1084">
        <v>57.2</v>
      </c>
      <c r="V74" s="1084">
        <v>58.0</v>
      </c>
      <c r="W74" s="789">
        <v>56.5</v>
      </c>
      <c r="X74" s="1084">
        <v>56.1</v>
      </c>
      <c r="Y74" s="1084">
        <v>56.5</v>
      </c>
      <c r="Z74" s="830">
        <v>60.6</v>
      </c>
      <c r="AA74" s="721">
        <v>59.8</v>
      </c>
      <c r="AB74" s="721">
        <v>60.6</v>
      </c>
      <c r="AC74" s="721">
        <v>58.7</v>
      </c>
      <c r="AD74" s="721">
        <v>57.2</v>
      </c>
      <c r="AE74" s="721">
        <v>58.9</v>
      </c>
      <c r="AF74" s="830">
        <v>63.3</v>
      </c>
      <c r="AG74" s="721">
        <v>62.2</v>
      </c>
      <c r="AH74" s="721">
        <v>63.3</v>
      </c>
      <c r="AI74" s="721">
        <v>55.8</v>
      </c>
      <c r="AJ74" s="721">
        <v>54.7</v>
      </c>
      <c r="AK74" s="721">
        <v>55.8</v>
      </c>
      <c r="AL74" s="1087"/>
      <c r="AM74" s="773"/>
      <c r="AN74" s="773"/>
      <c r="AO74" s="1087"/>
      <c r="AP74" s="773"/>
      <c r="AQ74" s="773"/>
      <c r="AR74" s="1087"/>
      <c r="AS74" s="773"/>
      <c r="AT74" s="773"/>
      <c r="AU74" s="1085"/>
      <c r="AV74" s="781"/>
      <c r="AW74" s="781"/>
      <c r="AX74" s="1085"/>
      <c r="AY74" s="781"/>
      <c r="AZ74" s="781"/>
      <c r="BA74" s="781"/>
      <c r="BB74" s="781"/>
      <c r="BC74" s="781"/>
      <c r="BD74" s="721"/>
      <c r="BE74" s="721"/>
      <c r="BF74" s="721"/>
      <c r="BG74" s="772">
        <v>54.2</v>
      </c>
      <c r="BH74" s="774"/>
      <c r="BI74" s="773">
        <v>54.0</v>
      </c>
      <c r="BJ74" s="714"/>
      <c r="BK74" s="781"/>
      <c r="BL74" s="1086"/>
    </row>
    <row r="75">
      <c r="A75" s="460">
        <v>43084.0</v>
      </c>
      <c r="B75" s="1072">
        <v>54.1</v>
      </c>
      <c r="C75" s="746"/>
      <c r="D75" s="746">
        <v>54.1</v>
      </c>
      <c r="E75" s="1072">
        <v>53.7</v>
      </c>
      <c r="F75" s="746">
        <v>52.4</v>
      </c>
      <c r="G75" s="746">
        <v>53.3</v>
      </c>
      <c r="H75" s="1072">
        <v>55.1</v>
      </c>
      <c r="I75" s="746">
        <v>55.0</v>
      </c>
      <c r="J75" s="746">
        <v>55.5</v>
      </c>
      <c r="K75" s="1073"/>
      <c r="L75" s="1073"/>
      <c r="M75" s="1073"/>
      <c r="N75" s="1073"/>
      <c r="O75" s="1073"/>
      <c r="P75" s="1073"/>
      <c r="Q75" s="1073"/>
      <c r="R75" s="1073"/>
      <c r="S75" s="1073"/>
      <c r="T75" s="1074">
        <v>58.1</v>
      </c>
      <c r="U75" s="1075">
        <v>58.0</v>
      </c>
      <c r="V75" s="1075">
        <v>58.1</v>
      </c>
      <c r="W75" s="761">
        <v>56.6</v>
      </c>
      <c r="X75" s="1075">
        <v>56.5</v>
      </c>
      <c r="Y75" s="1075">
        <v>56.6</v>
      </c>
      <c r="Z75" s="816">
        <v>60.6</v>
      </c>
      <c r="AA75" s="722">
        <v>60.6</v>
      </c>
      <c r="AB75" s="722">
        <v>60.6</v>
      </c>
      <c r="AC75" s="1076">
        <v>58.9</v>
      </c>
      <c r="AD75" s="1076">
        <v>58.7</v>
      </c>
      <c r="AE75" s="1076">
        <v>58.8</v>
      </c>
      <c r="AF75" s="1077">
        <v>63.3</v>
      </c>
      <c r="AG75" s="1076">
        <v>63.3</v>
      </c>
      <c r="AH75" s="1076">
        <v>61.2</v>
      </c>
      <c r="AI75" s="1076">
        <v>55.8</v>
      </c>
      <c r="AJ75" s="1076">
        <v>55.8</v>
      </c>
      <c r="AK75" s="1076">
        <v>57.0</v>
      </c>
      <c r="AL75" s="1072"/>
      <c r="AM75" s="746"/>
      <c r="AN75" s="746"/>
      <c r="AO75" s="1072"/>
      <c r="AP75" s="746"/>
      <c r="AQ75" s="746"/>
      <c r="AR75" s="1072"/>
      <c r="AS75" s="746"/>
      <c r="AT75" s="746"/>
      <c r="AU75" s="1078"/>
      <c r="AV75" s="1079"/>
      <c r="AW75" s="1079"/>
      <c r="AX75" s="1078"/>
      <c r="AY75" s="722"/>
      <c r="AZ75" s="722"/>
      <c r="BA75" s="1079"/>
      <c r="BB75" s="1079"/>
      <c r="BC75" s="1079"/>
      <c r="BD75" s="1076"/>
      <c r="BE75" s="1076"/>
      <c r="BF75" s="1076"/>
      <c r="BG75" s="745">
        <v>54.0</v>
      </c>
      <c r="BH75" s="746">
        <v>54.2</v>
      </c>
      <c r="BI75" s="746">
        <v>54.4</v>
      </c>
      <c r="BJ75" s="1080"/>
      <c r="BK75" s="725"/>
      <c r="BL75" s="1081"/>
    </row>
    <row r="76">
      <c r="A76" s="473">
        <v>43101.0</v>
      </c>
      <c r="B76" s="1087">
        <v>53.8</v>
      </c>
      <c r="C76" s="773">
        <v>53.5</v>
      </c>
      <c r="D76" s="773">
        <v>53.8</v>
      </c>
      <c r="E76" s="1087">
        <v>53.3</v>
      </c>
      <c r="F76" s="773">
        <v>54.5</v>
      </c>
      <c r="G76" s="773">
        <v>53.3</v>
      </c>
      <c r="H76" s="1087">
        <v>55.5</v>
      </c>
      <c r="I76" s="773">
        <v>55.2</v>
      </c>
      <c r="J76" s="773">
        <v>55.9</v>
      </c>
      <c r="K76" s="781"/>
      <c r="L76" s="781"/>
      <c r="M76" s="781"/>
      <c r="N76" s="781"/>
      <c r="O76" s="781"/>
      <c r="P76" s="781"/>
      <c r="Q76" s="781"/>
      <c r="R76" s="781"/>
      <c r="S76" s="781"/>
      <c r="T76" s="1083">
        <v>58.6</v>
      </c>
      <c r="U76" s="1084">
        <v>57.9</v>
      </c>
      <c r="V76" s="1084">
        <v>58.6</v>
      </c>
      <c r="W76" s="789">
        <v>57.6</v>
      </c>
      <c r="X76" s="1084">
        <v>56.5</v>
      </c>
      <c r="Y76" s="1084">
        <v>57.6</v>
      </c>
      <c r="Z76" s="830">
        <v>59.6</v>
      </c>
      <c r="AA76" s="721">
        <v>60.4</v>
      </c>
      <c r="AB76" s="721">
        <v>59.6</v>
      </c>
      <c r="AC76" s="721">
        <v>58.8</v>
      </c>
      <c r="AD76" s="721">
        <v>58.6</v>
      </c>
      <c r="AE76" s="721">
        <v>59.0</v>
      </c>
      <c r="AF76" s="830">
        <v>61.2</v>
      </c>
      <c r="AG76" s="721">
        <v>63.2</v>
      </c>
      <c r="AH76" s="721">
        <v>61.1</v>
      </c>
      <c r="AI76" s="721">
        <v>57.0</v>
      </c>
      <c r="AJ76" s="721">
        <v>55.6</v>
      </c>
      <c r="AK76" s="721">
        <v>57.3</v>
      </c>
      <c r="AL76" s="1087"/>
      <c r="AM76" s="773"/>
      <c r="AN76" s="773"/>
      <c r="AO76" s="1087"/>
      <c r="AP76" s="773"/>
      <c r="AQ76" s="773"/>
      <c r="AR76" s="1087"/>
      <c r="AS76" s="773"/>
      <c r="AT76" s="773"/>
      <c r="AU76" s="1085"/>
      <c r="AV76" s="781"/>
      <c r="AW76" s="781"/>
      <c r="AX76" s="1085"/>
      <c r="AY76" s="781"/>
      <c r="AZ76" s="781"/>
      <c r="BA76" s="781"/>
      <c r="BB76" s="781"/>
      <c r="BC76" s="781"/>
      <c r="BD76" s="721"/>
      <c r="BE76" s="721"/>
      <c r="BF76" s="721"/>
      <c r="BG76" s="772">
        <v>54.4</v>
      </c>
      <c r="BH76" s="773">
        <v>54.3</v>
      </c>
      <c r="BI76" s="773">
        <v>54.8</v>
      </c>
      <c r="BJ76" s="714"/>
      <c r="BK76" s="781"/>
      <c r="BL76" s="1086"/>
    </row>
    <row r="77">
      <c r="A77" s="460">
        <v>43115.0</v>
      </c>
      <c r="B77" s="1072">
        <v>53.8</v>
      </c>
      <c r="C77" s="746">
        <v>53.9</v>
      </c>
      <c r="D77" s="746">
        <v>53.8</v>
      </c>
      <c r="E77" s="1072">
        <v>53.3</v>
      </c>
      <c r="F77" s="746">
        <v>53.5</v>
      </c>
      <c r="G77" s="746">
        <v>55.9</v>
      </c>
      <c r="H77" s="1072">
        <v>55.5</v>
      </c>
      <c r="I77" s="746">
        <v>55.5</v>
      </c>
      <c r="J77" s="746">
        <v>55.3</v>
      </c>
      <c r="K77" s="1073"/>
      <c r="L77" s="1073"/>
      <c r="M77" s="1073"/>
      <c r="N77" s="1073"/>
      <c r="O77" s="1073"/>
      <c r="P77" s="1073"/>
      <c r="Q77" s="1073"/>
      <c r="R77" s="1073"/>
      <c r="S77" s="1073"/>
      <c r="T77" s="1074">
        <v>58.8</v>
      </c>
      <c r="U77" s="1075">
        <v>58.6</v>
      </c>
      <c r="V77" s="1075">
        <v>58.8</v>
      </c>
      <c r="W77" s="761">
        <v>58.0</v>
      </c>
      <c r="X77" s="1075">
        <v>57.6</v>
      </c>
      <c r="Y77" s="1075">
        <v>58.0</v>
      </c>
      <c r="Z77" s="816">
        <v>59.6</v>
      </c>
      <c r="AA77" s="722">
        <v>59.6</v>
      </c>
      <c r="AB77" s="722">
        <v>59.6</v>
      </c>
      <c r="AC77" s="1076">
        <v>59.0</v>
      </c>
      <c r="AD77" s="1076">
        <v>58.8</v>
      </c>
      <c r="AE77" s="1076">
        <v>57.4</v>
      </c>
      <c r="AF77" s="1077">
        <v>61.1</v>
      </c>
      <c r="AG77" s="1076">
        <v>61.2</v>
      </c>
      <c r="AH77" s="1076">
        <v>60.3</v>
      </c>
      <c r="AI77" s="1076">
        <v>57.3</v>
      </c>
      <c r="AJ77" s="1076">
        <v>57.0</v>
      </c>
      <c r="AK77" s="1076">
        <v>55.3</v>
      </c>
      <c r="AL77" s="1072"/>
      <c r="AM77" s="746"/>
      <c r="AN77" s="746"/>
      <c r="AO77" s="1072"/>
      <c r="AP77" s="746"/>
      <c r="AQ77" s="746"/>
      <c r="AR77" s="1072"/>
      <c r="AS77" s="746"/>
      <c r="AT77" s="746"/>
      <c r="AU77" s="1078"/>
      <c r="AV77" s="1079"/>
      <c r="AW77" s="1079"/>
      <c r="AX77" s="1078"/>
      <c r="AY77" s="722"/>
      <c r="AZ77" s="722"/>
      <c r="BA77" s="1079"/>
      <c r="BB77" s="1079"/>
      <c r="BC77" s="1079"/>
      <c r="BD77" s="1076"/>
      <c r="BE77" s="1076"/>
      <c r="BF77" s="1076"/>
      <c r="BG77" s="745">
        <v>54.8</v>
      </c>
      <c r="BH77" s="746">
        <v>54.4</v>
      </c>
      <c r="BI77" s="746">
        <v>54.0</v>
      </c>
      <c r="BJ77" s="1080"/>
      <c r="BK77" s="725"/>
      <c r="BL77" s="1081"/>
    </row>
    <row r="78">
      <c r="A78" s="473">
        <v>43132.0</v>
      </c>
      <c r="B78" s="1087">
        <v>55.9</v>
      </c>
      <c r="C78" s="773">
        <v>54.4</v>
      </c>
      <c r="D78" s="773">
        <v>55.9</v>
      </c>
      <c r="E78" s="1087">
        <v>55.9</v>
      </c>
      <c r="F78" s="773">
        <v>53.8</v>
      </c>
      <c r="G78" s="773">
        <v>55.9</v>
      </c>
      <c r="H78" s="1087">
        <v>55.9</v>
      </c>
      <c r="I78" s="773">
        <v>55.4</v>
      </c>
      <c r="J78" s="773">
        <v>55.7</v>
      </c>
      <c r="K78" s="781"/>
      <c r="L78" s="781"/>
      <c r="M78" s="781"/>
      <c r="N78" s="781"/>
      <c r="O78" s="781"/>
      <c r="P78" s="781"/>
      <c r="Q78" s="781"/>
      <c r="R78" s="781"/>
      <c r="S78" s="781"/>
      <c r="T78" s="1083">
        <v>57.5</v>
      </c>
      <c r="U78" s="1084">
        <v>58.5</v>
      </c>
      <c r="V78" s="1084">
        <v>57.5</v>
      </c>
      <c r="W78" s="789">
        <v>56.7</v>
      </c>
      <c r="X78" s="1084">
        <v>57.7</v>
      </c>
      <c r="Y78" s="1084">
        <v>56.7</v>
      </c>
      <c r="Z78" s="830">
        <v>58.5</v>
      </c>
      <c r="AA78" s="721">
        <v>59.2</v>
      </c>
      <c r="AB78" s="721">
        <v>58.5</v>
      </c>
      <c r="AC78" s="721">
        <v>57.4</v>
      </c>
      <c r="AD78" s="721">
        <v>58.5</v>
      </c>
      <c r="AE78" s="721">
        <v>57.6</v>
      </c>
      <c r="AF78" s="830">
        <v>60.3</v>
      </c>
      <c r="AG78" s="721">
        <v>60.6</v>
      </c>
      <c r="AH78" s="721">
        <v>60.6</v>
      </c>
      <c r="AI78" s="721">
        <v>55.3</v>
      </c>
      <c r="AJ78" s="721">
        <v>56.9</v>
      </c>
      <c r="AK78" s="721">
        <v>55.3</v>
      </c>
      <c r="AL78" s="1087"/>
      <c r="AM78" s="773"/>
      <c r="AN78" s="773"/>
      <c r="AO78" s="1087"/>
      <c r="AP78" s="773"/>
      <c r="AQ78" s="773"/>
      <c r="AR78" s="1087"/>
      <c r="AS78" s="773"/>
      <c r="AT78" s="773"/>
      <c r="AU78" s="1085"/>
      <c r="AV78" s="781"/>
      <c r="AW78" s="781"/>
      <c r="AX78" s="1085"/>
      <c r="AY78" s="781"/>
      <c r="AZ78" s="781"/>
      <c r="BA78" s="781"/>
      <c r="BB78" s="781"/>
      <c r="BC78" s="781"/>
      <c r="BD78" s="721"/>
      <c r="BE78" s="721"/>
      <c r="BF78" s="721"/>
      <c r="BG78" s="772">
        <v>54.0</v>
      </c>
      <c r="BH78" s="773">
        <v>55.2</v>
      </c>
      <c r="BI78" s="773">
        <v>54.1</v>
      </c>
      <c r="BJ78" s="714"/>
      <c r="BK78" s="781"/>
      <c r="BL78" s="1086"/>
    </row>
    <row r="79">
      <c r="A79" s="460">
        <v>43146.0</v>
      </c>
      <c r="B79" s="1072">
        <v>55.8</v>
      </c>
      <c r="C79" s="746">
        <v>55.9</v>
      </c>
      <c r="D79" s="746"/>
      <c r="E79" s="1072">
        <v>55.9</v>
      </c>
      <c r="F79" s="746">
        <v>55.9</v>
      </c>
      <c r="G79" s="746">
        <v>54.1</v>
      </c>
      <c r="H79" s="1072">
        <v>55.3</v>
      </c>
      <c r="I79" s="746">
        <v>55.9</v>
      </c>
      <c r="J79" s="746">
        <v>55.6</v>
      </c>
      <c r="K79" s="1073"/>
      <c r="L79" s="1073"/>
      <c r="M79" s="1073"/>
      <c r="N79" s="1073"/>
      <c r="O79" s="1073"/>
      <c r="P79" s="1073"/>
      <c r="Q79" s="1073"/>
      <c r="R79" s="1073"/>
      <c r="S79" s="1073"/>
      <c r="T79" s="1074">
        <v>57.1</v>
      </c>
      <c r="U79" s="1075">
        <v>57.5</v>
      </c>
      <c r="V79" s="1075">
        <v>57.1</v>
      </c>
      <c r="W79" s="761">
        <v>56.2</v>
      </c>
      <c r="X79" s="1075">
        <v>56.7</v>
      </c>
      <c r="Y79" s="1075">
        <v>56.2</v>
      </c>
      <c r="Z79" s="816">
        <v>58.6</v>
      </c>
      <c r="AA79" s="722">
        <v>58.5</v>
      </c>
      <c r="AB79" s="722">
        <v>58.6</v>
      </c>
      <c r="AC79" s="1076">
        <v>57.6</v>
      </c>
      <c r="AD79" s="1076">
        <v>57.4</v>
      </c>
      <c r="AE79" s="1076">
        <v>55.4</v>
      </c>
      <c r="AF79" s="1077">
        <v>60.6</v>
      </c>
      <c r="AG79" s="1076">
        <v>60.3</v>
      </c>
      <c r="AH79" s="1076">
        <v>58.4</v>
      </c>
      <c r="AI79" s="1076">
        <v>55.3</v>
      </c>
      <c r="AJ79" s="1076">
        <v>55.3</v>
      </c>
      <c r="AK79" s="1076">
        <v>54.2</v>
      </c>
      <c r="AL79" s="1072"/>
      <c r="AM79" s="746"/>
      <c r="AN79" s="746"/>
      <c r="AO79" s="1072"/>
      <c r="AP79" s="746"/>
      <c r="AQ79" s="746"/>
      <c r="AR79" s="1072"/>
      <c r="AS79" s="746"/>
      <c r="AT79" s="746"/>
      <c r="AU79" s="1078"/>
      <c r="AV79" s="1079"/>
      <c r="AW79" s="1079"/>
      <c r="AX79" s="1078"/>
      <c r="AY79" s="722"/>
      <c r="AZ79" s="722"/>
      <c r="BA79" s="1079"/>
      <c r="BB79" s="1079"/>
      <c r="BC79" s="1079"/>
      <c r="BD79" s="1076"/>
      <c r="BE79" s="1076"/>
      <c r="BF79" s="1076"/>
      <c r="BG79" s="745">
        <v>54.1</v>
      </c>
      <c r="BH79" s="746">
        <v>54.0</v>
      </c>
      <c r="BI79" s="746">
        <v>53.2</v>
      </c>
      <c r="BJ79" s="1080"/>
      <c r="BK79" s="725"/>
      <c r="BL79" s="1081"/>
    </row>
    <row r="80">
      <c r="A80" s="473">
        <v>43160.0</v>
      </c>
      <c r="B80" s="1087"/>
      <c r="C80" s="773"/>
      <c r="D80" s="773">
        <v>54.3</v>
      </c>
      <c r="E80" s="1087">
        <v>54.1</v>
      </c>
      <c r="F80" s="773">
        <v>56.1</v>
      </c>
      <c r="G80" s="773">
        <v>54.0</v>
      </c>
      <c r="H80" s="1087">
        <v>55.7</v>
      </c>
      <c r="I80" s="773">
        <v>56.0</v>
      </c>
      <c r="J80" s="773">
        <v>56.5</v>
      </c>
      <c r="K80" s="781"/>
      <c r="L80" s="781"/>
      <c r="M80" s="781"/>
      <c r="N80" s="781"/>
      <c r="O80" s="781"/>
      <c r="P80" s="781"/>
      <c r="Q80" s="781"/>
      <c r="R80" s="781"/>
      <c r="S80" s="781"/>
      <c r="T80" s="1083">
        <v>55.3</v>
      </c>
      <c r="U80" s="1084">
        <v>56.7</v>
      </c>
      <c r="V80" s="1084">
        <v>55.3</v>
      </c>
      <c r="W80" s="789">
        <v>55.0</v>
      </c>
      <c r="X80" s="1084">
        <v>56.0</v>
      </c>
      <c r="Y80" s="1084">
        <v>55.0</v>
      </c>
      <c r="Z80" s="830">
        <v>56.6</v>
      </c>
      <c r="AA80" s="721">
        <v>58.1</v>
      </c>
      <c r="AB80" s="721">
        <v>56.6</v>
      </c>
      <c r="AC80" s="721">
        <v>55.4</v>
      </c>
      <c r="AD80" s="721">
        <v>57.0</v>
      </c>
      <c r="AE80" s="721">
        <v>55.1</v>
      </c>
      <c r="AF80" s="830">
        <v>58.4</v>
      </c>
      <c r="AG80" s="721">
        <v>59.8</v>
      </c>
      <c r="AH80" s="721">
        <v>58.2</v>
      </c>
      <c r="AI80" s="721">
        <v>54.2</v>
      </c>
      <c r="AJ80" s="721">
        <v>55.0</v>
      </c>
      <c r="AK80" s="721">
        <v>53.9</v>
      </c>
      <c r="AL80" s="1087"/>
      <c r="AM80" s="773"/>
      <c r="AN80" s="773"/>
      <c r="AO80" s="1087"/>
      <c r="AP80" s="773"/>
      <c r="AQ80" s="773"/>
      <c r="AR80" s="1087"/>
      <c r="AS80" s="773"/>
      <c r="AT80" s="773"/>
      <c r="AU80" s="1085"/>
      <c r="AV80" s="781"/>
      <c r="AW80" s="781"/>
      <c r="AX80" s="1085"/>
      <c r="AY80" s="781"/>
      <c r="AZ80" s="781"/>
      <c r="BA80" s="781"/>
      <c r="BB80" s="781"/>
      <c r="BC80" s="781"/>
      <c r="BD80" s="721"/>
      <c r="BE80" s="721"/>
      <c r="BF80" s="721"/>
      <c r="BG80" s="772">
        <v>53.2</v>
      </c>
      <c r="BH80" s="773">
        <v>54.3</v>
      </c>
      <c r="BI80" s="773">
        <v>53.1</v>
      </c>
      <c r="BJ80" s="714"/>
      <c r="BK80" s="781"/>
      <c r="BL80" s="1086"/>
    </row>
    <row r="81">
      <c r="A81" s="460">
        <v>43174.0</v>
      </c>
      <c r="B81" s="1088">
        <v>54.2</v>
      </c>
      <c r="C81" s="746"/>
      <c r="D81" s="746">
        <v>54.2</v>
      </c>
      <c r="E81" s="1088">
        <v>54.0</v>
      </c>
      <c r="F81" s="746">
        <v>54.3</v>
      </c>
      <c r="G81" s="746">
        <v>54.4</v>
      </c>
      <c r="H81" s="1088">
        <v>55.6</v>
      </c>
      <c r="I81" s="746">
        <v>55.7</v>
      </c>
      <c r="J81" s="746">
        <v>56.5</v>
      </c>
      <c r="K81" s="1073"/>
      <c r="L81" s="1073"/>
      <c r="M81" s="1073"/>
      <c r="N81" s="1073"/>
      <c r="O81" s="1073"/>
      <c r="P81" s="1073"/>
      <c r="Q81" s="1073"/>
      <c r="R81" s="1073"/>
      <c r="S81" s="1073"/>
      <c r="T81" s="1074">
        <v>55.2</v>
      </c>
      <c r="U81" s="1075">
        <v>55.3</v>
      </c>
      <c r="V81" s="1075">
        <v>55.2</v>
      </c>
      <c r="W81" s="761">
        <v>54.9</v>
      </c>
      <c r="X81" s="1075">
        <v>55.0</v>
      </c>
      <c r="Y81" s="1075">
        <v>54.9</v>
      </c>
      <c r="Z81" s="816">
        <v>56.6</v>
      </c>
      <c r="AA81" s="722">
        <v>56.6</v>
      </c>
      <c r="AB81" s="722">
        <v>56.6</v>
      </c>
      <c r="AC81" s="1076">
        <v>55.1</v>
      </c>
      <c r="AD81" s="1076">
        <v>55.4</v>
      </c>
      <c r="AE81" s="1076">
        <v>55.3</v>
      </c>
      <c r="AF81" s="1077">
        <v>58.2</v>
      </c>
      <c r="AG81" s="1076">
        <v>58.4</v>
      </c>
      <c r="AH81" s="1076">
        <v>58.1</v>
      </c>
      <c r="AI81" s="1076">
        <v>53.9</v>
      </c>
      <c r="AJ81" s="1076">
        <v>54.2</v>
      </c>
      <c r="AK81" s="1076">
        <v>54.1</v>
      </c>
      <c r="AL81" s="1088"/>
      <c r="AM81" s="746"/>
      <c r="AN81" s="746"/>
      <c r="AO81" s="1088"/>
      <c r="AP81" s="746"/>
      <c r="AQ81" s="746"/>
      <c r="AR81" s="1088"/>
      <c r="AS81" s="746"/>
      <c r="AT81" s="746"/>
      <c r="AU81" s="1078"/>
      <c r="AV81" s="1079"/>
      <c r="AW81" s="1079"/>
      <c r="AX81" s="1078"/>
      <c r="AY81" s="722"/>
      <c r="AZ81" s="722"/>
      <c r="BA81" s="1079"/>
      <c r="BB81" s="1079"/>
      <c r="BC81" s="1079"/>
      <c r="BD81" s="1076"/>
      <c r="BE81" s="1076"/>
      <c r="BF81" s="1076"/>
      <c r="BG81" s="745">
        <v>53.1</v>
      </c>
      <c r="BH81" s="746">
        <v>53.2</v>
      </c>
      <c r="BI81" s="746">
        <v>53.3</v>
      </c>
      <c r="BJ81" s="1080"/>
      <c r="BK81" s="725"/>
      <c r="BL81" s="1081"/>
    </row>
    <row r="82">
      <c r="A82" s="473">
        <v>43191.0</v>
      </c>
      <c r="B82" s="1087">
        <v>54.8</v>
      </c>
      <c r="C82" s="773">
        <v>55.3</v>
      </c>
      <c r="D82" s="773">
        <v>54.8</v>
      </c>
      <c r="E82" s="1087">
        <v>54.4</v>
      </c>
      <c r="F82" s="773">
        <v>54.3</v>
      </c>
      <c r="G82" s="773">
        <v>54.6</v>
      </c>
      <c r="H82" s="1087">
        <v>56.5</v>
      </c>
      <c r="I82" s="773">
        <v>55.2</v>
      </c>
      <c r="J82" s="773">
        <v>56.6</v>
      </c>
      <c r="K82" s="781"/>
      <c r="L82" s="781"/>
      <c r="M82" s="781"/>
      <c r="N82" s="781"/>
      <c r="O82" s="781"/>
      <c r="P82" s="781"/>
      <c r="Q82" s="781"/>
      <c r="R82" s="781"/>
      <c r="S82" s="781"/>
      <c r="T82" s="1083">
        <v>55.2</v>
      </c>
      <c r="U82" s="1084">
        <v>54.9</v>
      </c>
      <c r="V82" s="1084">
        <v>55.2</v>
      </c>
      <c r="W82" s="789">
        <v>55.0</v>
      </c>
      <c r="X82" s="1084">
        <v>54.8</v>
      </c>
      <c r="Y82" s="1084">
        <v>55.0</v>
      </c>
      <c r="Z82" s="830">
        <v>56.0</v>
      </c>
      <c r="AA82" s="721">
        <v>56.6</v>
      </c>
      <c r="AB82" s="721">
        <v>56.0</v>
      </c>
      <c r="AC82" s="721">
        <v>55.3</v>
      </c>
      <c r="AD82" s="721">
        <v>54.8</v>
      </c>
      <c r="AE82" s="721">
        <v>54.6</v>
      </c>
      <c r="AF82" s="830">
        <v>58.1</v>
      </c>
      <c r="AG82" s="721">
        <v>57.6</v>
      </c>
      <c r="AH82" s="721">
        <v>58.1</v>
      </c>
      <c r="AI82" s="721">
        <v>54.1</v>
      </c>
      <c r="AJ82" s="721">
        <v>53.9</v>
      </c>
      <c r="AK82" s="721">
        <v>53.0</v>
      </c>
      <c r="AL82" s="1087"/>
      <c r="AM82" s="773"/>
      <c r="AN82" s="773"/>
      <c r="AO82" s="1087"/>
      <c r="AP82" s="773"/>
      <c r="AQ82" s="773"/>
      <c r="AR82" s="1087"/>
      <c r="AS82" s="773"/>
      <c r="AT82" s="773"/>
      <c r="AU82" s="1085"/>
      <c r="AV82" s="781"/>
      <c r="AW82" s="781"/>
      <c r="AX82" s="1085"/>
      <c r="AY82" s="781"/>
      <c r="AZ82" s="781"/>
      <c r="BA82" s="781"/>
      <c r="BB82" s="781"/>
      <c r="BC82" s="781"/>
      <c r="BD82" s="721"/>
      <c r="BE82" s="721"/>
      <c r="BF82" s="721"/>
      <c r="BG82" s="772">
        <v>53.3</v>
      </c>
      <c r="BH82" s="773">
        <v>53.4</v>
      </c>
      <c r="BI82" s="773">
        <v>53.8</v>
      </c>
      <c r="BJ82" s="714"/>
      <c r="BK82" s="781"/>
      <c r="BL82" s="1086"/>
    </row>
    <row r="83">
      <c r="A83" s="460">
        <v>43205.0</v>
      </c>
      <c r="B83" s="1072">
        <v>54.9</v>
      </c>
      <c r="C83" s="746"/>
      <c r="D83" s="746">
        <v>54.9</v>
      </c>
      <c r="E83" s="1072">
        <v>54.6</v>
      </c>
      <c r="F83" s="746">
        <v>54.4</v>
      </c>
      <c r="G83" s="746">
        <v>55.7</v>
      </c>
      <c r="H83" s="1072">
        <v>56.5</v>
      </c>
      <c r="I83" s="746">
        <v>56.5</v>
      </c>
      <c r="J83" s="746">
        <v>56.4</v>
      </c>
      <c r="K83" s="1073"/>
      <c r="L83" s="1073"/>
      <c r="M83" s="1073"/>
      <c r="N83" s="1073"/>
      <c r="O83" s="1073"/>
      <c r="P83" s="1073"/>
      <c r="Q83" s="1073"/>
      <c r="R83" s="1073"/>
      <c r="S83" s="1073"/>
      <c r="T83" s="1074">
        <v>55.1</v>
      </c>
      <c r="U83" s="1075">
        <v>55.2</v>
      </c>
      <c r="V83" s="1075">
        <v>55.1</v>
      </c>
      <c r="W83" s="761">
        <v>54.7</v>
      </c>
      <c r="X83" s="1075">
        <v>55.0</v>
      </c>
      <c r="Y83" s="1075">
        <v>54.7</v>
      </c>
      <c r="Z83" s="816">
        <v>56.2</v>
      </c>
      <c r="AA83" s="722">
        <v>56.0</v>
      </c>
      <c r="AB83" s="722">
        <v>56.2</v>
      </c>
      <c r="AC83" s="1076">
        <v>54.6</v>
      </c>
      <c r="AD83" s="1076">
        <v>55.3</v>
      </c>
      <c r="AE83" s="1076">
        <v>53.1</v>
      </c>
      <c r="AF83" s="1077">
        <v>58.1</v>
      </c>
      <c r="AG83" s="1076">
        <v>58.1</v>
      </c>
      <c r="AH83" s="1076">
        <v>56.8</v>
      </c>
      <c r="AI83" s="1076">
        <v>53.0</v>
      </c>
      <c r="AJ83" s="1076">
        <v>54.1</v>
      </c>
      <c r="AK83" s="1076">
        <v>52.1</v>
      </c>
      <c r="AL83" s="1072"/>
      <c r="AM83" s="746"/>
      <c r="AN83" s="746"/>
      <c r="AO83" s="1072"/>
      <c r="AP83" s="746"/>
      <c r="AQ83" s="746"/>
      <c r="AR83" s="1072"/>
      <c r="AS83" s="746"/>
      <c r="AT83" s="746"/>
      <c r="AU83" s="1078"/>
      <c r="AV83" s="1079"/>
      <c r="AW83" s="1079"/>
      <c r="AX83" s="1078"/>
      <c r="AY83" s="722"/>
      <c r="AZ83" s="722"/>
      <c r="BA83" s="1079"/>
      <c r="BB83" s="1079"/>
      <c r="BC83" s="1079"/>
      <c r="BD83" s="1076"/>
      <c r="BE83" s="1076"/>
      <c r="BF83" s="1076"/>
      <c r="BG83" s="745">
        <v>53.8</v>
      </c>
      <c r="BH83" s="746">
        <v>53.3</v>
      </c>
      <c r="BI83" s="746">
        <v>52.5</v>
      </c>
      <c r="BJ83" s="1080"/>
      <c r="BK83" s="725"/>
      <c r="BL83" s="1081"/>
    </row>
    <row r="84">
      <c r="A84" s="473">
        <v>43221.0</v>
      </c>
      <c r="B84" s="1087">
        <v>55.7</v>
      </c>
      <c r="C84" s="773">
        <v>55.0</v>
      </c>
      <c r="D84" s="773">
        <v>55.7</v>
      </c>
      <c r="E84" s="1087">
        <v>55.7</v>
      </c>
      <c r="F84" s="773">
        <v>54.9</v>
      </c>
      <c r="G84" s="773">
        <v>56.8</v>
      </c>
      <c r="H84" s="1087">
        <v>56.6</v>
      </c>
      <c r="I84" s="773">
        <v>56.6</v>
      </c>
      <c r="J84" s="773">
        <v>54.6</v>
      </c>
      <c r="K84" s="781"/>
      <c r="L84" s="781"/>
      <c r="M84" s="781"/>
      <c r="N84" s="781"/>
      <c r="O84" s="781"/>
      <c r="P84" s="781"/>
      <c r="Q84" s="781"/>
      <c r="R84" s="781"/>
      <c r="S84" s="781"/>
      <c r="T84" s="1083">
        <v>54.1</v>
      </c>
      <c r="U84" s="1084">
        <v>55.0</v>
      </c>
      <c r="V84" s="1084">
        <v>54.1</v>
      </c>
      <c r="W84" s="789">
        <v>53.9</v>
      </c>
      <c r="X84" s="1084">
        <v>54.7</v>
      </c>
      <c r="Y84" s="1084">
        <v>53.9</v>
      </c>
      <c r="Z84" s="830">
        <v>55.5</v>
      </c>
      <c r="AA84" s="721">
        <v>56.1</v>
      </c>
      <c r="AB84" s="721">
        <v>55.5</v>
      </c>
      <c r="AC84" s="721">
        <v>53.1</v>
      </c>
      <c r="AD84" s="721">
        <v>54.7</v>
      </c>
      <c r="AE84" s="721">
        <v>53.4</v>
      </c>
      <c r="AF84" s="830">
        <v>56.8</v>
      </c>
      <c r="AG84" s="721">
        <v>57.9</v>
      </c>
      <c r="AH84" s="721">
        <v>56.9</v>
      </c>
      <c r="AI84" s="721">
        <v>52.1</v>
      </c>
      <c r="AJ84" s="721">
        <v>53.1</v>
      </c>
      <c r="AK84" s="721">
        <v>52.1</v>
      </c>
      <c r="AL84" s="1087"/>
      <c r="AM84" s="773"/>
      <c r="AN84" s="773"/>
      <c r="AO84" s="1087"/>
      <c r="AP84" s="773"/>
      <c r="AQ84" s="773"/>
      <c r="AR84" s="1087"/>
      <c r="AS84" s="773"/>
      <c r="AT84" s="773"/>
      <c r="AU84" s="1085"/>
      <c r="AV84" s="781"/>
      <c r="AW84" s="781"/>
      <c r="AX84" s="1085"/>
      <c r="AY84" s="781"/>
      <c r="AZ84" s="781"/>
      <c r="BA84" s="781"/>
      <c r="BB84" s="781"/>
      <c r="BC84" s="781"/>
      <c r="BD84" s="721"/>
      <c r="BE84" s="721"/>
      <c r="BF84" s="721"/>
      <c r="BG84" s="772">
        <v>52.5</v>
      </c>
      <c r="BH84" s="773">
        <v>53.6</v>
      </c>
      <c r="BI84" s="773">
        <v>52.8</v>
      </c>
      <c r="BJ84" s="714"/>
      <c r="BK84" s="781"/>
      <c r="BL84" s="1086"/>
    </row>
    <row r="85">
      <c r="A85" s="460">
        <v>43235.0</v>
      </c>
      <c r="B85" s="1088">
        <v>56.6</v>
      </c>
      <c r="C85" s="746"/>
      <c r="D85" s="746">
        <v>56.6</v>
      </c>
      <c r="E85" s="1088">
        <v>56.8</v>
      </c>
      <c r="F85" s="746">
        <v>55.7</v>
      </c>
      <c r="G85" s="746">
        <v>56.5</v>
      </c>
      <c r="H85" s="1088">
        <v>56.4</v>
      </c>
      <c r="I85" s="746">
        <v>56.6</v>
      </c>
      <c r="J85" s="746">
        <v>55.4</v>
      </c>
      <c r="K85" s="1073"/>
      <c r="L85" s="1073"/>
      <c r="M85" s="1073"/>
      <c r="N85" s="1073"/>
      <c r="O85" s="1073"/>
      <c r="P85" s="1073"/>
      <c r="Q85" s="1073"/>
      <c r="R85" s="1073"/>
      <c r="S85" s="1073"/>
      <c r="T85" s="1074">
        <v>54.1</v>
      </c>
      <c r="U85" s="1075">
        <v>54.1</v>
      </c>
      <c r="V85" s="1075">
        <v>54.1</v>
      </c>
      <c r="W85" s="761">
        <v>53.8</v>
      </c>
      <c r="X85" s="1075">
        <v>53.9</v>
      </c>
      <c r="Y85" s="1075">
        <v>53.8</v>
      </c>
      <c r="Z85" s="816">
        <v>55.5</v>
      </c>
      <c r="AA85" s="722">
        <v>55.5</v>
      </c>
      <c r="AB85" s="722">
        <v>55.5</v>
      </c>
      <c r="AC85" s="1076">
        <v>53.4</v>
      </c>
      <c r="AD85" s="1076">
        <v>53.1</v>
      </c>
      <c r="AE85" s="1076">
        <v>54.2</v>
      </c>
      <c r="AF85" s="1077">
        <v>56.9</v>
      </c>
      <c r="AG85" s="1076">
        <v>56.8</v>
      </c>
      <c r="AH85" s="1076">
        <v>55.9</v>
      </c>
      <c r="AI85" s="1076">
        <v>52.1</v>
      </c>
      <c r="AJ85" s="1076">
        <v>52.1</v>
      </c>
      <c r="AK85" s="1076">
        <v>53.9</v>
      </c>
      <c r="AL85" s="1088"/>
      <c r="AM85" s="746"/>
      <c r="AN85" s="746"/>
      <c r="AO85" s="1088"/>
      <c r="AP85" s="746"/>
      <c r="AQ85" s="746"/>
      <c r="AR85" s="1088"/>
      <c r="AS85" s="746"/>
      <c r="AT85" s="746"/>
      <c r="AU85" s="1078"/>
      <c r="AV85" s="1079"/>
      <c r="AW85" s="1079"/>
      <c r="AX85" s="1078"/>
      <c r="AY85" s="722"/>
      <c r="AZ85" s="722"/>
      <c r="BA85" s="1079"/>
      <c r="BB85" s="1079"/>
      <c r="BC85" s="1079"/>
      <c r="BD85" s="1076"/>
      <c r="BE85" s="1076"/>
      <c r="BF85" s="1076"/>
      <c r="BG85" s="745">
        <v>52.8</v>
      </c>
      <c r="BH85" s="746">
        <v>52.5</v>
      </c>
      <c r="BI85" s="746">
        <v>53.1</v>
      </c>
      <c r="BJ85" s="1080"/>
      <c r="BK85" s="725"/>
      <c r="BL85" s="1081"/>
    </row>
    <row r="86">
      <c r="A86" s="473">
        <v>43252.0</v>
      </c>
      <c r="B86" s="1082">
        <v>56.0</v>
      </c>
      <c r="C86" s="773">
        <v>55.1</v>
      </c>
      <c r="D86" s="773">
        <v>56.0</v>
      </c>
      <c r="E86" s="1082">
        <v>56.5</v>
      </c>
      <c r="F86" s="773">
        <v>56.4</v>
      </c>
      <c r="G86" s="773">
        <v>56.5</v>
      </c>
      <c r="H86" s="1082">
        <v>54.6</v>
      </c>
      <c r="I86" s="773">
        <v>56.3</v>
      </c>
      <c r="J86" s="773">
        <v>55.5</v>
      </c>
      <c r="K86" s="781"/>
      <c r="L86" s="781"/>
      <c r="M86" s="781"/>
      <c r="N86" s="781"/>
      <c r="O86" s="781"/>
      <c r="P86" s="781"/>
      <c r="Q86" s="781"/>
      <c r="R86" s="781"/>
      <c r="S86" s="781"/>
      <c r="T86" s="1083">
        <v>54.8</v>
      </c>
      <c r="U86" s="1084">
        <v>53.9</v>
      </c>
      <c r="V86" s="1084">
        <v>54.8</v>
      </c>
      <c r="W86" s="789">
        <v>55.0</v>
      </c>
      <c r="X86" s="1084">
        <v>53.7</v>
      </c>
      <c r="Y86" s="1084">
        <v>55.0</v>
      </c>
      <c r="Z86" s="830">
        <v>55.0</v>
      </c>
      <c r="AA86" s="721">
        <v>55.0</v>
      </c>
      <c r="AB86" s="721">
        <v>55.0</v>
      </c>
      <c r="AC86" s="721">
        <v>54.2</v>
      </c>
      <c r="AD86" s="721">
        <v>53.4</v>
      </c>
      <c r="AE86" s="721">
        <v>54.8</v>
      </c>
      <c r="AF86" s="830">
        <v>55.9</v>
      </c>
      <c r="AG86" s="721">
        <v>56.3</v>
      </c>
      <c r="AH86" s="721">
        <v>55.9</v>
      </c>
      <c r="AI86" s="721">
        <v>53.9</v>
      </c>
      <c r="AJ86" s="721">
        <v>52.2</v>
      </c>
      <c r="AK86" s="721">
        <v>54.5</v>
      </c>
      <c r="AL86" s="1082"/>
      <c r="AM86" s="773"/>
      <c r="AN86" s="773"/>
      <c r="AO86" s="1082"/>
      <c r="AP86" s="773"/>
      <c r="AQ86" s="773"/>
      <c r="AR86" s="1082"/>
      <c r="AS86" s="773"/>
      <c r="AT86" s="773"/>
      <c r="AU86" s="1085"/>
      <c r="AV86" s="781"/>
      <c r="AW86" s="781"/>
      <c r="AX86" s="1085"/>
      <c r="AY86" s="781"/>
      <c r="AZ86" s="781"/>
      <c r="BA86" s="781"/>
      <c r="BB86" s="781"/>
      <c r="BC86" s="781"/>
      <c r="BD86" s="721"/>
      <c r="BE86" s="721"/>
      <c r="BF86" s="721"/>
      <c r="BG86" s="772">
        <v>53.1</v>
      </c>
      <c r="BH86" s="773">
        <v>52.6</v>
      </c>
      <c r="BI86" s="773">
        <v>53.0</v>
      </c>
      <c r="BJ86" s="714"/>
      <c r="BK86" s="781"/>
      <c r="BL86" s="1086"/>
    </row>
    <row r="87">
      <c r="A87" s="460">
        <v>43266.0</v>
      </c>
      <c r="B87" s="1088">
        <v>56.2</v>
      </c>
      <c r="C87" s="746">
        <v>56.0</v>
      </c>
      <c r="D87" s="746"/>
      <c r="E87" s="1088">
        <v>56.5</v>
      </c>
      <c r="F87" s="746">
        <v>56.5</v>
      </c>
      <c r="G87" s="746">
        <v>56.2</v>
      </c>
      <c r="H87" s="1088">
        <v>55.4</v>
      </c>
      <c r="I87" s="746">
        <v>54.6</v>
      </c>
      <c r="J87" s="746">
        <v>55.3</v>
      </c>
      <c r="K87" s="1073"/>
      <c r="L87" s="1073"/>
      <c r="M87" s="1073"/>
      <c r="N87" s="1073"/>
      <c r="O87" s="1073"/>
      <c r="P87" s="1073"/>
      <c r="Q87" s="1073"/>
      <c r="R87" s="1073"/>
      <c r="S87" s="1073"/>
      <c r="T87" s="1074">
        <v>54.9</v>
      </c>
      <c r="U87" s="1075">
        <v>54.8</v>
      </c>
      <c r="V87" s="1075">
        <v>54.9</v>
      </c>
      <c r="W87" s="761">
        <v>55.2</v>
      </c>
      <c r="X87" s="1075">
        <v>55.0</v>
      </c>
      <c r="Y87" s="1075">
        <v>55.2</v>
      </c>
      <c r="Z87" s="816">
        <v>54.9</v>
      </c>
      <c r="AA87" s="722">
        <v>55.0</v>
      </c>
      <c r="AB87" s="722">
        <v>54.9</v>
      </c>
      <c r="AC87" s="1076">
        <v>54.8</v>
      </c>
      <c r="AD87" s="1076">
        <v>54.2</v>
      </c>
      <c r="AE87" s="1076">
        <v>55.2</v>
      </c>
      <c r="AF87" s="1077">
        <v>55.9</v>
      </c>
      <c r="AG87" s="1076">
        <v>55.9</v>
      </c>
      <c r="AH87" s="1076">
        <v>57.3</v>
      </c>
      <c r="AI87" s="1076">
        <v>54.5</v>
      </c>
      <c r="AJ87" s="1076">
        <v>53.9</v>
      </c>
      <c r="AK87" s="1076">
        <v>54.4</v>
      </c>
      <c r="AL87" s="1088"/>
      <c r="AM87" s="746"/>
      <c r="AN87" s="746"/>
      <c r="AO87" s="1088"/>
      <c r="AP87" s="746"/>
      <c r="AQ87" s="746"/>
      <c r="AR87" s="1088"/>
      <c r="AS87" s="746"/>
      <c r="AT87" s="746"/>
      <c r="AU87" s="1089"/>
      <c r="AV87" s="1079"/>
      <c r="AW87" s="1079"/>
      <c r="AX87" s="1089"/>
      <c r="AY87" s="722"/>
      <c r="AZ87" s="722"/>
      <c r="BA87" s="1079"/>
      <c r="BB87" s="1079"/>
      <c r="BC87" s="1079"/>
      <c r="BD87" s="1076"/>
      <c r="BE87" s="1076"/>
      <c r="BF87" s="1076"/>
      <c r="BG87" s="745">
        <v>53.0</v>
      </c>
      <c r="BH87" s="746">
        <v>53.1</v>
      </c>
      <c r="BI87" s="746">
        <v>51.6</v>
      </c>
      <c r="BJ87" s="1080"/>
      <c r="BK87" s="725"/>
      <c r="BL87" s="1081"/>
    </row>
    <row r="88">
      <c r="A88" s="473">
        <v>43282.0</v>
      </c>
      <c r="B88" s="1082"/>
      <c r="C88" s="773"/>
      <c r="D88" s="773">
        <v>55.9</v>
      </c>
      <c r="E88" s="1082">
        <v>56.2</v>
      </c>
      <c r="F88" s="773">
        <v>56.5</v>
      </c>
      <c r="G88" s="773">
        <v>56.0</v>
      </c>
      <c r="H88" s="1082">
        <v>55.5</v>
      </c>
      <c r="I88" s="773">
        <v>55.1</v>
      </c>
      <c r="J88" s="773">
        <v>54.5</v>
      </c>
      <c r="K88" s="781"/>
      <c r="L88" s="781"/>
      <c r="M88" s="781"/>
      <c r="N88" s="781"/>
      <c r="O88" s="781"/>
      <c r="P88" s="781"/>
      <c r="Q88" s="781"/>
      <c r="R88" s="781"/>
      <c r="S88" s="781"/>
      <c r="T88" s="1083">
        <v>54.3</v>
      </c>
      <c r="U88" s="1084">
        <v>54.8</v>
      </c>
      <c r="V88" s="1084">
        <v>54.3</v>
      </c>
      <c r="W88" s="789">
        <v>54.4</v>
      </c>
      <c r="X88" s="1084">
        <v>55.0</v>
      </c>
      <c r="Y88" s="1084">
        <v>54.4</v>
      </c>
      <c r="Z88" s="830">
        <v>55.1</v>
      </c>
      <c r="AA88" s="721">
        <v>54.7</v>
      </c>
      <c r="AB88" s="721">
        <v>55.1</v>
      </c>
      <c r="AC88" s="721">
        <v>55.2</v>
      </c>
      <c r="AD88" s="721">
        <v>54.7</v>
      </c>
      <c r="AE88" s="721">
        <v>55.0</v>
      </c>
      <c r="AF88" s="830">
        <v>57.3</v>
      </c>
      <c r="AG88" s="721">
        <v>55.5</v>
      </c>
      <c r="AH88" s="721">
        <v>56.9</v>
      </c>
      <c r="AI88" s="721">
        <v>54.4</v>
      </c>
      <c r="AJ88" s="721">
        <v>54.6</v>
      </c>
      <c r="AK88" s="721">
        <v>54.1</v>
      </c>
      <c r="AL88" s="1082"/>
      <c r="AM88" s="773"/>
      <c r="AN88" s="773"/>
      <c r="AO88" s="1082"/>
      <c r="AP88" s="773"/>
      <c r="AQ88" s="773"/>
      <c r="AR88" s="1082"/>
      <c r="AS88" s="773"/>
      <c r="AT88" s="773"/>
      <c r="AU88" s="1090"/>
      <c r="AV88" s="781"/>
      <c r="AW88" s="781"/>
      <c r="AX88" s="1090"/>
      <c r="AY88" s="781"/>
      <c r="AZ88" s="781"/>
      <c r="BA88" s="781"/>
      <c r="BB88" s="781"/>
      <c r="BC88" s="781"/>
      <c r="BD88" s="721"/>
      <c r="BE88" s="721"/>
      <c r="BF88" s="721"/>
      <c r="BG88" s="772">
        <v>51.6</v>
      </c>
      <c r="BH88" s="773">
        <v>53.2</v>
      </c>
      <c r="BI88" s="773">
        <v>52.3</v>
      </c>
      <c r="BJ88" s="714"/>
      <c r="BK88" s="781"/>
      <c r="BL88" s="1086"/>
    </row>
    <row r="89">
      <c r="A89" s="460">
        <v>43296.0</v>
      </c>
      <c r="B89" s="1088">
        <v>55.7</v>
      </c>
      <c r="C89" s="746">
        <v>55.9</v>
      </c>
      <c r="D89" s="746">
        <v>55.7</v>
      </c>
      <c r="E89" s="1088">
        <v>56.0</v>
      </c>
      <c r="F89" s="746">
        <v>56.2</v>
      </c>
      <c r="G89" s="746">
        <v>55.2</v>
      </c>
      <c r="H89" s="1088">
        <v>55.3</v>
      </c>
      <c r="I89" s="746">
        <v>55.5</v>
      </c>
      <c r="J89" s="746">
        <v>54.7</v>
      </c>
      <c r="K89" s="1073"/>
      <c r="L89" s="1073"/>
      <c r="M89" s="1073"/>
      <c r="N89" s="1073"/>
      <c r="O89" s="1073"/>
      <c r="P89" s="1073"/>
      <c r="Q89" s="1073"/>
      <c r="R89" s="1073"/>
      <c r="S89" s="1073"/>
      <c r="T89" s="1074">
        <v>54.3</v>
      </c>
      <c r="U89" s="1075">
        <v>54.3</v>
      </c>
      <c r="V89" s="1075">
        <v>54.3</v>
      </c>
      <c r="W89" s="761">
        <v>54.2</v>
      </c>
      <c r="X89" s="1075">
        <v>54.4</v>
      </c>
      <c r="Y89" s="1075">
        <v>54.2</v>
      </c>
      <c r="Z89" s="1088">
        <v>55.1</v>
      </c>
      <c r="AA89" s="722">
        <v>55.1</v>
      </c>
      <c r="AB89" s="722">
        <v>55.1</v>
      </c>
      <c r="AC89" s="1076">
        <v>55.0</v>
      </c>
      <c r="AD89" s="1076">
        <v>55.2</v>
      </c>
      <c r="AE89" s="1076">
        <v>55.7</v>
      </c>
      <c r="AF89" s="1077">
        <v>56.9</v>
      </c>
      <c r="AG89" s="1076">
        <v>57.3</v>
      </c>
      <c r="AH89" s="1076">
        <v>56.1</v>
      </c>
      <c r="AI89" s="1076">
        <v>54.1</v>
      </c>
      <c r="AJ89" s="1076">
        <v>54.4</v>
      </c>
      <c r="AK89" s="1076">
        <v>55.2</v>
      </c>
      <c r="AL89" s="1088"/>
      <c r="AM89" s="746"/>
      <c r="AN89" s="746"/>
      <c r="AO89" s="1088"/>
      <c r="AP89" s="746"/>
      <c r="AQ89" s="746"/>
      <c r="AR89" s="1088"/>
      <c r="AS89" s="746"/>
      <c r="AT89" s="746"/>
      <c r="AU89" s="1089"/>
      <c r="AV89" s="1079"/>
      <c r="AW89" s="1079"/>
      <c r="AX89" s="1089"/>
      <c r="AY89" s="722"/>
      <c r="AZ89" s="722"/>
      <c r="BA89" s="1079"/>
      <c r="BB89" s="1079"/>
      <c r="BC89" s="1079"/>
      <c r="BD89" s="1076"/>
      <c r="BE89" s="1076"/>
      <c r="BF89" s="1076"/>
      <c r="BG89" s="745">
        <v>52.3</v>
      </c>
      <c r="BH89" s="746">
        <v>51.6</v>
      </c>
      <c r="BI89" s="746">
        <v>52.5</v>
      </c>
      <c r="BJ89" s="1080"/>
      <c r="BK89" s="725"/>
      <c r="BL89" s="1081"/>
    </row>
    <row r="90">
      <c r="A90" s="473">
        <v>43313.0</v>
      </c>
      <c r="B90" s="1082">
        <v>55.0</v>
      </c>
      <c r="C90" s="773">
        <v>56.3</v>
      </c>
      <c r="D90" s="773">
        <v>55.0</v>
      </c>
      <c r="E90" s="1082">
        <v>55.2</v>
      </c>
      <c r="F90" s="773">
        <v>55.9</v>
      </c>
      <c r="G90" s="773">
        <v>54.8</v>
      </c>
      <c r="H90" s="1082">
        <v>54.5</v>
      </c>
      <c r="I90" s="773">
        <v>55.1</v>
      </c>
      <c r="J90" s="773">
        <v>55.6</v>
      </c>
      <c r="K90" s="781"/>
      <c r="L90" s="781"/>
      <c r="M90" s="781"/>
      <c r="N90" s="781"/>
      <c r="O90" s="781"/>
      <c r="P90" s="781"/>
      <c r="Q90" s="781"/>
      <c r="R90" s="781"/>
      <c r="S90" s="781"/>
      <c r="T90" s="1083">
        <v>54.4</v>
      </c>
      <c r="U90" s="1084">
        <v>54.5</v>
      </c>
      <c r="V90" s="1084">
        <v>54.4</v>
      </c>
      <c r="W90" s="789">
        <v>54.4</v>
      </c>
      <c r="X90" s="1084">
        <v>54.4</v>
      </c>
      <c r="Y90" s="1084">
        <v>54.4</v>
      </c>
      <c r="Z90" s="830">
        <v>54.6</v>
      </c>
      <c r="AA90" s="721">
        <v>55.1</v>
      </c>
      <c r="AB90" s="721">
        <v>54.6</v>
      </c>
      <c r="AC90" s="721">
        <v>55.7</v>
      </c>
      <c r="AD90" s="721">
        <v>55.2</v>
      </c>
      <c r="AE90" s="721">
        <v>55.6</v>
      </c>
      <c r="AF90" s="830">
        <v>56.1</v>
      </c>
      <c r="AG90" s="721">
        <v>56.5</v>
      </c>
      <c r="AH90" s="721">
        <v>55.9</v>
      </c>
      <c r="AI90" s="721">
        <v>55.2</v>
      </c>
      <c r="AJ90" s="721">
        <v>54.3</v>
      </c>
      <c r="AK90" s="721">
        <v>55.0</v>
      </c>
      <c r="AL90" s="1082"/>
      <c r="AM90" s="773"/>
      <c r="AN90" s="773"/>
      <c r="AO90" s="1082"/>
      <c r="AP90" s="773"/>
      <c r="AQ90" s="773"/>
      <c r="AR90" s="1082"/>
      <c r="AS90" s="773"/>
      <c r="AT90" s="773"/>
      <c r="AU90" s="1090"/>
      <c r="AV90" s="781"/>
      <c r="AW90" s="781"/>
      <c r="AX90" s="1090"/>
      <c r="AY90" s="781"/>
      <c r="AZ90" s="781"/>
      <c r="BA90" s="781"/>
      <c r="BB90" s="781"/>
      <c r="BC90" s="781"/>
      <c r="BD90" s="721"/>
      <c r="BE90" s="721"/>
      <c r="BF90" s="721"/>
      <c r="BG90" s="772">
        <v>52.5</v>
      </c>
      <c r="BH90" s="773">
        <v>52.4</v>
      </c>
      <c r="BI90" s="773">
        <v>52.5</v>
      </c>
      <c r="BJ90" s="714"/>
      <c r="BK90" s="781"/>
      <c r="BL90" s="1086"/>
    </row>
    <row r="91">
      <c r="A91" s="460">
        <v>43327.0</v>
      </c>
      <c r="B91" s="1088">
        <v>54.7</v>
      </c>
      <c r="C91" s="746">
        <v>55.0</v>
      </c>
      <c r="D91" s="746">
        <v>54.7</v>
      </c>
      <c r="E91" s="1088">
        <v>54.8</v>
      </c>
      <c r="F91" s="746">
        <v>55.2</v>
      </c>
      <c r="G91" s="746">
        <v>52.9</v>
      </c>
      <c r="H91" s="1088">
        <v>54.7</v>
      </c>
      <c r="I91" s="746">
        <v>54.5</v>
      </c>
      <c r="J91" s="746">
        <v>55.6</v>
      </c>
      <c r="K91" s="1073"/>
      <c r="L91" s="1073"/>
      <c r="M91" s="1073"/>
      <c r="N91" s="1073"/>
      <c r="O91" s="1073"/>
      <c r="P91" s="1073"/>
      <c r="Q91" s="1073"/>
      <c r="R91" s="1073"/>
      <c r="S91" s="1073"/>
      <c r="T91" s="1074">
        <v>54.5</v>
      </c>
      <c r="U91" s="1075">
        <v>54.4</v>
      </c>
      <c r="V91" s="1075">
        <v>54.5</v>
      </c>
      <c r="W91" s="761">
        <v>54.4</v>
      </c>
      <c r="X91" s="1075">
        <v>54.4</v>
      </c>
      <c r="Y91" s="1075">
        <v>54.4</v>
      </c>
      <c r="Z91" s="816">
        <v>54.6</v>
      </c>
      <c r="AA91" s="722">
        <v>54.6</v>
      </c>
      <c r="AB91" s="722">
        <v>54.6</v>
      </c>
      <c r="AC91" s="1076">
        <v>55.6</v>
      </c>
      <c r="AD91" s="1076">
        <v>55.7</v>
      </c>
      <c r="AE91" s="1076">
        <v>55.3</v>
      </c>
      <c r="AF91" s="1077">
        <v>55.9</v>
      </c>
      <c r="AG91" s="1076">
        <v>56.1</v>
      </c>
      <c r="AH91" s="1076">
        <v>53.7</v>
      </c>
      <c r="AI91" s="1076">
        <v>55.0</v>
      </c>
      <c r="AJ91" s="1076">
        <v>55.2</v>
      </c>
      <c r="AK91" s="1076">
        <v>56.5</v>
      </c>
      <c r="AL91" s="1088"/>
      <c r="AM91" s="746"/>
      <c r="AN91" s="746"/>
      <c r="AO91" s="1088"/>
      <c r="AP91" s="746"/>
      <c r="AQ91" s="746"/>
      <c r="AR91" s="1088"/>
      <c r="AS91" s="746"/>
      <c r="AT91" s="746"/>
      <c r="AU91" s="1089"/>
      <c r="AV91" s="1079"/>
      <c r="AW91" s="1079"/>
      <c r="AX91" s="1089"/>
      <c r="AY91" s="722"/>
      <c r="AZ91" s="722"/>
      <c r="BA91" s="1079"/>
      <c r="BB91" s="1079"/>
      <c r="BC91" s="1079"/>
      <c r="BD91" s="1076"/>
      <c r="BE91" s="1076"/>
      <c r="BF91" s="1076"/>
      <c r="BG91" s="745">
        <v>52.5</v>
      </c>
      <c r="BH91" s="746">
        <v>52.5</v>
      </c>
      <c r="BI91" s="746">
        <v>52.9</v>
      </c>
      <c r="BJ91" s="1080"/>
      <c r="BK91" s="725"/>
      <c r="BL91" s="1081"/>
    </row>
    <row r="92">
      <c r="A92" s="473">
        <v>43344.0</v>
      </c>
      <c r="B92" s="1082">
        <v>53.4</v>
      </c>
      <c r="C92" s="773">
        <v>55.0</v>
      </c>
      <c r="D92" s="773">
        <v>53.4</v>
      </c>
      <c r="E92" s="1082">
        <v>52.9</v>
      </c>
      <c r="F92" s="773">
        <v>55.0</v>
      </c>
      <c r="G92" s="773">
        <v>53.5</v>
      </c>
      <c r="H92" s="1082">
        <v>55.6</v>
      </c>
      <c r="I92" s="773">
        <v>55.0</v>
      </c>
      <c r="J92" s="773">
        <v>55.9</v>
      </c>
      <c r="K92" s="781"/>
      <c r="L92" s="781"/>
      <c r="M92" s="781"/>
      <c r="N92" s="781"/>
      <c r="O92" s="781"/>
      <c r="P92" s="781"/>
      <c r="Q92" s="781"/>
      <c r="R92" s="781"/>
      <c r="S92" s="781"/>
      <c r="T92" s="1083">
        <v>54.2</v>
      </c>
      <c r="U92" s="1084">
        <v>54.4</v>
      </c>
      <c r="V92" s="1084">
        <v>54.2</v>
      </c>
      <c r="W92" s="789">
        <v>54.7</v>
      </c>
      <c r="X92" s="1084">
        <v>54.4</v>
      </c>
      <c r="Y92" s="1084">
        <v>54.7</v>
      </c>
      <c r="Z92" s="830">
        <v>53.3</v>
      </c>
      <c r="AA92" s="721">
        <v>54.4</v>
      </c>
      <c r="AB92" s="721">
        <v>53.3</v>
      </c>
      <c r="AC92" s="721">
        <v>55.3</v>
      </c>
      <c r="AD92" s="721">
        <v>55.4</v>
      </c>
      <c r="AE92" s="721">
        <v>55.0</v>
      </c>
      <c r="AF92" s="830">
        <v>53.7</v>
      </c>
      <c r="AG92" s="721">
        <v>55.7</v>
      </c>
      <c r="AH92" s="721">
        <v>53.7</v>
      </c>
      <c r="AI92" s="721">
        <v>56.5</v>
      </c>
      <c r="AJ92" s="721">
        <v>55.0</v>
      </c>
      <c r="AK92" s="721">
        <v>55.9</v>
      </c>
      <c r="AL92" s="1082"/>
      <c r="AM92" s="773"/>
      <c r="AN92" s="773"/>
      <c r="AO92" s="1082"/>
      <c r="AP92" s="773"/>
      <c r="AQ92" s="773"/>
      <c r="AR92" s="1082"/>
      <c r="AS92" s="773"/>
      <c r="AT92" s="773"/>
      <c r="AU92" s="1090"/>
      <c r="AV92" s="781"/>
      <c r="AW92" s="781"/>
      <c r="AX92" s="1090"/>
      <c r="AY92" s="781"/>
      <c r="AZ92" s="781"/>
      <c r="BA92" s="781"/>
      <c r="BB92" s="781"/>
      <c r="BC92" s="781"/>
      <c r="BD92" s="721"/>
      <c r="BE92" s="721"/>
      <c r="BF92" s="721"/>
      <c r="BG92" s="772">
        <v>52.9</v>
      </c>
      <c r="BH92" s="773">
        <v>53.1</v>
      </c>
      <c r="BI92" s="773">
        <v>52.5</v>
      </c>
      <c r="BJ92" s="714"/>
      <c r="BK92" s="781"/>
      <c r="BL92" s="1086"/>
    </row>
    <row r="93">
      <c r="A93" s="460">
        <v>43358.0</v>
      </c>
      <c r="B93" s="1072">
        <v>53.9</v>
      </c>
      <c r="C93" s="746">
        <v>53.4</v>
      </c>
      <c r="D93" s="746">
        <v>53.9</v>
      </c>
      <c r="E93" s="1072">
        <v>53.5</v>
      </c>
      <c r="F93" s="746">
        <v>52.9</v>
      </c>
      <c r="G93" s="746">
        <v>54.7</v>
      </c>
      <c r="H93" s="1072">
        <v>55.6</v>
      </c>
      <c r="I93" s="746">
        <v>55.6</v>
      </c>
      <c r="J93" s="746">
        <v>55.7</v>
      </c>
      <c r="K93" s="1073"/>
      <c r="L93" s="1073"/>
      <c r="M93" s="1073"/>
      <c r="N93" s="1073"/>
      <c r="O93" s="1073"/>
      <c r="P93" s="1073"/>
      <c r="Q93" s="1073"/>
      <c r="R93" s="1073"/>
      <c r="S93" s="1073"/>
      <c r="T93" s="1074">
        <v>54.1</v>
      </c>
      <c r="U93" s="1075">
        <v>54.2</v>
      </c>
      <c r="V93" s="1075">
        <v>54.1</v>
      </c>
      <c r="W93" s="761">
        <v>54.7</v>
      </c>
      <c r="X93" s="1075">
        <v>54.7</v>
      </c>
      <c r="Y93" s="1075">
        <v>54.7</v>
      </c>
      <c r="Z93" s="816">
        <v>53.2</v>
      </c>
      <c r="AA93" s="722">
        <v>53.3</v>
      </c>
      <c r="AB93" s="722">
        <v>53.2</v>
      </c>
      <c r="AC93" s="1076">
        <v>55.0</v>
      </c>
      <c r="AD93" s="1076">
        <v>55.3</v>
      </c>
      <c r="AE93" s="1076">
        <v>52.7</v>
      </c>
      <c r="AF93" s="1077">
        <v>53.7</v>
      </c>
      <c r="AG93" s="1076">
        <v>53.7</v>
      </c>
      <c r="AH93" s="1076">
        <v>52.3</v>
      </c>
      <c r="AI93" s="1076">
        <v>55.9</v>
      </c>
      <c r="AJ93" s="1076">
        <v>56.5</v>
      </c>
      <c r="AK93" s="1076">
        <v>53.6</v>
      </c>
      <c r="AL93" s="1072"/>
      <c r="AM93" s="746"/>
      <c r="AN93" s="746"/>
      <c r="AO93" s="1072"/>
      <c r="AP93" s="746"/>
      <c r="AQ93" s="746"/>
      <c r="AR93" s="1072"/>
      <c r="AS93" s="746"/>
      <c r="AT93" s="746"/>
      <c r="AU93" s="1078"/>
      <c r="AV93" s="1079"/>
      <c r="AW93" s="1079"/>
      <c r="AX93" s="1078"/>
      <c r="AY93" s="722"/>
      <c r="AZ93" s="722"/>
      <c r="BA93" s="1079"/>
      <c r="BB93" s="1079"/>
      <c r="BC93" s="1079"/>
      <c r="BD93" s="1076"/>
      <c r="BE93" s="1076"/>
      <c r="BF93" s="1076"/>
      <c r="BG93" s="745">
        <v>52.5</v>
      </c>
      <c r="BH93" s="746">
        <v>52.9</v>
      </c>
      <c r="BI93" s="746">
        <v>53.1</v>
      </c>
      <c r="BJ93" s="1080"/>
      <c r="BK93" s="725"/>
      <c r="BL93" s="1081"/>
    </row>
    <row r="94">
      <c r="A94" s="473">
        <v>43374.0</v>
      </c>
      <c r="B94" s="1082">
        <v>54.8</v>
      </c>
      <c r="C94" s="773"/>
      <c r="D94" s="773">
        <v>54.8</v>
      </c>
      <c r="E94" s="1082">
        <v>54.7</v>
      </c>
      <c r="F94" s="773">
        <v>54.1</v>
      </c>
      <c r="G94" s="773">
        <v>54.8</v>
      </c>
      <c r="H94" s="1082">
        <v>55.9</v>
      </c>
      <c r="I94" s="773">
        <v>55.4</v>
      </c>
      <c r="J94" s="773">
        <v>55.4</v>
      </c>
      <c r="K94" s="781"/>
      <c r="L94" s="781"/>
      <c r="M94" s="781"/>
      <c r="N94" s="781"/>
      <c r="O94" s="781"/>
      <c r="P94" s="781"/>
      <c r="Q94" s="781"/>
      <c r="R94" s="781"/>
      <c r="S94" s="781"/>
      <c r="T94" s="1083">
        <v>52.7</v>
      </c>
      <c r="U94" s="1084">
        <v>53.9</v>
      </c>
      <c r="V94" s="1084">
        <v>52.7</v>
      </c>
      <c r="W94" s="789">
        <v>53.3</v>
      </c>
      <c r="X94" s="1084">
        <v>54.5</v>
      </c>
      <c r="Y94" s="1084">
        <v>53.3</v>
      </c>
      <c r="Z94" s="830">
        <v>52.1</v>
      </c>
      <c r="AA94" s="721">
        <v>53.0</v>
      </c>
      <c r="AB94" s="721">
        <v>52.1</v>
      </c>
      <c r="AC94" s="721">
        <v>52.7</v>
      </c>
      <c r="AD94" s="721">
        <v>54.8</v>
      </c>
      <c r="AE94" s="721">
        <v>53.4</v>
      </c>
      <c r="AF94" s="830">
        <v>52.3</v>
      </c>
      <c r="AG94" s="721">
        <v>53.5</v>
      </c>
      <c r="AH94" s="721">
        <v>52.2</v>
      </c>
      <c r="AI94" s="721">
        <v>53.6</v>
      </c>
      <c r="AJ94" s="721">
        <v>55.5</v>
      </c>
      <c r="AK94" s="721">
        <v>54.7</v>
      </c>
      <c r="AL94" s="1082"/>
      <c r="AM94" s="773"/>
      <c r="AN94" s="773"/>
      <c r="AO94" s="1082"/>
      <c r="AP94" s="773"/>
      <c r="AQ94" s="773"/>
      <c r="AR94" s="1082"/>
      <c r="AS94" s="773"/>
      <c r="AT94" s="773"/>
      <c r="AU94" s="1085"/>
      <c r="AV94" s="781"/>
      <c r="AW94" s="781"/>
      <c r="AX94" s="1085"/>
      <c r="AY94" s="781"/>
      <c r="AZ94" s="781"/>
      <c r="BA94" s="781"/>
      <c r="BB94" s="781"/>
      <c r="BC94" s="781"/>
      <c r="BD94" s="721"/>
      <c r="BE94" s="721"/>
      <c r="BF94" s="721"/>
      <c r="BG94" s="772">
        <v>53.1</v>
      </c>
      <c r="BH94" s="773">
        <v>52.6</v>
      </c>
      <c r="BI94" s="773">
        <v>52.9</v>
      </c>
      <c r="BJ94" s="714"/>
      <c r="BK94" s="781"/>
      <c r="BL94" s="1086"/>
    </row>
    <row r="95">
      <c r="A95" s="460">
        <v>43388.0</v>
      </c>
      <c r="B95" s="1072">
        <v>54.9</v>
      </c>
      <c r="C95" s="746">
        <v>54.8</v>
      </c>
      <c r="D95" s="746">
        <v>54.9</v>
      </c>
      <c r="E95" s="1072">
        <v>54.8</v>
      </c>
      <c r="F95" s="746">
        <v>54.7</v>
      </c>
      <c r="G95" s="746">
        <v>54.4</v>
      </c>
      <c r="H95" s="1072">
        <v>55.7</v>
      </c>
      <c r="I95" s="746">
        <v>55.9</v>
      </c>
      <c r="J95" s="746">
        <v>55.3</v>
      </c>
      <c r="K95" s="1073"/>
      <c r="L95" s="1073"/>
      <c r="M95" s="1073"/>
      <c r="N95" s="1073"/>
      <c r="O95" s="1073"/>
      <c r="P95" s="1073"/>
      <c r="Q95" s="1073"/>
      <c r="R95" s="1073"/>
      <c r="S95" s="1073"/>
      <c r="T95" s="1074">
        <v>53.1</v>
      </c>
      <c r="U95" s="1075">
        <v>52.7</v>
      </c>
      <c r="V95" s="1075">
        <v>53.1</v>
      </c>
      <c r="W95" s="761">
        <v>53.7</v>
      </c>
      <c r="X95" s="1075">
        <v>53.3</v>
      </c>
      <c r="Y95" s="1075">
        <v>53.7</v>
      </c>
      <c r="Z95" s="816">
        <v>52.0</v>
      </c>
      <c r="AA95" s="722">
        <v>52.1</v>
      </c>
      <c r="AB95" s="722">
        <v>52.0</v>
      </c>
      <c r="AC95" s="1076">
        <v>53.4</v>
      </c>
      <c r="AD95" s="1076">
        <v>52.7</v>
      </c>
      <c r="AE95" s="1076">
        <v>52.2</v>
      </c>
      <c r="AF95" s="1077">
        <v>52.2</v>
      </c>
      <c r="AG95" s="1076">
        <v>52.3</v>
      </c>
      <c r="AH95" s="1076">
        <v>51.6</v>
      </c>
      <c r="AI95" s="1076">
        <v>54.7</v>
      </c>
      <c r="AJ95" s="1076">
        <v>53.6</v>
      </c>
      <c r="AK95" s="1076">
        <v>53.3</v>
      </c>
      <c r="AL95" s="1072"/>
      <c r="AM95" s="746"/>
      <c r="AN95" s="746"/>
      <c r="AO95" s="1072"/>
      <c r="AP95" s="746"/>
      <c r="AQ95" s="746"/>
      <c r="AR95" s="1072"/>
      <c r="AS95" s="746"/>
      <c r="AT95" s="746"/>
      <c r="AU95" s="1078"/>
      <c r="AV95" s="1079"/>
      <c r="AW95" s="1079"/>
      <c r="AX95" s="1078"/>
      <c r="AY95" s="722"/>
      <c r="AZ95" s="722"/>
      <c r="BA95" s="1079"/>
      <c r="BB95" s="1079"/>
      <c r="BC95" s="1079"/>
      <c r="BD95" s="1076"/>
      <c r="BE95" s="1076"/>
      <c r="BF95" s="1076"/>
      <c r="BG95" s="745">
        <v>52.9</v>
      </c>
      <c r="BH95" s="746">
        <v>53.1</v>
      </c>
      <c r="BI95" s="746">
        <v>51.8</v>
      </c>
      <c r="BJ95" s="1080"/>
      <c r="BK95" s="725"/>
      <c r="BL95" s="1081"/>
    </row>
    <row r="96">
      <c r="A96" s="473">
        <v>43405.0</v>
      </c>
      <c r="B96" s="1087">
        <v>54.4</v>
      </c>
      <c r="C96" s="773">
        <v>56.0</v>
      </c>
      <c r="D96" s="773">
        <v>54.9</v>
      </c>
      <c r="E96" s="1087">
        <v>54.4</v>
      </c>
      <c r="F96" s="773">
        <v>55.0</v>
      </c>
      <c r="G96" s="773">
        <v>54.7</v>
      </c>
      <c r="H96" s="1087">
        <v>55.4</v>
      </c>
      <c r="I96" s="773">
        <v>55.8</v>
      </c>
      <c r="J96" s="773">
        <v>53.9</v>
      </c>
      <c r="K96" s="781"/>
      <c r="L96" s="781"/>
      <c r="M96" s="781"/>
      <c r="N96" s="781"/>
      <c r="O96" s="781"/>
      <c r="P96" s="781"/>
      <c r="Q96" s="781"/>
      <c r="R96" s="781"/>
      <c r="S96" s="781"/>
      <c r="T96" s="1083">
        <v>52.4</v>
      </c>
      <c r="U96" s="1084">
        <v>53.0</v>
      </c>
      <c r="V96" s="1084">
        <v>52.4</v>
      </c>
      <c r="W96" s="789">
        <v>53.1</v>
      </c>
      <c r="X96" s="1084">
        <v>53.6</v>
      </c>
      <c r="Y96" s="1084">
        <v>53.1</v>
      </c>
      <c r="Z96" s="830">
        <v>51.5</v>
      </c>
      <c r="AA96" s="721">
        <v>52.0</v>
      </c>
      <c r="AB96" s="721">
        <v>51.5</v>
      </c>
      <c r="AC96" s="721">
        <v>52.2</v>
      </c>
      <c r="AD96" s="721">
        <v>53.2</v>
      </c>
      <c r="AE96" s="721">
        <v>52.2</v>
      </c>
      <c r="AF96" s="830">
        <v>51.6</v>
      </c>
      <c r="AG96" s="721">
        <v>52.3</v>
      </c>
      <c r="AH96" s="721">
        <v>51.8</v>
      </c>
      <c r="AI96" s="721">
        <v>53.3</v>
      </c>
      <c r="AJ96" s="721">
        <v>54.6</v>
      </c>
      <c r="AK96" s="721">
        <v>53.3</v>
      </c>
      <c r="AL96" s="1087"/>
      <c r="AM96" s="773"/>
      <c r="AN96" s="773"/>
      <c r="AO96" s="1087"/>
      <c r="AP96" s="773"/>
      <c r="AQ96" s="773"/>
      <c r="AR96" s="1087"/>
      <c r="AS96" s="773"/>
      <c r="AT96" s="773"/>
      <c r="AU96" s="1085"/>
      <c r="AV96" s="781"/>
      <c r="AW96" s="781"/>
      <c r="AX96" s="1085"/>
      <c r="AY96" s="1091"/>
      <c r="AZ96" s="1091"/>
      <c r="BA96" s="781"/>
      <c r="BB96" s="781"/>
      <c r="BC96" s="781"/>
      <c r="BD96" s="721"/>
      <c r="BE96" s="721"/>
      <c r="BF96" s="721"/>
      <c r="BG96" s="772">
        <v>51.8</v>
      </c>
      <c r="BH96" s="773">
        <v>53.0</v>
      </c>
      <c r="BI96" s="773">
        <v>52.2</v>
      </c>
      <c r="BJ96" s="714"/>
      <c r="BK96" s="781"/>
      <c r="BL96" s="1086"/>
    </row>
    <row r="97">
      <c r="A97" s="460">
        <v>43419.0</v>
      </c>
      <c r="B97" s="1072">
        <v>54.7</v>
      </c>
      <c r="C97" s="746">
        <v>54.4</v>
      </c>
      <c r="D97" s="746"/>
      <c r="E97" s="1072">
        <v>54.7</v>
      </c>
      <c r="F97" s="746">
        <v>54.4</v>
      </c>
      <c r="G97" s="746">
        <v>53.4</v>
      </c>
      <c r="H97" s="1072">
        <v>55.3</v>
      </c>
      <c r="I97" s="746">
        <v>55.4</v>
      </c>
      <c r="J97" s="746">
        <v>53.8</v>
      </c>
      <c r="K97" s="1073"/>
      <c r="L97" s="1073"/>
      <c r="M97" s="1073"/>
      <c r="N97" s="1073"/>
      <c r="O97" s="1073"/>
      <c r="P97" s="1073"/>
      <c r="Q97" s="1073"/>
      <c r="R97" s="1073"/>
      <c r="S97" s="1073"/>
      <c r="T97" s="1074">
        <v>52.7</v>
      </c>
      <c r="U97" s="1075">
        <v>52.4</v>
      </c>
      <c r="V97" s="1075">
        <v>52.7</v>
      </c>
      <c r="W97" s="761">
        <v>53.4</v>
      </c>
      <c r="X97" s="1075">
        <v>53.1</v>
      </c>
      <c r="Y97" s="1075">
        <v>53.4</v>
      </c>
      <c r="Z97" s="816">
        <v>51.8</v>
      </c>
      <c r="AA97" s="722">
        <v>51.5</v>
      </c>
      <c r="AB97" s="722">
        <v>51.8</v>
      </c>
      <c r="AC97" s="1076">
        <v>52.3</v>
      </c>
      <c r="AD97" s="1076">
        <v>52.2</v>
      </c>
      <c r="AE97" s="1076">
        <v>52.2</v>
      </c>
      <c r="AF97" s="1077">
        <v>51.8</v>
      </c>
      <c r="AG97" s="1076">
        <v>51.6</v>
      </c>
      <c r="AH97" s="1076">
        <v>51.5</v>
      </c>
      <c r="AI97" s="1076">
        <v>53.3</v>
      </c>
      <c r="AJ97" s="1076">
        <v>53.3</v>
      </c>
      <c r="AK97" s="1076">
        <v>52.5</v>
      </c>
      <c r="AL97" s="1072"/>
      <c r="AM97" s="746"/>
      <c r="AN97" s="746"/>
      <c r="AO97" s="1072"/>
      <c r="AP97" s="746"/>
      <c r="AQ97" s="746"/>
      <c r="AR97" s="1072"/>
      <c r="AS97" s="746"/>
      <c r="AT97" s="746"/>
      <c r="AU97" s="1078"/>
      <c r="AV97" s="1079"/>
      <c r="AW97" s="1079"/>
      <c r="AX97" s="1078"/>
      <c r="AY97" s="722"/>
      <c r="AZ97" s="722"/>
      <c r="BA97" s="1079"/>
      <c r="BB97" s="1079"/>
      <c r="BC97" s="1079"/>
      <c r="BD97" s="1076"/>
      <c r="BE97" s="1076"/>
      <c r="BF97" s="1076"/>
      <c r="BG97" s="745">
        <v>52.2</v>
      </c>
      <c r="BH97" s="746">
        <v>51.8</v>
      </c>
      <c r="BI97" s="746">
        <v>52.6</v>
      </c>
      <c r="BJ97" s="1080"/>
      <c r="BK97" s="725"/>
      <c r="BL97" s="1081"/>
    </row>
    <row r="98">
      <c r="A98" s="473">
        <v>43435.0</v>
      </c>
      <c r="B98" s="1087"/>
      <c r="C98" s="773"/>
      <c r="D98" s="773">
        <v>54.7</v>
      </c>
      <c r="E98" s="1087">
        <v>53.4</v>
      </c>
      <c r="F98" s="773">
        <v>54.7</v>
      </c>
      <c r="G98" s="773">
        <v>54.4</v>
      </c>
      <c r="H98" s="1087">
        <v>53.9</v>
      </c>
      <c r="I98" s="773">
        <v>55.1</v>
      </c>
      <c r="J98" s="773">
        <v>54.9</v>
      </c>
      <c r="K98" s="781"/>
      <c r="L98" s="781"/>
      <c r="M98" s="781"/>
      <c r="N98" s="781"/>
      <c r="O98" s="781"/>
      <c r="P98" s="781"/>
      <c r="Q98" s="781"/>
      <c r="R98" s="781"/>
      <c r="S98" s="781"/>
      <c r="T98" s="1083">
        <v>51.3</v>
      </c>
      <c r="U98" s="1084">
        <v>52.8</v>
      </c>
      <c r="V98" s="1084">
        <v>51.3</v>
      </c>
      <c r="W98" s="789">
        <v>51.4</v>
      </c>
      <c r="X98" s="1084">
        <v>53.5</v>
      </c>
      <c r="Y98" s="1084">
        <v>51.4</v>
      </c>
      <c r="Z98" s="830">
        <v>51.4</v>
      </c>
      <c r="AA98" s="721">
        <v>51.9</v>
      </c>
      <c r="AB98" s="721">
        <v>51.4</v>
      </c>
      <c r="AC98" s="721">
        <v>52.2</v>
      </c>
      <c r="AD98" s="721">
        <v>52.5</v>
      </c>
      <c r="AE98" s="721">
        <v>51.6</v>
      </c>
      <c r="AF98" s="830">
        <v>51.5</v>
      </c>
      <c r="AG98" s="721">
        <v>51.8</v>
      </c>
      <c r="AH98" s="721">
        <v>51.5</v>
      </c>
      <c r="AI98" s="721">
        <v>52.5</v>
      </c>
      <c r="AJ98" s="721">
        <v>53.4</v>
      </c>
      <c r="AK98" s="721">
        <v>51.8</v>
      </c>
      <c r="AL98" s="1087"/>
      <c r="AM98" s="773"/>
      <c r="AN98" s="773"/>
      <c r="AO98" s="1087"/>
      <c r="AP98" s="773"/>
      <c r="AQ98" s="773"/>
      <c r="AR98" s="1087"/>
      <c r="AS98" s="773"/>
      <c r="AT98" s="773"/>
      <c r="AU98" s="1085"/>
      <c r="AV98" s="781"/>
      <c r="AW98" s="781"/>
      <c r="AX98" s="1085"/>
      <c r="AY98" s="781"/>
      <c r="AZ98" s="781"/>
      <c r="BA98" s="781"/>
      <c r="BB98" s="781"/>
      <c r="BC98" s="781"/>
      <c r="BD98" s="721"/>
      <c r="BE98" s="721"/>
      <c r="BF98" s="721"/>
      <c r="BG98" s="772">
        <v>52.4</v>
      </c>
      <c r="BH98" s="773">
        <v>52.3</v>
      </c>
      <c r="BI98" s="773">
        <v>52.6</v>
      </c>
      <c r="BJ98" s="714"/>
      <c r="BK98" s="781"/>
      <c r="BL98" s="1086"/>
    </row>
    <row r="99">
      <c r="A99" s="460">
        <v>43449.0</v>
      </c>
      <c r="B99" s="1072">
        <v>54.4</v>
      </c>
      <c r="C99" s="746">
        <v>54.7</v>
      </c>
      <c r="D99" s="746">
        <v>54.4</v>
      </c>
      <c r="E99" s="1072">
        <v>54.4</v>
      </c>
      <c r="F99" s="746">
        <v>53.5</v>
      </c>
      <c r="G99" s="746">
        <v>54.2</v>
      </c>
      <c r="H99" s="1072">
        <v>53.8</v>
      </c>
      <c r="I99" s="746">
        <v>53.9</v>
      </c>
      <c r="J99" s="746">
        <v>54.9</v>
      </c>
      <c r="K99" s="1073"/>
      <c r="L99" s="1073"/>
      <c r="M99" s="1073"/>
      <c r="N99" s="1073"/>
      <c r="O99" s="1073"/>
      <c r="P99" s="1073"/>
      <c r="Q99" s="1073"/>
      <c r="R99" s="1073"/>
      <c r="S99" s="1073"/>
      <c r="T99" s="1074">
        <v>51.1</v>
      </c>
      <c r="U99" s="1075">
        <v>51.3</v>
      </c>
      <c r="V99" s="1075">
        <v>51.1</v>
      </c>
      <c r="W99" s="761">
        <v>51.2</v>
      </c>
      <c r="X99" s="1075">
        <v>51.4</v>
      </c>
      <c r="Y99" s="1075">
        <v>51.2</v>
      </c>
      <c r="Z99" s="816">
        <v>51.4</v>
      </c>
      <c r="AA99" s="722">
        <v>51.4</v>
      </c>
      <c r="AB99" s="722">
        <v>51.4</v>
      </c>
      <c r="AC99" s="1076">
        <v>51.6</v>
      </c>
      <c r="AD99" s="1076">
        <v>52.2</v>
      </c>
      <c r="AE99" s="1076">
        <v>52.1</v>
      </c>
      <c r="AF99" s="1077">
        <v>51.5</v>
      </c>
      <c r="AG99" s="1076">
        <v>51.5</v>
      </c>
      <c r="AH99" s="1076">
        <v>49.9</v>
      </c>
      <c r="AI99" s="1076">
        <v>51.8</v>
      </c>
      <c r="AJ99" s="1076">
        <v>52.5</v>
      </c>
      <c r="AK99" s="1076">
        <v>53.1</v>
      </c>
      <c r="AL99" s="1072"/>
      <c r="AM99" s="746"/>
      <c r="AN99" s="746"/>
      <c r="AO99" s="1072"/>
      <c r="AP99" s="746"/>
      <c r="AQ99" s="746"/>
      <c r="AR99" s="1072"/>
      <c r="AS99" s="746"/>
      <c r="AT99" s="746"/>
      <c r="AU99" s="1078"/>
      <c r="AV99" s="1079"/>
      <c r="AW99" s="1079"/>
      <c r="AX99" s="1078"/>
      <c r="AY99" s="722"/>
      <c r="AZ99" s="722"/>
      <c r="BA99" s="1079"/>
      <c r="BB99" s="1079"/>
      <c r="BC99" s="1079"/>
      <c r="BD99" s="1076"/>
      <c r="BE99" s="1076"/>
      <c r="BF99" s="1076"/>
      <c r="BG99" s="745">
        <v>52.6</v>
      </c>
      <c r="BH99" s="746">
        <v>52.4</v>
      </c>
      <c r="BI99" s="746">
        <v>50.0</v>
      </c>
      <c r="BJ99" s="1080"/>
      <c r="BK99" s="725"/>
      <c r="BL99" s="1081"/>
    </row>
    <row r="100">
      <c r="A100" s="473">
        <v>43466.0</v>
      </c>
      <c r="B100" s="1087">
        <v>54.2</v>
      </c>
      <c r="C100" s="773"/>
      <c r="D100" s="773">
        <v>54.5</v>
      </c>
      <c r="E100" s="1087">
        <v>54.2</v>
      </c>
      <c r="F100" s="773">
        <v>54.0</v>
      </c>
      <c r="G100" s="773">
        <v>54.2</v>
      </c>
      <c r="H100" s="1087">
        <v>54.9</v>
      </c>
      <c r="I100" s="773">
        <v>53.5</v>
      </c>
      <c r="J100" s="773">
        <v>53.7</v>
      </c>
      <c r="K100" s="781"/>
      <c r="L100" s="781"/>
      <c r="M100" s="781"/>
      <c r="N100" s="781"/>
      <c r="O100" s="781"/>
      <c r="P100" s="781"/>
      <c r="Q100" s="781"/>
      <c r="R100" s="781"/>
      <c r="S100" s="781"/>
      <c r="T100" s="1083">
        <v>50.7</v>
      </c>
      <c r="U100" s="1084">
        <v>51.4</v>
      </c>
      <c r="V100" s="1084">
        <v>50.7</v>
      </c>
      <c r="W100" s="789">
        <v>50.8</v>
      </c>
      <c r="X100" s="1084">
        <v>51.5</v>
      </c>
      <c r="Y100" s="1084">
        <v>50.8</v>
      </c>
      <c r="Z100" s="830">
        <v>50.5</v>
      </c>
      <c r="AA100" s="721">
        <v>51.5</v>
      </c>
      <c r="AB100" s="721">
        <v>50.5</v>
      </c>
      <c r="AC100" s="721">
        <v>52.1</v>
      </c>
      <c r="AD100" s="721">
        <v>51.9</v>
      </c>
      <c r="AE100" s="721">
        <v>52.1</v>
      </c>
      <c r="AF100" s="830">
        <v>49.9</v>
      </c>
      <c r="AG100" s="721">
        <v>51.4</v>
      </c>
      <c r="AH100" s="721">
        <v>49.7</v>
      </c>
      <c r="AI100" s="721">
        <v>53.1</v>
      </c>
      <c r="AJ100" s="721">
        <v>52.2</v>
      </c>
      <c r="AK100" s="721">
        <v>53.0</v>
      </c>
      <c r="AL100" s="1087"/>
      <c r="AM100" s="773"/>
      <c r="AN100" s="773"/>
      <c r="AO100" s="1087"/>
      <c r="AP100" s="773"/>
      <c r="AQ100" s="773"/>
      <c r="AR100" s="1087"/>
      <c r="AS100" s="773"/>
      <c r="AT100" s="773"/>
      <c r="AU100" s="1085"/>
      <c r="AV100" s="781"/>
      <c r="AW100" s="781"/>
      <c r="AX100" s="1085"/>
      <c r="AY100" s="721"/>
      <c r="AZ100" s="721"/>
      <c r="BA100" s="781"/>
      <c r="BB100" s="781"/>
      <c r="BC100" s="781"/>
      <c r="BD100" s="721"/>
      <c r="BE100" s="721"/>
      <c r="BF100" s="721"/>
      <c r="BG100" s="772">
        <v>50.0</v>
      </c>
      <c r="BH100" s="774"/>
      <c r="BI100" s="773">
        <v>50.3</v>
      </c>
      <c r="BJ100" s="714"/>
      <c r="BK100" s="781"/>
      <c r="BL100" s="1086"/>
    </row>
    <row r="101">
      <c r="A101" s="460">
        <v>43480.0</v>
      </c>
      <c r="B101" s="1072">
        <v>54.4</v>
      </c>
      <c r="C101" s="746">
        <v>54.5</v>
      </c>
      <c r="D101" s="746">
        <v>54.4</v>
      </c>
      <c r="E101" s="1072">
        <v>54.2</v>
      </c>
      <c r="F101" s="746">
        <v>54.2</v>
      </c>
      <c r="G101" s="746">
        <v>56.2</v>
      </c>
      <c r="H101" s="1072">
        <v>54.9</v>
      </c>
      <c r="I101" s="746">
        <v>54.9</v>
      </c>
      <c r="J101" s="746">
        <v>53.0</v>
      </c>
      <c r="K101" s="1073"/>
      <c r="L101" s="1073"/>
      <c r="M101" s="1073"/>
      <c r="N101" s="1073"/>
      <c r="O101" s="1073"/>
      <c r="P101" s="1073"/>
      <c r="Q101" s="1073"/>
      <c r="R101" s="1073"/>
      <c r="S101" s="1073"/>
      <c r="T101" s="1074">
        <v>51.0</v>
      </c>
      <c r="U101" s="1075">
        <v>50.7</v>
      </c>
      <c r="V101" s="1075">
        <v>51.0</v>
      </c>
      <c r="W101" s="761">
        <v>51.2</v>
      </c>
      <c r="X101" s="1075">
        <v>50.8</v>
      </c>
      <c r="Y101" s="1075">
        <v>51.2</v>
      </c>
      <c r="Z101" s="816">
        <v>50.5</v>
      </c>
      <c r="AA101" s="722">
        <v>50.5</v>
      </c>
      <c r="AB101" s="722">
        <v>50.5</v>
      </c>
      <c r="AC101" s="1076">
        <v>52.1</v>
      </c>
      <c r="AD101" s="1076">
        <v>52.1</v>
      </c>
      <c r="AE101" s="1076">
        <v>52.7</v>
      </c>
      <c r="AF101" s="1077">
        <v>49.7</v>
      </c>
      <c r="AG101" s="1076">
        <v>49.9</v>
      </c>
      <c r="AH101" s="1076">
        <v>47.6</v>
      </c>
      <c r="AI101" s="1076">
        <v>53.0</v>
      </c>
      <c r="AJ101" s="1076">
        <v>53.1</v>
      </c>
      <c r="AK101" s="1076">
        <v>55.1</v>
      </c>
      <c r="AL101" s="1072"/>
      <c r="AM101" s="746"/>
      <c r="AN101" s="746"/>
      <c r="AO101" s="1072"/>
      <c r="AP101" s="746"/>
      <c r="AQ101" s="746"/>
      <c r="AR101" s="1072"/>
      <c r="AS101" s="746"/>
      <c r="AT101" s="746"/>
      <c r="AU101" s="1078"/>
      <c r="AV101" s="1079"/>
      <c r="AW101" s="1079"/>
      <c r="AX101" s="1078"/>
      <c r="AY101" s="722"/>
      <c r="AZ101" s="722"/>
      <c r="BA101" s="1079"/>
      <c r="BB101" s="1079"/>
      <c r="BC101" s="1079"/>
      <c r="BD101" s="1076"/>
      <c r="BE101" s="1076"/>
      <c r="BF101" s="1076"/>
      <c r="BG101" s="745">
        <v>50.3</v>
      </c>
      <c r="BH101" s="746">
        <v>50.0</v>
      </c>
      <c r="BI101" s="746">
        <v>48.5</v>
      </c>
      <c r="BJ101" s="1080"/>
      <c r="BK101" s="725"/>
      <c r="BL101" s="1081"/>
    </row>
    <row r="102">
      <c r="A102" s="473">
        <v>43497.0</v>
      </c>
      <c r="B102" s="1087">
        <v>55.8</v>
      </c>
      <c r="C102" s="773">
        <v>55.1</v>
      </c>
      <c r="D102" s="773">
        <v>55.8</v>
      </c>
      <c r="E102" s="1087">
        <v>56.2</v>
      </c>
      <c r="F102" s="773">
        <v>54.4</v>
      </c>
      <c r="G102" s="773">
        <v>56.0</v>
      </c>
      <c r="H102" s="1087">
        <v>53.7</v>
      </c>
      <c r="I102" s="773">
        <v>54.9</v>
      </c>
      <c r="J102" s="773">
        <v>52.5</v>
      </c>
      <c r="K102" s="781"/>
      <c r="L102" s="781"/>
      <c r="M102" s="781"/>
      <c r="N102" s="781"/>
      <c r="O102" s="781"/>
      <c r="P102" s="781"/>
      <c r="Q102" s="781"/>
      <c r="R102" s="781"/>
      <c r="S102" s="781"/>
      <c r="T102" s="1083">
        <v>51.4</v>
      </c>
      <c r="U102" s="1084">
        <v>51.1</v>
      </c>
      <c r="V102" s="1084">
        <v>51.4</v>
      </c>
      <c r="W102" s="789">
        <v>52.3</v>
      </c>
      <c r="X102" s="1084">
        <v>51.5</v>
      </c>
      <c r="Y102" s="1084">
        <v>52.3</v>
      </c>
      <c r="Z102" s="830">
        <v>49.2</v>
      </c>
      <c r="AA102" s="721">
        <v>50.3</v>
      </c>
      <c r="AB102" s="721">
        <v>49.2</v>
      </c>
      <c r="AC102" s="721">
        <v>52.7</v>
      </c>
      <c r="AD102" s="721">
        <v>52.0</v>
      </c>
      <c r="AE102" s="721">
        <v>52.8</v>
      </c>
      <c r="AF102" s="830">
        <v>47.6</v>
      </c>
      <c r="AG102" s="721">
        <v>50.0</v>
      </c>
      <c r="AH102" s="721">
        <v>47.6</v>
      </c>
      <c r="AI102" s="721">
        <v>55.1</v>
      </c>
      <c r="AJ102" s="721">
        <v>52.8</v>
      </c>
      <c r="AK102" s="721">
        <v>55.3</v>
      </c>
      <c r="AL102" s="1087"/>
      <c r="AM102" s="773"/>
      <c r="AN102" s="773"/>
      <c r="AO102" s="1087"/>
      <c r="AP102" s="773"/>
      <c r="AQ102" s="773"/>
      <c r="AR102" s="1087"/>
      <c r="AS102" s="773"/>
      <c r="AT102" s="773"/>
      <c r="AU102" s="1085"/>
      <c r="AV102" s="781"/>
      <c r="AW102" s="781"/>
      <c r="AX102" s="1085"/>
      <c r="AY102" s="781"/>
      <c r="AZ102" s="781"/>
      <c r="BA102" s="781"/>
      <c r="BB102" s="781"/>
      <c r="BC102" s="781"/>
      <c r="BD102" s="721"/>
      <c r="BE102" s="721"/>
      <c r="BF102" s="721"/>
      <c r="BG102" s="772">
        <v>48.5</v>
      </c>
      <c r="BH102" s="773">
        <v>50.4</v>
      </c>
      <c r="BI102" s="773">
        <v>48.9</v>
      </c>
      <c r="BJ102" s="714"/>
      <c r="BK102" s="781"/>
      <c r="BL102" s="1086"/>
    </row>
    <row r="103">
      <c r="A103" s="460">
        <v>43511.0</v>
      </c>
      <c r="B103" s="1072">
        <v>55.5</v>
      </c>
      <c r="C103" s="746">
        <v>55.8</v>
      </c>
      <c r="D103" s="746"/>
      <c r="E103" s="1072">
        <v>56.0</v>
      </c>
      <c r="F103" s="746">
        <v>56.2</v>
      </c>
      <c r="G103" s="746">
        <v>54.8</v>
      </c>
      <c r="H103" s="1072">
        <v>53.0</v>
      </c>
      <c r="I103" s="746">
        <v>53.7</v>
      </c>
      <c r="J103" s="746">
        <v>52.4</v>
      </c>
      <c r="K103" s="1073"/>
      <c r="L103" s="1073"/>
      <c r="M103" s="1073"/>
      <c r="N103" s="1073"/>
      <c r="O103" s="1073"/>
      <c r="P103" s="1073"/>
      <c r="Q103" s="1073"/>
      <c r="R103" s="1073"/>
      <c r="S103" s="1073"/>
      <c r="T103" s="1074">
        <v>51.9</v>
      </c>
      <c r="U103" s="1075">
        <v>51.4</v>
      </c>
      <c r="V103" s="1075">
        <v>51.9</v>
      </c>
      <c r="W103" s="761">
        <v>52.8</v>
      </c>
      <c r="X103" s="1075">
        <v>52.3</v>
      </c>
      <c r="Y103" s="1075">
        <v>52.8</v>
      </c>
      <c r="Z103" s="816">
        <v>49.3</v>
      </c>
      <c r="AA103" s="722">
        <v>49.2</v>
      </c>
      <c r="AB103" s="722">
        <v>49.3</v>
      </c>
      <c r="AC103" s="1076">
        <v>52.8</v>
      </c>
      <c r="AD103" s="1076">
        <v>52.7</v>
      </c>
      <c r="AE103" s="1076">
        <v>51.5</v>
      </c>
      <c r="AF103" s="1077">
        <v>47.6</v>
      </c>
      <c r="AG103" s="1076">
        <v>47.6</v>
      </c>
      <c r="AH103" s="1076">
        <v>44.7</v>
      </c>
      <c r="AI103" s="1076">
        <v>55.3</v>
      </c>
      <c r="AJ103" s="1076">
        <v>55.1</v>
      </c>
      <c r="AK103" s="1076">
        <v>54.9</v>
      </c>
      <c r="AL103" s="1072"/>
      <c r="AM103" s="746"/>
      <c r="AN103" s="746"/>
      <c r="AO103" s="1072"/>
      <c r="AP103" s="746"/>
      <c r="AQ103" s="746"/>
      <c r="AR103" s="1072"/>
      <c r="AS103" s="746"/>
      <c r="AT103" s="746"/>
      <c r="AU103" s="1078"/>
      <c r="AV103" s="1079"/>
      <c r="AW103" s="1079"/>
      <c r="AX103" s="1078"/>
      <c r="AY103" s="722"/>
      <c r="AZ103" s="722"/>
      <c r="BA103" s="1079"/>
      <c r="BB103" s="1079"/>
      <c r="BC103" s="1079"/>
      <c r="BD103" s="1076"/>
      <c r="BE103" s="1076"/>
      <c r="BF103" s="1076"/>
      <c r="BG103" s="745">
        <v>48.9</v>
      </c>
      <c r="BH103" s="746">
        <v>48.5</v>
      </c>
      <c r="BI103" s="746">
        <v>48.9</v>
      </c>
      <c r="BJ103" s="1080"/>
      <c r="BK103" s="725"/>
      <c r="BL103" s="1081"/>
    </row>
    <row r="104">
      <c r="A104" s="473">
        <v>43525.0</v>
      </c>
      <c r="B104" s="1087"/>
      <c r="C104" s="773"/>
      <c r="D104" s="773">
        <v>54.3</v>
      </c>
      <c r="E104" s="1087">
        <v>54.8</v>
      </c>
      <c r="F104" s="773">
        <v>55.7</v>
      </c>
      <c r="G104" s="773">
        <v>55.3</v>
      </c>
      <c r="H104" s="1087">
        <v>52.5</v>
      </c>
      <c r="I104" s="773">
        <v>53.5</v>
      </c>
      <c r="J104" s="773">
        <v>52.4</v>
      </c>
      <c r="K104" s="781"/>
      <c r="L104" s="781"/>
      <c r="M104" s="781"/>
      <c r="N104" s="781"/>
      <c r="O104" s="781"/>
      <c r="P104" s="781"/>
      <c r="Q104" s="781"/>
      <c r="R104" s="781"/>
      <c r="S104" s="781"/>
      <c r="T104" s="1083">
        <v>51.3</v>
      </c>
      <c r="U104" s="1084">
        <v>52.0</v>
      </c>
      <c r="V104" s="1084">
        <v>51.3</v>
      </c>
      <c r="W104" s="789">
        <v>52.7</v>
      </c>
      <c r="X104" s="1084">
        <v>52.7</v>
      </c>
      <c r="Y104" s="1084">
        <v>52.7</v>
      </c>
      <c r="Z104" s="830">
        <v>47.6</v>
      </c>
      <c r="AA104" s="721">
        <v>49.5</v>
      </c>
      <c r="AB104" s="721">
        <v>47.6</v>
      </c>
      <c r="AC104" s="721">
        <v>51.5</v>
      </c>
      <c r="AD104" s="721">
        <v>52.7</v>
      </c>
      <c r="AE104" s="721">
        <v>51.4</v>
      </c>
      <c r="AF104" s="830">
        <v>44.7</v>
      </c>
      <c r="AG104" s="721">
        <v>48.0</v>
      </c>
      <c r="AH104" s="721">
        <v>44.1</v>
      </c>
      <c r="AI104" s="721">
        <v>54.9</v>
      </c>
      <c r="AJ104" s="721">
        <v>54.8</v>
      </c>
      <c r="AK104" s="721">
        <v>55.4</v>
      </c>
      <c r="AL104" s="1087"/>
      <c r="AM104" s="773"/>
      <c r="AN104" s="773"/>
      <c r="AO104" s="1087"/>
      <c r="AP104" s="773"/>
      <c r="AQ104" s="773"/>
      <c r="AR104" s="1087"/>
      <c r="AS104" s="773"/>
      <c r="AT104" s="773"/>
      <c r="AU104" s="1085"/>
      <c r="AV104" s="781"/>
      <c r="AW104" s="781"/>
      <c r="AX104" s="1085"/>
      <c r="AY104" s="781"/>
      <c r="AZ104" s="781"/>
      <c r="BA104" s="781"/>
      <c r="BB104" s="781"/>
      <c r="BC104" s="781"/>
      <c r="BD104" s="721"/>
      <c r="BE104" s="721"/>
      <c r="BF104" s="721"/>
      <c r="BG104" s="772">
        <v>48.9</v>
      </c>
      <c r="BH104" s="773">
        <v>49.2</v>
      </c>
      <c r="BI104" s="773">
        <v>49.2</v>
      </c>
      <c r="BJ104" s="714"/>
      <c r="BK104" s="781"/>
      <c r="BL104" s="1086"/>
    </row>
    <row r="105">
      <c r="A105" s="460">
        <v>43539.0</v>
      </c>
      <c r="B105" s="1072">
        <v>54.6</v>
      </c>
      <c r="C105" s="746">
        <v>54.3</v>
      </c>
      <c r="D105" s="746">
        <v>54.6</v>
      </c>
      <c r="E105" s="1072">
        <v>55.3</v>
      </c>
      <c r="F105" s="746">
        <v>54.8</v>
      </c>
      <c r="G105" s="746">
        <v>52.9</v>
      </c>
      <c r="H105" s="1072">
        <v>52.4</v>
      </c>
      <c r="I105" s="746">
        <v>52.5</v>
      </c>
      <c r="J105" s="746">
        <v>52.6</v>
      </c>
      <c r="K105" s="1073"/>
      <c r="L105" s="1073"/>
      <c r="M105" s="1073"/>
      <c r="N105" s="1073"/>
      <c r="O105" s="1073"/>
      <c r="P105" s="1073"/>
      <c r="Q105" s="1073"/>
      <c r="R105" s="1073"/>
      <c r="S105" s="1073"/>
      <c r="T105" s="1074">
        <v>51.6</v>
      </c>
      <c r="U105" s="1075">
        <v>51.3</v>
      </c>
      <c r="V105" s="1075">
        <v>51.6</v>
      </c>
      <c r="W105" s="761">
        <v>53.3</v>
      </c>
      <c r="X105" s="1075">
        <v>52.7</v>
      </c>
      <c r="Y105" s="1075">
        <v>53.3</v>
      </c>
      <c r="Z105" s="816">
        <v>47.5</v>
      </c>
      <c r="AA105" s="722">
        <v>47.6</v>
      </c>
      <c r="AB105" s="722">
        <v>47.5</v>
      </c>
      <c r="AC105" s="1076">
        <v>51.4</v>
      </c>
      <c r="AD105" s="1076">
        <v>51.5</v>
      </c>
      <c r="AE105" s="1076">
        <v>52.1</v>
      </c>
      <c r="AF105" s="1077">
        <v>44.1</v>
      </c>
      <c r="AG105" s="1076">
        <v>44.7</v>
      </c>
      <c r="AH105" s="1076">
        <v>44.5</v>
      </c>
      <c r="AI105" s="1076">
        <v>55.4</v>
      </c>
      <c r="AJ105" s="1076">
        <v>54.9</v>
      </c>
      <c r="AK105" s="1076">
        <v>55.6</v>
      </c>
      <c r="AL105" s="1072"/>
      <c r="AM105" s="746"/>
      <c r="AN105" s="746"/>
      <c r="AO105" s="1072"/>
      <c r="AP105" s="746"/>
      <c r="AQ105" s="746"/>
      <c r="AR105" s="1072"/>
      <c r="AS105" s="746"/>
      <c r="AT105" s="746"/>
      <c r="AU105" s="1078"/>
      <c r="AV105" s="1079"/>
      <c r="AW105" s="1079"/>
      <c r="AX105" s="1078"/>
      <c r="AY105" s="722"/>
      <c r="AZ105" s="722"/>
      <c r="BA105" s="1079"/>
      <c r="BB105" s="1079"/>
      <c r="BC105" s="1079"/>
      <c r="BD105" s="1076"/>
      <c r="BE105" s="1076"/>
      <c r="BF105" s="1076"/>
      <c r="BG105" s="745">
        <v>49.2</v>
      </c>
      <c r="BH105" s="746">
        <v>48.9</v>
      </c>
      <c r="BI105" s="746">
        <v>49.5</v>
      </c>
      <c r="BJ105" s="1080"/>
      <c r="BK105" s="725"/>
      <c r="BL105" s="1081"/>
    </row>
    <row r="106">
      <c r="A106" s="473">
        <v>43556.0</v>
      </c>
      <c r="B106" s="1087">
        <v>52.8</v>
      </c>
      <c r="C106" s="773"/>
      <c r="D106" s="773">
        <v>54.6</v>
      </c>
      <c r="E106" s="1087">
        <v>52.9</v>
      </c>
      <c r="F106" s="773">
        <v>55.0</v>
      </c>
      <c r="G106" s="773">
        <v>53.0</v>
      </c>
      <c r="H106" s="1087">
        <v>52.4</v>
      </c>
      <c r="I106" s="773">
        <v>52.8</v>
      </c>
      <c r="J106" s="773">
        <v>50.6</v>
      </c>
      <c r="K106" s="781"/>
      <c r="L106" s="781"/>
      <c r="M106" s="781"/>
      <c r="N106" s="781"/>
      <c r="O106" s="781"/>
      <c r="P106" s="781"/>
      <c r="Q106" s="781"/>
      <c r="R106" s="781"/>
      <c r="S106" s="781"/>
      <c r="T106" s="1083">
        <v>51.3</v>
      </c>
      <c r="U106" s="1084">
        <v>51.8</v>
      </c>
      <c r="V106" s="1084">
        <v>51.3</v>
      </c>
      <c r="W106" s="789">
        <v>52.5</v>
      </c>
      <c r="X106" s="1084">
        <v>53.2</v>
      </c>
      <c r="Y106" s="1084">
        <v>52.5</v>
      </c>
      <c r="Z106" s="830">
        <v>47.8</v>
      </c>
      <c r="AA106" s="721">
        <v>47.9</v>
      </c>
      <c r="AB106" s="721">
        <v>47.8</v>
      </c>
      <c r="AC106" s="721">
        <v>52.1</v>
      </c>
      <c r="AD106" s="721">
        <v>51.7</v>
      </c>
      <c r="AE106" s="721">
        <v>52.2</v>
      </c>
      <c r="AF106" s="830">
        <v>44.5</v>
      </c>
      <c r="AG106" s="721">
        <v>45.0</v>
      </c>
      <c r="AH106" s="721">
        <v>44.4</v>
      </c>
      <c r="AI106" s="721">
        <v>55.6</v>
      </c>
      <c r="AJ106" s="721">
        <v>55.1</v>
      </c>
      <c r="AK106" s="721">
        <v>55.7</v>
      </c>
      <c r="AL106" s="1087"/>
      <c r="AM106" s="773"/>
      <c r="AN106" s="773"/>
      <c r="AO106" s="1087"/>
      <c r="AP106" s="773"/>
      <c r="AQ106" s="773"/>
      <c r="AR106" s="1087"/>
      <c r="AS106" s="773"/>
      <c r="AT106" s="773"/>
      <c r="AU106" s="1085"/>
      <c r="AV106" s="781"/>
      <c r="AW106" s="781"/>
      <c r="AX106" s="1085"/>
      <c r="AY106" s="781"/>
      <c r="AZ106" s="781"/>
      <c r="BA106" s="781"/>
      <c r="BB106" s="781"/>
      <c r="BC106" s="781"/>
      <c r="BD106" s="721"/>
      <c r="BE106" s="721"/>
      <c r="BF106" s="721"/>
      <c r="BG106" s="772">
        <v>49.5</v>
      </c>
      <c r="BH106" s="774"/>
      <c r="BI106" s="773">
        <v>50.2</v>
      </c>
      <c r="BJ106" s="714"/>
      <c r="BK106" s="781"/>
      <c r="BL106" s="1086"/>
    </row>
    <row r="107">
      <c r="A107" s="460">
        <v>43570.0</v>
      </c>
      <c r="B107" s="1072">
        <v>53.0</v>
      </c>
      <c r="C107" s="746">
        <v>52.8</v>
      </c>
      <c r="D107" s="746">
        <v>53.0</v>
      </c>
      <c r="E107" s="1072">
        <v>53.0</v>
      </c>
      <c r="F107" s="746">
        <v>52.9</v>
      </c>
      <c r="G107" s="746">
        <v>50.9</v>
      </c>
      <c r="H107" s="1072">
        <v>52.6</v>
      </c>
      <c r="I107" s="746">
        <v>52.4</v>
      </c>
      <c r="J107" s="746">
        <v>50.5</v>
      </c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4">
        <v>51.5</v>
      </c>
      <c r="U107" s="1075">
        <v>51.3</v>
      </c>
      <c r="V107" s="1075">
        <v>51.5</v>
      </c>
      <c r="W107" s="761">
        <v>52.8</v>
      </c>
      <c r="X107" s="1075">
        <v>52.5</v>
      </c>
      <c r="Y107" s="1075">
        <v>52.8</v>
      </c>
      <c r="Z107" s="816">
        <v>47.9</v>
      </c>
      <c r="AA107" s="722">
        <v>47.8</v>
      </c>
      <c r="AB107" s="722">
        <v>47.9</v>
      </c>
      <c r="AC107" s="1076">
        <v>52.2</v>
      </c>
      <c r="AD107" s="1076">
        <v>52.1</v>
      </c>
      <c r="AE107" s="1076">
        <v>52.4</v>
      </c>
      <c r="AF107" s="1077">
        <v>44.4</v>
      </c>
      <c r="AG107" s="1076">
        <v>44.5</v>
      </c>
      <c r="AH107" s="1076">
        <v>44.3</v>
      </c>
      <c r="AI107" s="1076">
        <v>55.7</v>
      </c>
      <c r="AJ107" s="1076">
        <v>55.6</v>
      </c>
      <c r="AK107" s="1076">
        <v>55.0</v>
      </c>
      <c r="AL107" s="1072"/>
      <c r="AM107" s="746"/>
      <c r="AN107" s="746"/>
      <c r="AO107" s="1072"/>
      <c r="AP107" s="746"/>
      <c r="AQ107" s="746"/>
      <c r="AR107" s="1072"/>
      <c r="AS107" s="746"/>
      <c r="AT107" s="746"/>
      <c r="AU107" s="1078"/>
      <c r="AV107" s="1079"/>
      <c r="AW107" s="1079"/>
      <c r="AX107" s="1078"/>
      <c r="AY107" s="722"/>
      <c r="AZ107" s="722"/>
      <c r="BA107" s="1079"/>
      <c r="BB107" s="1079"/>
      <c r="BC107" s="1079"/>
      <c r="BD107" s="1076"/>
      <c r="BE107" s="1076"/>
      <c r="BF107" s="1076"/>
      <c r="BG107" s="745">
        <v>50.2</v>
      </c>
      <c r="BH107" s="746">
        <v>49.5</v>
      </c>
      <c r="BI107" s="746">
        <v>49.6</v>
      </c>
      <c r="BJ107" s="1080"/>
      <c r="BK107" s="725"/>
      <c r="BL107" s="1081"/>
    </row>
    <row r="108">
      <c r="A108" s="473">
        <v>43586.0</v>
      </c>
      <c r="B108" s="1087">
        <v>50.9</v>
      </c>
      <c r="C108" s="773"/>
      <c r="D108" s="773">
        <v>50.9</v>
      </c>
      <c r="E108" s="1087">
        <v>50.9</v>
      </c>
      <c r="F108" s="773">
        <v>53.2</v>
      </c>
      <c r="G108" s="773">
        <v>50.9</v>
      </c>
      <c r="H108" s="1087">
        <v>50.6</v>
      </c>
      <c r="I108" s="773">
        <v>52.5</v>
      </c>
      <c r="J108" s="773">
        <v>50.1</v>
      </c>
      <c r="K108" s="781"/>
      <c r="L108" s="781"/>
      <c r="M108" s="781"/>
      <c r="N108" s="781"/>
      <c r="O108" s="781"/>
      <c r="P108" s="781"/>
      <c r="Q108" s="781"/>
      <c r="R108" s="781"/>
      <c r="S108" s="781"/>
      <c r="T108" s="1083">
        <v>51.6</v>
      </c>
      <c r="U108" s="1084">
        <v>51.7</v>
      </c>
      <c r="V108" s="1084">
        <v>51.6</v>
      </c>
      <c r="W108" s="789">
        <v>52.5</v>
      </c>
      <c r="X108" s="1084">
        <v>53.0</v>
      </c>
      <c r="Y108" s="1084">
        <v>52.5</v>
      </c>
      <c r="Z108" s="830">
        <v>47.7</v>
      </c>
      <c r="AA108" s="721">
        <v>48.1</v>
      </c>
      <c r="AB108" s="721">
        <v>47.7</v>
      </c>
      <c r="AC108" s="721">
        <v>52.4</v>
      </c>
      <c r="AD108" s="721">
        <v>52.0</v>
      </c>
      <c r="AE108" s="721">
        <v>52.6</v>
      </c>
      <c r="AF108" s="830">
        <v>44.3</v>
      </c>
      <c r="AG108" s="721">
        <v>44.8</v>
      </c>
      <c r="AH108" s="721">
        <v>44.3</v>
      </c>
      <c r="AI108" s="721">
        <v>55.0</v>
      </c>
      <c r="AJ108" s="721">
        <v>55.5</v>
      </c>
      <c r="AK108" s="721">
        <v>55.4</v>
      </c>
      <c r="AL108" s="1087"/>
      <c r="AM108" s="773"/>
      <c r="AN108" s="773"/>
      <c r="AO108" s="1087"/>
      <c r="AP108" s="773"/>
      <c r="AQ108" s="773"/>
      <c r="AR108" s="1087"/>
      <c r="AS108" s="773"/>
      <c r="AT108" s="773"/>
      <c r="AU108" s="1085"/>
      <c r="AV108" s="781"/>
      <c r="AW108" s="781"/>
      <c r="AX108" s="1085"/>
      <c r="AY108" s="781"/>
      <c r="AZ108" s="781"/>
      <c r="BA108" s="781"/>
      <c r="BB108" s="781"/>
      <c r="BC108" s="781"/>
      <c r="BD108" s="721"/>
      <c r="BE108" s="721"/>
      <c r="BF108" s="721"/>
      <c r="BG108" s="772">
        <v>49.6</v>
      </c>
      <c r="BH108" s="773">
        <v>50.5</v>
      </c>
      <c r="BI108" s="773">
        <v>49.8</v>
      </c>
      <c r="BJ108" s="714"/>
      <c r="BK108" s="781"/>
      <c r="BL108" s="1086"/>
    </row>
    <row r="109">
      <c r="A109" s="460">
        <v>43600.0</v>
      </c>
      <c r="B109" s="1072">
        <v>50.9</v>
      </c>
      <c r="C109" s="746">
        <v>50.9</v>
      </c>
      <c r="D109" s="746">
        <v>50.9</v>
      </c>
      <c r="E109" s="1072">
        <v>50.9</v>
      </c>
      <c r="F109" s="746">
        <v>50.9</v>
      </c>
      <c r="G109" s="746">
        <v>50.7</v>
      </c>
      <c r="H109" s="1072">
        <v>50.5</v>
      </c>
      <c r="I109" s="746">
        <v>50.6</v>
      </c>
      <c r="J109" s="746">
        <v>50.6</v>
      </c>
      <c r="K109" s="1073"/>
      <c r="L109" s="1073"/>
      <c r="M109" s="1073"/>
      <c r="N109" s="1073"/>
      <c r="O109" s="1073"/>
      <c r="P109" s="1073"/>
      <c r="Q109" s="1073"/>
      <c r="R109" s="1073"/>
      <c r="S109" s="1073"/>
      <c r="T109" s="1074">
        <v>51.8</v>
      </c>
      <c r="U109" s="1075">
        <v>51.6</v>
      </c>
      <c r="V109" s="1075">
        <v>51.8</v>
      </c>
      <c r="W109" s="761">
        <v>52.9</v>
      </c>
      <c r="X109" s="1075">
        <v>52.5</v>
      </c>
      <c r="Y109" s="1075">
        <v>52.9</v>
      </c>
      <c r="Z109" s="816">
        <v>47.7</v>
      </c>
      <c r="AA109" s="722">
        <v>47.7</v>
      </c>
      <c r="AB109" s="722">
        <v>47.7</v>
      </c>
      <c r="AC109" s="1076">
        <v>52.6</v>
      </c>
      <c r="AD109" s="1076">
        <v>52.4</v>
      </c>
      <c r="AE109" s="1076">
        <v>52.6</v>
      </c>
      <c r="AF109" s="1077">
        <v>44.3</v>
      </c>
      <c r="AG109" s="1076">
        <v>44.3</v>
      </c>
      <c r="AH109" s="1076">
        <v>45.4</v>
      </c>
      <c r="AI109" s="1076">
        <v>55.4</v>
      </c>
      <c r="AJ109" s="1076">
        <v>55.0</v>
      </c>
      <c r="AK109" s="1076">
        <v>55.6</v>
      </c>
      <c r="AL109" s="1072"/>
      <c r="AM109" s="746"/>
      <c r="AN109" s="746"/>
      <c r="AO109" s="1072"/>
      <c r="AP109" s="746"/>
      <c r="AQ109" s="746"/>
      <c r="AR109" s="1072"/>
      <c r="AS109" s="746"/>
      <c r="AT109" s="746"/>
      <c r="AU109" s="1078"/>
      <c r="AV109" s="1079"/>
      <c r="AW109" s="1079"/>
      <c r="AX109" s="1078"/>
      <c r="AY109" s="722"/>
      <c r="AZ109" s="722"/>
      <c r="BA109" s="1079"/>
      <c r="BB109" s="1079"/>
      <c r="BC109" s="1079"/>
      <c r="BD109" s="1076"/>
      <c r="BE109" s="1076"/>
      <c r="BF109" s="1076"/>
      <c r="BG109" s="745">
        <v>49.8</v>
      </c>
      <c r="BH109" s="746">
        <v>49.6</v>
      </c>
      <c r="BI109" s="746">
        <v>49.5</v>
      </c>
      <c r="BJ109" s="1080"/>
      <c r="BK109" s="725"/>
      <c r="BL109" s="1081"/>
    </row>
    <row r="110">
      <c r="A110" s="473">
        <v>43617.0</v>
      </c>
      <c r="B110" s="1087">
        <v>50.6</v>
      </c>
      <c r="C110" s="773"/>
      <c r="D110" s="773">
        <v>50.9</v>
      </c>
      <c r="E110" s="1087">
        <v>50.7</v>
      </c>
      <c r="F110" s="773">
        <v>51.0</v>
      </c>
      <c r="G110" s="773">
        <v>51.5</v>
      </c>
      <c r="H110" s="1087">
        <v>50.1</v>
      </c>
      <c r="I110" s="773">
        <v>50.5</v>
      </c>
      <c r="J110" s="773">
        <v>50.0</v>
      </c>
      <c r="K110" s="781"/>
      <c r="L110" s="781"/>
      <c r="M110" s="781"/>
      <c r="N110" s="781"/>
      <c r="O110" s="781"/>
      <c r="P110" s="781"/>
      <c r="Q110" s="781"/>
      <c r="R110" s="781"/>
      <c r="S110" s="781"/>
      <c r="T110" s="1083">
        <v>52.1</v>
      </c>
      <c r="U110" s="1084">
        <v>51.8</v>
      </c>
      <c r="V110" s="1084">
        <v>52.1</v>
      </c>
      <c r="W110" s="789">
        <v>53.4</v>
      </c>
      <c r="X110" s="1084">
        <v>53.0</v>
      </c>
      <c r="Y110" s="1084">
        <v>53.4</v>
      </c>
      <c r="Z110" s="830">
        <v>47.8</v>
      </c>
      <c r="AA110" s="721">
        <v>48.0</v>
      </c>
      <c r="AB110" s="721">
        <v>47.8</v>
      </c>
      <c r="AC110" s="721">
        <v>52.6</v>
      </c>
      <c r="AD110" s="721">
        <v>52.5</v>
      </c>
      <c r="AE110" s="721">
        <v>52.6</v>
      </c>
      <c r="AF110" s="830">
        <v>45.4</v>
      </c>
      <c r="AG110" s="721">
        <v>44.6</v>
      </c>
      <c r="AH110" s="721">
        <v>45.0</v>
      </c>
      <c r="AI110" s="721">
        <v>55.6</v>
      </c>
      <c r="AJ110" s="721">
        <v>55.3</v>
      </c>
      <c r="AK110" s="721">
        <v>55.8</v>
      </c>
      <c r="AL110" s="1087"/>
      <c r="AM110" s="773"/>
      <c r="AN110" s="773"/>
      <c r="AO110" s="1087"/>
      <c r="AP110" s="773"/>
      <c r="AQ110" s="773"/>
      <c r="AR110" s="1087"/>
      <c r="AS110" s="773"/>
      <c r="AT110" s="773"/>
      <c r="AU110" s="1085"/>
      <c r="AV110" s="781"/>
      <c r="AW110" s="781"/>
      <c r="AX110" s="1085"/>
      <c r="AY110" s="781"/>
      <c r="AZ110" s="781"/>
      <c r="BA110" s="781"/>
      <c r="BB110" s="781"/>
      <c r="BC110" s="781"/>
      <c r="BD110" s="721"/>
      <c r="BE110" s="721"/>
      <c r="BF110" s="721"/>
      <c r="BG110" s="772">
        <v>49.5</v>
      </c>
      <c r="BH110" s="773">
        <v>50.0</v>
      </c>
      <c r="BI110" s="773">
        <v>49.3</v>
      </c>
      <c r="BJ110" s="714"/>
      <c r="BK110" s="781"/>
      <c r="BL110" s="1086"/>
    </row>
    <row r="111">
      <c r="A111" s="460">
        <v>43631.0</v>
      </c>
      <c r="B111" s="1088">
        <v>51.5</v>
      </c>
      <c r="C111" s="746">
        <v>50.6</v>
      </c>
      <c r="D111" s="746">
        <v>51.5</v>
      </c>
      <c r="E111" s="1088">
        <v>51.5</v>
      </c>
      <c r="F111" s="746">
        <v>50.7</v>
      </c>
      <c r="G111" s="746">
        <v>52.2</v>
      </c>
      <c r="H111" s="1088">
        <v>50.6</v>
      </c>
      <c r="I111" s="746">
        <v>50.1</v>
      </c>
      <c r="J111" s="746">
        <v>50.4</v>
      </c>
      <c r="K111" s="1073"/>
      <c r="L111" s="1073"/>
      <c r="M111" s="1073"/>
      <c r="N111" s="1073"/>
      <c r="O111" s="1073"/>
      <c r="P111" s="1073"/>
      <c r="Q111" s="1073"/>
      <c r="R111" s="1073"/>
      <c r="S111" s="1073"/>
      <c r="T111" s="1074">
        <v>52.2</v>
      </c>
      <c r="U111" s="1075">
        <v>52.1</v>
      </c>
      <c r="V111" s="1075">
        <v>52.2</v>
      </c>
      <c r="W111" s="761">
        <v>53.6</v>
      </c>
      <c r="X111" s="1075">
        <v>53.4</v>
      </c>
      <c r="Y111" s="1075">
        <v>53.6</v>
      </c>
      <c r="Z111" s="816">
        <v>47.6</v>
      </c>
      <c r="AA111" s="722">
        <v>47.8</v>
      </c>
      <c r="AB111" s="722">
        <v>47.6</v>
      </c>
      <c r="AC111" s="1076">
        <v>52.6</v>
      </c>
      <c r="AD111" s="1076">
        <v>52.6</v>
      </c>
      <c r="AE111" s="1076">
        <v>51.4</v>
      </c>
      <c r="AF111" s="1077">
        <v>45.0</v>
      </c>
      <c r="AG111" s="1076">
        <v>45.4</v>
      </c>
      <c r="AH111" s="1076">
        <v>43.1</v>
      </c>
      <c r="AI111" s="1076">
        <v>55.8</v>
      </c>
      <c r="AJ111" s="1076">
        <v>55.6</v>
      </c>
      <c r="AK111" s="1076">
        <v>55.4</v>
      </c>
      <c r="AL111" s="1088"/>
      <c r="AM111" s="746"/>
      <c r="AN111" s="746"/>
      <c r="AO111" s="1088"/>
      <c r="AP111" s="746"/>
      <c r="AQ111" s="746"/>
      <c r="AR111" s="1088"/>
      <c r="AS111" s="746"/>
      <c r="AT111" s="746"/>
      <c r="AU111" s="1078"/>
      <c r="AV111" s="1079"/>
      <c r="AW111" s="1079"/>
      <c r="AX111" s="1078"/>
      <c r="AY111" s="722"/>
      <c r="AZ111" s="722"/>
      <c r="BA111" s="1079"/>
      <c r="BB111" s="1079"/>
      <c r="BC111" s="1079"/>
      <c r="BD111" s="1076"/>
      <c r="BE111" s="1076"/>
      <c r="BF111" s="1076"/>
      <c r="BG111" s="745">
        <v>49.3</v>
      </c>
      <c r="BH111" s="746">
        <v>49.5</v>
      </c>
      <c r="BI111" s="746">
        <v>49.6</v>
      </c>
      <c r="BJ111" s="1080"/>
      <c r="BK111" s="725"/>
      <c r="BL111" s="1092">
        <v>51.9</v>
      </c>
    </row>
    <row r="112">
      <c r="A112" s="473">
        <v>43647.0</v>
      </c>
      <c r="B112" s="1087">
        <v>51.6</v>
      </c>
      <c r="C112" s="773"/>
      <c r="D112" s="773">
        <v>51.6</v>
      </c>
      <c r="E112" s="1087">
        <v>52.2</v>
      </c>
      <c r="F112" s="773">
        <v>51.7</v>
      </c>
      <c r="G112" s="773">
        <v>53.0</v>
      </c>
      <c r="H112" s="1087">
        <v>50.0</v>
      </c>
      <c r="I112" s="773">
        <v>51.0</v>
      </c>
      <c r="J112" s="773">
        <v>49.9</v>
      </c>
      <c r="K112" s="781"/>
      <c r="L112" s="781"/>
      <c r="M112" s="781"/>
      <c r="N112" s="781"/>
      <c r="O112" s="781"/>
      <c r="P112" s="781"/>
      <c r="Q112" s="781"/>
      <c r="R112" s="781"/>
      <c r="S112" s="781"/>
      <c r="T112" s="1083">
        <v>51.5</v>
      </c>
      <c r="U112" s="1084">
        <v>52.1</v>
      </c>
      <c r="V112" s="1084">
        <v>51.5</v>
      </c>
      <c r="W112" s="789">
        <v>53.3</v>
      </c>
      <c r="X112" s="1084">
        <v>53.3</v>
      </c>
      <c r="Y112" s="1084">
        <v>53.3</v>
      </c>
      <c r="Z112" s="830">
        <v>46.4</v>
      </c>
      <c r="AA112" s="721">
        <v>47.6</v>
      </c>
      <c r="AB112" s="721">
        <v>46.4</v>
      </c>
      <c r="AC112" s="721">
        <v>51.4</v>
      </c>
      <c r="AD112" s="721">
        <v>52.3</v>
      </c>
      <c r="AE112" s="721">
        <v>50.9</v>
      </c>
      <c r="AF112" s="830">
        <v>43.1</v>
      </c>
      <c r="AG112" s="721">
        <v>45.1</v>
      </c>
      <c r="AH112" s="721">
        <v>43.2</v>
      </c>
      <c r="AI112" s="721">
        <v>55.4</v>
      </c>
      <c r="AJ112" s="721">
        <v>55.3</v>
      </c>
      <c r="AK112" s="721">
        <v>54.5</v>
      </c>
      <c r="AL112" s="1087"/>
      <c r="AM112" s="773"/>
      <c r="AN112" s="773"/>
      <c r="AO112" s="1087"/>
      <c r="AP112" s="773"/>
      <c r="AQ112" s="773"/>
      <c r="AR112" s="1087"/>
      <c r="AS112" s="773"/>
      <c r="AT112" s="773"/>
      <c r="AU112" s="1085"/>
      <c r="AV112" s="781"/>
      <c r="AW112" s="781"/>
      <c r="AX112" s="1085"/>
      <c r="AY112" s="781"/>
      <c r="AZ112" s="781"/>
      <c r="BA112" s="781"/>
      <c r="BB112" s="781"/>
      <c r="BC112" s="781"/>
      <c r="BD112" s="721"/>
      <c r="BE112" s="721"/>
      <c r="BF112" s="721"/>
      <c r="BG112" s="772">
        <v>49.6</v>
      </c>
      <c r="BH112" s="773">
        <v>49.7</v>
      </c>
      <c r="BI112" s="773">
        <v>49.4</v>
      </c>
      <c r="BJ112" s="714"/>
      <c r="BK112" s="781"/>
      <c r="BL112" s="1093">
        <v>51.8</v>
      </c>
    </row>
    <row r="113">
      <c r="A113" s="460">
        <v>43661.0</v>
      </c>
      <c r="B113" s="1072">
        <v>52.6</v>
      </c>
      <c r="C113" s="746">
        <v>51.6</v>
      </c>
      <c r="D113" s="746">
        <v>52.6</v>
      </c>
      <c r="E113" s="1072">
        <v>53.0</v>
      </c>
      <c r="F113" s="746">
        <v>52.2</v>
      </c>
      <c r="G113" s="746">
        <v>50.9</v>
      </c>
      <c r="H113" s="1072">
        <v>50.4</v>
      </c>
      <c r="I113" s="746">
        <v>50.0</v>
      </c>
      <c r="J113" s="746">
        <v>50.3</v>
      </c>
      <c r="K113" s="1073"/>
      <c r="L113" s="1073"/>
      <c r="M113" s="1073"/>
      <c r="N113" s="1073"/>
      <c r="O113" s="1073"/>
      <c r="P113" s="1073"/>
      <c r="Q113" s="1073"/>
      <c r="R113" s="1073"/>
      <c r="S113" s="1073"/>
      <c r="T113" s="1074">
        <v>51.5</v>
      </c>
      <c r="U113" s="1075">
        <v>51.5</v>
      </c>
      <c r="V113" s="1075">
        <v>51.5</v>
      </c>
      <c r="W113" s="761">
        <v>53.2</v>
      </c>
      <c r="X113" s="1075">
        <v>53.3</v>
      </c>
      <c r="Y113" s="1075">
        <v>53.2</v>
      </c>
      <c r="Z113" s="816">
        <v>46.5</v>
      </c>
      <c r="AA113" s="722">
        <v>46.4</v>
      </c>
      <c r="AB113" s="722">
        <v>46.5</v>
      </c>
      <c r="AC113" s="1076">
        <v>50.9</v>
      </c>
      <c r="AD113" s="1076">
        <v>51.4</v>
      </c>
      <c r="AE113" s="1076">
        <v>51.4</v>
      </c>
      <c r="AF113" s="1077">
        <v>43.2</v>
      </c>
      <c r="AG113" s="1076">
        <v>43.1</v>
      </c>
      <c r="AH113" s="1076">
        <v>43.6</v>
      </c>
      <c r="AI113" s="1076">
        <v>54.5</v>
      </c>
      <c r="AJ113" s="1076">
        <v>55.4</v>
      </c>
      <c r="AK113" s="1076">
        <v>54.4</v>
      </c>
      <c r="AL113" s="1072"/>
      <c r="AM113" s="746"/>
      <c r="AN113" s="746"/>
      <c r="AO113" s="1072"/>
      <c r="AP113" s="746"/>
      <c r="AQ113" s="746"/>
      <c r="AR113" s="1072"/>
      <c r="AS113" s="746"/>
      <c r="AT113" s="746"/>
      <c r="AU113" s="1078"/>
      <c r="AV113" s="1079"/>
      <c r="AW113" s="1079"/>
      <c r="AX113" s="1078"/>
      <c r="AY113" s="722"/>
      <c r="AZ113" s="722"/>
      <c r="BA113" s="1079"/>
      <c r="BB113" s="1079"/>
      <c r="BC113" s="1079"/>
      <c r="BD113" s="1076"/>
      <c r="BE113" s="1076"/>
      <c r="BF113" s="1076"/>
      <c r="BG113" s="745">
        <v>49.4</v>
      </c>
      <c r="BH113" s="746">
        <v>49.6</v>
      </c>
      <c r="BI113" s="746">
        <v>49.5</v>
      </c>
      <c r="BJ113" s="745">
        <v>51.8</v>
      </c>
      <c r="BK113" s="722">
        <v>52.3</v>
      </c>
      <c r="BL113" s="1092">
        <v>51.8</v>
      </c>
    </row>
    <row r="114">
      <c r="A114" s="473">
        <v>43678.0</v>
      </c>
      <c r="B114" s="1087">
        <v>50.9</v>
      </c>
      <c r="C114" s="773"/>
      <c r="D114" s="773">
        <v>50.9</v>
      </c>
      <c r="E114" s="1087">
        <v>50.9</v>
      </c>
      <c r="F114" s="773">
        <v>52.9</v>
      </c>
      <c r="G114" s="773">
        <v>50.7</v>
      </c>
      <c r="H114" s="1087">
        <v>49.9</v>
      </c>
      <c r="I114" s="773">
        <v>50.5</v>
      </c>
      <c r="J114" s="773">
        <v>50.3</v>
      </c>
      <c r="K114" s="781"/>
      <c r="L114" s="781"/>
      <c r="M114" s="781"/>
      <c r="N114" s="781"/>
      <c r="O114" s="781"/>
      <c r="P114" s="781"/>
      <c r="Q114" s="781"/>
      <c r="R114" s="781"/>
      <c r="S114" s="781"/>
      <c r="T114" s="1083">
        <v>51.8</v>
      </c>
      <c r="U114" s="1084">
        <v>51.2</v>
      </c>
      <c r="V114" s="1084">
        <v>51.8</v>
      </c>
      <c r="W114" s="789">
        <v>53.4</v>
      </c>
      <c r="X114" s="1084">
        <v>53.0</v>
      </c>
      <c r="Y114" s="1084">
        <v>53.4</v>
      </c>
      <c r="Z114" s="830">
        <v>47.0</v>
      </c>
      <c r="AA114" s="721">
        <v>46.3</v>
      </c>
      <c r="AB114" s="721">
        <v>47.0</v>
      </c>
      <c r="AC114" s="721">
        <v>51.4</v>
      </c>
      <c r="AD114" s="721">
        <v>50.5</v>
      </c>
      <c r="AE114" s="721">
        <v>51.7</v>
      </c>
      <c r="AF114" s="830">
        <v>43.6</v>
      </c>
      <c r="AG114" s="721">
        <v>43.0</v>
      </c>
      <c r="AH114" s="721">
        <v>43.5</v>
      </c>
      <c r="AI114" s="721">
        <v>54.4</v>
      </c>
      <c r="AJ114" s="721">
        <v>54.1</v>
      </c>
      <c r="AK114" s="721">
        <v>54.8</v>
      </c>
      <c r="AL114" s="1087"/>
      <c r="AM114" s="773"/>
      <c r="AN114" s="773"/>
      <c r="AO114" s="1087"/>
      <c r="AP114" s="773"/>
      <c r="AQ114" s="773"/>
      <c r="AR114" s="1087"/>
      <c r="AS114" s="773"/>
      <c r="AT114" s="773"/>
      <c r="AU114" s="1085"/>
      <c r="AV114" s="781"/>
      <c r="AW114" s="781"/>
      <c r="AX114" s="1085"/>
      <c r="AY114" s="781"/>
      <c r="AZ114" s="781"/>
      <c r="BA114" s="781"/>
      <c r="BB114" s="781"/>
      <c r="BC114" s="781"/>
      <c r="BD114" s="721"/>
      <c r="BE114" s="721"/>
      <c r="BF114" s="721"/>
      <c r="BG114" s="772">
        <v>49.5</v>
      </c>
      <c r="BH114" s="773">
        <v>49.8</v>
      </c>
      <c r="BI114" s="773">
        <v>49.3</v>
      </c>
      <c r="BJ114" s="772">
        <v>53.4</v>
      </c>
      <c r="BK114" s="781"/>
      <c r="BL114" s="1093">
        <v>53.3</v>
      </c>
    </row>
    <row r="115">
      <c r="A115" s="460">
        <v>43692.0</v>
      </c>
      <c r="B115" s="1088">
        <v>50.7</v>
      </c>
      <c r="C115" s="746">
        <v>50.9</v>
      </c>
      <c r="D115" s="746">
        <v>50.7</v>
      </c>
      <c r="E115" s="1088">
        <v>50.7</v>
      </c>
      <c r="F115" s="746">
        <v>51.0</v>
      </c>
      <c r="G115" s="746">
        <v>50.7</v>
      </c>
      <c r="H115" s="1088">
        <v>50.3</v>
      </c>
      <c r="I115" s="746">
        <v>49.9</v>
      </c>
      <c r="J115" s="746">
        <v>51.1</v>
      </c>
      <c r="K115" s="1073"/>
      <c r="L115" s="1073"/>
      <c r="M115" s="1073"/>
      <c r="N115" s="1073"/>
      <c r="O115" s="1073"/>
      <c r="P115" s="1073"/>
      <c r="Q115" s="1073"/>
      <c r="R115" s="1073"/>
      <c r="S115" s="1073"/>
      <c r="T115" s="1074">
        <v>51.9</v>
      </c>
      <c r="U115" s="1075">
        <v>51.8</v>
      </c>
      <c r="V115" s="1075">
        <v>51.9</v>
      </c>
      <c r="W115" s="761">
        <v>53.5</v>
      </c>
      <c r="X115" s="1075">
        <v>53.4</v>
      </c>
      <c r="Y115" s="1075">
        <v>53.5</v>
      </c>
      <c r="Z115" s="816">
        <v>47.0</v>
      </c>
      <c r="AA115" s="722">
        <v>47.0</v>
      </c>
      <c r="AB115" s="722">
        <v>47.0</v>
      </c>
      <c r="AC115" s="1076">
        <v>51.7</v>
      </c>
      <c r="AD115" s="1076">
        <v>51.4</v>
      </c>
      <c r="AE115" s="1076">
        <v>51.7</v>
      </c>
      <c r="AF115" s="1077">
        <v>43.5</v>
      </c>
      <c r="AG115" s="1076">
        <v>43.6</v>
      </c>
      <c r="AH115" s="1076">
        <v>43.5</v>
      </c>
      <c r="AI115" s="1076">
        <v>54.8</v>
      </c>
      <c r="AJ115" s="1076">
        <v>54.4</v>
      </c>
      <c r="AK115" s="1076">
        <v>54.8</v>
      </c>
      <c r="AL115" s="1088"/>
      <c r="AM115" s="746"/>
      <c r="AN115" s="746"/>
      <c r="AO115" s="1088"/>
      <c r="AP115" s="746"/>
      <c r="AQ115" s="746"/>
      <c r="AR115" s="1088"/>
      <c r="AS115" s="746"/>
      <c r="AT115" s="746"/>
      <c r="AU115" s="1078"/>
      <c r="AV115" s="1079"/>
      <c r="AW115" s="1079"/>
      <c r="AX115" s="1078"/>
      <c r="AY115" s="722"/>
      <c r="AZ115" s="722"/>
      <c r="BA115" s="1079"/>
      <c r="BB115" s="1079"/>
      <c r="BC115" s="1079"/>
      <c r="BD115" s="1076"/>
      <c r="BE115" s="1076"/>
      <c r="BF115" s="1076"/>
      <c r="BG115" s="745">
        <v>49.3</v>
      </c>
      <c r="BH115" s="746">
        <v>49.5</v>
      </c>
      <c r="BI115" s="746">
        <v>48.9</v>
      </c>
      <c r="BJ115" s="745">
        <v>53.3</v>
      </c>
      <c r="BK115" s="722">
        <v>53.4</v>
      </c>
      <c r="BL115" s="1092">
        <v>53.3</v>
      </c>
    </row>
    <row r="116">
      <c r="A116" s="473">
        <v>43709.0</v>
      </c>
      <c r="B116" s="1082">
        <v>51.0</v>
      </c>
      <c r="C116" s="773">
        <v>49.6</v>
      </c>
      <c r="D116" s="773">
        <v>50.7</v>
      </c>
      <c r="E116" s="1082">
        <v>50.9</v>
      </c>
      <c r="F116" s="773">
        <v>51.3</v>
      </c>
      <c r="G116" s="773">
        <v>50.9</v>
      </c>
      <c r="H116" s="1082">
        <v>51.0</v>
      </c>
      <c r="I116" s="773">
        <v>50.3</v>
      </c>
      <c r="J116" s="773">
        <v>51.1</v>
      </c>
      <c r="K116" s="781"/>
      <c r="L116" s="781"/>
      <c r="M116" s="781"/>
      <c r="N116" s="781"/>
      <c r="O116" s="781"/>
      <c r="P116" s="781"/>
      <c r="Q116" s="781"/>
      <c r="R116" s="781"/>
      <c r="S116" s="781"/>
      <c r="T116" s="1083">
        <v>50.4</v>
      </c>
      <c r="U116" s="1084">
        <v>51.9</v>
      </c>
      <c r="V116" s="1084">
        <v>51.9</v>
      </c>
      <c r="W116" s="789">
        <v>52.0</v>
      </c>
      <c r="X116" s="1084">
        <v>53.3</v>
      </c>
      <c r="Y116" s="1084">
        <v>53.5</v>
      </c>
      <c r="Z116" s="830">
        <v>45.6</v>
      </c>
      <c r="AA116" s="721">
        <v>47.3</v>
      </c>
      <c r="AB116" s="721">
        <v>47.0</v>
      </c>
      <c r="AC116" s="721">
        <v>49.1</v>
      </c>
      <c r="AD116" s="721">
        <v>51.5</v>
      </c>
      <c r="AE116" s="721">
        <v>48.5</v>
      </c>
      <c r="AF116" s="830">
        <v>41.4</v>
      </c>
      <c r="AG116" s="721">
        <v>44.0</v>
      </c>
      <c r="AH116" s="721">
        <v>41.7</v>
      </c>
      <c r="AI116" s="721">
        <v>52.5</v>
      </c>
      <c r="AJ116" s="721">
        <v>54.3</v>
      </c>
      <c r="AK116" s="721">
        <v>51.4</v>
      </c>
      <c r="AL116" s="1082"/>
      <c r="AM116" s="773"/>
      <c r="AN116" s="773"/>
      <c r="AO116" s="1082"/>
      <c r="AP116" s="773"/>
      <c r="AQ116" s="773"/>
      <c r="AR116" s="1082"/>
      <c r="AS116" s="773"/>
      <c r="AT116" s="773"/>
      <c r="AU116" s="1085"/>
      <c r="AV116" s="781"/>
      <c r="AW116" s="781"/>
      <c r="AX116" s="1085"/>
      <c r="AY116" s="781"/>
      <c r="AZ116" s="781"/>
      <c r="BA116" s="781"/>
      <c r="BB116" s="781"/>
      <c r="BC116" s="781"/>
      <c r="BD116" s="721"/>
      <c r="BE116" s="721"/>
      <c r="BF116" s="721"/>
      <c r="BG116" s="772">
        <v>48.9</v>
      </c>
      <c r="BH116" s="773" t="s">
        <v>662</v>
      </c>
      <c r="BI116" s="773">
        <v>48.9</v>
      </c>
      <c r="BJ116" s="772">
        <v>52.8</v>
      </c>
      <c r="BK116" s="781"/>
      <c r="BL116" s="1093">
        <v>52.8</v>
      </c>
    </row>
    <row r="117">
      <c r="A117" s="460">
        <v>43723.0</v>
      </c>
      <c r="B117" s="1088">
        <v>51.0</v>
      </c>
      <c r="C117" s="746">
        <v>51.0</v>
      </c>
      <c r="D117" s="746">
        <v>51.0</v>
      </c>
      <c r="E117" s="1088">
        <v>50.9</v>
      </c>
      <c r="F117" s="746">
        <v>50.9</v>
      </c>
      <c r="G117" s="746">
        <v>50.9</v>
      </c>
      <c r="H117" s="1088">
        <v>51.1</v>
      </c>
      <c r="I117" s="746">
        <v>51.0</v>
      </c>
      <c r="J117" s="746">
        <v>51.3</v>
      </c>
      <c r="K117" s="1073"/>
      <c r="L117" s="1073"/>
      <c r="M117" s="1073"/>
      <c r="N117" s="1073"/>
      <c r="O117" s="1073"/>
      <c r="P117" s="1073"/>
      <c r="Q117" s="1073"/>
      <c r="R117" s="1073"/>
      <c r="S117" s="1073"/>
      <c r="T117" s="1074">
        <v>50.1</v>
      </c>
      <c r="U117" s="1075">
        <v>50.4</v>
      </c>
      <c r="V117" s="1075">
        <v>50.1</v>
      </c>
      <c r="W117" s="761">
        <v>51.6</v>
      </c>
      <c r="X117" s="1075">
        <v>52.0</v>
      </c>
      <c r="Y117" s="1075">
        <v>51.6</v>
      </c>
      <c r="Z117" s="816">
        <v>45.7</v>
      </c>
      <c r="AA117" s="722">
        <v>45.6</v>
      </c>
      <c r="AB117" s="722">
        <v>45.7</v>
      </c>
      <c r="AC117" s="1076">
        <v>48.5</v>
      </c>
      <c r="AD117" s="1076">
        <v>49.1</v>
      </c>
      <c r="AE117" s="1076">
        <v>48.5</v>
      </c>
      <c r="AF117" s="1077">
        <v>41.7</v>
      </c>
      <c r="AG117" s="1076">
        <v>41.4</v>
      </c>
      <c r="AH117" s="1076">
        <v>41.7</v>
      </c>
      <c r="AI117" s="1076">
        <v>51.4</v>
      </c>
      <c r="AJ117" s="1076">
        <v>52.5</v>
      </c>
      <c r="AK117" s="1076">
        <v>51.4</v>
      </c>
      <c r="AL117" s="1088"/>
      <c r="AM117" s="746"/>
      <c r="AN117" s="746"/>
      <c r="AO117" s="1088"/>
      <c r="AP117" s="746"/>
      <c r="AQ117" s="746"/>
      <c r="AR117" s="1088"/>
      <c r="AS117" s="746"/>
      <c r="AT117" s="746"/>
      <c r="AU117" s="1089"/>
      <c r="AV117" s="1079"/>
      <c r="AW117" s="1079"/>
      <c r="AX117" s="1089"/>
      <c r="AY117" s="722"/>
      <c r="AZ117" s="722"/>
      <c r="BA117" s="1079"/>
      <c r="BB117" s="1079"/>
      <c r="BC117" s="1079"/>
      <c r="BD117" s="1076"/>
      <c r="BE117" s="1076"/>
      <c r="BF117" s="1076"/>
      <c r="BG117" s="745">
        <v>48.9</v>
      </c>
      <c r="BH117" s="746">
        <v>49.3</v>
      </c>
      <c r="BI117" s="746">
        <v>48.9</v>
      </c>
      <c r="BJ117" s="745">
        <v>52.8</v>
      </c>
      <c r="BK117" s="722">
        <v>52.8</v>
      </c>
      <c r="BL117" s="1092">
        <v>52.8</v>
      </c>
    </row>
    <row r="118">
      <c r="A118" s="473">
        <v>43739.0</v>
      </c>
      <c r="B118" s="1082">
        <v>51.2</v>
      </c>
      <c r="C118" s="773">
        <v>51.6</v>
      </c>
      <c r="D118" s="773">
        <v>51.0</v>
      </c>
      <c r="E118" s="1082">
        <v>51.0</v>
      </c>
      <c r="F118" s="773">
        <v>51.0</v>
      </c>
      <c r="G118" s="773">
        <v>50.6</v>
      </c>
      <c r="H118" s="1082">
        <v>51.5</v>
      </c>
      <c r="I118" s="773">
        <v>50.7</v>
      </c>
      <c r="J118" s="773">
        <v>52.2</v>
      </c>
      <c r="K118" s="781"/>
      <c r="L118" s="781"/>
      <c r="M118" s="781"/>
      <c r="N118" s="781"/>
      <c r="O118" s="781"/>
      <c r="P118" s="781"/>
      <c r="Q118" s="781"/>
      <c r="R118" s="781"/>
      <c r="S118" s="781"/>
      <c r="T118" s="1083">
        <v>50.2</v>
      </c>
      <c r="U118" s="1084">
        <v>50.3</v>
      </c>
      <c r="V118" s="1084">
        <v>50.1</v>
      </c>
      <c r="W118" s="789">
        <v>51.8</v>
      </c>
      <c r="X118" s="1084">
        <v>51.9</v>
      </c>
      <c r="Y118" s="1084">
        <v>51.6</v>
      </c>
      <c r="Z118" s="830">
        <v>45.7</v>
      </c>
      <c r="AA118" s="721">
        <v>46.1</v>
      </c>
      <c r="AB118" s="721">
        <v>45.7</v>
      </c>
      <c r="AC118" s="721">
        <v>48.6</v>
      </c>
      <c r="AD118" s="721">
        <v>48.8</v>
      </c>
      <c r="AE118" s="721">
        <v>48.9</v>
      </c>
      <c r="AF118" s="830">
        <v>41.9</v>
      </c>
      <c r="AG118" s="721">
        <v>42.0</v>
      </c>
      <c r="AH118" s="721">
        <v>42.1</v>
      </c>
      <c r="AI118" s="721">
        <v>51.2</v>
      </c>
      <c r="AJ118" s="721">
        <v>52.0</v>
      </c>
      <c r="AK118" s="721">
        <v>51.6</v>
      </c>
      <c r="AL118" s="1082"/>
      <c r="AM118" s="773"/>
      <c r="AN118" s="773"/>
      <c r="AO118" s="1082"/>
      <c r="AP118" s="773"/>
      <c r="AQ118" s="773"/>
      <c r="AR118" s="1082"/>
      <c r="AS118" s="773"/>
      <c r="AT118" s="773"/>
      <c r="AU118" s="1090"/>
      <c r="AV118" s="781"/>
      <c r="AW118" s="781"/>
      <c r="AX118" s="1090"/>
      <c r="AY118" s="781"/>
      <c r="AZ118" s="781"/>
      <c r="BA118" s="781"/>
      <c r="BB118" s="781"/>
      <c r="BC118" s="781"/>
      <c r="BD118" s="721"/>
      <c r="BE118" s="721"/>
      <c r="BF118" s="721"/>
      <c r="BG118" s="772">
        <v>48.5</v>
      </c>
      <c r="BH118" s="773">
        <v>49.2</v>
      </c>
      <c r="BI118" s="773">
        <v>48.4</v>
      </c>
      <c r="BJ118" s="772">
        <v>50.3</v>
      </c>
      <c r="BK118" s="781"/>
      <c r="BL118" s="1093">
        <v>49.7</v>
      </c>
    </row>
    <row r="119">
      <c r="A119" s="460">
        <v>43753.0</v>
      </c>
      <c r="B119" s="1088">
        <v>50.9</v>
      </c>
      <c r="C119" s="746">
        <v>51.2</v>
      </c>
      <c r="D119" s="746">
        <v>50.9</v>
      </c>
      <c r="E119" s="1088">
        <v>50.6</v>
      </c>
      <c r="F119" s="746">
        <v>51.0</v>
      </c>
      <c r="G119" s="746">
        <v>50.6</v>
      </c>
      <c r="H119" s="1088">
        <v>51.3</v>
      </c>
      <c r="I119" s="746">
        <v>51.5</v>
      </c>
      <c r="J119" s="746">
        <v>52.6</v>
      </c>
      <c r="K119" s="1073"/>
      <c r="L119" s="1073"/>
      <c r="M119" s="1073"/>
      <c r="N119" s="1073"/>
      <c r="O119" s="1073"/>
      <c r="P119" s="1073"/>
      <c r="Q119" s="1073"/>
      <c r="R119" s="1073"/>
      <c r="S119" s="1073"/>
      <c r="T119" s="1074">
        <v>50.6</v>
      </c>
      <c r="U119" s="1075">
        <v>50.2</v>
      </c>
      <c r="V119" s="1075">
        <v>50.6</v>
      </c>
      <c r="W119" s="761">
        <v>52.2</v>
      </c>
      <c r="X119" s="1075">
        <v>51.8</v>
      </c>
      <c r="Y119" s="1075">
        <v>52.2</v>
      </c>
      <c r="Z119" s="1088">
        <v>45.9</v>
      </c>
      <c r="AA119" s="722">
        <v>45.7</v>
      </c>
      <c r="AB119" s="722">
        <v>45.9</v>
      </c>
      <c r="AC119" s="1076">
        <v>48.9</v>
      </c>
      <c r="AD119" s="1076">
        <v>48.6</v>
      </c>
      <c r="AE119" s="1076">
        <v>48.9</v>
      </c>
      <c r="AF119" s="1077">
        <v>42.1</v>
      </c>
      <c r="AG119" s="1076">
        <v>41.9</v>
      </c>
      <c r="AH119" s="1076">
        <v>43.8</v>
      </c>
      <c r="AI119" s="1076">
        <v>51.6</v>
      </c>
      <c r="AJ119" s="1076">
        <v>51.2</v>
      </c>
      <c r="AK119" s="1076">
        <v>51.6</v>
      </c>
      <c r="AL119" s="1088"/>
      <c r="AM119" s="746"/>
      <c r="AN119" s="746"/>
      <c r="AO119" s="1088"/>
      <c r="AP119" s="746"/>
      <c r="AQ119" s="746"/>
      <c r="AR119" s="1088"/>
      <c r="AS119" s="746"/>
      <c r="AT119" s="746"/>
      <c r="AU119" s="1089"/>
      <c r="AV119" s="1079"/>
      <c r="AW119" s="1079"/>
      <c r="AX119" s="1089"/>
      <c r="AY119" s="722"/>
      <c r="AZ119" s="722"/>
      <c r="BA119" s="1079"/>
      <c r="BB119" s="1079"/>
      <c r="BC119" s="1079"/>
      <c r="BD119" s="1076"/>
      <c r="BE119" s="1076"/>
      <c r="BF119" s="1076"/>
      <c r="BG119" s="745">
        <v>48.4</v>
      </c>
      <c r="BH119" s="746">
        <v>48.5</v>
      </c>
      <c r="BI119" s="746">
        <v>48.6</v>
      </c>
      <c r="BJ119" s="745">
        <v>49.7</v>
      </c>
      <c r="BK119" s="722">
        <v>50.3</v>
      </c>
      <c r="BL119" s="1092">
        <v>49.7</v>
      </c>
    </row>
    <row r="120">
      <c r="A120" s="473">
        <v>43770.0</v>
      </c>
      <c r="B120" s="1082">
        <v>51.9</v>
      </c>
      <c r="C120" s="773">
        <v>51.9</v>
      </c>
      <c r="D120" s="773">
        <v>50.9</v>
      </c>
      <c r="E120" s="1082">
        <v>51.6</v>
      </c>
      <c r="F120" s="773">
        <v>51.0</v>
      </c>
      <c r="G120" s="773">
        <v>51.6</v>
      </c>
      <c r="H120" s="1082">
        <v>52.2</v>
      </c>
      <c r="I120" s="773">
        <v>51.5</v>
      </c>
      <c r="J120" s="773">
        <v>52.6</v>
      </c>
      <c r="K120" s="781"/>
      <c r="L120" s="781"/>
      <c r="M120" s="721">
        <v>49.3</v>
      </c>
      <c r="N120" s="781"/>
      <c r="O120" s="781"/>
      <c r="P120" s="1094">
        <v>49.0</v>
      </c>
      <c r="Q120" s="781"/>
      <c r="R120" s="781"/>
      <c r="S120" s="1094">
        <v>48.9</v>
      </c>
      <c r="T120" s="1083">
        <v>50.3</v>
      </c>
      <c r="U120" s="1084">
        <v>50.9</v>
      </c>
      <c r="V120" s="1084">
        <v>50.6</v>
      </c>
      <c r="W120" s="789">
        <v>51.5</v>
      </c>
      <c r="X120" s="1084">
        <v>52.5</v>
      </c>
      <c r="Y120" s="1084">
        <v>52.2</v>
      </c>
      <c r="Z120" s="830">
        <v>46.6</v>
      </c>
      <c r="AA120" s="721">
        <v>46.4</v>
      </c>
      <c r="AB120" s="721">
        <v>46.6</v>
      </c>
      <c r="AC120" s="721">
        <v>49.2</v>
      </c>
      <c r="AD120" s="721">
        <v>49.4</v>
      </c>
      <c r="AE120" s="721">
        <v>49.4</v>
      </c>
      <c r="AF120" s="830">
        <v>43.8</v>
      </c>
      <c r="AG120" s="721">
        <v>42.9</v>
      </c>
      <c r="AH120" s="721">
        <v>44.1</v>
      </c>
      <c r="AI120" s="721">
        <v>51.3</v>
      </c>
      <c r="AJ120" s="721">
        <v>52.0</v>
      </c>
      <c r="AK120" s="721">
        <v>51.7</v>
      </c>
      <c r="AL120" s="1082"/>
      <c r="AM120" s="773"/>
      <c r="AN120" s="773"/>
      <c r="AO120" s="1082"/>
      <c r="AP120" s="773"/>
      <c r="AQ120" s="773"/>
      <c r="AR120" s="1082"/>
      <c r="AS120" s="773"/>
      <c r="AT120" s="773"/>
      <c r="AU120" s="1090"/>
      <c r="AV120" s="781"/>
      <c r="AW120" s="781"/>
      <c r="AX120" s="1090"/>
      <c r="AY120" s="781"/>
      <c r="AZ120" s="781"/>
      <c r="BA120" s="781"/>
      <c r="BB120" s="781"/>
      <c r="BC120" s="781"/>
      <c r="BD120" s="721"/>
      <c r="BE120" s="721"/>
      <c r="BF120" s="721"/>
      <c r="BG120" s="772">
        <v>48.6</v>
      </c>
      <c r="BH120" s="773">
        <v>48.7</v>
      </c>
      <c r="BI120" s="773">
        <v>48.9</v>
      </c>
      <c r="BJ120" s="772">
        <v>50.4</v>
      </c>
      <c r="BK120" s="781"/>
      <c r="BL120" s="1093">
        <v>50.3</v>
      </c>
    </row>
    <row r="121">
      <c r="A121" s="460">
        <v>43784.0</v>
      </c>
      <c r="B121" s="1088">
        <v>52.0</v>
      </c>
      <c r="C121" s="746">
        <v>51.9</v>
      </c>
      <c r="D121" s="746">
        <v>52.0</v>
      </c>
      <c r="E121" s="1088">
        <v>51.6</v>
      </c>
      <c r="F121" s="746">
        <v>51.6</v>
      </c>
      <c r="G121" s="746">
        <v>51.6</v>
      </c>
      <c r="H121" s="1088">
        <v>52.6</v>
      </c>
      <c r="I121" s="746">
        <v>52.2</v>
      </c>
      <c r="J121" s="746">
        <v>52.4</v>
      </c>
      <c r="K121" s="1073"/>
      <c r="L121" s="1073"/>
      <c r="M121" s="1094">
        <v>48.5</v>
      </c>
      <c r="N121" s="1073"/>
      <c r="O121" s="1073"/>
      <c r="P121" s="1094">
        <v>49.0</v>
      </c>
      <c r="Q121" s="1073"/>
      <c r="R121" s="1073"/>
      <c r="S121" s="1094">
        <v>48.9</v>
      </c>
      <c r="T121" s="1074">
        <v>50.6</v>
      </c>
      <c r="U121" s="1075">
        <v>50.3</v>
      </c>
      <c r="V121" s="1075">
        <v>50.6</v>
      </c>
      <c r="W121" s="761">
        <v>51.9</v>
      </c>
      <c r="X121" s="1075">
        <v>51.5</v>
      </c>
      <c r="Y121" s="1075">
        <v>51.9</v>
      </c>
      <c r="Z121" s="816">
        <v>46.9</v>
      </c>
      <c r="AA121" s="722">
        <v>46.6</v>
      </c>
      <c r="AB121" s="722">
        <v>46.9</v>
      </c>
      <c r="AC121" s="1076">
        <v>49.4</v>
      </c>
      <c r="AD121" s="1076">
        <v>49.2</v>
      </c>
      <c r="AE121" s="1076">
        <v>49.4</v>
      </c>
      <c r="AF121" s="1077">
        <v>44.1</v>
      </c>
      <c r="AG121" s="1076">
        <v>43.8</v>
      </c>
      <c r="AH121" s="1076">
        <v>43.4</v>
      </c>
      <c r="AI121" s="1076">
        <v>51.7</v>
      </c>
      <c r="AJ121" s="1076">
        <v>51.3</v>
      </c>
      <c r="AK121" s="1076">
        <v>51.7</v>
      </c>
      <c r="AL121" s="1088"/>
      <c r="AM121" s="746"/>
      <c r="AN121" s="746"/>
      <c r="AO121" s="1088"/>
      <c r="AP121" s="746"/>
      <c r="AQ121" s="746"/>
      <c r="AR121" s="1088"/>
      <c r="AS121" s="746"/>
      <c r="AT121" s="746"/>
      <c r="AU121" s="1089"/>
      <c r="AV121" s="1079"/>
      <c r="AW121" s="1079"/>
      <c r="AX121" s="1089"/>
      <c r="AY121" s="722"/>
      <c r="AZ121" s="722"/>
      <c r="BA121" s="1079"/>
      <c r="BB121" s="1079"/>
      <c r="BC121" s="1079"/>
      <c r="BD121" s="1076"/>
      <c r="BE121" s="1076"/>
      <c r="BF121" s="1076"/>
      <c r="BG121" s="745">
        <v>48.9</v>
      </c>
      <c r="BH121" s="746">
        <v>48.6</v>
      </c>
      <c r="BI121" s="746">
        <v>48.8</v>
      </c>
      <c r="BJ121" s="745">
        <v>50.3</v>
      </c>
      <c r="BK121" s="722">
        <v>50.4</v>
      </c>
      <c r="BL121" s="1092">
        <v>50.3</v>
      </c>
    </row>
    <row r="122">
      <c r="A122" s="473">
        <v>43800.0</v>
      </c>
      <c r="B122" s="1082">
        <v>52.2</v>
      </c>
      <c r="C122" s="773">
        <v>51.9</v>
      </c>
      <c r="D122" s="773">
        <v>52.0</v>
      </c>
      <c r="E122" s="1082">
        <v>52.2</v>
      </c>
      <c r="F122" s="773">
        <v>52.0</v>
      </c>
      <c r="G122" s="773">
        <v>52.8</v>
      </c>
      <c r="H122" s="1082">
        <v>52.5</v>
      </c>
      <c r="I122" s="773">
        <v>52.6</v>
      </c>
      <c r="J122" s="773">
        <v>52.4</v>
      </c>
      <c r="K122" s="721">
        <v>48.5</v>
      </c>
      <c r="L122" s="721">
        <v>49.6</v>
      </c>
      <c r="M122" s="721">
        <v>49.3</v>
      </c>
      <c r="N122" s="721">
        <v>49.0</v>
      </c>
      <c r="O122" s="721">
        <v>49.6</v>
      </c>
      <c r="P122" s="1094">
        <v>50.0</v>
      </c>
      <c r="Q122" s="721">
        <v>47.4</v>
      </c>
      <c r="R122" s="721">
        <v>49.3</v>
      </c>
      <c r="S122" s="1094">
        <v>47.5</v>
      </c>
      <c r="T122" s="1083">
        <v>50.6</v>
      </c>
      <c r="U122" s="1084">
        <v>50.7</v>
      </c>
      <c r="V122" s="1084">
        <v>50.6</v>
      </c>
      <c r="W122" s="789">
        <v>52.4</v>
      </c>
      <c r="X122" s="1084">
        <v>52.0</v>
      </c>
      <c r="Y122" s="1084">
        <v>51.9</v>
      </c>
      <c r="Z122" s="830">
        <v>45.9</v>
      </c>
      <c r="AA122" s="721">
        <v>47.3</v>
      </c>
      <c r="AB122" s="721">
        <v>45.9</v>
      </c>
      <c r="AC122" s="721">
        <v>49.4</v>
      </c>
      <c r="AD122" s="721">
        <v>49.9</v>
      </c>
      <c r="AE122" s="721">
        <v>50.2</v>
      </c>
      <c r="AF122" s="830">
        <v>43.4</v>
      </c>
      <c r="AG122" s="721">
        <v>44.5</v>
      </c>
      <c r="AH122" s="721">
        <v>43.7</v>
      </c>
      <c r="AI122" s="721">
        <v>52.0</v>
      </c>
      <c r="AJ122" s="721">
        <v>52.0</v>
      </c>
      <c r="AK122" s="721">
        <v>52.9</v>
      </c>
      <c r="AL122" s="1082"/>
      <c r="AM122" s="773"/>
      <c r="AN122" s="773"/>
      <c r="AO122" s="1082"/>
      <c r="AP122" s="773"/>
      <c r="AQ122" s="773"/>
      <c r="AR122" s="1082"/>
      <c r="AS122" s="773"/>
      <c r="AT122" s="773"/>
      <c r="AU122" s="1090"/>
      <c r="AV122" s="781"/>
      <c r="AW122" s="781"/>
      <c r="AX122" s="1090"/>
      <c r="AY122" s="781"/>
      <c r="AZ122" s="781"/>
      <c r="BA122" s="781"/>
      <c r="BB122" s="781"/>
      <c r="BC122" s="781"/>
      <c r="BD122" s="721"/>
      <c r="BE122" s="721"/>
      <c r="BF122" s="721"/>
      <c r="BG122" s="772">
        <v>48.8</v>
      </c>
      <c r="BH122" s="774"/>
      <c r="BI122" s="773">
        <v>48.4</v>
      </c>
      <c r="BJ122" s="772">
        <v>50.6</v>
      </c>
      <c r="BK122" s="781"/>
      <c r="BL122" s="1093">
        <v>49.4</v>
      </c>
    </row>
    <row r="123">
      <c r="A123" s="460">
        <v>43814.0</v>
      </c>
      <c r="B123" s="1072">
        <v>52.7</v>
      </c>
      <c r="C123" s="746">
        <v>52.2</v>
      </c>
      <c r="D123" s="746">
        <v>52.7</v>
      </c>
      <c r="E123" s="1072">
        <v>52.8</v>
      </c>
      <c r="F123" s="746">
        <v>52.2</v>
      </c>
      <c r="G123" s="746">
        <v>52.8</v>
      </c>
      <c r="H123" s="1072">
        <v>52.4</v>
      </c>
      <c r="I123" s="746">
        <v>52.5</v>
      </c>
      <c r="J123" s="746">
        <v>51.9</v>
      </c>
      <c r="K123" s="1094">
        <v>49.3</v>
      </c>
      <c r="L123" s="1094">
        <v>48.6</v>
      </c>
      <c r="M123" s="1094">
        <v>49.3</v>
      </c>
      <c r="N123" s="1094">
        <v>50.0</v>
      </c>
      <c r="O123" s="1094">
        <v>49.1</v>
      </c>
      <c r="P123" s="1094">
        <v>50.0</v>
      </c>
      <c r="Q123" s="1094">
        <v>47.5</v>
      </c>
      <c r="R123" s="1094">
        <v>47.6</v>
      </c>
      <c r="S123" s="1094">
        <v>47.5</v>
      </c>
      <c r="T123" s="1074">
        <v>50.9</v>
      </c>
      <c r="U123" s="1075">
        <v>50.6</v>
      </c>
      <c r="V123" s="1075">
        <v>50.9</v>
      </c>
      <c r="W123" s="761">
        <v>52.8</v>
      </c>
      <c r="X123" s="1075">
        <v>52.4</v>
      </c>
      <c r="Y123" s="1075">
        <v>52.8</v>
      </c>
      <c r="Z123" s="816">
        <v>46.3</v>
      </c>
      <c r="AA123" s="722">
        <v>45.9</v>
      </c>
      <c r="AB123" s="722">
        <v>46.3</v>
      </c>
      <c r="AC123" s="1076">
        <v>50.2</v>
      </c>
      <c r="AD123" s="1076">
        <v>49.5</v>
      </c>
      <c r="AE123" s="1076">
        <v>50.2</v>
      </c>
      <c r="AF123" s="1077">
        <v>43.7</v>
      </c>
      <c r="AG123" s="1076">
        <v>43.4</v>
      </c>
      <c r="AH123" s="1076">
        <v>43.7</v>
      </c>
      <c r="AI123" s="1076">
        <v>52.9</v>
      </c>
      <c r="AJ123" s="1076">
        <v>52.0</v>
      </c>
      <c r="AK123" s="1076">
        <v>52.9</v>
      </c>
      <c r="AL123" s="1072"/>
      <c r="AM123" s="746"/>
      <c r="AN123" s="746"/>
      <c r="AO123" s="1072"/>
      <c r="AP123" s="746"/>
      <c r="AQ123" s="746"/>
      <c r="AR123" s="1072"/>
      <c r="AS123" s="746"/>
      <c r="AT123" s="746"/>
      <c r="AU123" s="1078"/>
      <c r="AV123" s="1079"/>
      <c r="AW123" s="1079"/>
      <c r="AX123" s="1078"/>
      <c r="AY123" s="722"/>
      <c r="AZ123" s="722"/>
      <c r="BA123" s="1079"/>
      <c r="BB123" s="1079"/>
      <c r="BC123" s="1079"/>
      <c r="BD123" s="1079"/>
      <c r="BE123" s="1079"/>
      <c r="BF123" s="1079"/>
      <c r="BG123" s="745">
        <v>48.4</v>
      </c>
      <c r="BH123" s="746">
        <v>48.8</v>
      </c>
      <c r="BI123" s="746">
        <v>48.4</v>
      </c>
      <c r="BJ123" s="745">
        <v>49.4</v>
      </c>
      <c r="BK123" s="722">
        <v>50.6</v>
      </c>
      <c r="BL123" s="1092">
        <v>49.4</v>
      </c>
    </row>
    <row r="124">
      <c r="A124" s="473">
        <v>43831.0</v>
      </c>
      <c r="B124" s="1082">
        <v>53.1</v>
      </c>
      <c r="C124" s="773">
        <v>52.5</v>
      </c>
      <c r="D124" s="773">
        <v>52.7</v>
      </c>
      <c r="E124" s="1082">
        <v>53.2</v>
      </c>
      <c r="F124" s="773">
        <v>52.9</v>
      </c>
      <c r="G124" s="773">
        <v>53.4</v>
      </c>
      <c r="H124" s="1082">
        <v>51.7</v>
      </c>
      <c r="I124" s="773">
        <v>52.5</v>
      </c>
      <c r="J124" s="773">
        <v>51.9</v>
      </c>
      <c r="K124" s="721">
        <v>52.4</v>
      </c>
      <c r="L124" s="721">
        <v>50.5</v>
      </c>
      <c r="M124" s="721">
        <v>53.3</v>
      </c>
      <c r="N124" s="721">
        <v>52.9</v>
      </c>
      <c r="O124" s="721">
        <v>49.4</v>
      </c>
      <c r="P124" s="1094">
        <v>53.9</v>
      </c>
      <c r="Q124" s="721">
        <v>49.8</v>
      </c>
      <c r="R124" s="721">
        <v>47.6</v>
      </c>
      <c r="S124" s="1094">
        <v>50.0</v>
      </c>
      <c r="T124" s="1083">
        <v>50.9</v>
      </c>
      <c r="U124" s="1084">
        <v>51.2</v>
      </c>
      <c r="V124" s="1084">
        <v>50.9</v>
      </c>
      <c r="W124" s="789">
        <v>52.2</v>
      </c>
      <c r="X124" s="1084">
        <v>52.8</v>
      </c>
      <c r="Y124" s="1084">
        <v>52.8</v>
      </c>
      <c r="Z124" s="830">
        <v>47.8</v>
      </c>
      <c r="AA124" s="721">
        <v>46.8</v>
      </c>
      <c r="AB124" s="721">
        <v>46.3</v>
      </c>
      <c r="AC124" s="721">
        <v>51.1</v>
      </c>
      <c r="AD124" s="721">
        <v>50.5</v>
      </c>
      <c r="AE124" s="721">
        <v>51.2</v>
      </c>
      <c r="AF124" s="830">
        <v>45.2</v>
      </c>
      <c r="AG124" s="721">
        <v>44.5</v>
      </c>
      <c r="AH124" s="721">
        <v>45.3</v>
      </c>
      <c r="AI124" s="721">
        <v>54.2</v>
      </c>
      <c r="AJ124" s="721">
        <v>53.0</v>
      </c>
      <c r="AK124" s="721">
        <v>54.2</v>
      </c>
      <c r="AL124" s="1082"/>
      <c r="AM124" s="773"/>
      <c r="AN124" s="773"/>
      <c r="AO124" s="1082"/>
      <c r="AP124" s="773"/>
      <c r="AQ124" s="773"/>
      <c r="AR124" s="1082"/>
      <c r="AS124" s="773"/>
      <c r="AT124" s="773"/>
      <c r="AU124" s="1085"/>
      <c r="AV124" s="781"/>
      <c r="AW124" s="781"/>
      <c r="AX124" s="1085"/>
      <c r="AY124" s="781"/>
      <c r="AZ124" s="781"/>
      <c r="BA124" s="781"/>
      <c r="BB124" s="781"/>
      <c r="BC124" s="781"/>
      <c r="BD124" s="781"/>
      <c r="BE124" s="781"/>
      <c r="BF124" s="781"/>
      <c r="BG124" s="772">
        <v>49.3</v>
      </c>
      <c r="BH124" s="774"/>
      <c r="BI124" s="773">
        <v>48.8</v>
      </c>
      <c r="BJ124" s="772">
        <v>52.1</v>
      </c>
      <c r="BK124" s="781"/>
      <c r="BL124" s="1093">
        <v>51.0</v>
      </c>
    </row>
    <row r="125">
      <c r="A125" s="460">
        <v>43845.0</v>
      </c>
      <c r="B125" s="1072">
        <v>53.3</v>
      </c>
      <c r="C125" s="746">
        <v>53.1</v>
      </c>
      <c r="D125" s="746">
        <v>53.3</v>
      </c>
      <c r="E125" s="1072">
        <v>53.4</v>
      </c>
      <c r="F125" s="746">
        <v>53.2</v>
      </c>
      <c r="G125" s="746">
        <v>53.4</v>
      </c>
      <c r="H125" s="1072">
        <v>51.9</v>
      </c>
      <c r="I125" s="746">
        <v>51.7</v>
      </c>
      <c r="J125" s="746">
        <v>50.7</v>
      </c>
      <c r="K125" s="1094">
        <v>53.3</v>
      </c>
      <c r="L125" s="1094">
        <v>52.4</v>
      </c>
      <c r="M125" s="1094">
        <v>53.3</v>
      </c>
      <c r="N125" s="1094">
        <v>53.9</v>
      </c>
      <c r="O125" s="1094">
        <v>52.9</v>
      </c>
      <c r="P125" s="1094">
        <v>53.9</v>
      </c>
      <c r="Q125" s="1094">
        <v>50.0</v>
      </c>
      <c r="R125" s="1094">
        <v>49.8</v>
      </c>
      <c r="S125" s="1094">
        <v>50.0</v>
      </c>
      <c r="T125" s="1074">
        <v>51.3</v>
      </c>
      <c r="U125" s="1075">
        <v>50.9</v>
      </c>
      <c r="V125" s="1075">
        <v>51.3</v>
      </c>
      <c r="W125" s="761">
        <v>52.5</v>
      </c>
      <c r="X125" s="1075">
        <v>52.2</v>
      </c>
      <c r="Y125" s="1075">
        <v>52.5</v>
      </c>
      <c r="Z125" s="816">
        <v>47.9</v>
      </c>
      <c r="AA125" s="722">
        <v>47.8</v>
      </c>
      <c r="AB125" s="722">
        <v>47.9</v>
      </c>
      <c r="AC125" s="1076">
        <v>51.2</v>
      </c>
      <c r="AD125" s="1076">
        <v>51.1</v>
      </c>
      <c r="AE125" s="1076">
        <v>51.2</v>
      </c>
      <c r="AF125" s="1077">
        <v>45.3</v>
      </c>
      <c r="AG125" s="1076">
        <v>45.2</v>
      </c>
      <c r="AH125" s="1076">
        <v>45.3</v>
      </c>
      <c r="AI125" s="1076">
        <v>54.2</v>
      </c>
      <c r="AJ125" s="1076">
        <v>54.2</v>
      </c>
      <c r="AK125" s="1076">
        <v>54.2</v>
      </c>
      <c r="AL125" s="1072"/>
      <c r="AM125" s="746"/>
      <c r="AN125" s="746"/>
      <c r="AO125" s="1072"/>
      <c r="AP125" s="746"/>
      <c r="AQ125" s="746"/>
      <c r="AR125" s="1072"/>
      <c r="AS125" s="746"/>
      <c r="AT125" s="746"/>
      <c r="AU125" s="1078"/>
      <c r="AV125" s="1079"/>
      <c r="AW125" s="1079"/>
      <c r="AX125" s="1078"/>
      <c r="AY125" s="722"/>
      <c r="AZ125" s="722"/>
      <c r="BA125" s="1079"/>
      <c r="BB125" s="1079"/>
      <c r="BC125" s="1079"/>
      <c r="BD125" s="1079"/>
      <c r="BE125" s="1079"/>
      <c r="BF125" s="1079"/>
      <c r="BG125" s="745">
        <v>48.8</v>
      </c>
      <c r="BH125" s="746">
        <v>49.3</v>
      </c>
      <c r="BI125" s="746">
        <v>47.6</v>
      </c>
      <c r="BJ125" s="745">
        <v>51.0</v>
      </c>
      <c r="BK125" s="722">
        <v>52.1</v>
      </c>
      <c r="BL125" s="1092">
        <v>51.0</v>
      </c>
    </row>
    <row r="126">
      <c r="A126" s="473">
        <v>43862.0</v>
      </c>
      <c r="B126" s="1087">
        <v>49.6</v>
      </c>
      <c r="C126" s="773"/>
      <c r="D126" s="773">
        <v>53.3</v>
      </c>
      <c r="E126" s="1087">
        <v>49.4</v>
      </c>
      <c r="F126" s="773">
        <v>53.0</v>
      </c>
      <c r="G126" s="773">
        <v>49.4</v>
      </c>
      <c r="H126" s="1087">
        <v>50.8</v>
      </c>
      <c r="I126" s="773">
        <v>51.5</v>
      </c>
      <c r="J126" s="773">
        <v>50.7</v>
      </c>
      <c r="K126" s="721">
        <v>53.3</v>
      </c>
      <c r="L126" s="721">
        <v>52.8</v>
      </c>
      <c r="M126" s="721">
        <v>53.0</v>
      </c>
      <c r="N126" s="721">
        <v>53.3</v>
      </c>
      <c r="O126" s="721">
        <v>53.4</v>
      </c>
      <c r="P126" s="1094">
        <v>53.2</v>
      </c>
      <c r="Q126" s="721">
        <v>51.9</v>
      </c>
      <c r="R126" s="721">
        <v>49.7</v>
      </c>
      <c r="S126" s="1094">
        <v>51.7</v>
      </c>
      <c r="T126" s="1083">
        <v>51.6</v>
      </c>
      <c r="U126" s="1084">
        <v>51.0</v>
      </c>
      <c r="V126" s="1084">
        <v>51.3</v>
      </c>
      <c r="W126" s="789">
        <v>52.8</v>
      </c>
      <c r="X126" s="1084">
        <v>52.2</v>
      </c>
      <c r="Y126" s="1084">
        <v>52.5</v>
      </c>
      <c r="Z126" s="830">
        <v>49.1</v>
      </c>
      <c r="AA126" s="721">
        <v>47.5</v>
      </c>
      <c r="AB126" s="721">
        <v>47.9</v>
      </c>
      <c r="AC126" s="721">
        <v>51.1</v>
      </c>
      <c r="AD126" s="721">
        <v>50.8</v>
      </c>
      <c r="AE126" s="721">
        <v>50.7</v>
      </c>
      <c r="AF126" s="830">
        <v>47.8</v>
      </c>
      <c r="AG126" s="721">
        <v>44.8</v>
      </c>
      <c r="AH126" s="721">
        <v>48.0</v>
      </c>
      <c r="AI126" s="721">
        <v>53.3</v>
      </c>
      <c r="AJ126" s="721">
        <v>53.8</v>
      </c>
      <c r="AK126" s="721">
        <v>52.5</v>
      </c>
      <c r="AL126" s="1087"/>
      <c r="AM126" s="773"/>
      <c r="AN126" s="773"/>
      <c r="AO126" s="1087"/>
      <c r="AP126" s="773"/>
      <c r="AQ126" s="773"/>
      <c r="AR126" s="1087"/>
      <c r="AS126" s="773"/>
      <c r="AT126" s="773"/>
      <c r="AU126" s="1085"/>
      <c r="AV126" s="781"/>
      <c r="AW126" s="781"/>
      <c r="AX126" s="1085"/>
      <c r="AY126" s="781"/>
      <c r="AZ126" s="781"/>
      <c r="BA126" s="781"/>
      <c r="BB126" s="781"/>
      <c r="BC126" s="781"/>
      <c r="BD126" s="781"/>
      <c r="BE126" s="781"/>
      <c r="BF126" s="781"/>
      <c r="BG126" s="772">
        <v>47.6</v>
      </c>
      <c r="BH126" s="774"/>
      <c r="BI126" s="773">
        <v>47.8</v>
      </c>
      <c r="BJ126" s="772">
        <v>46.7</v>
      </c>
      <c r="BK126" s="781"/>
      <c r="BL126" s="1093">
        <v>46.8</v>
      </c>
    </row>
    <row r="127">
      <c r="A127" s="460">
        <v>43876.0</v>
      </c>
      <c r="B127" s="1072">
        <v>49.6</v>
      </c>
      <c r="C127" s="746">
        <v>49.6</v>
      </c>
      <c r="D127" s="746">
        <v>49.6</v>
      </c>
      <c r="E127" s="1072">
        <v>49.4</v>
      </c>
      <c r="F127" s="746">
        <v>49.4</v>
      </c>
      <c r="G127" s="746">
        <v>49.4</v>
      </c>
      <c r="H127" s="1072">
        <v>50.7</v>
      </c>
      <c r="I127" s="746">
        <v>50.8</v>
      </c>
      <c r="J127" s="746">
        <v>48.5</v>
      </c>
      <c r="K127" s="1094">
        <v>53.0</v>
      </c>
      <c r="L127" s="1094">
        <v>53.3</v>
      </c>
      <c r="M127" s="1094">
        <v>53.0</v>
      </c>
      <c r="N127" s="1094">
        <v>53.2</v>
      </c>
      <c r="O127" s="1094">
        <v>53.3</v>
      </c>
      <c r="P127" s="1094">
        <v>53.2</v>
      </c>
      <c r="Q127" s="1094">
        <v>51.7</v>
      </c>
      <c r="R127" s="1094">
        <v>51.8</v>
      </c>
      <c r="S127" s="1094">
        <v>51.7</v>
      </c>
      <c r="T127" s="1074">
        <v>51.6</v>
      </c>
      <c r="U127" s="1075">
        <v>51.6</v>
      </c>
      <c r="V127" s="1075">
        <v>51.6</v>
      </c>
      <c r="W127" s="761">
        <v>52.6</v>
      </c>
      <c r="X127" s="1075">
        <v>52.8</v>
      </c>
      <c r="Y127" s="1075">
        <v>52.6</v>
      </c>
      <c r="Z127" s="816">
        <v>49.2</v>
      </c>
      <c r="AA127" s="722">
        <v>49.1</v>
      </c>
      <c r="AB127" s="722">
        <v>49.2</v>
      </c>
      <c r="AC127" s="1076">
        <v>50.7</v>
      </c>
      <c r="AD127" s="1076">
        <v>51.1</v>
      </c>
      <c r="AE127" s="1076">
        <v>50.7</v>
      </c>
      <c r="AF127" s="1077">
        <v>48.0</v>
      </c>
      <c r="AG127" s="1076">
        <v>47.8</v>
      </c>
      <c r="AH127" s="1076">
        <v>45.7</v>
      </c>
      <c r="AI127" s="1076">
        <v>52.5</v>
      </c>
      <c r="AJ127" s="1076">
        <v>53.3</v>
      </c>
      <c r="AK127" s="1076">
        <v>52.5</v>
      </c>
      <c r="AL127" s="1072"/>
      <c r="AM127" s="746"/>
      <c r="AN127" s="746"/>
      <c r="AO127" s="1072"/>
      <c r="AP127" s="746"/>
      <c r="AQ127" s="746"/>
      <c r="AR127" s="1072"/>
      <c r="AS127" s="746"/>
      <c r="AT127" s="746"/>
      <c r="AU127" s="1078"/>
      <c r="AV127" s="1079"/>
      <c r="AW127" s="1079"/>
      <c r="AX127" s="1078"/>
      <c r="AY127" s="722"/>
      <c r="AZ127" s="722"/>
      <c r="BA127" s="1079"/>
      <c r="BB127" s="1079"/>
      <c r="BC127" s="1079"/>
      <c r="BD127" s="1079"/>
      <c r="BE127" s="1079"/>
      <c r="BF127" s="1079"/>
      <c r="BG127" s="745">
        <v>47.8</v>
      </c>
      <c r="BH127" s="746">
        <v>47.6</v>
      </c>
      <c r="BI127" s="746">
        <v>47.8</v>
      </c>
      <c r="BJ127" s="745">
        <v>46.8</v>
      </c>
      <c r="BK127" s="722">
        <v>46.7</v>
      </c>
      <c r="BL127" s="1092">
        <v>46.8</v>
      </c>
    </row>
    <row r="128">
      <c r="A128" s="473">
        <v>43891.0</v>
      </c>
      <c r="B128" s="1087">
        <v>40.5</v>
      </c>
      <c r="C128" s="773"/>
      <c r="D128" s="773">
        <v>49.6</v>
      </c>
      <c r="E128" s="1087">
        <v>39.1</v>
      </c>
      <c r="F128" s="773">
        <v>42.0</v>
      </c>
      <c r="G128" s="773">
        <v>39.8</v>
      </c>
      <c r="H128" s="1087">
        <v>49.2</v>
      </c>
      <c r="I128" s="773">
        <v>42.8</v>
      </c>
      <c r="J128" s="773">
        <v>48.5</v>
      </c>
      <c r="K128" s="721">
        <v>37.1</v>
      </c>
      <c r="L128" s="721">
        <v>45.1</v>
      </c>
      <c r="M128" s="721">
        <v>36.0</v>
      </c>
      <c r="N128" s="721">
        <v>35.7</v>
      </c>
      <c r="O128" s="721">
        <v>45.0</v>
      </c>
      <c r="P128" s="1094">
        <v>34.5</v>
      </c>
      <c r="Q128" s="721">
        <v>48.0</v>
      </c>
      <c r="R128" s="721">
        <v>45.0</v>
      </c>
      <c r="S128" s="1094">
        <v>47.8</v>
      </c>
      <c r="T128" s="1083">
        <v>31.4</v>
      </c>
      <c r="U128" s="1084">
        <v>38.8</v>
      </c>
      <c r="V128" s="1084">
        <v>51.6</v>
      </c>
      <c r="W128" s="789">
        <v>28.4</v>
      </c>
      <c r="X128" s="1084">
        <v>39.0</v>
      </c>
      <c r="Y128" s="1084">
        <v>52.6</v>
      </c>
      <c r="Z128" s="830">
        <v>44.8</v>
      </c>
      <c r="AA128" s="721">
        <v>39.0</v>
      </c>
      <c r="AB128" s="721">
        <v>44.8</v>
      </c>
      <c r="AC128" s="721">
        <v>37.2</v>
      </c>
      <c r="AD128" s="721">
        <v>40.6</v>
      </c>
      <c r="AE128" s="721">
        <v>35.0</v>
      </c>
      <c r="AF128" s="830">
        <v>45.7</v>
      </c>
      <c r="AG128" s="721">
        <v>39.6</v>
      </c>
      <c r="AH128" s="721">
        <v>45.4</v>
      </c>
      <c r="AI128" s="721">
        <v>34.5</v>
      </c>
      <c r="AJ128" s="721">
        <v>42.3</v>
      </c>
      <c r="AK128" s="721">
        <v>31.7</v>
      </c>
      <c r="AL128" s="1087"/>
      <c r="AM128" s="773"/>
      <c r="AN128" s="773"/>
      <c r="AO128" s="1087"/>
      <c r="AP128" s="773"/>
      <c r="AQ128" s="773"/>
      <c r="AR128" s="1087"/>
      <c r="AS128" s="773"/>
      <c r="AT128" s="773"/>
      <c r="AU128" s="1085"/>
      <c r="AV128" s="781"/>
      <c r="AW128" s="781"/>
      <c r="AX128" s="1085"/>
      <c r="AY128" s="1091"/>
      <c r="AZ128" s="1091"/>
      <c r="BA128" s="781"/>
      <c r="BB128" s="781"/>
      <c r="BC128" s="781"/>
      <c r="BD128" s="781"/>
      <c r="BE128" s="781"/>
      <c r="BF128" s="781"/>
      <c r="BG128" s="772">
        <v>44.8</v>
      </c>
      <c r="BH128" s="774"/>
      <c r="BI128" s="773">
        <v>44.8</v>
      </c>
      <c r="BJ128" s="772">
        <v>32.7</v>
      </c>
      <c r="BK128" s="781"/>
      <c r="BL128" s="1093">
        <v>33.8</v>
      </c>
    </row>
    <row r="129">
      <c r="A129" s="460">
        <v>43905.0</v>
      </c>
      <c r="B129" s="1072">
        <v>40.9</v>
      </c>
      <c r="C129" s="746">
        <v>40.5</v>
      </c>
      <c r="D129" s="746">
        <v>40.9</v>
      </c>
      <c r="E129" s="1072">
        <v>39.8</v>
      </c>
      <c r="F129" s="746">
        <v>39.1</v>
      </c>
      <c r="G129" s="746">
        <v>39.8</v>
      </c>
      <c r="H129" s="1072">
        <v>48.5</v>
      </c>
      <c r="I129" s="746">
        <v>49.2</v>
      </c>
      <c r="J129" s="746">
        <v>36.1</v>
      </c>
      <c r="K129" s="1094">
        <v>36.0</v>
      </c>
      <c r="L129" s="1094">
        <v>36.2</v>
      </c>
      <c r="M129" s="1094">
        <v>36.0</v>
      </c>
      <c r="N129" s="1094">
        <v>34.5</v>
      </c>
      <c r="O129" s="1094">
        <v>34.8</v>
      </c>
      <c r="P129" s="1094">
        <v>34.5</v>
      </c>
      <c r="Q129" s="1094">
        <v>47.8</v>
      </c>
      <c r="R129" s="1094">
        <v>47.0</v>
      </c>
      <c r="S129" s="1094">
        <v>47.8</v>
      </c>
      <c r="T129" s="1074">
        <v>29.7</v>
      </c>
      <c r="U129" s="1075">
        <v>31.4</v>
      </c>
      <c r="V129" s="1075">
        <v>29.7</v>
      </c>
      <c r="W129" s="761">
        <v>26.4</v>
      </c>
      <c r="X129" s="1075">
        <v>28.4</v>
      </c>
      <c r="Y129" s="1075">
        <v>26.4</v>
      </c>
      <c r="Z129" s="816">
        <v>44.5</v>
      </c>
      <c r="AA129" s="722">
        <v>44.7</v>
      </c>
      <c r="AB129" s="722">
        <v>44.5</v>
      </c>
      <c r="AC129" s="1076">
        <v>35.0</v>
      </c>
      <c r="AD129" s="1076">
        <v>36.8</v>
      </c>
      <c r="AE129" s="1076">
        <v>35.0</v>
      </c>
      <c r="AF129" s="1077">
        <v>45.4</v>
      </c>
      <c r="AG129" s="1076">
        <v>45.5</v>
      </c>
      <c r="AH129" s="1076">
        <v>45.4</v>
      </c>
      <c r="AI129" s="1076">
        <v>31.7</v>
      </c>
      <c r="AJ129" s="1076">
        <v>34.3</v>
      </c>
      <c r="AK129" s="1076">
        <v>31.7</v>
      </c>
      <c r="AL129" s="1072"/>
      <c r="AM129" s="746"/>
      <c r="AN129" s="746"/>
      <c r="AO129" s="1072"/>
      <c r="AP129" s="746"/>
      <c r="AQ129" s="746"/>
      <c r="AR129" s="1072"/>
      <c r="AS129" s="746"/>
      <c r="AT129" s="746"/>
      <c r="AU129" s="1078"/>
      <c r="AV129" s="1079"/>
      <c r="AW129" s="1079"/>
      <c r="AX129" s="1078"/>
      <c r="AY129" s="722"/>
      <c r="AZ129" s="722"/>
      <c r="BA129" s="1079"/>
      <c r="BB129" s="1079"/>
      <c r="BC129" s="1079"/>
      <c r="BD129" s="1079"/>
      <c r="BE129" s="1079"/>
      <c r="BF129" s="1079"/>
      <c r="BG129" s="745">
        <v>44.8</v>
      </c>
      <c r="BH129" s="746">
        <v>44.8</v>
      </c>
      <c r="BI129" s="746">
        <v>43.7</v>
      </c>
      <c r="BJ129" s="745">
        <v>33.8</v>
      </c>
      <c r="BK129" s="722">
        <v>32.7</v>
      </c>
      <c r="BL129" s="1092">
        <v>33.8</v>
      </c>
    </row>
    <row r="130">
      <c r="A130" s="473">
        <v>43922.0</v>
      </c>
      <c r="B130" s="1087">
        <v>27.4</v>
      </c>
      <c r="C130" s="773"/>
      <c r="D130" s="773">
        <v>40.9</v>
      </c>
      <c r="E130" s="1087">
        <v>27.0</v>
      </c>
      <c r="F130" s="773">
        <v>31.5</v>
      </c>
      <c r="G130" s="773">
        <v>26.7</v>
      </c>
      <c r="H130" s="1087">
        <v>36.9</v>
      </c>
      <c r="I130" s="773">
        <v>38.0</v>
      </c>
      <c r="J130" s="773">
        <v>36.1</v>
      </c>
      <c r="K130" s="721">
        <v>12.9</v>
      </c>
      <c r="L130" s="721">
        <v>31.4</v>
      </c>
      <c r="M130" s="721">
        <v>13.8</v>
      </c>
      <c r="N130" s="721">
        <v>12.3</v>
      </c>
      <c r="O130" s="721">
        <v>29.0</v>
      </c>
      <c r="P130" s="1094">
        <v>13.4</v>
      </c>
      <c r="Q130" s="721">
        <v>32.9</v>
      </c>
      <c r="R130" s="721">
        <v>42.0</v>
      </c>
      <c r="S130" s="1094">
        <v>32.6</v>
      </c>
      <c r="T130" s="1083">
        <v>13.5</v>
      </c>
      <c r="U130" s="1084">
        <v>25.7</v>
      </c>
      <c r="V130" s="1084">
        <v>29.7</v>
      </c>
      <c r="W130" s="789">
        <v>11.7</v>
      </c>
      <c r="X130" s="1084">
        <v>23.8</v>
      </c>
      <c r="Y130" s="1084">
        <v>26.4</v>
      </c>
      <c r="Z130" s="830">
        <v>33.6</v>
      </c>
      <c r="AA130" s="721">
        <v>39.2</v>
      </c>
      <c r="AB130" s="721">
        <v>44.5</v>
      </c>
      <c r="AC130" s="721">
        <v>17.1</v>
      </c>
      <c r="AD130" s="721">
        <v>31.0</v>
      </c>
      <c r="AE130" s="721">
        <v>17.4</v>
      </c>
      <c r="AF130" s="830">
        <v>34.4</v>
      </c>
      <c r="AG130" s="721">
        <v>39.0</v>
      </c>
      <c r="AH130" s="721">
        <v>34.5</v>
      </c>
      <c r="AI130" s="721">
        <v>15.9</v>
      </c>
      <c r="AJ130" s="721">
        <v>28.5</v>
      </c>
      <c r="AK130" s="721">
        <v>16.2</v>
      </c>
      <c r="AL130" s="1087"/>
      <c r="AM130" s="773"/>
      <c r="AN130" s="773"/>
      <c r="AO130" s="1087"/>
      <c r="AP130" s="773"/>
      <c r="AQ130" s="773"/>
      <c r="AR130" s="1087"/>
      <c r="AS130" s="773"/>
      <c r="AT130" s="773"/>
      <c r="AU130" s="1085"/>
      <c r="AV130" s="781"/>
      <c r="AW130" s="781"/>
      <c r="AX130" s="1085"/>
      <c r="AY130" s="721"/>
      <c r="AZ130" s="721"/>
      <c r="BA130" s="781"/>
      <c r="BB130" s="781"/>
      <c r="BC130" s="781"/>
      <c r="BD130" s="781"/>
      <c r="BE130" s="781"/>
      <c r="BF130" s="781"/>
      <c r="BG130" s="772">
        <v>43.7</v>
      </c>
      <c r="BH130" s="774"/>
      <c r="BI130" s="773">
        <v>41.9</v>
      </c>
      <c r="BJ130" s="772">
        <v>22.8</v>
      </c>
      <c r="BK130" s="781"/>
      <c r="BL130" s="1093">
        <v>21.5</v>
      </c>
    </row>
    <row r="131">
      <c r="A131" s="460">
        <v>43936.0</v>
      </c>
      <c r="B131" s="1072">
        <v>27.0</v>
      </c>
      <c r="C131" s="746">
        <v>27.4</v>
      </c>
      <c r="D131" s="746">
        <v>27.0</v>
      </c>
      <c r="E131" s="1072">
        <v>26.7</v>
      </c>
      <c r="F131" s="746">
        <v>27.0</v>
      </c>
      <c r="G131" s="746">
        <v>26.7</v>
      </c>
      <c r="H131" s="1072">
        <v>36.1</v>
      </c>
      <c r="I131" s="746">
        <v>36.9</v>
      </c>
      <c r="J131" s="746">
        <v>39.8</v>
      </c>
      <c r="K131" s="1094">
        <v>13.8</v>
      </c>
      <c r="L131" s="1094">
        <v>12.9</v>
      </c>
      <c r="M131" s="1094">
        <v>13.8</v>
      </c>
      <c r="N131" s="1094">
        <v>13.4</v>
      </c>
      <c r="O131" s="1094">
        <v>12.2</v>
      </c>
      <c r="P131" s="1094">
        <v>13.4</v>
      </c>
      <c r="Q131" s="1094">
        <v>32.6</v>
      </c>
      <c r="R131" s="1094">
        <v>32.8</v>
      </c>
      <c r="S131" s="1094">
        <v>32.6</v>
      </c>
      <c r="T131" s="1074">
        <v>13.6</v>
      </c>
      <c r="U131" s="1075">
        <v>13.5</v>
      </c>
      <c r="V131" s="1075">
        <v>13.6</v>
      </c>
      <c r="W131" s="761">
        <v>12.0</v>
      </c>
      <c r="X131" s="1075">
        <v>11.7</v>
      </c>
      <c r="Y131" s="1075">
        <v>12.0</v>
      </c>
      <c r="Z131" s="816">
        <v>33.4</v>
      </c>
      <c r="AA131" s="722">
        <v>33.6</v>
      </c>
      <c r="AB131" s="722">
        <v>33.4</v>
      </c>
      <c r="AC131" s="1076">
        <v>17.4</v>
      </c>
      <c r="AD131" s="1076">
        <v>17.1</v>
      </c>
      <c r="AE131" s="1076">
        <v>17.4</v>
      </c>
      <c r="AF131" s="1077">
        <v>34.5</v>
      </c>
      <c r="AG131" s="1076">
        <v>34.4</v>
      </c>
      <c r="AH131" s="1076">
        <v>34.5</v>
      </c>
      <c r="AI131" s="1076">
        <v>16.2</v>
      </c>
      <c r="AJ131" s="1076">
        <v>15.9</v>
      </c>
      <c r="AK131" s="1076">
        <v>16.2</v>
      </c>
      <c r="AL131" s="1072"/>
      <c r="AM131" s="746"/>
      <c r="AN131" s="746"/>
      <c r="AO131" s="1072"/>
      <c r="AP131" s="746"/>
      <c r="AQ131" s="746"/>
      <c r="AR131" s="1072"/>
      <c r="AS131" s="746"/>
      <c r="AT131" s="746"/>
      <c r="AU131" s="1078"/>
      <c r="AV131" s="1079"/>
      <c r="AW131" s="1079"/>
      <c r="AX131" s="1078"/>
      <c r="AY131" s="722"/>
      <c r="AZ131" s="722"/>
      <c r="BA131" s="1079"/>
      <c r="BB131" s="1079"/>
      <c r="BC131" s="1079"/>
      <c r="BD131" s="1079"/>
      <c r="BE131" s="1079"/>
      <c r="BF131" s="1079"/>
      <c r="BG131" s="745">
        <v>41.9</v>
      </c>
      <c r="BH131" s="746">
        <v>43.7</v>
      </c>
      <c r="BI131" s="746">
        <v>41.9</v>
      </c>
      <c r="BJ131" s="745">
        <v>21.5</v>
      </c>
      <c r="BK131" s="725"/>
      <c r="BL131" s="1092">
        <v>21.5</v>
      </c>
    </row>
    <row r="132">
      <c r="A132" s="473">
        <v>43952.0</v>
      </c>
      <c r="B132" s="1087">
        <v>36.4</v>
      </c>
      <c r="C132" s="773"/>
      <c r="D132" s="773">
        <v>27.0</v>
      </c>
      <c r="E132" s="1087">
        <v>36.9</v>
      </c>
      <c r="F132" s="773">
        <v>30.0</v>
      </c>
      <c r="G132" s="773">
        <v>37.5</v>
      </c>
      <c r="H132" s="1087">
        <v>39.8</v>
      </c>
      <c r="I132" s="773">
        <v>38.0</v>
      </c>
      <c r="J132" s="773">
        <v>39.8</v>
      </c>
      <c r="K132" s="721">
        <v>28.9</v>
      </c>
      <c r="L132" s="721">
        <v>25.0</v>
      </c>
      <c r="M132" s="721">
        <v>30.0</v>
      </c>
      <c r="N132" s="721">
        <v>27.8</v>
      </c>
      <c r="O132" s="721">
        <v>25.0</v>
      </c>
      <c r="P132" s="1094">
        <v>29.0</v>
      </c>
      <c r="Q132" s="721">
        <v>40.6</v>
      </c>
      <c r="R132" s="721">
        <v>36.0</v>
      </c>
      <c r="S132" s="1094">
        <v>40.7</v>
      </c>
      <c r="T132" s="1083">
        <v>30.5</v>
      </c>
      <c r="U132" s="1084">
        <v>25.0</v>
      </c>
      <c r="V132" s="1084">
        <v>13.6</v>
      </c>
      <c r="W132" s="789">
        <v>28.7</v>
      </c>
      <c r="X132" s="1084">
        <v>25.0</v>
      </c>
      <c r="Y132" s="1084">
        <v>12.0</v>
      </c>
      <c r="Z132" s="830">
        <v>39.5</v>
      </c>
      <c r="AA132" s="721">
        <v>38.0</v>
      </c>
      <c r="AB132" s="721">
        <v>33.4</v>
      </c>
      <c r="AC132" s="721">
        <v>31.4</v>
      </c>
      <c r="AD132" s="721">
        <v>34.1</v>
      </c>
      <c r="AE132" s="721">
        <v>32.3</v>
      </c>
      <c r="AF132" s="830">
        <v>36.8</v>
      </c>
      <c r="AG132" s="721">
        <v>39.2</v>
      </c>
      <c r="AH132" s="721">
        <v>36.6</v>
      </c>
      <c r="AI132" s="721">
        <v>31.4</v>
      </c>
      <c r="AJ132" s="721">
        <v>26.6</v>
      </c>
      <c r="AK132" s="721">
        <v>32.6</v>
      </c>
      <c r="AL132" s="1087"/>
      <c r="AM132" s="773"/>
      <c r="AN132" s="773"/>
      <c r="AO132" s="1087"/>
      <c r="AP132" s="773"/>
      <c r="AQ132" s="773"/>
      <c r="AR132" s="1087"/>
      <c r="AS132" s="773"/>
      <c r="AT132" s="773"/>
      <c r="AU132" s="1085"/>
      <c r="AV132" s="781"/>
      <c r="AW132" s="781"/>
      <c r="AX132" s="1085"/>
      <c r="AY132" s="781"/>
      <c r="AZ132" s="781"/>
      <c r="BA132" s="781"/>
      <c r="BB132" s="781"/>
      <c r="BC132" s="781"/>
      <c r="BD132" s="781"/>
      <c r="BE132" s="781"/>
      <c r="BF132" s="781"/>
      <c r="BG132" s="772">
        <v>38.4</v>
      </c>
      <c r="BH132" s="774"/>
      <c r="BI132" s="773">
        <v>38.4</v>
      </c>
      <c r="BJ132" s="772">
        <v>25.3</v>
      </c>
      <c r="BK132" s="781"/>
      <c r="BL132" s="1093">
        <v>26.5</v>
      </c>
    </row>
    <row r="133">
      <c r="A133" s="460">
        <v>43966.0</v>
      </c>
      <c r="B133" s="1072">
        <v>37.0</v>
      </c>
      <c r="C133" s="746">
        <v>36.4</v>
      </c>
      <c r="D133" s="746">
        <v>37.0</v>
      </c>
      <c r="E133" s="1072">
        <v>37.5</v>
      </c>
      <c r="F133" s="746">
        <v>36.9</v>
      </c>
      <c r="G133" s="746">
        <v>37.5</v>
      </c>
      <c r="H133" s="1072">
        <v>39.8</v>
      </c>
      <c r="I133" s="746">
        <v>39.8</v>
      </c>
      <c r="J133" s="746">
        <v>49.8</v>
      </c>
      <c r="K133" s="1094">
        <v>30.0</v>
      </c>
      <c r="L133" s="1094">
        <v>28.9</v>
      </c>
      <c r="M133" s="1094">
        <v>30.0</v>
      </c>
      <c r="N133" s="1094">
        <v>29.0</v>
      </c>
      <c r="O133" s="1094">
        <v>28.0</v>
      </c>
      <c r="P133" s="1094">
        <v>29.0</v>
      </c>
      <c r="Q133" s="1094">
        <v>40.7</v>
      </c>
      <c r="R133" s="1094">
        <v>40.7</v>
      </c>
      <c r="S133" s="1094">
        <v>40.7</v>
      </c>
      <c r="T133" s="1074">
        <v>31.9</v>
      </c>
      <c r="U133" s="1075">
        <v>30.5</v>
      </c>
      <c r="V133" s="1075">
        <v>31.9</v>
      </c>
      <c r="W133" s="761">
        <v>30.5</v>
      </c>
      <c r="X133" s="1075">
        <v>28.7</v>
      </c>
      <c r="Y133" s="1075">
        <v>30.5</v>
      </c>
      <c r="Z133" s="816">
        <v>39.4</v>
      </c>
      <c r="AA133" s="722">
        <v>39.5</v>
      </c>
      <c r="AB133" s="722">
        <v>39.4</v>
      </c>
      <c r="AC133" s="1076">
        <v>32.3</v>
      </c>
      <c r="AD133" s="1076">
        <v>31.4</v>
      </c>
      <c r="AE133" s="1076">
        <v>32.3</v>
      </c>
      <c r="AF133" s="1077">
        <v>36.6</v>
      </c>
      <c r="AG133" s="1076">
        <v>36.8</v>
      </c>
      <c r="AH133" s="1076">
        <v>36.6</v>
      </c>
      <c r="AI133" s="1076">
        <v>32.6</v>
      </c>
      <c r="AJ133" s="1076">
        <v>31.4</v>
      </c>
      <c r="AK133" s="1076">
        <v>32.6</v>
      </c>
      <c r="AL133" s="1072"/>
      <c r="AM133" s="746"/>
      <c r="AN133" s="746"/>
      <c r="AO133" s="1072"/>
      <c r="AP133" s="746"/>
      <c r="AQ133" s="746"/>
      <c r="AR133" s="1072"/>
      <c r="AS133" s="746"/>
      <c r="AT133" s="746"/>
      <c r="AU133" s="1078"/>
      <c r="AV133" s="1079"/>
      <c r="AW133" s="1079"/>
      <c r="AX133" s="1078"/>
      <c r="AY133" s="722"/>
      <c r="AZ133" s="722"/>
      <c r="BA133" s="1079"/>
      <c r="BB133" s="1079"/>
      <c r="BC133" s="1079"/>
      <c r="BD133" s="1079"/>
      <c r="BE133" s="1079"/>
      <c r="BF133" s="1079"/>
      <c r="BG133" s="745">
        <v>38.4</v>
      </c>
      <c r="BH133" s="746">
        <v>38.4</v>
      </c>
      <c r="BI133" s="746">
        <v>37.8</v>
      </c>
      <c r="BJ133" s="745">
        <v>26.5</v>
      </c>
      <c r="BK133" s="722">
        <v>25.3</v>
      </c>
      <c r="BL133" s="1092">
        <v>26.5</v>
      </c>
    </row>
    <row r="134">
      <c r="A134" s="473">
        <v>43983.0</v>
      </c>
      <c r="B134" s="1087">
        <v>46.8</v>
      </c>
      <c r="C134" s="773"/>
      <c r="D134" s="773">
        <v>37.0</v>
      </c>
      <c r="E134" s="1087">
        <v>46.7</v>
      </c>
      <c r="F134" s="773">
        <v>46.5</v>
      </c>
      <c r="G134" s="773">
        <v>47.9</v>
      </c>
      <c r="H134" s="1087">
        <v>49.6</v>
      </c>
      <c r="I134" s="773">
        <v>48.0</v>
      </c>
      <c r="J134" s="773">
        <v>49.8</v>
      </c>
      <c r="K134" s="721">
        <v>47.6</v>
      </c>
      <c r="L134" s="721">
        <v>41.0</v>
      </c>
      <c r="M134" s="721">
        <v>47.7</v>
      </c>
      <c r="N134" s="721">
        <v>47.0</v>
      </c>
      <c r="O134" s="721">
        <v>40.0</v>
      </c>
      <c r="P134" s="1094">
        <v>47.1</v>
      </c>
      <c r="Q134" s="721">
        <v>50.1</v>
      </c>
      <c r="R134" s="721">
        <v>45.0</v>
      </c>
      <c r="S134" s="1094">
        <v>50.1</v>
      </c>
      <c r="T134" s="1083">
        <v>47.5</v>
      </c>
      <c r="U134" s="1084">
        <v>42.4</v>
      </c>
      <c r="V134" s="1084">
        <v>31.9</v>
      </c>
      <c r="W134" s="789">
        <v>47.3</v>
      </c>
      <c r="X134" s="1084">
        <v>41.0</v>
      </c>
      <c r="Y134" s="1084">
        <v>30.5</v>
      </c>
      <c r="Z134" s="830">
        <v>46.9</v>
      </c>
      <c r="AA134" s="721">
        <v>44.5</v>
      </c>
      <c r="AB134" s="721">
        <v>39.4</v>
      </c>
      <c r="AC134" s="721">
        <v>45.8</v>
      </c>
      <c r="AD134" s="721">
        <v>44.2</v>
      </c>
      <c r="AE134" s="721">
        <v>47.0</v>
      </c>
      <c r="AF134" s="830">
        <v>44.6</v>
      </c>
      <c r="AG134" s="721">
        <v>41.5</v>
      </c>
      <c r="AH134" s="721">
        <v>45.2</v>
      </c>
      <c r="AI134" s="721">
        <v>45.8</v>
      </c>
      <c r="AJ134" s="721">
        <v>42.0</v>
      </c>
      <c r="AK134" s="721">
        <v>47.3</v>
      </c>
      <c r="AL134" s="1087"/>
      <c r="AM134" s="773"/>
      <c r="AN134" s="773"/>
      <c r="AO134" s="1087"/>
      <c r="AP134" s="773"/>
      <c r="AQ134" s="773"/>
      <c r="AR134" s="1087"/>
      <c r="AS134" s="773"/>
      <c r="AT134" s="773"/>
      <c r="AU134" s="1085"/>
      <c r="AV134" s="781"/>
      <c r="AW134" s="781"/>
      <c r="AX134" s="1085"/>
      <c r="AY134" s="781"/>
      <c r="AZ134" s="781"/>
      <c r="BA134" s="781"/>
      <c r="BB134" s="781"/>
      <c r="BC134" s="781"/>
      <c r="BD134" s="781"/>
      <c r="BE134" s="781"/>
      <c r="BF134" s="781"/>
      <c r="BG134" s="772">
        <v>37.8</v>
      </c>
      <c r="BH134" s="774"/>
      <c r="BI134" s="773">
        <v>40.1</v>
      </c>
      <c r="BJ134" s="772">
        <v>42.3</v>
      </c>
      <c r="BK134" s="781"/>
      <c r="BL134" s="1093">
        <v>45.0</v>
      </c>
    </row>
    <row r="135">
      <c r="A135" s="460">
        <v>43997.0</v>
      </c>
      <c r="B135" s="1072">
        <v>47.9</v>
      </c>
      <c r="C135" s="746">
        <v>46.8</v>
      </c>
      <c r="D135" s="746">
        <v>47.9</v>
      </c>
      <c r="E135" s="1072">
        <v>47.9</v>
      </c>
      <c r="F135" s="746">
        <v>46.7</v>
      </c>
      <c r="G135" s="746">
        <v>47.9</v>
      </c>
      <c r="H135" s="1072">
        <v>49.8</v>
      </c>
      <c r="I135" s="746">
        <v>49.6</v>
      </c>
      <c r="J135" s="746">
        <v>50.9</v>
      </c>
      <c r="K135" s="1094">
        <v>47.7</v>
      </c>
      <c r="L135" s="1094">
        <v>47.6</v>
      </c>
      <c r="M135" s="1094">
        <v>47.7</v>
      </c>
      <c r="N135" s="1094">
        <v>47.1</v>
      </c>
      <c r="O135" s="1094">
        <v>47.0</v>
      </c>
      <c r="P135" s="1094">
        <v>47.1</v>
      </c>
      <c r="Q135" s="1094">
        <v>50.1</v>
      </c>
      <c r="R135" s="1094">
        <v>50.1</v>
      </c>
      <c r="S135" s="1094">
        <v>50.1</v>
      </c>
      <c r="T135" s="1074">
        <v>48.5</v>
      </c>
      <c r="U135" s="1075">
        <v>47.5</v>
      </c>
      <c r="V135" s="1075">
        <v>48.5</v>
      </c>
      <c r="W135" s="761">
        <v>48.3</v>
      </c>
      <c r="X135" s="1075">
        <v>47.3</v>
      </c>
      <c r="Y135" s="1075">
        <v>48.3</v>
      </c>
      <c r="Z135" s="816">
        <v>47.4</v>
      </c>
      <c r="AA135" s="722">
        <v>46.9</v>
      </c>
      <c r="AB135" s="722">
        <v>47.4</v>
      </c>
      <c r="AC135" s="1076">
        <v>47.0</v>
      </c>
      <c r="AD135" s="1076">
        <v>45.8</v>
      </c>
      <c r="AE135" s="1076">
        <v>47.0</v>
      </c>
      <c r="AF135" s="1077">
        <v>45.2</v>
      </c>
      <c r="AG135" s="1076">
        <v>44.6</v>
      </c>
      <c r="AH135" s="1076">
        <v>45.2</v>
      </c>
      <c r="AI135" s="1076">
        <v>47.3</v>
      </c>
      <c r="AJ135" s="1076">
        <v>45.8</v>
      </c>
      <c r="AK135" s="1076">
        <v>47.3</v>
      </c>
      <c r="AL135" s="1072"/>
      <c r="AM135" s="746"/>
      <c r="AN135" s="746"/>
      <c r="AO135" s="1072"/>
      <c r="AP135" s="746"/>
      <c r="AQ135" s="746"/>
      <c r="AR135" s="1072"/>
      <c r="AS135" s="746"/>
      <c r="AT135" s="746"/>
      <c r="AU135" s="1078"/>
      <c r="AV135" s="1079"/>
      <c r="AW135" s="1079"/>
      <c r="AX135" s="1078"/>
      <c r="AY135" s="722"/>
      <c r="AZ135" s="722"/>
      <c r="BA135" s="1079"/>
      <c r="BB135" s="1079"/>
      <c r="BC135" s="1079"/>
      <c r="BD135" s="1079"/>
      <c r="BE135" s="1079"/>
      <c r="BF135" s="1079"/>
      <c r="BG135" s="745">
        <v>40.1</v>
      </c>
      <c r="BH135" s="746">
        <v>37.8</v>
      </c>
      <c r="BI135" s="746">
        <v>40.1</v>
      </c>
      <c r="BJ135" s="745">
        <v>45.0</v>
      </c>
      <c r="BK135" s="722">
        <v>42.3</v>
      </c>
      <c r="BL135" s="1092">
        <v>45.0</v>
      </c>
    </row>
    <row r="136">
      <c r="A136" s="473">
        <v>44013.0</v>
      </c>
      <c r="B136" s="1087">
        <v>50.0</v>
      </c>
      <c r="C136" s="773"/>
      <c r="D136" s="773">
        <v>47.9</v>
      </c>
      <c r="E136" s="1087">
        <v>49.6</v>
      </c>
      <c r="F136" s="773">
        <v>51.0</v>
      </c>
      <c r="G136" s="773">
        <v>50.0</v>
      </c>
      <c r="H136" s="1087">
        <v>51.3</v>
      </c>
      <c r="I136" s="773">
        <v>51.5</v>
      </c>
      <c r="J136" s="773">
        <v>50.9</v>
      </c>
      <c r="K136" s="721">
        <v>57.1</v>
      </c>
      <c r="L136" s="721">
        <v>51.1</v>
      </c>
      <c r="M136" s="721">
        <v>57.0</v>
      </c>
      <c r="N136" s="721">
        <v>56.6</v>
      </c>
      <c r="O136" s="721">
        <v>51.5</v>
      </c>
      <c r="P136" s="1094">
        <v>56.5</v>
      </c>
      <c r="Q136" s="721">
        <v>53.6</v>
      </c>
      <c r="R136" s="721">
        <v>52.0</v>
      </c>
      <c r="S136" s="1094">
        <v>53.3</v>
      </c>
      <c r="T136" s="1083">
        <v>54.8</v>
      </c>
      <c r="U136" s="1084">
        <v>51.1</v>
      </c>
      <c r="V136" s="1084">
        <v>48.5</v>
      </c>
      <c r="W136" s="789">
        <v>55.1</v>
      </c>
      <c r="X136" s="1084">
        <v>51.0</v>
      </c>
      <c r="Y136" s="1084">
        <v>48.3</v>
      </c>
      <c r="Z136" s="830">
        <v>51.1</v>
      </c>
      <c r="AA136" s="721">
        <v>50.0</v>
      </c>
      <c r="AB136" s="721">
        <v>47.4</v>
      </c>
      <c r="AC136" s="721">
        <v>55.5</v>
      </c>
      <c r="AD136" s="721">
        <v>50.3</v>
      </c>
      <c r="AE136" s="721">
        <v>55.3</v>
      </c>
      <c r="AF136" s="830">
        <v>50.0</v>
      </c>
      <c r="AG136" s="721">
        <v>48.0</v>
      </c>
      <c r="AH136" s="721">
        <v>51.0</v>
      </c>
      <c r="AI136" s="721">
        <v>56.7</v>
      </c>
      <c r="AJ136" s="721">
        <v>50.5</v>
      </c>
      <c r="AK136" s="721">
        <v>55.6</v>
      </c>
      <c r="AL136" s="1087"/>
      <c r="AM136" s="773"/>
      <c r="AN136" s="773"/>
      <c r="AO136" s="1087"/>
      <c r="AP136" s="773"/>
      <c r="AQ136" s="773"/>
      <c r="AR136" s="1087"/>
      <c r="AS136" s="773"/>
      <c r="AT136" s="773"/>
      <c r="AU136" s="1085"/>
      <c r="AV136" s="781"/>
      <c r="AW136" s="781"/>
      <c r="AX136" s="1085"/>
      <c r="AY136" s="781"/>
      <c r="AZ136" s="781"/>
      <c r="BA136" s="781"/>
      <c r="BB136" s="781"/>
      <c r="BC136" s="781"/>
      <c r="BD136" s="781"/>
      <c r="BE136" s="781"/>
      <c r="BF136" s="781"/>
      <c r="BG136" s="772">
        <v>42.6</v>
      </c>
      <c r="BH136" s="774"/>
      <c r="BI136" s="773">
        <v>45.2</v>
      </c>
      <c r="BJ136" s="772">
        <v>45.2</v>
      </c>
      <c r="BK136" s="781"/>
      <c r="BL136" s="1093">
        <v>45.4</v>
      </c>
    </row>
    <row r="137">
      <c r="A137" s="460">
        <v>44027.0</v>
      </c>
      <c r="B137" s="1072">
        <v>50.3</v>
      </c>
      <c r="C137" s="746">
        <v>50.0</v>
      </c>
      <c r="D137" s="746">
        <v>50.3</v>
      </c>
      <c r="E137" s="1072">
        <v>50.0</v>
      </c>
      <c r="F137" s="746">
        <v>49.6</v>
      </c>
      <c r="G137" s="746">
        <v>50.0</v>
      </c>
      <c r="H137" s="1072">
        <v>50.9</v>
      </c>
      <c r="I137" s="746">
        <v>51.3</v>
      </c>
      <c r="J137" s="746">
        <v>53.1</v>
      </c>
      <c r="K137" s="1094">
        <v>57.0</v>
      </c>
      <c r="L137" s="1094">
        <v>57.1</v>
      </c>
      <c r="M137" s="1094">
        <v>57.0</v>
      </c>
      <c r="N137" s="1094">
        <v>56.5</v>
      </c>
      <c r="O137" s="1094">
        <v>56.6</v>
      </c>
      <c r="P137" s="1094">
        <v>56.5</v>
      </c>
      <c r="Q137" s="1094">
        <v>53.3</v>
      </c>
      <c r="R137" s="1094">
        <v>53.6</v>
      </c>
      <c r="S137" s="1094">
        <v>53.3</v>
      </c>
      <c r="T137" s="1074">
        <v>54.9</v>
      </c>
      <c r="U137" s="1075">
        <v>54.8</v>
      </c>
      <c r="V137" s="1075">
        <v>54.9</v>
      </c>
      <c r="W137" s="761">
        <v>54.7</v>
      </c>
      <c r="X137" s="1075">
        <v>55.1</v>
      </c>
      <c r="Y137" s="1075">
        <v>54.7</v>
      </c>
      <c r="Z137" s="816">
        <v>51.8</v>
      </c>
      <c r="AA137" s="722">
        <v>51.1</v>
      </c>
      <c r="AB137" s="722">
        <v>51.8</v>
      </c>
      <c r="AC137" s="1076">
        <v>55.3</v>
      </c>
      <c r="AD137" s="1076">
        <v>55.5</v>
      </c>
      <c r="AE137" s="1076">
        <v>55.3</v>
      </c>
      <c r="AF137" s="1077">
        <v>51.0</v>
      </c>
      <c r="AG137" s="1076">
        <v>50.0</v>
      </c>
      <c r="AH137" s="1076">
        <v>51.0</v>
      </c>
      <c r="AI137" s="1076">
        <v>55.6</v>
      </c>
      <c r="AJ137" s="1076">
        <v>56.7</v>
      </c>
      <c r="AK137" s="1076">
        <v>55.6</v>
      </c>
      <c r="AL137" s="1072"/>
      <c r="AM137" s="746"/>
      <c r="AN137" s="746"/>
      <c r="AO137" s="1072"/>
      <c r="AP137" s="746"/>
      <c r="AQ137" s="746"/>
      <c r="AR137" s="1072"/>
      <c r="AS137" s="746"/>
      <c r="AT137" s="746"/>
      <c r="AU137" s="1078"/>
      <c r="AV137" s="1079"/>
      <c r="AW137" s="1079"/>
      <c r="AX137" s="1078"/>
      <c r="AY137" s="722"/>
      <c r="AZ137" s="722"/>
      <c r="BA137" s="1079"/>
      <c r="BB137" s="1079"/>
      <c r="BC137" s="1079"/>
      <c r="BD137" s="1079"/>
      <c r="BE137" s="1079"/>
      <c r="BF137" s="1079"/>
      <c r="BG137" s="745">
        <v>45.2</v>
      </c>
      <c r="BH137" s="746">
        <v>42.6</v>
      </c>
      <c r="BI137" s="746">
        <v>46.6</v>
      </c>
      <c r="BJ137" s="745">
        <v>45.4</v>
      </c>
      <c r="BK137" s="722">
        <v>45.2</v>
      </c>
      <c r="BL137" s="1092">
        <v>45.4</v>
      </c>
    </row>
    <row r="138">
      <c r="A138" s="473">
        <v>44044.0</v>
      </c>
      <c r="B138" s="1087">
        <v>54.7</v>
      </c>
      <c r="C138" s="773"/>
      <c r="D138" s="773">
        <v>50.3</v>
      </c>
      <c r="E138" s="1087">
        <v>54.8</v>
      </c>
      <c r="F138" s="773">
        <v>51.0</v>
      </c>
      <c r="G138" s="773">
        <v>55.0</v>
      </c>
      <c r="H138" s="1087">
        <v>53.6</v>
      </c>
      <c r="I138" s="773">
        <v>51.9</v>
      </c>
      <c r="J138" s="773">
        <v>53.1</v>
      </c>
      <c r="K138" s="721">
        <v>60.3</v>
      </c>
      <c r="L138" s="721">
        <v>57.1</v>
      </c>
      <c r="M138" s="721">
        <v>59.1</v>
      </c>
      <c r="N138" s="721">
        <v>60.1</v>
      </c>
      <c r="O138" s="721">
        <v>57.0</v>
      </c>
      <c r="P138" s="1094">
        <v>58.8</v>
      </c>
      <c r="Q138" s="721">
        <v>55.3</v>
      </c>
      <c r="R138" s="721">
        <v>53.8</v>
      </c>
      <c r="S138" s="1094">
        <v>55.2</v>
      </c>
      <c r="T138" s="1083">
        <v>51.6</v>
      </c>
      <c r="U138" s="1084">
        <v>54.9</v>
      </c>
      <c r="V138" s="1084">
        <v>54.9</v>
      </c>
      <c r="W138" s="789">
        <v>50.1</v>
      </c>
      <c r="X138" s="1084">
        <v>54.5</v>
      </c>
      <c r="Y138" s="1084">
        <v>54.7</v>
      </c>
      <c r="Z138" s="830">
        <v>51.7</v>
      </c>
      <c r="AA138" s="721">
        <v>52.9</v>
      </c>
      <c r="AB138" s="721">
        <v>51.8</v>
      </c>
      <c r="AC138" s="721">
        <v>53.7</v>
      </c>
      <c r="AD138" s="721">
        <v>55.0</v>
      </c>
      <c r="AE138" s="721">
        <v>54.4</v>
      </c>
      <c r="AF138" s="830">
        <v>53.0</v>
      </c>
      <c r="AG138" s="721">
        <v>52.5</v>
      </c>
      <c r="AH138" s="721">
        <v>52.2</v>
      </c>
      <c r="AI138" s="721">
        <v>50.8</v>
      </c>
      <c r="AJ138" s="721">
        <v>55.1</v>
      </c>
      <c r="AK138" s="721">
        <v>52.5</v>
      </c>
      <c r="AL138" s="1087"/>
      <c r="AM138" s="773"/>
      <c r="AN138" s="773"/>
      <c r="AO138" s="1087"/>
      <c r="AP138" s="773"/>
      <c r="AQ138" s="773"/>
      <c r="AR138" s="1087"/>
      <c r="AS138" s="773"/>
      <c r="AT138" s="773"/>
      <c r="AU138" s="1085"/>
      <c r="AV138" s="781"/>
      <c r="AW138" s="781"/>
      <c r="AX138" s="1085"/>
      <c r="AY138" s="781"/>
      <c r="AZ138" s="781"/>
      <c r="BA138" s="781"/>
      <c r="BB138" s="781"/>
      <c r="BC138" s="781"/>
      <c r="BD138" s="781"/>
      <c r="BE138" s="781"/>
      <c r="BF138" s="781"/>
      <c r="BG138" s="772">
        <v>46.6</v>
      </c>
      <c r="BH138" s="773">
        <v>45.0</v>
      </c>
      <c r="BI138" s="773">
        <v>47.2</v>
      </c>
      <c r="BJ138" s="772">
        <v>45.0</v>
      </c>
      <c r="BK138" s="721">
        <v>45.2</v>
      </c>
      <c r="BL138" s="1093">
        <v>45.0</v>
      </c>
    </row>
    <row r="139">
      <c r="A139" s="460">
        <v>44058.0</v>
      </c>
      <c r="B139" s="1072">
        <v>54.6</v>
      </c>
      <c r="C139" s="746">
        <v>54.7</v>
      </c>
      <c r="D139" s="746">
        <v>54.6</v>
      </c>
      <c r="E139" s="1072">
        <v>55.0</v>
      </c>
      <c r="F139" s="746">
        <v>54.8</v>
      </c>
      <c r="G139" s="746">
        <v>55.0</v>
      </c>
      <c r="H139" s="1072">
        <v>53.1</v>
      </c>
      <c r="I139" s="746">
        <v>53.6</v>
      </c>
      <c r="J139" s="746">
        <v>53.2</v>
      </c>
      <c r="K139" s="1094">
        <v>59.1</v>
      </c>
      <c r="L139" s="1094">
        <v>60.3</v>
      </c>
      <c r="M139" s="1094">
        <v>59.1</v>
      </c>
      <c r="N139" s="1094">
        <v>58.8</v>
      </c>
      <c r="O139" s="1094">
        <v>60.1</v>
      </c>
      <c r="P139" s="1094">
        <v>58.8</v>
      </c>
      <c r="Q139" s="1094">
        <v>55.2</v>
      </c>
      <c r="R139" s="1094">
        <v>55.3</v>
      </c>
      <c r="S139" s="1094">
        <v>55.2</v>
      </c>
      <c r="T139" s="1074">
        <v>51.9</v>
      </c>
      <c r="U139" s="1075">
        <v>51.6</v>
      </c>
      <c r="V139" s="1075">
        <v>51.9</v>
      </c>
      <c r="W139" s="761">
        <v>50.5</v>
      </c>
      <c r="X139" s="1075">
        <v>50.1</v>
      </c>
      <c r="Y139" s="1075">
        <v>50.5</v>
      </c>
      <c r="Z139" s="816">
        <v>51.7</v>
      </c>
      <c r="AA139" s="722">
        <v>51.7</v>
      </c>
      <c r="AB139" s="722">
        <v>51.7</v>
      </c>
      <c r="AC139" s="1076">
        <v>54.4</v>
      </c>
      <c r="AD139" s="1076">
        <v>53.7</v>
      </c>
      <c r="AE139" s="1076">
        <v>54.4</v>
      </c>
      <c r="AF139" s="1077">
        <v>52.2</v>
      </c>
      <c r="AG139" s="1076">
        <v>53.0</v>
      </c>
      <c r="AH139" s="1076">
        <v>52.2</v>
      </c>
      <c r="AI139" s="1076">
        <v>52.5</v>
      </c>
      <c r="AJ139" s="1076">
        <v>50.8</v>
      </c>
      <c r="AK139" s="1076">
        <v>52.5</v>
      </c>
      <c r="AL139" s="1072"/>
      <c r="AM139" s="746"/>
      <c r="AN139" s="746"/>
      <c r="AO139" s="1072"/>
      <c r="AP139" s="746"/>
      <c r="AQ139" s="746"/>
      <c r="AR139" s="1072"/>
      <c r="AS139" s="746"/>
      <c r="AT139" s="746"/>
      <c r="AU139" s="1078"/>
      <c r="AV139" s="1079"/>
      <c r="AW139" s="1079"/>
      <c r="AX139" s="1078"/>
      <c r="AY139" s="722"/>
      <c r="AZ139" s="722"/>
      <c r="BA139" s="1079"/>
      <c r="BB139" s="1079"/>
      <c r="BC139" s="1079"/>
      <c r="BD139" s="1079"/>
      <c r="BE139" s="1079"/>
      <c r="BF139" s="1079"/>
      <c r="BG139" s="745">
        <v>47.2</v>
      </c>
      <c r="BH139" s="747"/>
      <c r="BI139" s="746">
        <v>47.3</v>
      </c>
      <c r="BJ139" s="745">
        <v>45.0</v>
      </c>
      <c r="BK139" s="722">
        <v>45.0</v>
      </c>
      <c r="BL139" s="1092">
        <v>45.0</v>
      </c>
    </row>
    <row r="140">
      <c r="A140" s="473">
        <v>44075.0</v>
      </c>
      <c r="B140" s="1087">
        <v>54.4</v>
      </c>
      <c r="C140" s="773"/>
      <c r="D140" s="773">
        <v>54.6</v>
      </c>
      <c r="E140" s="1087">
        <v>54.6</v>
      </c>
      <c r="F140" s="773">
        <v>54.7</v>
      </c>
      <c r="G140" s="773">
        <v>54.6</v>
      </c>
      <c r="H140" s="1087">
        <v>53.5</v>
      </c>
      <c r="I140" s="773">
        <v>53.1</v>
      </c>
      <c r="J140" s="773">
        <v>53.3</v>
      </c>
      <c r="K140" s="721">
        <v>55.7</v>
      </c>
      <c r="L140" s="721">
        <v>56.3</v>
      </c>
      <c r="M140" s="721">
        <v>55.7</v>
      </c>
      <c r="N140" s="721">
        <v>55.1</v>
      </c>
      <c r="O140" s="721">
        <v>56.0</v>
      </c>
      <c r="P140" s="1094">
        <v>56.1</v>
      </c>
      <c r="Q140" s="721">
        <v>54.3</v>
      </c>
      <c r="R140" s="721">
        <v>54.1</v>
      </c>
      <c r="S140" s="1094">
        <v>54.1</v>
      </c>
      <c r="T140" s="1083">
        <v>50.1</v>
      </c>
      <c r="U140" s="1084">
        <v>51.7</v>
      </c>
      <c r="V140" s="1084">
        <v>51.9</v>
      </c>
      <c r="W140" s="789">
        <v>47.6</v>
      </c>
      <c r="X140" s="1084">
        <v>50.5</v>
      </c>
      <c r="Y140" s="1084">
        <v>50.5</v>
      </c>
      <c r="Z140" s="830">
        <v>53.7</v>
      </c>
      <c r="AA140" s="721">
        <v>51.9</v>
      </c>
      <c r="AB140" s="721">
        <v>51.7</v>
      </c>
      <c r="AC140" s="721">
        <v>53.7</v>
      </c>
      <c r="AD140" s="721">
        <v>54.1</v>
      </c>
      <c r="AE140" s="721">
        <v>54.7</v>
      </c>
      <c r="AF140" s="830">
        <v>56.6</v>
      </c>
      <c r="AG140" s="721">
        <v>52.5</v>
      </c>
      <c r="AH140" s="721">
        <v>56.4</v>
      </c>
      <c r="AI140" s="721">
        <v>49.1</v>
      </c>
      <c r="AJ140" s="721">
        <v>53.0</v>
      </c>
      <c r="AK140" s="721">
        <v>50.6</v>
      </c>
      <c r="AL140" s="1087"/>
      <c r="AM140" s="773"/>
      <c r="AN140" s="773"/>
      <c r="AO140" s="1087"/>
      <c r="AP140" s="773"/>
      <c r="AQ140" s="773"/>
      <c r="AR140" s="1087"/>
      <c r="AS140" s="773"/>
      <c r="AT140" s="773"/>
      <c r="AU140" s="1085"/>
      <c r="AV140" s="781"/>
      <c r="AW140" s="781"/>
      <c r="AX140" s="1085"/>
      <c r="AY140" s="781"/>
      <c r="AZ140" s="781"/>
      <c r="BA140" s="781"/>
      <c r="BB140" s="781"/>
      <c r="BC140" s="781"/>
      <c r="BD140" s="781"/>
      <c r="BE140" s="781"/>
      <c r="BF140" s="781"/>
      <c r="BG140" s="772">
        <v>47.3</v>
      </c>
      <c r="BH140" s="774"/>
      <c r="BI140" s="773">
        <v>47.7</v>
      </c>
      <c r="BJ140" s="772">
        <v>45.6</v>
      </c>
      <c r="BK140" s="781"/>
      <c r="BL140" s="1093">
        <v>46.9</v>
      </c>
    </row>
    <row r="141">
      <c r="A141" s="460">
        <v>44089.0</v>
      </c>
      <c r="B141" s="1088">
        <v>54.3</v>
      </c>
      <c r="C141" s="746">
        <v>54.4</v>
      </c>
      <c r="D141" s="746">
        <v>54.3</v>
      </c>
      <c r="E141" s="1088">
        <v>54.6</v>
      </c>
      <c r="F141" s="746">
        <v>54.6</v>
      </c>
      <c r="G141" s="746">
        <v>54.6</v>
      </c>
      <c r="H141" s="1088">
        <v>53.2</v>
      </c>
      <c r="I141" s="746">
        <v>53.5</v>
      </c>
      <c r="J141" s="746">
        <v>53.4</v>
      </c>
      <c r="K141" s="1094">
        <v>56.5</v>
      </c>
      <c r="L141" s="1094">
        <v>55.7</v>
      </c>
      <c r="M141" s="1094">
        <v>56.5</v>
      </c>
      <c r="N141" s="1094">
        <v>56.1</v>
      </c>
      <c r="O141" s="1094">
        <v>55.1</v>
      </c>
      <c r="P141" s="1094">
        <v>56.1</v>
      </c>
      <c r="Q141" s="1094">
        <v>54.1</v>
      </c>
      <c r="R141" s="1094">
        <v>54.3</v>
      </c>
      <c r="S141" s="1094">
        <v>53.3</v>
      </c>
      <c r="T141" s="1074">
        <v>50.4</v>
      </c>
      <c r="U141" s="1075">
        <v>50.1</v>
      </c>
      <c r="V141" s="1075">
        <v>50.4</v>
      </c>
      <c r="W141" s="761">
        <v>48.0</v>
      </c>
      <c r="X141" s="1075">
        <v>47.6</v>
      </c>
      <c r="Y141" s="1075">
        <v>48.0</v>
      </c>
      <c r="Z141" s="816">
        <v>53.7</v>
      </c>
      <c r="AA141" s="722">
        <v>53.7</v>
      </c>
      <c r="AB141" s="722">
        <v>53.7</v>
      </c>
      <c r="AC141" s="1076">
        <v>54.7</v>
      </c>
      <c r="AD141" s="1076">
        <v>53.7</v>
      </c>
      <c r="AE141" s="1076">
        <v>54.7</v>
      </c>
      <c r="AF141" s="1077">
        <v>56.4</v>
      </c>
      <c r="AG141" s="1076">
        <v>56.6</v>
      </c>
      <c r="AH141" s="1076">
        <v>58.0</v>
      </c>
      <c r="AI141" s="1076">
        <v>50.6</v>
      </c>
      <c r="AJ141" s="1076">
        <v>49.1</v>
      </c>
      <c r="AK141" s="1076">
        <v>50.6</v>
      </c>
      <c r="AL141" s="1088"/>
      <c r="AM141" s="746"/>
      <c r="AN141" s="746"/>
      <c r="AO141" s="1088"/>
      <c r="AP141" s="746"/>
      <c r="AQ141" s="746"/>
      <c r="AR141" s="1088"/>
      <c r="AS141" s="746"/>
      <c r="AT141" s="746"/>
      <c r="AU141" s="1078"/>
      <c r="AV141" s="1079"/>
      <c r="AW141" s="1079"/>
      <c r="AX141" s="1078"/>
      <c r="AY141" s="722"/>
      <c r="AZ141" s="722"/>
      <c r="BA141" s="1079"/>
      <c r="BB141" s="1079"/>
      <c r="BC141" s="1079"/>
      <c r="BD141" s="1079"/>
      <c r="BE141" s="1079"/>
      <c r="BF141" s="1079"/>
      <c r="BG141" s="745">
        <v>47.7</v>
      </c>
      <c r="BH141" s="746">
        <v>47.3</v>
      </c>
      <c r="BI141" s="746">
        <v>47.7</v>
      </c>
      <c r="BJ141" s="745">
        <v>46.9</v>
      </c>
      <c r="BK141" s="722">
        <v>45.6</v>
      </c>
      <c r="BL141" s="1092">
        <v>46.9</v>
      </c>
    </row>
    <row r="142">
      <c r="A142" s="473">
        <v>44105.0</v>
      </c>
      <c r="B142" s="1087">
        <v>55.5</v>
      </c>
      <c r="C142" s="773"/>
      <c r="D142" s="773">
        <v>54.3</v>
      </c>
      <c r="E142" s="1087">
        <v>56.0</v>
      </c>
      <c r="F142" s="773">
        <v>54.6</v>
      </c>
      <c r="G142" s="773">
        <v>56.9</v>
      </c>
      <c r="H142" s="1087">
        <v>53.3</v>
      </c>
      <c r="I142" s="773">
        <v>53.4</v>
      </c>
      <c r="J142" s="773">
        <v>53.4</v>
      </c>
      <c r="K142" s="721">
        <v>52.9</v>
      </c>
      <c r="L142" s="721">
        <v>55.6</v>
      </c>
      <c r="M142" s="721">
        <v>52.1</v>
      </c>
      <c r="N142" s="721">
        <v>52.3</v>
      </c>
      <c r="O142" s="721">
        <v>55.0</v>
      </c>
      <c r="P142" s="1094">
        <v>52.3</v>
      </c>
      <c r="Q142" s="721">
        <v>53.3</v>
      </c>
      <c r="R142" s="721">
        <v>54.3</v>
      </c>
      <c r="S142" s="1094">
        <v>53.3</v>
      </c>
      <c r="T142" s="1083">
        <v>49.4</v>
      </c>
      <c r="U142" s="1084">
        <v>49.3</v>
      </c>
      <c r="V142" s="1084">
        <v>50.4</v>
      </c>
      <c r="W142" s="789">
        <v>46.2</v>
      </c>
      <c r="X142" s="1084">
        <v>47.0</v>
      </c>
      <c r="Y142" s="1084">
        <v>48.0</v>
      </c>
      <c r="Z142" s="830">
        <v>54.4</v>
      </c>
      <c r="AA142" s="721">
        <v>53.1</v>
      </c>
      <c r="AB142" s="721">
        <v>54.4</v>
      </c>
      <c r="AC142" s="721">
        <v>54.5</v>
      </c>
      <c r="AD142" s="721">
        <v>53.2</v>
      </c>
      <c r="AE142" s="721">
        <v>55.0</v>
      </c>
      <c r="AF142" s="830">
        <v>58.0</v>
      </c>
      <c r="AG142" s="721">
        <v>55.1</v>
      </c>
      <c r="AH142" s="721">
        <v>58.2</v>
      </c>
      <c r="AI142" s="721">
        <v>48.9</v>
      </c>
      <c r="AJ142" s="721">
        <v>49.2</v>
      </c>
      <c r="AK142" s="721">
        <v>49.5</v>
      </c>
      <c r="AL142" s="1087"/>
      <c r="AM142" s="773"/>
      <c r="AN142" s="773"/>
      <c r="AO142" s="1087"/>
      <c r="AP142" s="773"/>
      <c r="AQ142" s="773"/>
      <c r="AR142" s="1087"/>
      <c r="AS142" s="773"/>
      <c r="AT142" s="773"/>
      <c r="AU142" s="1085"/>
      <c r="AV142" s="781"/>
      <c r="AW142" s="781"/>
      <c r="AX142" s="1085"/>
      <c r="AY142" s="781"/>
      <c r="AZ142" s="781"/>
      <c r="BA142" s="781"/>
      <c r="BB142" s="781"/>
      <c r="BC142" s="781"/>
      <c r="BD142" s="781"/>
      <c r="BE142" s="781"/>
      <c r="BF142" s="781"/>
      <c r="BG142" s="772">
        <v>48.0</v>
      </c>
      <c r="BH142" s="774"/>
      <c r="BI142" s="773">
        <v>48.7</v>
      </c>
      <c r="BJ142" s="772">
        <v>46.6</v>
      </c>
      <c r="BK142" s="781"/>
      <c r="BL142" s="1093">
        <v>47.7</v>
      </c>
    </row>
    <row r="143">
      <c r="A143" s="460">
        <v>44119.0</v>
      </c>
      <c r="B143" s="1088">
        <v>56.3</v>
      </c>
      <c r="C143" s="746">
        <v>55.5</v>
      </c>
      <c r="D143" s="746">
        <v>56.3</v>
      </c>
      <c r="E143" s="1088">
        <v>56.9</v>
      </c>
      <c r="F143" s="746">
        <v>56.0</v>
      </c>
      <c r="G143" s="746">
        <v>56.9</v>
      </c>
      <c r="H143" s="1088">
        <v>53.4</v>
      </c>
      <c r="I143" s="746"/>
      <c r="J143" s="746">
        <v>56.7</v>
      </c>
      <c r="K143" s="1094">
        <v>52.1</v>
      </c>
      <c r="L143" s="1094">
        <v>52.9</v>
      </c>
      <c r="M143" s="1094">
        <v>52.1</v>
      </c>
      <c r="N143" s="1094">
        <v>51.4</v>
      </c>
      <c r="O143" s="1094">
        <v>52.3</v>
      </c>
      <c r="P143" s="1094">
        <v>51.4</v>
      </c>
      <c r="Q143" s="1094">
        <v>53.7</v>
      </c>
      <c r="R143" s="1094">
        <v>53.3</v>
      </c>
      <c r="S143" s="1094">
        <v>55.6</v>
      </c>
      <c r="T143" s="1074">
        <v>50.0</v>
      </c>
      <c r="U143" s="1075">
        <v>49.4</v>
      </c>
      <c r="V143" s="1075">
        <v>50.0</v>
      </c>
      <c r="W143" s="761">
        <v>46.9</v>
      </c>
      <c r="X143" s="1075">
        <v>46.2</v>
      </c>
      <c r="Y143" s="1075">
        <v>46.9</v>
      </c>
      <c r="Z143" s="816">
        <v>54.8</v>
      </c>
      <c r="AA143" s="722">
        <v>54.4</v>
      </c>
      <c r="AB143" s="722">
        <v>54.8</v>
      </c>
      <c r="AC143" s="1076">
        <v>55.0</v>
      </c>
      <c r="AD143" s="1076">
        <v>54.5</v>
      </c>
      <c r="AE143" s="1076">
        <v>55.0</v>
      </c>
      <c r="AF143" s="1077">
        <v>58.2</v>
      </c>
      <c r="AG143" s="1076">
        <v>58.0</v>
      </c>
      <c r="AH143" s="1076">
        <v>57.9</v>
      </c>
      <c r="AI143" s="1076">
        <v>49.5</v>
      </c>
      <c r="AJ143" s="1076">
        <v>48.9</v>
      </c>
      <c r="AK143" s="1076">
        <v>49.5</v>
      </c>
      <c r="AL143" s="1088"/>
      <c r="AM143" s="746"/>
      <c r="AN143" s="746"/>
      <c r="AO143" s="1088"/>
      <c r="AP143" s="746"/>
      <c r="AQ143" s="746"/>
      <c r="AR143" s="1088"/>
      <c r="AS143" s="746"/>
      <c r="AT143" s="746"/>
      <c r="AU143" s="1078"/>
      <c r="AV143" s="1079"/>
      <c r="AW143" s="1079"/>
      <c r="AX143" s="1078"/>
      <c r="AY143" s="722"/>
      <c r="AZ143" s="722"/>
      <c r="BA143" s="1079"/>
      <c r="BB143" s="1079"/>
      <c r="BC143" s="1079"/>
      <c r="BD143" s="1079"/>
      <c r="BE143" s="1079"/>
      <c r="BF143" s="1079"/>
      <c r="BG143" s="745">
        <v>48.7</v>
      </c>
      <c r="BH143" s="746">
        <v>48.0</v>
      </c>
      <c r="BI143" s="746">
        <v>48.3</v>
      </c>
      <c r="BJ143" s="745">
        <v>47.7</v>
      </c>
      <c r="BK143" s="722">
        <v>46.9</v>
      </c>
      <c r="BL143" s="1092">
        <v>47.7</v>
      </c>
    </row>
    <row r="144">
      <c r="A144" s="473">
        <v>44136.0</v>
      </c>
      <c r="B144" s="1087">
        <v>57.9</v>
      </c>
      <c r="C144" s="773"/>
      <c r="D144" s="773">
        <v>56.3</v>
      </c>
      <c r="E144" s="1087">
        <v>57.7</v>
      </c>
      <c r="F144" s="773">
        <v>55.0</v>
      </c>
      <c r="G144" s="773">
        <v>58.4</v>
      </c>
      <c r="H144" s="1087">
        <v>56.7</v>
      </c>
      <c r="I144" s="773">
        <v>53.0</v>
      </c>
      <c r="J144" s="773">
        <v>56.5</v>
      </c>
      <c r="K144" s="721">
        <v>47.4</v>
      </c>
      <c r="L144" s="721">
        <v>42.5</v>
      </c>
      <c r="M144" s="721">
        <v>49.0</v>
      </c>
      <c r="N144" s="721">
        <v>45.8</v>
      </c>
      <c r="O144" s="721">
        <v>52.3</v>
      </c>
      <c r="P144" s="1094">
        <v>47.6</v>
      </c>
      <c r="Q144" s="721">
        <v>55.2</v>
      </c>
      <c r="R144" s="721">
        <v>53.3</v>
      </c>
      <c r="S144" s="1094">
        <v>55.6</v>
      </c>
      <c r="T144" s="1083">
        <v>45.1</v>
      </c>
      <c r="U144" s="1084">
        <v>45.8</v>
      </c>
      <c r="V144" s="1084">
        <v>50.0</v>
      </c>
      <c r="W144" s="789">
        <v>41.3</v>
      </c>
      <c r="X144" s="1084">
        <v>42.5</v>
      </c>
      <c r="Y144" s="1084">
        <v>46.9</v>
      </c>
      <c r="Z144" s="830">
        <v>53.6</v>
      </c>
      <c r="AA144" s="721">
        <v>53.1</v>
      </c>
      <c r="AB144" s="721">
        <v>53.6</v>
      </c>
      <c r="AC144" s="721">
        <v>52.0</v>
      </c>
      <c r="AD144" s="721">
        <v>50.4</v>
      </c>
      <c r="AE144" s="721">
        <v>51.7</v>
      </c>
      <c r="AF144" s="830">
        <v>57.9</v>
      </c>
      <c r="AG144" s="721">
        <v>56.5</v>
      </c>
      <c r="AH144" s="721">
        <v>57.8</v>
      </c>
      <c r="AI144" s="721">
        <v>46.2</v>
      </c>
      <c r="AJ144" s="721">
        <v>46.3</v>
      </c>
      <c r="AK144" s="721">
        <v>46.0</v>
      </c>
      <c r="AL144" s="1087"/>
      <c r="AM144" s="773"/>
      <c r="AN144" s="773"/>
      <c r="AO144" s="1087"/>
      <c r="AP144" s="773"/>
      <c r="AQ144" s="773"/>
      <c r="AR144" s="1087"/>
      <c r="AS144" s="773"/>
      <c r="AT144" s="773"/>
      <c r="AU144" s="1085"/>
      <c r="AV144" s="781"/>
      <c r="AW144" s="781"/>
      <c r="AX144" s="1085"/>
      <c r="AY144" s="781"/>
      <c r="AZ144" s="781"/>
      <c r="BA144" s="781"/>
      <c r="BB144" s="781"/>
      <c r="BC144" s="781"/>
      <c r="BD144" s="781"/>
      <c r="BE144" s="781"/>
      <c r="BF144" s="781"/>
      <c r="BG144" s="772">
        <v>48.3</v>
      </c>
      <c r="BH144" s="773"/>
      <c r="BI144" s="773">
        <v>49.0</v>
      </c>
      <c r="BJ144" s="772">
        <v>46.7</v>
      </c>
      <c r="BK144" s="781"/>
      <c r="BL144" s="1093">
        <v>47.8</v>
      </c>
    </row>
    <row r="145">
      <c r="A145" s="460">
        <v>44150.0</v>
      </c>
      <c r="B145" s="1088">
        <v>58.6</v>
      </c>
      <c r="C145" s="746">
        <v>57.9</v>
      </c>
      <c r="D145" s="746">
        <v>58.6</v>
      </c>
      <c r="E145" s="1088">
        <v>58.4</v>
      </c>
      <c r="F145" s="746">
        <v>57.7</v>
      </c>
      <c r="G145" s="746">
        <v>58.4</v>
      </c>
      <c r="H145" s="1088">
        <v>56.7</v>
      </c>
      <c r="I145" s="746">
        <v>56.7</v>
      </c>
      <c r="J145" s="746">
        <v>57.1</v>
      </c>
      <c r="K145" s="1094">
        <v>49.0</v>
      </c>
      <c r="L145" s="1094">
        <v>47.4</v>
      </c>
      <c r="M145" s="1094">
        <v>49.0</v>
      </c>
      <c r="N145" s="1094">
        <v>47.6</v>
      </c>
      <c r="O145" s="1094">
        <v>45.8</v>
      </c>
      <c r="P145" s="1094">
        <v>47.6</v>
      </c>
      <c r="Q145" s="1094">
        <v>55.6</v>
      </c>
      <c r="R145" s="1094">
        <v>55.2</v>
      </c>
      <c r="S145" s="1094">
        <v>55.6</v>
      </c>
      <c r="T145" s="1074">
        <v>45.3</v>
      </c>
      <c r="U145" s="1075">
        <v>45.1</v>
      </c>
      <c r="V145" s="1075">
        <v>45.3</v>
      </c>
      <c r="W145" s="761">
        <v>41.7</v>
      </c>
      <c r="X145" s="1075">
        <v>41.3</v>
      </c>
      <c r="Y145" s="1075">
        <v>41.7</v>
      </c>
      <c r="Z145" s="816">
        <v>53.8</v>
      </c>
      <c r="AA145" s="722">
        <v>53.6</v>
      </c>
      <c r="AB145" s="722">
        <v>53.8</v>
      </c>
      <c r="AC145" s="1076">
        <v>51.7</v>
      </c>
      <c r="AD145" s="1076">
        <v>52.0</v>
      </c>
      <c r="AE145" s="1076">
        <v>51.7</v>
      </c>
      <c r="AF145" s="1077">
        <v>57.8</v>
      </c>
      <c r="AG145" s="1076">
        <v>57.9</v>
      </c>
      <c r="AH145" s="1076">
        <v>58.6</v>
      </c>
      <c r="AI145" s="1076">
        <v>46.0</v>
      </c>
      <c r="AJ145" s="1076">
        <v>46.2</v>
      </c>
      <c r="AK145" s="1076">
        <v>46.0</v>
      </c>
      <c r="AL145" s="1088"/>
      <c r="AM145" s="746"/>
      <c r="AN145" s="746"/>
      <c r="AO145" s="1088"/>
      <c r="AP145" s="746"/>
      <c r="AQ145" s="746"/>
      <c r="AR145" s="1088"/>
      <c r="AS145" s="746"/>
      <c r="AT145" s="746"/>
      <c r="AU145" s="1078"/>
      <c r="AV145" s="1079"/>
      <c r="AW145" s="1079"/>
      <c r="AX145" s="1078"/>
      <c r="AY145" s="722"/>
      <c r="AZ145" s="722"/>
      <c r="BA145" s="1079"/>
      <c r="BB145" s="1079"/>
      <c r="BC145" s="1079"/>
      <c r="BD145" s="1079"/>
      <c r="BE145" s="1079"/>
      <c r="BF145" s="1079"/>
      <c r="BG145" s="745">
        <v>49.0</v>
      </c>
      <c r="BH145" s="746">
        <v>48.3</v>
      </c>
      <c r="BI145" s="746">
        <v>49.7</v>
      </c>
      <c r="BJ145" s="745">
        <v>47.8</v>
      </c>
      <c r="BK145" s="722">
        <v>46.7</v>
      </c>
      <c r="BL145" s="1092">
        <v>47.8</v>
      </c>
    </row>
    <row r="146">
      <c r="A146" s="473">
        <v>44166.0</v>
      </c>
      <c r="B146" s="1082">
        <v>55.7</v>
      </c>
      <c r="C146" s="773"/>
      <c r="D146" s="773">
        <v>58.6</v>
      </c>
      <c r="E146" s="1082">
        <v>55.3</v>
      </c>
      <c r="F146" s="773">
        <v>55.9</v>
      </c>
      <c r="G146" s="773">
        <v>54.8</v>
      </c>
      <c r="H146" s="1082">
        <v>56.5</v>
      </c>
      <c r="I146" s="773">
        <v>55.7</v>
      </c>
      <c r="J146" s="773">
        <v>59.1</v>
      </c>
      <c r="K146" s="721">
        <v>50.7</v>
      </c>
      <c r="L146" s="721">
        <v>51.3</v>
      </c>
      <c r="M146" s="721">
        <v>50.4</v>
      </c>
      <c r="N146" s="721">
        <v>49.9</v>
      </c>
      <c r="O146" s="721">
        <v>50.5</v>
      </c>
      <c r="P146" s="1094">
        <v>49.4</v>
      </c>
      <c r="Q146" s="721">
        <v>57.3</v>
      </c>
      <c r="R146" s="721">
        <v>55.9</v>
      </c>
      <c r="S146" s="1094">
        <v>57.5</v>
      </c>
      <c r="T146" s="1083">
        <v>49.8</v>
      </c>
      <c r="U146" s="1084">
        <v>45.8</v>
      </c>
      <c r="V146" s="1084">
        <v>45.3</v>
      </c>
      <c r="W146" s="789">
        <v>47.3</v>
      </c>
      <c r="X146" s="1084">
        <v>41.9</v>
      </c>
      <c r="Y146" s="1084">
        <v>41.7</v>
      </c>
      <c r="Z146" s="830">
        <v>55.5</v>
      </c>
      <c r="AA146" s="721">
        <v>53.0</v>
      </c>
      <c r="AB146" s="721">
        <v>55.5</v>
      </c>
      <c r="AC146" s="721">
        <v>52.5</v>
      </c>
      <c r="AD146" s="721">
        <v>50.4</v>
      </c>
      <c r="AE146" s="721">
        <v>52.0</v>
      </c>
      <c r="AF146" s="830">
        <v>58.6</v>
      </c>
      <c r="AG146" s="721">
        <v>56.4</v>
      </c>
      <c r="AH146" s="721">
        <v>58.3</v>
      </c>
      <c r="AI146" s="721">
        <v>47.7</v>
      </c>
      <c r="AJ146" s="721">
        <v>44.0</v>
      </c>
      <c r="AK146" s="721">
        <v>47.0</v>
      </c>
      <c r="AL146" s="1082"/>
      <c r="AM146" s="773"/>
      <c r="AN146" s="773"/>
      <c r="AO146" s="1082"/>
      <c r="AP146" s="773"/>
      <c r="AQ146" s="773"/>
      <c r="AR146" s="1082"/>
      <c r="AS146" s="773"/>
      <c r="AT146" s="773"/>
      <c r="AU146" s="1085"/>
      <c r="AV146" s="781"/>
      <c r="AW146" s="781"/>
      <c r="AX146" s="1085"/>
      <c r="AY146" s="781"/>
      <c r="AZ146" s="781"/>
      <c r="BA146" s="781"/>
      <c r="BB146" s="781"/>
      <c r="BC146" s="781"/>
      <c r="BD146" s="781"/>
      <c r="BE146" s="781"/>
      <c r="BF146" s="781"/>
      <c r="BG146" s="772">
        <v>49.7</v>
      </c>
      <c r="BH146" s="773">
        <v>48.9</v>
      </c>
      <c r="BI146" s="773">
        <v>50.0</v>
      </c>
      <c r="BJ146" s="772">
        <v>47.2</v>
      </c>
      <c r="BK146" s="781"/>
      <c r="BL146" s="1093">
        <v>47.2</v>
      </c>
    </row>
    <row r="147">
      <c r="A147" s="460">
        <v>44180.0</v>
      </c>
      <c r="B147" s="1088">
        <v>55.3</v>
      </c>
      <c r="C147" s="746">
        <v>55.7</v>
      </c>
      <c r="D147" s="746">
        <v>55.3</v>
      </c>
      <c r="E147" s="1088">
        <v>54.8</v>
      </c>
      <c r="F147" s="746">
        <v>55.3</v>
      </c>
      <c r="G147" s="746">
        <v>57.5</v>
      </c>
      <c r="H147" s="1088">
        <v>57.1</v>
      </c>
      <c r="I147" s="746"/>
      <c r="J147" s="746">
        <v>59.2</v>
      </c>
      <c r="K147" s="1094">
        <v>50.4</v>
      </c>
      <c r="L147" s="1094">
        <v>50.7</v>
      </c>
      <c r="M147" s="1094">
        <v>40.6</v>
      </c>
      <c r="N147" s="1094">
        <v>49.4</v>
      </c>
      <c r="O147" s="1094">
        <v>49.9</v>
      </c>
      <c r="P147" s="1094">
        <v>38.8</v>
      </c>
      <c r="Q147" s="1094">
        <v>57.5</v>
      </c>
      <c r="R147" s="1094">
        <v>57.3</v>
      </c>
      <c r="S147" s="1094">
        <v>52.9</v>
      </c>
      <c r="T147" s="1074">
        <v>49.1</v>
      </c>
      <c r="U147" s="1075">
        <v>49.8</v>
      </c>
      <c r="V147" s="1075">
        <v>49.1</v>
      </c>
      <c r="W147" s="761">
        <v>46.4</v>
      </c>
      <c r="X147" s="1075">
        <v>47.3</v>
      </c>
      <c r="Y147" s="1075">
        <v>46.4</v>
      </c>
      <c r="Z147" s="816">
        <v>55.2</v>
      </c>
      <c r="AA147" s="722">
        <v>55.5</v>
      </c>
      <c r="AB147" s="722">
        <v>55.2</v>
      </c>
      <c r="AC147" s="1076">
        <v>52.0</v>
      </c>
      <c r="AD147" s="1076">
        <v>52.5</v>
      </c>
      <c r="AE147" s="1076">
        <v>50.8</v>
      </c>
      <c r="AF147" s="1077">
        <v>58.3</v>
      </c>
      <c r="AG147" s="1076">
        <v>58.6</v>
      </c>
      <c r="AH147" s="1076">
        <v>58.3</v>
      </c>
      <c r="AI147" s="1076">
        <v>47.0</v>
      </c>
      <c r="AJ147" s="1076">
        <v>47.7</v>
      </c>
      <c r="AK147" s="1076">
        <v>46.8</v>
      </c>
      <c r="AL147" s="1088"/>
      <c r="AM147" s="746"/>
      <c r="AN147" s="746"/>
      <c r="AO147" s="1088"/>
      <c r="AP147" s="746"/>
      <c r="AQ147" s="746"/>
      <c r="AR147" s="1088"/>
      <c r="AS147" s="746"/>
      <c r="AT147" s="746"/>
      <c r="AU147" s="1089"/>
      <c r="AV147" s="1079"/>
      <c r="AW147" s="1079"/>
      <c r="AX147" s="1089"/>
      <c r="AY147" s="722"/>
      <c r="AZ147" s="722"/>
      <c r="BA147" s="1079"/>
      <c r="BB147" s="1079"/>
      <c r="BC147" s="1079"/>
      <c r="BD147" s="1079"/>
      <c r="BE147" s="1079"/>
      <c r="BF147" s="1079"/>
      <c r="BG147" s="745">
        <v>50.0</v>
      </c>
      <c r="BH147" s="746">
        <v>49.7</v>
      </c>
      <c r="BI147" s="746">
        <v>49.7</v>
      </c>
      <c r="BJ147" s="745">
        <v>47.7</v>
      </c>
      <c r="BK147" s="722">
        <v>47.2</v>
      </c>
      <c r="BL147" s="1092">
        <v>47.7</v>
      </c>
    </row>
    <row r="148">
      <c r="A148" s="473">
        <v>44197.0</v>
      </c>
      <c r="B148" s="1082">
        <v>58.0</v>
      </c>
      <c r="C148" s="773"/>
      <c r="D148" s="773">
        <v>55.3</v>
      </c>
      <c r="E148" s="1082">
        <v>57.5</v>
      </c>
      <c r="F148" s="773">
        <v>53.6</v>
      </c>
      <c r="G148" s="773">
        <v>58.3</v>
      </c>
      <c r="H148" s="1082">
        <v>59.1</v>
      </c>
      <c r="I148" s="773">
        <v>56.5</v>
      </c>
      <c r="J148" s="773">
        <v>59.2</v>
      </c>
      <c r="K148" s="721">
        <v>40.6</v>
      </c>
      <c r="L148" s="721">
        <v>50.7</v>
      </c>
      <c r="M148" s="721">
        <v>41.2</v>
      </c>
      <c r="N148" s="721">
        <v>38.8</v>
      </c>
      <c r="O148" s="721">
        <v>49.9</v>
      </c>
      <c r="P148" s="1094">
        <v>39.5</v>
      </c>
      <c r="Q148" s="721">
        <v>52.9</v>
      </c>
      <c r="R148" s="721">
        <v>57.3</v>
      </c>
      <c r="S148" s="1094">
        <v>54.1</v>
      </c>
      <c r="T148" s="1083">
        <v>47.5</v>
      </c>
      <c r="U148" s="1084">
        <v>47.6</v>
      </c>
      <c r="V148" s="1084">
        <v>47.5</v>
      </c>
      <c r="W148" s="789">
        <v>45.0</v>
      </c>
      <c r="X148" s="1084">
        <v>44.5</v>
      </c>
      <c r="Y148" s="1084">
        <v>45.0</v>
      </c>
      <c r="Z148" s="830">
        <v>54.7</v>
      </c>
      <c r="AA148" s="721">
        <v>54.5</v>
      </c>
      <c r="AB148" s="721">
        <v>54.7</v>
      </c>
      <c r="AC148" s="721">
        <v>50.8</v>
      </c>
      <c r="AD148" s="721">
        <v>50.3</v>
      </c>
      <c r="AE148" s="721">
        <v>50.8</v>
      </c>
      <c r="AF148" s="830">
        <v>57.0</v>
      </c>
      <c r="AG148" s="721">
        <v>57.5</v>
      </c>
      <c r="AH148" s="721">
        <v>57.1</v>
      </c>
      <c r="AI148" s="721">
        <v>46.8</v>
      </c>
      <c r="AJ148" s="721">
        <v>45.3</v>
      </c>
      <c r="AK148" s="721">
        <v>46.7</v>
      </c>
      <c r="AL148" s="1082"/>
      <c r="AM148" s="773"/>
      <c r="AN148" s="773"/>
      <c r="AO148" s="1082"/>
      <c r="AP148" s="773"/>
      <c r="AQ148" s="773"/>
      <c r="AR148" s="1082"/>
      <c r="AS148" s="773"/>
      <c r="AT148" s="773"/>
      <c r="AU148" s="1090"/>
      <c r="AV148" s="781"/>
      <c r="AW148" s="781"/>
      <c r="AX148" s="1090"/>
      <c r="AY148" s="781"/>
      <c r="AZ148" s="781"/>
      <c r="BA148" s="781"/>
      <c r="BB148" s="781"/>
      <c r="BC148" s="781"/>
      <c r="BD148" s="781"/>
      <c r="BE148" s="781"/>
      <c r="BF148" s="781"/>
      <c r="BG148" s="772">
        <v>49.7</v>
      </c>
      <c r="BH148" s="774"/>
      <c r="BI148" s="773">
        <v>49.8</v>
      </c>
      <c r="BJ148" s="772">
        <v>45.7</v>
      </c>
      <c r="BK148" s="781"/>
      <c r="BL148" s="1093">
        <v>46.1</v>
      </c>
    </row>
    <row r="149">
      <c r="A149" s="460">
        <v>44211.0</v>
      </c>
      <c r="B149" s="1088">
        <v>58.7</v>
      </c>
      <c r="C149" s="746"/>
      <c r="D149" s="746">
        <v>58.7</v>
      </c>
      <c r="E149" s="1088">
        <v>58.3</v>
      </c>
      <c r="F149" s="746">
        <v>57.4</v>
      </c>
      <c r="G149" s="746">
        <v>58.3</v>
      </c>
      <c r="H149" s="1088">
        <v>59.2</v>
      </c>
      <c r="I149" s="746"/>
      <c r="J149" s="746">
        <v>58.6</v>
      </c>
      <c r="K149" s="1094">
        <v>41.2</v>
      </c>
      <c r="L149" s="1094">
        <v>40.6</v>
      </c>
      <c r="M149" s="1094">
        <v>41.2</v>
      </c>
      <c r="N149" s="1094">
        <v>39.5</v>
      </c>
      <c r="O149" s="1094">
        <v>38.8</v>
      </c>
      <c r="P149" s="1094">
        <v>39.5</v>
      </c>
      <c r="Q149" s="1094">
        <v>54.1</v>
      </c>
      <c r="R149" s="1094">
        <v>52.9</v>
      </c>
      <c r="S149" s="1094">
        <v>54.1</v>
      </c>
      <c r="T149" s="1074">
        <v>47.8</v>
      </c>
      <c r="U149" s="1075">
        <v>47.5</v>
      </c>
      <c r="V149" s="1075">
        <v>47.8</v>
      </c>
      <c r="W149" s="761">
        <v>45.4</v>
      </c>
      <c r="X149" s="1075">
        <v>45.0</v>
      </c>
      <c r="Y149" s="1075">
        <v>45.4</v>
      </c>
      <c r="Z149" s="1088">
        <v>54.8</v>
      </c>
      <c r="AA149" s="722">
        <v>54.7</v>
      </c>
      <c r="AB149" s="722">
        <v>54.8</v>
      </c>
      <c r="AC149" s="1076">
        <v>50.8</v>
      </c>
      <c r="AD149" s="1076">
        <v>50.8</v>
      </c>
      <c r="AE149" s="1076">
        <v>50.8</v>
      </c>
      <c r="AF149" s="1077">
        <v>57.1</v>
      </c>
      <c r="AG149" s="1076">
        <v>57.0</v>
      </c>
      <c r="AH149" s="1076">
        <v>57.1</v>
      </c>
      <c r="AI149" s="1076">
        <v>46.7</v>
      </c>
      <c r="AJ149" s="1076">
        <v>46.8</v>
      </c>
      <c r="AK149" s="1076">
        <v>46.7</v>
      </c>
      <c r="AL149" s="1088"/>
      <c r="AM149" s="746"/>
      <c r="AN149" s="746"/>
      <c r="AO149" s="1088"/>
      <c r="AP149" s="746"/>
      <c r="AQ149" s="746"/>
      <c r="AR149" s="1088"/>
      <c r="AS149" s="746"/>
      <c r="AT149" s="746"/>
      <c r="AU149" s="1089"/>
      <c r="AV149" s="1079"/>
      <c r="AW149" s="1079"/>
      <c r="AX149" s="1089"/>
      <c r="AY149" s="722"/>
      <c r="AZ149" s="722"/>
      <c r="BA149" s="1079"/>
      <c r="BB149" s="1079"/>
      <c r="BC149" s="1079"/>
      <c r="BD149" s="1079"/>
      <c r="BE149" s="1079"/>
      <c r="BF149" s="1079"/>
      <c r="BG149" s="745">
        <v>49.8</v>
      </c>
      <c r="BH149" s="747"/>
      <c r="BI149" s="746">
        <v>49.8</v>
      </c>
      <c r="BJ149" s="745">
        <v>46.1</v>
      </c>
      <c r="BK149" s="725"/>
      <c r="BL149" s="1092">
        <v>46.1</v>
      </c>
    </row>
    <row r="150">
      <c r="A150" s="473">
        <v>44228.0</v>
      </c>
      <c r="B150" s="1082">
        <v>58.8</v>
      </c>
      <c r="C150" s="773"/>
      <c r="D150" s="773">
        <v>58.7</v>
      </c>
      <c r="E150" s="1082">
        <v>58.9</v>
      </c>
      <c r="F150" s="773">
        <v>57.6</v>
      </c>
      <c r="G150" s="773">
        <v>59.8</v>
      </c>
      <c r="H150" s="1082">
        <v>58.5</v>
      </c>
      <c r="I150" s="773">
        <v>58.5</v>
      </c>
      <c r="J150" s="773">
        <v>58.6</v>
      </c>
      <c r="K150" s="721">
        <v>49.8</v>
      </c>
      <c r="L150" s="721">
        <v>42.2</v>
      </c>
      <c r="M150" s="721">
        <v>49.6</v>
      </c>
      <c r="N150" s="721">
        <v>49.7</v>
      </c>
      <c r="O150" s="721">
        <v>41.0</v>
      </c>
      <c r="P150" s="1094">
        <v>49.5</v>
      </c>
      <c r="Q150" s="721">
        <v>54.9</v>
      </c>
      <c r="R150" s="721">
        <v>53.2</v>
      </c>
      <c r="S150" s="1094">
        <v>55.1</v>
      </c>
      <c r="T150" s="1083">
        <v>48.1</v>
      </c>
      <c r="U150" s="1084">
        <v>48.0</v>
      </c>
      <c r="V150" s="1084">
        <v>47.8</v>
      </c>
      <c r="W150" s="789">
        <v>44.7</v>
      </c>
      <c r="X150" s="1084">
        <v>45.9</v>
      </c>
      <c r="Y150" s="1084">
        <v>45.4</v>
      </c>
      <c r="Z150" s="830">
        <v>57.7</v>
      </c>
      <c r="AA150" s="721">
        <v>54.3</v>
      </c>
      <c r="AB150" s="721">
        <v>54.8</v>
      </c>
      <c r="AC150" s="721">
        <v>51.3</v>
      </c>
      <c r="AD150" s="721">
        <v>50.5</v>
      </c>
      <c r="AE150" s="721">
        <v>51.1</v>
      </c>
      <c r="AF150" s="830">
        <v>60.6</v>
      </c>
      <c r="AG150" s="721">
        <v>56.5</v>
      </c>
      <c r="AH150" s="721">
        <v>60.7</v>
      </c>
      <c r="AI150" s="721">
        <v>45.9</v>
      </c>
      <c r="AJ150" s="721">
        <v>46.5</v>
      </c>
      <c r="AK150" s="721">
        <v>45.7</v>
      </c>
      <c r="AL150" s="1082"/>
      <c r="AM150" s="773"/>
      <c r="AN150" s="773"/>
      <c r="AO150" s="1082"/>
      <c r="AP150" s="773"/>
      <c r="AQ150" s="773"/>
      <c r="AR150" s="1082"/>
      <c r="AS150" s="773"/>
      <c r="AT150" s="773"/>
      <c r="AU150" s="1090"/>
      <c r="AV150" s="781"/>
      <c r="AW150" s="781"/>
      <c r="AX150" s="1090"/>
      <c r="AY150" s="781"/>
      <c r="AZ150" s="781"/>
      <c r="BA150" s="781"/>
      <c r="BB150" s="781"/>
      <c r="BC150" s="781"/>
      <c r="BD150" s="781"/>
      <c r="BE150" s="781"/>
      <c r="BF150" s="781"/>
      <c r="BG150" s="772">
        <v>50.6</v>
      </c>
      <c r="BH150" s="774"/>
      <c r="BI150" s="773">
        <v>51.4</v>
      </c>
      <c r="BJ150" s="772">
        <v>45.8</v>
      </c>
      <c r="BK150" s="781"/>
      <c r="BL150" s="1093">
        <v>45.8</v>
      </c>
    </row>
    <row r="151">
      <c r="A151" s="460">
        <v>44242.0</v>
      </c>
      <c r="B151" s="1088">
        <v>59.5</v>
      </c>
      <c r="C151" s="746">
        <v>58.8</v>
      </c>
      <c r="D151" s="746">
        <v>59.5</v>
      </c>
      <c r="E151" s="1088">
        <v>59.8</v>
      </c>
      <c r="F151" s="746">
        <v>58.9</v>
      </c>
      <c r="G151" s="746">
        <v>59.8</v>
      </c>
      <c r="H151" s="1088">
        <v>58.6</v>
      </c>
      <c r="I151" s="746">
        <v>58.5</v>
      </c>
      <c r="J151" s="746">
        <v>59.1</v>
      </c>
      <c r="K151" s="1094">
        <v>49.6</v>
      </c>
      <c r="L151" s="1094">
        <v>49.8</v>
      </c>
      <c r="M151" s="1094">
        <v>49.6</v>
      </c>
      <c r="N151" s="1094">
        <v>49.5</v>
      </c>
      <c r="O151" s="1094">
        <v>49.7</v>
      </c>
      <c r="P151" s="1094">
        <v>49.5</v>
      </c>
      <c r="Q151" s="1094">
        <v>55.1</v>
      </c>
      <c r="R151" s="1094">
        <v>54.9</v>
      </c>
      <c r="S151" s="1094">
        <v>55.1</v>
      </c>
      <c r="T151" s="1074">
        <v>48.8</v>
      </c>
      <c r="U151" s="1075">
        <v>48.1</v>
      </c>
      <c r="V151" s="1075">
        <v>48.8</v>
      </c>
      <c r="W151" s="761">
        <v>45.7</v>
      </c>
      <c r="X151" s="1075">
        <v>44.7</v>
      </c>
      <c r="Y151" s="1075">
        <v>45.7</v>
      </c>
      <c r="Z151" s="816">
        <v>57.9</v>
      </c>
      <c r="AA151" s="722">
        <v>57.7</v>
      </c>
      <c r="AB151" s="722">
        <v>57.9</v>
      </c>
      <c r="AC151" s="1076">
        <v>51.1</v>
      </c>
      <c r="AD151" s="1076">
        <v>51.3</v>
      </c>
      <c r="AE151" s="1076">
        <v>51.1</v>
      </c>
      <c r="AF151" s="1077">
        <v>60.7</v>
      </c>
      <c r="AG151" s="1076">
        <v>60.6</v>
      </c>
      <c r="AH151" s="1076">
        <v>60.7</v>
      </c>
      <c r="AI151" s="1076">
        <v>45.7</v>
      </c>
      <c r="AJ151" s="1076">
        <v>45.9</v>
      </c>
      <c r="AK151" s="1076">
        <v>45.7</v>
      </c>
      <c r="AL151" s="1088"/>
      <c r="AM151" s="746"/>
      <c r="AN151" s="746"/>
      <c r="AO151" s="1088"/>
      <c r="AP151" s="746"/>
      <c r="AQ151" s="746"/>
      <c r="AR151" s="1088"/>
      <c r="AS151" s="746"/>
      <c r="AT151" s="746"/>
      <c r="AU151" s="1089"/>
      <c r="AV151" s="1079"/>
      <c r="AW151" s="1079"/>
      <c r="AX151" s="1089"/>
      <c r="AY151" s="722"/>
      <c r="AZ151" s="722"/>
      <c r="BA151" s="1079"/>
      <c r="BB151" s="1079"/>
      <c r="BC151" s="1079"/>
      <c r="BD151" s="1079"/>
      <c r="BE151" s="1079"/>
      <c r="BF151" s="1079"/>
      <c r="BG151" s="745">
        <v>51.4</v>
      </c>
      <c r="BH151" s="746">
        <v>50.6</v>
      </c>
      <c r="BI151" s="746">
        <v>52.0</v>
      </c>
      <c r="BJ151" s="745">
        <v>46.3</v>
      </c>
      <c r="BK151" s="725"/>
      <c r="BL151" s="1092">
        <v>46.3</v>
      </c>
    </row>
    <row r="152">
      <c r="A152" s="473">
        <v>44256.0</v>
      </c>
      <c r="B152" s="1082">
        <v>59.1</v>
      </c>
      <c r="C152" s="774"/>
      <c r="D152" s="774">
        <v>59.5</v>
      </c>
      <c r="E152" s="1082">
        <v>60.0</v>
      </c>
      <c r="F152" s="774">
        <v>60.0</v>
      </c>
      <c r="G152" s="774">
        <v>60.4</v>
      </c>
      <c r="H152" s="1082">
        <v>59.0</v>
      </c>
      <c r="I152" s="774">
        <v>59.3</v>
      </c>
      <c r="J152" s="774">
        <v>60.6</v>
      </c>
      <c r="K152" s="721">
        <v>56.6</v>
      </c>
      <c r="L152" s="721">
        <v>51.1</v>
      </c>
      <c r="M152" s="781"/>
      <c r="N152" s="721">
        <v>56.8</v>
      </c>
      <c r="O152" s="721">
        <v>51.0</v>
      </c>
      <c r="P152" s="1073"/>
      <c r="Q152" s="721">
        <v>57.9</v>
      </c>
      <c r="R152" s="721">
        <v>55.0</v>
      </c>
      <c r="S152" s="1094">
        <v>58.9</v>
      </c>
      <c r="T152" s="1083">
        <v>52.5</v>
      </c>
      <c r="U152" s="1084">
        <v>49.1</v>
      </c>
      <c r="V152" s="1084">
        <v>48.8</v>
      </c>
      <c r="W152" s="789">
        <v>48.8</v>
      </c>
      <c r="X152" s="1084">
        <v>46.0</v>
      </c>
      <c r="Y152" s="1084">
        <v>45.7</v>
      </c>
      <c r="Z152" s="830">
        <v>62.4</v>
      </c>
      <c r="AA152" s="721">
        <v>57.7</v>
      </c>
      <c r="AB152" s="721">
        <v>57.9</v>
      </c>
      <c r="AC152" s="721">
        <v>56.8</v>
      </c>
      <c r="AD152" s="721">
        <v>51.6</v>
      </c>
      <c r="AE152" s="721">
        <v>57.3</v>
      </c>
      <c r="AF152" s="830">
        <v>66.6</v>
      </c>
      <c r="AG152" s="721">
        <v>60.8</v>
      </c>
      <c r="AH152" s="721">
        <v>66.6</v>
      </c>
      <c r="AI152" s="721">
        <v>50.8</v>
      </c>
      <c r="AJ152" s="721">
        <v>46.2</v>
      </c>
      <c r="AK152" s="721">
        <v>51.5</v>
      </c>
      <c r="AL152" s="1082"/>
      <c r="AM152" s="774"/>
      <c r="AN152" s="774"/>
      <c r="AO152" s="1082"/>
      <c r="AP152" s="774"/>
      <c r="AQ152" s="774"/>
      <c r="AR152" s="1082"/>
      <c r="AS152" s="774"/>
      <c r="AT152" s="774"/>
      <c r="AU152" s="1090"/>
      <c r="AV152" s="781"/>
      <c r="AW152" s="781"/>
      <c r="AX152" s="1090"/>
      <c r="AY152" s="781"/>
      <c r="AZ152" s="781"/>
      <c r="BA152" s="781"/>
      <c r="BB152" s="781"/>
      <c r="BC152" s="781"/>
      <c r="BD152" s="781"/>
      <c r="BE152" s="781"/>
      <c r="BF152" s="781"/>
      <c r="BG152" s="772">
        <v>52.0</v>
      </c>
      <c r="BH152" s="774"/>
      <c r="BI152" s="773">
        <v>52.7</v>
      </c>
      <c r="BJ152" s="772">
        <v>46.5</v>
      </c>
      <c r="BK152" s="781"/>
      <c r="BL152" s="1093">
        <v>48.3</v>
      </c>
    </row>
    <row r="153">
      <c r="A153" s="460">
        <v>44270.0</v>
      </c>
      <c r="B153" s="1072">
        <v>59.7</v>
      </c>
      <c r="C153" s="746"/>
      <c r="D153" s="746">
        <v>59.7</v>
      </c>
      <c r="E153" s="1072">
        <v>60.4</v>
      </c>
      <c r="F153" s="746">
        <v>60.0</v>
      </c>
      <c r="G153" s="746">
        <v>60.4</v>
      </c>
      <c r="H153" s="1072">
        <v>59.1</v>
      </c>
      <c r="I153" s="746">
        <v>59.0</v>
      </c>
      <c r="J153" s="746">
        <v>60.5</v>
      </c>
      <c r="K153" s="1094">
        <v>56.4</v>
      </c>
      <c r="L153" s="1094">
        <v>56.6</v>
      </c>
      <c r="M153" s="1094">
        <v>56.4</v>
      </c>
      <c r="N153" s="1094">
        <v>56.3</v>
      </c>
      <c r="O153" s="1094">
        <v>56.8</v>
      </c>
      <c r="P153" s="1094">
        <v>56.3</v>
      </c>
      <c r="Q153" s="1094">
        <v>58.9</v>
      </c>
      <c r="R153" s="1094">
        <v>57.9</v>
      </c>
      <c r="S153" s="1094">
        <v>58.9</v>
      </c>
      <c r="T153" s="1074">
        <v>53.2</v>
      </c>
      <c r="U153" s="1075">
        <v>52.5</v>
      </c>
      <c r="V153" s="1075">
        <v>53.2</v>
      </c>
      <c r="W153" s="761">
        <v>49.6</v>
      </c>
      <c r="X153" s="1075">
        <v>48.8</v>
      </c>
      <c r="Y153" s="1075">
        <v>49.6</v>
      </c>
      <c r="Z153" s="816">
        <v>62.5</v>
      </c>
      <c r="AA153" s="722">
        <v>62.4</v>
      </c>
      <c r="AB153" s="722">
        <v>62.5</v>
      </c>
      <c r="AC153" s="1076">
        <v>57.3</v>
      </c>
      <c r="AD153" s="1076">
        <v>56.8</v>
      </c>
      <c r="AE153" s="1076">
        <v>57.3</v>
      </c>
      <c r="AF153" s="1077">
        <v>66.6</v>
      </c>
      <c r="AG153" s="1076">
        <v>66.6</v>
      </c>
      <c r="AH153" s="1076">
        <v>66.4</v>
      </c>
      <c r="AI153" s="1076">
        <v>51.5</v>
      </c>
      <c r="AJ153" s="1076">
        <v>50.8</v>
      </c>
      <c r="AK153" s="1076">
        <v>51.5</v>
      </c>
      <c r="AL153" s="1072"/>
      <c r="AM153" s="746"/>
      <c r="AN153" s="746"/>
      <c r="AO153" s="1072"/>
      <c r="AP153" s="746"/>
      <c r="AQ153" s="746"/>
      <c r="AR153" s="1072"/>
      <c r="AS153" s="746"/>
      <c r="AT153" s="746"/>
      <c r="AU153" s="1078"/>
      <c r="AV153" s="1079"/>
      <c r="AW153" s="1079"/>
      <c r="AX153" s="1078"/>
      <c r="AY153" s="722"/>
      <c r="AZ153" s="722"/>
      <c r="BA153" s="1079"/>
      <c r="BB153" s="1079"/>
      <c r="BC153" s="1079"/>
      <c r="BD153" s="1079"/>
      <c r="BE153" s="1079"/>
      <c r="BF153" s="1079"/>
      <c r="BG153" s="745">
        <v>52.7</v>
      </c>
      <c r="BH153" s="747"/>
      <c r="BI153" s="746">
        <v>52.7</v>
      </c>
      <c r="BJ153" s="745">
        <v>48.3</v>
      </c>
      <c r="BK153" s="725"/>
      <c r="BL153" s="1092">
        <v>48.3</v>
      </c>
    </row>
    <row r="154">
      <c r="A154" s="473">
        <v>44287.0</v>
      </c>
      <c r="B154" s="1082">
        <v>62.2</v>
      </c>
      <c r="C154" s="773"/>
      <c r="D154" s="773">
        <v>59.7</v>
      </c>
      <c r="E154" s="1082">
        <v>63.1</v>
      </c>
      <c r="F154" s="773">
        <v>61.9</v>
      </c>
      <c r="G154" s="773">
        <v>64.7</v>
      </c>
      <c r="H154" s="1082">
        <v>60.6</v>
      </c>
      <c r="I154" s="773">
        <v>60.5</v>
      </c>
      <c r="J154" s="773">
        <v>61.5</v>
      </c>
      <c r="K154" s="781"/>
      <c r="L154" s="781"/>
      <c r="M154" s="721">
        <v>60.0</v>
      </c>
      <c r="N154" s="781"/>
      <c r="O154" s="781"/>
      <c r="P154" s="1094">
        <v>60.1</v>
      </c>
      <c r="Q154" s="721">
        <v>60.7</v>
      </c>
      <c r="R154" s="781"/>
      <c r="S154" s="1094">
        <v>60.7</v>
      </c>
      <c r="T154" s="1083">
        <v>53.7</v>
      </c>
      <c r="U154" s="1084">
        <v>52.8</v>
      </c>
      <c r="V154" s="1084">
        <v>53.2</v>
      </c>
      <c r="W154" s="789">
        <v>50.3</v>
      </c>
      <c r="X154" s="1084">
        <v>49.1</v>
      </c>
      <c r="Y154" s="1084">
        <v>49.6</v>
      </c>
      <c r="Z154" s="830">
        <v>63.3</v>
      </c>
      <c r="AA154" s="721">
        <v>62.0</v>
      </c>
      <c r="AB154" s="721">
        <v>63.3</v>
      </c>
      <c r="AC154" s="721">
        <v>56.0</v>
      </c>
      <c r="AD154" s="721">
        <v>56.8</v>
      </c>
      <c r="AE154" s="721">
        <v>55.8</v>
      </c>
      <c r="AF154" s="830">
        <v>66.4</v>
      </c>
      <c r="AG154" s="721">
        <v>65.8</v>
      </c>
      <c r="AH154" s="721">
        <v>66.2</v>
      </c>
      <c r="AI154" s="721">
        <v>50.1</v>
      </c>
      <c r="AJ154" s="721">
        <v>50.8</v>
      </c>
      <c r="AK154" s="721">
        <v>49.9</v>
      </c>
      <c r="AL154" s="1082"/>
      <c r="AM154" s="773"/>
      <c r="AN154" s="773"/>
      <c r="AO154" s="1082"/>
      <c r="AP154" s="773"/>
      <c r="AQ154" s="773"/>
      <c r="AR154" s="1082"/>
      <c r="AS154" s="773"/>
      <c r="AT154" s="773"/>
      <c r="AU154" s="1085"/>
      <c r="AV154" s="781"/>
      <c r="AW154" s="781"/>
      <c r="AX154" s="1085"/>
      <c r="AY154" s="781"/>
      <c r="AZ154" s="781"/>
      <c r="BA154" s="781"/>
      <c r="BB154" s="781"/>
      <c r="BC154" s="781"/>
      <c r="BD154" s="781"/>
      <c r="BE154" s="781"/>
      <c r="BF154" s="781"/>
      <c r="BG154" s="772">
        <v>53.3</v>
      </c>
      <c r="BH154" s="774"/>
      <c r="BI154" s="773">
        <v>53.6</v>
      </c>
      <c r="BJ154" s="772">
        <v>48.3</v>
      </c>
      <c r="BK154" s="781"/>
      <c r="BL154" s="1093">
        <v>48.3</v>
      </c>
    </row>
    <row r="155">
      <c r="A155" s="460">
        <v>44301.0</v>
      </c>
      <c r="B155" s="1072">
        <v>63.5</v>
      </c>
      <c r="C155" s="746">
        <v>62.2</v>
      </c>
      <c r="D155" s="746">
        <v>63.5</v>
      </c>
      <c r="E155" s="1072">
        <v>64.7</v>
      </c>
      <c r="F155" s="746">
        <v>63.1</v>
      </c>
      <c r="G155" s="746">
        <v>64.7</v>
      </c>
      <c r="H155" s="1072">
        <v>60.5</v>
      </c>
      <c r="I155" s="746"/>
      <c r="J155" s="746">
        <v>62.1</v>
      </c>
      <c r="K155" s="1094">
        <v>60.7</v>
      </c>
      <c r="L155" s="1094">
        <v>60.0</v>
      </c>
      <c r="M155" s="1094">
        <v>62.0</v>
      </c>
      <c r="N155" s="1094">
        <v>61.0</v>
      </c>
      <c r="O155" s="1094">
        <v>60.1</v>
      </c>
      <c r="P155" s="1094">
        <v>61.8</v>
      </c>
      <c r="Q155" s="1094">
        <v>60.9</v>
      </c>
      <c r="R155" s="1094">
        <v>60.7</v>
      </c>
      <c r="S155" s="1094">
        <v>66.1</v>
      </c>
      <c r="T155" s="1074">
        <v>53.8</v>
      </c>
      <c r="U155" s="1075">
        <v>53.7</v>
      </c>
      <c r="V155" s="1075">
        <v>53.8</v>
      </c>
      <c r="W155" s="761">
        <v>50.5</v>
      </c>
      <c r="X155" s="1075">
        <v>50.3</v>
      </c>
      <c r="Y155" s="1075">
        <v>50.5</v>
      </c>
      <c r="Z155" s="816">
        <v>62.9</v>
      </c>
      <c r="AA155" s="722">
        <v>63.3</v>
      </c>
      <c r="AB155" s="722">
        <v>62.9</v>
      </c>
      <c r="AC155" s="1076">
        <v>55.8</v>
      </c>
      <c r="AD155" s="1076">
        <v>56.0</v>
      </c>
      <c r="AE155" s="1076">
        <v>55.8</v>
      </c>
      <c r="AF155" s="1077">
        <v>66.2</v>
      </c>
      <c r="AG155" s="1076">
        <v>66.4</v>
      </c>
      <c r="AH155" s="1076">
        <v>66.2</v>
      </c>
      <c r="AI155" s="1076">
        <v>49.9</v>
      </c>
      <c r="AJ155" s="1076">
        <v>50.1</v>
      </c>
      <c r="AK155" s="1076">
        <v>52.8</v>
      </c>
      <c r="AL155" s="1072"/>
      <c r="AM155" s="746"/>
      <c r="AN155" s="746"/>
      <c r="AO155" s="1072"/>
      <c r="AP155" s="746"/>
      <c r="AQ155" s="746"/>
      <c r="AR155" s="1072"/>
      <c r="AS155" s="746"/>
      <c r="AT155" s="746"/>
      <c r="AU155" s="1078"/>
      <c r="AV155" s="1079"/>
      <c r="AW155" s="1079"/>
      <c r="AX155" s="1078"/>
      <c r="AY155" s="722"/>
      <c r="AZ155" s="722"/>
      <c r="BA155" s="1079"/>
      <c r="BB155" s="1079"/>
      <c r="BC155" s="1079"/>
      <c r="BD155" s="1079"/>
      <c r="BE155" s="1079"/>
      <c r="BF155" s="1079"/>
      <c r="BG155" s="745">
        <v>53.6</v>
      </c>
      <c r="BH155" s="746">
        <v>53.3</v>
      </c>
      <c r="BI155" s="746">
        <v>52.5</v>
      </c>
      <c r="BJ155" s="745">
        <v>49.5</v>
      </c>
      <c r="BK155" s="725"/>
      <c r="BL155" s="1092">
        <v>49.5</v>
      </c>
    </row>
    <row r="156">
      <c r="A156" s="473">
        <v>44317.0</v>
      </c>
      <c r="B156" s="1087">
        <v>68.1</v>
      </c>
      <c r="C156" s="773"/>
      <c r="D156" s="773">
        <v>63.5</v>
      </c>
      <c r="E156" s="1087">
        <v>70.1</v>
      </c>
      <c r="F156" s="773">
        <v>64.5</v>
      </c>
      <c r="G156" s="773">
        <v>70.4</v>
      </c>
      <c r="H156" s="1087">
        <v>61.5</v>
      </c>
      <c r="I156" s="773">
        <v>60.2</v>
      </c>
      <c r="J156" s="773">
        <v>62.6</v>
      </c>
      <c r="K156" s="721">
        <v>62.0</v>
      </c>
      <c r="L156" s="721">
        <v>60.0</v>
      </c>
      <c r="M156" s="721">
        <v>62.9</v>
      </c>
      <c r="N156" s="721">
        <v>61.8</v>
      </c>
      <c r="O156" s="721">
        <v>60.1</v>
      </c>
      <c r="P156" s="1094">
        <v>62.9</v>
      </c>
      <c r="Q156" s="721">
        <v>66.1</v>
      </c>
      <c r="R156" s="721">
        <v>60.7</v>
      </c>
      <c r="S156" s="1094">
        <v>65.6</v>
      </c>
      <c r="T156" s="1083">
        <v>56.9</v>
      </c>
      <c r="U156" s="1084">
        <v>55.1</v>
      </c>
      <c r="V156" s="1084">
        <v>53.8</v>
      </c>
      <c r="W156" s="789">
        <v>55.1</v>
      </c>
      <c r="X156" s="1084">
        <v>52.3</v>
      </c>
      <c r="Y156" s="1084">
        <v>50.5</v>
      </c>
      <c r="Z156" s="830">
        <v>62.8</v>
      </c>
      <c r="AA156" s="721">
        <v>62.5</v>
      </c>
      <c r="AB156" s="721">
        <v>62.8</v>
      </c>
      <c r="AC156" s="721">
        <v>56.2</v>
      </c>
      <c r="AD156" s="721">
        <v>57.1</v>
      </c>
      <c r="AE156" s="721">
        <v>56.2</v>
      </c>
      <c r="AF156" s="830">
        <v>64.0</v>
      </c>
      <c r="AG156" s="721">
        <v>65.9</v>
      </c>
      <c r="AH156" s="721">
        <v>64.4</v>
      </c>
      <c r="AI156" s="721">
        <v>52.8</v>
      </c>
      <c r="AJ156" s="721">
        <v>52.0</v>
      </c>
      <c r="AK156" s="721">
        <v>52.8</v>
      </c>
      <c r="AL156" s="1087"/>
      <c r="AM156" s="773"/>
      <c r="AN156" s="773"/>
      <c r="AO156" s="1087"/>
      <c r="AP156" s="773"/>
      <c r="AQ156" s="773"/>
      <c r="AR156" s="1087"/>
      <c r="AS156" s="773"/>
      <c r="AT156" s="773"/>
      <c r="AU156" s="1085"/>
      <c r="AV156" s="781"/>
      <c r="AW156" s="781"/>
      <c r="AX156" s="1085"/>
      <c r="AY156" s="781"/>
      <c r="AZ156" s="781"/>
      <c r="BA156" s="781"/>
      <c r="BB156" s="781"/>
      <c r="BC156" s="781"/>
      <c r="BD156" s="781"/>
      <c r="BE156" s="781"/>
      <c r="BF156" s="781"/>
      <c r="BG156" s="772">
        <v>52.5</v>
      </c>
      <c r="BH156" s="774"/>
      <c r="BI156" s="773">
        <v>53.0</v>
      </c>
      <c r="BJ156" s="772">
        <v>45.7</v>
      </c>
      <c r="BK156" s="781"/>
      <c r="BL156" s="1093">
        <v>46.5</v>
      </c>
    </row>
    <row r="157">
      <c r="A157" s="460">
        <v>44331.0</v>
      </c>
      <c r="B157" s="1072">
        <v>68.7</v>
      </c>
      <c r="C157" s="746">
        <v>68.1</v>
      </c>
      <c r="D157" s="746">
        <v>68.7</v>
      </c>
      <c r="E157" s="1072">
        <v>70.4</v>
      </c>
      <c r="F157" s="746">
        <v>70.1</v>
      </c>
      <c r="G157" s="746">
        <v>64.8</v>
      </c>
      <c r="H157" s="1072">
        <v>62.1</v>
      </c>
      <c r="I157" s="746"/>
      <c r="J157" s="746">
        <v>62.1</v>
      </c>
      <c r="K157" s="1094">
        <v>62.9</v>
      </c>
      <c r="L157" s="1094">
        <v>62.0</v>
      </c>
      <c r="M157" s="1094">
        <v>62.9</v>
      </c>
      <c r="N157" s="1094">
        <v>62.9</v>
      </c>
      <c r="O157" s="1094">
        <v>61.8</v>
      </c>
      <c r="P157" s="1094">
        <v>62.9</v>
      </c>
      <c r="Q157" s="1094">
        <v>65.6</v>
      </c>
      <c r="R157" s="1094">
        <v>66.1</v>
      </c>
      <c r="S157" s="1094">
        <v>64.2</v>
      </c>
      <c r="T157" s="1074">
        <v>57.1</v>
      </c>
      <c r="U157" s="1075">
        <v>56.9</v>
      </c>
      <c r="V157" s="1075">
        <v>57.1</v>
      </c>
      <c r="W157" s="761">
        <v>55.2</v>
      </c>
      <c r="X157" s="1075">
        <v>55.1</v>
      </c>
      <c r="Y157" s="1075">
        <v>55.2</v>
      </c>
      <c r="Z157" s="816">
        <v>63.1</v>
      </c>
      <c r="AA157" s="722">
        <v>62.8</v>
      </c>
      <c r="AB157" s="722">
        <v>63.1</v>
      </c>
      <c r="AC157" s="1076">
        <v>56.2</v>
      </c>
      <c r="AD157" s="1076">
        <v>56.2</v>
      </c>
      <c r="AE157" s="1076">
        <v>56.2</v>
      </c>
      <c r="AF157" s="1077">
        <v>64.4</v>
      </c>
      <c r="AG157" s="1076">
        <v>64.0</v>
      </c>
      <c r="AH157" s="1076">
        <v>64.4</v>
      </c>
      <c r="AI157" s="1076">
        <v>52.8</v>
      </c>
      <c r="AJ157" s="1076">
        <v>52.8</v>
      </c>
      <c r="AK157" s="1076">
        <v>52.8</v>
      </c>
      <c r="AL157" s="1072"/>
      <c r="AM157" s="746"/>
      <c r="AN157" s="746"/>
      <c r="AO157" s="1072"/>
      <c r="AP157" s="746"/>
      <c r="AQ157" s="746"/>
      <c r="AR157" s="1072"/>
      <c r="AS157" s="746"/>
      <c r="AT157" s="746"/>
      <c r="AU157" s="1078"/>
      <c r="AV157" s="1079"/>
      <c r="AW157" s="1079"/>
      <c r="AX157" s="1078"/>
      <c r="AY157" s="722"/>
      <c r="AZ157" s="722"/>
      <c r="BA157" s="1079"/>
      <c r="BB157" s="1079"/>
      <c r="BC157" s="1079"/>
      <c r="BD157" s="1079"/>
      <c r="BE157" s="1079"/>
      <c r="BF157" s="1079"/>
      <c r="BG157" s="745">
        <v>53.0</v>
      </c>
      <c r="BH157" s="747"/>
      <c r="BI157" s="746">
        <v>53.0</v>
      </c>
      <c r="BJ157" s="745">
        <v>46.5</v>
      </c>
      <c r="BK157" s="725"/>
      <c r="BL157" s="1092">
        <v>46.5</v>
      </c>
    </row>
    <row r="158">
      <c r="A158" s="473">
        <v>44348.0</v>
      </c>
      <c r="B158" s="1087">
        <v>63.9</v>
      </c>
      <c r="C158" s="773"/>
      <c r="D158" s="773">
        <v>68.7</v>
      </c>
      <c r="E158" s="1087">
        <v>64.8</v>
      </c>
      <c r="F158" s="773">
        <v>70.0</v>
      </c>
      <c r="G158" s="773">
        <v>64.6</v>
      </c>
      <c r="H158" s="1087">
        <v>62.6</v>
      </c>
      <c r="I158" s="773">
        <v>61.5</v>
      </c>
      <c r="J158" s="773">
        <v>62.1</v>
      </c>
      <c r="K158" s="721">
        <v>61.7</v>
      </c>
      <c r="L158" s="721">
        <v>62.8</v>
      </c>
      <c r="M158" s="721">
        <v>62.2</v>
      </c>
      <c r="N158" s="721">
        <v>61.7</v>
      </c>
      <c r="O158" s="721">
        <v>63.0</v>
      </c>
      <c r="P158" s="1094">
        <v>62.4</v>
      </c>
      <c r="Q158" s="721">
        <v>64.2</v>
      </c>
      <c r="R158" s="721">
        <v>64.0</v>
      </c>
      <c r="S158" s="1094">
        <v>63.9</v>
      </c>
      <c r="T158" s="1083">
        <v>59.2</v>
      </c>
      <c r="U158" s="1084">
        <v>58.8</v>
      </c>
      <c r="V158" s="1084">
        <v>57.1</v>
      </c>
      <c r="W158" s="789">
        <v>58.0</v>
      </c>
      <c r="X158" s="1084">
        <v>57.8</v>
      </c>
      <c r="Y158" s="1084">
        <v>55.2</v>
      </c>
      <c r="Z158" s="830">
        <v>63.1</v>
      </c>
      <c r="AA158" s="721">
        <v>62.1</v>
      </c>
      <c r="AB158" s="721">
        <v>63.1</v>
      </c>
      <c r="AC158" s="721">
        <v>60.4</v>
      </c>
      <c r="AD158" s="721">
        <v>57.5</v>
      </c>
      <c r="AE158" s="721">
        <v>60.1</v>
      </c>
      <c r="AF158" s="830">
        <v>64.9</v>
      </c>
      <c r="AG158" s="721">
        <v>63.0</v>
      </c>
      <c r="AH158" s="721">
        <v>65.1</v>
      </c>
      <c r="AI158" s="721">
        <v>58.1</v>
      </c>
      <c r="AJ158" s="721">
        <v>55.5</v>
      </c>
      <c r="AK158" s="721">
        <v>57.5</v>
      </c>
      <c r="AL158" s="1087"/>
      <c r="AM158" s="773"/>
      <c r="AN158" s="773"/>
      <c r="AO158" s="1087"/>
      <c r="AP158" s="773"/>
      <c r="AQ158" s="773"/>
      <c r="AR158" s="1087"/>
      <c r="AS158" s="773"/>
      <c r="AT158" s="773"/>
      <c r="AU158" s="1085"/>
      <c r="AV158" s="781"/>
      <c r="AW158" s="781"/>
      <c r="AX158" s="1085"/>
      <c r="AY158" s="1091"/>
      <c r="AZ158" s="1091"/>
      <c r="BA158" s="781"/>
      <c r="BB158" s="781"/>
      <c r="BC158" s="781"/>
      <c r="BD158" s="781"/>
      <c r="BE158" s="781"/>
      <c r="BF158" s="781"/>
      <c r="BG158" s="772">
        <v>51.5</v>
      </c>
      <c r="BH158" s="774"/>
      <c r="BI158" s="773">
        <v>52.4</v>
      </c>
      <c r="BJ158" s="772">
        <v>47.2</v>
      </c>
      <c r="BK158" s="781"/>
      <c r="BL158" s="1093">
        <v>47.2</v>
      </c>
    </row>
    <row r="159">
      <c r="A159" s="460">
        <v>44362.0</v>
      </c>
      <c r="B159" s="1072">
        <v>63.7</v>
      </c>
      <c r="C159" s="746">
        <v>63.9</v>
      </c>
      <c r="D159" s="746">
        <v>63.7</v>
      </c>
      <c r="E159" s="1072">
        <v>64.6</v>
      </c>
      <c r="F159" s="746"/>
      <c r="G159" s="746">
        <v>64.6</v>
      </c>
      <c r="H159" s="1072">
        <v>62.1</v>
      </c>
      <c r="I159" s="746"/>
      <c r="J159" s="746">
        <v>63.4</v>
      </c>
      <c r="K159" s="1094">
        <v>62.2</v>
      </c>
      <c r="L159" s="1094">
        <v>61.7</v>
      </c>
      <c r="M159" s="1094">
        <v>62.2</v>
      </c>
      <c r="N159" s="1094">
        <v>62.4</v>
      </c>
      <c r="O159" s="1094">
        <v>61.7</v>
      </c>
      <c r="P159" s="1094">
        <v>62.4</v>
      </c>
      <c r="Q159" s="1094">
        <v>63.9</v>
      </c>
      <c r="R159" s="1094">
        <v>64.2</v>
      </c>
      <c r="S159" s="1094">
        <v>63.9</v>
      </c>
      <c r="T159" s="1074">
        <v>59.5</v>
      </c>
      <c r="U159" s="1075">
        <v>59.2</v>
      </c>
      <c r="V159" s="1075">
        <v>59.5</v>
      </c>
      <c r="W159" s="761">
        <v>58.3</v>
      </c>
      <c r="X159" s="1075">
        <v>58.0</v>
      </c>
      <c r="Y159" s="1075">
        <v>58.3</v>
      </c>
      <c r="Z159" s="816">
        <v>63.4</v>
      </c>
      <c r="AA159" s="722">
        <v>63.1</v>
      </c>
      <c r="AB159" s="722">
        <v>63.4</v>
      </c>
      <c r="AC159" s="1076">
        <v>60.1</v>
      </c>
      <c r="AD159" s="1076">
        <v>60.4</v>
      </c>
      <c r="AE159" s="1076">
        <v>60.1</v>
      </c>
      <c r="AF159" s="1077">
        <v>65.1</v>
      </c>
      <c r="AG159" s="1076">
        <v>64.9</v>
      </c>
      <c r="AH159" s="1076">
        <v>65.1</v>
      </c>
      <c r="AI159" s="1076">
        <v>57.5</v>
      </c>
      <c r="AJ159" s="1076">
        <v>58.1</v>
      </c>
      <c r="AK159" s="1076">
        <v>57.5</v>
      </c>
      <c r="AL159" s="1072"/>
      <c r="AM159" s="746"/>
      <c r="AN159" s="746"/>
      <c r="AO159" s="1072"/>
      <c r="AP159" s="746"/>
      <c r="AQ159" s="746"/>
      <c r="AR159" s="1072"/>
      <c r="AS159" s="746"/>
      <c r="AT159" s="746"/>
      <c r="AU159" s="1078"/>
      <c r="AV159" s="1079"/>
      <c r="AW159" s="1079"/>
      <c r="AX159" s="1078"/>
      <c r="AY159" s="722"/>
      <c r="AZ159" s="722"/>
      <c r="BA159" s="1079"/>
      <c r="BB159" s="1079"/>
      <c r="BC159" s="1079"/>
      <c r="BD159" s="1079"/>
      <c r="BE159" s="1079"/>
      <c r="BF159" s="1079"/>
      <c r="BG159" s="745">
        <v>52.4</v>
      </c>
      <c r="BH159" s="746">
        <v>51.5</v>
      </c>
      <c r="BI159" s="746">
        <v>52.2</v>
      </c>
      <c r="BJ159" s="745">
        <v>48.0</v>
      </c>
      <c r="BK159" s="725"/>
      <c r="BL159" s="1092">
        <v>48.0</v>
      </c>
    </row>
    <row r="160">
      <c r="A160" s="473">
        <v>44378.0</v>
      </c>
      <c r="B160" s="1087">
        <v>59.7</v>
      </c>
      <c r="C160" s="773"/>
      <c r="D160" s="773">
        <v>63.7</v>
      </c>
      <c r="E160" s="1087">
        <v>59.8</v>
      </c>
      <c r="F160" s="773">
        <v>64.8</v>
      </c>
      <c r="G160" s="773">
        <v>59.9</v>
      </c>
      <c r="H160" s="1087">
        <v>63.1</v>
      </c>
      <c r="I160" s="773">
        <v>62.0</v>
      </c>
      <c r="J160" s="773">
        <v>61.2</v>
      </c>
      <c r="K160" s="721">
        <v>57.7</v>
      </c>
      <c r="L160" s="721">
        <v>61.9</v>
      </c>
      <c r="M160" s="721">
        <v>59.2</v>
      </c>
      <c r="N160" s="721">
        <v>57.8</v>
      </c>
      <c r="O160" s="721">
        <v>62.0</v>
      </c>
      <c r="P160" s="1094">
        <v>59.6</v>
      </c>
      <c r="Q160" s="721">
        <v>60.4</v>
      </c>
      <c r="R160" s="721">
        <v>62.7</v>
      </c>
      <c r="S160" s="1094">
        <v>60.4</v>
      </c>
      <c r="T160" s="1083">
        <v>60.6</v>
      </c>
      <c r="U160" s="1084">
        <v>60.0</v>
      </c>
      <c r="V160" s="1084">
        <v>59.5</v>
      </c>
      <c r="W160" s="789">
        <v>60.4</v>
      </c>
      <c r="X160" s="1084">
        <v>59.5</v>
      </c>
      <c r="Y160" s="1084">
        <v>58.3</v>
      </c>
      <c r="Z160" s="830">
        <v>62.6</v>
      </c>
      <c r="AA160" s="721">
        <v>62.5</v>
      </c>
      <c r="AB160" s="721">
        <v>63.4</v>
      </c>
      <c r="AC160" s="721">
        <v>62.5</v>
      </c>
      <c r="AD160" s="721">
        <v>60.8</v>
      </c>
      <c r="AE160" s="721">
        <v>62.4</v>
      </c>
      <c r="AF160" s="830">
        <v>65.6</v>
      </c>
      <c r="AG160" s="721">
        <v>64.2</v>
      </c>
      <c r="AH160" s="721">
        <v>65.9</v>
      </c>
      <c r="AI160" s="721">
        <v>62.2</v>
      </c>
      <c r="AJ160" s="721">
        <v>59.1</v>
      </c>
      <c r="AK160" s="721">
        <v>61.8</v>
      </c>
      <c r="AL160" s="1087"/>
      <c r="AM160" s="773"/>
      <c r="AN160" s="773"/>
      <c r="AO160" s="1087"/>
      <c r="AP160" s="773"/>
      <c r="AQ160" s="773"/>
      <c r="AR160" s="1087"/>
      <c r="AS160" s="773"/>
      <c r="AT160" s="773"/>
      <c r="AU160" s="1085"/>
      <c r="AV160" s="781"/>
      <c r="AW160" s="781"/>
      <c r="AX160" s="1085"/>
      <c r="AY160" s="721"/>
      <c r="AZ160" s="721"/>
      <c r="BA160" s="781"/>
      <c r="BB160" s="781"/>
      <c r="BC160" s="781"/>
      <c r="BD160" s="781"/>
      <c r="BE160" s="781"/>
      <c r="BF160" s="781"/>
      <c r="BG160" s="772">
        <v>52.2</v>
      </c>
      <c r="BH160" s="774"/>
      <c r="BI160" s="773">
        <v>53.0</v>
      </c>
      <c r="BJ160" s="772">
        <v>46.4</v>
      </c>
      <c r="BK160" s="781"/>
      <c r="BL160" s="1093">
        <v>47.4</v>
      </c>
    </row>
    <row r="161">
      <c r="A161" s="460">
        <v>44392.0</v>
      </c>
      <c r="B161" s="1072">
        <v>59.9</v>
      </c>
      <c r="C161" s="746">
        <v>59.7</v>
      </c>
      <c r="D161" s="746">
        <v>59.9</v>
      </c>
      <c r="E161" s="1072">
        <v>59.9</v>
      </c>
      <c r="F161" s="746">
        <v>59.8</v>
      </c>
      <c r="G161" s="746">
        <v>59.9</v>
      </c>
      <c r="H161" s="1072">
        <v>63.4</v>
      </c>
      <c r="I161" s="746">
        <v>63.1</v>
      </c>
      <c r="J161" s="746">
        <v>61.1</v>
      </c>
      <c r="K161" s="1094">
        <v>59.2</v>
      </c>
      <c r="L161" s="1094">
        <v>57.7</v>
      </c>
      <c r="M161" s="1094">
        <v>59.2</v>
      </c>
      <c r="N161" s="1094">
        <v>59.6</v>
      </c>
      <c r="O161" s="1094">
        <v>57.8</v>
      </c>
      <c r="P161" s="1094">
        <v>59.6</v>
      </c>
      <c r="Q161" s="1094">
        <v>60.4</v>
      </c>
      <c r="R161" s="1094">
        <v>60.4</v>
      </c>
      <c r="S161" s="1094">
        <v>60.4</v>
      </c>
      <c r="T161" s="1074">
        <v>60.2</v>
      </c>
      <c r="U161" s="1075">
        <v>60.6</v>
      </c>
      <c r="V161" s="1075">
        <v>60.2</v>
      </c>
      <c r="W161" s="761">
        <v>59.8</v>
      </c>
      <c r="X161" s="1075">
        <v>60.4</v>
      </c>
      <c r="Y161" s="1075">
        <v>59.8</v>
      </c>
      <c r="Z161" s="816">
        <v>62.8</v>
      </c>
      <c r="AA161" s="722">
        <v>62.6</v>
      </c>
      <c r="AB161" s="722">
        <v>62.8</v>
      </c>
      <c r="AC161" s="1076">
        <v>62.4</v>
      </c>
      <c r="AD161" s="1076">
        <v>62.5</v>
      </c>
      <c r="AE161" s="1076">
        <v>62.4</v>
      </c>
      <c r="AF161" s="1077">
        <v>65.9</v>
      </c>
      <c r="AG161" s="1076">
        <v>65.6</v>
      </c>
      <c r="AH161" s="1076">
        <v>65.9</v>
      </c>
      <c r="AI161" s="1076">
        <v>61.8</v>
      </c>
      <c r="AJ161" s="1076">
        <v>62.2</v>
      </c>
      <c r="AK161" s="1076">
        <v>61.8</v>
      </c>
      <c r="AL161" s="1072"/>
      <c r="AM161" s="746"/>
      <c r="AN161" s="746"/>
      <c r="AO161" s="1072"/>
      <c r="AP161" s="746"/>
      <c r="AQ161" s="746"/>
      <c r="AR161" s="1072"/>
      <c r="AS161" s="746"/>
      <c r="AT161" s="746"/>
      <c r="AU161" s="1078"/>
      <c r="AV161" s="1079"/>
      <c r="AW161" s="1079"/>
      <c r="AX161" s="1078"/>
      <c r="AY161" s="722"/>
      <c r="AZ161" s="722"/>
      <c r="BA161" s="1079"/>
      <c r="BB161" s="1079"/>
      <c r="BC161" s="1079"/>
      <c r="BD161" s="1079"/>
      <c r="BE161" s="1079"/>
      <c r="BF161" s="1079"/>
      <c r="BG161" s="745">
        <v>53.0</v>
      </c>
      <c r="BH161" s="747"/>
      <c r="BI161" s="746">
        <v>52.4</v>
      </c>
      <c r="BJ161" s="745">
        <v>47.4</v>
      </c>
      <c r="BK161" s="722">
        <v>46.4</v>
      </c>
      <c r="BL161" s="1092">
        <v>47.4</v>
      </c>
    </row>
    <row r="162">
      <c r="A162" s="473">
        <v>44409.0</v>
      </c>
      <c r="B162" s="1087">
        <v>55.4</v>
      </c>
      <c r="C162" s="773">
        <v>58.3</v>
      </c>
      <c r="D162" s="773">
        <v>59.9</v>
      </c>
      <c r="E162" s="1087">
        <v>55.2</v>
      </c>
      <c r="F162" s="773">
        <v>59.5</v>
      </c>
      <c r="G162" s="773">
        <v>55.1</v>
      </c>
      <c r="H162" s="1087">
        <v>61.2</v>
      </c>
      <c r="I162" s="773">
        <v>62.5</v>
      </c>
      <c r="J162" s="773">
        <v>61.1</v>
      </c>
      <c r="K162" s="721">
        <v>55.3</v>
      </c>
      <c r="L162" s="781"/>
      <c r="M162" s="721">
        <v>54.8</v>
      </c>
      <c r="N162" s="721">
        <v>55.5</v>
      </c>
      <c r="O162" s="781"/>
      <c r="P162" s="1094">
        <v>55.0</v>
      </c>
      <c r="Q162" s="721">
        <v>60.1</v>
      </c>
      <c r="R162" s="781"/>
      <c r="S162" s="1094">
        <v>60.3</v>
      </c>
      <c r="T162" s="1083">
        <v>59.5</v>
      </c>
      <c r="U162" s="1084">
        <v>59.7</v>
      </c>
      <c r="V162" s="1084">
        <v>60.2</v>
      </c>
      <c r="W162" s="789">
        <v>59.7</v>
      </c>
      <c r="X162" s="1084">
        <v>59.8</v>
      </c>
      <c r="Y162" s="1084">
        <v>59.8</v>
      </c>
      <c r="Z162" s="830">
        <v>61.5</v>
      </c>
      <c r="AA162" s="721">
        <v>62.0</v>
      </c>
      <c r="AB162" s="721">
        <v>62.8</v>
      </c>
      <c r="AC162" s="721">
        <v>60.6</v>
      </c>
      <c r="AD162" s="721">
        <v>62.2</v>
      </c>
      <c r="AE162" s="721">
        <v>60.0</v>
      </c>
      <c r="AF162" s="830">
        <v>62.7</v>
      </c>
      <c r="AG162" s="721">
        <v>65.0</v>
      </c>
      <c r="AH162" s="721">
        <v>62.6</v>
      </c>
      <c r="AI162" s="721">
        <v>61.5</v>
      </c>
      <c r="AJ162" s="721">
        <v>61.0</v>
      </c>
      <c r="AK162" s="721">
        <v>60.8</v>
      </c>
      <c r="AL162" s="1087"/>
      <c r="AM162" s="773"/>
      <c r="AN162" s="773"/>
      <c r="AO162" s="1087"/>
      <c r="AP162" s="773"/>
      <c r="AQ162" s="773"/>
      <c r="AR162" s="1087"/>
      <c r="AS162" s="773"/>
      <c r="AT162" s="773"/>
      <c r="AU162" s="1085"/>
      <c r="AV162" s="781"/>
      <c r="AW162" s="781"/>
      <c r="AX162" s="1085"/>
      <c r="AY162" s="781"/>
      <c r="AZ162" s="781"/>
      <c r="BA162" s="781"/>
      <c r="BB162" s="781"/>
      <c r="BC162" s="781"/>
      <c r="BD162" s="781"/>
      <c r="BE162" s="781"/>
      <c r="BF162" s="781"/>
      <c r="BG162" s="772">
        <v>52.4</v>
      </c>
      <c r="BH162" s="774"/>
      <c r="BI162" s="773">
        <v>52.7</v>
      </c>
      <c r="BJ162" s="772">
        <v>43.5</v>
      </c>
      <c r="BK162" s="781"/>
      <c r="BL162" s="1093">
        <v>42.9</v>
      </c>
    </row>
    <row r="163">
      <c r="A163" s="460">
        <v>44423.0</v>
      </c>
      <c r="B163" s="1072">
        <v>55.4</v>
      </c>
      <c r="C163" s="746">
        <v>55.4</v>
      </c>
      <c r="D163" s="746">
        <v>55.4</v>
      </c>
      <c r="E163" s="1072">
        <v>55.1</v>
      </c>
      <c r="F163" s="746">
        <v>55.2</v>
      </c>
      <c r="G163" s="746">
        <v>55.1</v>
      </c>
      <c r="H163" s="1072">
        <v>61.1</v>
      </c>
      <c r="I163" s="746"/>
      <c r="J163" s="746">
        <v>60.7</v>
      </c>
      <c r="K163" s="1094">
        <v>54.8</v>
      </c>
      <c r="L163" s="1094">
        <v>55.3</v>
      </c>
      <c r="M163" s="1094">
        <v>54.8</v>
      </c>
      <c r="N163" s="1094">
        <v>55.0</v>
      </c>
      <c r="O163" s="1094">
        <v>55.5</v>
      </c>
      <c r="P163" s="1094">
        <v>55.0</v>
      </c>
      <c r="Q163" s="1094">
        <v>60.3</v>
      </c>
      <c r="R163" s="1094">
        <v>60.1</v>
      </c>
      <c r="S163" s="1094">
        <v>60.3</v>
      </c>
      <c r="T163" s="1074">
        <v>59.0</v>
      </c>
      <c r="U163" s="1075">
        <v>59.5</v>
      </c>
      <c r="V163" s="1075">
        <v>59.0</v>
      </c>
      <c r="W163" s="761">
        <v>59.0</v>
      </c>
      <c r="X163" s="1075">
        <v>59.7</v>
      </c>
      <c r="Y163" s="1075">
        <v>59.0</v>
      </c>
      <c r="Z163" s="816">
        <v>61.4</v>
      </c>
      <c r="AA163" s="722">
        <v>61.5</v>
      </c>
      <c r="AB163" s="722">
        <v>61.4</v>
      </c>
      <c r="AC163" s="1076">
        <v>60.0</v>
      </c>
      <c r="AD163" s="1076">
        <v>60.6</v>
      </c>
      <c r="AE163" s="1076">
        <v>60.0</v>
      </c>
      <c r="AF163" s="1077">
        <v>62.6</v>
      </c>
      <c r="AG163" s="1076">
        <v>62.7</v>
      </c>
      <c r="AH163" s="1076">
        <v>62.6</v>
      </c>
      <c r="AI163" s="1076">
        <v>60.8</v>
      </c>
      <c r="AJ163" s="1076">
        <v>61.5</v>
      </c>
      <c r="AK163" s="1076">
        <v>60.8</v>
      </c>
      <c r="AL163" s="1072"/>
      <c r="AM163" s="746"/>
      <c r="AN163" s="746"/>
      <c r="AO163" s="1072"/>
      <c r="AP163" s="746"/>
      <c r="AQ163" s="746"/>
      <c r="AR163" s="1072"/>
      <c r="AS163" s="746"/>
      <c r="AT163" s="746"/>
      <c r="AU163" s="1078"/>
      <c r="AV163" s="1079"/>
      <c r="AW163" s="1079"/>
      <c r="AX163" s="1078"/>
      <c r="AY163" s="722"/>
      <c r="AZ163" s="722"/>
      <c r="BA163" s="1079"/>
      <c r="BB163" s="1079"/>
      <c r="BC163" s="1079"/>
      <c r="BD163" s="1079"/>
      <c r="BE163" s="1079"/>
      <c r="BF163" s="1079"/>
      <c r="BG163" s="745">
        <v>52.7</v>
      </c>
      <c r="BH163" s="747"/>
      <c r="BI163" s="746">
        <v>51.2</v>
      </c>
      <c r="BJ163" s="745">
        <v>42.9</v>
      </c>
      <c r="BK163" s="725"/>
      <c r="BL163" s="1092">
        <v>42.9</v>
      </c>
    </row>
    <row r="164">
      <c r="A164" s="473">
        <v>44440.0</v>
      </c>
      <c r="B164" s="1087">
        <v>54.5</v>
      </c>
      <c r="C164" s="773">
        <v>58.3</v>
      </c>
      <c r="D164" s="773">
        <v>55.4</v>
      </c>
      <c r="E164" s="1087">
        <v>54.4</v>
      </c>
      <c r="F164" s="773">
        <v>55.0</v>
      </c>
      <c r="G164" s="773">
        <v>54.9</v>
      </c>
      <c r="H164" s="1087">
        <v>60.5</v>
      </c>
      <c r="I164" s="773">
        <v>61.5</v>
      </c>
      <c r="J164" s="773">
        <v>60.7</v>
      </c>
      <c r="K164" s="721">
        <v>54.1</v>
      </c>
      <c r="L164" s="781"/>
      <c r="M164" s="721">
        <v>54.9</v>
      </c>
      <c r="N164" s="721">
        <v>54.6</v>
      </c>
      <c r="O164" s="781"/>
      <c r="P164" s="1094">
        <v>55.4</v>
      </c>
      <c r="Q164" s="721">
        <v>56.3</v>
      </c>
      <c r="R164" s="721">
        <v>59.0</v>
      </c>
      <c r="S164" s="1094">
        <v>57.1</v>
      </c>
      <c r="T164" s="1083">
        <v>56.1</v>
      </c>
      <c r="U164" s="1084">
        <v>58.5</v>
      </c>
      <c r="V164" s="1084">
        <v>59.0</v>
      </c>
      <c r="W164" s="789">
        <v>56.3</v>
      </c>
      <c r="X164" s="1084">
        <v>58.5</v>
      </c>
      <c r="Y164" s="1084">
        <v>59.0</v>
      </c>
      <c r="Z164" s="830">
        <v>58.7</v>
      </c>
      <c r="AA164" s="721">
        <v>60.3</v>
      </c>
      <c r="AB164" s="721">
        <v>61.4</v>
      </c>
      <c r="AC164" s="721">
        <v>55.3</v>
      </c>
      <c r="AD164" s="721">
        <v>59.2</v>
      </c>
      <c r="AE164" s="721">
        <v>55.5</v>
      </c>
      <c r="AF164" s="830">
        <v>58.5</v>
      </c>
      <c r="AG164" s="721">
        <v>61.5</v>
      </c>
      <c r="AH164" s="721">
        <v>58.4</v>
      </c>
      <c r="AI164" s="721">
        <v>56.0</v>
      </c>
      <c r="AJ164" s="721">
        <v>60.2</v>
      </c>
      <c r="AK164" s="721">
        <v>56.2</v>
      </c>
      <c r="AL164" s="1087"/>
      <c r="AM164" s="773"/>
      <c r="AN164" s="773"/>
      <c r="AO164" s="1087"/>
      <c r="AP164" s="773"/>
      <c r="AQ164" s="773"/>
      <c r="AR164" s="1087"/>
      <c r="AS164" s="773"/>
      <c r="AT164" s="773"/>
      <c r="AU164" s="1085"/>
      <c r="AV164" s="781"/>
      <c r="AW164" s="781"/>
      <c r="AX164" s="1085"/>
      <c r="AY164" s="781"/>
      <c r="AZ164" s="781"/>
      <c r="BA164" s="781"/>
      <c r="BB164" s="781"/>
      <c r="BC164" s="781"/>
      <c r="BD164" s="781"/>
      <c r="BE164" s="781"/>
      <c r="BF164" s="781"/>
      <c r="BG164" s="772">
        <v>51.2</v>
      </c>
      <c r="BH164" s="774"/>
      <c r="BI164" s="773">
        <v>51.5</v>
      </c>
      <c r="BJ164" s="772">
        <v>47.4</v>
      </c>
      <c r="BK164" s="781"/>
      <c r="BL164" s="1093">
        <v>47.8</v>
      </c>
    </row>
    <row r="165">
      <c r="A165" s="460">
        <v>44454.0</v>
      </c>
      <c r="B165" s="1072">
        <v>55.0</v>
      </c>
      <c r="C165" s="746">
        <v>54.5</v>
      </c>
      <c r="D165" s="746">
        <v>55.0</v>
      </c>
      <c r="E165" s="1072">
        <v>54.9</v>
      </c>
      <c r="F165" s="746">
        <v>54.4</v>
      </c>
      <c r="G165" s="746">
        <v>54.9</v>
      </c>
      <c r="H165" s="1072">
        <v>60.7</v>
      </c>
      <c r="I165" s="746">
        <v>60.5</v>
      </c>
      <c r="J165" s="746">
        <v>58.4</v>
      </c>
      <c r="K165" s="1094">
        <v>54.9</v>
      </c>
      <c r="L165" s="1094">
        <v>54.1</v>
      </c>
      <c r="M165" s="1094">
        <v>54.9</v>
      </c>
      <c r="N165" s="1094">
        <v>55.4</v>
      </c>
      <c r="O165" s="1094">
        <v>54.6</v>
      </c>
      <c r="P165" s="1094">
        <v>55.4</v>
      </c>
      <c r="Q165" s="1094">
        <v>57.1</v>
      </c>
      <c r="R165" s="1094">
        <v>56.3</v>
      </c>
      <c r="S165" s="1094">
        <v>57.1</v>
      </c>
      <c r="T165" s="1074">
        <v>56.2</v>
      </c>
      <c r="U165" s="1075">
        <v>56.1</v>
      </c>
      <c r="V165" s="1075">
        <v>56.2</v>
      </c>
      <c r="W165" s="761">
        <v>56.4</v>
      </c>
      <c r="X165" s="1075">
        <v>56.3</v>
      </c>
      <c r="Y165" s="1075">
        <v>56.4</v>
      </c>
      <c r="Z165" s="816">
        <v>58.6</v>
      </c>
      <c r="AA165" s="722">
        <v>58.7</v>
      </c>
      <c r="AB165" s="722">
        <v>58.6</v>
      </c>
      <c r="AC165" s="1076">
        <v>55.5</v>
      </c>
      <c r="AD165" s="1076">
        <v>55.3</v>
      </c>
      <c r="AE165" s="1076">
        <v>55.5</v>
      </c>
      <c r="AF165" s="1077">
        <v>58.4</v>
      </c>
      <c r="AG165" s="1076">
        <v>58.5</v>
      </c>
      <c r="AH165" s="1076">
        <v>58.4</v>
      </c>
      <c r="AI165" s="1076">
        <v>56.2</v>
      </c>
      <c r="AJ165" s="1076">
        <v>56.0</v>
      </c>
      <c r="AK165" s="1076">
        <v>56.2</v>
      </c>
      <c r="AL165" s="1072"/>
      <c r="AM165" s="746"/>
      <c r="AN165" s="746"/>
      <c r="AO165" s="1072"/>
      <c r="AP165" s="746"/>
      <c r="AQ165" s="746"/>
      <c r="AR165" s="1072"/>
      <c r="AS165" s="746"/>
      <c r="AT165" s="746"/>
      <c r="AU165" s="1078"/>
      <c r="AV165" s="1079"/>
      <c r="AW165" s="1079"/>
      <c r="AX165" s="1078"/>
      <c r="AY165" s="722"/>
      <c r="AZ165" s="722"/>
      <c r="BA165" s="1079"/>
      <c r="BB165" s="1079"/>
      <c r="BC165" s="1079"/>
      <c r="BD165" s="1079"/>
      <c r="BE165" s="1079"/>
      <c r="BF165" s="1079"/>
      <c r="BG165" s="745">
        <v>51.5</v>
      </c>
      <c r="BH165" s="747"/>
      <c r="BI165" s="746">
        <v>51.5</v>
      </c>
      <c r="BJ165" s="745">
        <v>47.8</v>
      </c>
      <c r="BK165" s="725"/>
      <c r="BL165" s="1092">
        <v>47.8</v>
      </c>
    </row>
    <row r="166">
      <c r="A166" s="473">
        <v>44470.0</v>
      </c>
      <c r="B166" s="1087">
        <v>57.3</v>
      </c>
      <c r="C166" s="773"/>
      <c r="D166" s="773">
        <v>55.0</v>
      </c>
      <c r="E166" s="1087">
        <v>58.2</v>
      </c>
      <c r="F166" s="773">
        <v>55.1</v>
      </c>
      <c r="G166" s="773">
        <v>58.7</v>
      </c>
      <c r="H166" s="1087">
        <v>59.2</v>
      </c>
      <c r="I166" s="773">
        <v>60.3</v>
      </c>
      <c r="J166" s="773">
        <v>59.1</v>
      </c>
      <c r="K166" s="721">
        <v>56.8</v>
      </c>
      <c r="L166" s="721">
        <v>54.0</v>
      </c>
      <c r="M166" s="721">
        <v>57.8</v>
      </c>
      <c r="N166" s="721">
        <v>58.0</v>
      </c>
      <c r="O166" s="721">
        <v>54.5</v>
      </c>
      <c r="P166" s="1094">
        <v>59.1</v>
      </c>
      <c r="Q166" s="721">
        <v>57.7</v>
      </c>
      <c r="R166" s="721">
        <v>55.8</v>
      </c>
      <c r="S166" s="1094">
        <v>57.8</v>
      </c>
      <c r="T166" s="1083">
        <v>54.3</v>
      </c>
      <c r="U166" s="1084">
        <v>55.2</v>
      </c>
      <c r="V166" s="1084">
        <v>56.2</v>
      </c>
      <c r="W166" s="789">
        <v>54.7</v>
      </c>
      <c r="X166" s="1084">
        <v>55.5</v>
      </c>
      <c r="Y166" s="1084">
        <v>56.4</v>
      </c>
      <c r="Z166" s="830">
        <v>58.5</v>
      </c>
      <c r="AA166" s="721">
        <v>57.0</v>
      </c>
      <c r="AB166" s="721">
        <v>58.3</v>
      </c>
      <c r="AC166" s="721">
        <v>52.0</v>
      </c>
      <c r="AD166" s="721">
        <v>54.0</v>
      </c>
      <c r="AE166" s="721">
        <v>52.0</v>
      </c>
      <c r="AF166" s="830">
        <v>58.2</v>
      </c>
      <c r="AG166" s="721">
        <v>56.5</v>
      </c>
      <c r="AH166" s="721">
        <v>57.8</v>
      </c>
      <c r="AI166" s="721">
        <v>52.4</v>
      </c>
      <c r="AJ166" s="721">
        <v>55.0</v>
      </c>
      <c r="AK166" s="721">
        <v>52.4</v>
      </c>
      <c r="AL166" s="1087"/>
      <c r="AM166" s="773"/>
      <c r="AN166" s="773"/>
      <c r="AO166" s="1087"/>
      <c r="AP166" s="773"/>
      <c r="AQ166" s="773"/>
      <c r="AR166" s="1087"/>
      <c r="AS166" s="773"/>
      <c r="AT166" s="773"/>
      <c r="AU166" s="1085"/>
      <c r="AV166" s="781"/>
      <c r="AW166" s="781"/>
      <c r="AX166" s="1085"/>
      <c r="AY166" s="781"/>
      <c r="AZ166" s="781"/>
      <c r="BA166" s="781"/>
      <c r="BB166" s="781"/>
      <c r="BC166" s="781"/>
      <c r="BD166" s="781"/>
      <c r="BE166" s="781"/>
      <c r="BF166" s="781"/>
      <c r="BG166" s="772">
        <v>53.0</v>
      </c>
      <c r="BH166" s="774"/>
      <c r="BI166" s="773">
        <v>53.2</v>
      </c>
      <c r="BJ166" s="772">
        <v>50.7</v>
      </c>
      <c r="BK166" s="781"/>
      <c r="BL166" s="1093">
        <v>50.7</v>
      </c>
    </row>
    <row r="167">
      <c r="A167" s="460">
        <v>44484.0</v>
      </c>
      <c r="B167" s="1072">
        <v>57.6</v>
      </c>
      <c r="C167" s="746">
        <v>57.3</v>
      </c>
      <c r="D167" s="746">
        <v>57.6</v>
      </c>
      <c r="E167" s="1072">
        <v>58.7</v>
      </c>
      <c r="F167" s="746">
        <v>58.2</v>
      </c>
      <c r="G167" s="746">
        <v>58.7</v>
      </c>
      <c r="H167" s="1072">
        <v>58.4</v>
      </c>
      <c r="I167" s="746">
        <v>59.2</v>
      </c>
      <c r="J167" s="746">
        <v>58.3</v>
      </c>
      <c r="K167" s="1094">
        <v>57.8</v>
      </c>
      <c r="L167" s="1094">
        <v>56.8</v>
      </c>
      <c r="M167" s="1094">
        <v>57.8</v>
      </c>
      <c r="N167" s="1094">
        <v>59.1</v>
      </c>
      <c r="O167" s="1094">
        <v>58.0</v>
      </c>
      <c r="P167" s="1094">
        <v>59.1</v>
      </c>
      <c r="Q167" s="1094">
        <v>57.8</v>
      </c>
      <c r="R167" s="1094">
        <v>57.7</v>
      </c>
      <c r="S167" s="1094">
        <v>58.2</v>
      </c>
      <c r="T167" s="1074">
        <v>54.2</v>
      </c>
      <c r="U167" s="1075">
        <v>54.3</v>
      </c>
      <c r="V167" s="1075">
        <v>54.2</v>
      </c>
      <c r="W167" s="761">
        <v>54.6</v>
      </c>
      <c r="X167" s="1075">
        <v>54.7</v>
      </c>
      <c r="Y167" s="1075">
        <v>54.6</v>
      </c>
      <c r="Z167" s="816">
        <v>58.3</v>
      </c>
      <c r="AA167" s="722">
        <v>58.5</v>
      </c>
      <c r="AB167" s="722">
        <v>58.3</v>
      </c>
      <c r="AC167" s="1076">
        <v>52.0</v>
      </c>
      <c r="AD167" s="1076">
        <v>52.0</v>
      </c>
      <c r="AE167" s="1076">
        <v>52.0</v>
      </c>
      <c r="AF167" s="1077">
        <v>57.8</v>
      </c>
      <c r="AG167" s="1076">
        <v>58.2</v>
      </c>
      <c r="AH167" s="1076">
        <v>57.6</v>
      </c>
      <c r="AI167" s="1076">
        <v>52.4</v>
      </c>
      <c r="AJ167" s="1076">
        <v>52.4</v>
      </c>
      <c r="AK167" s="1076">
        <v>52.4</v>
      </c>
      <c r="AL167" s="1072"/>
      <c r="AM167" s="746"/>
      <c r="AN167" s="746"/>
      <c r="AO167" s="1072"/>
      <c r="AP167" s="746"/>
      <c r="AQ167" s="746"/>
      <c r="AR167" s="1072"/>
      <c r="AS167" s="746"/>
      <c r="AT167" s="746"/>
      <c r="AU167" s="1078"/>
      <c r="AV167" s="1079"/>
      <c r="AW167" s="1079"/>
      <c r="AX167" s="1078"/>
      <c r="AY167" s="722"/>
      <c r="AZ167" s="722"/>
      <c r="BA167" s="1079"/>
      <c r="BB167" s="1079"/>
      <c r="BC167" s="1079"/>
      <c r="BD167" s="1079"/>
      <c r="BE167" s="1079"/>
      <c r="BF167" s="1079"/>
      <c r="BG167" s="745">
        <v>53.2</v>
      </c>
      <c r="BH167" s="747"/>
      <c r="BI167" s="746">
        <v>54.2</v>
      </c>
      <c r="BJ167" s="745">
        <v>50.7</v>
      </c>
      <c r="BK167" s="725"/>
      <c r="BL167" s="1092">
        <v>50.7</v>
      </c>
    </row>
    <row r="168">
      <c r="A168" s="473">
        <v>44501.0</v>
      </c>
      <c r="B168" s="1087">
        <v>56.5</v>
      </c>
      <c r="C168" s="773"/>
      <c r="D168" s="773">
        <v>57.6</v>
      </c>
      <c r="E168" s="1087">
        <v>57.0</v>
      </c>
      <c r="F168" s="773">
        <v>59.0</v>
      </c>
      <c r="G168" s="773">
        <v>58.0</v>
      </c>
      <c r="H168" s="1087">
        <v>59.1</v>
      </c>
      <c r="I168" s="773">
        <v>59.0</v>
      </c>
      <c r="J168" s="773">
        <v>58.3</v>
      </c>
      <c r="K168" s="721">
        <v>57.7</v>
      </c>
      <c r="L168" s="721">
        <v>54.1</v>
      </c>
      <c r="M168" s="721">
        <v>57.6</v>
      </c>
      <c r="N168" s="721">
        <v>58.6</v>
      </c>
      <c r="O168" s="721">
        <v>54.6</v>
      </c>
      <c r="P168" s="1094">
        <v>58.5</v>
      </c>
      <c r="Q168" s="721">
        <v>58.2</v>
      </c>
      <c r="R168" s="721">
        <v>56.3</v>
      </c>
      <c r="S168" s="1094">
        <v>58.1</v>
      </c>
      <c r="T168" s="1083">
        <v>55.8</v>
      </c>
      <c r="U168" s="1084">
        <v>53.2</v>
      </c>
      <c r="V168" s="1084">
        <v>54.2</v>
      </c>
      <c r="W168" s="789">
        <v>56.6</v>
      </c>
      <c r="X168" s="1084">
        <v>53.5</v>
      </c>
      <c r="Y168" s="1084">
        <v>54.6</v>
      </c>
      <c r="Z168" s="830">
        <v>58.6</v>
      </c>
      <c r="AA168" s="721">
        <v>57.3</v>
      </c>
      <c r="AB168" s="721">
        <v>58.6</v>
      </c>
      <c r="AC168" s="721">
        <v>52.8</v>
      </c>
      <c r="AD168" s="721">
        <v>51.0</v>
      </c>
      <c r="AE168" s="721">
        <v>52.2</v>
      </c>
      <c r="AF168" s="830">
        <v>57.6</v>
      </c>
      <c r="AG168" s="721">
        <v>56.9</v>
      </c>
      <c r="AH168" s="721">
        <v>57.4</v>
      </c>
      <c r="AI168" s="721">
        <v>53.4</v>
      </c>
      <c r="AJ168" s="721">
        <v>51.5</v>
      </c>
      <c r="AK168" s="721">
        <v>52.7</v>
      </c>
      <c r="AL168" s="1087"/>
      <c r="AM168" s="773"/>
      <c r="AN168" s="773"/>
      <c r="AO168" s="1087"/>
      <c r="AP168" s="773"/>
      <c r="AQ168" s="773"/>
      <c r="AR168" s="1087"/>
      <c r="AS168" s="773"/>
      <c r="AT168" s="773"/>
      <c r="AU168" s="1085"/>
      <c r="AV168" s="781"/>
      <c r="AW168" s="781"/>
      <c r="AX168" s="1085"/>
      <c r="AY168" s="781"/>
      <c r="AZ168" s="781"/>
      <c r="BA168" s="781"/>
      <c r="BB168" s="781"/>
      <c r="BC168" s="781"/>
      <c r="BD168" s="781"/>
      <c r="BE168" s="781"/>
      <c r="BF168" s="781"/>
      <c r="BG168" s="772">
        <v>54.2</v>
      </c>
      <c r="BH168" s="774"/>
      <c r="BI168" s="773">
        <v>54.5</v>
      </c>
      <c r="BJ168" s="772">
        <v>52.1</v>
      </c>
      <c r="BK168" s="781"/>
      <c r="BL168" s="1093">
        <v>53.0</v>
      </c>
    </row>
    <row r="169">
      <c r="A169" s="460">
        <v>44515.0</v>
      </c>
      <c r="B169" s="1072">
        <v>57.2</v>
      </c>
      <c r="C169" s="746">
        <v>56.5</v>
      </c>
      <c r="D169" s="746">
        <v>57.2</v>
      </c>
      <c r="E169" s="1072">
        <v>58.0</v>
      </c>
      <c r="F169" s="746">
        <v>57.0</v>
      </c>
      <c r="G169" s="746">
        <v>58.0</v>
      </c>
      <c r="H169" s="1072">
        <v>58.3</v>
      </c>
      <c r="I169" s="746"/>
      <c r="J169" s="746">
        <v>57.7</v>
      </c>
      <c r="K169" s="1094">
        <v>57.6</v>
      </c>
      <c r="L169" s="1094">
        <v>57.7</v>
      </c>
      <c r="M169" s="1094">
        <v>57.6</v>
      </c>
      <c r="N169" s="1094">
        <v>58.5</v>
      </c>
      <c r="O169" s="1094">
        <v>58.6</v>
      </c>
      <c r="P169" s="1094">
        <v>58.5</v>
      </c>
      <c r="Q169" s="1094">
        <v>58.1</v>
      </c>
      <c r="R169" s="1094">
        <v>58.2</v>
      </c>
      <c r="S169" s="1094">
        <v>58.1</v>
      </c>
      <c r="T169" s="1074">
        <v>55.4</v>
      </c>
      <c r="U169" s="1075">
        <v>55.8</v>
      </c>
      <c r="V169" s="1075">
        <v>55.4</v>
      </c>
      <c r="W169" s="761">
        <v>55.9</v>
      </c>
      <c r="X169" s="1075">
        <v>56.6</v>
      </c>
      <c r="Y169" s="1075">
        <v>55.9</v>
      </c>
      <c r="Z169" s="816">
        <v>58.4</v>
      </c>
      <c r="AA169" s="722">
        <v>58.6</v>
      </c>
      <c r="AB169" s="722">
        <v>58.4</v>
      </c>
      <c r="AC169" s="1076">
        <v>52.2</v>
      </c>
      <c r="AD169" s="1076">
        <v>52.8</v>
      </c>
      <c r="AE169" s="1076">
        <v>52.2</v>
      </c>
      <c r="AF169" s="1077">
        <v>57.4</v>
      </c>
      <c r="AG169" s="1076">
        <v>57.6</v>
      </c>
      <c r="AH169" s="1076">
        <v>57.4</v>
      </c>
      <c r="AI169" s="1076">
        <v>52.7</v>
      </c>
      <c r="AJ169" s="1076">
        <v>53.4</v>
      </c>
      <c r="AK169" s="1076">
        <v>52.7</v>
      </c>
      <c r="AL169" s="1072"/>
      <c r="AM169" s="746"/>
      <c r="AN169" s="746"/>
      <c r="AO169" s="1072"/>
      <c r="AP169" s="746"/>
      <c r="AQ169" s="746"/>
      <c r="AR169" s="1072"/>
      <c r="AS169" s="746"/>
      <c r="AT169" s="746"/>
      <c r="AU169" s="1078"/>
      <c r="AV169" s="1079"/>
      <c r="AW169" s="1079"/>
      <c r="AX169" s="1078"/>
      <c r="AY169" s="722"/>
      <c r="AZ169" s="722"/>
      <c r="BA169" s="1079"/>
      <c r="BB169" s="1079"/>
      <c r="BC169" s="1079"/>
      <c r="BD169" s="1079"/>
      <c r="BE169" s="1079"/>
      <c r="BF169" s="1079"/>
      <c r="BG169" s="745">
        <v>54.5</v>
      </c>
      <c r="BH169" s="747"/>
      <c r="BI169" s="746">
        <v>54.5</v>
      </c>
      <c r="BJ169" s="745">
        <v>53.0</v>
      </c>
      <c r="BK169" s="725"/>
      <c r="BL169" s="1092">
        <v>53.0</v>
      </c>
    </row>
    <row r="170">
      <c r="A170" s="473">
        <v>44531.0</v>
      </c>
      <c r="B170" s="1087">
        <v>56.9</v>
      </c>
      <c r="C170" s="773"/>
      <c r="D170" s="773">
        <v>57.2</v>
      </c>
      <c r="E170" s="1087">
        <v>57.5</v>
      </c>
      <c r="F170" s="773">
        <v>58.5</v>
      </c>
      <c r="G170" s="773">
        <v>57.6</v>
      </c>
      <c r="H170" s="1087">
        <v>57.8</v>
      </c>
      <c r="I170" s="773">
        <v>58.5</v>
      </c>
      <c r="J170" s="773">
        <v>57.7</v>
      </c>
      <c r="K170" s="721">
        <v>53.2</v>
      </c>
      <c r="L170" s="781"/>
      <c r="M170" s="721">
        <v>53.6</v>
      </c>
      <c r="N170" s="721">
        <v>53.2</v>
      </c>
      <c r="O170" s="781"/>
      <c r="P170" s="1094">
        <v>53.6</v>
      </c>
      <c r="Q170" s="721">
        <v>57.6</v>
      </c>
      <c r="R170" s="781"/>
      <c r="S170" s="1094">
        <v>57.9</v>
      </c>
      <c r="T170" s="1083">
        <v>53.4</v>
      </c>
      <c r="U170" s="1084">
        <v>54.0</v>
      </c>
      <c r="V170" s="1084">
        <v>55.4</v>
      </c>
      <c r="W170" s="789">
        <v>53.3</v>
      </c>
      <c r="X170" s="1084">
        <v>54.1</v>
      </c>
      <c r="Y170" s="1084">
        <v>55.9</v>
      </c>
      <c r="Z170" s="830">
        <v>58.0</v>
      </c>
      <c r="AA170" s="721">
        <v>57.8</v>
      </c>
      <c r="AB170" s="721">
        <v>58.4</v>
      </c>
      <c r="AC170" s="721">
        <v>50.0</v>
      </c>
      <c r="AD170" s="721">
        <v>51.1</v>
      </c>
      <c r="AE170" s="721">
        <v>49.9</v>
      </c>
      <c r="AF170" s="830">
        <v>57.9</v>
      </c>
      <c r="AG170" s="721">
        <v>56.8</v>
      </c>
      <c r="AH170" s="721">
        <v>57.4</v>
      </c>
      <c r="AI170" s="721">
        <v>48.4</v>
      </c>
      <c r="AJ170" s="721">
        <v>51.0</v>
      </c>
      <c r="AK170" s="721">
        <v>48.7</v>
      </c>
      <c r="AL170" s="1087"/>
      <c r="AM170" s="773"/>
      <c r="AN170" s="773"/>
      <c r="AO170" s="1087"/>
      <c r="AP170" s="773"/>
      <c r="AQ170" s="773"/>
      <c r="AR170" s="1087"/>
      <c r="AS170" s="773"/>
      <c r="AT170" s="773"/>
      <c r="AU170" s="1085"/>
      <c r="AV170" s="781"/>
      <c r="AW170" s="721">
        <v>57.7</v>
      </c>
      <c r="AX170" s="1085"/>
      <c r="AY170" s="781"/>
      <c r="AZ170" s="781">
        <v>55.1</v>
      </c>
      <c r="BA170" s="781"/>
      <c r="BB170" s="781"/>
      <c r="BC170" s="781"/>
      <c r="BD170" s="781"/>
      <c r="BE170" s="781"/>
      <c r="BF170" s="781"/>
      <c r="BG170" s="772">
        <v>54.2</v>
      </c>
      <c r="BH170" s="774"/>
      <c r="BI170" s="773">
        <v>54.3</v>
      </c>
      <c r="BJ170" s="772">
        <v>51.1</v>
      </c>
      <c r="BK170" s="781"/>
      <c r="BL170" s="1093">
        <v>52.1</v>
      </c>
    </row>
    <row r="171">
      <c r="A171" s="460">
        <v>44545.0</v>
      </c>
      <c r="B171" s="1088">
        <v>57.0</v>
      </c>
      <c r="C171" s="746">
        <v>56.9</v>
      </c>
      <c r="D171" s="746">
        <v>57.0</v>
      </c>
      <c r="E171" s="1088">
        <v>57.6</v>
      </c>
      <c r="F171" s="746">
        <v>57.5</v>
      </c>
      <c r="G171" s="746">
        <v>57.6</v>
      </c>
      <c r="H171" s="1088">
        <v>57.7</v>
      </c>
      <c r="I171" s="746">
        <v>57.8</v>
      </c>
      <c r="J171" s="746">
        <v>55.5</v>
      </c>
      <c r="K171" s="1094">
        <v>53.6</v>
      </c>
      <c r="L171" s="1094">
        <v>53.2</v>
      </c>
      <c r="M171" s="1094">
        <v>53.6</v>
      </c>
      <c r="N171" s="1094">
        <v>53.6</v>
      </c>
      <c r="O171" s="1094">
        <v>53.2</v>
      </c>
      <c r="P171" s="1094">
        <v>53.6</v>
      </c>
      <c r="Q171" s="1094">
        <v>57.9</v>
      </c>
      <c r="R171" s="1094">
        <v>57.6</v>
      </c>
      <c r="S171" s="1094">
        <v>57.9</v>
      </c>
      <c r="T171" s="1074">
        <v>53.3</v>
      </c>
      <c r="U171" s="1075">
        <v>53.4</v>
      </c>
      <c r="V171" s="1075">
        <v>53.3</v>
      </c>
      <c r="W171" s="761">
        <v>53.1</v>
      </c>
      <c r="X171" s="1075">
        <v>53.3</v>
      </c>
      <c r="Y171" s="1075">
        <v>53.1</v>
      </c>
      <c r="Z171" s="816">
        <v>58.0</v>
      </c>
      <c r="AA171" s="722">
        <v>58.0</v>
      </c>
      <c r="AB171" s="722">
        <v>58.0</v>
      </c>
      <c r="AC171" s="1076">
        <v>49.9</v>
      </c>
      <c r="AD171" s="1076">
        <v>50.0</v>
      </c>
      <c r="AE171" s="1076">
        <v>49.9</v>
      </c>
      <c r="AF171" s="1077">
        <v>57.4</v>
      </c>
      <c r="AG171" s="1076">
        <v>57.9</v>
      </c>
      <c r="AH171" s="1076">
        <v>57.4</v>
      </c>
      <c r="AI171" s="1076">
        <v>48.7</v>
      </c>
      <c r="AJ171" s="1076">
        <v>48.4</v>
      </c>
      <c r="AK171" s="1076">
        <v>48.7</v>
      </c>
      <c r="AL171" s="1088"/>
      <c r="AM171" s="746"/>
      <c r="AN171" s="746"/>
      <c r="AO171" s="1088"/>
      <c r="AP171" s="746"/>
      <c r="AQ171" s="746"/>
      <c r="AR171" s="1088"/>
      <c r="AS171" s="746"/>
      <c r="AT171" s="746"/>
      <c r="AU171" s="1078"/>
      <c r="AV171" s="1079"/>
      <c r="AW171" s="1076">
        <v>55.1</v>
      </c>
      <c r="AX171" s="1078"/>
      <c r="AY171" s="722"/>
      <c r="AZ171" s="722">
        <v>55.1</v>
      </c>
      <c r="BA171" s="1079"/>
      <c r="BB171" s="1079"/>
      <c r="BC171" s="1079"/>
      <c r="BD171" s="1079"/>
      <c r="BE171" s="1079"/>
      <c r="BF171" s="1079"/>
      <c r="BG171" s="745">
        <v>54.3</v>
      </c>
      <c r="BH171" s="746">
        <v>54.2</v>
      </c>
      <c r="BI171" s="746">
        <v>54.3</v>
      </c>
      <c r="BJ171" s="745">
        <v>52.1</v>
      </c>
      <c r="BK171" s="722">
        <v>51.1</v>
      </c>
      <c r="BL171" s="1092">
        <v>52.1</v>
      </c>
    </row>
    <row r="172">
      <c r="A172" s="473">
        <v>44562.0</v>
      </c>
      <c r="B172" s="1087">
        <v>50.8</v>
      </c>
      <c r="C172" s="773"/>
      <c r="D172" s="773">
        <v>57.0</v>
      </c>
      <c r="E172" s="1087">
        <v>50.9</v>
      </c>
      <c r="F172" s="773">
        <v>55.0</v>
      </c>
      <c r="G172" s="773">
        <v>51.2</v>
      </c>
      <c r="H172" s="1087">
        <v>55.0</v>
      </c>
      <c r="I172" s="773">
        <v>56.7</v>
      </c>
      <c r="J172" s="773">
        <v>55.5</v>
      </c>
      <c r="K172" s="721">
        <v>53.4</v>
      </c>
      <c r="L172" s="721">
        <v>55.0</v>
      </c>
      <c r="M172" s="721">
        <v>54.2</v>
      </c>
      <c r="N172" s="721">
        <v>53.3</v>
      </c>
      <c r="O172" s="721">
        <v>53.9</v>
      </c>
      <c r="P172" s="1094">
        <v>54.1</v>
      </c>
      <c r="Q172" s="721">
        <v>56.9</v>
      </c>
      <c r="R172" s="721">
        <v>57.7</v>
      </c>
      <c r="S172" s="1094">
        <v>57.3</v>
      </c>
      <c r="T172" s="1083">
        <v>52.4</v>
      </c>
      <c r="U172" s="1084">
        <v>52.6</v>
      </c>
      <c r="V172" s="1084">
        <v>53.3</v>
      </c>
      <c r="W172" s="789">
        <v>51.2</v>
      </c>
      <c r="X172" s="1084">
        <v>52.2</v>
      </c>
      <c r="Y172" s="1084">
        <v>53.1</v>
      </c>
      <c r="Z172" s="830">
        <v>59.0</v>
      </c>
      <c r="AA172" s="721">
        <v>57.5</v>
      </c>
      <c r="AB172" s="721">
        <v>58.0</v>
      </c>
      <c r="AC172" s="721">
        <v>54.3</v>
      </c>
      <c r="AD172" s="721">
        <v>49.2</v>
      </c>
      <c r="AE172" s="721">
        <v>53.8</v>
      </c>
      <c r="AF172" s="830">
        <v>60.5</v>
      </c>
      <c r="AG172" s="721">
        <v>57.0</v>
      </c>
      <c r="AH172" s="721">
        <v>59.8</v>
      </c>
      <c r="AI172" s="721">
        <v>52.2</v>
      </c>
      <c r="AJ172" s="721">
        <v>48.0</v>
      </c>
      <c r="AK172" s="721">
        <v>52.2</v>
      </c>
      <c r="AL172" s="1087"/>
      <c r="AM172" s="773"/>
      <c r="AN172" s="773"/>
      <c r="AO172" s="1087"/>
      <c r="AP172" s="773"/>
      <c r="AQ172" s="773"/>
      <c r="AR172" s="1087"/>
      <c r="AS172" s="773"/>
      <c r="AT172" s="773"/>
      <c r="AU172" s="1085">
        <v>55.3</v>
      </c>
      <c r="AV172" s="781"/>
      <c r="AW172" s="721">
        <v>55.1</v>
      </c>
      <c r="AX172" s="1085">
        <v>45.0</v>
      </c>
      <c r="AY172" s="781"/>
      <c r="AZ172" s="781">
        <v>46.6</v>
      </c>
      <c r="BA172" s="781"/>
      <c r="BB172" s="781"/>
      <c r="BC172" s="781"/>
      <c r="BD172" s="781"/>
      <c r="BE172" s="781"/>
      <c r="BF172" s="781"/>
      <c r="BG172" s="772">
        <v>54.6</v>
      </c>
      <c r="BH172" s="773">
        <v>55.0</v>
      </c>
      <c r="BI172" s="773">
        <v>55.4</v>
      </c>
      <c r="BJ172" s="772">
        <v>46.6</v>
      </c>
      <c r="BK172" s="781"/>
      <c r="BL172" s="1093">
        <v>47.6</v>
      </c>
    </row>
    <row r="173">
      <c r="A173" s="460">
        <v>44576.0</v>
      </c>
      <c r="B173" s="1072">
        <v>51.1</v>
      </c>
      <c r="C173" s="746">
        <v>50.8</v>
      </c>
      <c r="D173" s="746">
        <v>51.1</v>
      </c>
      <c r="E173" s="1072">
        <v>51.2</v>
      </c>
      <c r="F173" s="746">
        <v>50.9</v>
      </c>
      <c r="G173" s="746">
        <v>51.2</v>
      </c>
      <c r="H173" s="1072">
        <v>55.5</v>
      </c>
      <c r="I173" s="746">
        <v>55.0</v>
      </c>
      <c r="J173" s="746">
        <v>57.3</v>
      </c>
      <c r="K173" s="1094">
        <v>54.2</v>
      </c>
      <c r="L173" s="1094">
        <v>53.4</v>
      </c>
      <c r="M173" s="1094">
        <v>54.2</v>
      </c>
      <c r="N173" s="1094">
        <v>54.1</v>
      </c>
      <c r="O173" s="1094">
        <v>53.3</v>
      </c>
      <c r="P173" s="1094">
        <v>54.1</v>
      </c>
      <c r="Q173" s="1094">
        <v>57.3</v>
      </c>
      <c r="R173" s="1094">
        <v>56.9</v>
      </c>
      <c r="S173" s="1094">
        <v>57.3</v>
      </c>
      <c r="T173" s="1074">
        <v>52.3</v>
      </c>
      <c r="U173" s="1075">
        <v>52.4</v>
      </c>
      <c r="V173" s="1075">
        <v>52.3</v>
      </c>
      <c r="W173" s="761">
        <v>51.1</v>
      </c>
      <c r="X173" s="1075">
        <v>51.2</v>
      </c>
      <c r="Y173" s="1075">
        <v>51.1</v>
      </c>
      <c r="Z173" s="816">
        <v>58.7</v>
      </c>
      <c r="AA173" s="722">
        <v>59.0</v>
      </c>
      <c r="AB173" s="722">
        <v>58.7</v>
      </c>
      <c r="AC173" s="1076">
        <v>53.8</v>
      </c>
      <c r="AD173" s="1076">
        <v>54.3</v>
      </c>
      <c r="AE173" s="1076">
        <v>53.8</v>
      </c>
      <c r="AF173" s="1077">
        <v>59.8</v>
      </c>
      <c r="AG173" s="1076">
        <v>60.5</v>
      </c>
      <c r="AH173" s="1076">
        <v>59.8</v>
      </c>
      <c r="AI173" s="1076">
        <v>52.2</v>
      </c>
      <c r="AJ173" s="1076">
        <v>52.2</v>
      </c>
      <c r="AK173" s="1076">
        <v>52.2</v>
      </c>
      <c r="AL173" s="1072"/>
      <c r="AM173" s="746"/>
      <c r="AN173" s="746"/>
      <c r="AO173" s="1072"/>
      <c r="AP173" s="746"/>
      <c r="AQ173" s="746"/>
      <c r="AR173" s="1072"/>
      <c r="AS173" s="746"/>
      <c r="AT173" s="746"/>
      <c r="AU173" s="1078">
        <v>57.6</v>
      </c>
      <c r="AV173" s="1079"/>
      <c r="AW173" s="1076">
        <v>55.1</v>
      </c>
      <c r="AX173" s="1078">
        <v>46.6</v>
      </c>
      <c r="AY173" s="722"/>
      <c r="AZ173" s="722">
        <v>46.6</v>
      </c>
      <c r="BA173" s="1079"/>
      <c r="BB173" s="1079"/>
      <c r="BC173" s="1079"/>
      <c r="BD173" s="1079"/>
      <c r="BE173" s="1079"/>
      <c r="BF173" s="1079"/>
      <c r="BG173" s="745">
        <v>55.4</v>
      </c>
      <c r="BH173" s="746">
        <v>54.6</v>
      </c>
      <c r="BI173" s="746">
        <v>55.4</v>
      </c>
      <c r="BJ173" s="745">
        <v>47.6</v>
      </c>
      <c r="BK173" s="725"/>
      <c r="BL173" s="1092">
        <v>47.6</v>
      </c>
    </row>
    <row r="174">
      <c r="A174" s="473">
        <v>44593.0</v>
      </c>
      <c r="B174" s="1087">
        <v>56.0</v>
      </c>
      <c r="C174" s="773"/>
      <c r="D174" s="773">
        <v>51.1</v>
      </c>
      <c r="E174" s="1087">
        <v>56.7</v>
      </c>
      <c r="F174" s="773">
        <v>53.0</v>
      </c>
      <c r="G174" s="773">
        <v>56.5</v>
      </c>
      <c r="H174" s="1087">
        <v>57.5</v>
      </c>
      <c r="I174" s="773">
        <v>56.0</v>
      </c>
      <c r="J174" s="773">
        <v>57.3</v>
      </c>
      <c r="K174" s="721">
        <v>60.2</v>
      </c>
      <c r="L174" s="721">
        <v>55.0</v>
      </c>
      <c r="M174" s="721">
        <v>59.9</v>
      </c>
      <c r="N174" s="721">
        <v>60.8</v>
      </c>
      <c r="O174" s="721">
        <v>55.5</v>
      </c>
      <c r="P174" s="1094">
        <v>60.5</v>
      </c>
      <c r="Q174" s="721">
        <v>57.3</v>
      </c>
      <c r="R174" s="721">
        <v>57.2</v>
      </c>
      <c r="S174" s="1094">
        <v>58.0</v>
      </c>
      <c r="T174" s="1083">
        <v>55.8</v>
      </c>
      <c r="U174" s="1084">
        <v>52.7</v>
      </c>
      <c r="V174" s="1084">
        <v>52.3</v>
      </c>
      <c r="W174" s="789">
        <v>55.8</v>
      </c>
      <c r="X174" s="1084">
        <v>52.0</v>
      </c>
      <c r="Y174" s="1084">
        <v>51.1</v>
      </c>
      <c r="Z174" s="830">
        <v>58.4</v>
      </c>
      <c r="AA174" s="721">
        <v>58.7</v>
      </c>
      <c r="AB174" s="721">
        <v>58.7</v>
      </c>
      <c r="AC174" s="721">
        <v>56.2</v>
      </c>
      <c r="AD174" s="721">
        <v>54.3</v>
      </c>
      <c r="AE174" s="721">
        <v>55.6</v>
      </c>
      <c r="AF174" s="830">
        <v>58.5</v>
      </c>
      <c r="AG174" s="721">
        <v>59.5</v>
      </c>
      <c r="AH174" s="721">
        <v>58.4</v>
      </c>
      <c r="AI174" s="721">
        <v>56.6</v>
      </c>
      <c r="AJ174" s="721">
        <v>53.0</v>
      </c>
      <c r="AK174" s="721">
        <v>55.8</v>
      </c>
      <c r="AL174" s="1087"/>
      <c r="AM174" s="773"/>
      <c r="AN174" s="773"/>
      <c r="AO174" s="1087"/>
      <c r="AP174" s="773"/>
      <c r="AQ174" s="773"/>
      <c r="AR174" s="1087"/>
      <c r="AS174" s="773"/>
      <c r="AT174" s="773"/>
      <c r="AU174" s="1085">
        <v>57.6</v>
      </c>
      <c r="AV174" s="781"/>
      <c r="AW174" s="721">
        <v>57.0</v>
      </c>
      <c r="AX174" s="1085">
        <v>56.4</v>
      </c>
      <c r="AY174" s="781"/>
      <c r="AZ174" s="781">
        <v>57.4</v>
      </c>
      <c r="BA174" s="781"/>
      <c r="BB174" s="781"/>
      <c r="BC174" s="781"/>
      <c r="BD174" s="781"/>
      <c r="BE174" s="781"/>
      <c r="BF174" s="781"/>
      <c r="BG174" s="772">
        <v>52.9</v>
      </c>
      <c r="BH174" s="774"/>
      <c r="BI174" s="773">
        <v>52.7</v>
      </c>
      <c r="BJ174" s="772">
        <v>42.7</v>
      </c>
      <c r="BK174" s="781"/>
      <c r="BL174" s="1093">
        <v>44.2</v>
      </c>
    </row>
    <row r="175">
      <c r="A175" s="460">
        <v>44607.0</v>
      </c>
      <c r="B175" s="1088">
        <v>55.9</v>
      </c>
      <c r="C175" s="746">
        <v>56.0</v>
      </c>
      <c r="D175" s="746">
        <v>55.9</v>
      </c>
      <c r="E175" s="1088">
        <v>56.5</v>
      </c>
      <c r="F175" s="746">
        <v>56.7</v>
      </c>
      <c r="G175" s="746">
        <v>56.5</v>
      </c>
      <c r="H175" s="1088">
        <v>57.3</v>
      </c>
      <c r="I175" s="746">
        <v>57.5</v>
      </c>
      <c r="J175" s="746">
        <v>58.8</v>
      </c>
      <c r="K175" s="1094">
        <v>59.9</v>
      </c>
      <c r="L175" s="1094">
        <v>60.2</v>
      </c>
      <c r="M175" s="1094">
        <v>59.9</v>
      </c>
      <c r="N175" s="1094">
        <v>60.5</v>
      </c>
      <c r="O175" s="1094">
        <v>60.8</v>
      </c>
      <c r="P175" s="1094">
        <v>60.5</v>
      </c>
      <c r="Q175" s="1094">
        <v>58.0</v>
      </c>
      <c r="R175" s="1094">
        <v>57.3</v>
      </c>
      <c r="S175" s="1094">
        <v>58.0</v>
      </c>
      <c r="T175" s="1074">
        <v>55.5</v>
      </c>
      <c r="U175" s="1075">
        <v>55.8</v>
      </c>
      <c r="V175" s="1075">
        <v>55.5</v>
      </c>
      <c r="W175" s="761">
        <v>55.5</v>
      </c>
      <c r="X175" s="1075">
        <v>55.8</v>
      </c>
      <c r="Y175" s="1075">
        <v>55.5</v>
      </c>
      <c r="Z175" s="816">
        <v>58.2</v>
      </c>
      <c r="AA175" s="722">
        <v>58.4</v>
      </c>
      <c r="AB175" s="722">
        <v>58.2</v>
      </c>
      <c r="AC175" s="1076">
        <v>55.6</v>
      </c>
      <c r="AD175" s="1076">
        <v>56.2</v>
      </c>
      <c r="AE175" s="1076">
        <v>55.6</v>
      </c>
      <c r="AF175" s="1077">
        <v>58.4</v>
      </c>
      <c r="AG175" s="1076">
        <v>58.5</v>
      </c>
      <c r="AH175" s="1076">
        <v>57.6</v>
      </c>
      <c r="AI175" s="1076">
        <v>55.8</v>
      </c>
      <c r="AJ175" s="1076">
        <v>56.6</v>
      </c>
      <c r="AK175" s="1076">
        <v>55.8</v>
      </c>
      <c r="AL175" s="1088"/>
      <c r="AM175" s="746"/>
      <c r="AN175" s="746"/>
      <c r="AO175" s="1088"/>
      <c r="AP175" s="746"/>
      <c r="AQ175" s="746"/>
      <c r="AR175" s="1088"/>
      <c r="AS175" s="746"/>
      <c r="AT175" s="746"/>
      <c r="AU175" s="1078">
        <v>57.0</v>
      </c>
      <c r="AV175" s="1079"/>
      <c r="AW175" s="1076">
        <v>57.0</v>
      </c>
      <c r="AX175" s="1078">
        <v>57.4</v>
      </c>
      <c r="AY175" s="722">
        <v>56.4</v>
      </c>
      <c r="AZ175" s="722">
        <v>57.4</v>
      </c>
      <c r="BA175" s="1079"/>
      <c r="BB175" s="1079"/>
      <c r="BC175" s="1079"/>
      <c r="BD175" s="1079"/>
      <c r="BE175" s="1079"/>
      <c r="BF175" s="1079"/>
      <c r="BG175" s="745">
        <v>52.7</v>
      </c>
      <c r="BH175" s="746">
        <v>52.9</v>
      </c>
      <c r="BI175" s="746">
        <v>52.7</v>
      </c>
      <c r="BJ175" s="745">
        <v>44.2</v>
      </c>
      <c r="BK175" s="722">
        <v>42.7</v>
      </c>
      <c r="BL175" s="1092">
        <v>44.2</v>
      </c>
    </row>
    <row r="176">
      <c r="A176" s="473">
        <v>44621.0</v>
      </c>
      <c r="B176" s="1082">
        <v>58.5</v>
      </c>
      <c r="C176" s="773"/>
      <c r="D176" s="773">
        <v>55.9</v>
      </c>
      <c r="E176" s="1082">
        <v>58.9</v>
      </c>
      <c r="F176" s="773">
        <v>56.0</v>
      </c>
      <c r="G176" s="773">
        <v>58.0</v>
      </c>
      <c r="H176" s="1082">
        <v>58.5</v>
      </c>
      <c r="I176" s="773">
        <v>56.3</v>
      </c>
      <c r="J176" s="773">
        <v>59.7</v>
      </c>
      <c r="K176" s="721">
        <v>59.7</v>
      </c>
      <c r="L176" s="721">
        <v>58.7</v>
      </c>
      <c r="M176" s="721">
        <v>60.9</v>
      </c>
      <c r="N176" s="721">
        <v>61.0</v>
      </c>
      <c r="O176" s="721">
        <v>58.0</v>
      </c>
      <c r="P176" s="1094">
        <v>62.6</v>
      </c>
      <c r="Q176" s="721">
        <v>55.5</v>
      </c>
      <c r="R176" s="721">
        <v>57.0</v>
      </c>
      <c r="S176" s="1094">
        <v>55.2</v>
      </c>
      <c r="T176" s="1083">
        <v>54.5</v>
      </c>
      <c r="U176" s="1084">
        <v>53.9</v>
      </c>
      <c r="V176" s="1084">
        <v>55.5</v>
      </c>
      <c r="W176" s="789">
        <v>54.8</v>
      </c>
      <c r="X176" s="1084">
        <v>54.2</v>
      </c>
      <c r="Y176" s="1084">
        <v>55.5</v>
      </c>
      <c r="Z176" s="830">
        <v>57.0</v>
      </c>
      <c r="AA176" s="721">
        <v>56.0</v>
      </c>
      <c r="AB176" s="721">
        <v>58.2</v>
      </c>
      <c r="AC176" s="721">
        <v>54.6</v>
      </c>
      <c r="AD176" s="721">
        <v>53.7</v>
      </c>
      <c r="AE176" s="721">
        <v>55.1</v>
      </c>
      <c r="AF176" s="830">
        <v>57.6</v>
      </c>
      <c r="AG176" s="721">
        <v>55.8</v>
      </c>
      <c r="AH176" s="721">
        <v>56.9</v>
      </c>
      <c r="AI176" s="721">
        <v>55.0</v>
      </c>
      <c r="AJ176" s="721">
        <v>53.8</v>
      </c>
      <c r="AK176" s="721">
        <v>56.1</v>
      </c>
      <c r="AL176" s="1082"/>
      <c r="AM176" s="773"/>
      <c r="AN176" s="773"/>
      <c r="AO176" s="1082"/>
      <c r="AP176" s="773"/>
      <c r="AQ176" s="773"/>
      <c r="AR176" s="1082"/>
      <c r="AS176" s="773"/>
      <c r="AT176" s="773"/>
      <c r="AU176" s="1085">
        <v>57.3</v>
      </c>
      <c r="AV176" s="781"/>
      <c r="AW176" s="721">
        <v>57.7</v>
      </c>
      <c r="AX176" s="1085">
        <v>57.9</v>
      </c>
      <c r="AY176" s="781"/>
      <c r="AZ176" s="781">
        <v>55.6</v>
      </c>
      <c r="BA176" s="781"/>
      <c r="BB176" s="781"/>
      <c r="BC176" s="781"/>
      <c r="BD176" s="781"/>
      <c r="BE176" s="781"/>
      <c r="BF176" s="781"/>
      <c r="BG176" s="772">
        <v>53.2</v>
      </c>
      <c r="BH176" s="773">
        <v>53.5</v>
      </c>
      <c r="BI176" s="773">
        <v>54.1</v>
      </c>
      <c r="BJ176" s="772">
        <v>48.7</v>
      </c>
      <c r="BK176" s="781"/>
      <c r="BL176" s="1093">
        <v>49.4</v>
      </c>
    </row>
    <row r="177">
      <c r="A177" s="460">
        <v>44635.0</v>
      </c>
      <c r="B177" s="1088">
        <v>57.7</v>
      </c>
      <c r="C177" s="746">
        <v>58.5</v>
      </c>
      <c r="D177" s="746">
        <v>57.7</v>
      </c>
      <c r="E177" s="1088">
        <v>58.0</v>
      </c>
      <c r="F177" s="746">
        <v>58.9</v>
      </c>
      <c r="G177" s="746">
        <v>58.0</v>
      </c>
      <c r="H177" s="1088">
        <v>58.8</v>
      </c>
      <c r="I177" s="746">
        <v>58.5</v>
      </c>
      <c r="J177" s="746">
        <v>59.2</v>
      </c>
      <c r="K177" s="1094">
        <v>60.9</v>
      </c>
      <c r="L177" s="1094">
        <v>59.7</v>
      </c>
      <c r="M177" s="1094">
        <v>57.6</v>
      </c>
      <c r="N177" s="1094">
        <v>62.6</v>
      </c>
      <c r="O177" s="1094">
        <v>61.0</v>
      </c>
      <c r="P177" s="1094">
        <v>58.3</v>
      </c>
      <c r="Q177" s="1094">
        <v>55.2</v>
      </c>
      <c r="R177" s="1094">
        <v>55.5</v>
      </c>
      <c r="S177" s="1094">
        <v>55.2</v>
      </c>
      <c r="T177" s="1074">
        <v>54.9</v>
      </c>
      <c r="U177" s="1075">
        <v>54.5</v>
      </c>
      <c r="V177" s="1075">
        <v>54.9</v>
      </c>
      <c r="W177" s="761">
        <v>55.6</v>
      </c>
      <c r="X177" s="1075">
        <v>54.8</v>
      </c>
      <c r="Y177" s="1075">
        <v>55.6</v>
      </c>
      <c r="Z177" s="816">
        <v>56.5</v>
      </c>
      <c r="AA177" s="722">
        <v>57.0</v>
      </c>
      <c r="AB177" s="722">
        <v>56.5</v>
      </c>
      <c r="AC177" s="1076">
        <v>55.1</v>
      </c>
      <c r="AD177" s="1076">
        <v>54.6</v>
      </c>
      <c r="AE177" s="1076">
        <v>55.1</v>
      </c>
      <c r="AF177" s="1077">
        <v>56.9</v>
      </c>
      <c r="AG177" s="1076">
        <v>57.6</v>
      </c>
      <c r="AH177" s="1076">
        <v>56.9</v>
      </c>
      <c r="AI177" s="1076">
        <v>56.1</v>
      </c>
      <c r="AJ177" s="1076">
        <v>55.0</v>
      </c>
      <c r="AK177" s="1076">
        <v>56.1</v>
      </c>
      <c r="AL177" s="1088"/>
      <c r="AM177" s="746"/>
      <c r="AN177" s="746"/>
      <c r="AO177" s="1088"/>
      <c r="AP177" s="746"/>
      <c r="AQ177" s="746"/>
      <c r="AR177" s="1088"/>
      <c r="AS177" s="746"/>
      <c r="AT177" s="746"/>
      <c r="AU177" s="1089">
        <v>57.7</v>
      </c>
      <c r="AV177" s="1076">
        <v>57.3</v>
      </c>
      <c r="AW177" s="1076">
        <v>57.7</v>
      </c>
      <c r="AX177" s="1089">
        <v>55.6</v>
      </c>
      <c r="AY177" s="722">
        <v>57.9</v>
      </c>
      <c r="AZ177" s="722">
        <v>55.6</v>
      </c>
      <c r="BA177" s="1079"/>
      <c r="BB177" s="1079"/>
      <c r="BC177" s="1079"/>
      <c r="BD177" s="1079"/>
      <c r="BE177" s="1079"/>
      <c r="BF177" s="1079"/>
      <c r="BG177" s="745">
        <v>54.1</v>
      </c>
      <c r="BH177" s="746">
        <v>53.2</v>
      </c>
      <c r="BI177" s="746">
        <v>54.1</v>
      </c>
      <c r="BJ177" s="745">
        <v>49.4</v>
      </c>
      <c r="BK177" s="722">
        <v>48.7</v>
      </c>
      <c r="BL177" s="1092">
        <v>50.5</v>
      </c>
    </row>
    <row r="178">
      <c r="A178" s="473">
        <v>44652.0</v>
      </c>
      <c r="B178" s="1082">
        <v>55.1</v>
      </c>
      <c r="C178" s="773">
        <v>57.0</v>
      </c>
      <c r="D178" s="773">
        <v>57.7</v>
      </c>
      <c r="E178" s="1082">
        <v>54.7</v>
      </c>
      <c r="F178" s="773">
        <v>58.0</v>
      </c>
      <c r="G178" s="773">
        <v>55.6</v>
      </c>
      <c r="H178" s="1082">
        <v>59.7</v>
      </c>
      <c r="I178" s="773">
        <v>58.2</v>
      </c>
      <c r="J178" s="773">
        <v>59.2</v>
      </c>
      <c r="K178" s="721">
        <v>57.6</v>
      </c>
      <c r="L178" s="721">
        <v>59.7</v>
      </c>
      <c r="M178" s="721">
        <v>58.2</v>
      </c>
      <c r="N178" s="721">
        <v>58.3</v>
      </c>
      <c r="O178" s="721">
        <v>60.0</v>
      </c>
      <c r="P178" s="1094">
        <v>58.9</v>
      </c>
      <c r="Q178" s="721">
        <v>55.3</v>
      </c>
      <c r="R178" s="721">
        <v>59.0</v>
      </c>
      <c r="S178" s="1094">
        <v>55.8</v>
      </c>
      <c r="T178" s="1083">
        <v>55.8</v>
      </c>
      <c r="U178" s="1084">
        <v>53.9</v>
      </c>
      <c r="V178" s="1084">
        <v>54.9</v>
      </c>
      <c r="W178" s="789">
        <v>57.7</v>
      </c>
      <c r="X178" s="1084">
        <v>55.0</v>
      </c>
      <c r="Y178" s="1084">
        <v>55.6</v>
      </c>
      <c r="Z178" s="830">
        <v>55.3</v>
      </c>
      <c r="AA178" s="721">
        <v>54.7</v>
      </c>
      <c r="AB178" s="721">
        <v>56.5</v>
      </c>
      <c r="AC178" s="721">
        <v>54.5</v>
      </c>
      <c r="AD178" s="721">
        <v>54.1</v>
      </c>
      <c r="AE178" s="721">
        <v>54.3</v>
      </c>
      <c r="AF178" s="830">
        <v>54.1</v>
      </c>
      <c r="AG178" s="721">
        <v>54.5</v>
      </c>
      <c r="AH178" s="721">
        <v>54.6</v>
      </c>
      <c r="AI178" s="721">
        <v>57.9</v>
      </c>
      <c r="AJ178" s="721">
        <v>55.5</v>
      </c>
      <c r="AK178" s="721">
        <v>57.6</v>
      </c>
      <c r="AL178" s="1082"/>
      <c r="AM178" s="773"/>
      <c r="AN178" s="773"/>
      <c r="AO178" s="1082"/>
      <c r="AP178" s="773"/>
      <c r="AQ178" s="773"/>
      <c r="AR178" s="1082"/>
      <c r="AS178" s="773"/>
      <c r="AT178" s="773"/>
      <c r="AU178" s="1090">
        <v>57.9</v>
      </c>
      <c r="AV178" s="781"/>
      <c r="AW178" s="721">
        <v>58.8</v>
      </c>
      <c r="AX178" s="1090">
        <v>56.6</v>
      </c>
      <c r="AY178" s="781"/>
      <c r="AZ178" s="781">
        <v>56.1</v>
      </c>
      <c r="BA178" s="781"/>
      <c r="BB178" s="781"/>
      <c r="BC178" s="781"/>
      <c r="BD178" s="781"/>
      <c r="BE178" s="781"/>
      <c r="BF178" s="781"/>
      <c r="BG178" s="772">
        <v>53.4</v>
      </c>
      <c r="BH178" s="774"/>
      <c r="BI178" s="773">
        <v>53.5</v>
      </c>
      <c r="BJ178" s="772">
        <v>50.5</v>
      </c>
      <c r="BK178" s="781"/>
      <c r="BL178" s="1093">
        <v>50.7</v>
      </c>
    </row>
    <row r="179">
      <c r="A179" s="460">
        <v>44666.0</v>
      </c>
      <c r="B179" s="1088">
        <v>56.0</v>
      </c>
      <c r="C179" s="746">
        <v>55.1</v>
      </c>
      <c r="D179" s="746">
        <v>56.0</v>
      </c>
      <c r="E179" s="1088">
        <v>55.6</v>
      </c>
      <c r="F179" s="746">
        <v>54.7</v>
      </c>
      <c r="G179" s="746">
        <v>55.6</v>
      </c>
      <c r="H179" s="1088">
        <v>59.2</v>
      </c>
      <c r="I179" s="746"/>
      <c r="J179" s="746">
        <v>57.0</v>
      </c>
      <c r="K179" s="1094">
        <v>58.2</v>
      </c>
      <c r="L179" s="1094">
        <v>57.6</v>
      </c>
      <c r="M179" s="1094">
        <v>58.2</v>
      </c>
      <c r="N179" s="1094">
        <v>58.9</v>
      </c>
      <c r="O179" s="1094">
        <v>58.3</v>
      </c>
      <c r="P179" s="1094">
        <v>58.9</v>
      </c>
      <c r="Q179" s="1094">
        <v>55.8</v>
      </c>
      <c r="R179" s="1094">
        <v>55.3</v>
      </c>
      <c r="S179" s="1094">
        <v>55.8</v>
      </c>
      <c r="T179" s="1074">
        <v>55.8</v>
      </c>
      <c r="U179" s="1075">
        <v>55.8</v>
      </c>
      <c r="V179" s="1075">
        <v>55.8</v>
      </c>
      <c r="W179" s="761">
        <v>57.7</v>
      </c>
      <c r="X179" s="1075">
        <v>57.7</v>
      </c>
      <c r="Y179" s="1075">
        <v>57.7</v>
      </c>
      <c r="Z179" s="1088">
        <v>55.5</v>
      </c>
      <c r="AA179" s="722">
        <v>55.3</v>
      </c>
      <c r="AB179" s="722">
        <v>55.5</v>
      </c>
      <c r="AC179" s="1076">
        <v>54.3</v>
      </c>
      <c r="AD179" s="1076">
        <v>54.5</v>
      </c>
      <c r="AE179" s="1076">
        <v>54.6</v>
      </c>
      <c r="AF179" s="1077">
        <v>54.6</v>
      </c>
      <c r="AG179" s="1076">
        <v>54.1</v>
      </c>
      <c r="AH179" s="1076">
        <v>54.6</v>
      </c>
      <c r="AI179" s="1076">
        <v>57.6</v>
      </c>
      <c r="AJ179" s="1076">
        <v>57.9</v>
      </c>
      <c r="AK179" s="1076">
        <v>56.3</v>
      </c>
      <c r="AL179" s="1088"/>
      <c r="AM179" s="746"/>
      <c r="AN179" s="746"/>
      <c r="AO179" s="1088"/>
      <c r="AP179" s="746"/>
      <c r="AQ179" s="746"/>
      <c r="AR179" s="1088"/>
      <c r="AS179" s="746"/>
      <c r="AT179" s="746"/>
      <c r="AU179" s="1089">
        <v>57.9</v>
      </c>
      <c r="AV179" s="1079"/>
      <c r="AW179" s="1076">
        <v>58.8</v>
      </c>
      <c r="AX179" s="1089">
        <v>56.6</v>
      </c>
      <c r="AY179" s="722"/>
      <c r="AZ179" s="722">
        <v>56.1</v>
      </c>
      <c r="BA179" s="1079"/>
      <c r="BB179" s="1079"/>
      <c r="BC179" s="1079"/>
      <c r="BD179" s="1079"/>
      <c r="BE179" s="1079"/>
      <c r="BF179" s="1079"/>
      <c r="BG179" s="745">
        <v>53.5</v>
      </c>
      <c r="BH179" s="747"/>
      <c r="BI179" s="746">
        <v>53.2</v>
      </c>
      <c r="BJ179" s="745">
        <v>50.7</v>
      </c>
      <c r="BK179" s="725"/>
      <c r="BL179" s="1092">
        <v>50.7</v>
      </c>
    </row>
    <row r="180">
      <c r="A180" s="473">
        <v>44682.0</v>
      </c>
      <c r="B180" s="1082">
        <v>53.8</v>
      </c>
      <c r="C180" s="774"/>
      <c r="D180" s="774">
        <v>56.0</v>
      </c>
      <c r="E180" s="1082">
        <v>53.5</v>
      </c>
      <c r="F180" s="774">
        <v>55.2</v>
      </c>
      <c r="G180" s="774">
        <v>53.4</v>
      </c>
      <c r="H180" s="1082">
        <v>57.5</v>
      </c>
      <c r="I180" s="774">
        <v>57.5</v>
      </c>
      <c r="J180" s="774">
        <v>52.4</v>
      </c>
      <c r="K180" s="721">
        <v>51.8</v>
      </c>
      <c r="L180" s="721">
        <v>56.5</v>
      </c>
      <c r="M180" s="721">
        <v>51.8</v>
      </c>
      <c r="N180" s="721">
        <v>51.8</v>
      </c>
      <c r="O180" s="721">
        <v>56.9</v>
      </c>
      <c r="P180" s="1094">
        <v>53.4</v>
      </c>
      <c r="Q180" s="721">
        <v>54.6</v>
      </c>
      <c r="R180" s="721">
        <v>54.9</v>
      </c>
      <c r="S180" s="1094">
        <v>54.6</v>
      </c>
      <c r="T180" s="1083">
        <v>54.9</v>
      </c>
      <c r="U180" s="1084">
        <v>55.3</v>
      </c>
      <c r="V180" s="1084">
        <v>54.9</v>
      </c>
      <c r="W180" s="789">
        <v>56.3</v>
      </c>
      <c r="X180" s="1084">
        <v>57.5</v>
      </c>
      <c r="Y180" s="1084">
        <v>56.3</v>
      </c>
      <c r="Z180" s="830">
        <v>54.4</v>
      </c>
      <c r="AA180" s="721">
        <v>54.9</v>
      </c>
      <c r="AB180" s="721">
        <v>55.5</v>
      </c>
      <c r="AC180" s="721">
        <v>54.6</v>
      </c>
      <c r="AD180" s="721">
        <v>54.0</v>
      </c>
      <c r="AE180" s="721">
        <v>53.7</v>
      </c>
      <c r="AF180" s="830">
        <v>54.7</v>
      </c>
      <c r="AG180" s="721">
        <v>54.0</v>
      </c>
      <c r="AH180" s="721">
        <v>54.8</v>
      </c>
      <c r="AI180" s="721">
        <v>56.3</v>
      </c>
      <c r="AJ180" s="721">
        <v>57.2</v>
      </c>
      <c r="AK180" s="721">
        <v>55.0</v>
      </c>
      <c r="AL180" s="1082"/>
      <c r="AM180" s="774"/>
      <c r="AN180" s="774"/>
      <c r="AO180" s="1082"/>
      <c r="AP180" s="774"/>
      <c r="AQ180" s="774"/>
      <c r="AR180" s="1082"/>
      <c r="AS180" s="774"/>
      <c r="AT180" s="774"/>
      <c r="AU180" s="1090">
        <v>55.3</v>
      </c>
      <c r="AV180" s="781"/>
      <c r="AW180" s="721">
        <v>55.7</v>
      </c>
      <c r="AX180" s="1090">
        <v>53.0</v>
      </c>
      <c r="AY180" s="781"/>
      <c r="AZ180" s="781">
        <v>53.2</v>
      </c>
      <c r="BA180" s="781"/>
      <c r="BB180" s="781"/>
      <c r="BC180" s="781"/>
      <c r="BD180" s="781"/>
      <c r="BE180" s="781"/>
      <c r="BF180" s="781"/>
      <c r="BG180" s="772">
        <v>53.2</v>
      </c>
      <c r="BH180" s="773">
        <v>53.8</v>
      </c>
      <c r="BI180" s="773">
        <v>53.3</v>
      </c>
      <c r="BJ180" s="772">
        <v>51.7</v>
      </c>
      <c r="BK180" s="781"/>
      <c r="BL180" s="1093">
        <v>52.6</v>
      </c>
    </row>
    <row r="181">
      <c r="A181" s="460">
        <v>44696.0</v>
      </c>
      <c r="B181" s="1088">
        <v>53.6</v>
      </c>
      <c r="C181" s="746">
        <v>53.8</v>
      </c>
      <c r="D181" s="746">
        <v>53.6</v>
      </c>
      <c r="E181" s="1088">
        <v>53.4</v>
      </c>
      <c r="F181" s="746">
        <v>53.5</v>
      </c>
      <c r="G181" s="746">
        <v>51.6</v>
      </c>
      <c r="H181" s="1088">
        <v>57.0</v>
      </c>
      <c r="I181" s="746">
        <v>57.5</v>
      </c>
      <c r="J181" s="746">
        <v>52.7</v>
      </c>
      <c r="K181" s="1094">
        <v>53.1</v>
      </c>
      <c r="L181" s="1094">
        <v>51.8</v>
      </c>
      <c r="M181" s="1094">
        <v>53.1</v>
      </c>
      <c r="N181" s="1094">
        <v>53.4</v>
      </c>
      <c r="O181" s="1094">
        <v>51.8</v>
      </c>
      <c r="P181" s="1094">
        <v>53.4</v>
      </c>
      <c r="Q181" s="1094">
        <v>54.6</v>
      </c>
      <c r="R181" s="1094">
        <v>54.6</v>
      </c>
      <c r="S181" s="1094">
        <v>54.6</v>
      </c>
      <c r="T181" s="1074">
        <v>54.8</v>
      </c>
      <c r="U181" s="1075">
        <v>54.9</v>
      </c>
      <c r="V181" s="1075">
        <v>54.8</v>
      </c>
      <c r="W181" s="761">
        <v>56.1</v>
      </c>
      <c r="X181" s="1075">
        <v>56.3</v>
      </c>
      <c r="Y181" s="1075">
        <v>56.1</v>
      </c>
      <c r="Z181" s="816">
        <v>54.6</v>
      </c>
      <c r="AA181" s="722">
        <v>54.4</v>
      </c>
      <c r="AB181" s="722">
        <v>54.6</v>
      </c>
      <c r="AC181" s="1076">
        <v>53.7</v>
      </c>
      <c r="AD181" s="1076">
        <v>54.6</v>
      </c>
      <c r="AE181" s="1076">
        <v>53.7</v>
      </c>
      <c r="AF181" s="1077">
        <v>54.8</v>
      </c>
      <c r="AG181" s="1076">
        <v>54.7</v>
      </c>
      <c r="AH181" s="1076">
        <v>54.8</v>
      </c>
      <c r="AI181" s="1076">
        <v>55.0</v>
      </c>
      <c r="AJ181" s="1076">
        <v>56.3</v>
      </c>
      <c r="AK181" s="1076">
        <v>55.0</v>
      </c>
      <c r="AL181" s="1088"/>
      <c r="AM181" s="746"/>
      <c r="AN181" s="746"/>
      <c r="AO181" s="1088"/>
      <c r="AP181" s="746"/>
      <c r="AQ181" s="746"/>
      <c r="AR181" s="1088"/>
      <c r="AS181" s="746"/>
      <c r="AT181" s="746"/>
      <c r="AU181" s="1089">
        <v>55.3</v>
      </c>
      <c r="AV181" s="1079"/>
      <c r="AW181" s="1076">
        <v>55.7</v>
      </c>
      <c r="AX181" s="1089">
        <v>53.2</v>
      </c>
      <c r="AY181" s="722"/>
      <c r="AZ181" s="722">
        <v>53.2</v>
      </c>
      <c r="BA181" s="1079"/>
      <c r="BB181" s="1079"/>
      <c r="BC181" s="1079"/>
      <c r="BD181" s="1079"/>
      <c r="BE181" s="1079"/>
      <c r="BF181" s="1079"/>
      <c r="BG181" s="745">
        <v>53.3</v>
      </c>
      <c r="BH181" s="747"/>
      <c r="BI181" s="746">
        <v>52.7</v>
      </c>
      <c r="BJ181" s="745">
        <v>52.6</v>
      </c>
      <c r="BK181" s="722">
        <v>51.7</v>
      </c>
      <c r="BL181" s="1092">
        <v>54.2</v>
      </c>
    </row>
    <row r="182">
      <c r="A182" s="473">
        <v>44713.0</v>
      </c>
      <c r="B182" s="1082">
        <v>51.2</v>
      </c>
      <c r="C182" s="773"/>
      <c r="D182" s="773">
        <v>53.6</v>
      </c>
      <c r="E182" s="1082">
        <v>51.6</v>
      </c>
      <c r="F182" s="773">
        <v>53.5</v>
      </c>
      <c r="G182" s="773">
        <v>52.7</v>
      </c>
      <c r="H182" s="1082">
        <v>52.4</v>
      </c>
      <c r="I182" s="773">
        <v>56.0</v>
      </c>
      <c r="J182" s="773">
        <v>52.7</v>
      </c>
      <c r="K182" s="721">
        <v>53.1</v>
      </c>
      <c r="L182" s="721">
        <v>52.6</v>
      </c>
      <c r="M182" s="721">
        <v>53.7</v>
      </c>
      <c r="N182" s="721">
        <v>53.4</v>
      </c>
      <c r="O182" s="721">
        <v>53.0</v>
      </c>
      <c r="P182" s="1094">
        <v>54.3</v>
      </c>
      <c r="Q182" s="721">
        <v>53.4</v>
      </c>
      <c r="R182" s="721">
        <v>53.7</v>
      </c>
      <c r="S182" s="1094">
        <v>52.8</v>
      </c>
      <c r="T182" s="1083">
        <v>51.9</v>
      </c>
      <c r="U182" s="1084">
        <v>54.0</v>
      </c>
      <c r="V182" s="1084">
        <v>54.8</v>
      </c>
      <c r="W182" s="789">
        <v>52.8</v>
      </c>
      <c r="X182" s="1084">
        <v>55.5</v>
      </c>
      <c r="Y182" s="1084">
        <v>56.1</v>
      </c>
      <c r="Z182" s="830">
        <v>52.0</v>
      </c>
      <c r="AA182" s="721">
        <v>53.9</v>
      </c>
      <c r="AB182" s="721">
        <v>54.6</v>
      </c>
      <c r="AC182" s="721">
        <v>51.3</v>
      </c>
      <c r="AD182" s="721">
        <v>53.1</v>
      </c>
      <c r="AE182" s="721">
        <v>51.3</v>
      </c>
      <c r="AF182" s="830">
        <v>52.0</v>
      </c>
      <c r="AG182" s="721">
        <v>54.0</v>
      </c>
      <c r="AH182" s="721">
        <v>52.0</v>
      </c>
      <c r="AI182" s="721">
        <v>52.4</v>
      </c>
      <c r="AJ182" s="721">
        <v>54.5</v>
      </c>
      <c r="AK182" s="721">
        <v>52.4</v>
      </c>
      <c r="AL182" s="1082"/>
      <c r="AM182" s="773"/>
      <c r="AN182" s="773"/>
      <c r="AO182" s="1082"/>
      <c r="AP182" s="773"/>
      <c r="AQ182" s="773"/>
      <c r="AR182" s="1082"/>
      <c r="AS182" s="773"/>
      <c r="AT182" s="773"/>
      <c r="AU182" s="1090">
        <v>55.8</v>
      </c>
      <c r="AV182" s="781"/>
      <c r="AW182" s="721">
        <v>56.2</v>
      </c>
      <c r="AX182" s="1090">
        <v>52.6</v>
      </c>
      <c r="AY182" s="781"/>
      <c r="AZ182" s="781">
        <v>52.6</v>
      </c>
      <c r="BA182" s="781"/>
      <c r="BB182" s="781"/>
      <c r="BC182" s="781"/>
      <c r="BD182" s="781"/>
      <c r="BE182" s="781"/>
      <c r="BF182" s="781"/>
      <c r="BG182" s="772">
        <v>52.7</v>
      </c>
      <c r="BH182" s="774"/>
      <c r="BI182" s="773">
        <v>52.7</v>
      </c>
      <c r="BJ182" s="772">
        <v>54.2</v>
      </c>
      <c r="BK182" s="781"/>
      <c r="BL182" s="1093">
        <v>54.0</v>
      </c>
    </row>
    <row r="183">
      <c r="A183" s="460">
        <v>44727.0</v>
      </c>
      <c r="B183" s="1072">
        <v>52.3</v>
      </c>
      <c r="C183" s="746">
        <v>51.2</v>
      </c>
      <c r="D183" s="746">
        <v>52.3</v>
      </c>
      <c r="E183" s="1072">
        <v>52.7</v>
      </c>
      <c r="F183" s="746">
        <v>51.6</v>
      </c>
      <c r="G183" s="746">
        <v>52.7</v>
      </c>
      <c r="H183" s="1072">
        <v>52.7</v>
      </c>
      <c r="I183" s="746"/>
      <c r="J183" s="746">
        <v>52.2</v>
      </c>
      <c r="K183" s="1094">
        <v>53.7</v>
      </c>
      <c r="L183" s="1094">
        <v>53.1</v>
      </c>
      <c r="M183" s="1094">
        <v>53.7</v>
      </c>
      <c r="N183" s="1094">
        <v>54.3</v>
      </c>
      <c r="O183" s="1094">
        <v>53.4</v>
      </c>
      <c r="P183" s="1094">
        <v>54.3</v>
      </c>
      <c r="Q183" s="1094">
        <v>52.8</v>
      </c>
      <c r="R183" s="1094">
        <v>53.4</v>
      </c>
      <c r="S183" s="1094">
        <v>52.8</v>
      </c>
      <c r="T183" s="1074">
        <v>52.0</v>
      </c>
      <c r="U183" s="1075">
        <v>51.9</v>
      </c>
      <c r="V183" s="1075">
        <v>52.0</v>
      </c>
      <c r="W183" s="761">
        <v>53.0</v>
      </c>
      <c r="X183" s="1075">
        <v>52.8</v>
      </c>
      <c r="Y183" s="1075">
        <v>53.0</v>
      </c>
      <c r="Z183" s="816">
        <v>52.1</v>
      </c>
      <c r="AA183" s="722">
        <v>52.0</v>
      </c>
      <c r="AB183" s="722">
        <v>52.1</v>
      </c>
      <c r="AC183" s="1076">
        <v>51.3</v>
      </c>
      <c r="AD183" s="1076">
        <v>51.3</v>
      </c>
      <c r="AE183" s="1076">
        <v>51.3</v>
      </c>
      <c r="AF183" s="1077">
        <v>52.0</v>
      </c>
      <c r="AG183" s="1076">
        <v>52.0</v>
      </c>
      <c r="AH183" s="1076">
        <v>52.0</v>
      </c>
      <c r="AI183" s="1076">
        <v>52.4</v>
      </c>
      <c r="AJ183" s="1076">
        <v>52.4</v>
      </c>
      <c r="AK183" s="1076">
        <v>52.4</v>
      </c>
      <c r="AL183" s="1072"/>
      <c r="AM183" s="746"/>
      <c r="AN183" s="746"/>
      <c r="AO183" s="1072"/>
      <c r="AP183" s="746"/>
      <c r="AQ183" s="746"/>
      <c r="AR183" s="1072"/>
      <c r="AS183" s="746"/>
      <c r="AT183" s="746"/>
      <c r="AU183" s="1078">
        <v>56.2</v>
      </c>
      <c r="AV183" s="1079"/>
      <c r="AW183" s="1076">
        <v>55.7</v>
      </c>
      <c r="AX183" s="1078">
        <v>52.6</v>
      </c>
      <c r="AY183" s="722"/>
      <c r="AZ183" s="722">
        <v>52.6</v>
      </c>
      <c r="BA183" s="1079"/>
      <c r="BB183" s="1079"/>
      <c r="BC183" s="1079"/>
      <c r="BD183" s="1079"/>
      <c r="BE183" s="1079"/>
      <c r="BF183" s="1079"/>
      <c r="BG183" s="745">
        <v>52.7</v>
      </c>
      <c r="BH183" s="747"/>
      <c r="BI183" s="746">
        <v>52.7</v>
      </c>
      <c r="BJ183" s="745">
        <v>54.0</v>
      </c>
      <c r="BK183" s="725"/>
      <c r="BL183" s="1092">
        <v>54.0</v>
      </c>
    </row>
    <row r="184">
      <c r="A184" s="473">
        <v>44743.0</v>
      </c>
      <c r="B184" s="1082">
        <v>47.5</v>
      </c>
      <c r="C184" s="773"/>
      <c r="D184" s="773">
        <v>52.3</v>
      </c>
      <c r="E184" s="1082">
        <v>47.0</v>
      </c>
      <c r="F184" s="773">
        <v>52.6</v>
      </c>
      <c r="G184" s="773">
        <v>47.3</v>
      </c>
      <c r="H184" s="1082">
        <v>52.3</v>
      </c>
      <c r="I184" s="773">
        <v>52.0</v>
      </c>
      <c r="J184" s="773">
        <v>51.3</v>
      </c>
      <c r="K184" s="721">
        <v>52.8</v>
      </c>
      <c r="L184" s="721">
        <v>52.5</v>
      </c>
      <c r="M184" s="721">
        <v>52.1</v>
      </c>
      <c r="N184" s="721">
        <v>53.3</v>
      </c>
      <c r="O184" s="721">
        <v>53.0</v>
      </c>
      <c r="P184" s="1094">
        <v>52.6</v>
      </c>
      <c r="Q184" s="721">
        <v>52.2</v>
      </c>
      <c r="R184" s="721">
        <v>52.0</v>
      </c>
      <c r="S184" s="1094">
        <v>52.1</v>
      </c>
      <c r="T184" s="1083">
        <v>49.4</v>
      </c>
      <c r="U184" s="1084">
        <v>51.0</v>
      </c>
      <c r="V184" s="1084">
        <v>52.0</v>
      </c>
      <c r="W184" s="789">
        <v>50.6</v>
      </c>
      <c r="X184" s="1084">
        <v>52.0</v>
      </c>
      <c r="Y184" s="1084">
        <v>53.0</v>
      </c>
      <c r="Z184" s="830">
        <v>49.6</v>
      </c>
      <c r="AA184" s="721">
        <v>51.0</v>
      </c>
      <c r="AB184" s="721">
        <v>52.1</v>
      </c>
      <c r="AC184" s="721">
        <v>48.0</v>
      </c>
      <c r="AD184" s="721">
        <v>50.1</v>
      </c>
      <c r="AE184" s="721">
        <v>48.1</v>
      </c>
      <c r="AF184" s="830">
        <v>49.2</v>
      </c>
      <c r="AG184" s="721">
        <v>50.6</v>
      </c>
      <c r="AH184" s="721">
        <v>49.3</v>
      </c>
      <c r="AI184" s="721">
        <v>49.2</v>
      </c>
      <c r="AJ184" s="721">
        <v>51.2</v>
      </c>
      <c r="AK184" s="721">
        <v>49.7</v>
      </c>
      <c r="AL184" s="1082"/>
      <c r="AM184" s="773"/>
      <c r="AN184" s="773"/>
      <c r="AO184" s="1082"/>
      <c r="AP184" s="773"/>
      <c r="AQ184" s="773"/>
      <c r="AR184" s="1082"/>
      <c r="AS184" s="773"/>
      <c r="AT184" s="773"/>
      <c r="AU184" s="1085">
        <v>55.7</v>
      </c>
      <c r="AV184" s="781"/>
      <c r="AW184" s="721">
        <v>55.7</v>
      </c>
      <c r="AX184" s="1085">
        <v>50.4</v>
      </c>
      <c r="AY184" s="781"/>
      <c r="AZ184" s="781">
        <v>50.9</v>
      </c>
      <c r="BA184" s="781"/>
      <c r="BB184" s="781"/>
      <c r="BC184" s="781"/>
      <c r="BD184" s="781"/>
      <c r="BE184" s="781"/>
      <c r="BF184" s="781"/>
      <c r="BG184" s="772">
        <v>52.2</v>
      </c>
      <c r="BH184" s="774"/>
      <c r="BI184" s="773">
        <v>52.1</v>
      </c>
      <c r="BJ184" s="772">
        <v>51.2</v>
      </c>
      <c r="BK184" s="781"/>
      <c r="BL184" s="1093">
        <v>50.3</v>
      </c>
    </row>
    <row r="185">
      <c r="A185" s="460">
        <v>44757.0</v>
      </c>
      <c r="B185" s="1072">
        <v>47.7</v>
      </c>
      <c r="C185" s="746">
        <v>47.5</v>
      </c>
      <c r="D185" s="746">
        <v>47.7</v>
      </c>
      <c r="E185" s="1072">
        <v>47.3</v>
      </c>
      <c r="F185" s="746">
        <v>47.0</v>
      </c>
      <c r="G185" s="746">
        <v>47.3</v>
      </c>
      <c r="H185" s="1072">
        <v>52.2</v>
      </c>
      <c r="I185" s="746">
        <v>52.3</v>
      </c>
      <c r="J185" s="746">
        <v>51.5</v>
      </c>
      <c r="K185" s="1094">
        <v>52.1</v>
      </c>
      <c r="L185" s="1094">
        <v>52.8</v>
      </c>
      <c r="M185" s="1094">
        <v>52.1</v>
      </c>
      <c r="N185" s="1094">
        <v>52.6</v>
      </c>
      <c r="O185" s="1094">
        <v>53.3</v>
      </c>
      <c r="P185" s="1094">
        <v>52.6</v>
      </c>
      <c r="Q185" s="1094">
        <v>52.1</v>
      </c>
      <c r="R185" s="1094">
        <v>52.2</v>
      </c>
      <c r="S185" s="1094">
        <v>46.0</v>
      </c>
      <c r="T185" s="1074">
        <v>49.9</v>
      </c>
      <c r="U185" s="1075">
        <v>49.4</v>
      </c>
      <c r="V185" s="1075">
        <v>49.9</v>
      </c>
      <c r="W185" s="761">
        <v>51.2</v>
      </c>
      <c r="X185" s="1075">
        <v>50.6</v>
      </c>
      <c r="Y185" s="1075">
        <v>51.2</v>
      </c>
      <c r="Z185" s="816">
        <v>49.8</v>
      </c>
      <c r="AA185" s="722">
        <v>49.6</v>
      </c>
      <c r="AB185" s="722">
        <v>49.8</v>
      </c>
      <c r="AC185" s="1076">
        <v>48.1</v>
      </c>
      <c r="AD185" s="1076">
        <v>48.0</v>
      </c>
      <c r="AE185" s="1076">
        <v>48.1</v>
      </c>
      <c r="AF185" s="1077">
        <v>49.3</v>
      </c>
      <c r="AG185" s="1076">
        <v>49.2</v>
      </c>
      <c r="AH185" s="1076">
        <v>49.3</v>
      </c>
      <c r="AI185" s="1076">
        <v>49.7</v>
      </c>
      <c r="AJ185" s="1076">
        <v>49.2</v>
      </c>
      <c r="AK185" s="1076">
        <v>49.7</v>
      </c>
      <c r="AL185" s="1072"/>
      <c r="AM185" s="746"/>
      <c r="AN185" s="746"/>
      <c r="AO185" s="1072"/>
      <c r="AP185" s="746"/>
      <c r="AQ185" s="746"/>
      <c r="AR185" s="1072"/>
      <c r="AS185" s="746"/>
      <c r="AT185" s="746"/>
      <c r="AU185" s="1078">
        <v>55.7</v>
      </c>
      <c r="AV185" s="1079"/>
      <c r="AW185" s="1076">
        <v>55.7</v>
      </c>
      <c r="AX185" s="1078">
        <v>50.9</v>
      </c>
      <c r="AY185" s="722"/>
      <c r="AZ185" s="722">
        <v>50.9</v>
      </c>
      <c r="BA185" s="1079"/>
      <c r="BB185" s="1079"/>
      <c r="BC185" s="1079"/>
      <c r="BD185" s="1079"/>
      <c r="BE185" s="1079"/>
      <c r="BF185" s="1079"/>
      <c r="BG185" s="745">
        <v>52.1</v>
      </c>
      <c r="BH185" s="747"/>
      <c r="BI185" s="746">
        <v>51.0</v>
      </c>
      <c r="BJ185" s="745">
        <v>50.3</v>
      </c>
      <c r="BK185" s="725"/>
      <c r="BL185" s="1092">
        <v>50.3</v>
      </c>
    </row>
    <row r="186">
      <c r="A186" s="473">
        <v>44774.0</v>
      </c>
      <c r="B186" s="1087">
        <v>45.0</v>
      </c>
      <c r="C186" s="773">
        <v>49.0</v>
      </c>
      <c r="D186" s="773">
        <v>47.7</v>
      </c>
      <c r="E186" s="1087">
        <v>44.1</v>
      </c>
      <c r="F186" s="773">
        <v>49.2</v>
      </c>
      <c r="G186" s="773">
        <v>43.7</v>
      </c>
      <c r="H186" s="1087">
        <v>51.3</v>
      </c>
      <c r="I186" s="773">
        <v>52.0</v>
      </c>
      <c r="J186" s="773">
        <v>51.5</v>
      </c>
      <c r="K186" s="721">
        <v>50.9</v>
      </c>
      <c r="L186" s="721">
        <v>51.3</v>
      </c>
      <c r="M186" s="721">
        <v>49.6</v>
      </c>
      <c r="N186" s="721">
        <v>52.5</v>
      </c>
      <c r="O186" s="721">
        <v>52.0</v>
      </c>
      <c r="P186" s="1094">
        <v>50.9</v>
      </c>
      <c r="Q186" s="721">
        <v>46.0</v>
      </c>
      <c r="R186" s="721">
        <v>51.0</v>
      </c>
      <c r="S186" s="1094">
        <v>47.3</v>
      </c>
      <c r="T186" s="1083">
        <v>49.2</v>
      </c>
      <c r="U186" s="1084">
        <v>49.0</v>
      </c>
      <c r="V186" s="1084">
        <v>49.9</v>
      </c>
      <c r="W186" s="789">
        <v>50.2</v>
      </c>
      <c r="X186" s="1084">
        <v>50.5</v>
      </c>
      <c r="Y186" s="1084">
        <v>51.2</v>
      </c>
      <c r="Z186" s="830">
        <v>49.7</v>
      </c>
      <c r="AA186" s="721">
        <v>49.0</v>
      </c>
      <c r="AB186" s="721">
        <v>49.7</v>
      </c>
      <c r="AC186" s="721">
        <v>47.6</v>
      </c>
      <c r="AD186" s="721">
        <v>47.4</v>
      </c>
      <c r="AE186" s="721">
        <v>46.9</v>
      </c>
      <c r="AF186" s="830">
        <v>49.8</v>
      </c>
      <c r="AG186" s="721">
        <v>48.2</v>
      </c>
      <c r="AH186" s="721">
        <v>49.1</v>
      </c>
      <c r="AI186" s="721">
        <v>48.2</v>
      </c>
      <c r="AJ186" s="721">
        <v>49.0</v>
      </c>
      <c r="AK186" s="721">
        <v>47.7</v>
      </c>
      <c r="AL186" s="1087"/>
      <c r="AM186" s="773"/>
      <c r="AN186" s="773"/>
      <c r="AO186" s="1087"/>
      <c r="AP186" s="773"/>
      <c r="AQ186" s="773"/>
      <c r="AR186" s="1087"/>
      <c r="AS186" s="773"/>
      <c r="AT186" s="773"/>
      <c r="AU186" s="1085">
        <v>54.5</v>
      </c>
      <c r="AV186" s="781"/>
      <c r="AW186" s="721">
        <v>53.8</v>
      </c>
      <c r="AX186" s="1085">
        <v>49.6</v>
      </c>
      <c r="AY186" s="781"/>
      <c r="AZ186" s="781">
        <v>50.2</v>
      </c>
      <c r="BA186" s="781"/>
      <c r="BB186" s="781"/>
      <c r="BC186" s="781"/>
      <c r="BD186" s="781"/>
      <c r="BE186" s="781"/>
      <c r="BF186" s="781"/>
      <c r="BG186" s="772">
        <v>51.0</v>
      </c>
      <c r="BH186" s="773">
        <v>51.0</v>
      </c>
      <c r="BI186" s="773">
        <v>51.5</v>
      </c>
      <c r="BJ186" s="772">
        <v>49.2</v>
      </c>
      <c r="BK186" s="781"/>
      <c r="BL186" s="1093">
        <v>49.5</v>
      </c>
    </row>
    <row r="187">
      <c r="A187" s="460">
        <v>44788.0</v>
      </c>
      <c r="B187" s="1072">
        <v>44.6</v>
      </c>
      <c r="C187" s="746">
        <v>45.0</v>
      </c>
      <c r="D187" s="746">
        <v>44.6</v>
      </c>
      <c r="E187" s="1072">
        <v>43.7</v>
      </c>
      <c r="F187" s="746">
        <v>44.3</v>
      </c>
      <c r="G187" s="746">
        <v>43.7</v>
      </c>
      <c r="H187" s="1072">
        <v>51.5</v>
      </c>
      <c r="I187" s="746">
        <v>51.3</v>
      </c>
      <c r="J187" s="746">
        <v>52.0</v>
      </c>
      <c r="K187" s="1094">
        <v>49.6</v>
      </c>
      <c r="L187" s="1094">
        <v>50.9</v>
      </c>
      <c r="M187" s="1094">
        <v>49.6</v>
      </c>
      <c r="N187" s="1094">
        <v>50.9</v>
      </c>
      <c r="O187" s="1094">
        <v>52.5</v>
      </c>
      <c r="P187" s="1094">
        <v>50.9</v>
      </c>
      <c r="Q187" s="1094">
        <v>47.3</v>
      </c>
      <c r="R187" s="1094">
        <v>46.0</v>
      </c>
      <c r="S187" s="1094">
        <v>47.3</v>
      </c>
      <c r="T187" s="1074">
        <v>48.9</v>
      </c>
      <c r="U187" s="1075">
        <v>49.2</v>
      </c>
      <c r="V187" s="1075">
        <v>48.9</v>
      </c>
      <c r="W187" s="761">
        <v>49.8</v>
      </c>
      <c r="X187" s="1075">
        <v>50.2</v>
      </c>
      <c r="Y187" s="1075">
        <v>49.8</v>
      </c>
      <c r="Z187" s="816">
        <v>49.6</v>
      </c>
      <c r="AA187" s="722">
        <v>49.7</v>
      </c>
      <c r="AB187" s="722">
        <v>49.6</v>
      </c>
      <c r="AC187" s="1076">
        <v>46.9</v>
      </c>
      <c r="AD187" s="1076">
        <v>47.6</v>
      </c>
      <c r="AE187" s="1076">
        <v>46.9</v>
      </c>
      <c r="AF187" s="1077">
        <v>49.1</v>
      </c>
      <c r="AG187" s="1076">
        <v>49.8</v>
      </c>
      <c r="AH187" s="1076">
        <v>49.1</v>
      </c>
      <c r="AI187" s="1076">
        <v>47.7</v>
      </c>
      <c r="AJ187" s="1076">
        <v>48.2</v>
      </c>
      <c r="AK187" s="1076">
        <v>47.7</v>
      </c>
      <c r="AL187" s="1072"/>
      <c r="AM187" s="746"/>
      <c r="AN187" s="746"/>
      <c r="AO187" s="1072"/>
      <c r="AP187" s="746"/>
      <c r="AQ187" s="746"/>
      <c r="AR187" s="1072"/>
      <c r="AS187" s="746"/>
      <c r="AT187" s="746"/>
      <c r="AU187" s="1078">
        <v>53.8</v>
      </c>
      <c r="AV187" s="1076">
        <v>54.5</v>
      </c>
      <c r="AW187" s="1076">
        <v>53.8</v>
      </c>
      <c r="AX187" s="1078">
        <v>50.2</v>
      </c>
      <c r="AY187" s="722">
        <v>49.6</v>
      </c>
      <c r="AZ187" s="722">
        <v>50.4</v>
      </c>
      <c r="BA187" s="1079"/>
      <c r="BB187" s="1079"/>
      <c r="BC187" s="1079"/>
      <c r="BD187" s="1079"/>
      <c r="BE187" s="1079"/>
      <c r="BF187" s="1079"/>
      <c r="BG187" s="745">
        <v>51.5</v>
      </c>
      <c r="BH187" s="746">
        <v>51.0</v>
      </c>
      <c r="BI187" s="746">
        <v>51.5</v>
      </c>
      <c r="BJ187" s="745">
        <v>49.5</v>
      </c>
      <c r="BK187" s="722">
        <v>49.2</v>
      </c>
      <c r="BL187" s="1092">
        <v>51.9</v>
      </c>
    </row>
    <row r="188">
      <c r="A188" s="473">
        <v>44805.0</v>
      </c>
      <c r="B188" s="1087">
        <v>49.3</v>
      </c>
      <c r="C188" s="773"/>
      <c r="D188" s="773">
        <v>44.6</v>
      </c>
      <c r="E188" s="1087">
        <v>49.2</v>
      </c>
      <c r="F188" s="773">
        <v>45.0</v>
      </c>
      <c r="G188" s="773">
        <v>49.3</v>
      </c>
      <c r="H188" s="1087">
        <v>51.8</v>
      </c>
      <c r="I188" s="773">
        <v>51.1</v>
      </c>
      <c r="J188" s="773">
        <v>49.9</v>
      </c>
      <c r="K188" s="721">
        <v>48.4</v>
      </c>
      <c r="L188" s="721">
        <v>49.0</v>
      </c>
      <c r="M188" s="721">
        <v>49.1</v>
      </c>
      <c r="N188" s="721">
        <v>49.2</v>
      </c>
      <c r="O188" s="721">
        <v>50.0</v>
      </c>
      <c r="P188" s="1094">
        <v>50.0</v>
      </c>
      <c r="Q188" s="721">
        <v>48.5</v>
      </c>
      <c r="R188" s="721">
        <v>47.5</v>
      </c>
      <c r="S188" s="1094">
        <v>48.4</v>
      </c>
      <c r="T188" s="1083">
        <v>48.2</v>
      </c>
      <c r="U188" s="1084">
        <v>48.2</v>
      </c>
      <c r="V188" s="1084">
        <v>48.9</v>
      </c>
      <c r="W188" s="789">
        <v>48.9</v>
      </c>
      <c r="X188" s="1084">
        <v>49.0</v>
      </c>
      <c r="Y188" s="1084">
        <v>49.8</v>
      </c>
      <c r="Z188" s="830">
        <v>48.5</v>
      </c>
      <c r="AA188" s="721">
        <v>48.7</v>
      </c>
      <c r="AB188" s="721">
        <v>49.6</v>
      </c>
      <c r="AC188" s="721">
        <v>45.9</v>
      </c>
      <c r="AD188" s="721">
        <v>46.0</v>
      </c>
      <c r="AE188" s="721">
        <v>45.7</v>
      </c>
      <c r="AF188" s="830">
        <v>48.3</v>
      </c>
      <c r="AG188" s="721">
        <v>48.3</v>
      </c>
      <c r="AH188" s="721">
        <v>47.8</v>
      </c>
      <c r="AI188" s="721">
        <v>45.4</v>
      </c>
      <c r="AJ188" s="721">
        <v>47.2</v>
      </c>
      <c r="AK188" s="721">
        <v>45.0</v>
      </c>
      <c r="AL188" s="1087"/>
      <c r="AM188" s="773"/>
      <c r="AN188" s="773"/>
      <c r="AO188" s="1087"/>
      <c r="AP188" s="773"/>
      <c r="AQ188" s="773"/>
      <c r="AR188" s="1087"/>
      <c r="AS188" s="773"/>
      <c r="AT188" s="773"/>
      <c r="AU188" s="1085">
        <v>53.9</v>
      </c>
      <c r="AV188" s="781"/>
      <c r="AW188" s="721">
        <v>53.5</v>
      </c>
      <c r="AX188" s="1085">
        <v>50.4</v>
      </c>
      <c r="AY188" s="781"/>
      <c r="AZ188" s="781">
        <v>50.6</v>
      </c>
      <c r="BA188" s="781"/>
      <c r="BB188" s="781"/>
      <c r="BC188" s="781"/>
      <c r="BD188" s="781"/>
      <c r="BE188" s="781"/>
      <c r="BF188" s="781"/>
      <c r="BG188" s="772">
        <v>51.0</v>
      </c>
      <c r="BH188" s="774"/>
      <c r="BI188" s="773">
        <v>50.8</v>
      </c>
      <c r="BJ188" s="772">
        <v>51.9</v>
      </c>
      <c r="BK188" s="781"/>
      <c r="BL188" s="1093">
        <v>52.2</v>
      </c>
    </row>
    <row r="189">
      <c r="A189" s="460">
        <v>44819.0</v>
      </c>
      <c r="B189" s="1072">
        <v>49.5</v>
      </c>
      <c r="C189" s="746"/>
      <c r="D189" s="746">
        <v>49.5</v>
      </c>
      <c r="E189" s="1072">
        <v>49.3</v>
      </c>
      <c r="F189" s="746">
        <v>49.2</v>
      </c>
      <c r="G189" s="746">
        <v>49.3</v>
      </c>
      <c r="H189" s="1072">
        <v>52.0</v>
      </c>
      <c r="I189" s="746">
        <v>51.8</v>
      </c>
      <c r="J189" s="746">
        <v>50.4</v>
      </c>
      <c r="K189" s="1094">
        <v>49.1</v>
      </c>
      <c r="L189" s="1094">
        <v>48.4</v>
      </c>
      <c r="M189" s="1094">
        <v>49.1</v>
      </c>
      <c r="N189" s="1094">
        <v>50.0</v>
      </c>
      <c r="O189" s="1094">
        <v>49.2</v>
      </c>
      <c r="P189" s="1094">
        <v>50.0</v>
      </c>
      <c r="Q189" s="1094">
        <v>48.4</v>
      </c>
      <c r="R189" s="1094">
        <v>48.5</v>
      </c>
      <c r="S189" s="1094">
        <v>48.4</v>
      </c>
      <c r="T189" s="1074">
        <v>48.1</v>
      </c>
      <c r="U189" s="1075">
        <v>48.2</v>
      </c>
      <c r="V189" s="1075">
        <v>48.1</v>
      </c>
      <c r="W189" s="761">
        <v>48.8</v>
      </c>
      <c r="X189" s="1075">
        <v>48.9</v>
      </c>
      <c r="Y189" s="1075">
        <v>48.8</v>
      </c>
      <c r="Z189" s="816">
        <v>48.4</v>
      </c>
      <c r="AA189" s="722">
        <v>48.5</v>
      </c>
      <c r="AB189" s="722">
        <v>48.4</v>
      </c>
      <c r="AC189" s="1076">
        <v>45.7</v>
      </c>
      <c r="AD189" s="1076">
        <v>45.9</v>
      </c>
      <c r="AE189" s="1076">
        <v>45.7</v>
      </c>
      <c r="AF189" s="1077">
        <v>47.8</v>
      </c>
      <c r="AG189" s="1076">
        <v>48.3</v>
      </c>
      <c r="AH189" s="1076">
        <v>47.8</v>
      </c>
      <c r="AI189" s="1076">
        <v>45.0</v>
      </c>
      <c r="AJ189" s="1076">
        <v>45.4</v>
      </c>
      <c r="AK189" s="1076">
        <v>45.0</v>
      </c>
      <c r="AL189" s="1072"/>
      <c r="AM189" s="746"/>
      <c r="AN189" s="746"/>
      <c r="AO189" s="1072"/>
      <c r="AP189" s="746"/>
      <c r="AQ189" s="746"/>
      <c r="AR189" s="1072"/>
      <c r="AS189" s="746"/>
      <c r="AT189" s="746"/>
      <c r="AU189" s="1078">
        <v>53.5</v>
      </c>
      <c r="AV189" s="1076">
        <v>53.9</v>
      </c>
      <c r="AW189" s="1076">
        <v>53.5</v>
      </c>
      <c r="AX189" s="1078">
        <v>50.6</v>
      </c>
      <c r="AY189" s="722"/>
      <c r="AZ189" s="722">
        <v>50.6</v>
      </c>
      <c r="BA189" s="1079"/>
      <c r="BB189" s="1079"/>
      <c r="BC189" s="1079"/>
      <c r="BD189" s="1079"/>
      <c r="BE189" s="1079"/>
      <c r="BF189" s="1079"/>
      <c r="BG189" s="745">
        <v>50.8</v>
      </c>
      <c r="BH189" s="746">
        <v>51.0</v>
      </c>
      <c r="BI189" s="746">
        <v>50.7</v>
      </c>
      <c r="BJ189" s="745">
        <v>52.2</v>
      </c>
      <c r="BK189" s="725"/>
      <c r="BL189" s="1092">
        <v>53.0</v>
      </c>
    </row>
    <row r="190">
      <c r="A190" s="473">
        <v>44835.0</v>
      </c>
      <c r="B190" s="1087">
        <v>47.3</v>
      </c>
      <c r="C190" s="773">
        <v>49.3</v>
      </c>
      <c r="D190" s="773">
        <v>49.5</v>
      </c>
      <c r="E190" s="1087">
        <v>46.6</v>
      </c>
      <c r="F190" s="773">
        <v>49.2</v>
      </c>
      <c r="G190" s="773">
        <v>47.8</v>
      </c>
      <c r="H190" s="1087">
        <v>49.9</v>
      </c>
      <c r="I190" s="773">
        <v>51.0</v>
      </c>
      <c r="J190" s="773">
        <v>47.6</v>
      </c>
      <c r="K190" s="721">
        <v>47.2</v>
      </c>
      <c r="L190" s="721">
        <v>48.1</v>
      </c>
      <c r="M190" s="721">
        <v>48.2</v>
      </c>
      <c r="N190" s="721">
        <v>47.5</v>
      </c>
      <c r="O190" s="721">
        <v>49.6</v>
      </c>
      <c r="P190" s="1094">
        <v>48.8</v>
      </c>
      <c r="Q190" s="721">
        <v>45.8</v>
      </c>
      <c r="R190" s="721">
        <v>48.0</v>
      </c>
      <c r="S190" s="1094">
        <v>46.2</v>
      </c>
      <c r="T190" s="1083">
        <v>47.1</v>
      </c>
      <c r="U190" s="1084">
        <v>47.5</v>
      </c>
      <c r="V190" s="1084">
        <v>48.1</v>
      </c>
      <c r="W190" s="789">
        <v>48.2</v>
      </c>
      <c r="X190" s="1084">
        <v>48.2</v>
      </c>
      <c r="Y190" s="1084">
        <v>48.8</v>
      </c>
      <c r="Z190" s="830">
        <v>46.6</v>
      </c>
      <c r="AA190" s="721">
        <v>47.8</v>
      </c>
      <c r="AB190" s="721">
        <v>48.4</v>
      </c>
      <c r="AC190" s="721">
        <v>44.1</v>
      </c>
      <c r="AD190" s="721">
        <v>45.3</v>
      </c>
      <c r="AE190" s="721">
        <v>45.1</v>
      </c>
      <c r="AF190" s="830">
        <v>45.7</v>
      </c>
      <c r="AG190" s="721">
        <v>47.0</v>
      </c>
      <c r="AH190" s="721">
        <v>45.1</v>
      </c>
      <c r="AI190" s="721">
        <v>44.9</v>
      </c>
      <c r="AJ190" s="721">
        <v>44.7</v>
      </c>
      <c r="AK190" s="721">
        <v>46.5</v>
      </c>
      <c r="AL190" s="1087"/>
      <c r="AM190" s="773"/>
      <c r="AN190" s="773"/>
      <c r="AO190" s="1087"/>
      <c r="AP190" s="773"/>
      <c r="AQ190" s="773"/>
      <c r="AR190" s="1087"/>
      <c r="AS190" s="773"/>
      <c r="AT190" s="773"/>
      <c r="AU190" s="1085">
        <v>52.8</v>
      </c>
      <c r="AV190" s="781"/>
      <c r="AW190" s="721">
        <v>52.7</v>
      </c>
      <c r="AX190" s="1085">
        <v>49.0</v>
      </c>
      <c r="AY190" s="721"/>
      <c r="AZ190" s="721">
        <v>49.3</v>
      </c>
      <c r="BA190" s="781"/>
      <c r="BB190" s="781"/>
      <c r="BC190" s="781"/>
      <c r="BD190" s="781"/>
      <c r="BE190" s="781"/>
      <c r="BF190" s="781"/>
      <c r="BG190" s="772">
        <v>50.7</v>
      </c>
      <c r="BH190" s="773">
        <v>51.3</v>
      </c>
      <c r="BI190" s="773">
        <v>50.7</v>
      </c>
      <c r="BJ190" s="772">
        <v>53.0</v>
      </c>
      <c r="BK190" s="781"/>
      <c r="BL190" s="1093">
        <v>53.2</v>
      </c>
    </row>
    <row r="191">
      <c r="A191" s="460">
        <v>44849.0</v>
      </c>
      <c r="B191" s="1072">
        <v>48.2</v>
      </c>
      <c r="C191" s="746">
        <v>47.3</v>
      </c>
      <c r="D191" s="746">
        <v>48.2</v>
      </c>
      <c r="E191" s="1072">
        <v>47.8</v>
      </c>
      <c r="F191" s="746">
        <v>46.6</v>
      </c>
      <c r="G191" s="746">
        <v>47.8</v>
      </c>
      <c r="H191" s="1072">
        <v>50.4</v>
      </c>
      <c r="I191" s="746">
        <v>49.9</v>
      </c>
      <c r="J191" s="746">
        <v>47.7</v>
      </c>
      <c r="K191" s="1094">
        <v>48.2</v>
      </c>
      <c r="L191" s="1094">
        <v>47.2</v>
      </c>
      <c r="M191" s="1094">
        <v>48.2</v>
      </c>
      <c r="N191" s="1094">
        <v>48.8</v>
      </c>
      <c r="O191" s="1094">
        <v>47.5</v>
      </c>
      <c r="P191" s="1094">
        <v>48.8</v>
      </c>
      <c r="Q191" s="1094">
        <v>46.2</v>
      </c>
      <c r="R191" s="1094">
        <v>45.8</v>
      </c>
      <c r="S191" s="1094">
        <v>46.2</v>
      </c>
      <c r="T191" s="1074">
        <v>47.3</v>
      </c>
      <c r="U191" s="1075">
        <v>47.1</v>
      </c>
      <c r="V191" s="1075">
        <v>47.3</v>
      </c>
      <c r="W191" s="761">
        <v>48.6</v>
      </c>
      <c r="X191" s="1075">
        <v>48.2</v>
      </c>
      <c r="Y191" s="1075">
        <v>48.6</v>
      </c>
      <c r="Z191" s="816">
        <v>46.4</v>
      </c>
      <c r="AA191" s="722">
        <v>46.6</v>
      </c>
      <c r="AB191" s="722">
        <v>46.4</v>
      </c>
      <c r="AC191" s="1076">
        <v>45.1</v>
      </c>
      <c r="AD191" s="1076">
        <v>44.1</v>
      </c>
      <c r="AE191" s="1076">
        <v>45.1</v>
      </c>
      <c r="AF191" s="1077">
        <v>45.1</v>
      </c>
      <c r="AG191" s="1076">
        <v>45.7</v>
      </c>
      <c r="AH191" s="1076">
        <v>45.1</v>
      </c>
      <c r="AI191" s="1076">
        <v>46.5</v>
      </c>
      <c r="AJ191" s="1076">
        <v>44.9</v>
      </c>
      <c r="AK191" s="1076">
        <v>46.5</v>
      </c>
      <c r="AL191" s="1072"/>
      <c r="AM191" s="746"/>
      <c r="AN191" s="746"/>
      <c r="AO191" s="1072"/>
      <c r="AP191" s="746"/>
      <c r="AQ191" s="746"/>
      <c r="AR191" s="1072"/>
      <c r="AS191" s="746"/>
      <c r="AT191" s="746"/>
      <c r="AU191" s="1078">
        <v>52.7</v>
      </c>
      <c r="AV191" s="1076">
        <v>52.8</v>
      </c>
      <c r="AW191" s="1076">
        <v>52.7</v>
      </c>
      <c r="AX191" s="1078">
        <v>49.3</v>
      </c>
      <c r="AY191" s="722"/>
      <c r="AZ191" s="722">
        <v>49.3</v>
      </c>
      <c r="BA191" s="1079"/>
      <c r="BB191" s="1079"/>
      <c r="BC191" s="1079"/>
      <c r="BD191" s="1079"/>
      <c r="BE191" s="1079"/>
      <c r="BF191" s="1079"/>
      <c r="BG191" s="745">
        <v>50.7</v>
      </c>
      <c r="BH191" s="746">
        <v>50.7</v>
      </c>
      <c r="BI191" s="746">
        <v>49.4</v>
      </c>
      <c r="BJ191" s="745">
        <v>53.2</v>
      </c>
      <c r="BK191" s="725"/>
      <c r="BL191" s="1092">
        <v>50.0</v>
      </c>
    </row>
    <row r="192">
      <c r="A192" s="473">
        <v>44866.0</v>
      </c>
      <c r="B192" s="1087">
        <v>46.3</v>
      </c>
      <c r="C192" s="773"/>
      <c r="D192" s="773">
        <v>48.2</v>
      </c>
      <c r="E192" s="1087">
        <v>46.1</v>
      </c>
      <c r="F192" s="773">
        <v>47.9</v>
      </c>
      <c r="G192" s="773">
        <v>46.2</v>
      </c>
      <c r="H192" s="1087">
        <v>47.6</v>
      </c>
      <c r="I192" s="773">
        <v>50.0</v>
      </c>
      <c r="J192" s="773">
        <v>47.7</v>
      </c>
      <c r="K192" s="721">
        <v>48.3</v>
      </c>
      <c r="L192" s="721">
        <v>47.2</v>
      </c>
      <c r="M192" s="721">
        <v>48.2</v>
      </c>
      <c r="N192" s="721">
        <v>48.8</v>
      </c>
      <c r="O192" s="721">
        <v>48.0</v>
      </c>
      <c r="P192" s="1094">
        <v>48.8</v>
      </c>
      <c r="Q192" s="721">
        <v>46.2</v>
      </c>
      <c r="R192" s="721">
        <v>45.7</v>
      </c>
      <c r="S192" s="1094">
        <v>46.5</v>
      </c>
      <c r="T192" s="1083">
        <v>47.8</v>
      </c>
      <c r="U192" s="1084">
        <v>47.0</v>
      </c>
      <c r="V192" s="1084">
        <v>47.3</v>
      </c>
      <c r="W192" s="789">
        <v>48.6</v>
      </c>
      <c r="X192" s="1084">
        <v>48.0</v>
      </c>
      <c r="Y192" s="1084">
        <v>48.6</v>
      </c>
      <c r="Z192" s="830">
        <v>47.3</v>
      </c>
      <c r="AA192" s="721">
        <v>46.0</v>
      </c>
      <c r="AB192" s="721">
        <v>46.4</v>
      </c>
      <c r="AC192" s="721">
        <v>46.4</v>
      </c>
      <c r="AD192" s="721">
        <v>44.9</v>
      </c>
      <c r="AE192" s="721">
        <v>46.3</v>
      </c>
      <c r="AF192" s="830">
        <v>46.7</v>
      </c>
      <c r="AG192" s="721">
        <v>45.0</v>
      </c>
      <c r="AH192" s="721">
        <v>46.2</v>
      </c>
      <c r="AI192" s="721">
        <v>46.4</v>
      </c>
      <c r="AJ192" s="721">
        <v>46.2</v>
      </c>
      <c r="AK192" s="721">
        <v>46.1</v>
      </c>
      <c r="AL192" s="1087"/>
      <c r="AM192" s="773"/>
      <c r="AN192" s="773"/>
      <c r="AO192" s="1087"/>
      <c r="AP192" s="773"/>
      <c r="AQ192" s="773"/>
      <c r="AR192" s="1087"/>
      <c r="AS192" s="773"/>
      <c r="AT192" s="773"/>
      <c r="AU192" s="1085">
        <v>51.5</v>
      </c>
      <c r="AV192" s="781"/>
      <c r="AW192" s="721">
        <v>51.3</v>
      </c>
      <c r="AX192" s="1085">
        <v>47.2</v>
      </c>
      <c r="AY192" s="781"/>
      <c r="AZ192" s="781">
        <v>47.6</v>
      </c>
      <c r="BA192" s="781"/>
      <c r="BB192" s="781"/>
      <c r="BC192" s="781"/>
      <c r="BD192" s="781"/>
      <c r="BE192" s="781"/>
      <c r="BF192" s="781"/>
      <c r="BG192" s="772">
        <v>49.4</v>
      </c>
      <c r="BH192" s="773">
        <v>50.9</v>
      </c>
      <c r="BI192" s="773">
        <v>49.0</v>
      </c>
      <c r="BJ192" s="772">
        <v>50.0</v>
      </c>
      <c r="BK192" s="781"/>
      <c r="BL192" s="1093">
        <v>50.3</v>
      </c>
    </row>
    <row r="193">
      <c r="A193" s="460">
        <v>44880.0</v>
      </c>
      <c r="B193" s="1072">
        <v>46.4</v>
      </c>
      <c r="C193" s="746">
        <v>46.3</v>
      </c>
      <c r="D193" s="746">
        <v>46.4</v>
      </c>
      <c r="E193" s="1072">
        <v>46.2</v>
      </c>
      <c r="F193" s="746">
        <v>46.1</v>
      </c>
      <c r="G193" s="746">
        <v>46.2</v>
      </c>
      <c r="H193" s="1072">
        <v>47.7</v>
      </c>
      <c r="I193" s="746">
        <v>47.6</v>
      </c>
      <c r="J193" s="746">
        <v>46.2</v>
      </c>
      <c r="K193" s="1094">
        <v>48.2</v>
      </c>
      <c r="L193" s="1094">
        <v>48.3</v>
      </c>
      <c r="M193" s="1094">
        <v>48.2</v>
      </c>
      <c r="N193" s="1094">
        <v>48.8</v>
      </c>
      <c r="O193" s="1094">
        <v>48.8</v>
      </c>
      <c r="P193" s="1094">
        <v>48.8</v>
      </c>
      <c r="Q193" s="1094">
        <v>46.5</v>
      </c>
      <c r="R193" s="1094">
        <v>46.2</v>
      </c>
      <c r="S193" s="1094">
        <v>46.5</v>
      </c>
      <c r="T193" s="1074">
        <v>47.8</v>
      </c>
      <c r="U193" s="1075">
        <v>47.8</v>
      </c>
      <c r="V193" s="1075">
        <v>47.8</v>
      </c>
      <c r="W193" s="761">
        <v>48.5</v>
      </c>
      <c r="X193" s="1075">
        <v>48.6</v>
      </c>
      <c r="Y193" s="1075">
        <v>48.5</v>
      </c>
      <c r="Z193" s="816">
        <v>47.1</v>
      </c>
      <c r="AA193" s="722">
        <v>47.3</v>
      </c>
      <c r="AB193" s="722">
        <v>47.1</v>
      </c>
      <c r="AC193" s="1076">
        <v>46.3</v>
      </c>
      <c r="AD193" s="1076">
        <v>46.4</v>
      </c>
      <c r="AE193" s="1076">
        <v>46.3</v>
      </c>
      <c r="AF193" s="1077">
        <v>46.2</v>
      </c>
      <c r="AG193" s="1076">
        <v>46.7</v>
      </c>
      <c r="AH193" s="1076">
        <v>46.2</v>
      </c>
      <c r="AI193" s="1076">
        <v>46.1</v>
      </c>
      <c r="AJ193" s="1076">
        <v>46.4</v>
      </c>
      <c r="AK193" s="1076">
        <v>46.1</v>
      </c>
      <c r="AL193" s="1072"/>
      <c r="AM193" s="746"/>
      <c r="AN193" s="746"/>
      <c r="AO193" s="1072"/>
      <c r="AP193" s="746"/>
      <c r="AQ193" s="746"/>
      <c r="AR193" s="1072"/>
      <c r="AS193" s="746"/>
      <c r="AT193" s="746"/>
      <c r="AU193" s="1078">
        <v>51.3</v>
      </c>
      <c r="AV193" s="1076">
        <v>51.5</v>
      </c>
      <c r="AW193" s="1076">
        <v>51.3</v>
      </c>
      <c r="AX193" s="1078">
        <v>47.6</v>
      </c>
      <c r="AY193" s="722">
        <v>47.2</v>
      </c>
      <c r="AZ193" s="722">
        <v>47.6</v>
      </c>
      <c r="BA193" s="1079"/>
      <c r="BB193" s="1079"/>
      <c r="BC193" s="1079"/>
      <c r="BD193" s="1079"/>
      <c r="BE193" s="1079"/>
      <c r="BF193" s="1079"/>
      <c r="BG193" s="745">
        <v>49.0</v>
      </c>
      <c r="BH193" s="746">
        <v>49.4</v>
      </c>
      <c r="BI193" s="746">
        <v>49.0</v>
      </c>
      <c r="BJ193" s="745">
        <v>50.3</v>
      </c>
      <c r="BK193" s="722">
        <v>50.0</v>
      </c>
      <c r="BL193" s="1092">
        <v>50.3</v>
      </c>
    </row>
    <row r="194">
      <c r="A194" s="473">
        <v>44896.0</v>
      </c>
      <c r="B194" s="1087">
        <v>44.6</v>
      </c>
      <c r="C194" s="773">
        <v>47.0</v>
      </c>
      <c r="D194" s="773">
        <v>46.4</v>
      </c>
      <c r="E194" s="1087">
        <v>44.4</v>
      </c>
      <c r="F194" s="773">
        <v>46.8</v>
      </c>
      <c r="G194" s="773">
        <v>44.7</v>
      </c>
      <c r="H194" s="1087">
        <v>46.2</v>
      </c>
      <c r="I194" s="773">
        <v>47.7</v>
      </c>
      <c r="J194" s="773">
        <v>46.8</v>
      </c>
      <c r="K194" s="721">
        <v>49.0</v>
      </c>
      <c r="L194" s="781"/>
      <c r="M194" s="721">
        <v>49.0</v>
      </c>
      <c r="N194" s="721">
        <v>50.0</v>
      </c>
      <c r="O194" s="721">
        <v>49.2</v>
      </c>
      <c r="P194" s="1094">
        <v>49.9</v>
      </c>
      <c r="Q194" s="721">
        <v>44.7</v>
      </c>
      <c r="R194" s="721">
        <v>46.5</v>
      </c>
      <c r="S194" s="1094">
        <v>45.3</v>
      </c>
      <c r="T194" s="1083">
        <v>48.8</v>
      </c>
      <c r="U194" s="1084">
        <v>48.0</v>
      </c>
      <c r="V194" s="1084">
        <v>47.8</v>
      </c>
      <c r="W194" s="789">
        <v>49.1</v>
      </c>
      <c r="X194" s="1084">
        <v>48.5</v>
      </c>
      <c r="Y194" s="1084">
        <v>48.5</v>
      </c>
      <c r="Z194" s="830">
        <v>47.8</v>
      </c>
      <c r="AA194" s="721">
        <v>47.1</v>
      </c>
      <c r="AB194" s="721">
        <v>47.1</v>
      </c>
      <c r="AC194" s="721">
        <v>48.9</v>
      </c>
      <c r="AD194" s="721">
        <v>46.5</v>
      </c>
      <c r="AE194" s="721">
        <v>49.0</v>
      </c>
      <c r="AF194" s="830">
        <v>47.4</v>
      </c>
      <c r="AG194" s="721">
        <v>46.3</v>
      </c>
      <c r="AH194" s="721">
        <v>47.1</v>
      </c>
      <c r="AI194" s="721">
        <v>49.0</v>
      </c>
      <c r="AJ194" s="721">
        <v>46.3</v>
      </c>
      <c r="AK194" s="721">
        <v>49.2</v>
      </c>
      <c r="AL194" s="1087"/>
      <c r="AM194" s="773"/>
      <c r="AN194" s="773">
        <v>49.1</v>
      </c>
      <c r="AO194" s="1087"/>
      <c r="AP194" s="773"/>
      <c r="AQ194" s="773">
        <v>49.2</v>
      </c>
      <c r="AR194" s="1087"/>
      <c r="AS194" s="773"/>
      <c r="AT194" s="773">
        <v>49.5</v>
      </c>
      <c r="AU194" s="1085">
        <v>50.4</v>
      </c>
      <c r="AV194" s="781"/>
      <c r="AW194" s="721">
        <v>50.2</v>
      </c>
      <c r="AX194" s="1085">
        <v>46.9</v>
      </c>
      <c r="AY194" s="781"/>
      <c r="AZ194" s="781">
        <v>47.3</v>
      </c>
      <c r="BA194" s="781"/>
      <c r="BB194" s="781"/>
      <c r="BC194" s="781"/>
      <c r="BD194" s="781"/>
      <c r="BE194" s="781"/>
      <c r="BF194" s="781"/>
      <c r="BG194" s="772">
        <v>48.8</v>
      </c>
      <c r="BH194" s="773">
        <v>49.0</v>
      </c>
      <c r="BI194" s="773">
        <v>48.9</v>
      </c>
      <c r="BJ194" s="772">
        <v>51.7</v>
      </c>
      <c r="BK194" s="721">
        <v>51.1</v>
      </c>
      <c r="BL194" s="1093">
        <v>51.1</v>
      </c>
    </row>
    <row r="195">
      <c r="A195" s="460">
        <v>44910.0</v>
      </c>
      <c r="B195" s="1072">
        <v>45.0</v>
      </c>
      <c r="C195" s="746">
        <v>44.6</v>
      </c>
      <c r="D195" s="746">
        <v>45.0</v>
      </c>
      <c r="E195" s="1072">
        <v>44.7</v>
      </c>
      <c r="F195" s="746">
        <v>44.4</v>
      </c>
      <c r="G195" s="746">
        <v>44.7</v>
      </c>
      <c r="H195" s="1072">
        <v>46.2</v>
      </c>
      <c r="I195" s="746">
        <v>46.2</v>
      </c>
      <c r="J195" s="746">
        <v>46.9</v>
      </c>
      <c r="K195" s="1094">
        <v>49.0</v>
      </c>
      <c r="L195" s="1094">
        <v>49.0</v>
      </c>
      <c r="M195" s="1094">
        <v>49.0</v>
      </c>
      <c r="N195" s="1094">
        <v>49.9</v>
      </c>
      <c r="O195" s="1094">
        <v>50.0</v>
      </c>
      <c r="P195" s="1094">
        <v>49.9</v>
      </c>
      <c r="Q195" s="1094">
        <v>45.3</v>
      </c>
      <c r="R195" s="1094">
        <v>44.7</v>
      </c>
      <c r="S195" s="1094">
        <v>46.7</v>
      </c>
      <c r="T195" s="1074">
        <v>49.3</v>
      </c>
      <c r="U195" s="1075">
        <v>48.8</v>
      </c>
      <c r="V195" s="1075">
        <v>49.3</v>
      </c>
      <c r="W195" s="761">
        <v>49.8</v>
      </c>
      <c r="X195" s="1075">
        <v>49.1</v>
      </c>
      <c r="Y195" s="1075">
        <v>49.8</v>
      </c>
      <c r="Z195" s="816">
        <v>47.8</v>
      </c>
      <c r="AA195" s="722">
        <v>47.8</v>
      </c>
      <c r="AB195" s="722">
        <v>47.8</v>
      </c>
      <c r="AC195" s="1076">
        <v>49.0</v>
      </c>
      <c r="AD195" s="1076">
        <v>48.9</v>
      </c>
      <c r="AE195" s="1076">
        <v>49.0</v>
      </c>
      <c r="AF195" s="1077">
        <v>47.1</v>
      </c>
      <c r="AG195" s="1076">
        <v>47.4</v>
      </c>
      <c r="AH195" s="1076">
        <v>47.1</v>
      </c>
      <c r="AI195" s="1076">
        <v>49.2</v>
      </c>
      <c r="AJ195" s="1076">
        <v>49.0</v>
      </c>
      <c r="AK195" s="1076">
        <v>49.2</v>
      </c>
      <c r="AL195" s="1072"/>
      <c r="AM195" s="746"/>
      <c r="AN195" s="746">
        <v>49.1</v>
      </c>
      <c r="AO195" s="1072"/>
      <c r="AP195" s="746"/>
      <c r="AQ195" s="746">
        <v>49.2</v>
      </c>
      <c r="AR195" s="1072"/>
      <c r="AS195" s="746"/>
      <c r="AT195" s="746">
        <v>49.5</v>
      </c>
      <c r="AU195" s="1078">
        <v>50.2</v>
      </c>
      <c r="AV195" s="1076">
        <v>50.4</v>
      </c>
      <c r="AW195" s="1076">
        <v>50.2</v>
      </c>
      <c r="AX195" s="1078">
        <v>47.3</v>
      </c>
      <c r="AY195" s="722">
        <v>46.9</v>
      </c>
      <c r="AZ195" s="722">
        <v>47.3</v>
      </c>
      <c r="BA195" s="1079"/>
      <c r="BB195" s="1079"/>
      <c r="BC195" s="1079"/>
      <c r="BD195" s="1079"/>
      <c r="BE195" s="1079"/>
      <c r="BF195" s="1079"/>
      <c r="BG195" s="745">
        <v>48.9</v>
      </c>
      <c r="BH195" s="746">
        <v>48.8</v>
      </c>
      <c r="BI195" s="746">
        <v>48.9</v>
      </c>
      <c r="BJ195" s="745">
        <v>51.1</v>
      </c>
      <c r="BK195" s="722">
        <v>51.7</v>
      </c>
      <c r="BL195" s="1092">
        <v>51.1</v>
      </c>
    </row>
    <row r="196">
      <c r="A196" s="473">
        <v>44927.0</v>
      </c>
      <c r="B196" s="1087">
        <v>46.6</v>
      </c>
      <c r="C196" s="773"/>
      <c r="D196" s="773">
        <v>45.0</v>
      </c>
      <c r="E196" s="1087">
        <v>46.6</v>
      </c>
      <c r="F196" s="773">
        <v>45.0</v>
      </c>
      <c r="G196" s="773">
        <v>46.8</v>
      </c>
      <c r="H196" s="1087">
        <v>46.8</v>
      </c>
      <c r="I196" s="773">
        <v>46.0</v>
      </c>
      <c r="J196" s="773">
        <v>46.9</v>
      </c>
      <c r="K196" s="721">
        <v>47.8</v>
      </c>
      <c r="L196" s="721">
        <v>49.3</v>
      </c>
      <c r="M196" s="721">
        <v>48.5</v>
      </c>
      <c r="N196" s="721">
        <v>48.0</v>
      </c>
      <c r="O196" s="721">
        <v>49.6</v>
      </c>
      <c r="P196" s="1094">
        <v>48.7</v>
      </c>
      <c r="Q196" s="721">
        <v>46.7</v>
      </c>
      <c r="R196" s="721">
        <v>45.4</v>
      </c>
      <c r="S196" s="1094">
        <v>47.0</v>
      </c>
      <c r="T196" s="1083">
        <v>50.2</v>
      </c>
      <c r="U196" s="1084">
        <v>49.8</v>
      </c>
      <c r="V196" s="1084">
        <v>49.3</v>
      </c>
      <c r="W196" s="789">
        <v>50.7</v>
      </c>
      <c r="X196" s="1084">
        <v>50.2</v>
      </c>
      <c r="Y196" s="1084">
        <v>49.8</v>
      </c>
      <c r="Z196" s="830">
        <v>48.8</v>
      </c>
      <c r="AA196" s="721">
        <v>48.5</v>
      </c>
      <c r="AB196" s="721">
        <v>47.8</v>
      </c>
      <c r="AC196" s="721">
        <v>49.7</v>
      </c>
      <c r="AD196" s="721">
        <v>49.6</v>
      </c>
      <c r="AE196" s="721">
        <v>49.9</v>
      </c>
      <c r="AF196" s="830">
        <v>47.0</v>
      </c>
      <c r="AG196" s="721">
        <v>47.9</v>
      </c>
      <c r="AH196" s="721">
        <v>47.3</v>
      </c>
      <c r="AI196" s="721">
        <v>50.4</v>
      </c>
      <c r="AJ196" s="721">
        <v>49.6</v>
      </c>
      <c r="AK196" s="721">
        <v>50.7</v>
      </c>
      <c r="AL196" s="1087">
        <v>49.0</v>
      </c>
      <c r="AM196" s="773">
        <v>49.5</v>
      </c>
      <c r="AN196" s="773">
        <v>49.1</v>
      </c>
      <c r="AO196" s="1087">
        <v>50.8</v>
      </c>
      <c r="AP196" s="773">
        <v>49.6</v>
      </c>
      <c r="AQ196" s="773">
        <v>50.5</v>
      </c>
      <c r="AR196" s="1087">
        <v>49.2</v>
      </c>
      <c r="AS196" s="773">
        <v>49.8</v>
      </c>
      <c r="AT196" s="773">
        <v>49.4</v>
      </c>
      <c r="AU196" s="1085">
        <v>49.8</v>
      </c>
      <c r="AV196" s="781"/>
      <c r="AW196" s="721">
        <v>50.0</v>
      </c>
      <c r="AX196" s="1085">
        <v>48.3</v>
      </c>
      <c r="AY196" s="781"/>
      <c r="AZ196" s="781">
        <v>48.6</v>
      </c>
      <c r="BA196" s="781"/>
      <c r="BB196" s="781"/>
      <c r="BC196" s="781"/>
      <c r="BD196" s="781"/>
      <c r="BE196" s="781"/>
      <c r="BF196" s="781"/>
      <c r="BG196" s="772">
        <v>48.9</v>
      </c>
      <c r="BH196" s="773">
        <v>49.4</v>
      </c>
      <c r="BI196" s="773">
        <v>48.9</v>
      </c>
      <c r="BJ196" s="772">
        <v>52.4</v>
      </c>
      <c r="BK196" s="721">
        <v>51.4</v>
      </c>
      <c r="BL196" s="1093">
        <v>52.3</v>
      </c>
    </row>
    <row r="197">
      <c r="A197" s="460">
        <v>44941.0</v>
      </c>
      <c r="B197" s="1072">
        <v>46.8</v>
      </c>
      <c r="C197" s="746">
        <v>46.6</v>
      </c>
      <c r="D197" s="746">
        <v>46.8</v>
      </c>
      <c r="E197" s="1072">
        <v>46.8</v>
      </c>
      <c r="F197" s="746">
        <v>46.6</v>
      </c>
      <c r="G197" s="746">
        <v>46.8</v>
      </c>
      <c r="H197" s="1072">
        <v>46.9</v>
      </c>
      <c r="I197" s="746">
        <v>46.8</v>
      </c>
      <c r="J197" s="746">
        <v>47.3</v>
      </c>
      <c r="K197" s="1094">
        <v>48.5</v>
      </c>
      <c r="L197" s="1094">
        <v>47.8</v>
      </c>
      <c r="M197" s="1094">
        <v>48.5</v>
      </c>
      <c r="N197" s="1094">
        <v>48.7</v>
      </c>
      <c r="O197" s="1094">
        <v>48.0</v>
      </c>
      <c r="P197" s="1094">
        <v>48.7</v>
      </c>
      <c r="Q197" s="1094">
        <v>47.0</v>
      </c>
      <c r="R197" s="1094">
        <v>46.7</v>
      </c>
      <c r="S197" s="1094">
        <v>49.2</v>
      </c>
      <c r="T197" s="1074">
        <v>50.3</v>
      </c>
      <c r="U197" s="1075">
        <v>50.2</v>
      </c>
      <c r="V197" s="1075">
        <v>50.3</v>
      </c>
      <c r="W197" s="761">
        <v>50.8</v>
      </c>
      <c r="X197" s="1075">
        <v>50.7</v>
      </c>
      <c r="Y197" s="1075">
        <v>50.8</v>
      </c>
      <c r="Z197" s="816">
        <v>48.8</v>
      </c>
      <c r="AA197" s="722">
        <v>48.8</v>
      </c>
      <c r="AB197" s="722">
        <v>48.8</v>
      </c>
      <c r="AC197" s="1076">
        <v>49.9</v>
      </c>
      <c r="AD197" s="1076">
        <v>49.7</v>
      </c>
      <c r="AE197" s="1076">
        <v>49.9</v>
      </c>
      <c r="AF197" s="1077">
        <v>47.3</v>
      </c>
      <c r="AG197" s="1076">
        <v>47.0</v>
      </c>
      <c r="AH197" s="1076">
        <v>46.5</v>
      </c>
      <c r="AI197" s="1076">
        <v>50.7</v>
      </c>
      <c r="AJ197" s="1076">
        <v>50.4</v>
      </c>
      <c r="AK197" s="1076">
        <v>50.7</v>
      </c>
      <c r="AL197" s="1072">
        <v>49.1</v>
      </c>
      <c r="AM197" s="746">
        <v>49.0</v>
      </c>
      <c r="AN197" s="746">
        <v>49.1</v>
      </c>
      <c r="AO197" s="1072">
        <v>50.5</v>
      </c>
      <c r="AP197" s="746">
        <v>50.8</v>
      </c>
      <c r="AQ197" s="746">
        <v>47.9</v>
      </c>
      <c r="AR197" s="1072">
        <v>49.4</v>
      </c>
      <c r="AS197" s="746">
        <v>49.2</v>
      </c>
      <c r="AT197" s="746">
        <v>49.4</v>
      </c>
      <c r="AU197" s="1078">
        <v>50.0</v>
      </c>
      <c r="AV197" s="1076">
        <v>49.8</v>
      </c>
      <c r="AW197" s="1076">
        <v>50.0</v>
      </c>
      <c r="AX197" s="1078">
        <v>48.6</v>
      </c>
      <c r="AY197" s="722">
        <v>48.3</v>
      </c>
      <c r="AZ197" s="722">
        <v>48.6</v>
      </c>
      <c r="BA197" s="1079"/>
      <c r="BB197" s="1079"/>
      <c r="BC197" s="1079"/>
      <c r="BD197" s="1079"/>
      <c r="BE197" s="1079"/>
      <c r="BF197" s="1079"/>
      <c r="BG197" s="745">
        <v>48.9</v>
      </c>
      <c r="BH197" s="746">
        <v>48.9</v>
      </c>
      <c r="BI197" s="746">
        <v>48.9</v>
      </c>
      <c r="BJ197" s="745">
        <v>52.3</v>
      </c>
      <c r="BK197" s="722">
        <v>52.4</v>
      </c>
      <c r="BL197" s="1092">
        <v>52.3</v>
      </c>
    </row>
    <row r="198">
      <c r="A198" s="473">
        <v>44958.0</v>
      </c>
      <c r="B198" s="1087">
        <v>50.2</v>
      </c>
      <c r="C198" s="773">
        <v>47.5</v>
      </c>
      <c r="D198" s="773">
        <v>46.8</v>
      </c>
      <c r="E198" s="1087">
        <v>50.5</v>
      </c>
      <c r="F198" s="773">
        <v>47.2</v>
      </c>
      <c r="G198" s="773">
        <v>50.6</v>
      </c>
      <c r="H198" s="1087">
        <v>47.8</v>
      </c>
      <c r="I198" s="773">
        <v>47.1</v>
      </c>
      <c r="J198" s="773">
        <v>47.3</v>
      </c>
      <c r="K198" s="721">
        <v>53.0</v>
      </c>
      <c r="L198" s="721">
        <v>49.0</v>
      </c>
      <c r="M198" s="721">
        <v>53.1</v>
      </c>
      <c r="N198" s="721">
        <v>53.3</v>
      </c>
      <c r="O198" s="721">
        <v>49.2</v>
      </c>
      <c r="P198" s="1094">
        <v>53.5</v>
      </c>
      <c r="Q198" s="721">
        <v>49.2</v>
      </c>
      <c r="R198" s="721">
        <v>47.5</v>
      </c>
      <c r="S198" s="1094">
        <v>49.3</v>
      </c>
      <c r="T198" s="1083">
        <v>52.3</v>
      </c>
      <c r="U198" s="1084">
        <v>50.6</v>
      </c>
      <c r="V198" s="1084">
        <v>50.3</v>
      </c>
      <c r="W198" s="789">
        <v>53.0</v>
      </c>
      <c r="X198" s="1084">
        <v>51.0</v>
      </c>
      <c r="Y198" s="1084">
        <v>50.8</v>
      </c>
      <c r="Z198" s="830">
        <v>48.5</v>
      </c>
      <c r="AA198" s="721">
        <v>49.3</v>
      </c>
      <c r="AB198" s="721">
        <v>48.8</v>
      </c>
      <c r="AC198" s="721">
        <v>51.1</v>
      </c>
      <c r="AD198" s="721">
        <v>50.4</v>
      </c>
      <c r="AE198" s="721">
        <v>50.7</v>
      </c>
      <c r="AF198" s="830">
        <v>46.5</v>
      </c>
      <c r="AG198" s="721">
        <v>47.8</v>
      </c>
      <c r="AH198" s="721">
        <v>46.3</v>
      </c>
      <c r="AI198" s="721">
        <v>51.3</v>
      </c>
      <c r="AJ198" s="721">
        <v>51.0</v>
      </c>
      <c r="AK198" s="721">
        <v>50.9</v>
      </c>
      <c r="AL198" s="1087">
        <v>51.6</v>
      </c>
      <c r="AM198" s="773">
        <v>50.1</v>
      </c>
      <c r="AN198" s="773">
        <v>51.7</v>
      </c>
      <c r="AO198" s="1087">
        <v>47.9</v>
      </c>
      <c r="AP198" s="773">
        <v>50.9</v>
      </c>
      <c r="AQ198" s="773">
        <v>47.4</v>
      </c>
      <c r="AR198" s="1087">
        <v>52.8</v>
      </c>
      <c r="AS198" s="773">
        <v>49.9</v>
      </c>
      <c r="AT198" s="773">
        <v>53.1</v>
      </c>
      <c r="AU198" s="1085">
        <v>50.1</v>
      </c>
      <c r="AV198" s="781"/>
      <c r="AW198" s="721">
        <v>50.5</v>
      </c>
      <c r="AX198" s="1085">
        <v>49.2</v>
      </c>
      <c r="AY198" s="781"/>
      <c r="AZ198" s="781">
        <v>50.7</v>
      </c>
      <c r="BA198" s="781"/>
      <c r="BB198" s="781"/>
      <c r="BC198" s="781"/>
      <c r="BD198" s="781"/>
      <c r="BE198" s="781"/>
      <c r="BF198" s="781"/>
      <c r="BG198" s="772">
        <v>47.4</v>
      </c>
      <c r="BH198" s="773">
        <v>49.3</v>
      </c>
      <c r="BI198" s="773">
        <v>47.7</v>
      </c>
      <c r="BJ198" s="772">
        <v>53.6</v>
      </c>
      <c r="BK198" s="721">
        <v>51.5</v>
      </c>
      <c r="BL198" s="1093">
        <v>54.0</v>
      </c>
    </row>
    <row r="199">
      <c r="A199" s="460">
        <v>44972.0</v>
      </c>
      <c r="B199" s="1072">
        <v>50.1</v>
      </c>
      <c r="C199" s="746">
        <v>50.2</v>
      </c>
      <c r="D199" s="746">
        <v>50.1</v>
      </c>
      <c r="E199" s="1072">
        <v>50.6</v>
      </c>
      <c r="F199" s="746">
        <v>50.5</v>
      </c>
      <c r="G199" s="746">
        <v>50.6</v>
      </c>
      <c r="H199" s="1072">
        <v>47.3</v>
      </c>
      <c r="I199" s="746">
        <v>47.8</v>
      </c>
      <c r="J199" s="746">
        <v>49.2</v>
      </c>
      <c r="K199" s="1094">
        <v>53.1</v>
      </c>
      <c r="L199" s="1094">
        <v>53.0</v>
      </c>
      <c r="M199" s="1094">
        <v>53.1</v>
      </c>
      <c r="N199" s="1094">
        <v>53.5</v>
      </c>
      <c r="O199" s="1094">
        <v>53.3</v>
      </c>
      <c r="P199" s="1094">
        <v>53.5</v>
      </c>
      <c r="Q199" s="1094">
        <v>49.3</v>
      </c>
      <c r="R199" s="1094">
        <v>49.2</v>
      </c>
      <c r="S199" s="1094">
        <v>49.3</v>
      </c>
      <c r="T199" s="1074">
        <v>52.0</v>
      </c>
      <c r="U199" s="1075">
        <v>52.3</v>
      </c>
      <c r="V199" s="1075">
        <v>52.0</v>
      </c>
      <c r="W199" s="761">
        <v>52.7</v>
      </c>
      <c r="X199" s="1075">
        <v>53.0</v>
      </c>
      <c r="Y199" s="1075">
        <v>52.7</v>
      </c>
      <c r="Z199" s="816">
        <v>48.5</v>
      </c>
      <c r="AA199" s="722">
        <v>48.5</v>
      </c>
      <c r="AB199" s="722">
        <v>48.5</v>
      </c>
      <c r="AC199" s="1076">
        <v>50.7</v>
      </c>
      <c r="AD199" s="1076">
        <v>51.1</v>
      </c>
      <c r="AE199" s="1076">
        <v>50.7</v>
      </c>
      <c r="AF199" s="1077">
        <v>46.3</v>
      </c>
      <c r="AG199" s="1076">
        <v>46.5</v>
      </c>
      <c r="AH199" s="1076">
        <v>46.3</v>
      </c>
      <c r="AI199" s="1076">
        <v>50.9</v>
      </c>
      <c r="AJ199" s="1076">
        <v>51.3</v>
      </c>
      <c r="AK199" s="1076">
        <v>50.9</v>
      </c>
      <c r="AL199" s="1072">
        <v>51.7</v>
      </c>
      <c r="AM199" s="746">
        <v>51.6</v>
      </c>
      <c r="AN199" s="746">
        <v>51.7</v>
      </c>
      <c r="AO199" s="1072">
        <v>47.4</v>
      </c>
      <c r="AP199" s="746">
        <v>47.9</v>
      </c>
      <c r="AQ199" s="746">
        <v>47.4</v>
      </c>
      <c r="AR199" s="1072">
        <v>53.1</v>
      </c>
      <c r="AS199" s="746">
        <v>52.8</v>
      </c>
      <c r="AT199" s="746">
        <v>53.1</v>
      </c>
      <c r="AU199" s="1078">
        <v>50.5</v>
      </c>
      <c r="AV199" s="1076">
        <v>50.1</v>
      </c>
      <c r="AW199" s="1076">
        <v>50.5</v>
      </c>
      <c r="AX199" s="1078">
        <v>50.7</v>
      </c>
      <c r="AY199" s="722">
        <v>49.2</v>
      </c>
      <c r="AZ199" s="722">
        <v>50.7</v>
      </c>
      <c r="BA199" s="1079"/>
      <c r="BB199" s="1079"/>
      <c r="BC199" s="1079"/>
      <c r="BD199" s="1079"/>
      <c r="BE199" s="1079"/>
      <c r="BF199" s="1079"/>
      <c r="BG199" s="745">
        <v>47.7</v>
      </c>
      <c r="BH199" s="746">
        <v>47.4</v>
      </c>
      <c r="BI199" s="746">
        <v>48.6</v>
      </c>
      <c r="BJ199" s="745">
        <v>54.0</v>
      </c>
      <c r="BK199" s="722">
        <v>53.6</v>
      </c>
      <c r="BL199" s="1092">
        <v>54.2</v>
      </c>
    </row>
    <row r="200">
      <c r="A200" s="473">
        <v>44986.0</v>
      </c>
      <c r="B200" s="1087">
        <v>53.3</v>
      </c>
      <c r="C200" s="773">
        <v>47.5</v>
      </c>
      <c r="D200" s="773">
        <v>50.1</v>
      </c>
      <c r="E200" s="1087">
        <v>53.8</v>
      </c>
      <c r="F200" s="773">
        <v>50.5</v>
      </c>
      <c r="G200" s="773">
        <v>52.6</v>
      </c>
      <c r="H200" s="1087">
        <v>49.3</v>
      </c>
      <c r="I200" s="773">
        <v>47.0</v>
      </c>
      <c r="J200" s="773">
        <v>49.2</v>
      </c>
      <c r="K200" s="721">
        <v>52.2</v>
      </c>
      <c r="L200" s="721">
        <v>52.7</v>
      </c>
      <c r="M200" s="721">
        <v>52.2</v>
      </c>
      <c r="N200" s="721">
        <v>52.8</v>
      </c>
      <c r="O200" s="721">
        <v>53.0</v>
      </c>
      <c r="P200" s="1094">
        <v>52.9</v>
      </c>
      <c r="Q200" s="721">
        <v>48.0</v>
      </c>
      <c r="R200" s="721">
        <v>50.0</v>
      </c>
      <c r="S200" s="1094">
        <v>47.9</v>
      </c>
      <c r="T200" s="1083">
        <v>54.1</v>
      </c>
      <c r="U200" s="1084">
        <v>51.9</v>
      </c>
      <c r="V200" s="1084">
        <v>52.0</v>
      </c>
      <c r="W200" s="789">
        <v>55.6</v>
      </c>
      <c r="X200" s="1084">
        <v>52.5</v>
      </c>
      <c r="Y200" s="1084">
        <v>52.7</v>
      </c>
      <c r="Z200" s="830">
        <v>47.1</v>
      </c>
      <c r="AA200" s="721">
        <v>49.0</v>
      </c>
      <c r="AB200" s="721">
        <v>48.5</v>
      </c>
      <c r="AC200" s="721">
        <v>52.6</v>
      </c>
      <c r="AD200" s="721">
        <v>51.0</v>
      </c>
      <c r="AE200" s="721">
        <v>52.6</v>
      </c>
      <c r="AF200" s="830">
        <v>44.4</v>
      </c>
      <c r="AG200" s="721">
        <v>47.0</v>
      </c>
      <c r="AH200" s="721">
        <v>44.7</v>
      </c>
      <c r="AI200" s="721">
        <v>53.9</v>
      </c>
      <c r="AJ200" s="721">
        <v>51.0</v>
      </c>
      <c r="AK200" s="721">
        <v>53.7</v>
      </c>
      <c r="AL200" s="1087">
        <v>54.0</v>
      </c>
      <c r="AM200" s="773">
        <v>51.8</v>
      </c>
      <c r="AN200" s="773">
        <v>52.7</v>
      </c>
      <c r="AO200" s="1087">
        <v>47.7</v>
      </c>
      <c r="AP200" s="773">
        <v>48.0</v>
      </c>
      <c r="AQ200" s="773">
        <v>47.3</v>
      </c>
      <c r="AR200" s="1087">
        <v>55.5</v>
      </c>
      <c r="AS200" s="773">
        <v>52.5</v>
      </c>
      <c r="AT200" s="773">
        <v>53.9</v>
      </c>
      <c r="AU200" s="1085">
        <v>48.7</v>
      </c>
      <c r="AV200" s="781"/>
      <c r="AW200" s="721">
        <v>49.1</v>
      </c>
      <c r="AX200" s="1085">
        <v>48.2</v>
      </c>
      <c r="AY200" s="781"/>
      <c r="AZ200" s="781">
        <v>48.6</v>
      </c>
      <c r="BA200" s="781"/>
      <c r="BB200" s="781"/>
      <c r="BC200" s="781"/>
      <c r="BD200" s="781"/>
      <c r="BE200" s="781"/>
      <c r="BF200" s="781"/>
      <c r="BG200" s="772">
        <v>48.6</v>
      </c>
      <c r="BH200" s="773">
        <v>48.2</v>
      </c>
      <c r="BI200" s="773">
        <v>49.2</v>
      </c>
      <c r="BJ200" s="772">
        <v>54.2</v>
      </c>
      <c r="BK200" s="781"/>
      <c r="BL200" s="1093">
        <v>55.0</v>
      </c>
    </row>
    <row r="201">
      <c r="A201" s="460">
        <v>45000.0</v>
      </c>
      <c r="B201" s="1088">
        <v>52.3</v>
      </c>
      <c r="C201" s="746">
        <v>53.3</v>
      </c>
      <c r="D201" s="746">
        <v>52.3</v>
      </c>
      <c r="E201" s="1088">
        <v>52.6</v>
      </c>
      <c r="F201" s="746">
        <v>53.8</v>
      </c>
      <c r="G201" s="746">
        <v>52.6</v>
      </c>
      <c r="H201" s="1088">
        <v>49.2</v>
      </c>
      <c r="I201" s="746">
        <v>49.3</v>
      </c>
      <c r="J201" s="746">
        <v>50.2</v>
      </c>
      <c r="K201" s="1094">
        <v>52.2</v>
      </c>
      <c r="L201" s="1094">
        <v>52.2</v>
      </c>
      <c r="M201" s="1094">
        <v>52.2</v>
      </c>
      <c r="N201" s="1094">
        <v>52.9</v>
      </c>
      <c r="O201" s="1094">
        <v>52.8</v>
      </c>
      <c r="P201" s="1094">
        <v>52.9</v>
      </c>
      <c r="Q201" s="1094">
        <v>47.9</v>
      </c>
      <c r="R201" s="1094">
        <v>48.0</v>
      </c>
      <c r="S201" s="1094">
        <v>47.9</v>
      </c>
      <c r="T201" s="1074">
        <v>53.7</v>
      </c>
      <c r="U201" s="1075">
        <v>54.1</v>
      </c>
      <c r="V201" s="1075">
        <v>53.7</v>
      </c>
      <c r="W201" s="761">
        <v>55.0</v>
      </c>
      <c r="X201" s="1075">
        <v>55.6</v>
      </c>
      <c r="Y201" s="1075">
        <v>55.0</v>
      </c>
      <c r="Z201" s="816">
        <v>47.3</v>
      </c>
      <c r="AA201" s="722">
        <v>47.1</v>
      </c>
      <c r="AB201" s="722">
        <v>47.3</v>
      </c>
      <c r="AC201" s="1076">
        <v>52.6</v>
      </c>
      <c r="AD201" s="1076">
        <v>52.6</v>
      </c>
      <c r="AE201" s="1076">
        <v>52.6</v>
      </c>
      <c r="AF201" s="1077">
        <v>44.7</v>
      </c>
      <c r="AG201" s="1076">
        <v>44.4</v>
      </c>
      <c r="AH201" s="1076">
        <v>44.7</v>
      </c>
      <c r="AI201" s="1076">
        <v>53.7</v>
      </c>
      <c r="AJ201" s="1076">
        <v>53.9</v>
      </c>
      <c r="AK201" s="1076">
        <v>53.7</v>
      </c>
      <c r="AL201" s="1088">
        <v>52.7</v>
      </c>
      <c r="AM201" s="746">
        <v>54.0</v>
      </c>
      <c r="AN201" s="746">
        <v>52.7</v>
      </c>
      <c r="AO201" s="1088">
        <v>47.3</v>
      </c>
      <c r="AP201" s="746">
        <v>47.7</v>
      </c>
      <c r="AQ201" s="746">
        <v>47.3</v>
      </c>
      <c r="AR201" s="1088">
        <v>53.9</v>
      </c>
      <c r="AS201" s="746">
        <v>55.5</v>
      </c>
      <c r="AT201" s="746">
        <v>53.9</v>
      </c>
      <c r="AU201" s="1078">
        <v>49.1</v>
      </c>
      <c r="AV201" s="1076">
        <v>48.7</v>
      </c>
      <c r="AW201" s="1076">
        <v>49.1</v>
      </c>
      <c r="AX201" s="1078">
        <v>48.6</v>
      </c>
      <c r="AY201" s="722">
        <v>48.2</v>
      </c>
      <c r="AZ201" s="722">
        <v>48.6</v>
      </c>
      <c r="BA201" s="1079"/>
      <c r="BB201" s="1079"/>
      <c r="BC201" s="1079"/>
      <c r="BD201" s="1079"/>
      <c r="BE201" s="1079"/>
      <c r="BF201" s="1079"/>
      <c r="BG201" s="745">
        <v>49.2</v>
      </c>
      <c r="BH201" s="746">
        <v>48.6</v>
      </c>
      <c r="BI201" s="746">
        <v>49.2</v>
      </c>
      <c r="BJ201" s="745">
        <v>55.0</v>
      </c>
      <c r="BK201" s="722">
        <v>54.2</v>
      </c>
      <c r="BL201" s="1092">
        <v>55.0</v>
      </c>
    </row>
    <row r="202">
      <c r="A202" s="473">
        <v>45017.0</v>
      </c>
      <c r="B202" s="1087">
        <v>53.5</v>
      </c>
      <c r="C202" s="773">
        <v>52.8</v>
      </c>
      <c r="D202" s="773">
        <v>52.3</v>
      </c>
      <c r="E202" s="1087">
        <v>53.7</v>
      </c>
      <c r="F202" s="773">
        <v>51.5</v>
      </c>
      <c r="G202" s="773">
        <v>53.6</v>
      </c>
      <c r="H202" s="1087">
        <v>50.4</v>
      </c>
      <c r="I202" s="773">
        <v>49.0</v>
      </c>
      <c r="J202" s="773">
        <v>50.2</v>
      </c>
      <c r="K202" s="721">
        <v>53.9</v>
      </c>
      <c r="L202" s="721">
        <v>52.6</v>
      </c>
      <c r="M202" s="721">
        <v>54.9</v>
      </c>
      <c r="N202" s="721">
        <v>54.9</v>
      </c>
      <c r="O202" s="721">
        <v>53.0</v>
      </c>
      <c r="P202" s="1094">
        <v>55.9</v>
      </c>
      <c r="Q202" s="721">
        <v>46.6</v>
      </c>
      <c r="R202" s="721">
        <v>48.5</v>
      </c>
      <c r="S202" s="1094">
        <v>47.8</v>
      </c>
      <c r="T202" s="1083">
        <v>54.4</v>
      </c>
      <c r="U202" s="1084">
        <v>53.7</v>
      </c>
      <c r="V202" s="1084">
        <v>53.7</v>
      </c>
      <c r="W202" s="789">
        <v>56.6</v>
      </c>
      <c r="X202" s="1084">
        <v>54.5</v>
      </c>
      <c r="Y202" s="1084">
        <v>55.0</v>
      </c>
      <c r="Z202" s="830">
        <v>45.5</v>
      </c>
      <c r="AA202" s="721">
        <v>48.0</v>
      </c>
      <c r="AB202" s="721">
        <v>47.3</v>
      </c>
      <c r="AC202" s="721">
        <v>53.9</v>
      </c>
      <c r="AD202" s="721">
        <v>52.7</v>
      </c>
      <c r="AE202" s="721">
        <v>54.2</v>
      </c>
      <c r="AF202" s="830">
        <v>44.0</v>
      </c>
      <c r="AG202" s="721">
        <v>45.7</v>
      </c>
      <c r="AH202" s="721">
        <v>44.5</v>
      </c>
      <c r="AI202" s="721">
        <v>55.7</v>
      </c>
      <c r="AJ202" s="721">
        <v>53.3</v>
      </c>
      <c r="AK202" s="721">
        <v>56.0</v>
      </c>
      <c r="AL202" s="1087">
        <v>53.8</v>
      </c>
      <c r="AM202" s="773">
        <v>52.7</v>
      </c>
      <c r="AN202" s="773">
        <v>52.4</v>
      </c>
      <c r="AO202" s="1087">
        <v>45.5</v>
      </c>
      <c r="AP202" s="773">
        <v>47.8</v>
      </c>
      <c r="AQ202" s="773">
        <v>45.6</v>
      </c>
      <c r="AR202" s="1087">
        <v>56.3</v>
      </c>
      <c r="AS202" s="773">
        <v>53.4</v>
      </c>
      <c r="AT202" s="773">
        <v>54.6</v>
      </c>
      <c r="AU202" s="1085">
        <v>48.1</v>
      </c>
      <c r="AV202" s="721">
        <v>48.0</v>
      </c>
      <c r="AW202" s="721">
        <v>48.0</v>
      </c>
      <c r="AX202" s="1085">
        <v>52.6</v>
      </c>
      <c r="AY202" s="781">
        <v>47.0</v>
      </c>
      <c r="AZ202" s="781">
        <v>53.7</v>
      </c>
      <c r="BA202" s="781"/>
      <c r="BB202" s="781"/>
      <c r="BC202" s="781"/>
      <c r="BD202" s="781"/>
      <c r="BE202" s="781"/>
      <c r="BF202" s="781"/>
      <c r="BG202" s="772">
        <v>49.5</v>
      </c>
      <c r="BH202" s="773">
        <v>49.9</v>
      </c>
      <c r="BI202" s="773">
        <v>49.5</v>
      </c>
      <c r="BJ202" s="772">
        <v>54.9</v>
      </c>
      <c r="BK202" s="721">
        <v>55.1</v>
      </c>
      <c r="BL202" s="1093">
        <v>55.4</v>
      </c>
    </row>
    <row r="203">
      <c r="A203" s="460">
        <v>45031.0</v>
      </c>
      <c r="B203" s="1072">
        <v>53.4</v>
      </c>
      <c r="C203" s="746">
        <v>53.5</v>
      </c>
      <c r="D203" s="746">
        <v>53.4</v>
      </c>
      <c r="E203" s="1072">
        <v>53.6</v>
      </c>
      <c r="F203" s="746">
        <v>53.7</v>
      </c>
      <c r="G203" s="746">
        <v>53.6</v>
      </c>
      <c r="H203" s="1072">
        <v>50.2</v>
      </c>
      <c r="I203" s="746">
        <v>50.4</v>
      </c>
      <c r="J203" s="746">
        <v>48.4</v>
      </c>
      <c r="K203" s="1094">
        <v>54.9</v>
      </c>
      <c r="L203" s="1094">
        <v>53.9</v>
      </c>
      <c r="M203" s="1094">
        <v>54.9</v>
      </c>
      <c r="N203" s="1094">
        <v>55.9</v>
      </c>
      <c r="O203" s="1094">
        <v>54.9</v>
      </c>
      <c r="P203" s="1094">
        <v>55.9</v>
      </c>
      <c r="Q203" s="1094">
        <v>47.8</v>
      </c>
      <c r="R203" s="1094">
        <v>46.6</v>
      </c>
      <c r="S203" s="1094">
        <v>47.8</v>
      </c>
      <c r="T203" s="1074">
        <v>54.1</v>
      </c>
      <c r="U203" s="1075">
        <v>54.4</v>
      </c>
      <c r="V203" s="1075">
        <v>54.1</v>
      </c>
      <c r="W203" s="761">
        <v>56.2</v>
      </c>
      <c r="X203" s="1075">
        <v>56.6</v>
      </c>
      <c r="Y203" s="1075">
        <v>56.2</v>
      </c>
      <c r="Z203" s="816">
        <v>45.8</v>
      </c>
      <c r="AA203" s="722">
        <v>45.5</v>
      </c>
      <c r="AB203" s="722">
        <v>45.8</v>
      </c>
      <c r="AC203" s="1076">
        <v>54.2</v>
      </c>
      <c r="AD203" s="1076">
        <v>53.9</v>
      </c>
      <c r="AE203" s="1076">
        <v>54.2</v>
      </c>
      <c r="AF203" s="1077">
        <v>44.5</v>
      </c>
      <c r="AG203" s="1076">
        <v>44.0</v>
      </c>
      <c r="AH203" s="1076">
        <v>44.5</v>
      </c>
      <c r="AI203" s="1076">
        <v>56.0</v>
      </c>
      <c r="AJ203" s="1076">
        <v>55.7</v>
      </c>
      <c r="AK203" s="1076">
        <v>56.0</v>
      </c>
      <c r="AL203" s="1072">
        <v>52.4</v>
      </c>
      <c r="AM203" s="746">
        <v>53.8</v>
      </c>
      <c r="AN203" s="746">
        <v>52.4</v>
      </c>
      <c r="AO203" s="1072">
        <v>45.6</v>
      </c>
      <c r="AP203" s="746">
        <v>45.5</v>
      </c>
      <c r="AQ203" s="746">
        <v>45.6</v>
      </c>
      <c r="AR203" s="1072">
        <v>54.6</v>
      </c>
      <c r="AS203" s="746">
        <v>56.3</v>
      </c>
      <c r="AT203" s="746">
        <v>54.6</v>
      </c>
      <c r="AU203" s="1078">
        <v>48.0</v>
      </c>
      <c r="AV203" s="1076">
        <v>48.1</v>
      </c>
      <c r="AW203" s="1076">
        <v>48.0</v>
      </c>
      <c r="AX203" s="1078">
        <v>53.7</v>
      </c>
      <c r="AY203" s="722">
        <v>52.6</v>
      </c>
      <c r="AZ203" s="722">
        <v>53.7</v>
      </c>
      <c r="BA203" s="1079"/>
      <c r="BB203" s="1079"/>
      <c r="BC203" s="1079"/>
      <c r="BD203" s="1079"/>
      <c r="BE203" s="1079"/>
      <c r="BF203" s="1079"/>
      <c r="BG203" s="745">
        <v>49.5</v>
      </c>
      <c r="BH203" s="746">
        <v>49.5</v>
      </c>
      <c r="BI203" s="746">
        <v>49.5</v>
      </c>
      <c r="BJ203" s="745">
        <v>55.4</v>
      </c>
      <c r="BK203" s="722">
        <v>54.9</v>
      </c>
      <c r="BL203" s="1092">
        <v>55.4</v>
      </c>
    </row>
    <row r="204">
      <c r="A204" s="473">
        <v>45047.0</v>
      </c>
      <c r="B204" s="1087">
        <v>54.5</v>
      </c>
      <c r="C204" s="773">
        <v>50.0</v>
      </c>
      <c r="D204" s="773">
        <v>53.4</v>
      </c>
      <c r="E204" s="1087">
        <v>55.1</v>
      </c>
      <c r="F204" s="773">
        <v>52.6</v>
      </c>
      <c r="G204" s="773">
        <v>54.9</v>
      </c>
      <c r="H204" s="1087">
        <v>48.5</v>
      </c>
      <c r="I204" s="773">
        <v>50.0</v>
      </c>
      <c r="J204" s="773">
        <v>48.4</v>
      </c>
      <c r="K204" s="721">
        <v>53.9</v>
      </c>
      <c r="L204" s="721">
        <v>54.6</v>
      </c>
      <c r="M204" s="721">
        <v>54.0</v>
      </c>
      <c r="N204" s="721">
        <v>55.1</v>
      </c>
      <c r="O204" s="721">
        <v>55.5</v>
      </c>
      <c r="P204" s="1094">
        <v>55.2</v>
      </c>
      <c r="Q204" s="721">
        <v>46.9</v>
      </c>
      <c r="R204" s="721">
        <v>48.0</v>
      </c>
      <c r="S204" s="1094">
        <v>47.1</v>
      </c>
      <c r="T204" s="1083">
        <v>53.3</v>
      </c>
      <c r="U204" s="1084">
        <v>53.7</v>
      </c>
      <c r="V204" s="1084">
        <v>54.1</v>
      </c>
      <c r="W204" s="789">
        <v>55.9</v>
      </c>
      <c r="X204" s="1084">
        <v>55.6</v>
      </c>
      <c r="Y204" s="1084">
        <v>56.2</v>
      </c>
      <c r="Z204" s="830">
        <v>44.6</v>
      </c>
      <c r="AA204" s="721">
        <v>46.2</v>
      </c>
      <c r="AB204" s="721">
        <v>45.8</v>
      </c>
      <c r="AC204" s="721">
        <v>54.3</v>
      </c>
      <c r="AD204" s="721">
        <v>53.5</v>
      </c>
      <c r="AE204" s="721">
        <v>53.9</v>
      </c>
      <c r="AF204" s="830">
        <v>42.9</v>
      </c>
      <c r="AG204" s="721">
        <v>45.0</v>
      </c>
      <c r="AH204" s="721">
        <v>43.2</v>
      </c>
      <c r="AI204" s="721">
        <v>57.8</v>
      </c>
      <c r="AJ204" s="721">
        <v>55.5</v>
      </c>
      <c r="AK204" s="721">
        <v>57.2</v>
      </c>
      <c r="AL204" s="1087">
        <v>51.4</v>
      </c>
      <c r="AM204" s="773">
        <v>52.3</v>
      </c>
      <c r="AN204" s="773">
        <v>51.2</v>
      </c>
      <c r="AO204" s="1087">
        <v>46.1</v>
      </c>
      <c r="AP204" s="773">
        <v>46.0</v>
      </c>
      <c r="AQ204" s="773">
        <v>45.7</v>
      </c>
      <c r="AR204" s="1087">
        <v>52.8</v>
      </c>
      <c r="AS204" s="773">
        <v>54.2</v>
      </c>
      <c r="AT204" s="773">
        <v>52.5</v>
      </c>
      <c r="AU204" s="1085">
        <v>48.0</v>
      </c>
      <c r="AV204" s="721">
        <v>47.3</v>
      </c>
      <c r="AW204" s="721">
        <v>48.4</v>
      </c>
      <c r="AX204" s="1085">
        <v>51.8</v>
      </c>
      <c r="AY204" s="781">
        <v>48.9</v>
      </c>
      <c r="AZ204" s="781">
        <v>52.1</v>
      </c>
      <c r="BA204" s="781"/>
      <c r="BB204" s="781"/>
      <c r="BC204" s="781"/>
      <c r="BD204" s="781"/>
      <c r="BE204" s="781"/>
      <c r="BF204" s="781"/>
      <c r="BG204" s="772">
        <v>50.8</v>
      </c>
      <c r="BH204" s="773">
        <v>49.5</v>
      </c>
      <c r="BI204" s="773">
        <v>50.6</v>
      </c>
      <c r="BJ204" s="772">
        <v>56.3</v>
      </c>
      <c r="BK204" s="721">
        <v>55.2</v>
      </c>
      <c r="BL204" s="1093">
        <v>55.9</v>
      </c>
    </row>
    <row r="205">
      <c r="A205" s="460">
        <v>45061.0</v>
      </c>
      <c r="B205" s="1072">
        <v>54.3</v>
      </c>
      <c r="C205" s="746">
        <v>54.5</v>
      </c>
      <c r="D205" s="746">
        <v>54.3</v>
      </c>
      <c r="E205" s="1072">
        <v>54.9</v>
      </c>
      <c r="F205" s="746">
        <v>55.1</v>
      </c>
      <c r="G205" s="746">
        <v>54.9</v>
      </c>
      <c r="H205" s="1072">
        <v>48.4</v>
      </c>
      <c r="I205" s="746">
        <v>48.5</v>
      </c>
      <c r="J205" s="746">
        <v>46.3</v>
      </c>
      <c r="K205" s="1094">
        <v>54.0</v>
      </c>
      <c r="L205" s="1094">
        <v>53.9</v>
      </c>
      <c r="M205" s="1094">
        <v>54.0</v>
      </c>
      <c r="N205" s="1094">
        <v>55.2</v>
      </c>
      <c r="O205" s="1094">
        <v>55.1</v>
      </c>
      <c r="P205" s="1094">
        <v>55.2</v>
      </c>
      <c r="Q205" s="1094">
        <v>47.1</v>
      </c>
      <c r="R205" s="1094">
        <v>46.9</v>
      </c>
      <c r="S205" s="1094">
        <v>47.1</v>
      </c>
      <c r="T205" s="1074">
        <v>52.8</v>
      </c>
      <c r="U205" s="1075">
        <v>53.3</v>
      </c>
      <c r="V205" s="1075">
        <v>52.8</v>
      </c>
      <c r="W205" s="761">
        <v>55.1</v>
      </c>
      <c r="X205" s="1075">
        <v>55.9</v>
      </c>
      <c r="Y205" s="1075">
        <v>55.1</v>
      </c>
      <c r="Z205" s="816">
        <v>44.8</v>
      </c>
      <c r="AA205" s="722">
        <v>44.6</v>
      </c>
      <c r="AB205" s="722">
        <v>44.8</v>
      </c>
      <c r="AC205" s="1076">
        <v>53.9</v>
      </c>
      <c r="AD205" s="1076">
        <v>54.3</v>
      </c>
      <c r="AE205" s="1076">
        <v>53.9</v>
      </c>
      <c r="AF205" s="1077">
        <v>43.2</v>
      </c>
      <c r="AG205" s="1076">
        <v>42.9</v>
      </c>
      <c r="AH205" s="1076">
        <v>43.2</v>
      </c>
      <c r="AI205" s="1076">
        <v>57.2</v>
      </c>
      <c r="AJ205" s="1076">
        <v>57.8</v>
      </c>
      <c r="AK205" s="1076">
        <v>57.2</v>
      </c>
      <c r="AL205" s="1072">
        <v>51.2</v>
      </c>
      <c r="AM205" s="746">
        <v>51.4</v>
      </c>
      <c r="AN205" s="746">
        <v>51.2</v>
      </c>
      <c r="AO205" s="1072">
        <v>45.7</v>
      </c>
      <c r="AP205" s="746">
        <v>46.1</v>
      </c>
      <c r="AQ205" s="746">
        <v>45.7</v>
      </c>
      <c r="AR205" s="1072">
        <v>52.5</v>
      </c>
      <c r="AS205" s="746">
        <v>52.8</v>
      </c>
      <c r="AT205" s="746">
        <v>52.5</v>
      </c>
      <c r="AU205" s="1078">
        <v>48.4</v>
      </c>
      <c r="AV205" s="1076">
        <v>48.0</v>
      </c>
      <c r="AW205" s="1076">
        <v>48.4</v>
      </c>
      <c r="AX205" s="1078">
        <v>52.1</v>
      </c>
      <c r="AY205" s="722">
        <v>51.8</v>
      </c>
      <c r="AZ205" s="722">
        <v>52.1</v>
      </c>
      <c r="BA205" s="1079"/>
      <c r="BB205" s="1079"/>
      <c r="BC205" s="1079"/>
      <c r="BD205" s="1079"/>
      <c r="BE205" s="1079"/>
      <c r="BF205" s="1079"/>
      <c r="BG205" s="745">
        <v>50.6</v>
      </c>
      <c r="BH205" s="746">
        <v>50.8</v>
      </c>
      <c r="BI205" s="746">
        <v>50.6</v>
      </c>
      <c r="BJ205" s="745">
        <v>55.9</v>
      </c>
      <c r="BK205" s="722">
        <v>56.3</v>
      </c>
      <c r="BL205" s="1092">
        <v>55.9</v>
      </c>
    </row>
    <row r="206">
      <c r="A206" s="473">
        <v>45078.0</v>
      </c>
      <c r="B206" s="1087">
        <v>53.0</v>
      </c>
      <c r="C206" s="773">
        <v>54.4</v>
      </c>
      <c r="D206" s="773">
        <v>54.3</v>
      </c>
      <c r="E206" s="1087">
        <v>54.1</v>
      </c>
      <c r="F206" s="773">
        <v>54.0</v>
      </c>
      <c r="G206" s="773">
        <v>54.4</v>
      </c>
      <c r="H206" s="1087">
        <v>46.3</v>
      </c>
      <c r="I206" s="773">
        <v>48.5</v>
      </c>
      <c r="J206" s="773">
        <v>46.3</v>
      </c>
      <c r="K206" s="721">
        <v>52.8</v>
      </c>
      <c r="L206" s="721">
        <v>53.6</v>
      </c>
      <c r="M206" s="721">
        <v>52.8</v>
      </c>
      <c r="N206" s="721">
        <v>53.7</v>
      </c>
      <c r="O206" s="721">
        <v>54.8</v>
      </c>
      <c r="P206" s="1094">
        <v>53.7</v>
      </c>
      <c r="Q206" s="721">
        <v>46.2</v>
      </c>
      <c r="R206" s="721">
        <v>46.8</v>
      </c>
      <c r="S206" s="1094">
        <v>46.5</v>
      </c>
      <c r="T206" s="1083">
        <v>50.3</v>
      </c>
      <c r="U206" s="1084">
        <v>52.5</v>
      </c>
      <c r="V206" s="1084">
        <v>52.8</v>
      </c>
      <c r="W206" s="789">
        <v>52.4</v>
      </c>
      <c r="X206" s="1084">
        <v>54.5</v>
      </c>
      <c r="Y206" s="1084">
        <v>55.1</v>
      </c>
      <c r="Z206" s="830">
        <v>43.6</v>
      </c>
      <c r="AA206" s="721">
        <v>44.8</v>
      </c>
      <c r="AB206" s="721">
        <v>44.8</v>
      </c>
      <c r="AC206" s="721">
        <v>50.8</v>
      </c>
      <c r="AD206" s="721">
        <v>53.5</v>
      </c>
      <c r="AE206" s="721">
        <v>50.6</v>
      </c>
      <c r="AF206" s="830">
        <v>41.0</v>
      </c>
      <c r="AG206" s="721">
        <v>43.5</v>
      </c>
      <c r="AH206" s="721">
        <v>40.6</v>
      </c>
      <c r="AI206" s="721">
        <v>54.1</v>
      </c>
      <c r="AJ206" s="721">
        <v>56.2</v>
      </c>
      <c r="AK206" s="721">
        <v>54.1</v>
      </c>
      <c r="AL206" s="1087">
        <v>47.3</v>
      </c>
      <c r="AM206" s="773">
        <v>51.0</v>
      </c>
      <c r="AN206" s="773">
        <v>47.2</v>
      </c>
      <c r="AO206" s="1087">
        <v>45.5</v>
      </c>
      <c r="AP206" s="773">
        <v>45.4</v>
      </c>
      <c r="AQ206" s="773">
        <v>46.0</v>
      </c>
      <c r="AR206" s="1087">
        <v>48.0</v>
      </c>
      <c r="AS206" s="773">
        <v>52.0</v>
      </c>
      <c r="AT206" s="773">
        <v>48.0</v>
      </c>
      <c r="AU206" s="1085">
        <v>48.6</v>
      </c>
      <c r="AV206" s="721">
        <v>48.1</v>
      </c>
      <c r="AW206" s="721">
        <v>48.2</v>
      </c>
      <c r="AX206" s="1085">
        <v>50.7</v>
      </c>
      <c r="AY206" s="781">
        <v>50.1</v>
      </c>
      <c r="AZ206" s="781">
        <v>50.3</v>
      </c>
      <c r="BA206" s="781"/>
      <c r="BB206" s="781"/>
      <c r="BC206" s="781"/>
      <c r="BD206" s="781"/>
      <c r="BE206" s="781"/>
      <c r="BF206" s="781"/>
      <c r="BG206" s="772">
        <v>49.8</v>
      </c>
      <c r="BH206" s="773">
        <v>50.7</v>
      </c>
      <c r="BI206" s="773">
        <v>49.8</v>
      </c>
      <c r="BJ206" s="772">
        <v>54.2</v>
      </c>
      <c r="BK206" s="721">
        <v>56.2</v>
      </c>
      <c r="BL206" s="1093">
        <v>54.0</v>
      </c>
    </row>
    <row r="207">
      <c r="A207" s="460">
        <v>45092.0</v>
      </c>
      <c r="B207" s="1072">
        <v>53.2</v>
      </c>
      <c r="C207" s="746">
        <v>53.0</v>
      </c>
      <c r="D207" s="746">
        <v>53.2</v>
      </c>
      <c r="E207" s="1072">
        <v>54.4</v>
      </c>
      <c r="F207" s="746">
        <v>54.1</v>
      </c>
      <c r="G207" s="746">
        <v>54.4</v>
      </c>
      <c r="H207" s="1072">
        <v>46.3</v>
      </c>
      <c r="I207" s="746">
        <v>46.3</v>
      </c>
      <c r="J207" s="746">
        <v>49.0</v>
      </c>
      <c r="K207" s="1094">
        <v>52.8</v>
      </c>
      <c r="L207" s="1094">
        <v>52.8</v>
      </c>
      <c r="M207" s="1094">
        <v>52.8</v>
      </c>
      <c r="N207" s="1094">
        <v>53.7</v>
      </c>
      <c r="O207" s="1094">
        <v>53.7</v>
      </c>
      <c r="P207" s="1094">
        <v>53.7</v>
      </c>
      <c r="Q207" s="1094">
        <v>46.5</v>
      </c>
      <c r="R207" s="1094">
        <v>46.2</v>
      </c>
      <c r="S207" s="1094">
        <v>46.5</v>
      </c>
      <c r="T207" s="1074">
        <v>49.9</v>
      </c>
      <c r="U207" s="1075">
        <v>50.3</v>
      </c>
      <c r="V207" s="1075">
        <v>49.9</v>
      </c>
      <c r="W207" s="761">
        <v>52.0</v>
      </c>
      <c r="X207" s="1075">
        <v>52.4</v>
      </c>
      <c r="Y207" s="1075">
        <v>52.0</v>
      </c>
      <c r="Z207" s="816">
        <v>43.4</v>
      </c>
      <c r="AA207" s="722">
        <v>43.6</v>
      </c>
      <c r="AB207" s="722">
        <v>43.4</v>
      </c>
      <c r="AC207" s="1076">
        <v>50.6</v>
      </c>
      <c r="AD207" s="1076">
        <v>50.8</v>
      </c>
      <c r="AE207" s="1076">
        <v>50.6</v>
      </c>
      <c r="AF207" s="1077">
        <v>40.6</v>
      </c>
      <c r="AG207" s="1076">
        <v>41.0</v>
      </c>
      <c r="AH207" s="1076">
        <v>40.6</v>
      </c>
      <c r="AI207" s="1076">
        <v>54.1</v>
      </c>
      <c r="AJ207" s="1076">
        <v>54.1</v>
      </c>
      <c r="AK207" s="1076">
        <v>54.1</v>
      </c>
      <c r="AL207" s="1072">
        <v>47.2</v>
      </c>
      <c r="AM207" s="746">
        <v>47.3</v>
      </c>
      <c r="AN207" s="746">
        <v>47.2</v>
      </c>
      <c r="AO207" s="1072">
        <v>46.0</v>
      </c>
      <c r="AP207" s="746">
        <v>45.5</v>
      </c>
      <c r="AQ207" s="746">
        <v>46.0</v>
      </c>
      <c r="AR207" s="1072">
        <v>48.0</v>
      </c>
      <c r="AS207" s="746">
        <v>48.0</v>
      </c>
      <c r="AT207" s="746">
        <v>48.0</v>
      </c>
      <c r="AU207" s="1089">
        <v>48.2</v>
      </c>
      <c r="AV207" s="1076">
        <v>48.6</v>
      </c>
      <c r="AW207" s="1076">
        <v>48.2</v>
      </c>
      <c r="AX207" s="1089">
        <v>50.3</v>
      </c>
      <c r="AY207" s="722">
        <v>50.7</v>
      </c>
      <c r="AZ207" s="722">
        <v>50.3</v>
      </c>
      <c r="BA207" s="1079"/>
      <c r="BB207" s="1079"/>
      <c r="BC207" s="1079"/>
      <c r="BD207" s="1079"/>
      <c r="BE207" s="1079"/>
      <c r="BF207" s="1079"/>
      <c r="BG207" s="745">
        <v>49.8</v>
      </c>
      <c r="BH207" s="746">
        <v>49.8</v>
      </c>
      <c r="BI207" s="746">
        <v>49.8</v>
      </c>
      <c r="BJ207" s="745">
        <v>54.0</v>
      </c>
      <c r="BK207" s="722">
        <v>54.2</v>
      </c>
      <c r="BL207" s="1092">
        <v>54.0</v>
      </c>
    </row>
    <row r="208">
      <c r="A208" s="473">
        <v>45108.0</v>
      </c>
      <c r="B208" s="1087">
        <v>52.0</v>
      </c>
      <c r="C208" s="773">
        <v>53.1</v>
      </c>
      <c r="D208" s="773">
        <v>53.2</v>
      </c>
      <c r="E208" s="1087">
        <v>52.4</v>
      </c>
      <c r="F208" s="773">
        <v>54.0</v>
      </c>
      <c r="G208" s="773">
        <v>52.3</v>
      </c>
      <c r="H208" s="1087">
        <v>49.0</v>
      </c>
      <c r="I208" s="773">
        <v>46.4</v>
      </c>
      <c r="J208" s="773">
        <v>49.0</v>
      </c>
      <c r="K208" s="1095">
        <v>50.7</v>
      </c>
      <c r="L208" s="721">
        <v>52.4</v>
      </c>
      <c r="M208" s="721">
        <v>50.8</v>
      </c>
      <c r="N208" s="1095">
        <v>51.5</v>
      </c>
      <c r="O208" s="721">
        <v>53.0</v>
      </c>
      <c r="P208" s="721">
        <v>51.5</v>
      </c>
      <c r="Q208" s="1095">
        <v>45.0</v>
      </c>
      <c r="R208" s="721">
        <v>46.1</v>
      </c>
      <c r="S208" s="721">
        <v>45.3</v>
      </c>
      <c r="T208" s="830">
        <v>48.9</v>
      </c>
      <c r="U208" s="1084">
        <v>49.7</v>
      </c>
      <c r="V208" s="1084">
        <v>48.6</v>
      </c>
      <c r="W208" s="830">
        <v>51.1</v>
      </c>
      <c r="X208" s="1084">
        <v>51.5</v>
      </c>
      <c r="Y208" s="1084">
        <v>50.9</v>
      </c>
      <c r="Z208" s="830">
        <v>42.7</v>
      </c>
      <c r="AA208" s="721">
        <v>43.5</v>
      </c>
      <c r="AB208" s="721">
        <v>42.7</v>
      </c>
      <c r="AC208" s="1083">
        <v>48.3</v>
      </c>
      <c r="AD208" s="721">
        <v>50.3</v>
      </c>
      <c r="AE208" s="721">
        <v>48.5</v>
      </c>
      <c r="AF208" s="830">
        <v>38.8</v>
      </c>
      <c r="AG208" s="721">
        <v>41.0</v>
      </c>
      <c r="AH208" s="721">
        <v>38.8</v>
      </c>
      <c r="AI208" s="1083">
        <v>52.0</v>
      </c>
      <c r="AJ208" s="721">
        <v>53.1</v>
      </c>
      <c r="AK208" s="721">
        <v>52.3</v>
      </c>
      <c r="AL208" s="1087">
        <v>46.6</v>
      </c>
      <c r="AM208" s="773">
        <v>47.8</v>
      </c>
      <c r="AN208" s="773">
        <v>46.6</v>
      </c>
      <c r="AO208" s="1087">
        <v>44.5</v>
      </c>
      <c r="AP208" s="773">
        <v>46.0</v>
      </c>
      <c r="AQ208" s="773">
        <v>45.1</v>
      </c>
      <c r="AR208" s="1087">
        <v>47.4</v>
      </c>
      <c r="AS208" s="773">
        <v>48.4</v>
      </c>
      <c r="AT208" s="773">
        <v>47.1</v>
      </c>
      <c r="AU208" s="1090">
        <v>49.6</v>
      </c>
      <c r="AV208" s="781"/>
      <c r="AW208" s="721">
        <v>49.6</v>
      </c>
      <c r="AX208" s="1090">
        <v>48.0</v>
      </c>
      <c r="AY208" s="781"/>
      <c r="AZ208" s="781">
        <v>47.9</v>
      </c>
      <c r="BA208" s="781"/>
      <c r="BB208" s="781"/>
      <c r="BC208" s="781"/>
      <c r="BD208" s="781"/>
      <c r="BE208" s="781"/>
      <c r="BF208" s="781"/>
      <c r="BG208" s="772">
        <v>49.4</v>
      </c>
      <c r="BH208" s="773">
        <v>49.8</v>
      </c>
      <c r="BI208" s="773">
        <v>49.6</v>
      </c>
      <c r="BJ208" s="772">
        <v>53.9</v>
      </c>
      <c r="BK208" s="781"/>
      <c r="BL208" s="1093">
        <v>53.8</v>
      </c>
    </row>
    <row r="209">
      <c r="A209" s="460">
        <v>45122.0</v>
      </c>
      <c r="B209" s="1072">
        <v>52.0</v>
      </c>
      <c r="C209" s="746">
        <v>52.0</v>
      </c>
      <c r="D209" s="746">
        <v>52.0</v>
      </c>
      <c r="E209" s="1072">
        <v>52.3</v>
      </c>
      <c r="F209" s="746">
        <v>52.4</v>
      </c>
      <c r="G209" s="746">
        <v>52.3</v>
      </c>
      <c r="H209" s="1072">
        <v>49.0</v>
      </c>
      <c r="I209" s="746">
        <v>49.0</v>
      </c>
      <c r="J209" s="746">
        <v>49.0</v>
      </c>
      <c r="K209" s="1096">
        <v>50.8</v>
      </c>
      <c r="L209" s="722">
        <v>50.7</v>
      </c>
      <c r="M209" s="722">
        <v>50.8</v>
      </c>
      <c r="N209" s="1096">
        <v>51.5</v>
      </c>
      <c r="O209" s="722">
        <v>51.5</v>
      </c>
      <c r="P209" s="722">
        <v>51.5</v>
      </c>
      <c r="Q209" s="1096">
        <v>45.3</v>
      </c>
      <c r="R209" s="722">
        <v>45.0</v>
      </c>
      <c r="S209" s="722">
        <v>45.3</v>
      </c>
      <c r="T209" s="816">
        <v>48.6</v>
      </c>
      <c r="U209" s="1075">
        <v>48.9</v>
      </c>
      <c r="V209" s="1075">
        <v>48.6</v>
      </c>
      <c r="W209" s="816">
        <v>50.9</v>
      </c>
      <c r="X209" s="1075">
        <v>51.1</v>
      </c>
      <c r="Y209" s="1075">
        <v>50.9</v>
      </c>
      <c r="Z209" s="1088">
        <v>42.7</v>
      </c>
      <c r="AA209" s="722">
        <v>42.7</v>
      </c>
      <c r="AB209" s="722">
        <v>42.7</v>
      </c>
      <c r="AC209" s="1074">
        <v>48.5</v>
      </c>
      <c r="AD209" s="722">
        <v>48.3</v>
      </c>
      <c r="AE209" s="722">
        <v>48.5</v>
      </c>
      <c r="AF209" s="816">
        <v>38.8</v>
      </c>
      <c r="AG209" s="722">
        <v>38.8</v>
      </c>
      <c r="AH209" s="722">
        <v>38.8</v>
      </c>
      <c r="AI209" s="1074">
        <v>52.3</v>
      </c>
      <c r="AJ209" s="722">
        <v>52.0</v>
      </c>
      <c r="AK209" s="722">
        <v>52.3</v>
      </c>
      <c r="AL209" s="1072">
        <v>46.6</v>
      </c>
      <c r="AM209" s="746">
        <v>46.6</v>
      </c>
      <c r="AN209" s="746">
        <v>46.6</v>
      </c>
      <c r="AO209" s="1072">
        <v>45.1</v>
      </c>
      <c r="AP209" s="746">
        <v>44.5</v>
      </c>
      <c r="AQ209" s="746">
        <v>45.1</v>
      </c>
      <c r="AR209" s="1072">
        <v>47.1</v>
      </c>
      <c r="AS209" s="746">
        <v>47.4</v>
      </c>
      <c r="AT209" s="746">
        <v>47.1</v>
      </c>
      <c r="AU209" s="1089">
        <v>49.6</v>
      </c>
      <c r="AV209" s="722">
        <v>49.6</v>
      </c>
      <c r="AW209" s="722">
        <v>49.6</v>
      </c>
      <c r="AX209" s="1089">
        <v>47.9</v>
      </c>
      <c r="AY209" s="722">
        <v>48.0</v>
      </c>
      <c r="AZ209" s="722">
        <v>47.9</v>
      </c>
      <c r="BA209" s="725"/>
      <c r="BB209" s="725"/>
      <c r="BC209" s="725"/>
      <c r="BD209" s="725"/>
      <c r="BE209" s="725"/>
      <c r="BF209" s="725"/>
      <c r="BG209" s="745">
        <v>49.6</v>
      </c>
      <c r="BH209" s="746">
        <v>49.4</v>
      </c>
      <c r="BI209" s="746">
        <v>49.6</v>
      </c>
      <c r="BJ209" s="745">
        <v>53.8</v>
      </c>
      <c r="BK209" s="722">
        <v>53.9</v>
      </c>
      <c r="BL209" s="1092">
        <v>53.8</v>
      </c>
    </row>
    <row r="210">
      <c r="A210" s="473">
        <v>45139.0</v>
      </c>
      <c r="B210" s="1087">
        <v>50.4</v>
      </c>
      <c r="C210" s="773">
        <v>52.0</v>
      </c>
      <c r="D210" s="773">
        <v>52.0</v>
      </c>
      <c r="E210" s="1087">
        <v>51.0</v>
      </c>
      <c r="F210" s="773">
        <v>52.3</v>
      </c>
      <c r="G210" s="773">
        <v>50.5</v>
      </c>
      <c r="H210" s="1087">
        <v>47.0</v>
      </c>
      <c r="I210" s="773">
        <v>49.3</v>
      </c>
      <c r="J210" s="773">
        <v>47.9</v>
      </c>
      <c r="K210" s="1095">
        <v>47.9</v>
      </c>
      <c r="L210" s="721">
        <v>50.3</v>
      </c>
      <c r="M210" s="721">
        <v>48.6</v>
      </c>
      <c r="N210" s="1095">
        <v>48.7</v>
      </c>
      <c r="O210" s="721">
        <v>51.0</v>
      </c>
      <c r="P210" s="721">
        <v>49.5</v>
      </c>
      <c r="Q210" s="1095">
        <v>42.5</v>
      </c>
      <c r="R210" s="721">
        <v>45.0</v>
      </c>
      <c r="S210" s="721">
        <v>43.0</v>
      </c>
      <c r="T210" s="830">
        <v>47.0</v>
      </c>
      <c r="U210" s="1084">
        <v>48.5</v>
      </c>
      <c r="V210" s="1084">
        <v>46.7</v>
      </c>
      <c r="W210" s="830">
        <v>48.3</v>
      </c>
      <c r="X210" s="1084">
        <v>50.5</v>
      </c>
      <c r="Y210" s="1084">
        <v>47.9</v>
      </c>
      <c r="Z210" s="830">
        <v>43.7</v>
      </c>
      <c r="AA210" s="721">
        <v>42.6</v>
      </c>
      <c r="AB210" s="721">
        <v>43.5</v>
      </c>
      <c r="AC210" s="1083">
        <v>44.7</v>
      </c>
      <c r="AD210" s="721">
        <v>48.3</v>
      </c>
      <c r="AE210" s="721">
        <v>44.6</v>
      </c>
      <c r="AF210" s="830">
        <v>39.1</v>
      </c>
      <c r="AG210" s="721">
        <v>38.7</v>
      </c>
      <c r="AH210" s="721">
        <v>39.1</v>
      </c>
      <c r="AI210" s="1083">
        <v>47.3</v>
      </c>
      <c r="AJ210" s="721">
        <v>51.5</v>
      </c>
      <c r="AK210" s="721">
        <v>47.3</v>
      </c>
      <c r="AL210" s="1087">
        <v>46.6</v>
      </c>
      <c r="AM210" s="773">
        <v>47.5</v>
      </c>
      <c r="AN210" s="773">
        <v>46.0</v>
      </c>
      <c r="AO210" s="1087">
        <v>46.4</v>
      </c>
      <c r="AP210" s="773">
        <v>45.0</v>
      </c>
      <c r="AQ210" s="773">
        <v>46.0</v>
      </c>
      <c r="AR210" s="1087">
        <v>46.7</v>
      </c>
      <c r="AS210" s="773">
        <v>47.5</v>
      </c>
      <c r="AT210" s="773">
        <v>46.0</v>
      </c>
      <c r="AU210" s="1090">
        <v>49.4</v>
      </c>
      <c r="AV210" s="721">
        <v>49.6</v>
      </c>
      <c r="AW210" s="721">
        <v>49.6</v>
      </c>
      <c r="AX210" s="1090">
        <v>46.7</v>
      </c>
      <c r="AY210" s="781">
        <v>47.9</v>
      </c>
      <c r="AZ210" s="781">
        <v>47.8</v>
      </c>
      <c r="BA210" s="781"/>
      <c r="BB210" s="781"/>
      <c r="BC210" s="781"/>
      <c r="BD210" s="781"/>
      <c r="BE210" s="781"/>
      <c r="BF210" s="781"/>
      <c r="BG210" s="772">
        <v>49.7</v>
      </c>
      <c r="BH210" s="773">
        <v>49.5</v>
      </c>
      <c r="BI210" s="773">
        <v>49.6</v>
      </c>
      <c r="BJ210" s="772">
        <v>54.3</v>
      </c>
      <c r="BK210" s="721">
        <v>53.9</v>
      </c>
      <c r="BL210" s="1093">
        <v>54.3</v>
      </c>
    </row>
    <row r="211">
      <c r="A211" s="460">
        <v>45153.0</v>
      </c>
      <c r="B211" s="1088">
        <v>50.2</v>
      </c>
      <c r="C211" s="746">
        <v>50.4</v>
      </c>
      <c r="D211" s="746">
        <v>50.2</v>
      </c>
      <c r="E211" s="1088">
        <v>50.5</v>
      </c>
      <c r="F211" s="746">
        <v>51.0</v>
      </c>
      <c r="G211" s="746">
        <v>50.5</v>
      </c>
      <c r="H211" s="1088">
        <v>47.9</v>
      </c>
      <c r="I211" s="746">
        <v>47.0</v>
      </c>
      <c r="J211" s="746">
        <v>47.9</v>
      </c>
      <c r="K211" s="1096">
        <v>48.6</v>
      </c>
      <c r="L211" s="722">
        <v>47.9</v>
      </c>
      <c r="M211" s="722">
        <v>48.6</v>
      </c>
      <c r="N211" s="1096">
        <v>49.5</v>
      </c>
      <c r="O211" s="722">
        <v>48.7</v>
      </c>
      <c r="P211" s="722">
        <v>49.5</v>
      </c>
      <c r="Q211" s="1096">
        <v>43.0</v>
      </c>
      <c r="R211" s="722">
        <v>42.5</v>
      </c>
      <c r="S211" s="722">
        <v>43.0</v>
      </c>
      <c r="T211" s="816">
        <v>46.7</v>
      </c>
      <c r="U211" s="1075">
        <v>47.0</v>
      </c>
      <c r="V211" s="1075">
        <v>46.7</v>
      </c>
      <c r="W211" s="816">
        <v>47.9</v>
      </c>
      <c r="X211" s="1075">
        <v>48.3</v>
      </c>
      <c r="Y211" s="1075">
        <v>47.9</v>
      </c>
      <c r="Z211" s="816">
        <v>43.5</v>
      </c>
      <c r="AA211" s="722">
        <v>43.7</v>
      </c>
      <c r="AB211" s="722">
        <v>43.5</v>
      </c>
      <c r="AC211" s="1074">
        <v>44.6</v>
      </c>
      <c r="AD211" s="722">
        <v>44.7</v>
      </c>
      <c r="AE211" s="722">
        <v>44.6</v>
      </c>
      <c r="AF211" s="816">
        <v>39.1</v>
      </c>
      <c r="AG211" s="722">
        <v>39.1</v>
      </c>
      <c r="AH211" s="722">
        <v>39.1</v>
      </c>
      <c r="AI211" s="1074">
        <v>47.3</v>
      </c>
      <c r="AJ211" s="722">
        <v>47.3</v>
      </c>
      <c r="AK211" s="722">
        <v>47.3</v>
      </c>
      <c r="AL211" s="1088">
        <v>46.0</v>
      </c>
      <c r="AM211" s="746">
        <v>46.6</v>
      </c>
      <c r="AN211" s="746">
        <v>46.0</v>
      </c>
      <c r="AO211" s="1088">
        <v>46.0</v>
      </c>
      <c r="AP211" s="746">
        <v>46.4</v>
      </c>
      <c r="AQ211" s="746">
        <v>46.0</v>
      </c>
      <c r="AR211" s="1088">
        <v>46.0</v>
      </c>
      <c r="AS211" s="746">
        <v>46.7</v>
      </c>
      <c r="AT211" s="746">
        <v>46.0</v>
      </c>
      <c r="AU211" s="1089">
        <v>49.6</v>
      </c>
      <c r="AV211" s="722">
        <v>49.4</v>
      </c>
      <c r="AW211" s="722">
        <v>49.6</v>
      </c>
      <c r="AX211" s="1089">
        <v>47.8</v>
      </c>
      <c r="AY211" s="722">
        <v>46.7</v>
      </c>
      <c r="AZ211" s="722">
        <v>47.8</v>
      </c>
      <c r="BA211" s="725"/>
      <c r="BB211" s="725"/>
      <c r="BC211" s="725"/>
      <c r="BD211" s="725"/>
      <c r="BE211" s="725"/>
      <c r="BF211" s="725"/>
      <c r="BG211" s="745">
        <v>49.6</v>
      </c>
      <c r="BH211" s="746">
        <v>49.7</v>
      </c>
      <c r="BI211" s="746">
        <v>49.6</v>
      </c>
      <c r="BJ211" s="745">
        <v>54.3</v>
      </c>
      <c r="BK211" s="722">
        <v>54.3</v>
      </c>
      <c r="BL211" s="1092">
        <v>54.3</v>
      </c>
    </row>
    <row r="212">
      <c r="A212" s="473">
        <v>45170.0</v>
      </c>
      <c r="B212" s="1087">
        <v>50.1</v>
      </c>
      <c r="C212" s="773"/>
      <c r="D212" s="773">
        <v>50.2</v>
      </c>
      <c r="E212" s="1087">
        <v>50.2</v>
      </c>
      <c r="F212" s="773">
        <v>50.6</v>
      </c>
      <c r="G212" s="773">
        <v>50.1</v>
      </c>
      <c r="H212" s="1087">
        <v>48.9</v>
      </c>
      <c r="I212" s="773">
        <v>48.0</v>
      </c>
      <c r="J212" s="773">
        <v>49.8</v>
      </c>
      <c r="K212" s="1095">
        <v>46.8</v>
      </c>
      <c r="L212" s="721">
        <v>48.7</v>
      </c>
      <c r="M212" s="721">
        <v>48.5</v>
      </c>
      <c r="N212" s="1095">
        <v>47.2</v>
      </c>
      <c r="O212" s="721">
        <v>49.2</v>
      </c>
      <c r="P212" s="721">
        <v>49.3</v>
      </c>
      <c r="Q212" s="1095">
        <v>44.2</v>
      </c>
      <c r="R212" s="721">
        <v>43.0</v>
      </c>
      <c r="S212" s="721">
        <v>44.3</v>
      </c>
      <c r="T212" s="830">
        <v>47.1</v>
      </c>
      <c r="U212" s="1084">
        <v>46.5</v>
      </c>
      <c r="V212" s="1084">
        <v>47.2</v>
      </c>
      <c r="W212" s="830">
        <v>48.4</v>
      </c>
      <c r="X212" s="1084">
        <v>47.7</v>
      </c>
      <c r="Y212" s="1084">
        <v>48.7</v>
      </c>
      <c r="Z212" s="830">
        <v>43.4</v>
      </c>
      <c r="AA212" s="721">
        <v>44.0</v>
      </c>
      <c r="AB212" s="721">
        <v>43.4</v>
      </c>
      <c r="AC212" s="1083">
        <v>46.2</v>
      </c>
      <c r="AD212" s="721">
        <v>44.8</v>
      </c>
      <c r="AE212" s="721">
        <v>46.4</v>
      </c>
      <c r="AF212" s="830">
        <v>39.8</v>
      </c>
      <c r="AG212" s="721">
        <v>39.5</v>
      </c>
      <c r="AH212" s="721">
        <v>39.6</v>
      </c>
      <c r="AI212" s="1083">
        <v>49.8</v>
      </c>
      <c r="AJ212" s="721">
        <v>47.2</v>
      </c>
      <c r="AK212" s="721">
        <v>50.3</v>
      </c>
      <c r="AL212" s="1087">
        <v>43.5</v>
      </c>
      <c r="AM212" s="773">
        <v>46.0</v>
      </c>
      <c r="AN212" s="773">
        <v>44.1</v>
      </c>
      <c r="AO212" s="1087">
        <v>43.6</v>
      </c>
      <c r="AP212" s="773">
        <v>46.0</v>
      </c>
      <c r="AQ212" s="773">
        <v>44.2</v>
      </c>
      <c r="AR212" s="1087">
        <v>43.9</v>
      </c>
      <c r="AS212" s="773">
        <v>46.0</v>
      </c>
      <c r="AT212" s="773">
        <v>44.4</v>
      </c>
      <c r="AU212" s="1090">
        <v>48.2</v>
      </c>
      <c r="AV212" s="781"/>
      <c r="AW212" s="721">
        <v>48.7</v>
      </c>
      <c r="AX212" s="1090">
        <v>50.5</v>
      </c>
      <c r="AY212" s="781"/>
      <c r="AZ212" s="781">
        <v>51.8</v>
      </c>
      <c r="BA212" s="781"/>
      <c r="BB212" s="781"/>
      <c r="BC212" s="781"/>
      <c r="BD212" s="781"/>
      <c r="BE212" s="781"/>
      <c r="BF212" s="781"/>
      <c r="BG212" s="772">
        <v>48.6</v>
      </c>
      <c r="BH212" s="773">
        <v>49.9</v>
      </c>
      <c r="BI212" s="773">
        <v>48.5</v>
      </c>
      <c r="BJ212" s="772">
        <v>53.3</v>
      </c>
      <c r="BK212" s="781"/>
      <c r="BL212" s="1093">
        <v>53.8</v>
      </c>
    </row>
    <row r="213">
      <c r="A213" s="460">
        <v>45184.0</v>
      </c>
      <c r="B213" s="1072">
        <v>50.2</v>
      </c>
      <c r="C213" s="746">
        <v>50.1</v>
      </c>
      <c r="D213" s="746">
        <v>50.2</v>
      </c>
      <c r="E213" s="1072">
        <v>50.1</v>
      </c>
      <c r="F213" s="746">
        <v>50.2</v>
      </c>
      <c r="G213" s="746">
        <v>50.1</v>
      </c>
      <c r="H213" s="1072">
        <v>49.8</v>
      </c>
      <c r="I213" s="746">
        <v>48.9</v>
      </c>
      <c r="J213" s="746">
        <v>49.8</v>
      </c>
      <c r="K213" s="1096">
        <v>48.5</v>
      </c>
      <c r="L213" s="722">
        <v>46.8</v>
      </c>
      <c r="M213" s="722">
        <v>48.6</v>
      </c>
      <c r="N213" s="1096">
        <v>49.3</v>
      </c>
      <c r="O213" s="722">
        <v>47.2</v>
      </c>
      <c r="P213" s="722">
        <v>49.2</v>
      </c>
      <c r="Q213" s="1096">
        <v>44.3</v>
      </c>
      <c r="R213" s="722">
        <v>44.2</v>
      </c>
      <c r="S213" s="722">
        <v>44.3</v>
      </c>
      <c r="T213" s="816">
        <v>47.2</v>
      </c>
      <c r="U213" s="1075">
        <v>47.1</v>
      </c>
      <c r="V213" s="1075">
        <v>46.5</v>
      </c>
      <c r="W213" s="816">
        <v>48.7</v>
      </c>
      <c r="X213" s="1075">
        <v>48.4</v>
      </c>
      <c r="Y213" s="1075">
        <v>47.8</v>
      </c>
      <c r="Z213" s="816">
        <v>43.4</v>
      </c>
      <c r="AA213" s="722">
        <v>43.4</v>
      </c>
      <c r="AB213" s="722">
        <v>43.4</v>
      </c>
      <c r="AC213" s="1074">
        <v>46.4</v>
      </c>
      <c r="AD213" s="722">
        <v>46.2</v>
      </c>
      <c r="AE213" s="722">
        <v>46.4</v>
      </c>
      <c r="AF213" s="816">
        <v>39.6</v>
      </c>
      <c r="AG213" s="722">
        <v>39.8</v>
      </c>
      <c r="AH213" s="722">
        <v>39.6</v>
      </c>
      <c r="AI213" s="1074">
        <v>50.3</v>
      </c>
      <c r="AJ213" s="722">
        <v>49.8</v>
      </c>
      <c r="AK213" s="722">
        <v>50.3</v>
      </c>
      <c r="AL213" s="1072">
        <v>44.1</v>
      </c>
      <c r="AM213" s="746">
        <v>43.5</v>
      </c>
      <c r="AN213" s="746">
        <v>44.1</v>
      </c>
      <c r="AO213" s="1072">
        <v>44.2</v>
      </c>
      <c r="AP213" s="746">
        <v>43.6</v>
      </c>
      <c r="AQ213" s="746">
        <v>44.2</v>
      </c>
      <c r="AR213" s="1072">
        <v>44.4</v>
      </c>
      <c r="AS213" s="746">
        <v>43.9</v>
      </c>
      <c r="AT213" s="746">
        <v>44.4</v>
      </c>
      <c r="AU213" s="1078">
        <v>48.7</v>
      </c>
      <c r="AV213" s="722">
        <v>48.2</v>
      </c>
      <c r="AW213" s="722">
        <v>48.7</v>
      </c>
      <c r="AX213" s="1078">
        <v>51.8</v>
      </c>
      <c r="AY213" s="722">
        <v>50.5</v>
      </c>
      <c r="AZ213" s="722">
        <v>51.8</v>
      </c>
      <c r="BA213" s="725"/>
      <c r="BB213" s="725"/>
      <c r="BC213" s="725"/>
      <c r="BD213" s="725"/>
      <c r="BE213" s="725"/>
      <c r="BF213" s="725"/>
      <c r="BG213" s="745">
        <v>48.5</v>
      </c>
      <c r="BH213" s="746">
        <v>48.6</v>
      </c>
      <c r="BI213" s="746">
        <v>48.5</v>
      </c>
      <c r="BJ213" s="745">
        <v>53.8</v>
      </c>
      <c r="BK213" s="722">
        <v>53.3</v>
      </c>
      <c r="BL213" s="1092">
        <v>51.1</v>
      </c>
    </row>
    <row r="214">
      <c r="A214" s="473">
        <v>45200.0</v>
      </c>
      <c r="B214" s="1087">
        <v>51.0</v>
      </c>
      <c r="C214" s="773"/>
      <c r="D214" s="773">
        <v>50.2</v>
      </c>
      <c r="E214" s="1087">
        <v>50.9</v>
      </c>
      <c r="F214" s="773">
        <v>49.8</v>
      </c>
      <c r="G214" s="773">
        <v>50.6</v>
      </c>
      <c r="H214" s="1087">
        <v>50.0</v>
      </c>
      <c r="I214" s="773">
        <v>49.5</v>
      </c>
      <c r="J214" s="773">
        <v>50.0</v>
      </c>
      <c r="K214" s="1095">
        <v>48.6</v>
      </c>
      <c r="L214" s="721">
        <v>48.7</v>
      </c>
      <c r="M214" s="721">
        <v>48.7</v>
      </c>
      <c r="N214" s="1095">
        <v>49.2</v>
      </c>
      <c r="O214" s="721">
        <v>49.3</v>
      </c>
      <c r="P214" s="721">
        <v>49.5</v>
      </c>
      <c r="Q214" s="1095">
        <v>45.2</v>
      </c>
      <c r="R214" s="721">
        <v>44.7</v>
      </c>
      <c r="S214" s="721">
        <v>44.8</v>
      </c>
      <c r="T214" s="830">
        <v>46.5</v>
      </c>
      <c r="U214" s="1084">
        <v>47.4</v>
      </c>
      <c r="V214" s="1084">
        <v>46.5</v>
      </c>
      <c r="W214" s="830">
        <v>47.8</v>
      </c>
      <c r="X214" s="1084">
        <v>48.7</v>
      </c>
      <c r="Y214" s="1084">
        <v>47.8</v>
      </c>
      <c r="Z214" s="830">
        <v>43.0</v>
      </c>
      <c r="AA214" s="721">
        <v>43.7</v>
      </c>
      <c r="AB214" s="721">
        <v>43.1</v>
      </c>
      <c r="AC214" s="1083">
        <v>45.8</v>
      </c>
      <c r="AD214" s="721">
        <v>46.7</v>
      </c>
      <c r="AE214" s="721">
        <v>45.9</v>
      </c>
      <c r="AF214" s="830">
        <v>40.7</v>
      </c>
      <c r="AG214" s="721">
        <v>40.0</v>
      </c>
      <c r="AH214" s="721">
        <v>40.8</v>
      </c>
      <c r="AI214" s="1083">
        <v>48.0</v>
      </c>
      <c r="AJ214" s="721">
        <v>50.0</v>
      </c>
      <c r="AK214" s="721">
        <v>48.2</v>
      </c>
      <c r="AL214" s="1087">
        <v>45.3</v>
      </c>
      <c r="AM214" s="773">
        <v>44.4</v>
      </c>
      <c r="AN214" s="773">
        <v>44.6</v>
      </c>
      <c r="AO214" s="1087">
        <v>42.6</v>
      </c>
      <c r="AP214" s="773">
        <v>44.4</v>
      </c>
      <c r="AQ214" s="773">
        <v>42.8</v>
      </c>
      <c r="AR214" s="1087">
        <v>46.1</v>
      </c>
      <c r="AS214" s="773">
        <v>44.6</v>
      </c>
      <c r="AT214" s="773">
        <v>45.2</v>
      </c>
      <c r="AU214" s="1085">
        <v>48.0</v>
      </c>
      <c r="AV214" s="781"/>
      <c r="AW214" s="721">
        <v>48.2</v>
      </c>
      <c r="AX214" s="1085">
        <v>47.6</v>
      </c>
      <c r="AY214" s="781"/>
      <c r="AZ214" s="781">
        <v>47.9</v>
      </c>
      <c r="BA214" s="1097"/>
      <c r="BB214" s="781"/>
      <c r="BC214" s="781"/>
      <c r="BD214" s="781"/>
      <c r="BE214" s="781"/>
      <c r="BF214" s="781"/>
      <c r="BG214" s="772">
        <v>48.5</v>
      </c>
      <c r="BH214" s="773">
        <v>48.9</v>
      </c>
      <c r="BI214" s="773">
        <v>48.7</v>
      </c>
      <c r="BJ214" s="772">
        <v>51.1</v>
      </c>
      <c r="BK214" s="781"/>
      <c r="BL214" s="1093">
        <v>51.6</v>
      </c>
    </row>
    <row r="215">
      <c r="A215" s="460">
        <v>45214.0</v>
      </c>
      <c r="B215" s="1072">
        <v>50.7</v>
      </c>
      <c r="C215" s="746">
        <v>51.0</v>
      </c>
      <c r="D215" s="746">
        <v>50.7</v>
      </c>
      <c r="E215" s="1072">
        <v>50.6</v>
      </c>
      <c r="F215" s="746">
        <v>50.9</v>
      </c>
      <c r="G215" s="746">
        <v>50.6</v>
      </c>
      <c r="H215" s="1072">
        <v>50.0</v>
      </c>
      <c r="I215" s="746">
        <v>50.0</v>
      </c>
      <c r="J215" s="746">
        <v>50.0</v>
      </c>
      <c r="K215" s="1096">
        <v>48.7</v>
      </c>
      <c r="L215" s="722">
        <v>48.6</v>
      </c>
      <c r="M215" s="722">
        <v>48.7</v>
      </c>
      <c r="N215" s="1096">
        <v>49.5</v>
      </c>
      <c r="O215" s="722">
        <v>49.2</v>
      </c>
      <c r="P215" s="722">
        <v>49.5</v>
      </c>
      <c r="Q215" s="1096">
        <v>44.8</v>
      </c>
      <c r="R215" s="722">
        <v>45.2</v>
      </c>
      <c r="S215" s="722">
        <v>44.8</v>
      </c>
      <c r="T215" s="816">
        <v>46.5</v>
      </c>
      <c r="U215" s="1075">
        <v>46.5</v>
      </c>
      <c r="V215" s="1075">
        <v>46.5</v>
      </c>
      <c r="W215" s="816">
        <v>47.8</v>
      </c>
      <c r="X215" s="1075">
        <v>47.8</v>
      </c>
      <c r="Y215" s="1075">
        <v>47.8</v>
      </c>
      <c r="Z215" s="816">
        <v>43.1</v>
      </c>
      <c r="AA215" s="722">
        <v>43.0</v>
      </c>
      <c r="AB215" s="722">
        <v>43.1</v>
      </c>
      <c r="AC215" s="1074">
        <v>45.9</v>
      </c>
      <c r="AD215" s="722">
        <v>45.8</v>
      </c>
      <c r="AE215" s="722">
        <v>45.9</v>
      </c>
      <c r="AF215" s="816">
        <v>40.8</v>
      </c>
      <c r="AG215" s="722">
        <v>40.7</v>
      </c>
      <c r="AH215" s="722">
        <v>40.8</v>
      </c>
      <c r="AI215" s="1074">
        <v>48.2</v>
      </c>
      <c r="AJ215" s="722">
        <v>48.0</v>
      </c>
      <c r="AK215" s="722">
        <v>48.2</v>
      </c>
      <c r="AL215" s="1072">
        <v>44.6</v>
      </c>
      <c r="AM215" s="746">
        <v>45.3</v>
      </c>
      <c r="AN215" s="746">
        <v>44.6</v>
      </c>
      <c r="AO215" s="1072">
        <v>42.8</v>
      </c>
      <c r="AP215" s="746">
        <v>42.6</v>
      </c>
      <c r="AQ215" s="746">
        <v>42.8</v>
      </c>
      <c r="AR215" s="1072">
        <v>45.2</v>
      </c>
      <c r="AS215" s="746">
        <v>46.1</v>
      </c>
      <c r="AT215" s="746">
        <v>45.2</v>
      </c>
      <c r="AU215" s="1078">
        <v>48.2</v>
      </c>
      <c r="AV215" s="722">
        <v>48.0</v>
      </c>
      <c r="AW215" s="722">
        <v>48.2</v>
      </c>
      <c r="AX215" s="1078">
        <v>47.9</v>
      </c>
      <c r="AY215" s="722">
        <v>47.6</v>
      </c>
      <c r="AZ215" s="722">
        <v>47.9</v>
      </c>
      <c r="BA215" s="1098"/>
      <c r="BB215" s="725"/>
      <c r="BC215" s="725"/>
      <c r="BD215" s="725"/>
      <c r="BE215" s="725"/>
      <c r="BF215" s="725"/>
      <c r="BG215" s="745">
        <v>48.7</v>
      </c>
      <c r="BH215" s="746">
        <v>48.5</v>
      </c>
      <c r="BI215" s="746">
        <v>48.7</v>
      </c>
      <c r="BJ215" s="745">
        <v>51.6</v>
      </c>
      <c r="BK215" s="722">
        <v>51.1</v>
      </c>
      <c r="BL215" s="1092">
        <v>51.6</v>
      </c>
    </row>
    <row r="216">
      <c r="A216" s="473">
        <v>45231.0</v>
      </c>
      <c r="B216" s="1087">
        <v>50.7</v>
      </c>
      <c r="C216" s="773"/>
      <c r="D216" s="773">
        <v>50.7</v>
      </c>
      <c r="E216" s="1087">
        <v>50.8</v>
      </c>
      <c r="F216" s="773">
        <v>50.4</v>
      </c>
      <c r="G216" s="773">
        <v>50.8</v>
      </c>
      <c r="H216" s="1087">
        <v>49.4</v>
      </c>
      <c r="I216" s="773">
        <v>49.8</v>
      </c>
      <c r="J216" s="773">
        <v>49.4</v>
      </c>
      <c r="K216" s="1095">
        <v>50.1</v>
      </c>
      <c r="L216" s="721">
        <v>48.7</v>
      </c>
      <c r="M216" s="721">
        <v>50.7</v>
      </c>
      <c r="N216" s="1095">
        <v>50.5</v>
      </c>
      <c r="O216" s="721">
        <v>49.5</v>
      </c>
      <c r="P216" s="721">
        <v>50.9</v>
      </c>
      <c r="Q216" s="1095">
        <v>46.7</v>
      </c>
      <c r="R216" s="721">
        <v>45.0</v>
      </c>
      <c r="S216" s="721">
        <v>47.2</v>
      </c>
      <c r="T216" s="830">
        <v>47.1</v>
      </c>
      <c r="U216" s="1084">
        <v>46.9</v>
      </c>
      <c r="V216" s="1084">
        <v>47.6</v>
      </c>
      <c r="W216" s="830">
        <v>48.2</v>
      </c>
      <c r="X216" s="1084">
        <v>48.1</v>
      </c>
      <c r="Y216" s="1084">
        <v>48.7</v>
      </c>
      <c r="Z216" s="830">
        <v>43.8</v>
      </c>
      <c r="AA216" s="721">
        <v>43.4</v>
      </c>
      <c r="AB216" s="721">
        <v>44.2</v>
      </c>
      <c r="AC216" s="1083">
        <v>47.1</v>
      </c>
      <c r="AD216" s="721">
        <v>46.5</v>
      </c>
      <c r="AE216" s="721">
        <v>47.8</v>
      </c>
      <c r="AF216" s="830">
        <v>42.3</v>
      </c>
      <c r="AG216" s="721">
        <v>41.2</v>
      </c>
      <c r="AH216" s="721">
        <v>42.6</v>
      </c>
      <c r="AI216" s="1083">
        <v>48.7</v>
      </c>
      <c r="AJ216" s="721">
        <v>48.5</v>
      </c>
      <c r="AK216" s="721">
        <v>49.6</v>
      </c>
      <c r="AL216" s="1087">
        <v>44.5</v>
      </c>
      <c r="AM216" s="773">
        <v>45.0</v>
      </c>
      <c r="AN216" s="773">
        <v>44.6</v>
      </c>
      <c r="AO216" s="1087">
        <v>42.6</v>
      </c>
      <c r="AP216" s="773">
        <v>43.1</v>
      </c>
      <c r="AQ216" s="773">
        <v>42.9</v>
      </c>
      <c r="AR216" s="1087">
        <v>45.3</v>
      </c>
      <c r="AS216" s="773">
        <v>45.6</v>
      </c>
      <c r="AT216" s="773">
        <v>45.4</v>
      </c>
      <c r="AU216" s="1085">
        <v>47.7</v>
      </c>
      <c r="AV216" s="781"/>
      <c r="AW216" s="721">
        <v>47.7</v>
      </c>
      <c r="AX216" s="1085">
        <v>46.3</v>
      </c>
      <c r="AY216" s="781"/>
      <c r="AZ216" s="781">
        <v>46.0</v>
      </c>
      <c r="BA216" s="1097"/>
      <c r="BB216" s="781"/>
      <c r="BC216" s="781"/>
      <c r="BD216" s="781"/>
      <c r="BE216" s="781"/>
      <c r="BF216" s="781"/>
      <c r="BG216" s="772">
        <v>48.1</v>
      </c>
      <c r="BH216" s="773">
        <v>48.8</v>
      </c>
      <c r="BI216" s="773">
        <v>48.3</v>
      </c>
      <c r="BJ216" s="772">
        <v>51.7</v>
      </c>
      <c r="BK216" s="781"/>
      <c r="BL216" s="1093">
        <v>50.8</v>
      </c>
    </row>
    <row r="217">
      <c r="A217" s="460">
        <v>45245.0</v>
      </c>
      <c r="B217" s="1072">
        <v>50.7</v>
      </c>
      <c r="C217" s="746">
        <v>50.7</v>
      </c>
      <c r="D217" s="746">
        <v>50.7</v>
      </c>
      <c r="E217" s="1072">
        <v>50.8</v>
      </c>
      <c r="F217" s="746">
        <v>50.8</v>
      </c>
      <c r="G217" s="746">
        <v>50.8</v>
      </c>
      <c r="H217" s="1072">
        <v>49.4</v>
      </c>
      <c r="I217" s="746">
        <v>49.4</v>
      </c>
      <c r="J217" s="746">
        <v>49.4</v>
      </c>
      <c r="K217" s="1096">
        <v>50.7</v>
      </c>
      <c r="L217" s="722">
        <v>50.1</v>
      </c>
      <c r="M217" s="722">
        <v>50.7</v>
      </c>
      <c r="N217" s="1096">
        <v>50.9</v>
      </c>
      <c r="O217" s="722">
        <v>50.5</v>
      </c>
      <c r="P217" s="722">
        <v>50.9</v>
      </c>
      <c r="Q217" s="1096">
        <v>47.2</v>
      </c>
      <c r="R217" s="722">
        <v>46.7</v>
      </c>
      <c r="S217" s="722">
        <v>47.2</v>
      </c>
      <c r="T217" s="816">
        <v>47.6</v>
      </c>
      <c r="U217" s="1075">
        <v>47.1</v>
      </c>
      <c r="V217" s="1075">
        <v>47.6</v>
      </c>
      <c r="W217" s="816">
        <v>48.7</v>
      </c>
      <c r="X217" s="1075">
        <v>48.2</v>
      </c>
      <c r="Y217" s="1075">
        <v>48.7</v>
      </c>
      <c r="Z217" s="816">
        <v>44.2</v>
      </c>
      <c r="AA217" s="722">
        <v>43.8</v>
      </c>
      <c r="AB217" s="722">
        <v>44.2</v>
      </c>
      <c r="AC217" s="1074">
        <v>47.8</v>
      </c>
      <c r="AD217" s="722">
        <v>47.1</v>
      </c>
      <c r="AE217" s="722">
        <v>47.8</v>
      </c>
      <c r="AF217" s="816">
        <v>42.6</v>
      </c>
      <c r="AG217" s="722">
        <v>42.3</v>
      </c>
      <c r="AH217" s="722">
        <v>42.6</v>
      </c>
      <c r="AI217" s="1074">
        <v>49.6</v>
      </c>
      <c r="AJ217" s="722">
        <v>48.7</v>
      </c>
      <c r="AK217" s="722">
        <v>49.6</v>
      </c>
      <c r="AL217" s="1072">
        <v>44.6</v>
      </c>
      <c r="AM217" s="746">
        <v>44.5</v>
      </c>
      <c r="AN217" s="746">
        <v>44.6</v>
      </c>
      <c r="AO217" s="1072">
        <v>42.9</v>
      </c>
      <c r="AP217" s="746">
        <v>42.6</v>
      </c>
      <c r="AQ217" s="746">
        <v>42.9</v>
      </c>
      <c r="AR217" s="1072">
        <v>45.4</v>
      </c>
      <c r="AS217" s="746">
        <v>45.3</v>
      </c>
      <c r="AT217" s="746">
        <v>45.4</v>
      </c>
      <c r="AU217" s="1078">
        <v>47.7</v>
      </c>
      <c r="AV217" s="722">
        <v>47.7</v>
      </c>
      <c r="AW217" s="722">
        <v>47.7</v>
      </c>
      <c r="AX217" s="1078">
        <v>46.0</v>
      </c>
      <c r="AY217" s="722">
        <v>46.3</v>
      </c>
      <c r="AZ217" s="722">
        <v>46.0</v>
      </c>
      <c r="BA217" s="1098"/>
      <c r="BB217" s="725"/>
      <c r="BC217" s="725"/>
      <c r="BD217" s="725"/>
      <c r="BE217" s="725"/>
      <c r="BF217" s="725"/>
      <c r="BG217" s="745">
        <v>48.3</v>
      </c>
      <c r="BH217" s="746">
        <v>48.1</v>
      </c>
      <c r="BI217" s="746">
        <v>48.3</v>
      </c>
      <c r="BJ217" s="745">
        <v>50.8</v>
      </c>
      <c r="BK217" s="722">
        <v>51.7</v>
      </c>
      <c r="BL217" s="1092">
        <v>50.8</v>
      </c>
    </row>
    <row r="218">
      <c r="A218" s="473">
        <v>45261.0</v>
      </c>
      <c r="B218" s="1087">
        <v>51.0</v>
      </c>
      <c r="C218" s="773"/>
      <c r="D218" s="773">
        <v>50.7</v>
      </c>
      <c r="E218" s="1087">
        <v>51.3</v>
      </c>
      <c r="F218" s="773">
        <v>50.6</v>
      </c>
      <c r="G218" s="773">
        <v>51.4</v>
      </c>
      <c r="H218" s="1087">
        <v>48.2</v>
      </c>
      <c r="I218" s="773">
        <v>49.3</v>
      </c>
      <c r="J218" s="773">
        <v>47.9</v>
      </c>
      <c r="K218" s="1095">
        <v>51.7</v>
      </c>
      <c r="L218" s="721">
        <v>50.9</v>
      </c>
      <c r="M218" s="721">
        <v>52.1</v>
      </c>
      <c r="N218" s="1095">
        <v>52.7</v>
      </c>
      <c r="O218" s="721">
        <v>51.0</v>
      </c>
      <c r="P218" s="721">
        <v>53.4</v>
      </c>
      <c r="Q218" s="1095">
        <v>46.4</v>
      </c>
      <c r="R218" s="721">
        <v>47.5</v>
      </c>
      <c r="S218" s="721">
        <v>46.2</v>
      </c>
      <c r="T218" s="830">
        <v>47.0</v>
      </c>
      <c r="U218" s="1084">
        <v>48.0</v>
      </c>
      <c r="V218" s="1084">
        <v>47.6</v>
      </c>
      <c r="W218" s="830">
        <v>48.1</v>
      </c>
      <c r="X218" s="1084">
        <v>49.0</v>
      </c>
      <c r="Y218" s="1084">
        <v>48.8</v>
      </c>
      <c r="Z218" s="830">
        <v>44.2</v>
      </c>
      <c r="AA218" s="721">
        <v>44.6</v>
      </c>
      <c r="AB218" s="721">
        <v>44.4</v>
      </c>
      <c r="AC218" s="1083">
        <v>46.7</v>
      </c>
      <c r="AD218" s="721">
        <v>48.2</v>
      </c>
      <c r="AE218" s="721">
        <v>47.4</v>
      </c>
      <c r="AF218" s="830">
        <v>43.1</v>
      </c>
      <c r="AG218" s="721">
        <v>43.2</v>
      </c>
      <c r="AH218" s="721">
        <v>43.3</v>
      </c>
      <c r="AI218" s="1083">
        <v>48.4</v>
      </c>
      <c r="AJ218" s="721">
        <v>49.8</v>
      </c>
      <c r="AK218" s="721">
        <v>49.3</v>
      </c>
      <c r="AL218" s="1087">
        <v>43.7</v>
      </c>
      <c r="AM218" s="773">
        <v>45.0</v>
      </c>
      <c r="AN218" s="773">
        <v>44.8</v>
      </c>
      <c r="AO218" s="1087">
        <v>42.0</v>
      </c>
      <c r="AP218" s="773">
        <v>43.3</v>
      </c>
      <c r="AQ218" s="773">
        <v>42.1</v>
      </c>
      <c r="AR218" s="1087">
        <v>44.3</v>
      </c>
      <c r="AS218" s="773">
        <v>46.0</v>
      </c>
      <c r="AT218" s="773">
        <v>45.7</v>
      </c>
      <c r="AU218" s="1085">
        <v>47.8</v>
      </c>
      <c r="AV218" s="781"/>
      <c r="AW218" s="721">
        <v>47.6</v>
      </c>
      <c r="AX218" s="1085">
        <v>47.6</v>
      </c>
      <c r="AY218" s="781"/>
      <c r="AZ218" s="781">
        <v>47.1</v>
      </c>
      <c r="BA218" s="1097"/>
      <c r="BB218" s="781"/>
      <c r="BC218" s="781"/>
      <c r="BD218" s="781"/>
      <c r="BE218" s="781"/>
      <c r="BF218" s="781"/>
      <c r="BG218" s="772">
        <v>47.7</v>
      </c>
      <c r="BH218" s="773">
        <v>48.2</v>
      </c>
      <c r="BI218" s="773">
        <v>47.9</v>
      </c>
      <c r="BJ218" s="772">
        <v>52.0</v>
      </c>
      <c r="BK218" s="781"/>
      <c r="BL218" s="1093">
        <v>51.5</v>
      </c>
    </row>
    <row r="219">
      <c r="A219" s="460">
        <v>45275.0</v>
      </c>
      <c r="B219" s="1072">
        <v>50.9</v>
      </c>
      <c r="C219" s="746">
        <v>51.0</v>
      </c>
      <c r="D219" s="746">
        <v>50.9</v>
      </c>
      <c r="E219" s="1072">
        <v>51.4</v>
      </c>
      <c r="F219" s="746">
        <v>51.3</v>
      </c>
      <c r="G219" s="746">
        <v>51.4</v>
      </c>
      <c r="H219" s="1072">
        <v>47.9</v>
      </c>
      <c r="I219" s="746">
        <v>48.2</v>
      </c>
      <c r="J219" s="746">
        <v>47.9</v>
      </c>
      <c r="K219" s="1096">
        <v>52.1</v>
      </c>
      <c r="L219" s="722">
        <v>51.7</v>
      </c>
      <c r="M219" s="722">
        <v>52.1</v>
      </c>
      <c r="N219" s="1096">
        <v>53.4</v>
      </c>
      <c r="O219" s="722">
        <v>52.7</v>
      </c>
      <c r="P219" s="722">
        <v>53.4</v>
      </c>
      <c r="Q219" s="1096">
        <v>46.2</v>
      </c>
      <c r="R219" s="722">
        <v>46.4</v>
      </c>
      <c r="S219" s="722">
        <v>46.2</v>
      </c>
      <c r="T219" s="816">
        <v>47.6</v>
      </c>
      <c r="U219" s="1075">
        <v>47.0</v>
      </c>
      <c r="V219" s="1075">
        <v>47.6</v>
      </c>
      <c r="W219" s="816">
        <v>48.8</v>
      </c>
      <c r="X219" s="1075">
        <v>48.1</v>
      </c>
      <c r="Y219" s="1075">
        <v>48.8</v>
      </c>
      <c r="Z219" s="816">
        <v>44.4</v>
      </c>
      <c r="AA219" s="722">
        <v>44.2</v>
      </c>
      <c r="AB219" s="722">
        <v>44.4</v>
      </c>
      <c r="AC219" s="1074">
        <v>47.4</v>
      </c>
      <c r="AD219" s="722">
        <v>46.7</v>
      </c>
      <c r="AE219" s="722">
        <v>47.4</v>
      </c>
      <c r="AF219" s="816">
        <v>43.3</v>
      </c>
      <c r="AG219" s="722">
        <v>43.1</v>
      </c>
      <c r="AH219" s="722">
        <v>43.3</v>
      </c>
      <c r="AI219" s="1074">
        <v>49.3</v>
      </c>
      <c r="AJ219" s="722">
        <v>48.4</v>
      </c>
      <c r="AK219" s="722">
        <v>49.3</v>
      </c>
      <c r="AL219" s="1072">
        <v>44.8</v>
      </c>
      <c r="AM219" s="746">
        <v>43.7</v>
      </c>
      <c r="AN219" s="746">
        <v>44.8</v>
      </c>
      <c r="AO219" s="1072">
        <v>42.1</v>
      </c>
      <c r="AP219" s="746">
        <v>42.0</v>
      </c>
      <c r="AQ219" s="746">
        <v>42.1</v>
      </c>
      <c r="AR219" s="1072">
        <v>45.7</v>
      </c>
      <c r="AS219" s="746">
        <v>44.3</v>
      </c>
      <c r="AT219" s="746">
        <v>45.7</v>
      </c>
      <c r="AU219" s="1078">
        <v>47.6</v>
      </c>
      <c r="AV219" s="722">
        <v>47.8</v>
      </c>
      <c r="AW219" s="722">
        <v>47.6</v>
      </c>
      <c r="AX219" s="1078">
        <v>47.1</v>
      </c>
      <c r="AY219" s="722">
        <v>47.6</v>
      </c>
      <c r="AZ219" s="722">
        <v>47.1</v>
      </c>
      <c r="BA219" s="1099"/>
      <c r="BB219" s="722"/>
      <c r="BC219" s="722"/>
      <c r="BD219" s="1099"/>
      <c r="BE219" s="722"/>
      <c r="BF219" s="722"/>
      <c r="BG219" s="745">
        <v>47.9</v>
      </c>
      <c r="BH219" s="746">
        <v>47.7</v>
      </c>
      <c r="BI219" s="746">
        <v>48.0</v>
      </c>
      <c r="BJ219" s="745">
        <v>51.5</v>
      </c>
      <c r="BK219" s="722">
        <v>52.0</v>
      </c>
      <c r="BL219" s="1092">
        <v>51.5</v>
      </c>
    </row>
    <row r="220">
      <c r="A220" s="473">
        <v>45292.0</v>
      </c>
      <c r="B220" s="1087">
        <v>52.3</v>
      </c>
      <c r="C220" s="773"/>
      <c r="D220" s="773">
        <v>50.9</v>
      </c>
      <c r="E220" s="1087">
        <v>52.9</v>
      </c>
      <c r="F220" s="773">
        <v>51.0</v>
      </c>
      <c r="G220" s="773">
        <v>52.5</v>
      </c>
      <c r="H220" s="1087">
        <v>50.3</v>
      </c>
      <c r="I220" s="773">
        <v>47.9</v>
      </c>
      <c r="J220" s="773">
        <v>50.7</v>
      </c>
      <c r="K220" s="1095">
        <v>52.5</v>
      </c>
      <c r="L220" s="721">
        <v>52.2</v>
      </c>
      <c r="M220" s="721">
        <v>52.9</v>
      </c>
      <c r="N220" s="1095">
        <v>53.8</v>
      </c>
      <c r="O220" s="721">
        <v>53.2</v>
      </c>
      <c r="P220" s="721">
        <v>54.3</v>
      </c>
      <c r="Q220" s="1095">
        <v>47.3</v>
      </c>
      <c r="R220" s="721">
        <v>46.7</v>
      </c>
      <c r="S220" s="721">
        <v>47.0</v>
      </c>
      <c r="T220" s="830">
        <v>47.9</v>
      </c>
      <c r="U220" s="1084">
        <v>48.0</v>
      </c>
      <c r="V220" s="1084">
        <v>47.9</v>
      </c>
      <c r="W220" s="830">
        <v>48.4</v>
      </c>
      <c r="X220" s="1084">
        <v>49.0</v>
      </c>
      <c r="Y220" s="1084">
        <v>48.4</v>
      </c>
      <c r="Z220" s="830">
        <v>46.6</v>
      </c>
      <c r="AA220" s="721">
        <v>44.8</v>
      </c>
      <c r="AB220" s="721">
        <v>46.6</v>
      </c>
      <c r="AC220" s="1083">
        <v>47.1</v>
      </c>
      <c r="AD220" s="721">
        <v>47.8</v>
      </c>
      <c r="AE220" s="721">
        <v>47.0</v>
      </c>
      <c r="AF220" s="830">
        <v>45.4</v>
      </c>
      <c r="AG220" s="721">
        <v>43.7</v>
      </c>
      <c r="AH220" s="721">
        <v>45.5</v>
      </c>
      <c r="AI220" s="1083">
        <v>47.6</v>
      </c>
      <c r="AJ220" s="721">
        <v>49.5</v>
      </c>
      <c r="AK220" s="721">
        <v>47.7</v>
      </c>
      <c r="AL220" s="1087">
        <v>44.2</v>
      </c>
      <c r="AM220" s="773">
        <v>45.2</v>
      </c>
      <c r="AN220" s="773">
        <v>44.6</v>
      </c>
      <c r="AO220" s="1087">
        <v>43.2</v>
      </c>
      <c r="AP220" s="773">
        <v>42.5</v>
      </c>
      <c r="AQ220" s="773">
        <v>43.1</v>
      </c>
      <c r="AR220" s="1087">
        <v>45.0</v>
      </c>
      <c r="AS220" s="773">
        <v>46.0</v>
      </c>
      <c r="AT220" s="773">
        <v>45.4</v>
      </c>
      <c r="AU220" s="1085">
        <v>50.3</v>
      </c>
      <c r="AV220" s="781"/>
      <c r="AW220" s="721">
        <v>50.1</v>
      </c>
      <c r="AX220" s="1085">
        <v>47.9</v>
      </c>
      <c r="AY220" s="781"/>
      <c r="AZ220" s="781">
        <v>49.1</v>
      </c>
      <c r="BA220" s="1100"/>
      <c r="BB220" s="721"/>
      <c r="BC220" s="721"/>
      <c r="BD220" s="1100"/>
      <c r="BE220" s="721"/>
      <c r="BF220" s="721">
        <v>61.8</v>
      </c>
      <c r="BG220" s="772">
        <v>48.0</v>
      </c>
      <c r="BH220" s="773">
        <v>48.2</v>
      </c>
      <c r="BI220" s="773">
        <v>48.0</v>
      </c>
      <c r="BJ220" s="772">
        <v>52.7</v>
      </c>
      <c r="BK220" s="781"/>
      <c r="BL220" s="1093">
        <v>53.1</v>
      </c>
    </row>
    <row r="221">
      <c r="A221" s="460">
        <v>45306.0</v>
      </c>
      <c r="B221" s="1088">
        <v>52.0</v>
      </c>
      <c r="C221" s="746">
        <v>52.3</v>
      </c>
      <c r="D221" s="746">
        <v>52.0</v>
      </c>
      <c r="E221" s="1088">
        <v>52.5</v>
      </c>
      <c r="F221" s="746">
        <v>52.9</v>
      </c>
      <c r="G221" s="746">
        <v>52.5</v>
      </c>
      <c r="H221" s="1088">
        <v>50.7</v>
      </c>
      <c r="I221" s="746">
        <v>50.3</v>
      </c>
      <c r="J221" s="746">
        <v>50.7</v>
      </c>
      <c r="K221" s="1096">
        <v>52.9</v>
      </c>
      <c r="L221" s="722">
        <v>52.5</v>
      </c>
      <c r="M221" s="722">
        <v>52.9</v>
      </c>
      <c r="N221" s="1096">
        <v>54.3</v>
      </c>
      <c r="O221" s="722">
        <v>53.8</v>
      </c>
      <c r="P221" s="722">
        <v>54.3</v>
      </c>
      <c r="Q221" s="1096">
        <v>47.0</v>
      </c>
      <c r="R221" s="722">
        <v>47.3</v>
      </c>
      <c r="S221" s="722">
        <v>47.0</v>
      </c>
      <c r="T221" s="816">
        <v>47.9</v>
      </c>
      <c r="U221" s="1075">
        <v>47.9</v>
      </c>
      <c r="V221" s="1075">
        <v>47.9</v>
      </c>
      <c r="W221" s="816">
        <v>48.4</v>
      </c>
      <c r="X221" s="1075">
        <v>48.4</v>
      </c>
      <c r="Y221" s="1075">
        <v>48.4</v>
      </c>
      <c r="Z221" s="816">
        <v>46.6</v>
      </c>
      <c r="AA221" s="722">
        <v>46.6</v>
      </c>
      <c r="AB221" s="722">
        <v>46.6</v>
      </c>
      <c r="AC221" s="1074">
        <v>47.0</v>
      </c>
      <c r="AD221" s="722">
        <v>47.1</v>
      </c>
      <c r="AE221" s="722">
        <v>47.0</v>
      </c>
      <c r="AF221" s="816">
        <v>45.5</v>
      </c>
      <c r="AG221" s="722">
        <v>45.4</v>
      </c>
      <c r="AH221" s="722">
        <v>45.5</v>
      </c>
      <c r="AI221" s="1074">
        <v>47.7</v>
      </c>
      <c r="AJ221" s="722">
        <v>47.6</v>
      </c>
      <c r="AK221" s="722">
        <v>47.7</v>
      </c>
      <c r="AL221" s="1088">
        <v>44.6</v>
      </c>
      <c r="AM221" s="746">
        <v>44.2</v>
      </c>
      <c r="AN221" s="746">
        <v>44.6</v>
      </c>
      <c r="AO221" s="1088">
        <v>43.1</v>
      </c>
      <c r="AP221" s="746">
        <v>43.2</v>
      </c>
      <c r="AQ221" s="746">
        <v>43.1</v>
      </c>
      <c r="AR221" s="1088">
        <v>45.4</v>
      </c>
      <c r="AS221" s="746">
        <v>45.0</v>
      </c>
      <c r="AT221" s="746">
        <v>45.4</v>
      </c>
      <c r="AU221" s="1078">
        <v>50.1</v>
      </c>
      <c r="AV221" s="722">
        <v>50.3</v>
      </c>
      <c r="AW221" s="722">
        <v>50.1</v>
      </c>
      <c r="AX221" s="1078">
        <v>49.1</v>
      </c>
      <c r="AY221" s="722">
        <v>47.9</v>
      </c>
      <c r="AZ221" s="722">
        <v>49.1</v>
      </c>
      <c r="BA221" s="1099"/>
      <c r="BB221" s="722"/>
      <c r="BC221" s="722"/>
      <c r="BD221" s="1099"/>
      <c r="BE221" s="722"/>
      <c r="BF221" s="722">
        <v>61.8</v>
      </c>
      <c r="BG221" s="745">
        <v>48.0</v>
      </c>
      <c r="BH221" s="746">
        <v>48.0</v>
      </c>
      <c r="BI221" s="746">
        <v>47.2</v>
      </c>
      <c r="BJ221" s="745">
        <v>53.1</v>
      </c>
      <c r="BK221" s="722">
        <v>52.7</v>
      </c>
      <c r="BL221" s="1092">
        <v>53.1</v>
      </c>
    </row>
    <row r="222">
      <c r="A222" s="473">
        <v>45323.0</v>
      </c>
      <c r="B222" s="1087">
        <v>51.4</v>
      </c>
      <c r="C222" s="773">
        <v>51.8</v>
      </c>
      <c r="D222" s="773">
        <v>52.0</v>
      </c>
      <c r="E222" s="1087">
        <v>51.3</v>
      </c>
      <c r="F222" s="773">
        <v>52.4</v>
      </c>
      <c r="G222" s="773">
        <v>52.3</v>
      </c>
      <c r="H222" s="1087">
        <v>51.5</v>
      </c>
      <c r="I222" s="773">
        <v>50.5</v>
      </c>
      <c r="J222" s="773">
        <v>52.2</v>
      </c>
      <c r="K222" s="1095">
        <v>53.3</v>
      </c>
      <c r="L222" s="721">
        <v>52.9</v>
      </c>
      <c r="M222" s="721">
        <v>53.0</v>
      </c>
      <c r="N222" s="1095">
        <v>54.3</v>
      </c>
      <c r="O222" s="721">
        <v>54.2</v>
      </c>
      <c r="P222" s="721">
        <v>53.8</v>
      </c>
      <c r="Q222" s="1095">
        <v>47.1</v>
      </c>
      <c r="R222" s="721">
        <v>47.5</v>
      </c>
      <c r="S222" s="721">
        <v>47.5</v>
      </c>
      <c r="T222" s="830">
        <v>48.9</v>
      </c>
      <c r="U222" s="1084">
        <v>48.5</v>
      </c>
      <c r="V222" s="1084">
        <v>49.2</v>
      </c>
      <c r="W222" s="830">
        <v>50.0</v>
      </c>
      <c r="X222" s="1084">
        <v>48.8</v>
      </c>
      <c r="Y222" s="1084">
        <v>50.2</v>
      </c>
      <c r="Z222" s="830">
        <v>46.1</v>
      </c>
      <c r="AA222" s="721">
        <v>47.0</v>
      </c>
      <c r="AB222" s="721">
        <v>46.5</v>
      </c>
      <c r="AC222" s="1083">
        <v>46.1</v>
      </c>
      <c r="AD222" s="721">
        <v>47.5</v>
      </c>
      <c r="AE222" s="721">
        <v>46.3</v>
      </c>
      <c r="AF222" s="830">
        <v>42.3</v>
      </c>
      <c r="AG222" s="721">
        <v>46.1</v>
      </c>
      <c r="AH222" s="721">
        <v>42.5</v>
      </c>
      <c r="AI222" s="1083">
        <v>48.2</v>
      </c>
      <c r="AJ222" s="721">
        <v>48.0</v>
      </c>
      <c r="AK222" s="721">
        <v>48.3</v>
      </c>
      <c r="AL222" s="1087">
        <v>47.7</v>
      </c>
      <c r="AM222" s="773">
        <v>45.0</v>
      </c>
      <c r="AN222" s="773">
        <v>48.1</v>
      </c>
      <c r="AO222" s="1087">
        <v>46.8</v>
      </c>
      <c r="AP222" s="773">
        <v>43.5</v>
      </c>
      <c r="AQ222" s="773">
        <v>47.1</v>
      </c>
      <c r="AR222" s="1087">
        <v>48.0</v>
      </c>
      <c r="AS222" s="773">
        <v>45.7</v>
      </c>
      <c r="AT222" s="773">
        <v>48.4</v>
      </c>
      <c r="AU222" s="1085">
        <v>47.7</v>
      </c>
      <c r="AV222" s="781"/>
      <c r="AW222" s="721">
        <v>47.8</v>
      </c>
      <c r="AX222" s="1085">
        <v>52.8</v>
      </c>
      <c r="AY222" s="781"/>
      <c r="AZ222" s="781">
        <v>53.1</v>
      </c>
      <c r="BA222" s="1100"/>
      <c r="BB222" s="721"/>
      <c r="BC222" s="721">
        <v>56.9</v>
      </c>
      <c r="BD222" s="1100">
        <v>62.0</v>
      </c>
      <c r="BE222" s="781"/>
      <c r="BF222" s="721">
        <v>60.6</v>
      </c>
      <c r="BG222" s="772">
        <v>47.2</v>
      </c>
      <c r="BH222" s="773">
        <v>48.2</v>
      </c>
      <c r="BI222" s="773">
        <v>47.2</v>
      </c>
      <c r="BJ222" s="772">
        <v>52.5</v>
      </c>
      <c r="BK222" s="781"/>
      <c r="BL222" s="1093">
        <v>52.9</v>
      </c>
    </row>
    <row r="223">
      <c r="A223" s="460">
        <v>45337.0</v>
      </c>
      <c r="B223" s="1072">
        <v>52.5</v>
      </c>
      <c r="C223" s="746">
        <v>51.4</v>
      </c>
      <c r="D223" s="746">
        <v>52.5</v>
      </c>
      <c r="E223" s="1072">
        <v>52.3</v>
      </c>
      <c r="F223" s="746">
        <v>51.3</v>
      </c>
      <c r="G223" s="746">
        <v>52.3</v>
      </c>
      <c r="H223" s="1072">
        <v>52.2</v>
      </c>
      <c r="I223" s="746">
        <v>51.5</v>
      </c>
      <c r="J223" s="746">
        <v>52.2</v>
      </c>
      <c r="K223" s="1096">
        <v>53.0</v>
      </c>
      <c r="L223" s="722">
        <v>53.3</v>
      </c>
      <c r="M223" s="722">
        <v>53.0</v>
      </c>
      <c r="N223" s="1096">
        <v>53.8</v>
      </c>
      <c r="O223" s="722">
        <v>54.3</v>
      </c>
      <c r="P223" s="722">
        <v>53.8</v>
      </c>
      <c r="Q223" s="1096">
        <v>47.5</v>
      </c>
      <c r="R223" s="722">
        <v>47.1</v>
      </c>
      <c r="S223" s="722">
        <v>47.5</v>
      </c>
      <c r="T223" s="816">
        <v>49.2</v>
      </c>
      <c r="U223" s="1075">
        <v>48.9</v>
      </c>
      <c r="V223" s="1075">
        <v>49.2</v>
      </c>
      <c r="W223" s="816">
        <v>50.2</v>
      </c>
      <c r="X223" s="1075">
        <v>50.0</v>
      </c>
      <c r="Y223" s="1075">
        <v>50.2</v>
      </c>
      <c r="Z223" s="816">
        <v>46.5</v>
      </c>
      <c r="AA223" s="722">
        <v>46.1</v>
      </c>
      <c r="AB223" s="722">
        <v>46.5</v>
      </c>
      <c r="AC223" s="1074">
        <v>46.3</v>
      </c>
      <c r="AD223" s="722">
        <v>46.1</v>
      </c>
      <c r="AE223" s="722">
        <v>46.3</v>
      </c>
      <c r="AF223" s="816">
        <v>42.5</v>
      </c>
      <c r="AG223" s="722">
        <v>42.3</v>
      </c>
      <c r="AH223" s="722">
        <v>42.5</v>
      </c>
      <c r="AI223" s="1074">
        <v>48.3</v>
      </c>
      <c r="AJ223" s="722">
        <v>48.2</v>
      </c>
      <c r="AK223" s="722">
        <v>48.3</v>
      </c>
      <c r="AL223" s="1072">
        <v>48.1</v>
      </c>
      <c r="AM223" s="746">
        <v>47.7</v>
      </c>
      <c r="AN223" s="746">
        <v>48.1</v>
      </c>
      <c r="AO223" s="1072">
        <v>47.1</v>
      </c>
      <c r="AP223" s="746">
        <v>46.8</v>
      </c>
      <c r="AQ223" s="746">
        <v>47.1</v>
      </c>
      <c r="AR223" s="1072">
        <v>48.4</v>
      </c>
      <c r="AS223" s="746">
        <v>48.0</v>
      </c>
      <c r="AT223" s="746">
        <v>48.4</v>
      </c>
      <c r="AU223" s="1078">
        <v>47.8</v>
      </c>
      <c r="AV223" s="722">
        <v>47.7</v>
      </c>
      <c r="AW223" s="722">
        <v>47.8</v>
      </c>
      <c r="AX223" s="1078">
        <v>53.1</v>
      </c>
      <c r="AY223" s="722">
        <v>52.8</v>
      </c>
      <c r="AZ223" s="722">
        <v>53.1</v>
      </c>
      <c r="BA223" s="1099"/>
      <c r="BB223" s="722"/>
      <c r="BC223" s="722">
        <v>56.9</v>
      </c>
      <c r="BD223" s="1099">
        <v>60.6</v>
      </c>
      <c r="BE223" s="722">
        <v>62.0</v>
      </c>
      <c r="BF223" s="722">
        <v>60.6</v>
      </c>
      <c r="BG223" s="745">
        <v>47.2</v>
      </c>
      <c r="BH223" s="746">
        <v>47.2</v>
      </c>
      <c r="BI223" s="746">
        <v>47.2</v>
      </c>
      <c r="BJ223" s="745">
        <v>52.9</v>
      </c>
      <c r="BK223" s="722">
        <v>52.5</v>
      </c>
      <c r="BL223" s="1092">
        <v>52.9</v>
      </c>
    </row>
    <row r="224">
      <c r="A224" s="473">
        <v>45352.0</v>
      </c>
      <c r="B224" s="1087">
        <v>52.2</v>
      </c>
      <c r="C224" s="773">
        <v>52.2</v>
      </c>
      <c r="D224" s="773">
        <v>52.5</v>
      </c>
      <c r="E224" s="1087">
        <v>51.7</v>
      </c>
      <c r="F224" s="773">
        <v>52.0</v>
      </c>
      <c r="G224" s="773">
        <v>51.7</v>
      </c>
      <c r="H224" s="1087">
        <v>52.5</v>
      </c>
      <c r="I224" s="773">
        <v>51.8</v>
      </c>
      <c r="J224" s="773">
        <v>51.9</v>
      </c>
      <c r="K224" s="1095">
        <v>52.9</v>
      </c>
      <c r="L224" s="721">
        <v>53.1</v>
      </c>
      <c r="M224" s="721">
        <v>52.8</v>
      </c>
      <c r="N224" s="1095">
        <v>53.4</v>
      </c>
      <c r="O224" s="721">
        <v>53.8</v>
      </c>
      <c r="P224" s="721">
        <v>53.1</v>
      </c>
      <c r="Q224" s="1095">
        <v>49.9</v>
      </c>
      <c r="R224" s="721">
        <v>47.9</v>
      </c>
      <c r="S224" s="721">
        <v>50.3</v>
      </c>
      <c r="T224" s="830">
        <v>49.9</v>
      </c>
      <c r="U224" s="1084">
        <v>49.7</v>
      </c>
      <c r="V224" s="1084">
        <v>50.3</v>
      </c>
      <c r="W224" s="830">
        <v>51.1</v>
      </c>
      <c r="X224" s="1084">
        <v>50.5</v>
      </c>
      <c r="Y224" s="1084">
        <v>51.5</v>
      </c>
      <c r="Z224" s="830">
        <v>45.7</v>
      </c>
      <c r="AA224" s="721">
        <v>47.0</v>
      </c>
      <c r="AB224" s="721">
        <v>46.1</v>
      </c>
      <c r="AC224" s="1083">
        <v>47.4</v>
      </c>
      <c r="AD224" s="721">
        <v>47.0</v>
      </c>
      <c r="AE224" s="721">
        <v>47.7</v>
      </c>
      <c r="AF224" s="830">
        <v>41.6</v>
      </c>
      <c r="AG224" s="721">
        <v>43.1</v>
      </c>
      <c r="AH224" s="721">
        <v>41.9</v>
      </c>
      <c r="AI224" s="1083">
        <v>49.8</v>
      </c>
      <c r="AJ224" s="721">
        <v>48.8</v>
      </c>
      <c r="AK224" s="721">
        <v>50.1</v>
      </c>
      <c r="AL224" s="1087">
        <v>47.7</v>
      </c>
      <c r="AM224" s="773">
        <v>48.6</v>
      </c>
      <c r="AN224" s="773">
        <v>48.3</v>
      </c>
      <c r="AO224" s="1087">
        <v>45.8</v>
      </c>
      <c r="AP224" s="773">
        <v>47.5</v>
      </c>
      <c r="AQ224" s="773">
        <v>46.2</v>
      </c>
      <c r="AR224" s="1087">
        <v>47.8</v>
      </c>
      <c r="AS224" s="773">
        <v>48.8</v>
      </c>
      <c r="AT224" s="773">
        <v>48.3</v>
      </c>
      <c r="AU224" s="1085">
        <v>46.8</v>
      </c>
      <c r="AV224" s="781"/>
      <c r="AW224" s="721">
        <v>47.3</v>
      </c>
      <c r="AX224" s="1085">
        <v>53.5</v>
      </c>
      <c r="AY224" s="781"/>
      <c r="AZ224" s="781">
        <v>54.4</v>
      </c>
      <c r="BA224" s="1100">
        <v>59.2</v>
      </c>
      <c r="BB224" s="781"/>
      <c r="BC224" s="721">
        <v>59.1</v>
      </c>
      <c r="BD224" s="1100">
        <v>60.3</v>
      </c>
      <c r="BE224" s="781"/>
      <c r="BF224" s="721">
        <v>61.2</v>
      </c>
      <c r="BG224" s="772">
        <v>48.2</v>
      </c>
      <c r="BH224" s="773">
        <v>47.5</v>
      </c>
      <c r="BI224" s="773">
        <v>48.2</v>
      </c>
      <c r="BJ224" s="772">
        <v>54.9</v>
      </c>
      <c r="BK224" s="781"/>
      <c r="BL224" s="1093">
        <v>54.1</v>
      </c>
    </row>
    <row r="225">
      <c r="A225" s="460">
        <v>45366.0</v>
      </c>
      <c r="B225" s="1072">
        <v>52.1</v>
      </c>
      <c r="C225" s="746">
        <v>52.2</v>
      </c>
      <c r="D225" s="746">
        <v>52.1</v>
      </c>
      <c r="E225" s="1072">
        <v>51.7</v>
      </c>
      <c r="F225" s="746">
        <v>51.7</v>
      </c>
      <c r="G225" s="746">
        <v>51.7</v>
      </c>
      <c r="H225" s="1072">
        <v>51.9</v>
      </c>
      <c r="I225" s="746">
        <v>52.5</v>
      </c>
      <c r="J225" s="746">
        <v>51.9</v>
      </c>
      <c r="K225" s="1096">
        <v>52.8</v>
      </c>
      <c r="L225" s="722">
        <v>52.9</v>
      </c>
      <c r="M225" s="722">
        <v>52.8</v>
      </c>
      <c r="N225" s="1096">
        <v>53.1</v>
      </c>
      <c r="O225" s="722">
        <v>53.4</v>
      </c>
      <c r="P225" s="722">
        <v>53.1</v>
      </c>
      <c r="Q225" s="1096">
        <v>50.3</v>
      </c>
      <c r="R225" s="722">
        <v>49.9</v>
      </c>
      <c r="S225" s="722">
        <v>50.3</v>
      </c>
      <c r="T225" s="816">
        <v>50.3</v>
      </c>
      <c r="U225" s="1075">
        <v>49.9</v>
      </c>
      <c r="V225" s="1075">
        <v>50.3</v>
      </c>
      <c r="W225" s="816">
        <v>51.5</v>
      </c>
      <c r="X225" s="1075">
        <v>51.1</v>
      </c>
      <c r="Y225" s="1075">
        <v>51.5</v>
      </c>
      <c r="Z225" s="816">
        <v>46.1</v>
      </c>
      <c r="AA225" s="722">
        <v>45.7</v>
      </c>
      <c r="AB225" s="722">
        <v>46.1</v>
      </c>
      <c r="AC225" s="1074">
        <v>47.7</v>
      </c>
      <c r="AD225" s="722">
        <v>47.4</v>
      </c>
      <c r="AE225" s="722">
        <v>47.7</v>
      </c>
      <c r="AF225" s="816">
        <v>41.9</v>
      </c>
      <c r="AG225" s="722">
        <v>41.6</v>
      </c>
      <c r="AH225" s="722">
        <v>41.9</v>
      </c>
      <c r="AI225" s="1074">
        <v>50.1</v>
      </c>
      <c r="AJ225" s="722">
        <v>49.8</v>
      </c>
      <c r="AK225" s="722">
        <v>50.1</v>
      </c>
      <c r="AL225" s="1072">
        <v>48.3</v>
      </c>
      <c r="AM225" s="746">
        <v>47.7</v>
      </c>
      <c r="AN225" s="746">
        <v>48.3</v>
      </c>
      <c r="AO225" s="1072">
        <v>46.2</v>
      </c>
      <c r="AP225" s="746">
        <v>45.8</v>
      </c>
      <c r="AQ225" s="746">
        <v>46.2</v>
      </c>
      <c r="AR225" s="1072">
        <v>48.3</v>
      </c>
      <c r="AS225" s="746">
        <v>47.8</v>
      </c>
      <c r="AT225" s="746">
        <v>48.3</v>
      </c>
      <c r="AU225" s="1078">
        <v>47.3</v>
      </c>
      <c r="AV225" s="722">
        <v>46.8</v>
      </c>
      <c r="AW225" s="722">
        <v>47.3</v>
      </c>
      <c r="AX225" s="1078">
        <v>54.4</v>
      </c>
      <c r="AY225" s="722">
        <v>53.5</v>
      </c>
      <c r="AZ225" s="722">
        <v>54.4</v>
      </c>
      <c r="BA225" s="1099">
        <v>59.1</v>
      </c>
      <c r="BB225" s="722">
        <v>59.2</v>
      </c>
      <c r="BC225" s="722">
        <v>59.1</v>
      </c>
      <c r="BD225" s="1099">
        <v>61.2</v>
      </c>
      <c r="BE225" s="722">
        <v>60.3</v>
      </c>
      <c r="BF225" s="722">
        <v>61.2</v>
      </c>
      <c r="BG225" s="745">
        <v>48.2</v>
      </c>
      <c r="BH225" s="746">
        <v>48.2</v>
      </c>
      <c r="BI225" s="746">
        <v>48.2</v>
      </c>
      <c r="BJ225" s="745">
        <v>54.1</v>
      </c>
      <c r="BK225" s="722">
        <v>54.9</v>
      </c>
      <c r="BL225" s="1092">
        <v>54.1</v>
      </c>
    </row>
    <row r="226">
      <c r="A226" s="473">
        <v>45383.0</v>
      </c>
      <c r="B226" s="1087">
        <v>50.9</v>
      </c>
      <c r="C226" s="773"/>
      <c r="D226" s="773">
        <v>52.1</v>
      </c>
      <c r="E226" s="1087">
        <v>50.9</v>
      </c>
      <c r="F226" s="773">
        <v>52.0</v>
      </c>
      <c r="G226" s="773">
        <v>51.3</v>
      </c>
      <c r="H226" s="1087">
        <v>49.9</v>
      </c>
      <c r="I226" s="773">
        <v>52.0</v>
      </c>
      <c r="J226" s="773">
        <v>50.0</v>
      </c>
      <c r="K226" s="1095">
        <v>54.0</v>
      </c>
      <c r="L226" s="781"/>
      <c r="M226" s="721">
        <v>54.1</v>
      </c>
      <c r="N226" s="1095">
        <v>54.9</v>
      </c>
      <c r="O226" s="721">
        <v>53.0</v>
      </c>
      <c r="P226" s="721">
        <v>55.0</v>
      </c>
      <c r="Q226" s="1095">
        <v>48.7</v>
      </c>
      <c r="R226" s="721">
        <v>50.3</v>
      </c>
      <c r="S226" s="721">
        <v>49.1</v>
      </c>
      <c r="T226" s="830">
        <v>51.4</v>
      </c>
      <c r="U226" s="1084">
        <v>50.8</v>
      </c>
      <c r="V226" s="1084">
        <v>51.7</v>
      </c>
      <c r="W226" s="830">
        <v>52.9</v>
      </c>
      <c r="X226" s="1084">
        <v>51.8</v>
      </c>
      <c r="Y226" s="1084">
        <v>53.3</v>
      </c>
      <c r="Z226" s="830">
        <v>45.6</v>
      </c>
      <c r="AA226" s="721">
        <v>46.5</v>
      </c>
      <c r="AB226" s="721">
        <v>45.7</v>
      </c>
      <c r="AC226" s="1083">
        <v>50.5</v>
      </c>
      <c r="AD226" s="721">
        <v>48.6</v>
      </c>
      <c r="AE226" s="721">
        <v>50.6</v>
      </c>
      <c r="AF226" s="830">
        <v>42.2</v>
      </c>
      <c r="AG226" s="721">
        <v>42.8</v>
      </c>
      <c r="AH226" s="721">
        <v>42.5</v>
      </c>
      <c r="AI226" s="1083">
        <v>53.3</v>
      </c>
      <c r="AJ226" s="721">
        <v>50.6</v>
      </c>
      <c r="AK226" s="721">
        <v>53.2</v>
      </c>
      <c r="AL226" s="1087">
        <v>49.9</v>
      </c>
      <c r="AM226" s="773"/>
      <c r="AN226" s="773">
        <v>50.5</v>
      </c>
      <c r="AO226" s="1087">
        <v>44.9</v>
      </c>
      <c r="AP226" s="773">
        <v>46.9</v>
      </c>
      <c r="AQ226" s="773">
        <v>45.3</v>
      </c>
      <c r="AR226" s="1087">
        <v>50.5</v>
      </c>
      <c r="AS226" s="773">
        <v>48.9</v>
      </c>
      <c r="AT226" s="773">
        <v>51.3</v>
      </c>
      <c r="AU226" s="1085">
        <v>49.9</v>
      </c>
      <c r="AV226" s="781"/>
      <c r="AW226" s="721">
        <v>49.6</v>
      </c>
      <c r="AX226" s="1085">
        <v>54.2</v>
      </c>
      <c r="AY226" s="781"/>
      <c r="AZ226" s="781">
        <v>53.6</v>
      </c>
      <c r="BA226" s="1100">
        <v>59.1</v>
      </c>
      <c r="BB226" s="781"/>
      <c r="BC226" s="721">
        <v>58.8</v>
      </c>
      <c r="BD226" s="1100">
        <v>61.7</v>
      </c>
      <c r="BE226" s="781"/>
      <c r="BF226" s="721">
        <v>60.8</v>
      </c>
      <c r="BG226" s="772">
        <v>49.9</v>
      </c>
      <c r="BH226" s="773">
        <v>48.0</v>
      </c>
      <c r="BI226" s="721">
        <v>49.6</v>
      </c>
      <c r="BJ226" s="772">
        <v>54.6</v>
      </c>
      <c r="BK226" s="781"/>
      <c r="BL226" s="1093">
        <v>54.3</v>
      </c>
    </row>
    <row r="227">
      <c r="A227" s="460">
        <v>45397.0</v>
      </c>
      <c r="B227" s="1072">
        <v>51.3</v>
      </c>
      <c r="C227" s="746">
        <v>50.9</v>
      </c>
      <c r="D227" s="746">
        <v>51.3</v>
      </c>
      <c r="E227" s="1072">
        <v>51.3</v>
      </c>
      <c r="F227" s="746">
        <v>50.9</v>
      </c>
      <c r="G227" s="746">
        <v>51.3</v>
      </c>
      <c r="H227" s="1072">
        <v>50.0</v>
      </c>
      <c r="I227" s="746">
        <v>49.9</v>
      </c>
      <c r="J227" s="746">
        <v>50.0</v>
      </c>
      <c r="K227" s="1096">
        <v>54.1</v>
      </c>
      <c r="L227" s="722">
        <v>54.0</v>
      </c>
      <c r="M227" s="722">
        <v>54.1</v>
      </c>
      <c r="N227" s="1096">
        <v>55.0</v>
      </c>
      <c r="O227" s="722">
        <v>54.9</v>
      </c>
      <c r="P227" s="722">
        <v>55.0</v>
      </c>
      <c r="Q227" s="1096">
        <v>49.1</v>
      </c>
      <c r="R227" s="722">
        <v>48.7</v>
      </c>
      <c r="S227" s="722">
        <v>49.1</v>
      </c>
      <c r="T227" s="816">
        <v>51.7</v>
      </c>
      <c r="U227" s="1075">
        <v>51.4</v>
      </c>
      <c r="V227" s="1075">
        <v>51.7</v>
      </c>
      <c r="W227" s="816">
        <v>53.3</v>
      </c>
      <c r="X227" s="1075">
        <v>52.9</v>
      </c>
      <c r="Y227" s="1075">
        <v>53.3</v>
      </c>
      <c r="Z227" s="816">
        <v>45.7</v>
      </c>
      <c r="AA227" s="722">
        <v>45.6</v>
      </c>
      <c r="AB227" s="722">
        <v>45.7</v>
      </c>
      <c r="AC227" s="1074">
        <v>50.6</v>
      </c>
      <c r="AD227" s="722">
        <v>50.5</v>
      </c>
      <c r="AE227" s="722">
        <v>50.6</v>
      </c>
      <c r="AF227" s="816">
        <v>42.5</v>
      </c>
      <c r="AG227" s="722">
        <v>42.2</v>
      </c>
      <c r="AH227" s="722">
        <v>42.5</v>
      </c>
      <c r="AI227" s="1074">
        <v>53.2</v>
      </c>
      <c r="AJ227" s="722">
        <v>53.3</v>
      </c>
      <c r="AK227" s="722">
        <v>53.2</v>
      </c>
      <c r="AL227" s="1072">
        <v>50.5</v>
      </c>
      <c r="AM227" s="746">
        <v>49.9</v>
      </c>
      <c r="AN227" s="746">
        <v>50.5</v>
      </c>
      <c r="AO227" s="1072">
        <v>45.3</v>
      </c>
      <c r="AP227" s="746">
        <v>44.9</v>
      </c>
      <c r="AQ227" s="746">
        <v>45.3</v>
      </c>
      <c r="AR227" s="1072">
        <v>51.3</v>
      </c>
      <c r="AS227" s="746">
        <v>50.5</v>
      </c>
      <c r="AT227" s="746">
        <v>51.3</v>
      </c>
      <c r="AU227" s="1078">
        <v>49.6</v>
      </c>
      <c r="AV227" s="722">
        <v>49.9</v>
      </c>
      <c r="AW227" s="722">
        <v>49.6</v>
      </c>
      <c r="AX227" s="1078">
        <v>53.6</v>
      </c>
      <c r="AY227" s="722">
        <v>54.2</v>
      </c>
      <c r="AZ227" s="722">
        <v>53.6</v>
      </c>
      <c r="BA227" s="1099">
        <v>58.8</v>
      </c>
      <c r="BB227" s="722">
        <v>59.5</v>
      </c>
      <c r="BC227" s="722">
        <v>58.4</v>
      </c>
      <c r="BD227" s="1099">
        <v>60.8</v>
      </c>
      <c r="BE227" s="722">
        <v>61.7</v>
      </c>
      <c r="BF227" s="722">
        <v>60.8</v>
      </c>
      <c r="BG227" s="745">
        <v>49.6</v>
      </c>
      <c r="BH227" s="746">
        <v>49.9</v>
      </c>
      <c r="BI227" s="722">
        <v>50.5</v>
      </c>
      <c r="BJ227" s="745">
        <v>54.3</v>
      </c>
      <c r="BK227" s="722">
        <v>54.6</v>
      </c>
      <c r="BL227" s="1092">
        <v>54.3</v>
      </c>
    </row>
    <row r="228">
      <c r="A228" s="473">
        <v>45413.0</v>
      </c>
      <c r="B228" s="1087">
        <v>54.4</v>
      </c>
      <c r="C228" s="773">
        <v>51.1</v>
      </c>
      <c r="D228" s="773">
        <v>51.3</v>
      </c>
      <c r="E228" s="1087">
        <v>54.8</v>
      </c>
      <c r="F228" s="773">
        <v>51.2</v>
      </c>
      <c r="G228" s="773">
        <v>54.8</v>
      </c>
      <c r="H228" s="1087">
        <v>50.9</v>
      </c>
      <c r="I228" s="773">
        <v>50.0</v>
      </c>
      <c r="J228" s="773">
        <v>51.3</v>
      </c>
      <c r="K228" s="1095">
        <v>52.8</v>
      </c>
      <c r="L228" s="721">
        <v>54.0</v>
      </c>
      <c r="M228" s="721">
        <v>53.0</v>
      </c>
      <c r="N228" s="1095">
        <v>52.9</v>
      </c>
      <c r="O228" s="721">
        <v>54.7</v>
      </c>
      <c r="P228" s="721">
        <v>52.9</v>
      </c>
      <c r="Q228" s="1095">
        <v>51.3</v>
      </c>
      <c r="R228" s="721">
        <v>49.5</v>
      </c>
      <c r="S228" s="721">
        <v>51.2</v>
      </c>
      <c r="T228" s="830">
        <v>52.3</v>
      </c>
      <c r="U228" s="1084">
        <v>52.0</v>
      </c>
      <c r="V228" s="1084">
        <v>52.2</v>
      </c>
      <c r="W228" s="830">
        <v>53.3</v>
      </c>
      <c r="X228" s="1084">
        <v>53.6</v>
      </c>
      <c r="Y228" s="1084">
        <v>53.2</v>
      </c>
      <c r="Z228" s="830">
        <v>47.4</v>
      </c>
      <c r="AA228" s="721">
        <v>46.2</v>
      </c>
      <c r="AB228" s="721">
        <v>47.3</v>
      </c>
      <c r="AC228" s="1083">
        <v>52.2</v>
      </c>
      <c r="AD228" s="721">
        <v>51.0</v>
      </c>
      <c r="AE228" s="721">
        <v>52.4</v>
      </c>
      <c r="AF228" s="830">
        <v>45.4</v>
      </c>
      <c r="AG228" s="721">
        <v>43.4</v>
      </c>
      <c r="AH228" s="721">
        <v>45.4</v>
      </c>
      <c r="AI228" s="1083">
        <v>53.9</v>
      </c>
      <c r="AJ228" s="721">
        <v>53.5</v>
      </c>
      <c r="AK228" s="721">
        <v>54.2</v>
      </c>
      <c r="AL228" s="1087">
        <v>49.1</v>
      </c>
      <c r="AM228" s="773">
        <v>51.0</v>
      </c>
      <c r="AN228" s="773">
        <v>48.9</v>
      </c>
      <c r="AO228" s="1087">
        <v>46.7</v>
      </c>
      <c r="AP228" s="773">
        <v>45.8</v>
      </c>
      <c r="AQ228" s="773">
        <v>46.4</v>
      </c>
      <c r="AR228" s="1087">
        <v>49.4</v>
      </c>
      <c r="AS228" s="773">
        <v>51.8</v>
      </c>
      <c r="AT228" s="773">
        <v>49.3</v>
      </c>
      <c r="AU228" s="1085">
        <v>49.6</v>
      </c>
      <c r="AV228" s="781"/>
      <c r="AW228" s="721">
        <v>49.7</v>
      </c>
      <c r="AX228" s="1085">
        <v>53.1</v>
      </c>
      <c r="AY228" s="781"/>
      <c r="AZ228" s="781">
        <v>52.5</v>
      </c>
      <c r="BA228" s="1100">
        <v>58.4</v>
      </c>
      <c r="BB228" s="781"/>
      <c r="BC228" s="721">
        <v>57.5</v>
      </c>
      <c r="BD228" s="1100">
        <v>61.4</v>
      </c>
      <c r="BE228" s="781"/>
      <c r="BF228" s="721">
        <v>60.2</v>
      </c>
      <c r="BG228" s="782">
        <v>50.5</v>
      </c>
      <c r="BH228" s="721">
        <v>49.7</v>
      </c>
      <c r="BI228" s="721">
        <v>50.4</v>
      </c>
      <c r="BJ228" s="782">
        <v>53.6</v>
      </c>
      <c r="BK228" s="781"/>
      <c r="BL228" s="1093">
        <v>53.8</v>
      </c>
    </row>
    <row r="229">
      <c r="A229" s="460">
        <v>45427.0</v>
      </c>
      <c r="B229" s="1072">
        <v>54.5</v>
      </c>
      <c r="C229" s="746">
        <v>54.4</v>
      </c>
      <c r="D229" s="746">
        <v>54.5</v>
      </c>
      <c r="E229" s="1072">
        <v>54.8</v>
      </c>
      <c r="F229" s="746">
        <v>54.8</v>
      </c>
      <c r="G229" s="746">
        <v>54.8</v>
      </c>
      <c r="H229" s="1072">
        <v>51.3</v>
      </c>
      <c r="I229" s="746">
        <v>50.9</v>
      </c>
      <c r="J229" s="746">
        <v>51.3</v>
      </c>
      <c r="K229" s="1096">
        <v>53.0</v>
      </c>
      <c r="L229" s="722">
        <v>52.8</v>
      </c>
      <c r="M229" s="722">
        <v>53.0</v>
      </c>
      <c r="N229" s="1096">
        <v>52.9</v>
      </c>
      <c r="O229" s="722">
        <v>52.9</v>
      </c>
      <c r="P229" s="722">
        <v>52.9</v>
      </c>
      <c r="Q229" s="1096">
        <v>51.2</v>
      </c>
      <c r="R229" s="722">
        <v>51.3</v>
      </c>
      <c r="S229" s="722">
        <v>51.2</v>
      </c>
      <c r="T229" s="816">
        <v>52.2</v>
      </c>
      <c r="U229" s="1075">
        <v>52.3</v>
      </c>
      <c r="V229" s="1075">
        <v>52.2</v>
      </c>
      <c r="W229" s="816">
        <v>53.2</v>
      </c>
      <c r="X229" s="1075">
        <v>53.3</v>
      </c>
      <c r="Y229" s="1075">
        <v>53.2</v>
      </c>
      <c r="Z229" s="816">
        <v>47.3</v>
      </c>
      <c r="AA229" s="722">
        <v>47.4</v>
      </c>
      <c r="AB229" s="722">
        <v>47.3</v>
      </c>
      <c r="AC229" s="1074">
        <v>52.4</v>
      </c>
      <c r="AD229" s="722">
        <v>52.2</v>
      </c>
      <c r="AE229" s="722">
        <v>52.4</v>
      </c>
      <c r="AF229" s="816">
        <v>45.4</v>
      </c>
      <c r="AG229" s="722">
        <v>45.4</v>
      </c>
      <c r="AH229" s="722">
        <v>45.4</v>
      </c>
      <c r="AI229" s="1074">
        <v>54.2</v>
      </c>
      <c r="AJ229" s="722">
        <v>53.9</v>
      </c>
      <c r="AK229" s="722">
        <v>54.2</v>
      </c>
      <c r="AL229" s="1072">
        <v>48.9</v>
      </c>
      <c r="AM229" s="746">
        <v>49.1</v>
      </c>
      <c r="AN229" s="746">
        <v>48.9</v>
      </c>
      <c r="AO229" s="1072">
        <v>46.4</v>
      </c>
      <c r="AP229" s="746">
        <v>46.7</v>
      </c>
      <c r="AQ229" s="746">
        <v>46.4</v>
      </c>
      <c r="AR229" s="1072">
        <v>49.3</v>
      </c>
      <c r="AS229" s="746">
        <v>49.4</v>
      </c>
      <c r="AT229" s="746">
        <v>49.3</v>
      </c>
      <c r="AU229" s="1078">
        <v>49.7</v>
      </c>
      <c r="AV229" s="725"/>
      <c r="AW229" s="722">
        <v>49.7</v>
      </c>
      <c r="AX229" s="1078">
        <v>52.5</v>
      </c>
      <c r="AY229" s="722">
        <v>53.1</v>
      </c>
      <c r="AZ229" s="722">
        <v>52.5</v>
      </c>
      <c r="BA229" s="1099">
        <v>57.5</v>
      </c>
      <c r="BB229" s="722">
        <v>58.4</v>
      </c>
      <c r="BC229" s="722">
        <v>57.5</v>
      </c>
      <c r="BD229" s="1099">
        <v>60.2</v>
      </c>
      <c r="BE229" s="722">
        <v>61.4</v>
      </c>
      <c r="BF229" s="722">
        <v>60.2</v>
      </c>
      <c r="BG229" s="754">
        <v>50.4</v>
      </c>
      <c r="BH229" s="722">
        <v>50.5</v>
      </c>
      <c r="BI229" s="722">
        <v>50.4</v>
      </c>
      <c r="BJ229" s="754">
        <v>53.8</v>
      </c>
      <c r="BK229" s="722">
        <v>53.6</v>
      </c>
      <c r="BL229" s="1092">
        <v>53.8</v>
      </c>
    </row>
    <row r="230">
      <c r="A230" s="473">
        <v>45444.0</v>
      </c>
      <c r="B230" s="1087">
        <v>54.6</v>
      </c>
      <c r="C230" s="773">
        <v>53.4</v>
      </c>
      <c r="D230" s="773">
        <v>54.5</v>
      </c>
      <c r="E230" s="1087">
        <v>55.1</v>
      </c>
      <c r="F230" s="773">
        <v>53.4</v>
      </c>
      <c r="G230" s="773">
        <v>55.3</v>
      </c>
      <c r="H230" s="1087">
        <v>51.7</v>
      </c>
      <c r="I230" s="773">
        <v>51.0</v>
      </c>
      <c r="J230" s="773">
        <v>51.6</v>
      </c>
      <c r="K230" s="1095">
        <v>51.7</v>
      </c>
      <c r="L230" s="721">
        <v>53.1</v>
      </c>
      <c r="M230" s="721">
        <v>52.3</v>
      </c>
      <c r="N230" s="1095">
        <v>51.2</v>
      </c>
      <c r="O230" s="721">
        <v>53.0</v>
      </c>
      <c r="P230" s="721">
        <v>52.1</v>
      </c>
      <c r="Q230" s="1095">
        <v>51.4</v>
      </c>
      <c r="R230" s="721">
        <v>51.3</v>
      </c>
      <c r="S230" s="721">
        <v>50.9</v>
      </c>
      <c r="T230" s="830">
        <v>50.8</v>
      </c>
      <c r="U230" s="1084">
        <v>52.5</v>
      </c>
      <c r="V230" s="1084">
        <v>50.9</v>
      </c>
      <c r="W230" s="830">
        <v>52.6</v>
      </c>
      <c r="X230" s="1084">
        <v>53.5</v>
      </c>
      <c r="Y230" s="1084">
        <v>52.8</v>
      </c>
      <c r="Z230" s="830">
        <v>45.6</v>
      </c>
      <c r="AA230" s="721">
        <v>48.0</v>
      </c>
      <c r="AB230" s="721">
        <v>45.8</v>
      </c>
      <c r="AC230" s="1083">
        <v>50.6</v>
      </c>
      <c r="AD230" s="721">
        <v>52.7</v>
      </c>
      <c r="AE230" s="721">
        <v>50.4</v>
      </c>
      <c r="AF230" s="830">
        <v>43.4</v>
      </c>
      <c r="AG230" s="721">
        <v>46.4</v>
      </c>
      <c r="AH230" s="721">
        <v>43.5</v>
      </c>
      <c r="AI230" s="1083">
        <v>53.5</v>
      </c>
      <c r="AJ230" s="721">
        <v>54.4</v>
      </c>
      <c r="AK230" s="721">
        <v>53.1</v>
      </c>
      <c r="AL230" s="1087">
        <v>48.2</v>
      </c>
      <c r="AM230" s="773">
        <v>49.5</v>
      </c>
      <c r="AN230" s="773">
        <v>48.8</v>
      </c>
      <c r="AO230" s="1087">
        <v>45.3</v>
      </c>
      <c r="AP230" s="773">
        <v>46.8</v>
      </c>
      <c r="AQ230" s="773">
        <v>45.4</v>
      </c>
      <c r="AR230" s="1087">
        <v>48.8</v>
      </c>
      <c r="AS230" s="773">
        <v>50.0</v>
      </c>
      <c r="AT230" s="773">
        <v>49.6</v>
      </c>
      <c r="AU230" s="1085">
        <v>47.5</v>
      </c>
      <c r="AV230" s="781"/>
      <c r="AW230" s="721">
        <v>47.2</v>
      </c>
      <c r="AX230" s="1085">
        <v>50.6</v>
      </c>
      <c r="AY230" s="781"/>
      <c r="AZ230" s="781">
        <v>51.2</v>
      </c>
      <c r="BA230" s="1100">
        <v>58.5</v>
      </c>
      <c r="BB230" s="781"/>
      <c r="BC230" s="721">
        <v>58.3</v>
      </c>
      <c r="BD230" s="1100">
        <v>60.4</v>
      </c>
      <c r="BE230" s="721">
        <v>60.0</v>
      </c>
      <c r="BF230" s="721">
        <v>60.5</v>
      </c>
      <c r="BG230" s="782">
        <v>50.1</v>
      </c>
      <c r="BH230" s="721">
        <v>50.6</v>
      </c>
      <c r="BI230" s="721">
        <v>50.0</v>
      </c>
      <c r="BJ230" s="782">
        <v>49.8</v>
      </c>
      <c r="BK230" s="781"/>
      <c r="BL230" s="1093">
        <v>49.4</v>
      </c>
    </row>
    <row r="231">
      <c r="A231" s="460">
        <v>45458.0</v>
      </c>
      <c r="B231" s="1088">
        <v>54.8</v>
      </c>
      <c r="C231" s="746">
        <v>54.6</v>
      </c>
      <c r="D231" s="746">
        <v>54.8</v>
      </c>
      <c r="E231" s="1088">
        <v>55.3</v>
      </c>
      <c r="F231" s="746">
        <v>55.1</v>
      </c>
      <c r="G231" s="746">
        <v>55.3</v>
      </c>
      <c r="H231" s="1088">
        <v>51.6</v>
      </c>
      <c r="I231" s="746">
        <v>51.7</v>
      </c>
      <c r="J231" s="746">
        <v>51.6</v>
      </c>
      <c r="K231" s="1096">
        <v>52.3</v>
      </c>
      <c r="L231" s="722">
        <v>51.7</v>
      </c>
      <c r="M231" s="722">
        <v>52.3</v>
      </c>
      <c r="N231" s="1096">
        <v>52.1</v>
      </c>
      <c r="O231" s="722">
        <v>51.2</v>
      </c>
      <c r="P231" s="722">
        <v>52.1</v>
      </c>
      <c r="Q231" s="1096">
        <v>50.9</v>
      </c>
      <c r="R231" s="722">
        <v>51.4</v>
      </c>
      <c r="S231" s="722">
        <v>50.9</v>
      </c>
      <c r="T231" s="816">
        <v>50.9</v>
      </c>
      <c r="U231" s="1075">
        <v>50.8</v>
      </c>
      <c r="V231" s="1075">
        <v>50.9</v>
      </c>
      <c r="W231" s="816">
        <v>52.8</v>
      </c>
      <c r="X231" s="1075">
        <v>52.6</v>
      </c>
      <c r="Y231" s="1075">
        <v>52.8</v>
      </c>
      <c r="Z231" s="816">
        <v>45.8</v>
      </c>
      <c r="AA231" s="722">
        <v>45.6</v>
      </c>
      <c r="AB231" s="722">
        <v>45.8</v>
      </c>
      <c r="AC231" s="1074">
        <v>50.4</v>
      </c>
      <c r="AD231" s="722">
        <v>50.6</v>
      </c>
      <c r="AE231" s="722">
        <v>50.4</v>
      </c>
      <c r="AF231" s="816">
        <v>43.5</v>
      </c>
      <c r="AG231" s="722">
        <v>43.4</v>
      </c>
      <c r="AH231" s="722">
        <v>43.5</v>
      </c>
      <c r="AI231" s="1074">
        <v>53.1</v>
      </c>
      <c r="AJ231" s="722">
        <v>53.5</v>
      </c>
      <c r="AK231" s="722">
        <v>53.1</v>
      </c>
      <c r="AL231" s="1088">
        <v>48.8</v>
      </c>
      <c r="AM231" s="746">
        <v>48.2</v>
      </c>
      <c r="AN231" s="746">
        <v>48.8</v>
      </c>
      <c r="AO231" s="1088">
        <v>45.4</v>
      </c>
      <c r="AP231" s="746">
        <v>45.3</v>
      </c>
      <c r="AQ231" s="746">
        <v>45.4</v>
      </c>
      <c r="AR231" s="1088">
        <v>49.6</v>
      </c>
      <c r="AS231" s="746">
        <v>48.8</v>
      </c>
      <c r="AT231" s="746">
        <v>49.6</v>
      </c>
      <c r="AU231" s="1078">
        <v>47.2</v>
      </c>
      <c r="AV231" s="722">
        <v>47.5</v>
      </c>
      <c r="AW231" s="722">
        <v>47.2</v>
      </c>
      <c r="AX231" s="1078">
        <v>51.2</v>
      </c>
      <c r="AY231" s="722">
        <v>50.6</v>
      </c>
      <c r="AZ231" s="722">
        <v>51.2</v>
      </c>
      <c r="BA231" s="1101">
        <v>58.3</v>
      </c>
      <c r="BB231" s="1102">
        <v>58.5</v>
      </c>
      <c r="BC231" s="1102">
        <v>58.3</v>
      </c>
      <c r="BD231" s="1101">
        <v>60.5</v>
      </c>
      <c r="BE231" s="1102">
        <v>60.4</v>
      </c>
      <c r="BF231" s="1102">
        <v>60.5</v>
      </c>
      <c r="BG231" s="754">
        <v>50.0</v>
      </c>
      <c r="BH231" s="722">
        <v>50.1</v>
      </c>
      <c r="BI231" s="722">
        <v>50.0</v>
      </c>
      <c r="BJ231" s="754">
        <v>49.4</v>
      </c>
      <c r="BK231" s="722">
        <v>49.8</v>
      </c>
      <c r="BL231" s="1092">
        <v>49.4</v>
      </c>
    </row>
    <row r="232">
      <c r="A232" s="473">
        <v>45474.0</v>
      </c>
      <c r="B232" s="1087">
        <v>55.0</v>
      </c>
      <c r="C232" s="773">
        <v>54.2</v>
      </c>
      <c r="D232" s="773">
        <v>54.3</v>
      </c>
      <c r="E232" s="1087">
        <v>56.0</v>
      </c>
      <c r="F232" s="773">
        <v>54.7</v>
      </c>
      <c r="G232" s="773">
        <v>55.0</v>
      </c>
      <c r="H232" s="1087">
        <v>49.5</v>
      </c>
      <c r="I232" s="773">
        <v>51.7</v>
      </c>
      <c r="J232" s="773">
        <v>49.6</v>
      </c>
      <c r="K232" s="1095">
        <v>52.7</v>
      </c>
      <c r="L232" s="721">
        <v>52.6</v>
      </c>
      <c r="M232" s="721">
        <v>52.8</v>
      </c>
      <c r="N232" s="1095">
        <v>52.4</v>
      </c>
      <c r="O232" s="721">
        <v>52.5</v>
      </c>
      <c r="P232" s="721">
        <v>52.5</v>
      </c>
      <c r="Q232" s="1095">
        <v>51.8</v>
      </c>
      <c r="R232" s="721">
        <v>51.1</v>
      </c>
      <c r="S232" s="721">
        <v>52.1</v>
      </c>
      <c r="T232" s="830">
        <v>50.1</v>
      </c>
      <c r="U232" s="1084">
        <v>51.1</v>
      </c>
      <c r="V232" s="1084">
        <v>50.2</v>
      </c>
      <c r="W232" s="830">
        <v>51.9</v>
      </c>
      <c r="X232" s="1084">
        <v>52.9</v>
      </c>
      <c r="Y232" s="1084">
        <v>51.9</v>
      </c>
      <c r="Z232" s="830">
        <v>45.6</v>
      </c>
      <c r="AA232" s="721">
        <v>46.0</v>
      </c>
      <c r="AB232" s="721">
        <v>45.8</v>
      </c>
      <c r="AC232" s="1083">
        <v>48.7</v>
      </c>
      <c r="AD232" s="721">
        <v>50.7</v>
      </c>
      <c r="AE232" s="721">
        <v>49.1</v>
      </c>
      <c r="AF232" s="830">
        <v>42.6</v>
      </c>
      <c r="AG232" s="721">
        <v>44.1</v>
      </c>
      <c r="AH232" s="721">
        <v>43.2</v>
      </c>
      <c r="AI232" s="1083">
        <v>52.0</v>
      </c>
      <c r="AJ232" s="721">
        <v>53.2</v>
      </c>
      <c r="AK232" s="721">
        <v>52.5</v>
      </c>
      <c r="AL232" s="1087">
        <v>49.5</v>
      </c>
      <c r="AM232" s="773">
        <v>48.9</v>
      </c>
      <c r="AN232" s="773">
        <v>49.1</v>
      </c>
      <c r="AO232" s="1087">
        <v>44.1</v>
      </c>
      <c r="AP232" s="773">
        <v>45.8</v>
      </c>
      <c r="AQ232" s="773">
        <v>44.0</v>
      </c>
      <c r="AR232" s="1087">
        <v>50.7</v>
      </c>
      <c r="AS232" s="773">
        <v>49.7</v>
      </c>
      <c r="AT232" s="773">
        <v>50.1</v>
      </c>
      <c r="AU232" s="1085">
        <v>47.4</v>
      </c>
      <c r="AV232" s="781"/>
      <c r="AW232" s="721">
        <v>47.5</v>
      </c>
      <c r="AX232" s="1085">
        <v>50.8</v>
      </c>
      <c r="AY232" s="781"/>
      <c r="AZ232" s="781">
        <v>50.4</v>
      </c>
      <c r="BA232" s="1103">
        <v>58.5</v>
      </c>
      <c r="BB232" s="1104"/>
      <c r="BC232" s="1105">
        <v>58.1</v>
      </c>
      <c r="BD232" s="1103">
        <v>61.1</v>
      </c>
      <c r="BE232" s="1104"/>
      <c r="BF232" s="1105">
        <v>60.3</v>
      </c>
      <c r="BG232" s="782">
        <v>49.2</v>
      </c>
      <c r="BH232" s="721">
        <v>50.5</v>
      </c>
      <c r="BI232" s="721">
        <v>49.1</v>
      </c>
      <c r="BJ232" s="782">
        <v>53.9</v>
      </c>
      <c r="BK232" s="781"/>
      <c r="BL232" s="1093">
        <v>53.7</v>
      </c>
    </row>
    <row r="233">
      <c r="A233" s="460">
        <v>45488.0</v>
      </c>
      <c r="B233" s="1088">
        <v>54.3</v>
      </c>
      <c r="C233" s="746">
        <v>55.0</v>
      </c>
      <c r="D233" s="746">
        <v>54.3</v>
      </c>
      <c r="E233" s="1088">
        <v>55.0</v>
      </c>
      <c r="F233" s="746">
        <v>56.0</v>
      </c>
      <c r="G233" s="746">
        <v>55.0</v>
      </c>
      <c r="H233" s="1088">
        <v>49.6</v>
      </c>
      <c r="I233" s="746">
        <v>49.5</v>
      </c>
      <c r="J233" s="746">
        <v>49.6</v>
      </c>
      <c r="K233" s="1096">
        <v>52.8</v>
      </c>
      <c r="L233" s="722">
        <v>52.7</v>
      </c>
      <c r="M233" s="722">
        <v>52.8</v>
      </c>
      <c r="N233" s="1096">
        <v>52.5</v>
      </c>
      <c r="O233" s="722">
        <v>52.4</v>
      </c>
      <c r="P233" s="722">
        <v>52.5</v>
      </c>
      <c r="Q233" s="1096">
        <v>52.1</v>
      </c>
      <c r="R233" s="722">
        <v>51.8</v>
      </c>
      <c r="S233" s="722">
        <v>52.5</v>
      </c>
      <c r="T233" s="816">
        <v>50.2</v>
      </c>
      <c r="U233" s="1075">
        <v>50.1</v>
      </c>
      <c r="V233" s="1075">
        <v>50.2</v>
      </c>
      <c r="W233" s="816">
        <v>51.9</v>
      </c>
      <c r="X233" s="1075">
        <v>51.9</v>
      </c>
      <c r="Y233" s="1075">
        <v>51.9</v>
      </c>
      <c r="Z233" s="816">
        <v>45.8</v>
      </c>
      <c r="AA233" s="722">
        <v>45.6</v>
      </c>
      <c r="AB233" s="722">
        <v>45.6</v>
      </c>
      <c r="AC233" s="1074">
        <v>49.1</v>
      </c>
      <c r="AD233" s="722">
        <v>48.7</v>
      </c>
      <c r="AE233" s="722">
        <v>49.1</v>
      </c>
      <c r="AF233" s="816">
        <v>43.2</v>
      </c>
      <c r="AG233" s="722">
        <v>42.6</v>
      </c>
      <c r="AH233" s="722">
        <v>42.1</v>
      </c>
      <c r="AI233" s="1074">
        <v>52.5</v>
      </c>
      <c r="AJ233" s="722">
        <v>52.0</v>
      </c>
      <c r="AK233" s="722">
        <v>52.5</v>
      </c>
      <c r="AL233" s="1088">
        <v>49.1</v>
      </c>
      <c r="AM233" s="746">
        <v>49.5</v>
      </c>
      <c r="AN233" s="746">
        <v>49.1</v>
      </c>
      <c r="AO233" s="1088">
        <v>44.0</v>
      </c>
      <c r="AP233" s="746">
        <v>44.1</v>
      </c>
      <c r="AQ233" s="746">
        <v>42.1</v>
      </c>
      <c r="AR233" s="1088">
        <v>50.1</v>
      </c>
      <c r="AS233" s="746">
        <v>50.7</v>
      </c>
      <c r="AT233" s="746">
        <v>50.1</v>
      </c>
      <c r="AU233" s="1089">
        <v>47.5</v>
      </c>
      <c r="AV233" s="722">
        <v>47.4</v>
      </c>
      <c r="AW233" s="722">
        <v>47.5</v>
      </c>
      <c r="AX233" s="1089">
        <v>50.4</v>
      </c>
      <c r="AY233" s="722">
        <v>50.8</v>
      </c>
      <c r="AZ233" s="722">
        <v>50.4</v>
      </c>
      <c r="BA233" s="1101">
        <v>58.1</v>
      </c>
      <c r="BB233" s="1102">
        <v>59.0</v>
      </c>
      <c r="BC233" s="1102">
        <v>57.9</v>
      </c>
      <c r="BD233" s="1101">
        <v>60.3</v>
      </c>
      <c r="BE233" s="1102">
        <v>61.6</v>
      </c>
      <c r="BF233" s="1102">
        <v>60.3</v>
      </c>
      <c r="BG233" s="754">
        <v>49.1</v>
      </c>
      <c r="BH233" s="722">
        <v>49.2</v>
      </c>
      <c r="BI233" s="722">
        <v>49.5</v>
      </c>
      <c r="BJ233" s="754">
        <v>53.7</v>
      </c>
      <c r="BK233" s="722">
        <v>53.9</v>
      </c>
      <c r="BL233" s="1092">
        <v>53.7</v>
      </c>
    </row>
    <row r="234">
      <c r="A234" s="473">
        <v>45505.0</v>
      </c>
      <c r="B234" s="1087">
        <v>54.1</v>
      </c>
      <c r="C234" s="773">
        <v>53.2</v>
      </c>
      <c r="D234" s="773">
        <v>54.6</v>
      </c>
      <c r="E234" s="1087">
        <v>55.2</v>
      </c>
      <c r="F234" s="773">
        <v>54.0</v>
      </c>
      <c r="G234" s="773">
        <v>55.7</v>
      </c>
      <c r="H234" s="1087">
        <v>48.0</v>
      </c>
      <c r="I234" s="773">
        <v>49.5</v>
      </c>
      <c r="J234" s="773">
        <v>47.9</v>
      </c>
      <c r="K234" s="1095">
        <v>53.4</v>
      </c>
      <c r="L234" s="721">
        <v>52.9</v>
      </c>
      <c r="M234" s="721">
        <v>53.8</v>
      </c>
      <c r="N234" s="1095">
        <v>53.3</v>
      </c>
      <c r="O234" s="721">
        <v>52.8</v>
      </c>
      <c r="P234" s="721">
        <v>53.7</v>
      </c>
      <c r="Q234" s="1095">
        <v>52.5</v>
      </c>
      <c r="R234" s="721">
        <v>52.1</v>
      </c>
      <c r="S234" s="721">
        <v>52.5</v>
      </c>
      <c r="T234" s="830">
        <v>51.2</v>
      </c>
      <c r="U234" s="1084">
        <v>50.1</v>
      </c>
      <c r="V234" s="1084">
        <v>51.0</v>
      </c>
      <c r="W234" s="830">
        <v>53.3</v>
      </c>
      <c r="X234" s="1084">
        <v>51.7</v>
      </c>
      <c r="Y234" s="1084">
        <v>52.9</v>
      </c>
      <c r="Z234" s="830">
        <v>45.6</v>
      </c>
      <c r="AA234" s="721">
        <v>45.7</v>
      </c>
      <c r="AB234" s="721">
        <v>45.8</v>
      </c>
      <c r="AC234" s="1083">
        <v>48.5</v>
      </c>
      <c r="AD234" s="721">
        <v>49.2</v>
      </c>
      <c r="AE234" s="721">
        <v>48.4</v>
      </c>
      <c r="AF234" s="830">
        <v>42.1</v>
      </c>
      <c r="AG234" s="721">
        <v>43.4</v>
      </c>
      <c r="AH234" s="721">
        <v>42.4</v>
      </c>
      <c r="AI234" s="1083">
        <v>51.4</v>
      </c>
      <c r="AJ234" s="721">
        <v>52.3</v>
      </c>
      <c r="AK234" s="721">
        <v>51.2</v>
      </c>
      <c r="AL234" s="1087">
        <v>52.7</v>
      </c>
      <c r="AM234" s="773">
        <v>49.1</v>
      </c>
      <c r="AN234" s="773">
        <v>53.1</v>
      </c>
      <c r="AO234" s="1087">
        <v>42.1</v>
      </c>
      <c r="AP234" s="773">
        <v>44.4</v>
      </c>
      <c r="AQ234" s="773">
        <v>43.9</v>
      </c>
      <c r="AR234" s="1087">
        <v>55.0</v>
      </c>
      <c r="AS234" s="773">
        <v>50.2</v>
      </c>
      <c r="AT234" s="773">
        <v>55.0</v>
      </c>
      <c r="AU234" s="1090">
        <v>48.7</v>
      </c>
      <c r="AV234" s="781"/>
      <c r="AW234" s="721">
        <v>48.5</v>
      </c>
      <c r="AX234" s="1090">
        <v>52.2</v>
      </c>
      <c r="AY234" s="781"/>
      <c r="AZ234" s="781">
        <v>52.5</v>
      </c>
      <c r="BA234" s="1103">
        <v>57.9</v>
      </c>
      <c r="BB234" s="1104"/>
      <c r="BC234" s="1105">
        <v>57.5</v>
      </c>
      <c r="BD234" s="1103">
        <v>60.4</v>
      </c>
      <c r="BE234" s="1104"/>
      <c r="BF234" s="1105">
        <v>60.9</v>
      </c>
      <c r="BG234" s="782">
        <v>49.5</v>
      </c>
      <c r="BH234" s="721">
        <v>49.8</v>
      </c>
      <c r="BI234" s="721">
        <v>49.8</v>
      </c>
      <c r="BJ234" s="782">
        <v>54.0</v>
      </c>
      <c r="BK234" s="781"/>
      <c r="BL234" s="1093">
        <v>53.7</v>
      </c>
    </row>
    <row r="235">
      <c r="A235" s="460">
        <v>45519.0</v>
      </c>
      <c r="B235" s="1072">
        <v>54.6</v>
      </c>
      <c r="C235" s="746">
        <v>54.1</v>
      </c>
      <c r="D235" s="746">
        <v>54.6</v>
      </c>
      <c r="E235" s="1072">
        <v>55.7</v>
      </c>
      <c r="F235" s="746">
        <v>55.2</v>
      </c>
      <c r="G235" s="746">
        <v>55.7</v>
      </c>
      <c r="H235" s="1072">
        <v>47.9</v>
      </c>
      <c r="I235" s="746">
        <v>48.0</v>
      </c>
      <c r="J235" s="746">
        <v>47.9</v>
      </c>
      <c r="K235" s="1096">
        <v>53.8</v>
      </c>
      <c r="L235" s="722">
        <v>53.4</v>
      </c>
      <c r="M235" s="722">
        <v>53.8</v>
      </c>
      <c r="N235" s="1096">
        <v>53.7</v>
      </c>
      <c r="O235" s="722">
        <v>53.3</v>
      </c>
      <c r="P235" s="722">
        <v>53.7</v>
      </c>
      <c r="Q235" s="1096">
        <v>52.5</v>
      </c>
      <c r="R235" s="722">
        <v>52.5</v>
      </c>
      <c r="S235" s="722">
        <v>52.5</v>
      </c>
      <c r="T235" s="1088">
        <v>51.0</v>
      </c>
      <c r="U235" s="1075">
        <v>51.2</v>
      </c>
      <c r="V235" s="1075">
        <v>51.0</v>
      </c>
      <c r="W235" s="1088">
        <v>52.9</v>
      </c>
      <c r="X235" s="1106">
        <v>53.3</v>
      </c>
      <c r="Y235" s="1106">
        <v>52.9</v>
      </c>
      <c r="Z235" s="1088">
        <v>45.8</v>
      </c>
      <c r="AA235" s="722">
        <v>45.6</v>
      </c>
      <c r="AB235" s="722">
        <v>45.8</v>
      </c>
      <c r="AC235" s="1107">
        <v>48.4</v>
      </c>
      <c r="AD235" s="722">
        <v>48.5</v>
      </c>
      <c r="AE235" s="722">
        <v>48.4</v>
      </c>
      <c r="AF235" s="1088">
        <v>42.4</v>
      </c>
      <c r="AG235" s="722">
        <v>42.1</v>
      </c>
      <c r="AH235" s="722">
        <v>42.4</v>
      </c>
      <c r="AI235" s="1107">
        <v>51.2</v>
      </c>
      <c r="AJ235" s="722">
        <v>51.4</v>
      </c>
      <c r="AK235" s="722">
        <v>51.2</v>
      </c>
      <c r="AL235" s="1072">
        <v>53.1</v>
      </c>
      <c r="AM235" s="746">
        <v>52.7</v>
      </c>
      <c r="AN235" s="746">
        <v>53.1</v>
      </c>
      <c r="AO235" s="1072">
        <v>43.9</v>
      </c>
      <c r="AP235" s="746">
        <v>42.1</v>
      </c>
      <c r="AQ235" s="746">
        <v>43.9</v>
      </c>
      <c r="AR235" s="1072">
        <v>55.0</v>
      </c>
      <c r="AS235" s="746">
        <v>55.0</v>
      </c>
      <c r="AT235" s="746">
        <v>55.0</v>
      </c>
      <c r="AU235" s="1089">
        <v>48.5</v>
      </c>
      <c r="AV235" s="722">
        <v>48.7</v>
      </c>
      <c r="AW235" s="722">
        <v>48.5</v>
      </c>
      <c r="AX235" s="1089">
        <v>52.5</v>
      </c>
      <c r="AY235" s="722">
        <v>52.2</v>
      </c>
      <c r="AZ235" s="722">
        <v>52.5</v>
      </c>
      <c r="BA235" s="1101">
        <v>57.5</v>
      </c>
      <c r="BB235" s="1102">
        <v>57.9</v>
      </c>
      <c r="BC235" s="1102">
        <v>57.5</v>
      </c>
      <c r="BD235" s="1101">
        <v>60.9</v>
      </c>
      <c r="BE235" s="1102">
        <v>60.4</v>
      </c>
      <c r="BF235" s="1102">
        <v>60.9</v>
      </c>
      <c r="BG235" s="754">
        <v>49.8</v>
      </c>
      <c r="BH235" s="722">
        <v>49.5</v>
      </c>
      <c r="BI235" s="722">
        <v>49.8</v>
      </c>
      <c r="BJ235" s="754">
        <v>53.7</v>
      </c>
      <c r="BK235" s="722">
        <v>54.0</v>
      </c>
      <c r="BL235" s="1092">
        <v>53.7</v>
      </c>
    </row>
    <row r="236">
      <c r="A236" s="473">
        <v>45536.0</v>
      </c>
      <c r="B236" s="1087">
        <v>54.4</v>
      </c>
      <c r="C236" s="773">
        <v>54.3</v>
      </c>
      <c r="D236" s="773">
        <v>54.0</v>
      </c>
      <c r="E236" s="1087">
        <v>55.4</v>
      </c>
      <c r="F236" s="773">
        <v>55.3</v>
      </c>
      <c r="G236" s="773">
        <v>55.2</v>
      </c>
      <c r="H236" s="1087">
        <v>47.0</v>
      </c>
      <c r="I236" s="773">
        <v>48.6</v>
      </c>
      <c r="J236" s="773">
        <v>47.3</v>
      </c>
      <c r="K236" s="1095">
        <v>52.9</v>
      </c>
      <c r="L236" s="721"/>
      <c r="M236" s="721">
        <v>52.6</v>
      </c>
      <c r="N236" s="1095">
        <v>52.8</v>
      </c>
      <c r="O236" s="721">
        <v>53.5</v>
      </c>
      <c r="P236" s="721">
        <v>52.4</v>
      </c>
      <c r="Q236" s="1095">
        <v>51.5</v>
      </c>
      <c r="R236" s="721">
        <v>52.3</v>
      </c>
      <c r="S236" s="721">
        <v>51.5</v>
      </c>
      <c r="T236" s="830">
        <v>48.9</v>
      </c>
      <c r="U236" s="1084">
        <v>50.6</v>
      </c>
      <c r="V236" s="1084">
        <v>49.6</v>
      </c>
      <c r="W236" s="830">
        <v>50.5</v>
      </c>
      <c r="X236" s="1084">
        <v>52.3</v>
      </c>
      <c r="Y236" s="1084">
        <v>51.4</v>
      </c>
      <c r="Z236" s="830">
        <v>44.8</v>
      </c>
      <c r="AA236" s="721">
        <v>45.7</v>
      </c>
      <c r="AB236" s="721">
        <v>45.0</v>
      </c>
      <c r="AC236" s="1083">
        <v>47.2</v>
      </c>
      <c r="AD236" s="721">
        <v>48.2</v>
      </c>
      <c r="AE236" s="721">
        <v>47.5</v>
      </c>
      <c r="AF236" s="830">
        <v>40.3</v>
      </c>
      <c r="AG236" s="721">
        <v>42.4</v>
      </c>
      <c r="AH236" s="721">
        <v>40.6</v>
      </c>
      <c r="AI236" s="1083">
        <v>50.6</v>
      </c>
      <c r="AJ236" s="721">
        <v>51.1</v>
      </c>
      <c r="AK236" s="721">
        <v>50.6</v>
      </c>
      <c r="AL236" s="1087">
        <v>47.4</v>
      </c>
      <c r="AM236" s="773">
        <v>50.6</v>
      </c>
      <c r="AN236" s="773">
        <v>48.6</v>
      </c>
      <c r="AO236" s="1087">
        <v>44.0</v>
      </c>
      <c r="AP236" s="773">
        <v>44.3</v>
      </c>
      <c r="AQ236" s="773">
        <v>44.6</v>
      </c>
      <c r="AR236" s="1087">
        <v>48.3</v>
      </c>
      <c r="AS236" s="773">
        <v>53.0</v>
      </c>
      <c r="AT236" s="773">
        <v>49.6</v>
      </c>
      <c r="AU236" s="1090">
        <v>46.7</v>
      </c>
      <c r="AV236" s="781"/>
      <c r="AW236" s="721">
        <v>46.7</v>
      </c>
      <c r="AX236" s="1090">
        <v>50.6</v>
      </c>
      <c r="AY236" s="781"/>
      <c r="AZ236" s="781">
        <v>50.5</v>
      </c>
      <c r="BA236" s="1103">
        <v>56.7</v>
      </c>
      <c r="BB236" s="1104"/>
      <c r="BC236" s="1105">
        <v>56.5</v>
      </c>
      <c r="BD236" s="1103">
        <v>58.9</v>
      </c>
      <c r="BE236" s="1104"/>
      <c r="BF236" s="1105">
        <v>57.7</v>
      </c>
      <c r="BG236" s="782">
        <v>49.6</v>
      </c>
      <c r="BH236" s="721">
        <v>49.9</v>
      </c>
      <c r="BI236" s="721">
        <v>49.7</v>
      </c>
      <c r="BJ236" s="782">
        <v>53.9</v>
      </c>
      <c r="BK236" s="781"/>
      <c r="BL236" s="1093">
        <v>53.1</v>
      </c>
    </row>
    <row r="237">
      <c r="A237" s="460">
        <v>45550.0</v>
      </c>
      <c r="B237" s="1072">
        <v>54.0</v>
      </c>
      <c r="C237" s="746">
        <v>54.4</v>
      </c>
      <c r="D237" s="746">
        <v>54.0</v>
      </c>
      <c r="E237" s="1072">
        <v>55.2</v>
      </c>
      <c r="F237" s="746">
        <v>55.4</v>
      </c>
      <c r="G237" s="746">
        <v>55.2</v>
      </c>
      <c r="H237" s="1072">
        <v>47.3</v>
      </c>
      <c r="I237" s="746">
        <v>47.0</v>
      </c>
      <c r="J237" s="746">
        <v>47.8</v>
      </c>
      <c r="K237" s="1096">
        <v>52.6</v>
      </c>
      <c r="L237" s="722">
        <v>52.9</v>
      </c>
      <c r="M237" s="722">
        <v>52.6</v>
      </c>
      <c r="N237" s="1096">
        <v>52.4</v>
      </c>
      <c r="O237" s="722">
        <v>52.8</v>
      </c>
      <c r="P237" s="722">
        <v>52.4</v>
      </c>
      <c r="Q237" s="1096">
        <v>51.5</v>
      </c>
      <c r="R237" s="722">
        <v>51.5</v>
      </c>
      <c r="S237" s="722">
        <v>51.5</v>
      </c>
      <c r="T237" s="816">
        <v>49.6</v>
      </c>
      <c r="U237" s="1075">
        <v>48.9</v>
      </c>
      <c r="V237" s="1075">
        <v>49.6</v>
      </c>
      <c r="W237" s="816">
        <v>51.4</v>
      </c>
      <c r="X237" s="1075">
        <v>50.5</v>
      </c>
      <c r="Y237" s="1075">
        <v>51.4</v>
      </c>
      <c r="Z237" s="816">
        <v>45.0</v>
      </c>
      <c r="AA237" s="722">
        <v>44.8</v>
      </c>
      <c r="AB237" s="722">
        <v>45.0</v>
      </c>
      <c r="AC237" s="1074">
        <v>47.5</v>
      </c>
      <c r="AD237" s="722">
        <v>47.2</v>
      </c>
      <c r="AE237" s="722">
        <v>47.5</v>
      </c>
      <c r="AF237" s="816">
        <v>40.6</v>
      </c>
      <c r="AG237" s="722">
        <v>40.3</v>
      </c>
      <c r="AH237" s="722">
        <v>40.6</v>
      </c>
      <c r="AI237" s="1074">
        <v>50.6</v>
      </c>
      <c r="AJ237" s="722">
        <v>50.6</v>
      </c>
      <c r="AK237" s="722">
        <v>50.6</v>
      </c>
      <c r="AL237" s="1072">
        <v>48.6</v>
      </c>
      <c r="AM237" s="746">
        <v>47.4</v>
      </c>
      <c r="AN237" s="746">
        <v>48.6</v>
      </c>
      <c r="AO237" s="1072">
        <v>44.6</v>
      </c>
      <c r="AP237" s="746">
        <v>44.0</v>
      </c>
      <c r="AQ237" s="746">
        <v>44.6</v>
      </c>
      <c r="AR237" s="1072">
        <v>49.6</v>
      </c>
      <c r="AS237" s="746">
        <v>48.3</v>
      </c>
      <c r="AT237" s="746">
        <v>49.6</v>
      </c>
      <c r="AU237" s="1089">
        <v>46.7</v>
      </c>
      <c r="AV237" s="725">
        <v>46.7</v>
      </c>
      <c r="AW237" s="722">
        <v>46.7</v>
      </c>
      <c r="AX237" s="1089">
        <v>50.5</v>
      </c>
      <c r="AY237" s="722">
        <v>50.6</v>
      </c>
      <c r="AZ237" s="722">
        <v>50.5</v>
      </c>
      <c r="BA237" s="1101">
        <v>56.5</v>
      </c>
      <c r="BB237" s="1102">
        <v>56.7</v>
      </c>
      <c r="BC237" s="1102">
        <v>56.5</v>
      </c>
      <c r="BD237" s="1101">
        <v>57.7</v>
      </c>
      <c r="BE237" s="1102">
        <v>58.9</v>
      </c>
      <c r="BF237" s="1102">
        <v>57.5</v>
      </c>
      <c r="BG237" s="754">
        <v>49.7</v>
      </c>
      <c r="BH237" s="722">
        <v>49.6</v>
      </c>
      <c r="BI237" s="722">
        <v>49.7</v>
      </c>
      <c r="BJ237" s="754">
        <v>53.1</v>
      </c>
      <c r="BK237" s="722">
        <v>53.9</v>
      </c>
      <c r="BL237" s="1092">
        <v>53.1</v>
      </c>
    </row>
    <row r="238">
      <c r="A238" s="473">
        <v>45566.0</v>
      </c>
      <c r="B238" s="1087">
        <v>54.3</v>
      </c>
      <c r="C238" s="773"/>
      <c r="D238" s="773">
        <v>54.1</v>
      </c>
      <c r="E238" s="1087">
        <v>55.3</v>
      </c>
      <c r="F238" s="773">
        <v>55.0</v>
      </c>
      <c r="G238" s="773">
        <v>55.0</v>
      </c>
      <c r="H238" s="1087">
        <v>47.8</v>
      </c>
      <c r="I238" s="773">
        <v>47.5</v>
      </c>
      <c r="J238" s="773">
        <v>48.5</v>
      </c>
      <c r="K238" s="1095">
        <v>51.7</v>
      </c>
      <c r="L238" s="721">
        <v>52.6</v>
      </c>
      <c r="M238" s="721">
        <v>51.8</v>
      </c>
      <c r="N238" s="1095">
        <v>51.8</v>
      </c>
      <c r="O238" s="721">
        <v>52.3</v>
      </c>
      <c r="P238" s="721">
        <v>52.0</v>
      </c>
      <c r="Q238" s="1095">
        <v>50.3</v>
      </c>
      <c r="R238" s="721">
        <v>51.5</v>
      </c>
      <c r="S238" s="721">
        <v>49.9</v>
      </c>
      <c r="T238" s="830">
        <v>49.7</v>
      </c>
      <c r="U238" s="1084">
        <v>49.8</v>
      </c>
      <c r="V238" s="1084">
        <v>50.0</v>
      </c>
      <c r="W238" s="830">
        <v>51.2</v>
      </c>
      <c r="X238" s="1084">
        <v>51.5</v>
      </c>
      <c r="Y238" s="1084">
        <v>51.6</v>
      </c>
      <c r="Z238" s="830">
        <v>45.9</v>
      </c>
      <c r="AA238" s="721">
        <v>45.1</v>
      </c>
      <c r="AB238" s="721">
        <v>46.0</v>
      </c>
      <c r="AC238" s="1083">
        <v>48.4</v>
      </c>
      <c r="AD238" s="721">
        <v>47.6</v>
      </c>
      <c r="AE238" s="721">
        <v>48.6</v>
      </c>
      <c r="AF238" s="830">
        <v>42.6</v>
      </c>
      <c r="AG238" s="721">
        <v>40.7</v>
      </c>
      <c r="AH238" s="721">
        <v>43.0</v>
      </c>
      <c r="AI238" s="1083">
        <v>51.4</v>
      </c>
      <c r="AJ238" s="721">
        <v>50.6</v>
      </c>
      <c r="AK238" s="721">
        <v>51.6</v>
      </c>
      <c r="AL238" s="1087">
        <v>47.3</v>
      </c>
      <c r="AM238" s="773">
        <v>49.0</v>
      </c>
      <c r="AN238" s="773">
        <v>48.1</v>
      </c>
      <c r="AO238" s="1087">
        <v>44.5</v>
      </c>
      <c r="AP238" s="773">
        <v>44.9</v>
      </c>
      <c r="AQ238" s="773">
        <v>44.5</v>
      </c>
      <c r="AR238" s="1087">
        <v>48.3</v>
      </c>
      <c r="AS238" s="773">
        <v>49.8</v>
      </c>
      <c r="AT238" s="773">
        <v>49.2</v>
      </c>
      <c r="AU238" s="1090">
        <v>46.6</v>
      </c>
      <c r="AV238" s="781"/>
      <c r="AW238" s="721">
        <v>47.3</v>
      </c>
      <c r="AX238" s="1090">
        <v>50.6</v>
      </c>
      <c r="AY238" s="1091"/>
      <c r="AZ238" s="781">
        <v>51.0</v>
      </c>
      <c r="BA238" s="1103">
        <v>57.4</v>
      </c>
      <c r="BB238" s="1104"/>
      <c r="BC238" s="721">
        <v>57.5</v>
      </c>
      <c r="BD238" s="1103">
        <v>57.9</v>
      </c>
      <c r="BE238" s="1104"/>
      <c r="BF238" s="721">
        <v>58.5</v>
      </c>
      <c r="BG238" s="782">
        <v>49.0</v>
      </c>
      <c r="BH238" s="721">
        <v>49.9</v>
      </c>
      <c r="BI238" s="721">
        <v>49.2</v>
      </c>
      <c r="BJ238" s="782">
        <v>49.3</v>
      </c>
      <c r="BK238" s="781"/>
      <c r="BL238" s="1093">
        <v>49.7</v>
      </c>
    </row>
    <row r="239">
      <c r="A239" s="460">
        <v>45580.0</v>
      </c>
      <c r="B239" s="1072">
        <v>54.1</v>
      </c>
      <c r="C239" s="746">
        <v>54.3</v>
      </c>
      <c r="D239" s="746">
        <v>54.1</v>
      </c>
      <c r="E239" s="1072">
        <v>55.0</v>
      </c>
      <c r="F239" s="746">
        <v>55.3</v>
      </c>
      <c r="G239" s="746">
        <v>55.0</v>
      </c>
      <c r="H239" s="1072">
        <v>48.5</v>
      </c>
      <c r="I239" s="746">
        <v>47.8</v>
      </c>
      <c r="J239" s="746">
        <v>48.5</v>
      </c>
      <c r="K239" s="1096">
        <v>51.8</v>
      </c>
      <c r="L239" s="722">
        <v>51.7</v>
      </c>
      <c r="M239" s="722">
        <v>51.8</v>
      </c>
      <c r="N239" s="1096">
        <v>52.0</v>
      </c>
      <c r="O239" s="722">
        <v>51.8</v>
      </c>
      <c r="P239" s="722">
        <v>52.0</v>
      </c>
      <c r="Q239" s="1096">
        <v>49.9</v>
      </c>
      <c r="R239" s="722">
        <v>50.3</v>
      </c>
      <c r="S239" s="722">
        <v>49.9</v>
      </c>
      <c r="T239" s="816">
        <v>50.0</v>
      </c>
      <c r="U239" s="1075">
        <v>49.7</v>
      </c>
      <c r="V239" s="1075">
        <v>50.0</v>
      </c>
      <c r="W239" s="816">
        <v>51.6</v>
      </c>
      <c r="X239" s="1075">
        <v>51.2</v>
      </c>
      <c r="Y239" s="1075">
        <v>51.6</v>
      </c>
      <c r="Z239" s="816">
        <v>46.0</v>
      </c>
      <c r="AA239" s="722">
        <v>45.9</v>
      </c>
      <c r="AB239" s="722">
        <v>46.0</v>
      </c>
      <c r="AC239" s="1074">
        <v>48.6</v>
      </c>
      <c r="AD239" s="722">
        <v>48.4</v>
      </c>
      <c r="AE239" s="722">
        <v>48.6</v>
      </c>
      <c r="AF239" s="816">
        <v>43.0</v>
      </c>
      <c r="AG239" s="722">
        <v>42.6</v>
      </c>
      <c r="AH239" s="722">
        <v>43.0</v>
      </c>
      <c r="AI239" s="1074">
        <v>51.6</v>
      </c>
      <c r="AJ239" s="722">
        <v>51.4</v>
      </c>
      <c r="AK239" s="722">
        <v>51.6</v>
      </c>
      <c r="AL239" s="1072">
        <v>48.1</v>
      </c>
      <c r="AM239" s="746">
        <v>47.3</v>
      </c>
      <c r="AN239" s="746">
        <v>48.1</v>
      </c>
      <c r="AO239" s="1072">
        <v>44.5</v>
      </c>
      <c r="AP239" s="746">
        <v>44.5</v>
      </c>
      <c r="AQ239" s="746">
        <v>44.5</v>
      </c>
      <c r="AR239" s="1072">
        <v>49.2</v>
      </c>
      <c r="AS239" s="746">
        <v>48.3</v>
      </c>
      <c r="AT239" s="746">
        <v>49.2</v>
      </c>
      <c r="AU239" s="1078">
        <v>47.3</v>
      </c>
      <c r="AV239" s="722">
        <v>46.6</v>
      </c>
      <c r="AW239" s="722">
        <v>49.4</v>
      </c>
      <c r="AX239" s="1078">
        <v>51.0</v>
      </c>
      <c r="AY239" s="722">
        <v>50.6</v>
      </c>
      <c r="AZ239" s="722">
        <v>51.0</v>
      </c>
      <c r="BA239" s="1099">
        <v>57.5</v>
      </c>
      <c r="BB239" s="722">
        <v>57.4</v>
      </c>
      <c r="BC239" s="722">
        <v>57.5</v>
      </c>
      <c r="BD239" s="1099">
        <v>58.5</v>
      </c>
      <c r="BE239" s="722">
        <v>58.3</v>
      </c>
      <c r="BF239" s="722">
        <v>58.5</v>
      </c>
      <c r="BG239" s="754">
        <v>49.2</v>
      </c>
      <c r="BH239" s="722">
        <v>49.0</v>
      </c>
      <c r="BI239" s="722">
        <v>49.2</v>
      </c>
      <c r="BJ239" s="754">
        <v>49.7</v>
      </c>
      <c r="BK239" s="722">
        <v>49.3</v>
      </c>
      <c r="BL239" s="1092">
        <v>49.7</v>
      </c>
    </row>
    <row r="240">
      <c r="A240" s="473">
        <v>45597.0</v>
      </c>
      <c r="B240" s="1108">
        <v>55.3</v>
      </c>
      <c r="C240" s="849"/>
      <c r="D240" s="849">
        <v>54.9</v>
      </c>
      <c r="E240" s="1108">
        <v>57.0</v>
      </c>
      <c r="F240" s="849">
        <v>55.2</v>
      </c>
      <c r="G240" s="849">
        <v>56.1</v>
      </c>
      <c r="H240" s="1108">
        <v>48.8</v>
      </c>
      <c r="I240" s="849">
        <v>48.8</v>
      </c>
      <c r="J240" s="849">
        <v>49.7</v>
      </c>
      <c r="K240" s="1109">
        <v>49.9</v>
      </c>
      <c r="L240" s="851">
        <v>51.8</v>
      </c>
      <c r="M240" s="851">
        <v>50.5</v>
      </c>
      <c r="N240" s="1109">
        <v>50.0</v>
      </c>
      <c r="O240" s="851">
        <v>52.3</v>
      </c>
      <c r="P240" s="851">
        <v>50.8</v>
      </c>
      <c r="Q240" s="1109">
        <v>48.6</v>
      </c>
      <c r="R240" s="851">
        <v>50.1</v>
      </c>
      <c r="S240" s="851">
        <v>48.0</v>
      </c>
      <c r="T240" s="860">
        <v>48.1</v>
      </c>
      <c r="U240" s="1110">
        <v>50.0</v>
      </c>
      <c r="V240" s="1110">
        <v>48.3</v>
      </c>
      <c r="W240" s="860">
        <v>49.2</v>
      </c>
      <c r="X240" s="1110">
        <v>51.6</v>
      </c>
      <c r="Y240" s="1110">
        <v>49.5</v>
      </c>
      <c r="Z240" s="860">
        <v>45.2</v>
      </c>
      <c r="AA240" s="851">
        <v>46.0</v>
      </c>
      <c r="AB240" s="851">
        <v>45.2</v>
      </c>
      <c r="AC240" s="1111">
        <v>47.3</v>
      </c>
      <c r="AD240" s="851">
        <v>48.6</v>
      </c>
      <c r="AE240" s="851">
        <v>47.2</v>
      </c>
      <c r="AF240" s="860">
        <v>43.2</v>
      </c>
      <c r="AG240" s="851">
        <v>43.1</v>
      </c>
      <c r="AH240" s="851">
        <v>43.0</v>
      </c>
      <c r="AI240" s="1111">
        <v>49.4</v>
      </c>
      <c r="AJ240" s="851">
        <v>51.8</v>
      </c>
      <c r="AK240" s="851">
        <v>49.3</v>
      </c>
      <c r="AL240" s="1108">
        <v>44.8</v>
      </c>
      <c r="AM240" s="849">
        <v>48.3</v>
      </c>
      <c r="AN240" s="849">
        <v>45.9</v>
      </c>
      <c r="AO240" s="1108">
        <v>43.2</v>
      </c>
      <c r="AP240" s="849">
        <v>44.6</v>
      </c>
      <c r="AQ240" s="849">
        <v>43.1</v>
      </c>
      <c r="AR240" s="1108">
        <v>45.7</v>
      </c>
      <c r="AS240" s="849">
        <v>49.0</v>
      </c>
      <c r="AT240" s="849">
        <v>46.9</v>
      </c>
      <c r="AU240" s="1112">
        <v>49.4</v>
      </c>
      <c r="AV240" s="851"/>
      <c r="AW240" s="851">
        <v>49.4</v>
      </c>
      <c r="AX240" s="1112">
        <v>49.6</v>
      </c>
      <c r="AY240" s="851"/>
      <c r="AZ240" s="851">
        <v>50.5</v>
      </c>
      <c r="BA240" s="1113">
        <v>57.3</v>
      </c>
      <c r="BB240" s="851"/>
      <c r="BC240" s="851">
        <v>56.5</v>
      </c>
      <c r="BD240" s="1113">
        <v>59.2</v>
      </c>
      <c r="BE240" s="851"/>
      <c r="BF240" s="851">
        <v>58.4</v>
      </c>
      <c r="BG240" s="848">
        <v>49.0</v>
      </c>
      <c r="BH240" s="851">
        <v>49.5</v>
      </c>
      <c r="BI240" s="851">
        <v>49.0</v>
      </c>
      <c r="BJ240" s="848">
        <v>50.2</v>
      </c>
      <c r="BK240" s="851"/>
      <c r="BL240" s="1114">
        <v>50.5</v>
      </c>
    </row>
    <row r="241">
      <c r="A241" s="514">
        <v>45611.0</v>
      </c>
      <c r="B241" s="1115">
        <v>54.9</v>
      </c>
      <c r="C241" s="880">
        <v>55.3</v>
      </c>
      <c r="D241" s="880">
        <v>54.9</v>
      </c>
      <c r="E241" s="1115">
        <v>56.1</v>
      </c>
      <c r="F241" s="880">
        <v>57.0</v>
      </c>
      <c r="G241" s="880">
        <v>56.1</v>
      </c>
      <c r="H241" s="1115">
        <v>49.7</v>
      </c>
      <c r="I241" s="880">
        <v>48.8</v>
      </c>
      <c r="J241" s="880">
        <v>49.7</v>
      </c>
      <c r="K241" s="1116">
        <v>50.5</v>
      </c>
      <c r="L241" s="882">
        <v>49.9</v>
      </c>
      <c r="M241" s="882">
        <v>50.5</v>
      </c>
      <c r="N241" s="1116">
        <v>50.8</v>
      </c>
      <c r="O241" s="882">
        <v>50.0</v>
      </c>
      <c r="P241" s="882">
        <v>50.8</v>
      </c>
      <c r="Q241" s="1116">
        <v>48.0</v>
      </c>
      <c r="R241" s="882">
        <v>48.6</v>
      </c>
      <c r="S241" s="882">
        <v>48.0</v>
      </c>
      <c r="T241" s="894">
        <v>48.3</v>
      </c>
      <c r="U241" s="1117">
        <v>48.1</v>
      </c>
      <c r="V241" s="1117">
        <v>48.3</v>
      </c>
      <c r="W241" s="894">
        <v>49.5</v>
      </c>
      <c r="X241" s="1117">
        <v>49.2</v>
      </c>
      <c r="Y241" s="1117">
        <v>49.5</v>
      </c>
      <c r="Z241" s="894">
        <v>45.2</v>
      </c>
      <c r="AA241" s="882">
        <v>45.2</v>
      </c>
      <c r="AB241" s="882">
        <v>45.2</v>
      </c>
      <c r="AC241" s="1118">
        <v>47.2</v>
      </c>
      <c r="AD241" s="882">
        <v>47.3</v>
      </c>
      <c r="AE241" s="882">
        <v>47.2</v>
      </c>
      <c r="AF241" s="894">
        <v>43.0</v>
      </c>
      <c r="AG241" s="882">
        <v>43.2</v>
      </c>
      <c r="AH241" s="882">
        <v>43.0</v>
      </c>
      <c r="AI241" s="1118">
        <v>49.3</v>
      </c>
      <c r="AJ241" s="882">
        <v>49.4</v>
      </c>
      <c r="AK241" s="882">
        <v>49.3</v>
      </c>
      <c r="AL241" s="1115">
        <v>45.9</v>
      </c>
      <c r="AM241" s="880">
        <v>44.8</v>
      </c>
      <c r="AN241" s="880">
        <v>45.9</v>
      </c>
      <c r="AO241" s="1115">
        <v>43.1</v>
      </c>
      <c r="AP241" s="880">
        <v>43.2</v>
      </c>
      <c r="AQ241" s="880">
        <v>43.1</v>
      </c>
      <c r="AR241" s="1115">
        <v>46.9</v>
      </c>
      <c r="AS241" s="880">
        <v>45.7</v>
      </c>
      <c r="AT241" s="880">
        <v>46.9</v>
      </c>
      <c r="AU241" s="1119">
        <v>49.4</v>
      </c>
      <c r="AV241" s="882"/>
      <c r="AW241" s="882">
        <v>49.4</v>
      </c>
      <c r="AX241" s="1119">
        <v>50.5</v>
      </c>
      <c r="AY241" s="882">
        <v>49.6</v>
      </c>
      <c r="AZ241" s="882">
        <v>50.5</v>
      </c>
      <c r="BA241" s="1120">
        <v>56.5</v>
      </c>
      <c r="BB241" s="882">
        <v>57.3</v>
      </c>
      <c r="BC241" s="134">
        <v>56.5</v>
      </c>
      <c r="BD241" s="1120">
        <v>58.4</v>
      </c>
      <c r="BE241" s="882">
        <v>59.2</v>
      </c>
      <c r="BF241" s="882">
        <v>58.4</v>
      </c>
      <c r="BG241" s="879">
        <v>49.0</v>
      </c>
      <c r="BH241" s="882">
        <v>49.0</v>
      </c>
      <c r="BI241" s="882">
        <v>49.0</v>
      </c>
      <c r="BJ241" s="879">
        <v>50.5</v>
      </c>
      <c r="BK241" s="882">
        <v>50.2</v>
      </c>
      <c r="BL241" s="1121">
        <v>50.5</v>
      </c>
    </row>
    <row r="242">
      <c r="A242" s="1122">
        <f t="shared" ref="A242:A256" si="1">edate(A240,1)</f>
        <v>45627</v>
      </c>
      <c r="B242" s="1108">
        <v>56.6</v>
      </c>
      <c r="C242" s="849">
        <v>55.1</v>
      </c>
      <c r="D242" s="849">
        <v>55.4</v>
      </c>
      <c r="E242" s="1108">
        <v>58.5</v>
      </c>
      <c r="F242" s="849">
        <v>55.7</v>
      </c>
      <c r="G242" s="849">
        <v>56.8</v>
      </c>
      <c r="H242" s="1108">
        <v>48.3</v>
      </c>
      <c r="I242" s="849">
        <v>49.4</v>
      </c>
      <c r="J242" s="849">
        <v>49.4</v>
      </c>
      <c r="K242" s="1109">
        <v>50.5</v>
      </c>
      <c r="L242" s="851"/>
      <c r="M242" s="851">
        <v>50.4</v>
      </c>
      <c r="N242" s="1109">
        <v>51.4</v>
      </c>
      <c r="O242" s="851">
        <v>50.9</v>
      </c>
      <c r="P242" s="851">
        <v>51.1</v>
      </c>
      <c r="Q242" s="1109">
        <v>47.3</v>
      </c>
      <c r="R242" s="851">
        <v>48.4</v>
      </c>
      <c r="S242" s="851">
        <v>47.0</v>
      </c>
      <c r="T242" s="860">
        <v>49.5</v>
      </c>
      <c r="U242" s="1110"/>
      <c r="V242" s="1110">
        <v>49.6</v>
      </c>
      <c r="W242" s="860">
        <v>51.4</v>
      </c>
      <c r="X242" s="1110">
        <v>49.5</v>
      </c>
      <c r="Y242" s="1110">
        <v>51.6</v>
      </c>
      <c r="Z242" s="860">
        <v>45.2</v>
      </c>
      <c r="AA242" s="851">
        <v>45.3</v>
      </c>
      <c r="AB242" s="851">
        <v>45.1</v>
      </c>
      <c r="AC242" s="1111">
        <v>47.8</v>
      </c>
      <c r="AD242" s="851"/>
      <c r="AE242" s="851">
        <v>48.0</v>
      </c>
      <c r="AF242" s="860">
        <v>42.5</v>
      </c>
      <c r="AG242" s="851">
        <v>43.1</v>
      </c>
      <c r="AH242" s="851">
        <v>42.5</v>
      </c>
      <c r="AI242" s="1111">
        <v>51.0</v>
      </c>
      <c r="AJ242" s="851">
        <v>49.5</v>
      </c>
      <c r="AK242" s="851">
        <v>51.2</v>
      </c>
      <c r="AL242" s="1108">
        <v>46.7</v>
      </c>
      <c r="AM242" s="849"/>
      <c r="AN242" s="849">
        <v>47.5</v>
      </c>
      <c r="AO242" s="1108">
        <v>41.9</v>
      </c>
      <c r="AP242" s="849">
        <v>43.2</v>
      </c>
      <c r="AQ242" s="849">
        <v>41.9</v>
      </c>
      <c r="AR242" s="1108">
        <v>48.2</v>
      </c>
      <c r="AS242" s="849">
        <v>46.9</v>
      </c>
      <c r="AT242" s="849">
        <v>49.3</v>
      </c>
      <c r="AU242" s="1112">
        <v>48.2</v>
      </c>
      <c r="AV242" s="851"/>
      <c r="AW242" s="851">
        <v>47.8</v>
      </c>
      <c r="AX242" s="1112">
        <v>50.4</v>
      </c>
      <c r="AY242" s="851"/>
      <c r="AZ242" s="851">
        <v>50.8</v>
      </c>
      <c r="BA242" s="1113">
        <v>57.4</v>
      </c>
      <c r="BB242" s="851"/>
      <c r="BC242" s="851">
        <v>56.4</v>
      </c>
      <c r="BD242" s="1113">
        <v>60.8</v>
      </c>
      <c r="BE242" s="851"/>
      <c r="BF242" s="851">
        <v>59.3</v>
      </c>
      <c r="BG242" s="848">
        <v>49.5</v>
      </c>
      <c r="BH242" s="851">
        <v>49.2</v>
      </c>
      <c r="BI242" s="851">
        <v>49.6</v>
      </c>
      <c r="BJ242" s="848">
        <v>51.4</v>
      </c>
      <c r="BK242" s="851"/>
      <c r="BL242" s="1114">
        <v>50.9</v>
      </c>
    </row>
    <row r="243">
      <c r="A243" s="1123">
        <f t="shared" si="1"/>
        <v>45641</v>
      </c>
      <c r="B243" s="1115">
        <v>55.4</v>
      </c>
      <c r="C243" s="880">
        <v>56.6</v>
      </c>
      <c r="D243" s="880">
        <v>55.4</v>
      </c>
      <c r="E243" s="1115">
        <v>56.8</v>
      </c>
      <c r="F243" s="880">
        <v>58.5</v>
      </c>
      <c r="G243" s="880">
        <v>56.8</v>
      </c>
      <c r="H243" s="1115">
        <v>49.4</v>
      </c>
      <c r="I243" s="880">
        <v>48.3</v>
      </c>
      <c r="J243" s="880">
        <v>49.4</v>
      </c>
      <c r="K243" s="1116">
        <v>50.4</v>
      </c>
      <c r="L243" s="882">
        <v>50.5</v>
      </c>
      <c r="M243" s="882">
        <v>50.4</v>
      </c>
      <c r="N243" s="1116">
        <v>51.1</v>
      </c>
      <c r="O243" s="882">
        <v>51.4</v>
      </c>
      <c r="P243" s="882">
        <v>51.1</v>
      </c>
      <c r="Q243" s="1116">
        <v>47.0</v>
      </c>
      <c r="R243" s="882">
        <v>47.3</v>
      </c>
      <c r="S243" s="882">
        <v>47.0</v>
      </c>
      <c r="T243" s="894">
        <v>49.6</v>
      </c>
      <c r="U243" s="1117">
        <v>49.5</v>
      </c>
      <c r="V243" s="1117">
        <v>49.6</v>
      </c>
      <c r="W243" s="894">
        <v>51.6</v>
      </c>
      <c r="X243" s="1117">
        <v>51.4</v>
      </c>
      <c r="Y243" s="1117">
        <v>51.6</v>
      </c>
      <c r="Z243" s="894">
        <v>45.1</v>
      </c>
      <c r="AA243" s="882">
        <v>45.2</v>
      </c>
      <c r="AB243" s="882">
        <v>45.1</v>
      </c>
      <c r="AC243" s="1118">
        <v>48.0</v>
      </c>
      <c r="AD243" s="882">
        <v>47.8</v>
      </c>
      <c r="AE243" s="882">
        <v>48.0</v>
      </c>
      <c r="AF243" s="894">
        <v>42.5</v>
      </c>
      <c r="AG243" s="882">
        <v>42.5</v>
      </c>
      <c r="AH243" s="882">
        <v>42.5</v>
      </c>
      <c r="AI243" s="1118">
        <v>51.2</v>
      </c>
      <c r="AJ243" s="882">
        <v>51.0</v>
      </c>
      <c r="AK243" s="882">
        <v>51.2</v>
      </c>
      <c r="AL243" s="1115">
        <v>47.5</v>
      </c>
      <c r="AM243" s="880">
        <v>46.7</v>
      </c>
      <c r="AN243" s="880">
        <v>47.5</v>
      </c>
      <c r="AO243" s="1115">
        <v>41.9</v>
      </c>
      <c r="AP243" s="880">
        <v>41.9</v>
      </c>
      <c r="AQ243" s="880">
        <v>41.9</v>
      </c>
      <c r="AR243" s="1115">
        <v>49.3</v>
      </c>
      <c r="AS243" s="880">
        <v>48.2</v>
      </c>
      <c r="AT243" s="880">
        <v>49.3</v>
      </c>
      <c r="AU243" s="1119">
        <v>47.8</v>
      </c>
      <c r="AV243" s="882">
        <v>48.2</v>
      </c>
      <c r="AW243" s="882">
        <v>47.8</v>
      </c>
      <c r="AX243" s="1119">
        <v>50.8</v>
      </c>
      <c r="AY243" s="882"/>
      <c r="AZ243" s="882">
        <v>50.8</v>
      </c>
      <c r="BA243" s="1120">
        <v>56.4</v>
      </c>
      <c r="BB243" s="882">
        <v>57.4</v>
      </c>
      <c r="BC243" s="882">
        <v>56.4</v>
      </c>
      <c r="BD243" s="1120">
        <v>59.3</v>
      </c>
      <c r="BE243" s="882">
        <v>60.8</v>
      </c>
      <c r="BF243" s="882">
        <v>59.3</v>
      </c>
      <c r="BG243" s="879">
        <v>49.6</v>
      </c>
      <c r="BH243" s="882">
        <v>49.5</v>
      </c>
      <c r="BI243" s="882">
        <v>49.6</v>
      </c>
      <c r="BJ243" s="879">
        <v>50.9</v>
      </c>
      <c r="BK243" s="882">
        <v>51.4</v>
      </c>
      <c r="BL243" s="1121">
        <v>50.9</v>
      </c>
    </row>
    <row r="244">
      <c r="A244" s="1122">
        <f t="shared" si="1"/>
        <v>45658</v>
      </c>
      <c r="B244" s="1108">
        <v>52.4</v>
      </c>
      <c r="C244" s="849"/>
      <c r="D244" s="849">
        <v>52.7</v>
      </c>
      <c r="E244" s="1108">
        <v>52.8</v>
      </c>
      <c r="F244" s="849">
        <v>56.4</v>
      </c>
      <c r="G244" s="849">
        <v>52.9</v>
      </c>
      <c r="H244" s="1108">
        <v>50.1</v>
      </c>
      <c r="I244" s="849">
        <v>49.8</v>
      </c>
      <c r="J244" s="849">
        <v>51.2</v>
      </c>
      <c r="K244" s="1109">
        <v>50.9</v>
      </c>
      <c r="L244" s="851">
        <v>50.0</v>
      </c>
      <c r="M244" s="851">
        <v>50.6</v>
      </c>
      <c r="N244" s="1109">
        <v>51.2</v>
      </c>
      <c r="O244" s="851">
        <v>50.8</v>
      </c>
      <c r="P244" s="851">
        <v>50.8</v>
      </c>
      <c r="Q244" s="1109">
        <v>48.2</v>
      </c>
      <c r="R244" s="851">
        <v>46.9</v>
      </c>
      <c r="S244" s="851">
        <v>48.3</v>
      </c>
      <c r="T244" s="860">
        <v>50.2</v>
      </c>
      <c r="U244" s="1110">
        <v>49.7</v>
      </c>
      <c r="V244" s="1110">
        <v>50.2</v>
      </c>
      <c r="W244" s="860">
        <v>51.4</v>
      </c>
      <c r="X244" s="1110">
        <v>51.4</v>
      </c>
      <c r="Y244" s="1110">
        <v>51.3</v>
      </c>
      <c r="Z244" s="860">
        <v>46.1</v>
      </c>
      <c r="AA244" s="851">
        <v>45.6</v>
      </c>
      <c r="AB244" s="851">
        <v>46.6</v>
      </c>
      <c r="AC244" s="1111">
        <v>50.1</v>
      </c>
      <c r="AD244" s="851">
        <v>48.2</v>
      </c>
      <c r="AE244" s="851">
        <v>50.5</v>
      </c>
      <c r="AF244" s="860">
        <v>44.1</v>
      </c>
      <c r="AG244" s="851">
        <v>42.7</v>
      </c>
      <c r="AH244" s="851">
        <v>45.0</v>
      </c>
      <c r="AI244" s="1111">
        <v>52.5</v>
      </c>
      <c r="AJ244" s="851">
        <v>51.1</v>
      </c>
      <c r="AK244" s="851">
        <v>52.5</v>
      </c>
      <c r="AL244" s="1108">
        <v>48.3</v>
      </c>
      <c r="AM244" s="849">
        <v>47.7</v>
      </c>
      <c r="AN244" s="849">
        <v>47.6</v>
      </c>
      <c r="AO244" s="1108">
        <v>45.3</v>
      </c>
      <c r="AP244" s="849">
        <v>42.4</v>
      </c>
      <c r="AQ244" s="849">
        <v>45.0</v>
      </c>
      <c r="AR244" s="1108">
        <v>48.9</v>
      </c>
      <c r="AS244" s="849">
        <v>49.3</v>
      </c>
      <c r="AT244" s="849">
        <v>48.2</v>
      </c>
      <c r="AU244" s="1112">
        <v>49.8</v>
      </c>
      <c r="AV244" s="851">
        <v>47.8</v>
      </c>
      <c r="AW244" s="851">
        <v>50.2</v>
      </c>
      <c r="AX244" s="1112">
        <v>50.4</v>
      </c>
      <c r="AY244" s="851"/>
      <c r="AZ244" s="851">
        <v>51.2</v>
      </c>
      <c r="BA244" s="1113">
        <v>58.0</v>
      </c>
      <c r="BB244" s="851">
        <v>56.7</v>
      </c>
      <c r="BC244" s="851">
        <v>57.7</v>
      </c>
      <c r="BD244" s="1113">
        <v>56.8</v>
      </c>
      <c r="BE244" s="851">
        <v>59.5</v>
      </c>
      <c r="BF244" s="851">
        <v>56.5</v>
      </c>
      <c r="BG244" s="848">
        <v>48.8</v>
      </c>
      <c r="BH244" s="851">
        <v>49.7</v>
      </c>
      <c r="BI244" s="851">
        <v>48.7</v>
      </c>
      <c r="BJ244" s="848">
        <v>52.7</v>
      </c>
      <c r="BK244" s="851">
        <v>50.9</v>
      </c>
      <c r="BL244" s="1114">
        <v>53.0</v>
      </c>
    </row>
    <row r="245">
      <c r="A245" s="1123">
        <f t="shared" si="1"/>
        <v>45672</v>
      </c>
      <c r="B245" s="1115">
        <v>52.7</v>
      </c>
      <c r="C245" s="880">
        <v>52.4</v>
      </c>
      <c r="D245" s="880">
        <v>52.7</v>
      </c>
      <c r="E245" s="1115">
        <v>52.9</v>
      </c>
      <c r="F245" s="880">
        <v>52.8</v>
      </c>
      <c r="G245" s="880">
        <v>52.9</v>
      </c>
      <c r="H245" s="1115">
        <v>51.2</v>
      </c>
      <c r="I245" s="880">
        <v>50.1</v>
      </c>
      <c r="J245" s="880">
        <v>51.2</v>
      </c>
      <c r="K245" s="1116">
        <v>50.6</v>
      </c>
      <c r="L245" s="882">
        <v>50.9</v>
      </c>
      <c r="M245" s="882">
        <v>50.6</v>
      </c>
      <c r="N245" s="1116">
        <v>50.8</v>
      </c>
      <c r="O245" s="882">
        <v>51.2</v>
      </c>
      <c r="P245" s="882">
        <v>50.8</v>
      </c>
      <c r="Q245" s="1116">
        <v>48.3</v>
      </c>
      <c r="R245" s="882">
        <v>48.2</v>
      </c>
      <c r="S245" s="882">
        <v>48.3</v>
      </c>
      <c r="T245" s="894">
        <v>50.2</v>
      </c>
      <c r="U245" s="1117">
        <v>50.2</v>
      </c>
      <c r="V245" s="1117">
        <v>50.2</v>
      </c>
      <c r="W245" s="894">
        <v>51.3</v>
      </c>
      <c r="X245" s="1117">
        <v>51.4</v>
      </c>
      <c r="Y245" s="1117">
        <v>51.3</v>
      </c>
      <c r="Z245" s="894">
        <v>46.6</v>
      </c>
      <c r="AA245" s="882">
        <v>46.1</v>
      </c>
      <c r="AB245" s="882">
        <v>46.6</v>
      </c>
      <c r="AC245" s="1118">
        <v>50.5</v>
      </c>
      <c r="AD245" s="882">
        <v>50.1</v>
      </c>
      <c r="AE245" s="882">
        <v>50.5</v>
      </c>
      <c r="AF245" s="894">
        <v>45.0</v>
      </c>
      <c r="AG245" s="882">
        <v>44.1</v>
      </c>
      <c r="AH245" s="882">
        <v>45.0</v>
      </c>
      <c r="AI245" s="1118">
        <v>52.5</v>
      </c>
      <c r="AJ245" s="882">
        <v>52.5</v>
      </c>
      <c r="AK245" s="882">
        <v>52.5</v>
      </c>
      <c r="AL245" s="1115">
        <v>47.6</v>
      </c>
      <c r="AM245" s="880">
        <v>48.3</v>
      </c>
      <c r="AN245" s="880">
        <v>47.6</v>
      </c>
      <c r="AO245" s="1115">
        <v>45.0</v>
      </c>
      <c r="AP245" s="880">
        <v>45.3</v>
      </c>
      <c r="AQ245" s="880">
        <v>45.0</v>
      </c>
      <c r="AR245" s="1115">
        <v>48.2</v>
      </c>
      <c r="AS245" s="880">
        <v>48.9</v>
      </c>
      <c r="AT245" s="880">
        <v>48.2</v>
      </c>
      <c r="AU245" s="1119">
        <v>50.2</v>
      </c>
      <c r="AV245" s="882"/>
      <c r="AW245" s="882">
        <v>50.2</v>
      </c>
      <c r="AX245" s="1119">
        <v>51.2</v>
      </c>
      <c r="AY245" s="882">
        <v>50.4</v>
      </c>
      <c r="AZ245" s="882">
        <v>51.2</v>
      </c>
      <c r="BA245" s="1120">
        <v>57.7</v>
      </c>
      <c r="BB245" s="882">
        <v>58.0</v>
      </c>
      <c r="BC245" s="882">
        <v>57.7</v>
      </c>
      <c r="BD245" s="1120">
        <v>56.5</v>
      </c>
      <c r="BE245" s="882">
        <v>56.8</v>
      </c>
      <c r="BF245" s="882">
        <v>56.5</v>
      </c>
      <c r="BG245" s="879">
        <v>48.7</v>
      </c>
      <c r="BH245" s="882">
        <v>48.8</v>
      </c>
      <c r="BI245" s="882">
        <v>48.7</v>
      </c>
      <c r="BJ245" s="879">
        <v>53.0</v>
      </c>
      <c r="BK245" s="882">
        <v>52.7</v>
      </c>
      <c r="BL245" s="1121">
        <v>53.0</v>
      </c>
    </row>
    <row r="246">
      <c r="A246" s="1122">
        <f t="shared" si="1"/>
        <v>45689</v>
      </c>
      <c r="B246" s="1108">
        <v>50.4</v>
      </c>
      <c r="C246" s="849"/>
      <c r="D246" s="849">
        <v>51.6</v>
      </c>
      <c r="E246" s="1108">
        <v>49.7</v>
      </c>
      <c r="F246" s="849">
        <v>53.0</v>
      </c>
      <c r="G246" s="849">
        <v>46.9</v>
      </c>
      <c r="H246" s="1108">
        <v>51.6</v>
      </c>
      <c r="I246" s="849">
        <v>51.3</v>
      </c>
      <c r="J246" s="849">
        <v>52.7</v>
      </c>
      <c r="K246" s="1109">
        <v>50.5</v>
      </c>
      <c r="L246" s="851">
        <v>50.5</v>
      </c>
      <c r="M246" s="851">
        <v>50.5</v>
      </c>
      <c r="N246" s="1109">
        <v>51.1</v>
      </c>
      <c r="O246" s="851">
        <v>50.8</v>
      </c>
      <c r="P246" s="851">
        <v>51.0</v>
      </c>
      <c r="Q246" s="1109">
        <v>46.4</v>
      </c>
      <c r="R246" s="851">
        <v>48.5</v>
      </c>
      <c r="S246" s="851">
        <v>46.9</v>
      </c>
      <c r="T246" s="860">
        <v>50.2</v>
      </c>
      <c r="U246" s="1110">
        <v>50.5</v>
      </c>
      <c r="V246" s="1110">
        <v>50.2</v>
      </c>
      <c r="W246" s="860">
        <v>50.7</v>
      </c>
      <c r="X246" s="1110">
        <v>51.5</v>
      </c>
      <c r="Y246" s="1110">
        <v>50.6</v>
      </c>
      <c r="Z246" s="860">
        <v>47.3</v>
      </c>
      <c r="AA246" s="851">
        <v>46.9</v>
      </c>
      <c r="AB246" s="851">
        <v>47.6</v>
      </c>
      <c r="AC246" s="1111">
        <v>51.0</v>
      </c>
      <c r="AD246" s="851">
        <v>50.8</v>
      </c>
      <c r="AE246" s="851">
        <v>50.4</v>
      </c>
      <c r="AF246" s="860">
        <v>46.1</v>
      </c>
      <c r="AG246" s="851">
        <v>45.4</v>
      </c>
      <c r="AH246" s="851">
        <v>46.5</v>
      </c>
      <c r="AI246" s="1111">
        <v>52.2</v>
      </c>
      <c r="AJ246" s="851">
        <v>52.4</v>
      </c>
      <c r="AK246" s="851">
        <v>51.1</v>
      </c>
      <c r="AL246" s="1108">
        <v>44.5</v>
      </c>
      <c r="AM246" s="849">
        <v>48.0</v>
      </c>
      <c r="AN246" s="849">
        <v>45.1</v>
      </c>
      <c r="AO246" s="1108">
        <v>45.5</v>
      </c>
      <c r="AP246" s="849">
        <v>45.3</v>
      </c>
      <c r="AQ246" s="849">
        <v>45.8</v>
      </c>
      <c r="AR246" s="1108">
        <v>44.5</v>
      </c>
      <c r="AS246" s="849">
        <v>48.8</v>
      </c>
      <c r="AT246" s="849">
        <v>45.3</v>
      </c>
      <c r="AU246" s="1112">
        <v>50.6</v>
      </c>
      <c r="AV246" s="851"/>
      <c r="AW246" s="851">
        <v>50.4</v>
      </c>
      <c r="AX246" s="1112">
        <v>51.4</v>
      </c>
      <c r="AY246" s="851"/>
      <c r="AZ246" s="851">
        <v>50.8</v>
      </c>
      <c r="BA246" s="1113">
        <v>57.1</v>
      </c>
      <c r="BB246" s="851"/>
      <c r="BC246" s="851">
        <v>56.3</v>
      </c>
      <c r="BD246" s="1113">
        <v>61.1</v>
      </c>
      <c r="BE246" s="851"/>
      <c r="BF246" s="851">
        <v>59.0</v>
      </c>
      <c r="BG246" s="848">
        <v>48.9</v>
      </c>
      <c r="BH246" s="851">
        <v>49.0</v>
      </c>
      <c r="BI246" s="851">
        <v>49.0</v>
      </c>
      <c r="BJ246" s="848">
        <v>53.1</v>
      </c>
      <c r="BK246" s="851"/>
      <c r="BL246" s="1114">
        <v>53.7</v>
      </c>
    </row>
    <row r="247">
      <c r="A247" s="1123">
        <f t="shared" si="1"/>
        <v>45703</v>
      </c>
      <c r="B247" s="1115">
        <v>51.6</v>
      </c>
      <c r="C247" s="880">
        <v>50.4</v>
      </c>
      <c r="D247" s="880">
        <v>51.6</v>
      </c>
      <c r="E247" s="1115">
        <v>51.0</v>
      </c>
      <c r="F247" s="880">
        <v>49.7</v>
      </c>
      <c r="G247" s="880">
        <v>51.0</v>
      </c>
      <c r="H247" s="1115">
        <v>52.7</v>
      </c>
      <c r="I247" s="880">
        <v>51.6</v>
      </c>
      <c r="J247" s="880">
        <v>52.7</v>
      </c>
      <c r="K247" s="1116">
        <v>50.5</v>
      </c>
      <c r="L247" s="882">
        <v>50.5</v>
      </c>
      <c r="M247" s="882">
        <v>50.5</v>
      </c>
      <c r="N247" s="1116">
        <v>51.0</v>
      </c>
      <c r="O247" s="882">
        <v>51.1</v>
      </c>
      <c r="P247" s="882">
        <v>51.0</v>
      </c>
      <c r="Q247" s="1116">
        <v>46.9</v>
      </c>
      <c r="R247" s="882">
        <v>46.4</v>
      </c>
      <c r="S247" s="882">
        <v>46.9</v>
      </c>
      <c r="T247" s="894">
        <v>50.2</v>
      </c>
      <c r="U247" s="1117">
        <v>50.2</v>
      </c>
      <c r="V247" s="1117">
        <v>50.6</v>
      </c>
      <c r="W247" s="894">
        <v>50.6</v>
      </c>
      <c r="X247" s="1117">
        <v>50.7</v>
      </c>
      <c r="Y247" s="1117">
        <v>50.2</v>
      </c>
      <c r="Z247" s="894">
        <v>47.6</v>
      </c>
      <c r="AA247" s="882">
        <v>47.3</v>
      </c>
      <c r="AB247" s="882">
        <v>47.6</v>
      </c>
      <c r="AC247" s="1118">
        <v>50.4</v>
      </c>
      <c r="AD247" s="882">
        <v>51.0</v>
      </c>
      <c r="AE247" s="882">
        <v>50.4</v>
      </c>
      <c r="AF247" s="894">
        <v>46.5</v>
      </c>
      <c r="AG247" s="882">
        <v>46.1</v>
      </c>
      <c r="AH247" s="882">
        <v>46.5</v>
      </c>
      <c r="AI247" s="1118">
        <v>51.1</v>
      </c>
      <c r="AJ247" s="882">
        <v>52.2</v>
      </c>
      <c r="AK247" s="882">
        <v>51.1</v>
      </c>
      <c r="AL247" s="1115">
        <v>45.1</v>
      </c>
      <c r="AM247" s="880">
        <v>44.5</v>
      </c>
      <c r="AN247" s="880">
        <v>45.1</v>
      </c>
      <c r="AO247" s="1115">
        <v>45.8</v>
      </c>
      <c r="AP247" s="880">
        <v>45.5</v>
      </c>
      <c r="AQ247" s="880">
        <v>45.8</v>
      </c>
      <c r="AR247" s="1115">
        <v>45.3</v>
      </c>
      <c r="AS247" s="880">
        <v>44.5</v>
      </c>
      <c r="AT247" s="880">
        <v>45.3</v>
      </c>
      <c r="AU247" s="1119">
        <v>50.4</v>
      </c>
      <c r="AV247" s="882"/>
      <c r="AW247" s="882">
        <v>50.4</v>
      </c>
      <c r="AX247" s="1119">
        <v>50.8</v>
      </c>
      <c r="AY247" s="882">
        <v>51.4</v>
      </c>
      <c r="AZ247" s="882">
        <v>50.8</v>
      </c>
      <c r="BA247" s="1120">
        <v>56.3</v>
      </c>
      <c r="BB247" s="882">
        <v>57.1</v>
      </c>
      <c r="BC247" s="882">
        <v>56.3</v>
      </c>
      <c r="BD247" s="1120">
        <v>59.0</v>
      </c>
      <c r="BE247" s="882">
        <v>61.1</v>
      </c>
      <c r="BF247" s="882">
        <v>59.0</v>
      </c>
      <c r="BG247" s="879">
        <v>49.0</v>
      </c>
      <c r="BH247" s="882">
        <v>48.9</v>
      </c>
      <c r="BI247" s="882">
        <v>49.0</v>
      </c>
      <c r="BJ247" s="879">
        <v>53.7</v>
      </c>
      <c r="BK247" s="882">
        <v>53.1</v>
      </c>
      <c r="BL247" s="1121">
        <v>53.7</v>
      </c>
    </row>
    <row r="248">
      <c r="A248" s="1122">
        <f t="shared" si="1"/>
        <v>45717</v>
      </c>
      <c r="B248" s="1108">
        <v>53.5</v>
      </c>
      <c r="C248" s="849"/>
      <c r="D248" s="849"/>
      <c r="E248" s="1108">
        <v>54.3</v>
      </c>
      <c r="F248" s="849">
        <v>51.2</v>
      </c>
      <c r="G248" s="849"/>
      <c r="H248" s="1108">
        <v>49.8</v>
      </c>
      <c r="I248" s="849">
        <v>51.9</v>
      </c>
      <c r="J248" s="849"/>
      <c r="K248" s="1109">
        <v>52.0</v>
      </c>
      <c r="L248" s="851">
        <v>50.3</v>
      </c>
      <c r="M248" s="1109">
        <v>52.0</v>
      </c>
      <c r="N248" s="1109">
        <v>53.2</v>
      </c>
      <c r="O248" s="851">
        <v>51.2</v>
      </c>
      <c r="P248" s="851"/>
      <c r="Q248" s="1109">
        <v>44.6</v>
      </c>
      <c r="R248" s="851">
        <v>47.3</v>
      </c>
      <c r="S248" s="851"/>
      <c r="T248" s="860">
        <v>50.4</v>
      </c>
      <c r="U248" s="1110">
        <v>50.8</v>
      </c>
      <c r="V248" s="1110"/>
      <c r="W248" s="860">
        <v>50.4</v>
      </c>
      <c r="X248" s="1110">
        <v>51.2</v>
      </c>
      <c r="Y248" s="1110"/>
      <c r="Z248" s="860">
        <v>48.7</v>
      </c>
      <c r="AA248" s="851">
        <v>48.3</v>
      </c>
      <c r="AB248" s="851">
        <v>48.6</v>
      </c>
      <c r="AC248" s="1111">
        <v>50.9</v>
      </c>
      <c r="AD248" s="851">
        <v>51.2</v>
      </c>
      <c r="AE248" s="851"/>
      <c r="AF248" s="860">
        <v>48.3</v>
      </c>
      <c r="AG248" s="851">
        <v>47.1</v>
      </c>
      <c r="AH248" s="851">
        <v>48.3</v>
      </c>
      <c r="AI248" s="1111">
        <v>50.2</v>
      </c>
      <c r="AJ248" s="851">
        <v>52.3</v>
      </c>
      <c r="AK248" s="1111">
        <v>50.2</v>
      </c>
      <c r="AL248" s="1108">
        <v>47.0</v>
      </c>
      <c r="AM248" s="849">
        <v>45.1</v>
      </c>
      <c r="AN248" s="849">
        <v>47.0</v>
      </c>
      <c r="AO248" s="1108">
        <v>48.9</v>
      </c>
      <c r="AP248" s="849">
        <v>46.2</v>
      </c>
      <c r="AQ248" s="849">
        <v>48.9</v>
      </c>
      <c r="AR248" s="1108">
        <v>46.6</v>
      </c>
      <c r="AS248" s="849">
        <v>46.3</v>
      </c>
      <c r="AT248" s="849">
        <v>46.6</v>
      </c>
      <c r="AU248" s="1112">
        <v>52.6</v>
      </c>
      <c r="AV248" s="851"/>
      <c r="AW248" s="1112">
        <v>52.6</v>
      </c>
      <c r="AX248" s="1112">
        <v>51.2</v>
      </c>
      <c r="AY248" s="851"/>
      <c r="AZ248" s="851"/>
      <c r="BA248" s="1113">
        <v>57.6</v>
      </c>
      <c r="BB248" s="851"/>
      <c r="BC248" s="851"/>
      <c r="BD248" s="1113">
        <v>57.7</v>
      </c>
      <c r="BE248" s="851"/>
      <c r="BF248" s="851"/>
      <c r="BG248" s="848">
        <v>48.3</v>
      </c>
      <c r="BH248" s="851">
        <v>49.2</v>
      </c>
      <c r="BI248" s="851">
        <v>48.3</v>
      </c>
      <c r="BJ248" s="848">
        <v>49.5</v>
      </c>
      <c r="BK248" s="851"/>
      <c r="BL248" s="1114">
        <v>49.5</v>
      </c>
    </row>
    <row r="249">
      <c r="A249" s="1123">
        <f t="shared" si="1"/>
        <v>45731</v>
      </c>
      <c r="B249" s="1115">
        <v>53.5</v>
      </c>
      <c r="C249" s="880">
        <v>53.5</v>
      </c>
      <c r="D249" s="880">
        <v>53.5</v>
      </c>
      <c r="E249" s="1115">
        <v>54.4</v>
      </c>
      <c r="F249" s="880">
        <v>54.3</v>
      </c>
      <c r="G249" s="880">
        <v>54.4</v>
      </c>
      <c r="H249" s="1115">
        <v>50.2</v>
      </c>
      <c r="I249" s="880">
        <v>49.8</v>
      </c>
      <c r="J249" s="880">
        <v>50.2</v>
      </c>
      <c r="K249" s="1116">
        <v>51.5</v>
      </c>
      <c r="L249" s="882">
        <v>52.0</v>
      </c>
      <c r="M249" s="1116">
        <v>51.5</v>
      </c>
      <c r="N249" s="1116">
        <v>52.5</v>
      </c>
      <c r="O249" s="882">
        <v>53.2</v>
      </c>
      <c r="P249" s="882">
        <v>52.5</v>
      </c>
      <c r="Q249" s="1116">
        <v>44.9</v>
      </c>
      <c r="R249" s="882">
        <v>44.6</v>
      </c>
      <c r="S249" s="882">
        <v>44.9</v>
      </c>
      <c r="T249" s="894">
        <v>51.0</v>
      </c>
      <c r="U249" s="1117">
        <v>50.4</v>
      </c>
      <c r="V249" s="1117">
        <v>50.9</v>
      </c>
      <c r="W249" s="894">
        <v>50.9</v>
      </c>
      <c r="X249" s="1117">
        <v>50.4</v>
      </c>
      <c r="Y249" s="1117">
        <v>51.0</v>
      </c>
      <c r="Z249" s="894">
        <v>48.6</v>
      </c>
      <c r="AA249" s="882">
        <v>48.7</v>
      </c>
      <c r="AB249" s="882">
        <v>48.6</v>
      </c>
      <c r="AC249" s="1118">
        <v>51.3</v>
      </c>
      <c r="AD249" s="882">
        <v>50.9</v>
      </c>
      <c r="AE249" s="882">
        <v>51.3</v>
      </c>
      <c r="AF249" s="894">
        <v>48.3</v>
      </c>
      <c r="AG249" s="882">
        <v>48.4</v>
      </c>
      <c r="AH249" s="882">
        <v>48.3</v>
      </c>
      <c r="AI249" s="1118">
        <v>50.9</v>
      </c>
      <c r="AJ249" s="882">
        <v>50.2</v>
      </c>
      <c r="AK249" s="882">
        <v>50.9</v>
      </c>
      <c r="AL249" s="1115">
        <v>48.0</v>
      </c>
      <c r="AM249" s="880">
        <v>47.0</v>
      </c>
      <c r="AN249" s="880">
        <v>48.0</v>
      </c>
      <c r="AO249" s="1115">
        <v>48.5</v>
      </c>
      <c r="AP249" s="880">
        <v>48.9</v>
      </c>
      <c r="AQ249" s="880">
        <v>48.5</v>
      </c>
      <c r="AR249" s="1115">
        <v>47.9</v>
      </c>
      <c r="AS249" s="880">
        <v>46.6</v>
      </c>
      <c r="AT249" s="880">
        <v>47.9</v>
      </c>
      <c r="AU249" s="1119">
        <v>52.1</v>
      </c>
      <c r="AV249" s="882">
        <v>52.6</v>
      </c>
      <c r="AW249" s="882">
        <v>52.1</v>
      </c>
      <c r="AX249" s="1119">
        <v>51.6</v>
      </c>
      <c r="AY249" s="882">
        <v>51.2</v>
      </c>
      <c r="AZ249" s="882">
        <v>51.6</v>
      </c>
      <c r="BA249" s="1120">
        <v>58.1</v>
      </c>
      <c r="BB249" s="882">
        <v>57.6</v>
      </c>
      <c r="BC249" s="882">
        <v>58.1</v>
      </c>
      <c r="BD249" s="1120">
        <v>58.5</v>
      </c>
      <c r="BE249" s="882">
        <v>57.7</v>
      </c>
      <c r="BF249" s="882">
        <v>58.5</v>
      </c>
      <c r="BG249" s="879">
        <v>48.4</v>
      </c>
      <c r="BH249" s="882">
        <v>48.3</v>
      </c>
      <c r="BI249" s="882">
        <v>48.4</v>
      </c>
      <c r="BJ249" s="879">
        <v>50.0</v>
      </c>
      <c r="BK249" s="882">
        <v>49.5</v>
      </c>
      <c r="BL249" s="1121">
        <v>50.0</v>
      </c>
    </row>
    <row r="250">
      <c r="A250" s="1122">
        <f t="shared" si="1"/>
        <v>45748</v>
      </c>
      <c r="B250" s="1108">
        <v>51.2</v>
      </c>
      <c r="C250" s="849"/>
      <c r="D250" s="849">
        <v>53.5</v>
      </c>
      <c r="E250" s="1108">
        <v>51.4</v>
      </c>
      <c r="F250" s="849">
        <v>52.5</v>
      </c>
      <c r="G250" s="849">
        <v>54.4</v>
      </c>
      <c r="H250" s="1108">
        <v>50.7</v>
      </c>
      <c r="I250" s="849">
        <v>49.1</v>
      </c>
      <c r="J250" s="849">
        <v>50.2</v>
      </c>
      <c r="K250" s="1109">
        <v>45.4</v>
      </c>
      <c r="L250" s="851"/>
      <c r="M250" s="1109">
        <v>45.4</v>
      </c>
      <c r="N250" s="1109">
        <v>48.9</v>
      </c>
      <c r="O250" s="851">
        <v>51.3</v>
      </c>
      <c r="P250" s="851"/>
      <c r="Q250" s="1109">
        <v>44.0</v>
      </c>
      <c r="R250" s="851">
        <v>44.0</v>
      </c>
      <c r="S250" s="851">
        <v>44.9</v>
      </c>
      <c r="T250" s="860">
        <v>50.1</v>
      </c>
      <c r="U250" s="1110">
        <v>50.3</v>
      </c>
      <c r="V250" s="1110">
        <v>50.9</v>
      </c>
      <c r="W250" s="860">
        <v>49.7</v>
      </c>
      <c r="X250" s="1110">
        <v>50.5</v>
      </c>
      <c r="Y250" s="1110">
        <v>51.0</v>
      </c>
      <c r="Z250" s="860">
        <v>48.7</v>
      </c>
      <c r="AA250" s="851">
        <v>47.4</v>
      </c>
      <c r="AB250" s="851">
        <v>48.6</v>
      </c>
      <c r="AC250" s="1111">
        <v>49.7</v>
      </c>
      <c r="AD250" s="851">
        <v>50.4</v>
      </c>
      <c r="AE250" s="851">
        <v>51.3</v>
      </c>
      <c r="AF250" s="860">
        <v>48.0</v>
      </c>
      <c r="AG250" s="851">
        <v>47.6</v>
      </c>
      <c r="AH250" s="851">
        <v>48.3</v>
      </c>
      <c r="AI250" s="1111">
        <v>48.8</v>
      </c>
      <c r="AJ250" s="851">
        <v>50.2</v>
      </c>
      <c r="AK250" s="851">
        <v>50.9</v>
      </c>
      <c r="AL250" s="1108">
        <v>47.3</v>
      </c>
      <c r="AM250" s="849">
        <v>47.8</v>
      </c>
      <c r="AN250" s="849">
        <v>48.0</v>
      </c>
      <c r="AO250" s="1108">
        <v>48.2</v>
      </c>
      <c r="AP250" s="849">
        <v>48.0</v>
      </c>
      <c r="AQ250" s="849">
        <v>48.2</v>
      </c>
      <c r="AR250" s="1108">
        <v>46.8</v>
      </c>
      <c r="AS250" s="849">
        <v>47.7</v>
      </c>
      <c r="AT250" s="849">
        <v>47.9</v>
      </c>
      <c r="AU250" s="1112">
        <v>51.4</v>
      </c>
      <c r="AV250" s="851"/>
      <c r="AW250" s="851">
        <v>51.6</v>
      </c>
      <c r="AX250" s="1112">
        <v>51.4</v>
      </c>
      <c r="AY250" s="851"/>
      <c r="AZ250" s="851"/>
      <c r="BA250" s="1113">
        <v>58.4</v>
      </c>
      <c r="BB250" s="851"/>
      <c r="BC250" s="851"/>
      <c r="BD250" s="1113">
        <v>59.1</v>
      </c>
      <c r="BE250" s="851"/>
      <c r="BF250" s="851">
        <v>58.5</v>
      </c>
      <c r="BG250" s="848">
        <v>48.5</v>
      </c>
      <c r="BH250" s="851">
        <v>47.8</v>
      </c>
      <c r="BI250" s="851">
        <v>48.4</v>
      </c>
      <c r="BJ250" s="848">
        <v>52.2</v>
      </c>
      <c r="BK250" s="851">
        <v>49.7</v>
      </c>
      <c r="BL250" s="1114">
        <v>50.0</v>
      </c>
    </row>
    <row r="251">
      <c r="A251" s="1123">
        <f t="shared" si="1"/>
        <v>45762</v>
      </c>
      <c r="B251" s="1115">
        <v>50.6</v>
      </c>
      <c r="C251" s="880">
        <v>51.2</v>
      </c>
      <c r="D251" s="880">
        <v>50.6</v>
      </c>
      <c r="E251" s="1115">
        <v>50.8</v>
      </c>
      <c r="F251" s="880">
        <v>51.4</v>
      </c>
      <c r="G251" s="880">
        <v>50.8</v>
      </c>
      <c r="H251" s="1115">
        <v>50.2</v>
      </c>
      <c r="I251" s="880">
        <v>50.7</v>
      </c>
      <c r="J251" s="880">
        <v>50.2</v>
      </c>
      <c r="K251" s="1116">
        <v>48.5</v>
      </c>
      <c r="L251" s="882">
        <v>48.2</v>
      </c>
      <c r="M251" s="882">
        <v>48.5</v>
      </c>
      <c r="N251" s="1116">
        <v>49.0</v>
      </c>
      <c r="O251" s="1116">
        <v>49.0</v>
      </c>
      <c r="P251" s="882">
        <v>49.0</v>
      </c>
      <c r="Q251" s="1116">
        <v>45.4</v>
      </c>
      <c r="R251" s="882">
        <v>44.0</v>
      </c>
      <c r="S251" s="882">
        <v>45.4</v>
      </c>
      <c r="T251" s="894">
        <v>50.4</v>
      </c>
      <c r="U251" s="1117">
        <v>50.1</v>
      </c>
      <c r="V251" s="1117">
        <v>50.4</v>
      </c>
      <c r="W251" s="894">
        <v>50.1</v>
      </c>
      <c r="X251" s="1117">
        <v>49.7</v>
      </c>
      <c r="Y251" s="1117">
        <v>50.1</v>
      </c>
      <c r="Z251" s="894">
        <v>49.0</v>
      </c>
      <c r="AA251" s="882">
        <v>48.7</v>
      </c>
      <c r="AB251" s="882">
        <v>49.0</v>
      </c>
      <c r="AC251" s="1118">
        <v>50.1</v>
      </c>
      <c r="AD251" s="882">
        <v>49.7</v>
      </c>
      <c r="AE251" s="882">
        <v>50.1</v>
      </c>
      <c r="AF251" s="894">
        <v>48.4</v>
      </c>
      <c r="AG251" s="882">
        <v>48.0</v>
      </c>
      <c r="AH251" s="882">
        <v>48.4</v>
      </c>
      <c r="AI251" s="1118">
        <v>49.0</v>
      </c>
      <c r="AJ251" s="882">
        <v>48.8</v>
      </c>
      <c r="AK251" s="882">
        <v>49.0</v>
      </c>
      <c r="AL251" s="1115">
        <v>47.8</v>
      </c>
      <c r="AM251" s="880">
        <v>47.3</v>
      </c>
      <c r="AN251" s="880">
        <v>48.7</v>
      </c>
      <c r="AO251" s="1115">
        <v>48.7</v>
      </c>
      <c r="AP251" s="880">
        <v>48.2</v>
      </c>
      <c r="AQ251" s="880">
        <v>48.7</v>
      </c>
      <c r="AR251" s="1115">
        <v>47.3</v>
      </c>
      <c r="AS251" s="880"/>
      <c r="AT251" s="880">
        <v>47.3</v>
      </c>
      <c r="AU251" s="1119">
        <v>51.0</v>
      </c>
      <c r="AV251" s="882">
        <v>51.4</v>
      </c>
      <c r="AW251" s="882">
        <v>51.7</v>
      </c>
      <c r="AX251" s="1119">
        <v>51.0</v>
      </c>
      <c r="AY251" s="882"/>
      <c r="AZ251" s="882">
        <v>51.0</v>
      </c>
      <c r="BA251" s="1120">
        <v>58.0</v>
      </c>
      <c r="BB251" s="882"/>
      <c r="BC251" s="882">
        <v>58.0</v>
      </c>
      <c r="BD251" s="1120">
        <v>58.7</v>
      </c>
      <c r="BE251" s="882">
        <v>58.5</v>
      </c>
      <c r="BF251" s="882">
        <v>59.7</v>
      </c>
      <c r="BG251" s="879">
        <v>48.7</v>
      </c>
      <c r="BH251" s="882">
        <v>48.5</v>
      </c>
      <c r="BI251" s="882">
        <v>48.7</v>
      </c>
      <c r="BJ251" s="879">
        <v>52.4</v>
      </c>
      <c r="BK251" s="882">
        <v>52.2</v>
      </c>
      <c r="BL251" s="1121">
        <v>52.4</v>
      </c>
    </row>
    <row r="252">
      <c r="A252" s="1122">
        <f t="shared" si="1"/>
        <v>45778</v>
      </c>
      <c r="B252" s="1108">
        <v>52.1</v>
      </c>
      <c r="C252" s="849"/>
      <c r="D252" s="849">
        <v>50.6</v>
      </c>
      <c r="E252" s="1108">
        <v>52.3</v>
      </c>
      <c r="F252" s="849">
        <v>50.8</v>
      </c>
      <c r="G252" s="849">
        <v>50.8</v>
      </c>
      <c r="H252" s="1108">
        <v>52.3</v>
      </c>
      <c r="I252" s="849">
        <v>50.1</v>
      </c>
      <c r="J252" s="849">
        <v>50.2</v>
      </c>
      <c r="K252" s="1109">
        <v>49.4</v>
      </c>
      <c r="L252" s="851">
        <v>49.3</v>
      </c>
      <c r="M252" s="851">
        <v>48.5</v>
      </c>
      <c r="N252" s="1109">
        <v>50.2</v>
      </c>
      <c r="O252" s="851">
        <v>50.0</v>
      </c>
      <c r="P252" s="851">
        <v>49.0</v>
      </c>
      <c r="Q252" s="1109">
        <v>45.1</v>
      </c>
      <c r="R252" s="851">
        <v>46.0</v>
      </c>
      <c r="S252" s="851">
        <v>45.4</v>
      </c>
      <c r="T252" s="860">
        <v>49.5</v>
      </c>
      <c r="U252" s="1110">
        <v>50.7</v>
      </c>
      <c r="V252" s="1110">
        <v>50.4</v>
      </c>
      <c r="W252" s="860">
        <v>48.9</v>
      </c>
      <c r="X252" s="1110">
        <v>50.3</v>
      </c>
      <c r="Y252" s="1110">
        <v>50.1</v>
      </c>
      <c r="Z252" s="860">
        <v>49.9</v>
      </c>
      <c r="AA252" s="851">
        <v>49.3</v>
      </c>
      <c r="AB252" s="851">
        <v>49.0</v>
      </c>
      <c r="AC252" s="1111">
        <v>48.6</v>
      </c>
      <c r="AD252" s="851">
        <v>50.4</v>
      </c>
      <c r="AE252" s="851">
        <v>50.1</v>
      </c>
      <c r="AF252" s="860">
        <v>48.8</v>
      </c>
      <c r="AG252" s="851">
        <v>48.9</v>
      </c>
      <c r="AH252" s="851">
        <v>48.4</v>
      </c>
      <c r="AI252" s="1111">
        <v>47.2</v>
      </c>
      <c r="AJ252" s="851">
        <v>49.5</v>
      </c>
      <c r="AK252" s="851">
        <v>49.0</v>
      </c>
      <c r="AL252" s="1108">
        <v>48.0</v>
      </c>
      <c r="AM252" s="849">
        <v>48.0</v>
      </c>
      <c r="AN252" s="849">
        <v>47.8</v>
      </c>
      <c r="AO252" s="1108">
        <v>49.5</v>
      </c>
      <c r="AP252" s="849">
        <v>48.9</v>
      </c>
      <c r="AQ252" s="849">
        <v>48.7</v>
      </c>
      <c r="AR252" s="1108">
        <v>47.4</v>
      </c>
      <c r="AS252" s="849">
        <v>47.5</v>
      </c>
      <c r="AT252" s="849">
        <v>47.3</v>
      </c>
      <c r="AU252" s="1112">
        <v>51.7</v>
      </c>
      <c r="AV252" s="851"/>
      <c r="AW252" s="851">
        <v>51.7</v>
      </c>
      <c r="AX252" s="1112">
        <v>50.5</v>
      </c>
      <c r="AY252" s="851"/>
      <c r="AZ252" s="851">
        <v>51.0</v>
      </c>
      <c r="BA252" s="1113">
        <v>58.3</v>
      </c>
      <c r="BB252" s="851">
        <v>58.2</v>
      </c>
      <c r="BC252" s="851">
        <v>58.2</v>
      </c>
      <c r="BD252" s="1113">
        <v>61.2</v>
      </c>
      <c r="BE252" s="851">
        <v>59.4</v>
      </c>
      <c r="BF252" s="851">
        <v>58.7</v>
      </c>
      <c r="BG252" s="848">
        <v>49.0</v>
      </c>
      <c r="BH252" s="851">
        <v>49.0</v>
      </c>
      <c r="BI252" s="851">
        <v>48.7</v>
      </c>
      <c r="BJ252" s="848">
        <v>50.8</v>
      </c>
      <c r="BK252" s="851"/>
      <c r="BL252" s="1114">
        <v>52.4</v>
      </c>
    </row>
    <row r="253">
      <c r="A253" s="1123">
        <f t="shared" si="1"/>
        <v>45792</v>
      </c>
      <c r="B253" s="1115">
        <v>53.0</v>
      </c>
      <c r="C253" s="880">
        <v>52.1</v>
      </c>
      <c r="D253" s="880">
        <v>53.0</v>
      </c>
      <c r="E253" s="1115">
        <v>53.7</v>
      </c>
      <c r="F253" s="880">
        <v>52.3</v>
      </c>
      <c r="G253" s="880">
        <v>53.7</v>
      </c>
      <c r="H253" s="1115">
        <v>52.0</v>
      </c>
      <c r="I253" s="880">
        <v>52.3</v>
      </c>
      <c r="J253" s="880">
        <v>52.0</v>
      </c>
      <c r="K253" s="1116">
        <v>50.3</v>
      </c>
      <c r="L253" s="882">
        <v>49.4</v>
      </c>
      <c r="M253" s="882">
        <v>50.3</v>
      </c>
      <c r="N253" s="1116">
        <v>50.9</v>
      </c>
      <c r="O253" s="882">
        <v>50.2</v>
      </c>
      <c r="P253" s="882">
        <v>50.9</v>
      </c>
      <c r="Q253" s="1116">
        <v>46.4</v>
      </c>
      <c r="R253" s="882">
        <v>45.1</v>
      </c>
      <c r="S253" s="882">
        <v>46.4</v>
      </c>
      <c r="T253" s="894">
        <v>50.2</v>
      </c>
      <c r="U253" s="1117">
        <v>49.5</v>
      </c>
      <c r="V253" s="1117">
        <v>50.2</v>
      </c>
      <c r="W253" s="894">
        <v>49.7</v>
      </c>
      <c r="X253" s="1117">
        <v>48.9</v>
      </c>
      <c r="Y253" s="1117">
        <v>49.7</v>
      </c>
      <c r="Z253" s="894">
        <v>49.4</v>
      </c>
      <c r="AA253" s="882">
        <v>48.4</v>
      </c>
      <c r="AB253" s="882">
        <v>49.4</v>
      </c>
      <c r="AC253" s="1118">
        <v>48.5</v>
      </c>
      <c r="AD253" s="882">
        <v>48.6</v>
      </c>
      <c r="AE253" s="882">
        <v>48.5</v>
      </c>
      <c r="AF253" s="894">
        <v>48.3</v>
      </c>
      <c r="AG253" s="882">
        <v>48.8</v>
      </c>
      <c r="AH253" s="882">
        <v>48.3</v>
      </c>
      <c r="AI253" s="1118">
        <v>47.1</v>
      </c>
      <c r="AJ253" s="882">
        <v>47.2</v>
      </c>
      <c r="AK253" s="882">
        <v>47.1</v>
      </c>
      <c r="AL253" s="1115">
        <v>49.3</v>
      </c>
      <c r="AM253" s="880">
        <v>48.0</v>
      </c>
      <c r="AN253" s="880">
        <v>49.3</v>
      </c>
      <c r="AO253" s="1115">
        <v>49.8</v>
      </c>
      <c r="AP253" s="880">
        <v>49.5</v>
      </c>
      <c r="AQ253" s="880">
        <v>49.8</v>
      </c>
      <c r="AR253" s="1115">
        <v>48.9</v>
      </c>
      <c r="AS253" s="880">
        <v>47.4</v>
      </c>
      <c r="AT253" s="880">
        <v>48.9</v>
      </c>
      <c r="AU253" s="1119">
        <v>51.0</v>
      </c>
      <c r="AV253" s="882">
        <v>51.7</v>
      </c>
      <c r="AW253" s="882">
        <v>51.0</v>
      </c>
      <c r="AX253" s="1119">
        <v>50.6</v>
      </c>
      <c r="AY253" s="882">
        <v>50.5</v>
      </c>
      <c r="AZ253" s="882">
        <v>50.6</v>
      </c>
      <c r="BA253" s="1120">
        <v>57.6</v>
      </c>
      <c r="BB253" s="882">
        <v>58.3</v>
      </c>
      <c r="BC253" s="882">
        <v>58.4</v>
      </c>
      <c r="BD253" s="1120">
        <v>58.8</v>
      </c>
      <c r="BE253" s="882">
        <v>61.2</v>
      </c>
      <c r="BF253" s="882">
        <v>60.4</v>
      </c>
      <c r="BG253" s="879">
        <v>49.4</v>
      </c>
      <c r="BH253" s="882">
        <v>49.0</v>
      </c>
      <c r="BI253" s="882">
        <v>49.4</v>
      </c>
      <c r="BJ253" s="879">
        <v>51.0</v>
      </c>
      <c r="BK253" s="882">
        <v>50.8</v>
      </c>
      <c r="BL253" s="1121">
        <v>51.0</v>
      </c>
    </row>
    <row r="254">
      <c r="A254" s="1122">
        <f t="shared" si="1"/>
        <v>45809</v>
      </c>
      <c r="B254" s="1108">
        <v>52.8</v>
      </c>
      <c r="C254" s="849">
        <v>52.2</v>
      </c>
      <c r="D254" s="849">
        <v>52.9</v>
      </c>
      <c r="E254" s="1108">
        <v>53.1</v>
      </c>
      <c r="F254" s="849">
        <v>52.9</v>
      </c>
      <c r="G254" s="849">
        <v>52.9</v>
      </c>
      <c r="H254" s="1108">
        <v>52.0</v>
      </c>
      <c r="I254" s="849">
        <v>51.1</v>
      </c>
      <c r="J254" s="849">
        <v>52.0</v>
      </c>
      <c r="K254" s="1109">
        <v>50.7</v>
      </c>
      <c r="L254" s="851">
        <v>50.5</v>
      </c>
      <c r="M254" s="851">
        <v>52.0</v>
      </c>
      <c r="N254" s="1109">
        <v>51.3</v>
      </c>
      <c r="O254" s="851">
        <v>51.2</v>
      </c>
      <c r="P254" s="851">
        <v>52.8</v>
      </c>
      <c r="Q254" s="1109">
        <v>47.7</v>
      </c>
      <c r="R254" s="851">
        <v>46.9</v>
      </c>
      <c r="S254" s="851">
        <v>47.7</v>
      </c>
      <c r="T254" s="860">
        <v>50.2</v>
      </c>
      <c r="U254" s="1110">
        <v>50.5</v>
      </c>
      <c r="V254" s="1110">
        <v>50.6</v>
      </c>
      <c r="W254" s="860">
        <v>50.0</v>
      </c>
      <c r="X254" s="1110">
        <v>50.0</v>
      </c>
      <c r="Y254" s="1110">
        <v>50.5</v>
      </c>
      <c r="Z254" s="860">
        <v>49.4</v>
      </c>
      <c r="AA254" s="851">
        <v>49.6</v>
      </c>
      <c r="AB254" s="851">
        <v>49.5</v>
      </c>
      <c r="AC254" s="1111">
        <v>50.4</v>
      </c>
      <c r="AD254" s="851">
        <v>49.0</v>
      </c>
      <c r="AE254" s="851">
        <v>50.4</v>
      </c>
      <c r="AF254" s="860">
        <v>49.0</v>
      </c>
      <c r="AG254" s="851">
        <v>48.9</v>
      </c>
      <c r="AH254" s="851">
        <v>49.9</v>
      </c>
      <c r="AI254" s="1111">
        <v>49.4</v>
      </c>
      <c r="AJ254" s="851">
        <v>47.8</v>
      </c>
      <c r="AK254" s="851">
        <v>49.7</v>
      </c>
      <c r="AL254" s="1108">
        <v>48.5</v>
      </c>
      <c r="AM254" s="849">
        <v>49.3</v>
      </c>
      <c r="AN254" s="849">
        <v>49.2</v>
      </c>
      <c r="AO254" s="1108">
        <v>47.8</v>
      </c>
      <c r="AP254" s="849">
        <v>49.8</v>
      </c>
      <c r="AQ254" s="849">
        <v>48.1</v>
      </c>
      <c r="AR254" s="1108">
        <v>48.7</v>
      </c>
      <c r="AS254" s="849">
        <v>49.2</v>
      </c>
      <c r="AT254" s="849">
        <v>49.6</v>
      </c>
      <c r="AU254" s="1112">
        <v>51.0</v>
      </c>
      <c r="AV254" s="851"/>
      <c r="AW254" s="851">
        <v>50.6</v>
      </c>
      <c r="AX254" s="1112">
        <v>51.3</v>
      </c>
      <c r="AY254" s="851"/>
      <c r="AZ254" s="851">
        <v>51.8</v>
      </c>
      <c r="BA254" s="1113">
        <v>59.2</v>
      </c>
      <c r="BB254" s="851"/>
      <c r="BC254" s="851">
        <v>58.4</v>
      </c>
      <c r="BD254" s="1113">
        <v>59.8</v>
      </c>
      <c r="BE254" s="851"/>
      <c r="BF254" s="851">
        <v>60.4</v>
      </c>
      <c r="BG254" s="848">
        <v>50.4</v>
      </c>
      <c r="BH254" s="851">
        <v>49.5</v>
      </c>
      <c r="BJ254" s="848">
        <v>51.5</v>
      </c>
      <c r="BK254" s="851"/>
      <c r="BL254" s="1114"/>
    </row>
    <row r="255">
      <c r="A255" s="1123">
        <f t="shared" si="1"/>
        <v>45823</v>
      </c>
      <c r="B255" s="1115">
        <v>54.6</v>
      </c>
      <c r="C255" s="880"/>
      <c r="D255" s="880">
        <v>52.9</v>
      </c>
      <c r="E255" s="1115">
        <v>55.2</v>
      </c>
      <c r="F255" s="880">
        <v>53.0</v>
      </c>
      <c r="G255" s="880">
        <v>55.9</v>
      </c>
      <c r="H255" s="1115">
        <v>49.5</v>
      </c>
      <c r="I255" s="880">
        <v>52.6</v>
      </c>
      <c r="J255" s="880"/>
      <c r="K255" s="1116">
        <v>52.0</v>
      </c>
      <c r="L255" s="882">
        <v>51.8</v>
      </c>
      <c r="M255" s="882">
        <v>52.0</v>
      </c>
      <c r="N255" s="1116">
        <v>51.3</v>
      </c>
      <c r="O255" s="882">
        <v>52.0</v>
      </c>
      <c r="P255" s="882">
        <v>51.3</v>
      </c>
      <c r="Q255" s="1116">
        <v>48.0</v>
      </c>
      <c r="R255" s="882">
        <v>48.2</v>
      </c>
      <c r="S255" s="882">
        <v>48.0</v>
      </c>
      <c r="T255" s="894">
        <v>51.0</v>
      </c>
      <c r="U255" s="1117">
        <v>50.8</v>
      </c>
      <c r="V255" s="1117">
        <v>50.6</v>
      </c>
      <c r="W255" s="894">
        <v>51.2</v>
      </c>
      <c r="X255" s="1117">
        <v>50.7</v>
      </c>
      <c r="Y255" s="1117">
        <v>50.5</v>
      </c>
      <c r="Z255" s="894">
        <v>49.8</v>
      </c>
      <c r="AA255" s="882">
        <v>49.7</v>
      </c>
      <c r="AB255" s="882"/>
      <c r="AC255" s="1118">
        <v>50.3</v>
      </c>
      <c r="AD255" s="882">
        <v>50.7</v>
      </c>
      <c r="AE255" s="134">
        <v>50.4</v>
      </c>
      <c r="AF255" s="894">
        <v>49.3</v>
      </c>
      <c r="AG255" s="882">
        <v>49.2</v>
      </c>
      <c r="AH255" s="882"/>
      <c r="AI255" s="1118">
        <v>50.1</v>
      </c>
      <c r="AJ255" s="882">
        <v>50.0</v>
      </c>
      <c r="AK255" s="882">
        <v>49.7</v>
      </c>
      <c r="AL255" s="1115">
        <v>49.6</v>
      </c>
      <c r="AM255" s="880">
        <v>49.3</v>
      </c>
      <c r="AN255" s="880">
        <v>48.2</v>
      </c>
      <c r="AO255" s="1115">
        <v>48.4</v>
      </c>
      <c r="AP255" s="880">
        <v>48.5</v>
      </c>
      <c r="AQ255" s="880"/>
      <c r="AR255" s="1115">
        <v>49.7</v>
      </c>
      <c r="AS255" s="880">
        <v>49.6</v>
      </c>
      <c r="AT255" s="880">
        <v>49.6</v>
      </c>
      <c r="AU255" s="1119">
        <v>51.6</v>
      </c>
      <c r="AV255" s="882"/>
      <c r="AW255" s="882"/>
      <c r="AX255" s="1119">
        <v>53.8</v>
      </c>
      <c r="AY255" s="882"/>
      <c r="AZ255" s="882"/>
      <c r="BA255" s="1120">
        <v>59.2</v>
      </c>
      <c r="BB255" s="882"/>
      <c r="BC255" s="882"/>
      <c r="BD255" s="1120">
        <v>59.8</v>
      </c>
      <c r="BE255" s="882"/>
      <c r="BF255" s="882">
        <v>60.4</v>
      </c>
      <c r="BG255" s="879"/>
      <c r="BH255" s="882"/>
      <c r="BI255" s="1124"/>
      <c r="BJ255" s="882">
        <v>51.7</v>
      </c>
      <c r="BK255" s="882"/>
      <c r="BL255" s="1121">
        <v>51.7</v>
      </c>
    </row>
    <row r="256">
      <c r="A256" s="1125">
        <f t="shared" si="1"/>
        <v>45839</v>
      </c>
      <c r="B256" s="1126">
        <v>55.1</v>
      </c>
      <c r="C256" s="928">
        <v>54.6</v>
      </c>
      <c r="D256" s="928"/>
      <c r="E256" s="1126">
        <v>55.7</v>
      </c>
      <c r="F256" s="928">
        <v>55.2</v>
      </c>
      <c r="G256" s="928"/>
      <c r="H256" s="1126"/>
      <c r="I256" s="928"/>
      <c r="J256" s="928"/>
      <c r="K256" s="1127">
        <v>51.5</v>
      </c>
      <c r="L256" s="930">
        <v>51.0</v>
      </c>
      <c r="M256" s="930"/>
      <c r="N256" s="1127">
        <v>51.8</v>
      </c>
      <c r="O256" s="930">
        <v>51.2</v>
      </c>
      <c r="P256" s="930"/>
      <c r="Q256" s="1127">
        <v>48.0</v>
      </c>
      <c r="R256" s="930">
        <v>48.2</v>
      </c>
      <c r="S256" s="930"/>
      <c r="T256" s="943">
        <v>50.9</v>
      </c>
      <c r="U256" s="1128">
        <v>51.0</v>
      </c>
      <c r="V256" s="1128"/>
      <c r="W256" s="943">
        <v>51.0</v>
      </c>
      <c r="X256" s="1128">
        <v>51.2</v>
      </c>
      <c r="Y256" s="1128"/>
      <c r="Z256" s="943"/>
      <c r="AA256" s="930"/>
      <c r="AB256" s="930"/>
      <c r="AC256" s="1129">
        <v>50.6</v>
      </c>
      <c r="AD256" s="930">
        <v>50.3</v>
      </c>
      <c r="AE256" s="1130"/>
      <c r="AF256" s="943"/>
      <c r="AG256" s="930"/>
      <c r="AH256" s="930"/>
      <c r="AI256" s="1129">
        <v>50.6</v>
      </c>
      <c r="AJ256" s="930">
        <v>50.1</v>
      </c>
      <c r="AK256" s="930"/>
      <c r="AL256" s="1126">
        <v>48.6</v>
      </c>
      <c r="AM256" s="928">
        <v>49.6</v>
      </c>
      <c r="AN256" s="928"/>
      <c r="AO256" s="1126"/>
      <c r="AP256" s="928"/>
      <c r="AQ256" s="928"/>
      <c r="AR256" s="1126">
        <v>48.5</v>
      </c>
      <c r="AS256" s="928">
        <v>49.7</v>
      </c>
      <c r="AT256" s="928"/>
      <c r="AU256" s="1131"/>
      <c r="AV256" s="930"/>
      <c r="AW256" s="930"/>
      <c r="AX256" s="1131"/>
      <c r="AY256" s="930"/>
      <c r="AZ256" s="930"/>
      <c r="BA256" s="1132"/>
      <c r="BB256" s="930"/>
      <c r="BC256" s="930"/>
      <c r="BD256" s="1132">
        <v>60.5</v>
      </c>
      <c r="BE256" s="930"/>
      <c r="BF256" s="930"/>
      <c r="BG256" s="927"/>
      <c r="BH256" s="930"/>
      <c r="BI256" s="1130"/>
      <c r="BJ256" s="927">
        <v>53.6</v>
      </c>
      <c r="BK256" s="930"/>
      <c r="BL256" s="1133"/>
    </row>
  </sheetData>
  <dataValidations>
    <dataValidation type="custom" allowBlank="1" showDropDown="1" sqref="A3:A256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63"/>
    <col customWidth="1" min="3" max="3" width="9.75"/>
    <col customWidth="1" min="4" max="4" width="9.25"/>
    <col customWidth="1" min="5" max="5" width="12.38"/>
    <col customWidth="1" min="6" max="6" width="10.38"/>
    <col customWidth="1" min="7" max="7" width="9.75"/>
    <col customWidth="1" min="8" max="8" width="10.38"/>
    <col customWidth="1" min="9" max="9" width="9.5"/>
    <col customWidth="1" min="10" max="11" width="9.25"/>
    <col customWidth="1" min="12" max="12" width="9.88"/>
    <col customWidth="1" min="13" max="13" width="10.25"/>
    <col customWidth="1" min="15" max="17" width="12.75"/>
    <col customWidth="1" min="18" max="19" width="13.88"/>
    <col customWidth="1" min="20" max="20" width="9.63"/>
    <col customWidth="1" min="21" max="21" width="13.25"/>
    <col customWidth="1" min="22" max="22" width="12.75"/>
    <col customWidth="1" min="23" max="23" width="12.88"/>
    <col customWidth="1" min="24" max="24" width="13.25"/>
    <col customWidth="1" min="25" max="25" width="9.88"/>
    <col customWidth="1" min="29" max="29" width="15.13"/>
    <col customWidth="1" min="30" max="31" width="16.25"/>
    <col customWidth="1" min="32" max="32" width="10.0"/>
    <col customWidth="1" min="33" max="33" width="10.13"/>
    <col customWidth="1" min="34" max="34" width="10.5"/>
    <col customWidth="1" min="35" max="35" width="11.88"/>
    <col customWidth="1" min="36" max="36" width="10.0"/>
    <col customWidth="1" min="37" max="37" width="10.13"/>
    <col customWidth="1" min="39" max="39" width="13.5"/>
    <col customWidth="1" min="41" max="41" width="13.38"/>
    <col customWidth="1" min="42" max="42" width="15.25"/>
    <col customWidth="1" min="43" max="44" width="15.5"/>
    <col customWidth="1" min="45" max="45" width="19.63"/>
    <col customWidth="1" min="46" max="47" width="16.63"/>
    <col customWidth="1" min="48" max="48" width="14.88"/>
    <col customWidth="1" min="49" max="50" width="14.5"/>
    <col customWidth="1" min="51" max="51" width="15.13"/>
    <col customWidth="1" min="52" max="53" width="15.63"/>
    <col customWidth="1" min="54" max="54" width="13.13"/>
    <col customWidth="1" min="55" max="55" width="13.75"/>
    <col customWidth="1" min="56" max="56" width="10.75"/>
    <col customWidth="1" min="57" max="57" width="11.13"/>
    <col customWidth="1" min="58" max="58" width="13.25"/>
    <col customWidth="1" min="59" max="59" width="11.25"/>
    <col customWidth="1" min="60" max="60" width="13.63"/>
    <col customWidth="1" min="61" max="62" width="14.0"/>
    <col customWidth="1" min="63" max="63" width="13.63"/>
    <col customWidth="1" min="64" max="64" width="12.0"/>
    <col customWidth="1" min="65" max="65" width="13.75"/>
    <col customWidth="1" min="66" max="66" width="13.38"/>
    <col customWidth="1" min="67" max="69" width="14.5"/>
    <col customWidth="1" min="70" max="71" width="15.63"/>
    <col customWidth="1" min="72" max="72" width="17.63"/>
    <col customWidth="1" min="73" max="74" width="14.63"/>
    <col customWidth="1" min="75" max="75" width="18.75"/>
    <col customWidth="1" min="76" max="77" width="15.75"/>
    <col customWidth="1" min="78" max="78" width="13.38"/>
    <col customWidth="1" min="79" max="79" width="13.63"/>
    <col customWidth="1" min="80" max="80" width="15.13"/>
    <col customWidth="1" min="81" max="82" width="15.5"/>
    <col customWidth="1" min="83" max="83" width="16.25"/>
    <col customWidth="1" min="85" max="85" width="12.88"/>
  </cols>
  <sheetData>
    <row r="1">
      <c r="A1" s="578" t="s">
        <v>1</v>
      </c>
      <c r="B1" s="579" t="s">
        <v>663</v>
      </c>
      <c r="C1" s="1134" t="s">
        <v>664</v>
      </c>
      <c r="D1" s="1134" t="s">
        <v>665</v>
      </c>
      <c r="E1" s="15" t="s">
        <v>666</v>
      </c>
      <c r="F1" s="20" t="s">
        <v>667</v>
      </c>
      <c r="G1" s="20" t="s">
        <v>668</v>
      </c>
      <c r="H1" s="15" t="s">
        <v>669</v>
      </c>
      <c r="I1" s="20" t="s">
        <v>670</v>
      </c>
      <c r="J1" s="20" t="s">
        <v>671</v>
      </c>
      <c r="K1" s="15" t="s">
        <v>672</v>
      </c>
      <c r="L1" s="20" t="s">
        <v>673</v>
      </c>
      <c r="M1" s="20" t="s">
        <v>674</v>
      </c>
      <c r="N1" s="15" t="s">
        <v>675</v>
      </c>
      <c r="O1" s="20" t="s">
        <v>676</v>
      </c>
      <c r="P1" s="20" t="s">
        <v>677</v>
      </c>
      <c r="Q1" s="15" t="s">
        <v>678</v>
      </c>
      <c r="R1" s="20" t="s">
        <v>679</v>
      </c>
      <c r="S1" s="20" t="s">
        <v>680</v>
      </c>
      <c r="T1" s="15" t="s">
        <v>681</v>
      </c>
      <c r="U1" s="16" t="s">
        <v>682</v>
      </c>
      <c r="V1" s="16" t="s">
        <v>683</v>
      </c>
      <c r="W1" s="15" t="s">
        <v>684</v>
      </c>
      <c r="X1" s="16" t="s">
        <v>685</v>
      </c>
      <c r="Y1" s="16" t="s">
        <v>686</v>
      </c>
      <c r="Z1" s="579" t="s">
        <v>687</v>
      </c>
      <c r="AA1" s="579" t="s">
        <v>688</v>
      </c>
      <c r="AB1" s="579" t="s">
        <v>689</v>
      </c>
      <c r="AC1" s="579" t="s">
        <v>690</v>
      </c>
      <c r="AD1" s="579" t="s">
        <v>691</v>
      </c>
      <c r="AE1" s="579" t="s">
        <v>692</v>
      </c>
      <c r="AF1" s="15" t="s">
        <v>693</v>
      </c>
      <c r="AG1" s="16" t="s">
        <v>694</v>
      </c>
      <c r="AH1" s="16" t="s">
        <v>695</v>
      </c>
      <c r="AI1" s="15" t="s">
        <v>696</v>
      </c>
      <c r="AJ1" s="16" t="s">
        <v>697</v>
      </c>
      <c r="AK1" s="16" t="s">
        <v>698</v>
      </c>
      <c r="AL1" s="1135" t="s">
        <v>699</v>
      </c>
      <c r="AM1" s="1135" t="s">
        <v>700</v>
      </c>
      <c r="AN1" s="1135" t="s">
        <v>701</v>
      </c>
      <c r="AO1" s="1135" t="s">
        <v>702</v>
      </c>
      <c r="AP1" s="1135" t="s">
        <v>703</v>
      </c>
      <c r="AQ1" s="579" t="s">
        <v>704</v>
      </c>
      <c r="AR1" s="579" t="s">
        <v>705</v>
      </c>
      <c r="AS1" s="1135" t="s">
        <v>706</v>
      </c>
      <c r="AT1" s="579" t="s">
        <v>707</v>
      </c>
      <c r="AU1" s="579" t="s">
        <v>708</v>
      </c>
      <c r="AV1" s="1135" t="s">
        <v>709</v>
      </c>
      <c r="AW1" s="579" t="s">
        <v>710</v>
      </c>
      <c r="AX1" s="579" t="s">
        <v>711</v>
      </c>
      <c r="AY1" s="1135" t="s">
        <v>712</v>
      </c>
      <c r="AZ1" s="579" t="s">
        <v>713</v>
      </c>
      <c r="BA1" s="579" t="s">
        <v>714</v>
      </c>
      <c r="BB1" s="15" t="s">
        <v>715</v>
      </c>
      <c r="BC1" s="16" t="s">
        <v>716</v>
      </c>
      <c r="BD1" s="16" t="s">
        <v>717</v>
      </c>
      <c r="BE1" s="15" t="s">
        <v>718</v>
      </c>
      <c r="BF1" s="16" t="s">
        <v>719</v>
      </c>
      <c r="BG1" s="16" t="s">
        <v>720</v>
      </c>
      <c r="BH1" s="15" t="s">
        <v>721</v>
      </c>
      <c r="BI1" s="16" t="s">
        <v>722</v>
      </c>
      <c r="BJ1" s="16" t="s">
        <v>723</v>
      </c>
      <c r="BK1" s="15" t="s">
        <v>724</v>
      </c>
      <c r="BL1" s="16" t="s">
        <v>725</v>
      </c>
      <c r="BM1" s="16" t="s">
        <v>726</v>
      </c>
      <c r="BN1" s="15" t="s">
        <v>727</v>
      </c>
      <c r="BO1" s="16" t="s">
        <v>728</v>
      </c>
      <c r="BP1" s="16" t="s">
        <v>729</v>
      </c>
      <c r="BQ1" s="15" t="s">
        <v>730</v>
      </c>
      <c r="BR1" s="16" t="s">
        <v>731</v>
      </c>
      <c r="BS1" s="16" t="s">
        <v>732</v>
      </c>
      <c r="BT1" s="1135" t="s">
        <v>733</v>
      </c>
      <c r="BU1" s="579" t="s">
        <v>734</v>
      </c>
      <c r="BV1" s="579" t="s">
        <v>735</v>
      </c>
      <c r="BW1" s="1135" t="s">
        <v>736</v>
      </c>
      <c r="BX1" s="579" t="s">
        <v>737</v>
      </c>
      <c r="BY1" s="579" t="s">
        <v>738</v>
      </c>
      <c r="BZ1" s="1135" t="s">
        <v>739</v>
      </c>
      <c r="CA1" s="579" t="s">
        <v>740</v>
      </c>
      <c r="CB1" s="1135" t="s">
        <v>741</v>
      </c>
      <c r="CC1" s="1136" t="s">
        <v>742</v>
      </c>
      <c r="CD1" s="1136" t="s">
        <v>743</v>
      </c>
      <c r="CE1" s="1135" t="s">
        <v>744</v>
      </c>
      <c r="CF1" s="1135" t="s">
        <v>745</v>
      </c>
      <c r="CG1" s="1137" t="s">
        <v>746</v>
      </c>
    </row>
    <row r="2">
      <c r="A2" s="1138">
        <v>41974.0</v>
      </c>
      <c r="B2" s="599">
        <v>0.032</v>
      </c>
      <c r="C2" s="592"/>
      <c r="D2" s="592"/>
      <c r="E2" s="598">
        <v>-0.001</v>
      </c>
      <c r="F2" s="599">
        <v>0.001</v>
      </c>
      <c r="G2" s="592"/>
      <c r="H2" s="597">
        <v>0.005</v>
      </c>
      <c r="I2" s="597">
        <v>0.007</v>
      </c>
      <c r="J2" s="597">
        <v>0.012</v>
      </c>
      <c r="K2" s="598">
        <v>-0.002</v>
      </c>
      <c r="L2" s="597">
        <v>0.001</v>
      </c>
      <c r="M2" s="597">
        <v>-0.001</v>
      </c>
      <c r="N2" s="599">
        <v>-0.002</v>
      </c>
      <c r="O2" s="599">
        <v>0.003</v>
      </c>
      <c r="P2" s="599">
        <v>0.004</v>
      </c>
      <c r="Q2" s="599">
        <v>0.0</v>
      </c>
      <c r="R2" s="599">
        <v>0.002</v>
      </c>
      <c r="S2" s="599">
        <v>-0.003</v>
      </c>
      <c r="T2" s="599">
        <v>0.009</v>
      </c>
      <c r="U2" s="597"/>
      <c r="V2" s="597"/>
      <c r="W2" s="598">
        <v>0.001</v>
      </c>
      <c r="X2" s="597">
        <v>0.004</v>
      </c>
      <c r="Y2" s="597">
        <v>0.01</v>
      </c>
      <c r="Z2" s="599">
        <v>0.0058</v>
      </c>
      <c r="AA2" s="592"/>
      <c r="AB2" s="592"/>
      <c r="AC2" s="599">
        <v>0.015</v>
      </c>
      <c r="AD2" s="599">
        <v>0.004</v>
      </c>
      <c r="AE2" s="599">
        <v>0.014</v>
      </c>
      <c r="AF2" s="636"/>
      <c r="AG2" s="636"/>
      <c r="AH2" s="636"/>
      <c r="AI2" s="1139"/>
      <c r="AJ2" s="636"/>
      <c r="AK2" s="636"/>
      <c r="AL2" s="599">
        <v>0.047</v>
      </c>
      <c r="AM2" s="592"/>
      <c r="AN2" s="599">
        <v>0.053</v>
      </c>
      <c r="AO2" s="599">
        <v>-0.0076</v>
      </c>
      <c r="AP2" s="599">
        <v>0.03</v>
      </c>
      <c r="AQ2" s="599">
        <v>0.028</v>
      </c>
      <c r="AR2" s="599">
        <v>0.03</v>
      </c>
      <c r="AS2" s="1140">
        <v>-0.003</v>
      </c>
      <c r="AT2" s="599">
        <v>0.003</v>
      </c>
      <c r="AU2" s="599">
        <v>-0.003</v>
      </c>
      <c r="AV2" s="599">
        <v>-0.027</v>
      </c>
      <c r="AW2" s="599">
        <v>-0.024</v>
      </c>
      <c r="AX2" s="599">
        <v>-0.029</v>
      </c>
      <c r="AY2" s="599">
        <v>-0.028</v>
      </c>
      <c r="AZ2" s="599">
        <v>-0.025</v>
      </c>
      <c r="BA2" s="599">
        <v>-0.032</v>
      </c>
      <c r="BB2" s="1141">
        <v>0.079</v>
      </c>
      <c r="BC2" s="594">
        <v>0.074</v>
      </c>
      <c r="BD2" s="594">
        <v>0.079</v>
      </c>
      <c r="BE2" s="601">
        <v>0.0074</v>
      </c>
      <c r="BF2" s="1142"/>
      <c r="BG2" s="592"/>
      <c r="BH2" s="1143">
        <v>0.017</v>
      </c>
      <c r="BI2" s="599">
        <v>0.016</v>
      </c>
      <c r="BJ2" s="599">
        <v>0.017</v>
      </c>
      <c r="BK2" s="601">
        <v>0.054</v>
      </c>
      <c r="BL2" s="601"/>
      <c r="BM2" s="594"/>
      <c r="BN2" s="599">
        <v>-0.001</v>
      </c>
      <c r="BO2" s="592"/>
      <c r="BP2" s="592"/>
      <c r="BQ2" s="599">
        <v>0.008</v>
      </c>
      <c r="BR2" s="599">
        <v>0.01</v>
      </c>
      <c r="BS2" s="599">
        <v>-0.034</v>
      </c>
      <c r="BT2" s="1144">
        <v>0.004</v>
      </c>
      <c r="BU2" s="599">
        <v>-0.01</v>
      </c>
      <c r="BV2" s="599">
        <v>0.011</v>
      </c>
      <c r="BW2" s="1144">
        <v>0.03</v>
      </c>
      <c r="BX2" s="599">
        <v>0.01</v>
      </c>
      <c r="BY2" s="599">
        <v>0.034</v>
      </c>
      <c r="BZ2" s="599">
        <v>0.0059</v>
      </c>
      <c r="CA2" s="599">
        <v>0.0264</v>
      </c>
      <c r="CB2" s="599">
        <v>-0.0035</v>
      </c>
      <c r="CC2" s="599">
        <v>-0.018</v>
      </c>
      <c r="CD2" s="599">
        <v>-0.008</v>
      </c>
      <c r="CE2" s="599">
        <v>0.021</v>
      </c>
      <c r="CF2" s="599">
        <v>0.098</v>
      </c>
      <c r="CG2" s="709">
        <v>0.098</v>
      </c>
    </row>
    <row r="3">
      <c r="A3" s="1145">
        <v>42005.0</v>
      </c>
      <c r="B3" s="618">
        <v>0.028</v>
      </c>
      <c r="C3" s="611"/>
      <c r="D3" s="611"/>
      <c r="E3" s="617">
        <v>0.002</v>
      </c>
      <c r="F3" s="618">
        <v>0.003</v>
      </c>
      <c r="G3" s="618">
        <v>-0.003</v>
      </c>
      <c r="H3" s="616">
        <v>0.013</v>
      </c>
      <c r="I3" s="616">
        <v>0.013</v>
      </c>
      <c r="J3" s="616">
        <v>0.001</v>
      </c>
      <c r="K3" s="617">
        <v>-0.001</v>
      </c>
      <c r="L3" s="616">
        <v>0.002</v>
      </c>
      <c r="M3" s="616">
        <v>0.001</v>
      </c>
      <c r="N3" s="618">
        <v>0.012</v>
      </c>
      <c r="O3" s="618">
        <v>0.001</v>
      </c>
      <c r="P3" s="618">
        <v>0.019</v>
      </c>
      <c r="Q3" s="618">
        <v>-0.001</v>
      </c>
      <c r="R3" s="618">
        <v>0.002</v>
      </c>
      <c r="S3" s="618">
        <v>0.01</v>
      </c>
      <c r="T3" s="618">
        <v>-0.023</v>
      </c>
      <c r="U3" s="616"/>
      <c r="V3" s="616"/>
      <c r="W3" s="617">
        <v>0.006</v>
      </c>
      <c r="X3" s="616">
        <v>0.005</v>
      </c>
      <c r="Y3" s="616">
        <v>-0.004</v>
      </c>
      <c r="Z3" s="618">
        <v>0.0157</v>
      </c>
      <c r="AA3" s="611"/>
      <c r="AB3" s="611"/>
      <c r="AC3" s="618">
        <v>0.004</v>
      </c>
      <c r="AD3" s="618">
        <v>-0.003</v>
      </c>
      <c r="AE3" s="618">
        <v>0.003</v>
      </c>
      <c r="AF3" s="842"/>
      <c r="AG3" s="842"/>
      <c r="AH3" s="842"/>
      <c r="AI3" s="1146"/>
      <c r="AJ3" s="842"/>
      <c r="AK3" s="842"/>
      <c r="AL3" s="618">
        <v>0.041</v>
      </c>
      <c r="AM3" s="611"/>
      <c r="AN3" s="618">
        <v>0.043</v>
      </c>
      <c r="AO3" s="618">
        <v>-0.0082</v>
      </c>
      <c r="AP3" s="618">
        <v>0.003</v>
      </c>
      <c r="AQ3" s="618">
        <v>0.024</v>
      </c>
      <c r="AR3" s="618">
        <v>0.003</v>
      </c>
      <c r="AS3" s="1147">
        <v>-0.004</v>
      </c>
      <c r="AT3" s="618">
        <v>0.005</v>
      </c>
      <c r="AU3" s="618">
        <v>-0.004</v>
      </c>
      <c r="AV3" s="618">
        <v>-0.052</v>
      </c>
      <c r="AW3" s="618">
        <v>-0.047</v>
      </c>
      <c r="AX3" s="618">
        <v>-0.051</v>
      </c>
      <c r="AY3" s="618">
        <v>0.02</v>
      </c>
      <c r="AZ3" s="618">
        <v>0.015</v>
      </c>
      <c r="BA3" s="618">
        <v>0.003</v>
      </c>
      <c r="BB3" s="1148"/>
      <c r="BC3" s="626"/>
      <c r="BD3" s="626"/>
      <c r="BE3" s="621">
        <v>0.0045</v>
      </c>
      <c r="BF3" s="1149"/>
      <c r="BG3" s="611"/>
      <c r="BH3" s="1150">
        <v>0.026</v>
      </c>
      <c r="BI3" s="618">
        <v>0.007</v>
      </c>
      <c r="BJ3" s="618">
        <v>0.026</v>
      </c>
      <c r="BK3" s="621">
        <v>-0.009</v>
      </c>
      <c r="BL3" s="621"/>
      <c r="BM3" s="613"/>
      <c r="BN3" s="618">
        <v>-0.021</v>
      </c>
      <c r="BO3" s="611"/>
      <c r="BP3" s="611"/>
      <c r="BQ3" s="618">
        <v>0.037</v>
      </c>
      <c r="BR3" s="618">
        <v>0.04</v>
      </c>
      <c r="BS3" s="618">
        <v>-0.003</v>
      </c>
      <c r="BT3" s="1151">
        <v>0.018</v>
      </c>
      <c r="BU3" s="618">
        <v>0.004</v>
      </c>
      <c r="BV3" s="618">
        <v>0.017</v>
      </c>
      <c r="BW3" s="1151">
        <v>-0.037</v>
      </c>
      <c r="BX3" s="618">
        <v>-0.001</v>
      </c>
      <c r="BY3" s="618">
        <v>-0.038</v>
      </c>
      <c r="BZ3" s="618">
        <v>-0.0054</v>
      </c>
      <c r="CA3" s="618">
        <v>-0.0129</v>
      </c>
      <c r="CB3" s="618">
        <v>-0.0131</v>
      </c>
      <c r="CC3" s="618">
        <v>-0.0065</v>
      </c>
      <c r="CD3" s="618">
        <v>0.0355</v>
      </c>
      <c r="CE3" s="618">
        <v>-0.001</v>
      </c>
      <c r="CF3" s="618">
        <v>0.164</v>
      </c>
      <c r="CG3" s="708">
        <v>0.164</v>
      </c>
    </row>
    <row r="4">
      <c r="A4" s="1138">
        <v>42036.0</v>
      </c>
      <c r="B4" s="599">
        <v>0.014</v>
      </c>
      <c r="C4" s="592"/>
      <c r="D4" s="592"/>
      <c r="E4" s="598">
        <v>0.001</v>
      </c>
      <c r="F4" s="599">
        <v>0.002</v>
      </c>
      <c r="G4" s="599">
        <v>0.001</v>
      </c>
      <c r="H4" s="597">
        <v>0.001</v>
      </c>
      <c r="I4" s="597">
        <v>0.004</v>
      </c>
      <c r="J4" s="597">
        <v>0.011</v>
      </c>
      <c r="K4" s="598">
        <v>0.001</v>
      </c>
      <c r="L4" s="597">
        <v>0.003</v>
      </c>
      <c r="M4" s="597">
        <v>0.006</v>
      </c>
      <c r="N4" s="599">
        <v>0.016</v>
      </c>
      <c r="O4" s="599">
        <v>0.007</v>
      </c>
      <c r="P4" s="599">
        <v>0.021</v>
      </c>
      <c r="Q4" s="599">
        <v>0.011</v>
      </c>
      <c r="R4" s="599">
        <v>0.004</v>
      </c>
      <c r="S4" s="599">
        <v>-0.004</v>
      </c>
      <c r="T4" s="599">
        <v>-0.012</v>
      </c>
      <c r="U4" s="597"/>
      <c r="V4" s="597"/>
      <c r="W4" s="598">
        <v>0.002</v>
      </c>
      <c r="X4" s="597">
        <v>0.002</v>
      </c>
      <c r="Y4" s="597">
        <v>0.002</v>
      </c>
      <c r="Z4" s="599">
        <v>0.0068</v>
      </c>
      <c r="AA4" s="592"/>
      <c r="AB4" s="592"/>
      <c r="AC4" s="599">
        <v>0.0</v>
      </c>
      <c r="AD4" s="599">
        <v>-0.001</v>
      </c>
      <c r="AE4" s="599">
        <v>0.005</v>
      </c>
      <c r="AF4" s="636"/>
      <c r="AG4" s="636"/>
      <c r="AH4" s="636"/>
      <c r="AI4" s="1139"/>
      <c r="AJ4" s="636"/>
      <c r="AK4" s="636"/>
      <c r="AL4" s="599">
        <v>0.041</v>
      </c>
      <c r="AM4" s="592"/>
      <c r="AN4" s="599">
        <v>0.014</v>
      </c>
      <c r="AO4" s="599">
        <v>-0.0042</v>
      </c>
      <c r="AP4" s="599">
        <v>0.016</v>
      </c>
      <c r="AQ4" s="599">
        <v>0.019</v>
      </c>
      <c r="AR4" s="599">
        <v>0.016</v>
      </c>
      <c r="AS4" s="1140">
        <v>0.002</v>
      </c>
      <c r="AT4" s="599">
        <v>0.007</v>
      </c>
      <c r="AU4" s="599">
        <v>0.003</v>
      </c>
      <c r="AV4" s="599">
        <v>-0.091</v>
      </c>
      <c r="AW4" s="599">
        <v>-0.103</v>
      </c>
      <c r="AX4" s="599">
        <v>-0.094</v>
      </c>
      <c r="AY4" s="599">
        <v>-0.009</v>
      </c>
      <c r="AZ4" s="599">
        <v>-0.016</v>
      </c>
      <c r="BA4" s="599">
        <v>-0.013</v>
      </c>
      <c r="BB4" s="1141">
        <v>0.068</v>
      </c>
      <c r="BC4" s="594">
        <v>0.078</v>
      </c>
      <c r="BD4" s="594">
        <v>0.068</v>
      </c>
      <c r="BE4" s="601">
        <v>0.0042</v>
      </c>
      <c r="BF4" s="1142"/>
      <c r="BG4" s="592"/>
      <c r="BH4" s="1143">
        <v>0.05</v>
      </c>
      <c r="BI4" s="599">
        <v>0.024</v>
      </c>
      <c r="BJ4" s="599">
        <v>0.05</v>
      </c>
      <c r="BK4" s="601">
        <v>-0.038</v>
      </c>
      <c r="BL4" s="601"/>
      <c r="BM4" s="594"/>
      <c r="BN4" s="599">
        <v>-0.028</v>
      </c>
      <c r="BO4" s="592"/>
      <c r="BP4" s="592"/>
      <c r="BQ4" s="599">
        <v>-0.031</v>
      </c>
      <c r="BR4" s="599">
        <v>-0.031</v>
      </c>
      <c r="BS4" s="599">
        <v>0.01</v>
      </c>
      <c r="BT4" s="1144">
        <v>-0.047</v>
      </c>
      <c r="BU4" s="599">
        <v>-0.015</v>
      </c>
      <c r="BV4" s="599">
        <v>-0.05</v>
      </c>
      <c r="BW4" s="1144">
        <v>0.026</v>
      </c>
      <c r="BX4" s="599">
        <v>0.004</v>
      </c>
      <c r="BY4" s="599">
        <v>0.023</v>
      </c>
      <c r="BZ4" s="599">
        <v>-0.0054</v>
      </c>
      <c r="CA4" s="599">
        <v>-0.0297</v>
      </c>
      <c r="CB4" s="599">
        <v>0.0355</v>
      </c>
      <c r="CC4" s="599">
        <v>-0.0025</v>
      </c>
      <c r="CD4" s="599">
        <v>-0.018</v>
      </c>
      <c r="CE4" s="599">
        <v>0.018</v>
      </c>
      <c r="CF4" s="699">
        <v>0.07</v>
      </c>
      <c r="CG4" s="709">
        <v>0.07</v>
      </c>
    </row>
    <row r="5">
      <c r="A5" s="1145">
        <v>42064.0</v>
      </c>
      <c r="B5" s="702">
        <v>0.0</v>
      </c>
      <c r="C5" s="611"/>
      <c r="D5" s="611"/>
      <c r="E5" s="617">
        <v>-0.006</v>
      </c>
      <c r="F5" s="618">
        <v>-0.003</v>
      </c>
      <c r="G5" s="618">
        <v>-0.003</v>
      </c>
      <c r="H5" s="616">
        <v>0.007</v>
      </c>
      <c r="I5" s="616">
        <v>0.002</v>
      </c>
      <c r="J5" s="616">
        <v>0.012</v>
      </c>
      <c r="K5" s="617">
        <v>0.005</v>
      </c>
      <c r="L5" s="616">
        <v>0.001</v>
      </c>
      <c r="M5" s="616">
        <v>0.003</v>
      </c>
      <c r="N5" s="618">
        <v>0.018</v>
      </c>
      <c r="O5" s="618">
        <v>0.018</v>
      </c>
      <c r="P5" s="618">
        <v>0.009</v>
      </c>
      <c r="Q5" s="618">
        <v>-0.003</v>
      </c>
      <c r="R5" s="618">
        <v>0.002</v>
      </c>
      <c r="S5" s="618">
        <v>0.001</v>
      </c>
      <c r="T5" s="618">
        <v>0.005</v>
      </c>
      <c r="U5" s="616"/>
      <c r="V5" s="616"/>
      <c r="W5" s="617">
        <v>-0.005</v>
      </c>
      <c r="X5" s="616">
        <v>0.004</v>
      </c>
      <c r="Y5" s="616">
        <v>-0.004</v>
      </c>
      <c r="Z5" s="618">
        <v>0.0116</v>
      </c>
      <c r="AA5" s="611"/>
      <c r="AB5" s="611"/>
      <c r="AC5" s="618">
        <v>-0.003</v>
      </c>
      <c r="AD5" s="618">
        <v>0.001</v>
      </c>
      <c r="AE5" s="618">
        <v>-0.003</v>
      </c>
      <c r="AF5" s="842"/>
      <c r="AG5" s="842"/>
      <c r="AH5" s="842"/>
      <c r="AI5" s="1146"/>
      <c r="AJ5" s="842"/>
      <c r="AK5" s="842"/>
      <c r="AL5" s="618">
        <v>0.041</v>
      </c>
      <c r="AM5" s="611"/>
      <c r="AN5" s="618">
        <v>0.006</v>
      </c>
      <c r="AO5" s="618">
        <v>-0.0078</v>
      </c>
      <c r="AP5" s="618">
        <v>0.017</v>
      </c>
      <c r="AQ5" s="618">
        <v>0.019</v>
      </c>
      <c r="AR5" s="618">
        <v>0.016</v>
      </c>
      <c r="AS5" s="1147">
        <v>0.0</v>
      </c>
      <c r="AT5" s="618">
        <v>0.004</v>
      </c>
      <c r="AU5" s="618">
        <v>0.001</v>
      </c>
      <c r="AV5" s="618">
        <v>-0.035</v>
      </c>
      <c r="AW5" s="618">
        <v>-0.03</v>
      </c>
      <c r="AX5" s="618">
        <v>-0.034</v>
      </c>
      <c r="AY5" s="618">
        <v>-0.008</v>
      </c>
      <c r="AZ5" s="618">
        <v>-0.007</v>
      </c>
      <c r="BA5" s="618">
        <v>-0.007</v>
      </c>
      <c r="BB5" s="1152">
        <v>0.056</v>
      </c>
      <c r="BC5" s="613">
        <v>0.069</v>
      </c>
      <c r="BD5" s="613">
        <v>0.056</v>
      </c>
      <c r="BE5" s="621">
        <v>0.0028</v>
      </c>
      <c r="BF5" s="1149"/>
      <c r="BG5" s="611"/>
      <c r="BH5" s="1150">
        <v>0.021</v>
      </c>
      <c r="BI5" s="618">
        <v>0.028</v>
      </c>
      <c r="BJ5" s="618">
        <v>0.021</v>
      </c>
      <c r="BK5" s="621">
        <v>0.104</v>
      </c>
      <c r="BL5" s="621"/>
      <c r="BM5" s="613"/>
      <c r="BN5" s="618">
        <v>-0.024</v>
      </c>
      <c r="BO5" s="611"/>
      <c r="BP5" s="611"/>
      <c r="BQ5" s="618">
        <v>-0.008</v>
      </c>
      <c r="BR5" s="618">
        <v>-0.003</v>
      </c>
      <c r="BS5" s="618">
        <v>-0.022</v>
      </c>
      <c r="BT5" s="1151">
        <v>-0.001</v>
      </c>
      <c r="BU5" s="618">
        <v>-0.018</v>
      </c>
      <c r="BV5" s="618">
        <v>0.0</v>
      </c>
      <c r="BW5" s="1151">
        <v>-0.004</v>
      </c>
      <c r="BX5" s="618">
        <v>0.003</v>
      </c>
      <c r="BY5" s="618">
        <v>-0.003</v>
      </c>
      <c r="BZ5" s="618">
        <v>-0.0054</v>
      </c>
      <c r="CA5" s="618">
        <v>0.0484</v>
      </c>
      <c r="CB5" s="618">
        <v>-0.018</v>
      </c>
      <c r="CC5" s="618">
        <v>0.049</v>
      </c>
      <c r="CD5" s="618">
        <v>-0.053</v>
      </c>
      <c r="CE5" s="618">
        <v>-0.027</v>
      </c>
      <c r="CF5" s="618">
        <v>0.091</v>
      </c>
      <c r="CG5" s="708">
        <v>0.091</v>
      </c>
    </row>
    <row r="6">
      <c r="A6" s="1138">
        <v>42095.0</v>
      </c>
      <c r="B6" s="599">
        <v>-0.006</v>
      </c>
      <c r="C6" s="592"/>
      <c r="D6" s="592"/>
      <c r="E6" s="598">
        <v>-0.003</v>
      </c>
      <c r="F6" s="599">
        <v>0.001</v>
      </c>
      <c r="G6" s="599">
        <v>-0.005</v>
      </c>
      <c r="H6" s="597">
        <v>0.012</v>
      </c>
      <c r="I6" s="597">
        <v>0.006</v>
      </c>
      <c r="J6" s="597">
        <v>0.019</v>
      </c>
      <c r="K6" s="598">
        <v>0.004</v>
      </c>
      <c r="L6" s="597">
        <v>0.001</v>
      </c>
      <c r="M6" s="597">
        <v>0.003</v>
      </c>
      <c r="N6" s="599">
        <v>0.008</v>
      </c>
      <c r="O6" s="599">
        <v>0.011</v>
      </c>
      <c r="P6" s="599">
        <v>0.016</v>
      </c>
      <c r="Q6" s="599">
        <v>0.001</v>
      </c>
      <c r="R6" s="599">
        <v>0.003</v>
      </c>
      <c r="S6" s="599">
        <v>-0.004</v>
      </c>
      <c r="T6" s="599">
        <v>0.012</v>
      </c>
      <c r="U6" s="597"/>
      <c r="V6" s="597"/>
      <c r="W6" s="598">
        <v>0.009</v>
      </c>
      <c r="X6" s="597">
        <v>0.005</v>
      </c>
      <c r="Y6" s="597">
        <v>0.006</v>
      </c>
      <c r="Z6" s="599">
        <v>0.0013</v>
      </c>
      <c r="AA6" s="592"/>
      <c r="AB6" s="592"/>
      <c r="AC6" s="599">
        <v>-0.009</v>
      </c>
      <c r="AD6" s="599">
        <v>0.004</v>
      </c>
      <c r="AE6" s="599">
        <v>-0.008</v>
      </c>
      <c r="AF6" s="636"/>
      <c r="AG6" s="636"/>
      <c r="AH6" s="636"/>
      <c r="AI6" s="1139"/>
      <c r="AJ6" s="636"/>
      <c r="AK6" s="636"/>
      <c r="AL6" s="599">
        <v>0.018</v>
      </c>
      <c r="AM6" s="592"/>
      <c r="AN6" s="599">
        <v>-0.006</v>
      </c>
      <c r="AO6" s="599">
        <v>-0.0018</v>
      </c>
      <c r="AP6" s="599">
        <v>0.011</v>
      </c>
      <c r="AQ6" s="599">
        <v>0.014</v>
      </c>
      <c r="AR6" s="599">
        <v>0.011</v>
      </c>
      <c r="AS6" s="1140">
        <v>-0.001</v>
      </c>
      <c r="AT6" s="599">
        <v>0.001</v>
      </c>
      <c r="AU6" s="599">
        <v>-0.001</v>
      </c>
      <c r="AV6" s="599">
        <v>-0.076</v>
      </c>
      <c r="AW6" s="599">
        <v>-0.079</v>
      </c>
      <c r="AX6" s="599">
        <v>-0.076</v>
      </c>
      <c r="AY6" s="599">
        <v>-0.012</v>
      </c>
      <c r="AZ6" s="599">
        <v>-0.014</v>
      </c>
      <c r="BA6" s="599">
        <v>-0.012</v>
      </c>
      <c r="BB6" s="1141">
        <v>0.059</v>
      </c>
      <c r="BC6" s="594">
        <v>0.06</v>
      </c>
      <c r="BD6" s="594">
        <v>0.059</v>
      </c>
      <c r="BE6" s="601">
        <v>0.0052</v>
      </c>
      <c r="BF6" s="1142"/>
      <c r="BG6" s="592"/>
      <c r="BH6" s="1143">
        <v>0.041</v>
      </c>
      <c r="BI6" s="599">
        <v>0.016</v>
      </c>
      <c r="BJ6" s="599">
        <v>0.041</v>
      </c>
      <c r="BK6" s="601">
        <v>-0.115</v>
      </c>
      <c r="BL6" s="601"/>
      <c r="BM6" s="594"/>
      <c r="BN6" s="599">
        <v>-0.002</v>
      </c>
      <c r="BO6" s="592"/>
      <c r="BP6" s="592"/>
      <c r="BQ6" s="599">
        <v>0.012</v>
      </c>
      <c r="BR6" s="699">
        <v>0.01</v>
      </c>
      <c r="BS6" s="599">
        <v>0.008</v>
      </c>
      <c r="BT6" s="1144">
        <v>-0.027</v>
      </c>
      <c r="BU6" s="599">
        <v>-0.001</v>
      </c>
      <c r="BV6" s="599">
        <v>-0.026</v>
      </c>
      <c r="BW6" s="1144">
        <v>-0.012</v>
      </c>
      <c r="BX6" s="599">
        <v>0.002</v>
      </c>
      <c r="BY6" s="599">
        <v>-0.013</v>
      </c>
      <c r="BZ6" s="599">
        <v>0.0358</v>
      </c>
      <c r="CA6" s="599">
        <v>0.0132</v>
      </c>
      <c r="CB6" s="599">
        <v>-0.053</v>
      </c>
      <c r="CC6" s="599">
        <v>-0.02</v>
      </c>
      <c r="CD6" s="599">
        <v>-0.076</v>
      </c>
      <c r="CE6" s="699">
        <v>0.01</v>
      </c>
      <c r="CF6" s="599">
        <v>0.095</v>
      </c>
      <c r="CG6" s="709">
        <v>0.095</v>
      </c>
    </row>
    <row r="7">
      <c r="A7" s="1145">
        <v>42125.0</v>
      </c>
      <c r="B7" s="618">
        <v>-0.014</v>
      </c>
      <c r="C7" s="611"/>
      <c r="D7" s="611"/>
      <c r="E7" s="617">
        <v>-0.002</v>
      </c>
      <c r="F7" s="618">
        <v>0.003</v>
      </c>
      <c r="G7" s="618">
        <v>-0.002</v>
      </c>
      <c r="H7" s="616">
        <v>0.021</v>
      </c>
      <c r="I7" s="616">
        <v>0.016</v>
      </c>
      <c r="J7" s="616">
        <v>0.015</v>
      </c>
      <c r="K7" s="617">
        <v>0.004</v>
      </c>
      <c r="L7" s="616">
        <v>-0.002</v>
      </c>
      <c r="M7" s="616">
        <v>-0.004</v>
      </c>
      <c r="N7" s="618">
        <v>0.016</v>
      </c>
      <c r="O7" s="618">
        <v>0.019</v>
      </c>
      <c r="P7" s="618">
        <v>0.015</v>
      </c>
      <c r="Q7" s="618">
        <v>-0.004</v>
      </c>
      <c r="R7" s="618">
        <v>0.002</v>
      </c>
      <c r="S7" s="618">
        <v>-0.003</v>
      </c>
      <c r="T7" s="618">
        <v>0.028</v>
      </c>
      <c r="U7" s="616"/>
      <c r="V7" s="616"/>
      <c r="W7" s="617">
        <v>0.0</v>
      </c>
      <c r="X7" s="616">
        <v>0.001</v>
      </c>
      <c r="Y7" s="616">
        <v>0.002</v>
      </c>
      <c r="Z7" s="618">
        <v>0.0246</v>
      </c>
      <c r="AA7" s="611"/>
      <c r="AB7" s="611"/>
      <c r="AC7" s="618">
        <v>0.004</v>
      </c>
      <c r="AD7" s="618">
        <v>0.004</v>
      </c>
      <c r="AE7" s="618">
        <v>0.004</v>
      </c>
      <c r="AF7" s="842"/>
      <c r="AG7" s="842"/>
      <c r="AH7" s="842"/>
      <c r="AI7" s="1146"/>
      <c r="AJ7" s="842"/>
      <c r="AK7" s="842"/>
      <c r="AL7" s="618">
        <v>0.018</v>
      </c>
      <c r="AM7" s="611"/>
      <c r="AN7" s="618">
        <v>-0.015</v>
      </c>
      <c r="AO7" s="618">
        <v>0.0038</v>
      </c>
      <c r="AP7" s="618">
        <v>-0.009</v>
      </c>
      <c r="AQ7" s="618">
        <v>0.005</v>
      </c>
      <c r="AR7" s="618">
        <v>-0.009</v>
      </c>
      <c r="AS7" s="1147">
        <v>-0.004</v>
      </c>
      <c r="AT7" s="618">
        <v>0.002</v>
      </c>
      <c r="AU7" s="618">
        <v>-0.004</v>
      </c>
      <c r="AV7" s="618">
        <v>-0.088</v>
      </c>
      <c r="AW7" s="618">
        <v>-0.102</v>
      </c>
      <c r="AX7" s="618">
        <v>-0.089</v>
      </c>
      <c r="AY7" s="618">
        <v>0.006</v>
      </c>
      <c r="AZ7" s="618">
        <v>-0.006</v>
      </c>
      <c r="BA7" s="618">
        <v>0.006</v>
      </c>
      <c r="BB7" s="1152">
        <v>0.061</v>
      </c>
      <c r="BC7" s="613">
        <v>0.06</v>
      </c>
      <c r="BD7" s="613">
        <v>0.061</v>
      </c>
      <c r="BE7" s="621">
        <v>0.0051</v>
      </c>
      <c r="BF7" s="1149"/>
      <c r="BG7" s="611"/>
      <c r="BH7" s="1150">
        <v>0.027</v>
      </c>
      <c r="BI7" s="618">
        <v>0.041</v>
      </c>
      <c r="BJ7" s="618">
        <v>0.027</v>
      </c>
      <c r="BK7" s="621">
        <v>0.053</v>
      </c>
      <c r="BL7" s="621"/>
      <c r="BM7" s="613"/>
      <c r="BN7" s="618">
        <v>-0.051</v>
      </c>
      <c r="BO7" s="611"/>
      <c r="BP7" s="611"/>
      <c r="BQ7" s="618">
        <v>-0.021</v>
      </c>
      <c r="BR7" s="618">
        <v>-0.021</v>
      </c>
      <c r="BS7" s="618">
        <v>-0.006</v>
      </c>
      <c r="BT7" s="1151">
        <v>-0.028</v>
      </c>
      <c r="BU7" s="618">
        <v>-0.02</v>
      </c>
      <c r="BV7" s="618">
        <v>-0.03</v>
      </c>
      <c r="BW7" s="1151">
        <v>-0.013</v>
      </c>
      <c r="BX7" s="618">
        <v>-0.007</v>
      </c>
      <c r="BY7" s="618">
        <v>-0.016</v>
      </c>
      <c r="BZ7" s="618">
        <v>0.0358</v>
      </c>
      <c r="CA7" s="618">
        <v>-0.0321</v>
      </c>
      <c r="CB7" s="618">
        <v>-0.076</v>
      </c>
      <c r="CC7" s="618">
        <v>-0.048</v>
      </c>
      <c r="CD7" s="618">
        <v>-0.077</v>
      </c>
      <c r="CE7" s="618">
        <v>-0.016</v>
      </c>
      <c r="CF7" s="618">
        <v>0.075</v>
      </c>
      <c r="CG7" s="708">
        <v>0.075</v>
      </c>
    </row>
    <row r="8">
      <c r="A8" s="1138">
        <v>42156.0</v>
      </c>
      <c r="B8" s="599">
        <v>-0.021</v>
      </c>
      <c r="C8" s="592"/>
      <c r="D8" s="592"/>
      <c r="E8" s="598">
        <v>0.003</v>
      </c>
      <c r="F8" s="599">
        <v>0.002</v>
      </c>
      <c r="G8" s="599">
        <v>0.001</v>
      </c>
      <c r="H8" s="597">
        <v>0.015</v>
      </c>
      <c r="I8" s="597">
        <v>0.022</v>
      </c>
      <c r="J8" s="597">
        <v>0.007</v>
      </c>
      <c r="K8" s="598">
        <v>-0.004</v>
      </c>
      <c r="L8" s="597">
        <v>0.001</v>
      </c>
      <c r="M8" s="597">
        <v>-0.003</v>
      </c>
      <c r="N8" s="599">
        <v>0.012</v>
      </c>
      <c r="O8" s="599">
        <v>0.015</v>
      </c>
      <c r="P8" s="599">
        <v>0.017</v>
      </c>
      <c r="Q8" s="599">
        <v>-0.004</v>
      </c>
      <c r="R8" s="599">
        <v>-0.002</v>
      </c>
      <c r="S8" s="599">
        <v>0.008</v>
      </c>
      <c r="T8" s="599">
        <v>0.021</v>
      </c>
      <c r="U8" s="597"/>
      <c r="V8" s="597"/>
      <c r="W8" s="598">
        <v>-0.014</v>
      </c>
      <c r="X8" s="597">
        <v>0.003</v>
      </c>
      <c r="Y8" s="597">
        <v>-0.009</v>
      </c>
      <c r="Z8" s="599">
        <v>0.0126</v>
      </c>
      <c r="AA8" s="592"/>
      <c r="AB8" s="592"/>
      <c r="AC8" s="599">
        <v>-0.001</v>
      </c>
      <c r="AD8" s="599">
        <v>0.002</v>
      </c>
      <c r="AE8" s="599">
        <v>-0.001</v>
      </c>
      <c r="AF8" s="636"/>
      <c r="AG8" s="636"/>
      <c r="AH8" s="636"/>
      <c r="AI8" s="1139"/>
      <c r="AJ8" s="636"/>
      <c r="AK8" s="636"/>
      <c r="AL8" s="599">
        <v>0.018</v>
      </c>
      <c r="AM8" s="592"/>
      <c r="AN8" s="599">
        <v>-0.018</v>
      </c>
      <c r="AO8" s="599">
        <v>0.0067</v>
      </c>
      <c r="AP8" s="599">
        <v>0.014</v>
      </c>
      <c r="AQ8" s="599">
        <v>0.01</v>
      </c>
      <c r="AR8" s="599">
        <v>0.013</v>
      </c>
      <c r="AS8" s="1140">
        <v>0.002</v>
      </c>
      <c r="AT8" s="599">
        <v>0.003</v>
      </c>
      <c r="AU8" s="599">
        <v>0.002</v>
      </c>
      <c r="AV8" s="599">
        <v>-0.032</v>
      </c>
      <c r="AW8" s="599">
        <v>-0.05</v>
      </c>
      <c r="AX8" s="599">
        <v>-0.028</v>
      </c>
      <c r="AY8" s="599">
        <v>-0.003</v>
      </c>
      <c r="AZ8" s="599">
        <v>-0.007</v>
      </c>
      <c r="BA8" s="599">
        <v>-0.009</v>
      </c>
      <c r="BB8" s="1141">
        <v>0.068</v>
      </c>
      <c r="BC8" s="594">
        <v>0.06</v>
      </c>
      <c r="BD8" s="594">
        <v>0.068</v>
      </c>
      <c r="BE8" s="601">
        <v>0.0071</v>
      </c>
      <c r="BF8" s="1142"/>
      <c r="BG8" s="592"/>
      <c r="BH8" s="1143">
        <v>0.038</v>
      </c>
      <c r="BI8" s="599">
        <v>0.035</v>
      </c>
      <c r="BJ8" s="599">
        <v>0.038</v>
      </c>
      <c r="BK8" s="601">
        <v>-0.019</v>
      </c>
      <c r="BL8" s="601"/>
      <c r="BM8" s="594"/>
      <c r="BN8" s="599">
        <v>0.017</v>
      </c>
      <c r="BO8" s="592"/>
      <c r="BP8" s="592"/>
      <c r="BQ8" s="599">
        <v>0.011</v>
      </c>
      <c r="BR8" s="599">
        <v>0.008</v>
      </c>
      <c r="BS8" s="599">
        <v>-0.005</v>
      </c>
      <c r="BT8" s="1144">
        <v>0.012</v>
      </c>
      <c r="BU8" s="599">
        <v>-0.01</v>
      </c>
      <c r="BV8" s="599">
        <v>0.014</v>
      </c>
      <c r="BW8" s="1144">
        <v>0.023</v>
      </c>
      <c r="BX8" s="599">
        <v>0.001</v>
      </c>
      <c r="BY8" s="599">
        <v>0.025</v>
      </c>
      <c r="BZ8" s="599">
        <v>0.0358</v>
      </c>
      <c r="CA8" s="599">
        <v>0.0263</v>
      </c>
      <c r="CB8" s="599">
        <v>-0.08</v>
      </c>
      <c r="CC8" s="599">
        <v>-0.0515</v>
      </c>
      <c r="CD8" s="599">
        <v>-0.053</v>
      </c>
      <c r="CE8" s="599">
        <v>0.014</v>
      </c>
      <c r="CF8" s="599">
        <v>0.111</v>
      </c>
      <c r="CG8" s="709">
        <v>0.111</v>
      </c>
    </row>
    <row r="9">
      <c r="A9" s="1145">
        <v>42186.0</v>
      </c>
      <c r="B9" s="618">
        <v>-0.017</v>
      </c>
      <c r="C9" s="611"/>
      <c r="D9" s="611"/>
      <c r="E9" s="617">
        <v>0.006</v>
      </c>
      <c r="F9" s="618">
        <v>0.003</v>
      </c>
      <c r="G9" s="618">
        <v>0.009</v>
      </c>
      <c r="H9" s="616">
        <v>0.008</v>
      </c>
      <c r="I9" s="616">
        <v>0.014</v>
      </c>
      <c r="J9" s="616">
        <v>0.018</v>
      </c>
      <c r="K9" s="617">
        <v>-0.004</v>
      </c>
      <c r="L9" s="616">
        <v>0.001</v>
      </c>
      <c r="M9" s="616">
        <v>0.009</v>
      </c>
      <c r="N9" s="618">
        <v>0.019</v>
      </c>
      <c r="O9" s="618">
        <v>0.006</v>
      </c>
      <c r="P9" s="618">
        <v>0.022</v>
      </c>
      <c r="Q9" s="618">
        <v>0.006</v>
      </c>
      <c r="R9" s="618">
        <v>0.003</v>
      </c>
      <c r="S9" s="618">
        <v>-0.004</v>
      </c>
      <c r="T9" s="618">
        <v>0.018</v>
      </c>
      <c r="U9" s="616"/>
      <c r="V9" s="616"/>
      <c r="W9" s="617">
        <v>0.007</v>
      </c>
      <c r="X9" s="616">
        <v>0.01</v>
      </c>
      <c r="Y9" s="616">
        <v>0.012</v>
      </c>
      <c r="Z9" s="618">
        <v>-0.0042</v>
      </c>
      <c r="AA9" s="611"/>
      <c r="AB9" s="611"/>
      <c r="AC9" s="618">
        <v>-0.008</v>
      </c>
      <c r="AD9" s="618">
        <v>0.002</v>
      </c>
      <c r="AE9" s="618">
        <v>-0.011</v>
      </c>
      <c r="AF9" s="842"/>
      <c r="AG9" s="842"/>
      <c r="AH9" s="842"/>
      <c r="AI9" s="1146"/>
      <c r="AJ9" s="842"/>
      <c r="AK9" s="842"/>
      <c r="AL9" s="618">
        <v>0.036</v>
      </c>
      <c r="AM9" s="611"/>
      <c r="AN9" s="618">
        <v>-0.003</v>
      </c>
      <c r="AO9" s="618">
        <v>0.0139</v>
      </c>
      <c r="AP9" s="618">
        <v>0.007</v>
      </c>
      <c r="AQ9" s="618">
        <v>0.003</v>
      </c>
      <c r="AR9" s="618">
        <v>0.007</v>
      </c>
      <c r="AS9" s="1147">
        <v>0.002</v>
      </c>
      <c r="AT9" s="618">
        <v>-0.001</v>
      </c>
      <c r="AU9" s="618">
        <v>0.002</v>
      </c>
      <c r="AV9" s="618">
        <v>-0.089</v>
      </c>
      <c r="AW9" s="618">
        <v>-0.062</v>
      </c>
      <c r="AX9" s="618">
        <v>-0.09</v>
      </c>
      <c r="AY9" s="618">
        <v>-0.015</v>
      </c>
      <c r="AZ9" s="618">
        <v>-0.001</v>
      </c>
      <c r="BA9" s="618">
        <v>-0.015</v>
      </c>
      <c r="BB9" s="1152">
        <v>0.06</v>
      </c>
      <c r="BC9" s="613">
        <v>0.066</v>
      </c>
      <c r="BD9" s="613">
        <v>0.06</v>
      </c>
      <c r="BE9" s="621">
        <v>0.002</v>
      </c>
      <c r="BF9" s="1149"/>
      <c r="BG9" s="611"/>
      <c r="BH9" s="1150">
        <v>0.042</v>
      </c>
      <c r="BI9" s="618">
        <v>0.035</v>
      </c>
      <c r="BJ9" s="618">
        <v>0.042</v>
      </c>
      <c r="BK9" s="621">
        <v>0.009</v>
      </c>
      <c r="BL9" s="621"/>
      <c r="BM9" s="613"/>
      <c r="BN9" s="618">
        <v>-0.002</v>
      </c>
      <c r="BO9" s="611"/>
      <c r="BP9" s="611"/>
      <c r="BQ9" s="618">
        <v>-0.008</v>
      </c>
      <c r="BR9" s="618">
        <v>-0.006</v>
      </c>
      <c r="BS9" s="618">
        <v>0.01</v>
      </c>
      <c r="BT9" s="1151">
        <v>-0.033</v>
      </c>
      <c r="BU9" s="618">
        <v>-0.01</v>
      </c>
      <c r="BV9" s="618">
        <v>-0.032</v>
      </c>
      <c r="BW9" s="1151">
        <v>-0.005</v>
      </c>
      <c r="BX9" s="618">
        <v>0.001</v>
      </c>
      <c r="BY9" s="618">
        <v>-0.003</v>
      </c>
      <c r="BZ9" s="618">
        <v>0.0093</v>
      </c>
      <c r="CA9" s="618">
        <v>-0.0321</v>
      </c>
      <c r="CB9" s="618">
        <v>-0.053</v>
      </c>
      <c r="CC9" s="618">
        <v>-0.0575</v>
      </c>
      <c r="CD9" s="618">
        <v>-0.083</v>
      </c>
      <c r="CE9" s="618">
        <v>0.009</v>
      </c>
      <c r="CF9" s="618">
        <v>0.113</v>
      </c>
      <c r="CG9" s="708">
        <v>0.113</v>
      </c>
    </row>
    <row r="10">
      <c r="A10" s="1138">
        <v>42217.0</v>
      </c>
      <c r="B10" s="599">
        <v>-0.017</v>
      </c>
      <c r="C10" s="592"/>
      <c r="D10" s="592"/>
      <c r="E10" s="598">
        <v>-0.004</v>
      </c>
      <c r="F10" s="599">
        <v>-0.002</v>
      </c>
      <c r="G10" s="599">
        <v>-0.001</v>
      </c>
      <c r="H10" s="597">
        <v>0.019</v>
      </c>
      <c r="I10" s="597">
        <v>0.012</v>
      </c>
      <c r="J10" s="597">
        <v>0.015</v>
      </c>
      <c r="K10" s="598">
        <v>0.01</v>
      </c>
      <c r="L10" s="597">
        <v>0.003</v>
      </c>
      <c r="M10" s="597">
        <v>-0.002</v>
      </c>
      <c r="N10" s="599">
        <v>0.009</v>
      </c>
      <c r="O10" s="599">
        <v>0.018</v>
      </c>
      <c r="P10" s="599">
        <v>0.013</v>
      </c>
      <c r="Q10" s="599">
        <v>-0.005</v>
      </c>
      <c r="R10" s="599">
        <v>-0.005</v>
      </c>
      <c r="S10" s="599">
        <v>-0.003</v>
      </c>
      <c r="T10" s="599">
        <v>0.034</v>
      </c>
      <c r="U10" s="597"/>
      <c r="V10" s="597"/>
      <c r="W10" s="598">
        <v>-0.012</v>
      </c>
      <c r="X10" s="597">
        <v>0.002</v>
      </c>
      <c r="Y10" s="597">
        <v>-0.006</v>
      </c>
      <c r="Z10" s="599">
        <v>0.0212</v>
      </c>
      <c r="AA10" s="592"/>
      <c r="AB10" s="592"/>
      <c r="AC10" s="599">
        <v>0.016</v>
      </c>
      <c r="AD10" s="599">
        <v>0.005</v>
      </c>
      <c r="AE10" s="599">
        <v>0.017</v>
      </c>
      <c r="AF10" s="636"/>
      <c r="AG10" s="636"/>
      <c r="AH10" s="636"/>
      <c r="AI10" s="1139"/>
      <c r="AJ10" s="636"/>
      <c r="AK10" s="636"/>
      <c r="AL10" s="599">
        <v>0.036</v>
      </c>
      <c r="AM10" s="592"/>
      <c r="AN10" s="599">
        <v>0.023</v>
      </c>
      <c r="AO10" s="599">
        <v>-0.0195</v>
      </c>
      <c r="AP10" s="599">
        <v>0.01</v>
      </c>
      <c r="AQ10" s="599">
        <v>0.011</v>
      </c>
      <c r="AR10" s="599">
        <v>0.011</v>
      </c>
      <c r="AS10" s="1140">
        <v>0.002</v>
      </c>
      <c r="AT10" s="599">
        <v>0.002</v>
      </c>
      <c r="AU10" s="599">
        <v>0.002</v>
      </c>
      <c r="AV10" s="599">
        <v>-0.09</v>
      </c>
      <c r="AW10" s="599">
        <v>-0.095</v>
      </c>
      <c r="AX10" s="599">
        <v>-0.088</v>
      </c>
      <c r="AY10" s="599">
        <v>-0.012</v>
      </c>
      <c r="AZ10" s="599">
        <v>-0.016</v>
      </c>
      <c r="BA10" s="599">
        <v>-0.009</v>
      </c>
      <c r="BB10" s="1141">
        <v>0.061</v>
      </c>
      <c r="BC10" s="594">
        <v>0.064</v>
      </c>
      <c r="BD10" s="594">
        <v>0.061</v>
      </c>
      <c r="BE10" s="601">
        <v>0.0054</v>
      </c>
      <c r="BF10" s="1142"/>
      <c r="BG10" s="592"/>
      <c r="BH10" s="1143">
        <v>0.064</v>
      </c>
      <c r="BI10" s="599">
        <v>0.048</v>
      </c>
      <c r="BJ10" s="599">
        <v>0.064</v>
      </c>
      <c r="BK10" s="601">
        <v>0.002</v>
      </c>
      <c r="BL10" s="601"/>
      <c r="BM10" s="594"/>
      <c r="BN10" s="599">
        <v>-0.009</v>
      </c>
      <c r="BO10" s="592"/>
      <c r="BP10" s="592"/>
      <c r="BQ10" s="599">
        <v>-0.012</v>
      </c>
      <c r="BR10" s="599">
        <v>-0.005</v>
      </c>
      <c r="BS10" s="599">
        <v>0.014</v>
      </c>
      <c r="BT10" s="1144">
        <v>0.003</v>
      </c>
      <c r="BU10" s="599">
        <v>-0.02</v>
      </c>
      <c r="BV10" s="599">
        <v>0.001</v>
      </c>
      <c r="BW10" s="1144">
        <v>0.004</v>
      </c>
      <c r="BX10" s="599">
        <v>-0.011</v>
      </c>
      <c r="BY10" s="599">
        <v>0.002</v>
      </c>
      <c r="BZ10" s="599">
        <v>0.0093</v>
      </c>
      <c r="CA10" s="599">
        <v>0.0393</v>
      </c>
      <c r="CB10" s="599">
        <v>-0.083</v>
      </c>
      <c r="CC10" s="599">
        <v>-0.063</v>
      </c>
      <c r="CD10" s="599">
        <v>-0.036</v>
      </c>
      <c r="CE10" s="599">
        <v>-0.021</v>
      </c>
      <c r="CF10" s="699">
        <v>0.09</v>
      </c>
      <c r="CG10" s="709">
        <v>0.09</v>
      </c>
    </row>
    <row r="11">
      <c r="A11" s="1145">
        <v>42248.0</v>
      </c>
      <c r="B11" s="618">
        <v>-0.023</v>
      </c>
      <c r="C11" s="611"/>
      <c r="D11" s="611"/>
      <c r="E11" s="617">
        <v>-0.002</v>
      </c>
      <c r="F11" s="618">
        <v>-0.002</v>
      </c>
      <c r="G11" s="618">
        <v>-0.002</v>
      </c>
      <c r="H11" s="616">
        <v>0.011</v>
      </c>
      <c r="I11" s="616">
        <v>0.013</v>
      </c>
      <c r="J11" s="616">
        <v>0.017</v>
      </c>
      <c r="K11" s="617">
        <v>-0.002</v>
      </c>
      <c r="L11" s="616">
        <v>-0.001</v>
      </c>
      <c r="M11" s="616">
        <v>0.001</v>
      </c>
      <c r="N11" s="618">
        <v>0.017</v>
      </c>
      <c r="O11" s="618">
        <v>0.013</v>
      </c>
      <c r="P11" s="618">
        <v>0.02</v>
      </c>
      <c r="Q11" s="618">
        <v>-0.003</v>
      </c>
      <c r="R11" s="618">
        <v>-0.001</v>
      </c>
      <c r="S11" s="618">
        <v>0.008</v>
      </c>
      <c r="T11" s="618">
        <v>0.011</v>
      </c>
      <c r="U11" s="616"/>
      <c r="V11" s="616"/>
      <c r="W11" s="617">
        <v>-0.011</v>
      </c>
      <c r="X11" s="616">
        <v>0.005</v>
      </c>
      <c r="Y11" s="616">
        <v>-0.011</v>
      </c>
      <c r="Z11" s="618">
        <v>0.0188</v>
      </c>
      <c r="AA11" s="611"/>
      <c r="AB11" s="611"/>
      <c r="AC11" s="618">
        <v>0.001</v>
      </c>
      <c r="AD11" s="618">
        <v>0.001</v>
      </c>
      <c r="AE11" s="618">
        <v>0.001</v>
      </c>
      <c r="AF11" s="842"/>
      <c r="AG11" s="842"/>
      <c r="AH11" s="842"/>
      <c r="AI11" s="1146"/>
      <c r="AJ11" s="842"/>
      <c r="AK11" s="842"/>
      <c r="AL11" s="618">
        <v>0.036</v>
      </c>
      <c r="AM11" s="611"/>
      <c r="AN11" s="702">
        <v>-0.02</v>
      </c>
      <c r="AO11" s="702">
        <v>0.0</v>
      </c>
      <c r="AP11" s="618">
        <v>0.017</v>
      </c>
      <c r="AQ11" s="618">
        <v>0.013</v>
      </c>
      <c r="AR11" s="618">
        <v>0.017</v>
      </c>
      <c r="AS11" s="1147">
        <v>0.004</v>
      </c>
      <c r="AT11" s="618">
        <v>0.003</v>
      </c>
      <c r="AU11" s="618">
        <v>0.004</v>
      </c>
      <c r="AV11" s="618">
        <v>-0.109</v>
      </c>
      <c r="AW11" s="618">
        <v>-0.114</v>
      </c>
      <c r="AX11" s="618">
        <v>-0.109</v>
      </c>
      <c r="AY11" s="618">
        <v>-0.013</v>
      </c>
      <c r="AZ11" s="618">
        <v>-0.015</v>
      </c>
      <c r="BA11" s="618">
        <v>-0.015</v>
      </c>
      <c r="BB11" s="1152">
        <v>0.057</v>
      </c>
      <c r="BC11" s="613">
        <v>0.06</v>
      </c>
      <c r="BD11" s="613">
        <v>0.057</v>
      </c>
      <c r="BE11" s="621">
        <v>0.0052</v>
      </c>
      <c r="BF11" s="1149"/>
      <c r="BG11" s="611"/>
      <c r="BH11" s="1150">
        <v>0.036</v>
      </c>
      <c r="BI11" s="618">
        <v>0.048</v>
      </c>
      <c r="BJ11" s="618">
        <v>0.036</v>
      </c>
      <c r="BK11" s="621">
        <v>0.005</v>
      </c>
      <c r="BL11" s="621"/>
      <c r="BM11" s="613"/>
      <c r="BN11" s="618">
        <v>-0.009</v>
      </c>
      <c r="BO11" s="611"/>
      <c r="BP11" s="611"/>
      <c r="BQ11" s="618">
        <v>0.011</v>
      </c>
      <c r="BR11" s="702">
        <v>0.01</v>
      </c>
      <c r="BS11" s="618">
        <v>-0.01</v>
      </c>
      <c r="BT11" s="1151">
        <v>0.024</v>
      </c>
      <c r="BU11" s="618">
        <v>0.006</v>
      </c>
      <c r="BV11" s="618">
        <v>0.024</v>
      </c>
      <c r="BW11" s="1151">
        <v>0.019</v>
      </c>
      <c r="BX11" s="618">
        <v>0.004</v>
      </c>
      <c r="BY11" s="618">
        <v>0.022</v>
      </c>
      <c r="BZ11" s="618">
        <v>0.0093</v>
      </c>
      <c r="CA11" s="618">
        <v>0.026</v>
      </c>
      <c r="CB11" s="618">
        <v>-0.036</v>
      </c>
      <c r="CC11" s="618">
        <v>-0.0585</v>
      </c>
      <c r="CD11" s="618">
        <v>-0.0417</v>
      </c>
      <c r="CE11" s="618">
        <v>0.008</v>
      </c>
      <c r="CF11" s="618">
        <v>0.101</v>
      </c>
      <c r="CG11" s="708">
        <v>0.101</v>
      </c>
    </row>
    <row r="12">
      <c r="A12" s="1138">
        <v>42278.0</v>
      </c>
      <c r="B12" s="599">
        <v>-0.027</v>
      </c>
      <c r="C12" s="592"/>
      <c r="D12" s="592"/>
      <c r="E12" s="598">
        <v>-0.002</v>
      </c>
      <c r="F12" s="599">
        <v>0.001</v>
      </c>
      <c r="G12" s="599">
        <v>-0.004</v>
      </c>
      <c r="H12" s="597">
        <v>0.017</v>
      </c>
      <c r="I12" s="597">
        <v>0.012</v>
      </c>
      <c r="J12" s="597">
        <v>0.007</v>
      </c>
      <c r="K12" s="598">
        <v>0.001</v>
      </c>
      <c r="L12" s="597">
        <v>0.001</v>
      </c>
      <c r="M12" s="597">
        <v>-0.008</v>
      </c>
      <c r="N12" s="599">
        <v>0.019</v>
      </c>
      <c r="O12" s="599">
        <v>0.013</v>
      </c>
      <c r="P12" s="599">
        <v>0.014</v>
      </c>
      <c r="Q12" s="599">
        <v>0.006</v>
      </c>
      <c r="R12" s="599">
        <v>0.003</v>
      </c>
      <c r="S12" s="599">
        <v>-0.005</v>
      </c>
      <c r="T12" s="599">
        <v>0.008</v>
      </c>
      <c r="U12" s="597"/>
      <c r="V12" s="597"/>
      <c r="W12" s="598">
        <v>0.002</v>
      </c>
      <c r="X12" s="597">
        <v>0.007</v>
      </c>
      <c r="Y12" s="597">
        <v>0.005</v>
      </c>
      <c r="Z12" s="599">
        <v>0.0361</v>
      </c>
      <c r="AA12" s="592"/>
      <c r="AB12" s="592"/>
      <c r="AC12" s="599">
        <v>0.005</v>
      </c>
      <c r="AD12" s="599">
        <v>-0.001</v>
      </c>
      <c r="AE12" s="599">
        <v>0.007</v>
      </c>
      <c r="AF12" s="636"/>
      <c r="AG12" s="636"/>
      <c r="AH12" s="636"/>
      <c r="AI12" s="1139"/>
      <c r="AJ12" s="636"/>
      <c r="AK12" s="636"/>
      <c r="AL12" s="599">
        <v>0.036</v>
      </c>
      <c r="AM12" s="592"/>
      <c r="AN12" s="699">
        <v>-0.03</v>
      </c>
      <c r="AO12" s="599">
        <v>0.0022</v>
      </c>
      <c r="AP12" s="599">
        <v>0.005</v>
      </c>
      <c r="AQ12" s="599">
        <v>0.011</v>
      </c>
      <c r="AR12" s="599">
        <v>0.005</v>
      </c>
      <c r="AS12" s="1140">
        <v>-0.001</v>
      </c>
      <c r="AT12" s="599">
        <v>0.003</v>
      </c>
      <c r="AU12" s="599">
        <v>-0.001</v>
      </c>
      <c r="AV12" s="599">
        <v>-0.112</v>
      </c>
      <c r="AW12" s="599">
        <v>-0.104</v>
      </c>
      <c r="AX12" s="599">
        <v>-0.111</v>
      </c>
      <c r="AY12" s="599">
        <v>-0.007</v>
      </c>
      <c r="AZ12" s="599">
        <v>-0.002</v>
      </c>
      <c r="BA12" s="599">
        <v>-0.006</v>
      </c>
      <c r="BB12" s="1141">
        <v>0.056</v>
      </c>
      <c r="BC12" s="594">
        <v>0.058</v>
      </c>
      <c r="BD12" s="594">
        <v>0.056</v>
      </c>
      <c r="BE12" s="601">
        <v>0.004</v>
      </c>
      <c r="BF12" s="1142"/>
      <c r="BG12" s="592"/>
      <c r="BH12" s="1143">
        <v>0.098</v>
      </c>
      <c r="BI12" s="599">
        <v>0.078</v>
      </c>
      <c r="BJ12" s="599">
        <v>0.098</v>
      </c>
      <c r="BK12" s="601">
        <v>0.026</v>
      </c>
      <c r="BL12" s="601"/>
      <c r="BM12" s="594"/>
      <c r="BN12" s="599">
        <v>-0.014</v>
      </c>
      <c r="BO12" s="592"/>
      <c r="BP12" s="592"/>
      <c r="BQ12" s="599">
        <v>0.014</v>
      </c>
      <c r="BR12" s="599">
        <v>0.014</v>
      </c>
      <c r="BS12" s="599">
        <v>-0.014</v>
      </c>
      <c r="BT12" s="1144">
        <v>0.015</v>
      </c>
      <c r="BU12" s="599">
        <v>0.017</v>
      </c>
      <c r="BV12" s="599">
        <v>0.017</v>
      </c>
      <c r="BW12" s="1144">
        <v>-0.014</v>
      </c>
      <c r="BX12" s="599">
        <v>0.002</v>
      </c>
      <c r="BY12" s="599">
        <v>-0.013</v>
      </c>
      <c r="BZ12" s="599">
        <v>0.0043</v>
      </c>
      <c r="CA12" s="599">
        <v>0.0135</v>
      </c>
      <c r="CB12" s="599">
        <v>-0.0417</v>
      </c>
      <c r="CC12" s="599">
        <v>-0.0375</v>
      </c>
      <c r="CD12" s="599">
        <v>0.001</v>
      </c>
      <c r="CE12" s="599">
        <v>-0.004</v>
      </c>
      <c r="CF12" s="599">
        <v>0.088</v>
      </c>
      <c r="CG12" s="709">
        <v>0.088</v>
      </c>
    </row>
    <row r="13">
      <c r="A13" s="1145">
        <v>42309.0</v>
      </c>
      <c r="B13" s="618">
        <v>-0.041</v>
      </c>
      <c r="C13" s="611"/>
      <c r="D13" s="611"/>
      <c r="E13" s="617">
        <v>-0.006</v>
      </c>
      <c r="F13" s="618">
        <v>-0.001</v>
      </c>
      <c r="G13" s="618">
        <v>-0.009</v>
      </c>
      <c r="H13" s="616">
        <v>0.009</v>
      </c>
      <c r="I13" s="616">
        <v>0.017</v>
      </c>
      <c r="J13" s="616">
        <v>-0.002</v>
      </c>
      <c r="K13" s="617">
        <v>-0.007</v>
      </c>
      <c r="L13" s="616">
        <v>0.0</v>
      </c>
      <c r="M13" s="616">
        <v>-0.011</v>
      </c>
      <c r="N13" s="618">
        <v>0.011</v>
      </c>
      <c r="O13" s="618">
        <v>0.013</v>
      </c>
      <c r="P13" s="618">
        <v>-0.001</v>
      </c>
      <c r="Q13" s="618">
        <v>-0.007</v>
      </c>
      <c r="R13" s="618">
        <v>-0.003</v>
      </c>
      <c r="S13" s="618">
        <v>-0.005</v>
      </c>
      <c r="T13" s="618">
        <v>0.002</v>
      </c>
      <c r="U13" s="616"/>
      <c r="V13" s="616"/>
      <c r="W13" s="617">
        <v>-0.003</v>
      </c>
      <c r="X13" s="616">
        <v>0.005</v>
      </c>
      <c r="Y13" s="616">
        <v>-0.001</v>
      </c>
      <c r="Z13" s="618">
        <v>0.0279</v>
      </c>
      <c r="AA13" s="611"/>
      <c r="AB13" s="611"/>
      <c r="AC13" s="618">
        <v>-0.009</v>
      </c>
      <c r="AD13" s="618">
        <v>-0.004</v>
      </c>
      <c r="AE13" s="618">
        <v>-0.009</v>
      </c>
      <c r="AF13" s="842"/>
      <c r="AG13" s="842"/>
      <c r="AH13" s="842"/>
      <c r="AI13" s="1146"/>
      <c r="AJ13" s="842"/>
      <c r="AK13" s="842"/>
      <c r="AL13" s="618">
        <v>0.036</v>
      </c>
      <c r="AM13" s="611"/>
      <c r="AN13" s="618">
        <v>-0.021</v>
      </c>
      <c r="AO13" s="618">
        <v>9.0E-4</v>
      </c>
      <c r="AP13" s="618">
        <v>0.001</v>
      </c>
      <c r="AQ13" s="618">
        <v>0.015</v>
      </c>
      <c r="AR13" s="618">
        <v>0.001</v>
      </c>
      <c r="AS13" s="1147">
        <v>-0.005</v>
      </c>
      <c r="AT13" s="618">
        <v>0.005</v>
      </c>
      <c r="AU13" s="618">
        <v>-0.005</v>
      </c>
      <c r="AV13" s="618">
        <v>-0.124</v>
      </c>
      <c r="AW13" s="618">
        <v>-0.103</v>
      </c>
      <c r="AX13" s="618">
        <v>-0.124</v>
      </c>
      <c r="AY13" s="618">
        <v>-0.024</v>
      </c>
      <c r="AZ13" s="618">
        <v>-0.01</v>
      </c>
      <c r="BA13" s="618">
        <v>-0.023</v>
      </c>
      <c r="BB13" s="1152">
        <v>0.062</v>
      </c>
      <c r="BC13" s="613">
        <v>0.056</v>
      </c>
      <c r="BD13" s="613">
        <v>0.062</v>
      </c>
      <c r="BE13" s="621">
        <v>0.0058</v>
      </c>
      <c r="BF13" s="1149"/>
      <c r="BG13" s="611"/>
      <c r="BH13" s="1150">
        <v>-0.032</v>
      </c>
      <c r="BI13" s="618">
        <v>0.023</v>
      </c>
      <c r="BJ13" s="618">
        <v>-0.032</v>
      </c>
      <c r="BK13" s="621">
        <v>-0.045</v>
      </c>
      <c r="BL13" s="621"/>
      <c r="BM13" s="613"/>
      <c r="BN13" s="618">
        <v>0.016</v>
      </c>
      <c r="BO13" s="611"/>
      <c r="BP13" s="611"/>
      <c r="BQ13" s="618">
        <v>-0.009</v>
      </c>
      <c r="BR13" s="702">
        <v>-0.01</v>
      </c>
      <c r="BS13" s="618">
        <v>0.037</v>
      </c>
      <c r="BT13" s="1151">
        <v>-0.003</v>
      </c>
      <c r="BU13" s="618">
        <v>0.017</v>
      </c>
      <c r="BV13" s="618">
        <v>-0.001</v>
      </c>
      <c r="BW13" s="1151">
        <v>-0.021</v>
      </c>
      <c r="BX13" s="618">
        <v>-0.005</v>
      </c>
      <c r="BY13" s="618">
        <v>-0.021</v>
      </c>
      <c r="BZ13" s="618">
        <v>0.0043</v>
      </c>
      <c r="CA13" s="618">
        <v>-0.0174</v>
      </c>
      <c r="CB13" s="618">
        <v>0.001</v>
      </c>
      <c r="CC13" s="618">
        <v>-0.02</v>
      </c>
      <c r="CD13" s="618">
        <v>0.0133</v>
      </c>
      <c r="CE13" s="618">
        <v>-0.013</v>
      </c>
      <c r="CF13" s="618">
        <v>0.089</v>
      </c>
      <c r="CG13" s="708">
        <v>0.089</v>
      </c>
    </row>
    <row r="14">
      <c r="A14" s="1138">
        <v>42339.0</v>
      </c>
      <c r="B14" s="599">
        <v>-0.045</v>
      </c>
      <c r="C14" s="592"/>
      <c r="D14" s="592"/>
      <c r="E14" s="598">
        <v>-0.004</v>
      </c>
      <c r="F14" s="599">
        <v>-0.002</v>
      </c>
      <c r="G14" s="599">
        <v>-0.007</v>
      </c>
      <c r="H14" s="597">
        <v>-0.004</v>
      </c>
      <c r="I14" s="597">
        <v>0.01</v>
      </c>
      <c r="J14" s="597">
        <v>0.001</v>
      </c>
      <c r="K14" s="598">
        <v>-0.011</v>
      </c>
      <c r="L14" s="597">
        <v>-0.001</v>
      </c>
      <c r="M14" s="597">
        <v>0.002</v>
      </c>
      <c r="N14" s="599">
        <v>-0.013</v>
      </c>
      <c r="O14" s="599">
        <v>0.008</v>
      </c>
      <c r="P14" s="599">
        <v>0.029</v>
      </c>
      <c r="Q14" s="599">
        <v>-0.01</v>
      </c>
      <c r="R14" s="599">
        <v>0.003</v>
      </c>
      <c r="S14" s="599">
        <v>0.019</v>
      </c>
      <c r="T14" s="599">
        <v>0.007</v>
      </c>
      <c r="U14" s="597"/>
      <c r="V14" s="597"/>
      <c r="W14" s="598">
        <v>-0.012</v>
      </c>
      <c r="X14" s="597">
        <v>0.004</v>
      </c>
      <c r="Y14" s="597">
        <v>-0.003</v>
      </c>
      <c r="Z14" s="599">
        <v>-0.0039</v>
      </c>
      <c r="AA14" s="592"/>
      <c r="AB14" s="592"/>
      <c r="AC14" s="599">
        <v>-0.016</v>
      </c>
      <c r="AD14" s="599">
        <v>0.002</v>
      </c>
      <c r="AE14" s="599">
        <v>-0.006</v>
      </c>
      <c r="AF14" s="636"/>
      <c r="AG14" s="636"/>
      <c r="AH14" s="636"/>
      <c r="AI14" s="1139"/>
      <c r="AJ14" s="636"/>
      <c r="AK14" s="636"/>
      <c r="AL14" s="599">
        <v>0.036</v>
      </c>
      <c r="AM14" s="592"/>
      <c r="AN14" s="599">
        <v>-0.022</v>
      </c>
      <c r="AO14" s="599">
        <v>0.011</v>
      </c>
      <c r="AP14" s="599">
        <v>0.0</v>
      </c>
      <c r="AQ14" s="599">
        <v>0.002</v>
      </c>
      <c r="AR14" s="599">
        <v>0.0</v>
      </c>
      <c r="AS14" s="1140">
        <v>-0.001</v>
      </c>
      <c r="AT14" s="599">
        <v>0.002</v>
      </c>
      <c r="AU14" s="599">
        <v>-0.003</v>
      </c>
      <c r="AV14" s="599">
        <v>-0.119</v>
      </c>
      <c r="AW14" s="599">
        <v>-0.105</v>
      </c>
      <c r="AX14" s="599">
        <v>-0.121</v>
      </c>
      <c r="AY14" s="599">
        <v>-0.007</v>
      </c>
      <c r="AZ14" s="599">
        <v>0.001</v>
      </c>
      <c r="BA14" s="599">
        <v>-0.005</v>
      </c>
      <c r="BB14" s="1141">
        <v>0.059</v>
      </c>
      <c r="BC14" s="594">
        <v>0.06</v>
      </c>
      <c r="BD14" s="594">
        <v>0.059</v>
      </c>
      <c r="BE14" s="601">
        <v>0.0049</v>
      </c>
      <c r="BF14" s="1142"/>
      <c r="BG14" s="592"/>
      <c r="BH14" s="1143">
        <v>-0.013</v>
      </c>
      <c r="BI14" s="599">
        <v>-0.001</v>
      </c>
      <c r="BJ14" s="599">
        <v>-0.013</v>
      </c>
      <c r="BK14" s="601">
        <v>0.078</v>
      </c>
      <c r="BL14" s="601"/>
      <c r="BM14" s="594"/>
      <c r="BN14" s="599">
        <v>-0.012</v>
      </c>
      <c r="BO14" s="592"/>
      <c r="BP14" s="592"/>
      <c r="BQ14" s="599">
        <v>-0.017</v>
      </c>
      <c r="BR14" s="599">
        <v>-0.013</v>
      </c>
      <c r="BS14" s="599">
        <v>-0.062</v>
      </c>
      <c r="BT14" s="1144">
        <v>-0.019</v>
      </c>
      <c r="BU14" s="599">
        <v>-0.03</v>
      </c>
      <c r="BV14" s="599">
        <v>-0.022</v>
      </c>
      <c r="BW14" s="1144">
        <v>0.013</v>
      </c>
      <c r="BX14" s="599">
        <v>0.003</v>
      </c>
      <c r="BY14" s="599">
        <v>0.005</v>
      </c>
      <c r="BZ14" s="599">
        <v>0.0043</v>
      </c>
      <c r="CA14" s="599">
        <v>-0.0226</v>
      </c>
      <c r="CB14" s="599">
        <v>0.0133</v>
      </c>
      <c r="CC14" s="599">
        <v>5.0E-4</v>
      </c>
      <c r="CD14" s="599">
        <v>-0.033</v>
      </c>
      <c r="CE14" s="599">
        <v>0.022</v>
      </c>
      <c r="CF14" s="599">
        <v>0.081</v>
      </c>
      <c r="CG14" s="709">
        <v>0.081</v>
      </c>
    </row>
    <row r="15">
      <c r="A15" s="1145">
        <v>42370.0</v>
      </c>
      <c r="B15" s="618">
        <v>-0.033</v>
      </c>
      <c r="C15" s="611"/>
      <c r="D15" s="611"/>
      <c r="E15" s="617">
        <v>0.009</v>
      </c>
      <c r="F15" s="618">
        <v>0.004</v>
      </c>
      <c r="G15" s="618">
        <v>0.008</v>
      </c>
      <c r="H15" s="616">
        <v>0.002</v>
      </c>
      <c r="I15" s="616">
        <v>0.002</v>
      </c>
      <c r="J15" s="616">
        <v>0.001</v>
      </c>
      <c r="K15" s="617">
        <v>0.003</v>
      </c>
      <c r="L15" s="616">
        <v>0.005</v>
      </c>
      <c r="M15" s="616">
        <v>-0.002</v>
      </c>
      <c r="N15" s="618">
        <v>0.028</v>
      </c>
      <c r="O15" s="618">
        <v>0.014</v>
      </c>
      <c r="P15" s="618">
        <v>0.008</v>
      </c>
      <c r="Q15" s="618">
        <v>0.021</v>
      </c>
      <c r="R15" s="618">
        <v>0.017</v>
      </c>
      <c r="S15" s="618">
        <v>-0.008</v>
      </c>
      <c r="T15" s="618">
        <v>0.029</v>
      </c>
      <c r="U15" s="616"/>
      <c r="V15" s="616"/>
      <c r="W15" s="617">
        <v>0.033</v>
      </c>
      <c r="X15" s="616">
        <v>0.005</v>
      </c>
      <c r="Y15" s="616">
        <v>0.023</v>
      </c>
      <c r="Z15" s="618">
        <v>0.0155</v>
      </c>
      <c r="AA15" s="611"/>
      <c r="AB15" s="611"/>
      <c r="AC15" s="618">
        <v>0.013</v>
      </c>
      <c r="AD15" s="618">
        <v>0.008</v>
      </c>
      <c r="AE15" s="618">
        <v>0.01</v>
      </c>
      <c r="AF15" s="842"/>
      <c r="AG15" s="842"/>
      <c r="AH15" s="842"/>
      <c r="AI15" s="1146"/>
      <c r="AJ15" s="842"/>
      <c r="AK15" s="842"/>
      <c r="AL15" s="618">
        <v>0.051</v>
      </c>
      <c r="AM15" s="611"/>
      <c r="AN15" s="618">
        <v>-0.011</v>
      </c>
      <c r="AO15" s="618">
        <v>-0.011</v>
      </c>
      <c r="AP15" s="618">
        <v>0.011</v>
      </c>
      <c r="AQ15" s="618">
        <v>0.002</v>
      </c>
      <c r="AR15" s="618">
        <v>0.008</v>
      </c>
      <c r="AS15" s="1147">
        <v>0.012</v>
      </c>
      <c r="AT15" s="618">
        <v>0.002</v>
      </c>
      <c r="AU15" s="618">
        <v>0.007</v>
      </c>
      <c r="AV15" s="618">
        <v>-0.138</v>
      </c>
      <c r="AW15" s="618">
        <v>-0.149</v>
      </c>
      <c r="AX15" s="618">
        <v>-0.136</v>
      </c>
      <c r="AY15" s="618">
        <v>0.004</v>
      </c>
      <c r="AZ15" s="618">
        <v>-0.005</v>
      </c>
      <c r="BA15" s="618">
        <v>0.004</v>
      </c>
      <c r="BB15" s="1152">
        <v>0.054</v>
      </c>
      <c r="BC15" s="613">
        <v>0.056</v>
      </c>
      <c r="BD15" s="613"/>
      <c r="BE15" s="621">
        <v>0.0045</v>
      </c>
      <c r="BF15" s="1149"/>
      <c r="BG15" s="611"/>
      <c r="BH15" s="1150">
        <v>-0.015</v>
      </c>
      <c r="BI15" s="618">
        <v>-0.005</v>
      </c>
      <c r="BJ15" s="618">
        <v>-0.015</v>
      </c>
      <c r="BK15" s="621">
        <v>0.0</v>
      </c>
      <c r="BL15" s="621"/>
      <c r="BM15" s="613"/>
      <c r="BN15" s="618">
        <v>-0.042</v>
      </c>
      <c r="BO15" s="611"/>
      <c r="BP15" s="611"/>
      <c r="BQ15" s="618">
        <v>0.037</v>
      </c>
      <c r="BR15" s="618">
        <v>0.037</v>
      </c>
      <c r="BS15" s="618">
        <v>0.036</v>
      </c>
      <c r="BT15" s="1151">
        <v>-0.019</v>
      </c>
      <c r="BU15" s="618">
        <v>-0.022</v>
      </c>
      <c r="BV15" s="618">
        <v>-0.022</v>
      </c>
      <c r="BW15" s="1151">
        <v>-0.018</v>
      </c>
      <c r="BX15" s="618">
        <v>-0.006</v>
      </c>
      <c r="BY15" s="618">
        <v>-0.021</v>
      </c>
      <c r="BZ15" s="618">
        <v>-0.003</v>
      </c>
      <c r="CA15" s="618">
        <v>-0.0027</v>
      </c>
      <c r="CB15" s="618">
        <v>-0.033</v>
      </c>
      <c r="CC15" s="618">
        <v>-0.002</v>
      </c>
      <c r="CD15" s="618">
        <v>-0.0162</v>
      </c>
      <c r="CE15" s="618">
        <v>-0.024</v>
      </c>
      <c r="CF15" s="618">
        <v>0.057</v>
      </c>
      <c r="CG15" s="708">
        <v>0.057</v>
      </c>
    </row>
    <row r="16">
      <c r="A16" s="1138">
        <v>42401.0</v>
      </c>
      <c r="B16" s="599">
        <v>-0.032</v>
      </c>
      <c r="C16" s="592"/>
      <c r="D16" s="592"/>
      <c r="E16" s="598">
        <v>-0.005</v>
      </c>
      <c r="F16" s="599">
        <v>-0.003</v>
      </c>
      <c r="G16" s="599">
        <v>-0.006</v>
      </c>
      <c r="H16" s="597">
        <v>-0.005</v>
      </c>
      <c r="I16" s="597">
        <v>-0.002</v>
      </c>
      <c r="J16" s="597">
        <v>-0.002</v>
      </c>
      <c r="K16" s="598">
        <v>-0.003</v>
      </c>
      <c r="L16" s="597">
        <v>0.001</v>
      </c>
      <c r="M16" s="597">
        <v>0.003</v>
      </c>
      <c r="N16" s="599">
        <v>0.008</v>
      </c>
      <c r="O16" s="599">
        <v>0.012</v>
      </c>
      <c r="P16" s="599">
        <v>0.002</v>
      </c>
      <c r="Q16" s="599">
        <v>-0.008</v>
      </c>
      <c r="R16" s="599">
        <v>-0.007</v>
      </c>
      <c r="S16" s="599">
        <v>-0.007</v>
      </c>
      <c r="T16" s="599">
        <v>0.028</v>
      </c>
      <c r="U16" s="597"/>
      <c r="V16" s="597"/>
      <c r="W16" s="598">
        <v>-0.005</v>
      </c>
      <c r="X16" s="597">
        <v>-0.018</v>
      </c>
      <c r="Y16" s="597">
        <v>-0.007</v>
      </c>
      <c r="Z16" s="599">
        <v>0.0032</v>
      </c>
      <c r="AA16" s="592"/>
      <c r="AB16" s="592"/>
      <c r="AC16" s="599">
        <v>-0.01</v>
      </c>
      <c r="AD16" s="599">
        <v>-0.004</v>
      </c>
      <c r="AE16" s="599">
        <v>-0.013</v>
      </c>
      <c r="AF16" s="636"/>
      <c r="AG16" s="636"/>
      <c r="AH16" s="636"/>
      <c r="AI16" s="1139"/>
      <c r="AJ16" s="636"/>
      <c r="AK16" s="636"/>
      <c r="AL16" s="599">
        <v>0.051</v>
      </c>
      <c r="AM16" s="592"/>
      <c r="AN16" s="599">
        <v>-0.016</v>
      </c>
      <c r="AO16" s="599">
        <v>-0.0102</v>
      </c>
      <c r="AP16" s="599">
        <v>0.026</v>
      </c>
      <c r="AQ16" s="599">
        <v>0.014</v>
      </c>
      <c r="AR16" s="599">
        <v>0.026</v>
      </c>
      <c r="AS16" s="1140">
        <v>-0.001</v>
      </c>
      <c r="AT16" s="599">
        <v>-0.004</v>
      </c>
      <c r="AU16" s="599">
        <v>-0.005</v>
      </c>
      <c r="AV16" s="599">
        <v>-0.098</v>
      </c>
      <c r="AW16" s="599">
        <v>-0.104</v>
      </c>
      <c r="AX16" s="599">
        <v>-0.098</v>
      </c>
      <c r="AY16" s="599">
        <v>-0.025</v>
      </c>
      <c r="AZ16" s="599">
        <v>-0.023</v>
      </c>
      <c r="BA16" s="599">
        <v>-0.027</v>
      </c>
      <c r="BB16" s="1153"/>
      <c r="BC16" s="606"/>
      <c r="BD16" s="606">
        <v>0.054</v>
      </c>
      <c r="BE16" s="601">
        <v>0.0039</v>
      </c>
      <c r="BF16" s="1142"/>
      <c r="BG16" s="592"/>
      <c r="BH16" s="1143">
        <v>0.02</v>
      </c>
      <c r="BI16" s="599">
        <v>0.01</v>
      </c>
      <c r="BJ16" s="599">
        <v>0.02</v>
      </c>
      <c r="BK16" s="601">
        <v>-0.009</v>
      </c>
      <c r="BL16" s="601"/>
      <c r="BM16" s="594"/>
      <c r="BN16" s="599">
        <v>-0.001</v>
      </c>
      <c r="BO16" s="592"/>
      <c r="BP16" s="592"/>
      <c r="BQ16" s="599">
        <v>-0.052</v>
      </c>
      <c r="BR16" s="599">
        <v>-0.062</v>
      </c>
      <c r="BS16" s="599">
        <v>0.003</v>
      </c>
      <c r="BT16" s="1144">
        <v>0.024</v>
      </c>
      <c r="BU16" s="599">
        <v>-0.011</v>
      </c>
      <c r="BV16" s="599">
        <v>0.022</v>
      </c>
      <c r="BW16" s="1144">
        <v>0.033</v>
      </c>
      <c r="BX16" s="599">
        <v>-0.005</v>
      </c>
      <c r="BY16" s="599">
        <v>0.032</v>
      </c>
      <c r="BZ16" s="599">
        <v>-0.003</v>
      </c>
      <c r="CA16" s="599">
        <v>0.0158</v>
      </c>
      <c r="CB16" s="599">
        <v>-0.0162</v>
      </c>
      <c r="CC16" s="599">
        <v>-0.0255</v>
      </c>
      <c r="CD16" s="599">
        <v>0.0183</v>
      </c>
      <c r="CE16" s="599">
        <v>0.039</v>
      </c>
      <c r="CF16" s="599">
        <v>0.079</v>
      </c>
      <c r="CG16" s="709">
        <v>0.079</v>
      </c>
    </row>
    <row r="17">
      <c r="A17" s="1145">
        <v>42430.0</v>
      </c>
      <c r="B17" s="618">
        <v>-0.036</v>
      </c>
      <c r="C17" s="611"/>
      <c r="D17" s="611"/>
      <c r="E17" s="617">
        <v>-0.006</v>
      </c>
      <c r="F17" s="618">
        <v>-0.001</v>
      </c>
      <c r="G17" s="618">
        <v>-0.009</v>
      </c>
      <c r="H17" s="616">
        <v>-0.002</v>
      </c>
      <c r="I17" s="616">
        <v>-0.004</v>
      </c>
      <c r="J17" s="616">
        <v>0.022</v>
      </c>
      <c r="K17" s="617">
        <v>0.003</v>
      </c>
      <c r="L17" s="616">
        <v>0.005</v>
      </c>
      <c r="M17" s="616">
        <v>0.021</v>
      </c>
      <c r="N17" s="618">
        <v>0.002</v>
      </c>
      <c r="O17" s="618">
        <v>0.011</v>
      </c>
      <c r="P17" s="618">
        <v>0.022</v>
      </c>
      <c r="Q17" s="618">
        <v>-0.008</v>
      </c>
      <c r="R17" s="618">
        <v>0.001</v>
      </c>
      <c r="S17" s="618">
        <v>0.014</v>
      </c>
      <c r="T17" s="618">
        <v>0.014</v>
      </c>
      <c r="U17" s="616"/>
      <c r="V17" s="616"/>
      <c r="W17" s="617">
        <v>-0.013</v>
      </c>
      <c r="X17" s="616">
        <v>-0.002</v>
      </c>
      <c r="Y17" s="616">
        <v>-0.011</v>
      </c>
      <c r="Z17" s="618">
        <v>-0.0015</v>
      </c>
      <c r="AA17" s="611"/>
      <c r="AB17" s="611"/>
      <c r="AC17" s="618">
        <v>-0.003</v>
      </c>
      <c r="AD17" s="618">
        <v>0.005</v>
      </c>
      <c r="AE17" s="618">
        <v>-0.004</v>
      </c>
      <c r="AF17" s="842"/>
      <c r="AG17" s="842"/>
      <c r="AH17" s="842"/>
      <c r="AI17" s="1146"/>
      <c r="AJ17" s="842"/>
      <c r="AK17" s="842"/>
      <c r="AL17" s="618">
        <v>0.051</v>
      </c>
      <c r="AM17" s="611"/>
      <c r="AN17" s="618">
        <v>-0.021</v>
      </c>
      <c r="AO17" s="618">
        <v>0.0037</v>
      </c>
      <c r="AP17" s="618">
        <v>-0.02</v>
      </c>
      <c r="AQ17" s="618">
        <v>-0.008</v>
      </c>
      <c r="AR17" s="618">
        <v>-0.02</v>
      </c>
      <c r="AS17" s="1147">
        <v>-0.002</v>
      </c>
      <c r="AT17" s="618">
        <v>0.001</v>
      </c>
      <c r="AU17" s="618">
        <v>-0.002</v>
      </c>
      <c r="AV17" s="618">
        <v>-0.114</v>
      </c>
      <c r="AW17" s="618">
        <v>-0.108</v>
      </c>
      <c r="AX17" s="618">
        <v>-0.115</v>
      </c>
      <c r="AY17" s="618">
        <v>0.014</v>
      </c>
      <c r="AZ17" s="618">
        <v>0.016</v>
      </c>
      <c r="BA17" s="618">
        <v>0.014</v>
      </c>
      <c r="BB17" s="1152">
        <v>0.068</v>
      </c>
      <c r="BC17" s="613">
        <v>0.059</v>
      </c>
      <c r="BD17" s="613">
        <v>0.068</v>
      </c>
      <c r="BE17" s="621">
        <v>0.0062</v>
      </c>
      <c r="BF17" s="1149"/>
      <c r="BG17" s="611"/>
      <c r="BH17" s="1150">
        <v>0.001</v>
      </c>
      <c r="BI17" s="618">
        <v>0.025</v>
      </c>
      <c r="BJ17" s="618">
        <v>0.001</v>
      </c>
      <c r="BK17" s="621">
        <v>0.083</v>
      </c>
      <c r="BL17" s="621"/>
      <c r="BM17" s="613"/>
      <c r="BN17" s="618">
        <v>0.011</v>
      </c>
      <c r="BO17" s="611"/>
      <c r="BP17" s="611"/>
      <c r="BQ17" s="618">
        <v>0.038</v>
      </c>
      <c r="BR17" s="618">
        <v>0.036</v>
      </c>
      <c r="BS17" s="618">
        <v>0.005</v>
      </c>
      <c r="BT17" s="1151">
        <v>-0.015</v>
      </c>
      <c r="BU17" s="618">
        <v>0.008</v>
      </c>
      <c r="BV17" s="618">
        <v>-0.006</v>
      </c>
      <c r="BW17" s="1151">
        <v>-0.022</v>
      </c>
      <c r="BX17" s="618">
        <v>0.001</v>
      </c>
      <c r="BY17" s="618">
        <v>-0.013</v>
      </c>
      <c r="BZ17" s="618">
        <v>-0.003</v>
      </c>
      <c r="CA17" s="618">
        <v>0.0013</v>
      </c>
      <c r="CB17" s="618">
        <v>0.0183</v>
      </c>
      <c r="CC17" s="618">
        <v>-0.001</v>
      </c>
      <c r="CD17" s="618">
        <v>0.0089</v>
      </c>
      <c r="CE17" s="618">
        <v>-0.005</v>
      </c>
      <c r="CF17" s="618">
        <v>0.062</v>
      </c>
      <c r="CG17" s="708">
        <v>0.062</v>
      </c>
    </row>
    <row r="18">
      <c r="A18" s="1138">
        <v>42461.0</v>
      </c>
      <c r="B18" s="599">
        <v>-0.027</v>
      </c>
      <c r="C18" s="592"/>
      <c r="D18" s="592"/>
      <c r="E18" s="598">
        <v>0.007</v>
      </c>
      <c r="F18" s="599">
        <v>0.003</v>
      </c>
      <c r="G18" s="599">
        <v>0.006</v>
      </c>
      <c r="H18" s="597">
        <v>0.016</v>
      </c>
      <c r="I18" s="597">
        <v>-0.004</v>
      </c>
      <c r="J18" s="597">
        <v>0.014</v>
      </c>
      <c r="K18" s="598">
        <v>0.02</v>
      </c>
      <c r="L18" s="597">
        <v>0.0</v>
      </c>
      <c r="M18" s="597">
        <v>-0.006</v>
      </c>
      <c r="N18" s="599">
        <v>0.02</v>
      </c>
      <c r="O18" s="599">
        <v>0.014</v>
      </c>
      <c r="P18" s="599">
        <v>0.003</v>
      </c>
      <c r="Q18" s="599">
        <v>0.011</v>
      </c>
      <c r="R18" s="599">
        <v>0.008</v>
      </c>
      <c r="S18" s="599">
        <v>-0.012</v>
      </c>
      <c r="T18" s="599">
        <v>0.011</v>
      </c>
      <c r="U18" s="597"/>
      <c r="V18" s="597"/>
      <c r="W18" s="598">
        <v>0.008</v>
      </c>
      <c r="X18" s="597">
        <v>0.007</v>
      </c>
      <c r="Y18" s="597">
        <v>0.005</v>
      </c>
      <c r="Z18" s="599">
        <v>0.0235</v>
      </c>
      <c r="AA18" s="592"/>
      <c r="AB18" s="592"/>
      <c r="AC18" s="599">
        <v>0.012</v>
      </c>
      <c r="AD18" s="599">
        <v>0.004</v>
      </c>
      <c r="AE18" s="599">
        <v>0.012</v>
      </c>
      <c r="AF18" s="636"/>
      <c r="AG18" s="636"/>
      <c r="AH18" s="636"/>
      <c r="AI18" s="1139"/>
      <c r="AJ18" s="636"/>
      <c r="AK18" s="636"/>
      <c r="AL18" s="699">
        <v>0.04</v>
      </c>
      <c r="AM18" s="592"/>
      <c r="AN18" s="599">
        <v>0.001</v>
      </c>
      <c r="AO18" s="599">
        <v>-0.0292</v>
      </c>
      <c r="AP18" s="599">
        <v>0.019</v>
      </c>
      <c r="AQ18" s="599">
        <v>0.008</v>
      </c>
      <c r="AR18" s="599">
        <v>0.019</v>
      </c>
      <c r="AS18" s="1140">
        <v>-0.007</v>
      </c>
      <c r="AT18" s="599">
        <v>-0.001</v>
      </c>
      <c r="AU18" s="599">
        <v>-0.007</v>
      </c>
      <c r="AV18" s="599">
        <v>-0.072</v>
      </c>
      <c r="AW18" s="599">
        <v>-0.088</v>
      </c>
      <c r="AX18" s="599">
        <v>-0.069</v>
      </c>
      <c r="AY18" s="599">
        <v>0.001</v>
      </c>
      <c r="AZ18" s="599">
        <v>-0.009</v>
      </c>
      <c r="BA18" s="599">
        <v>0.002</v>
      </c>
      <c r="BB18" s="1141">
        <v>0.06</v>
      </c>
      <c r="BC18" s="594">
        <v>0.065</v>
      </c>
      <c r="BD18" s="594">
        <v>0.06</v>
      </c>
      <c r="BE18" s="601">
        <v>0.0042</v>
      </c>
      <c r="BF18" s="1142"/>
      <c r="BG18" s="592"/>
      <c r="BH18" s="1143">
        <v>-0.008</v>
      </c>
      <c r="BI18" s="599">
        <v>0.005</v>
      </c>
      <c r="BJ18" s="599">
        <v>-0.008</v>
      </c>
      <c r="BK18" s="601">
        <v>-0.109</v>
      </c>
      <c r="BL18" s="601"/>
      <c r="BM18" s="594"/>
      <c r="BN18" s="599">
        <v>-0.019</v>
      </c>
      <c r="BO18" s="592"/>
      <c r="BP18" s="592"/>
      <c r="BQ18" s="599">
        <v>0.005</v>
      </c>
      <c r="BR18" s="599">
        <v>0.004</v>
      </c>
      <c r="BS18" s="599">
        <v>0.019</v>
      </c>
      <c r="BT18" s="1144">
        <v>-0.028</v>
      </c>
      <c r="BU18" s="599">
        <v>-0.01</v>
      </c>
      <c r="BV18" s="599">
        <v>-0.026</v>
      </c>
      <c r="BW18" s="1144">
        <v>-0.013</v>
      </c>
      <c r="BX18" s="599">
        <v>-0.002</v>
      </c>
      <c r="BY18" s="599">
        <v>-0.012</v>
      </c>
      <c r="BZ18" s="599">
        <v>0.0353</v>
      </c>
      <c r="CA18" s="599">
        <v>-0.0108</v>
      </c>
      <c r="CB18" s="599">
        <v>0.0154</v>
      </c>
      <c r="CC18" s="599">
        <v>0.008</v>
      </c>
      <c r="CD18" s="599">
        <v>0.026</v>
      </c>
      <c r="CE18" s="599">
        <v>0.004</v>
      </c>
      <c r="CF18" s="599">
        <v>0.079</v>
      </c>
      <c r="CG18" s="709">
        <v>0.079</v>
      </c>
    </row>
    <row r="19">
      <c r="A19" s="1145">
        <v>42491.0</v>
      </c>
      <c r="B19" s="618">
        <v>-0.025</v>
      </c>
      <c r="C19" s="611"/>
      <c r="D19" s="611"/>
      <c r="E19" s="617">
        <v>-0.004</v>
      </c>
      <c r="F19" s="618">
        <v>-0.002</v>
      </c>
      <c r="G19" s="618">
        <v>-0.003</v>
      </c>
      <c r="H19" s="616">
        <v>0.014</v>
      </c>
      <c r="I19" s="616">
        <v>0.005</v>
      </c>
      <c r="J19" s="616">
        <v>0.014</v>
      </c>
      <c r="K19" s="617">
        <v>-0.005</v>
      </c>
      <c r="L19" s="616">
        <v>-0.01</v>
      </c>
      <c r="M19" s="616">
        <v>0.001</v>
      </c>
      <c r="N19" s="618">
        <v>0.005</v>
      </c>
      <c r="O19" s="618">
        <v>0.014</v>
      </c>
      <c r="P19" s="618">
        <v>0.007</v>
      </c>
      <c r="Q19" s="618">
        <v>-0.012</v>
      </c>
      <c r="R19" s="618">
        <v>-0.008</v>
      </c>
      <c r="S19" s="618">
        <v>0.008</v>
      </c>
      <c r="T19" s="618">
        <v>-0.005</v>
      </c>
      <c r="U19" s="616"/>
      <c r="V19" s="616"/>
      <c r="W19" s="617">
        <v>-0.013</v>
      </c>
      <c r="X19" s="616">
        <v>-0.001</v>
      </c>
      <c r="Y19" s="616">
        <v>-0.009</v>
      </c>
      <c r="Z19" s="618">
        <v>-0.0012</v>
      </c>
      <c r="AA19" s="611"/>
      <c r="AB19" s="611"/>
      <c r="AC19" s="618">
        <v>-0.005</v>
      </c>
      <c r="AD19" s="618">
        <v>-0.005</v>
      </c>
      <c r="AE19" s="618">
        <v>-0.005</v>
      </c>
      <c r="AF19" s="842"/>
      <c r="AG19" s="842"/>
      <c r="AH19" s="842"/>
      <c r="AI19" s="1146"/>
      <c r="AJ19" s="842"/>
      <c r="AK19" s="842"/>
      <c r="AL19" s="702">
        <v>0.04</v>
      </c>
      <c r="AM19" s="611"/>
      <c r="AN19" s="618">
        <v>-0.023</v>
      </c>
      <c r="AO19" s="618">
        <v>0.0253</v>
      </c>
      <c r="AP19" s="618">
        <v>0.004</v>
      </c>
      <c r="AQ19" s="618">
        <v>0.016</v>
      </c>
      <c r="AR19" s="618">
        <v>0.004</v>
      </c>
      <c r="AS19" s="1147">
        <v>0.003</v>
      </c>
      <c r="AT19" s="618">
        <v>0.003</v>
      </c>
      <c r="AU19" s="618">
        <v>0.003</v>
      </c>
      <c r="AV19" s="618">
        <v>-0.078</v>
      </c>
      <c r="AW19" s="618">
        <v>-0.08</v>
      </c>
      <c r="AX19" s="618">
        <v>-0.075</v>
      </c>
      <c r="AY19" s="618">
        <v>0.0</v>
      </c>
      <c r="AZ19" s="618">
        <v>-0.001</v>
      </c>
      <c r="BA19" s="618">
        <v>0.004</v>
      </c>
      <c r="BB19" s="1152">
        <v>0.06</v>
      </c>
      <c r="BC19" s="613">
        <v>0.059</v>
      </c>
      <c r="BD19" s="613">
        <v>0.06</v>
      </c>
      <c r="BE19" s="621">
        <v>0.0045</v>
      </c>
      <c r="BF19" s="1149"/>
      <c r="BG19" s="611"/>
      <c r="BH19" s="1150">
        <v>0.012</v>
      </c>
      <c r="BI19" s="618">
        <v>-0.004</v>
      </c>
      <c r="BJ19" s="618">
        <v>0.012</v>
      </c>
      <c r="BK19" s="621">
        <v>0.067</v>
      </c>
      <c r="BL19" s="621"/>
      <c r="BM19" s="613"/>
      <c r="BN19" s="618">
        <v>0.002</v>
      </c>
      <c r="BO19" s="611"/>
      <c r="BP19" s="611"/>
      <c r="BQ19" s="618">
        <v>-0.023</v>
      </c>
      <c r="BR19" s="618">
        <v>-0.001</v>
      </c>
      <c r="BS19" s="618">
        <v>0.023</v>
      </c>
      <c r="BT19" s="1151">
        <v>0.043</v>
      </c>
      <c r="BU19" s="618">
        <v>0.004</v>
      </c>
      <c r="BV19" s="618">
        <v>0.043</v>
      </c>
      <c r="BW19" s="1151">
        <v>0.025</v>
      </c>
      <c r="BX19" s="611"/>
      <c r="BY19" s="618">
        <v>0.025</v>
      </c>
      <c r="BZ19" s="618">
        <v>0.0353</v>
      </c>
      <c r="CA19" s="618">
        <v>0.0346</v>
      </c>
      <c r="CB19" s="618">
        <v>0.026</v>
      </c>
      <c r="CC19" s="618">
        <v>0.0185</v>
      </c>
      <c r="CD19" s="618">
        <v>0.0137</v>
      </c>
      <c r="CE19" s="702">
        <v>-0.02</v>
      </c>
      <c r="CF19" s="618">
        <v>0.078</v>
      </c>
      <c r="CG19" s="708">
        <v>0.078</v>
      </c>
    </row>
    <row r="20">
      <c r="A20" s="1138">
        <v>42522.0</v>
      </c>
      <c r="B20" s="599">
        <v>-0.017</v>
      </c>
      <c r="C20" s="592"/>
      <c r="D20" s="592"/>
      <c r="E20" s="598">
        <v>0.006</v>
      </c>
      <c r="F20" s="599">
        <v>0.002</v>
      </c>
      <c r="G20" s="599">
        <v>0.004</v>
      </c>
      <c r="H20" s="597">
        <v>0.016</v>
      </c>
      <c r="I20" s="597">
        <v>0.016</v>
      </c>
      <c r="J20" s="597">
        <v>0.021</v>
      </c>
      <c r="K20" s="598">
        <v>0.001</v>
      </c>
      <c r="L20" s="597">
        <v>0.001</v>
      </c>
      <c r="M20" s="597">
        <v>0.001</v>
      </c>
      <c r="N20" s="599">
        <v>0.004</v>
      </c>
      <c r="O20" s="599">
        <v>0.007</v>
      </c>
      <c r="P20" s="599">
        <v>-0.005</v>
      </c>
      <c r="Q20" s="599">
        <v>0.006</v>
      </c>
      <c r="R20" s="599">
        <v>0.005</v>
      </c>
      <c r="S20" s="599">
        <v>-0.007</v>
      </c>
      <c r="T20" s="599">
        <v>0.015</v>
      </c>
      <c r="U20" s="597"/>
      <c r="V20" s="597"/>
      <c r="W20" s="598">
        <v>0.008</v>
      </c>
      <c r="X20" s="597">
        <v>0.007</v>
      </c>
      <c r="Y20" s="597">
        <v>0.011</v>
      </c>
      <c r="Z20" s="599">
        <v>-0.0098</v>
      </c>
      <c r="AA20" s="592"/>
      <c r="AB20" s="592"/>
      <c r="AC20" s="599">
        <v>-0.008</v>
      </c>
      <c r="AD20" s="599">
        <v>0.001</v>
      </c>
      <c r="AE20" s="599">
        <v>-0.007</v>
      </c>
      <c r="AF20" s="636"/>
      <c r="AG20" s="636"/>
      <c r="AH20" s="636"/>
      <c r="AI20" s="1139"/>
      <c r="AJ20" s="636"/>
      <c r="AK20" s="636"/>
      <c r="AL20" s="699">
        <v>0.04</v>
      </c>
      <c r="AM20" s="592"/>
      <c r="AN20" s="599">
        <v>-0.013</v>
      </c>
      <c r="AO20" s="599">
        <v>0.0169</v>
      </c>
      <c r="AP20" s="599">
        <v>0.006</v>
      </c>
      <c r="AQ20" s="599">
        <v>0.006</v>
      </c>
      <c r="AR20" s="599">
        <v>0.006</v>
      </c>
      <c r="AS20" s="1140">
        <v>0.001</v>
      </c>
      <c r="AT20" s="599">
        <v>0.004</v>
      </c>
      <c r="AU20" s="599">
        <v>0.001</v>
      </c>
      <c r="AV20" s="599">
        <v>-0.06</v>
      </c>
      <c r="AW20" s="599">
        <v>-0.062</v>
      </c>
      <c r="AX20" s="599">
        <v>-0.058</v>
      </c>
      <c r="AY20" s="599">
        <v>0.011</v>
      </c>
      <c r="AZ20" s="599">
        <v>0.013</v>
      </c>
      <c r="BA20" s="599">
        <v>0.013</v>
      </c>
      <c r="BB20" s="1141">
        <v>0.062</v>
      </c>
      <c r="BC20" s="594">
        <v>0.059</v>
      </c>
      <c r="BD20" s="594">
        <v>0.062</v>
      </c>
      <c r="BE20" s="601">
        <v>0.005</v>
      </c>
      <c r="BF20" s="1142"/>
      <c r="BG20" s="592"/>
      <c r="BH20" s="1143">
        <v>0.021</v>
      </c>
      <c r="BI20" s="599">
        <v>0.015</v>
      </c>
      <c r="BJ20" s="599">
        <v>0.021</v>
      </c>
      <c r="BK20" s="601">
        <v>-0.013</v>
      </c>
      <c r="BL20" s="601"/>
      <c r="BM20" s="594"/>
      <c r="BN20" s="599">
        <v>-0.012</v>
      </c>
      <c r="BO20" s="592"/>
      <c r="BP20" s="592"/>
      <c r="BQ20" s="599">
        <v>0.023</v>
      </c>
      <c r="BR20" s="599">
        <v>0.019</v>
      </c>
      <c r="BS20" s="599">
        <v>0.0</v>
      </c>
      <c r="BT20" s="1144">
        <v>0.008</v>
      </c>
      <c r="BU20" s="599">
        <v>0.005</v>
      </c>
      <c r="BV20" s="599">
        <v>0.008</v>
      </c>
      <c r="BW20" s="1144">
        <v>-0.002</v>
      </c>
      <c r="BX20" s="599">
        <v>0.002</v>
      </c>
      <c r="BY20" s="599">
        <v>-0.004</v>
      </c>
      <c r="BZ20" s="599">
        <v>0.0353</v>
      </c>
      <c r="CA20" s="599">
        <v>0.035</v>
      </c>
      <c r="CB20" s="599">
        <v>0.008</v>
      </c>
      <c r="CC20" s="599">
        <v>0.02</v>
      </c>
      <c r="CD20" s="599">
        <v>-0.051</v>
      </c>
      <c r="CE20" s="599">
        <v>0.023</v>
      </c>
      <c r="CF20" s="599">
        <v>0.074</v>
      </c>
      <c r="CG20" s="709">
        <v>0.074</v>
      </c>
    </row>
    <row r="21">
      <c r="A21" s="1145">
        <v>42552.0</v>
      </c>
      <c r="B21" s="618">
        <v>-0.022</v>
      </c>
      <c r="C21" s="611"/>
      <c r="D21" s="611"/>
      <c r="E21" s="617">
        <v>0.007</v>
      </c>
      <c r="F21" s="618">
        <v>0.003</v>
      </c>
      <c r="G21" s="618">
        <v>0.006</v>
      </c>
      <c r="H21" s="616">
        <v>0.021</v>
      </c>
      <c r="I21" s="616">
        <v>0.019</v>
      </c>
      <c r="J21" s="616">
        <v>0.007</v>
      </c>
      <c r="K21" s="617">
        <v>0.001</v>
      </c>
      <c r="L21" s="616">
        <v>-0.002</v>
      </c>
      <c r="M21" s="616">
        <v>-0.004</v>
      </c>
      <c r="N21" s="618">
        <v>-0.005</v>
      </c>
      <c r="O21" s="618">
        <v>-0.007</v>
      </c>
      <c r="P21" s="618">
        <v>0.022</v>
      </c>
      <c r="Q21" s="618">
        <v>-0.011</v>
      </c>
      <c r="R21" s="618">
        <v>-0.009</v>
      </c>
      <c r="S21" s="618">
        <v>0.018</v>
      </c>
      <c r="T21" s="618">
        <v>-0.008</v>
      </c>
      <c r="U21" s="616"/>
      <c r="V21" s="616"/>
      <c r="W21" s="617">
        <v>-0.015</v>
      </c>
      <c r="X21" s="616">
        <v>0.002</v>
      </c>
      <c r="Y21" s="616">
        <v>-0.015</v>
      </c>
      <c r="Z21" s="618">
        <v>-0.001</v>
      </c>
      <c r="AA21" s="611"/>
      <c r="AB21" s="611"/>
      <c r="AC21" s="618">
        <v>-0.006</v>
      </c>
      <c r="AD21" s="618">
        <v>0.002</v>
      </c>
      <c r="AE21" s="618">
        <v>-0.005</v>
      </c>
      <c r="AF21" s="842"/>
      <c r="AG21" s="842"/>
      <c r="AH21" s="842"/>
      <c r="AI21" s="1146"/>
      <c r="AJ21" s="842"/>
      <c r="AK21" s="842"/>
      <c r="AL21" s="618">
        <v>0.008</v>
      </c>
      <c r="AM21" s="611"/>
      <c r="AN21" s="618">
        <v>-0.005</v>
      </c>
      <c r="AO21" s="618">
        <v>0.0068</v>
      </c>
      <c r="AP21" s="618">
        <v>-0.01</v>
      </c>
      <c r="AQ21" s="618">
        <v>-0.001</v>
      </c>
      <c r="AR21" s="618">
        <v>-0.01</v>
      </c>
      <c r="AS21" s="1147">
        <v>0.003</v>
      </c>
      <c r="AT21" s="618">
        <v>0.001</v>
      </c>
      <c r="AU21" s="618">
        <v>0.003</v>
      </c>
      <c r="AV21" s="618">
        <v>-0.066</v>
      </c>
      <c r="AW21" s="618">
        <v>-0.07</v>
      </c>
      <c r="AX21" s="618">
        <v>-0.064</v>
      </c>
      <c r="AY21" s="618">
        <v>0.001</v>
      </c>
      <c r="AZ21" s="618">
        <v>-0.002</v>
      </c>
      <c r="BA21" s="618">
        <v>0.001</v>
      </c>
      <c r="BB21" s="1152">
        <v>0.06</v>
      </c>
      <c r="BC21" s="613">
        <v>0.061</v>
      </c>
      <c r="BD21" s="613">
        <v>0.06</v>
      </c>
      <c r="BE21" s="621">
        <v>0.0051</v>
      </c>
      <c r="BF21" s="1149"/>
      <c r="BG21" s="611"/>
      <c r="BH21" s="1150">
        <v>-0.024</v>
      </c>
      <c r="BI21" s="618">
        <v>0.017</v>
      </c>
      <c r="BJ21" s="618">
        <v>-0.024</v>
      </c>
      <c r="BK21" s="621">
        <v>-0.024</v>
      </c>
      <c r="BL21" s="621"/>
      <c r="BM21" s="613"/>
      <c r="BN21" s="702">
        <v>-0.04</v>
      </c>
      <c r="BO21" s="611"/>
      <c r="BP21" s="611"/>
      <c r="BQ21" s="702">
        <v>0.0</v>
      </c>
      <c r="BR21" s="618">
        <v>0.008</v>
      </c>
      <c r="BS21" s="618">
        <v>0.013</v>
      </c>
      <c r="BT21" s="1151">
        <v>0.016</v>
      </c>
      <c r="BU21" s="618">
        <v>0.003</v>
      </c>
      <c r="BV21" s="618">
        <v>0.016</v>
      </c>
      <c r="BW21" s="1151">
        <v>0.014</v>
      </c>
      <c r="BX21" s="618">
        <v>-0.006</v>
      </c>
      <c r="BY21" s="618">
        <v>0.014</v>
      </c>
      <c r="BZ21" s="618">
        <v>0.0078</v>
      </c>
      <c r="CA21" s="618">
        <v>-0.0247</v>
      </c>
      <c r="CB21" s="618">
        <v>-0.051</v>
      </c>
      <c r="CC21" s="618">
        <v>0.001</v>
      </c>
      <c r="CD21" s="618">
        <v>0.0318</v>
      </c>
      <c r="CE21" s="618">
        <v>-0.023</v>
      </c>
      <c r="CF21" s="618">
        <v>0.072</v>
      </c>
      <c r="CG21" s="708">
        <v>0.072</v>
      </c>
    </row>
    <row r="22">
      <c r="A22" s="1138">
        <v>42583.0</v>
      </c>
      <c r="B22" s="599">
        <v>-0.022</v>
      </c>
      <c r="C22" s="592"/>
      <c r="D22" s="592"/>
      <c r="E22" s="598">
        <v>-0.004</v>
      </c>
      <c r="F22" s="599">
        <v>-0.003</v>
      </c>
      <c r="G22" s="599">
        <v>-0.005</v>
      </c>
      <c r="H22" s="597">
        <v>0.007</v>
      </c>
      <c r="I22" s="597">
        <v>0.013</v>
      </c>
      <c r="J22" s="597">
        <v>0.004</v>
      </c>
      <c r="K22" s="598">
        <v>-0.004</v>
      </c>
      <c r="L22" s="597">
        <v>0.001</v>
      </c>
      <c r="M22" s="597">
        <v>-0.004</v>
      </c>
      <c r="N22" s="599">
        <v>0.018</v>
      </c>
      <c r="O22" s="599">
        <v>0.011</v>
      </c>
      <c r="P22" s="599">
        <v>0.013</v>
      </c>
      <c r="Q22" s="599">
        <v>0.016</v>
      </c>
      <c r="R22" s="599">
        <v>0.015</v>
      </c>
      <c r="S22" s="599">
        <v>-0.009</v>
      </c>
      <c r="T22" s="599">
        <v>0.023</v>
      </c>
      <c r="U22" s="597"/>
      <c r="V22" s="597"/>
      <c r="W22" s="598">
        <v>0.025</v>
      </c>
      <c r="X22" s="597">
        <v>0.008</v>
      </c>
      <c r="Y22" s="597">
        <v>0.03</v>
      </c>
      <c r="Z22" s="599">
        <v>0.0078</v>
      </c>
      <c r="AA22" s="592"/>
      <c r="AB22" s="592"/>
      <c r="AC22" s="599">
        <v>0.021</v>
      </c>
      <c r="AD22" s="599">
        <v>0.007</v>
      </c>
      <c r="AE22" s="599">
        <v>0.023</v>
      </c>
      <c r="AF22" s="636"/>
      <c r="AG22" s="636"/>
      <c r="AH22" s="636"/>
      <c r="AI22" s="1139"/>
      <c r="AJ22" s="636"/>
      <c r="AK22" s="636"/>
      <c r="AL22" s="599">
        <v>0.008</v>
      </c>
      <c r="AM22" s="592"/>
      <c r="AN22" s="599">
        <v>-0.009</v>
      </c>
      <c r="AO22" s="599">
        <v>9.0E-4</v>
      </c>
      <c r="AP22" s="599">
        <v>0.003</v>
      </c>
      <c r="AQ22" s="599">
        <v>0.007</v>
      </c>
      <c r="AR22" s="599">
        <v>0.003</v>
      </c>
      <c r="AS22" s="1140">
        <v>-0.004</v>
      </c>
      <c r="AT22" s="599">
        <v>0.001</v>
      </c>
      <c r="AU22" s="599">
        <v>-0.004</v>
      </c>
      <c r="AV22" s="599">
        <v>-0.052</v>
      </c>
      <c r="AW22" s="599">
        <v>-0.051</v>
      </c>
      <c r="AX22" s="599">
        <v>-0.05</v>
      </c>
      <c r="AY22" s="599">
        <v>-0.038</v>
      </c>
      <c r="AZ22" s="599">
        <v>-0.032</v>
      </c>
      <c r="BA22" s="599">
        <v>-0.035</v>
      </c>
      <c r="BB22" s="1141">
        <v>0.063</v>
      </c>
      <c r="BC22" s="594">
        <v>0.061</v>
      </c>
      <c r="BD22" s="594">
        <v>0.063</v>
      </c>
      <c r="BE22" s="601">
        <v>0.0056</v>
      </c>
      <c r="BF22" s="1142"/>
      <c r="BG22" s="592"/>
      <c r="BH22" s="1143">
        <v>-0.007</v>
      </c>
      <c r="BI22" s="599">
        <v>-0.002</v>
      </c>
      <c r="BJ22" s="599">
        <v>-0.007</v>
      </c>
      <c r="BK22" s="601">
        <v>-0.003</v>
      </c>
      <c r="BL22" s="601"/>
      <c r="BM22" s="594"/>
      <c r="BN22" s="599">
        <v>0.046</v>
      </c>
      <c r="BO22" s="592"/>
      <c r="BP22" s="592"/>
      <c r="BQ22" s="599">
        <v>-0.004</v>
      </c>
      <c r="BR22" s="699">
        <v>0.0</v>
      </c>
      <c r="BS22" s="599">
        <v>0.0</v>
      </c>
      <c r="BT22" s="1144">
        <v>0.023</v>
      </c>
      <c r="BU22" s="599">
        <v>0.02</v>
      </c>
      <c r="BV22" s="599">
        <v>0.022</v>
      </c>
      <c r="BW22" s="1144">
        <v>-0.024</v>
      </c>
      <c r="BX22" s="599">
        <v>-0.005</v>
      </c>
      <c r="BY22" s="599">
        <v>-0.024</v>
      </c>
      <c r="BZ22" s="599">
        <v>0.0078</v>
      </c>
      <c r="CA22" s="599">
        <v>0.0135</v>
      </c>
      <c r="CB22" s="599">
        <v>0.031</v>
      </c>
      <c r="CC22" s="599">
        <v>-0.02</v>
      </c>
      <c r="CD22" s="599">
        <v>0.0113</v>
      </c>
      <c r="CE22" s="599">
        <v>0.028</v>
      </c>
      <c r="CF22" s="599">
        <v>0.073</v>
      </c>
      <c r="CG22" s="709">
        <v>0.073</v>
      </c>
    </row>
    <row r="23">
      <c r="A23" s="1145">
        <v>42614.0</v>
      </c>
      <c r="B23" s="702">
        <v>-0.02</v>
      </c>
      <c r="C23" s="611"/>
      <c r="D23" s="611"/>
      <c r="E23" s="617">
        <v>0.001</v>
      </c>
      <c r="F23" s="618">
        <v>0.002</v>
      </c>
      <c r="G23" s="618">
        <v>-0.002</v>
      </c>
      <c r="H23" s="616">
        <v>0.003</v>
      </c>
      <c r="I23" s="616">
        <v>0.008</v>
      </c>
      <c r="J23" s="616">
        <v>-0.009</v>
      </c>
      <c r="K23" s="617">
        <v>-0.004</v>
      </c>
      <c r="L23" s="616">
        <v>0.001</v>
      </c>
      <c r="M23" s="616">
        <v>-0.011</v>
      </c>
      <c r="N23" s="618">
        <v>0.012</v>
      </c>
      <c r="O23" s="618">
        <v>0.01</v>
      </c>
      <c r="P23" s="618">
        <v>0.008</v>
      </c>
      <c r="Q23" s="618">
        <v>-0.008</v>
      </c>
      <c r="R23" s="618">
        <v>-0.01</v>
      </c>
      <c r="S23" s="618">
        <v>0.001</v>
      </c>
      <c r="T23" s="618">
        <v>0.023</v>
      </c>
      <c r="U23" s="616"/>
      <c r="V23" s="616"/>
      <c r="W23" s="617">
        <v>-0.018</v>
      </c>
      <c r="X23" s="616">
        <v>-0.005</v>
      </c>
      <c r="Y23" s="616">
        <v>-0.016</v>
      </c>
      <c r="Z23" s="618">
        <v>-0.0119</v>
      </c>
      <c r="AA23" s="611"/>
      <c r="AB23" s="611"/>
      <c r="AC23" s="618">
        <v>-0.011</v>
      </c>
      <c r="AD23" s="618">
        <v>-0.003</v>
      </c>
      <c r="AE23" s="618">
        <v>-0.014</v>
      </c>
      <c r="AF23" s="842"/>
      <c r="AG23" s="842"/>
      <c r="AH23" s="842"/>
      <c r="AI23" s="1146"/>
      <c r="AJ23" s="842"/>
      <c r="AK23" s="842"/>
      <c r="AL23" s="618">
        <v>0.008</v>
      </c>
      <c r="AM23" s="611"/>
      <c r="AN23" s="618">
        <v>0.022</v>
      </c>
      <c r="AO23" s="618">
        <v>-0.0065</v>
      </c>
      <c r="AP23" s="618">
        <v>-0.013</v>
      </c>
      <c r="AQ23" s="618">
        <v>-0.013</v>
      </c>
      <c r="AR23" s="618">
        <v>-0.013</v>
      </c>
      <c r="AS23" s="1147">
        <v>0.001</v>
      </c>
      <c r="AT23" s="618">
        <v>-0.003</v>
      </c>
      <c r="AU23" s="618">
        <v>0.001</v>
      </c>
      <c r="AV23" s="618">
        <v>-0.048</v>
      </c>
      <c r="AW23" s="618">
        <v>-0.051</v>
      </c>
      <c r="AX23" s="618">
        <v>-0.047</v>
      </c>
      <c r="AY23" s="618">
        <v>0.005</v>
      </c>
      <c r="AZ23" s="618">
        <v>0.005</v>
      </c>
      <c r="BA23" s="618">
        <v>0.005</v>
      </c>
      <c r="BB23" s="1152">
        <v>0.061</v>
      </c>
      <c r="BC23" s="613">
        <v>0.064</v>
      </c>
      <c r="BD23" s="613">
        <v>0.061</v>
      </c>
      <c r="BE23" s="621">
        <v>0.0045</v>
      </c>
      <c r="BF23" s="1149"/>
      <c r="BG23" s="611"/>
      <c r="BH23" s="1150">
        <v>0.007</v>
      </c>
      <c r="BI23" s="618">
        <v>0.005</v>
      </c>
      <c r="BJ23" s="618">
        <v>0.007</v>
      </c>
      <c r="BK23" s="621">
        <v>0.015</v>
      </c>
      <c r="BL23" s="621"/>
      <c r="BM23" s="613"/>
      <c r="BN23" s="702">
        <v>0.01</v>
      </c>
      <c r="BO23" s="611"/>
      <c r="BP23" s="611"/>
      <c r="BQ23" s="618">
        <v>0.013</v>
      </c>
      <c r="BR23" s="618">
        <v>0.015</v>
      </c>
      <c r="BS23" s="618">
        <v>0.0</v>
      </c>
      <c r="BT23" s="1151">
        <v>-0.02</v>
      </c>
      <c r="BU23" s="618">
        <v>-0.015</v>
      </c>
      <c r="BV23" s="618">
        <v>-0.02</v>
      </c>
      <c r="BW23" s="1151">
        <v>0.003</v>
      </c>
      <c r="BX23" s="618">
        <v>-0.005</v>
      </c>
      <c r="BY23" s="618">
        <v>0.006</v>
      </c>
      <c r="BZ23" s="618">
        <v>0.0078</v>
      </c>
      <c r="CA23" s="618">
        <v>-0.0323</v>
      </c>
      <c r="CB23" s="618">
        <v>0.006</v>
      </c>
      <c r="CC23" s="618">
        <v>-0.003</v>
      </c>
      <c r="CD23" s="618">
        <v>-2.0E-4</v>
      </c>
      <c r="CE23" s="618">
        <v>0.009</v>
      </c>
      <c r="CF23" s="618">
        <v>0.076</v>
      </c>
      <c r="CG23" s="708">
        <v>0.076</v>
      </c>
    </row>
    <row r="24">
      <c r="A24" s="1138">
        <v>42644.0</v>
      </c>
      <c r="B24" s="599">
        <v>-0.015</v>
      </c>
      <c r="C24" s="592"/>
      <c r="D24" s="592"/>
      <c r="E24" s="598">
        <v>0.0</v>
      </c>
      <c r="F24" s="599">
        <v>0.002</v>
      </c>
      <c r="G24" s="599">
        <v>0.001</v>
      </c>
      <c r="H24" s="597">
        <v>-0.011</v>
      </c>
      <c r="I24" s="597">
        <v>0.005</v>
      </c>
      <c r="J24" s="597">
        <v>0.022</v>
      </c>
      <c r="K24" s="598">
        <v>-0.013</v>
      </c>
      <c r="L24" s="597">
        <v>0.002</v>
      </c>
      <c r="M24" s="597">
        <v>0.02</v>
      </c>
      <c r="N24" s="599">
        <v>0.006</v>
      </c>
      <c r="O24" s="599">
        <v>0.008</v>
      </c>
      <c r="P24" s="599">
        <v>0.032</v>
      </c>
      <c r="Q24" s="599">
        <v>-0.001</v>
      </c>
      <c r="R24" s="599">
        <v>0.002</v>
      </c>
      <c r="S24" s="599">
        <v>0.015</v>
      </c>
      <c r="T24" s="599">
        <v>0.019</v>
      </c>
      <c r="U24" s="597"/>
      <c r="V24" s="597"/>
      <c r="W24" s="598">
        <v>0.003</v>
      </c>
      <c r="X24" s="597">
        <v>0.008</v>
      </c>
      <c r="Y24" s="597">
        <v>0.005</v>
      </c>
      <c r="Z24" s="599">
        <v>-0.0164</v>
      </c>
      <c r="AA24" s="592"/>
      <c r="AB24" s="592"/>
      <c r="AC24" s="599">
        <v>-0.002</v>
      </c>
      <c r="AD24" s="599">
        <v>0.006</v>
      </c>
      <c r="AE24" s="599">
        <v>-0.001</v>
      </c>
      <c r="AF24" s="636"/>
      <c r="AG24" s="636"/>
      <c r="AH24" s="636"/>
      <c r="AI24" s="1139"/>
      <c r="AJ24" s="636"/>
      <c r="AK24" s="636"/>
      <c r="AL24" s="599">
        <v>0.014</v>
      </c>
      <c r="AM24" s="592"/>
      <c r="AN24" s="599">
        <v>0.017</v>
      </c>
      <c r="AO24" s="599">
        <v>0.0096</v>
      </c>
      <c r="AP24" s="599">
        <v>-0.014</v>
      </c>
      <c r="AQ24" s="599">
        <v>-0.015</v>
      </c>
      <c r="AR24" s="599">
        <v>-0.014</v>
      </c>
      <c r="AS24" s="1140">
        <v>0.001</v>
      </c>
      <c r="AT24" s="599">
        <v>-0.002</v>
      </c>
      <c r="AU24" s="599">
        <v>0.001</v>
      </c>
      <c r="AV24" s="599">
        <v>-0.073</v>
      </c>
      <c r="AW24" s="599">
        <v>-0.065</v>
      </c>
      <c r="AX24" s="599">
        <v>-0.073</v>
      </c>
      <c r="AY24" s="599">
        <v>-0.011</v>
      </c>
      <c r="AZ24" s="599">
        <v>-0.008</v>
      </c>
      <c r="BA24" s="599">
        <v>-0.012</v>
      </c>
      <c r="BB24" s="1141">
        <v>0.061</v>
      </c>
      <c r="BC24" s="594">
        <v>0.062</v>
      </c>
      <c r="BD24" s="594">
        <v>0.061</v>
      </c>
      <c r="BE24" s="601">
        <v>0.0049</v>
      </c>
      <c r="BF24" s="1142"/>
      <c r="BG24" s="592"/>
      <c r="BH24" s="1143">
        <v>-0.019</v>
      </c>
      <c r="BI24" s="599">
        <v>0.01</v>
      </c>
      <c r="BJ24" s="599">
        <v>-0.019</v>
      </c>
      <c r="BK24" s="601">
        <v>0.018</v>
      </c>
      <c r="BL24" s="601"/>
      <c r="BM24" s="594"/>
      <c r="BN24" s="599">
        <v>-0.013</v>
      </c>
      <c r="BO24" s="592"/>
      <c r="BP24" s="592"/>
      <c r="BQ24" s="599">
        <v>0.006</v>
      </c>
      <c r="BR24" s="699">
        <v>0.0</v>
      </c>
      <c r="BS24" s="599">
        <v>0.005</v>
      </c>
      <c r="BT24" s="1144">
        <v>-0.016</v>
      </c>
      <c r="BU24" s="599">
        <v>-0.017</v>
      </c>
      <c r="BV24" s="599">
        <v>-0.013</v>
      </c>
      <c r="BW24" s="1144">
        <v>-0.017</v>
      </c>
      <c r="BX24" s="599">
        <v>-0.001</v>
      </c>
      <c r="BY24" s="599">
        <v>-0.013</v>
      </c>
      <c r="BZ24" s="599">
        <v>-0.0071</v>
      </c>
      <c r="CA24" s="599">
        <v>0.0137</v>
      </c>
      <c r="CB24" s="599">
        <v>0.001</v>
      </c>
      <c r="CC24" s="599">
        <v>0.0075</v>
      </c>
      <c r="CD24" s="599">
        <v>0.038</v>
      </c>
      <c r="CE24" s="599">
        <v>-0.019</v>
      </c>
      <c r="CF24" s="699">
        <v>0.07</v>
      </c>
      <c r="CG24" s="709">
        <v>0.07</v>
      </c>
    </row>
    <row r="25">
      <c r="A25" s="1145">
        <v>42675.0</v>
      </c>
      <c r="B25" s="618">
        <v>-0.011</v>
      </c>
      <c r="C25" s="611"/>
      <c r="D25" s="611"/>
      <c r="E25" s="617">
        <v>-0.004</v>
      </c>
      <c r="F25" s="618">
        <v>-0.002</v>
      </c>
      <c r="G25" s="618">
        <v>-0.007</v>
      </c>
      <c r="H25" s="616">
        <v>0.02</v>
      </c>
      <c r="I25" s="616">
        <v>0.006</v>
      </c>
      <c r="J25" s="616">
        <v>0.043</v>
      </c>
      <c r="K25" s="617">
        <v>0.021</v>
      </c>
      <c r="L25" s="616">
        <v>0.008</v>
      </c>
      <c r="M25" s="616">
        <v>0.009</v>
      </c>
      <c r="N25" s="618">
        <v>0.032</v>
      </c>
      <c r="O25" s="618">
        <v>0.016</v>
      </c>
      <c r="P25" s="618">
        <v>0.025</v>
      </c>
      <c r="Q25" s="618">
        <v>0.015</v>
      </c>
      <c r="R25" s="618">
        <v>0.005</v>
      </c>
      <c r="S25" s="618">
        <v>-0.012</v>
      </c>
      <c r="T25" s="618">
        <v>0.029</v>
      </c>
      <c r="U25" s="616"/>
      <c r="V25" s="616"/>
      <c r="W25" s="617">
        <v>0.004</v>
      </c>
      <c r="X25" s="616">
        <v>0.006</v>
      </c>
      <c r="Y25" s="616">
        <v>0.005</v>
      </c>
      <c r="Z25" s="618">
        <v>0.0268</v>
      </c>
      <c r="AA25" s="611"/>
      <c r="AB25" s="611"/>
      <c r="AC25" s="618">
        <v>0.022</v>
      </c>
      <c r="AD25" s="618">
        <v>0.006</v>
      </c>
      <c r="AE25" s="618">
        <v>0.024</v>
      </c>
      <c r="AF25" s="842"/>
      <c r="AG25" s="842"/>
      <c r="AH25" s="842"/>
      <c r="AI25" s="1146"/>
      <c r="AJ25" s="842"/>
      <c r="AK25" s="842"/>
      <c r="AL25" s="618">
        <v>0.014</v>
      </c>
      <c r="AM25" s="611"/>
      <c r="AN25" s="618">
        <v>0.031</v>
      </c>
      <c r="AO25" s="618">
        <v>0.0089</v>
      </c>
      <c r="AP25" s="618">
        <v>0.003</v>
      </c>
      <c r="AQ25" s="618">
        <v>0.005</v>
      </c>
      <c r="AR25" s="618">
        <v>0.003</v>
      </c>
      <c r="AS25" s="1147">
        <v>0.0</v>
      </c>
      <c r="AT25" s="611"/>
      <c r="AU25" s="618">
        <v>0.0</v>
      </c>
      <c r="AV25" s="618">
        <v>-0.011</v>
      </c>
      <c r="AW25" s="618">
        <v>0.005</v>
      </c>
      <c r="AX25" s="618">
        <v>-0.012</v>
      </c>
      <c r="AY25" s="618">
        <v>0.002</v>
      </c>
      <c r="AZ25" s="618">
        <v>0.02</v>
      </c>
      <c r="BA25" s="618">
        <v>0.004</v>
      </c>
      <c r="BB25" s="1152">
        <v>0.062</v>
      </c>
      <c r="BC25" s="613">
        <v>0.061</v>
      </c>
      <c r="BD25" s="613">
        <v>0.062</v>
      </c>
      <c r="BE25" s="621">
        <v>0.0054</v>
      </c>
      <c r="BF25" s="1149"/>
      <c r="BG25" s="611"/>
      <c r="BH25" s="1150">
        <v>0.057</v>
      </c>
      <c r="BI25" s="618">
        <v>0.013</v>
      </c>
      <c r="BJ25" s="618">
        <v>0.057</v>
      </c>
      <c r="BK25" s="621">
        <v>-0.037</v>
      </c>
      <c r="BL25" s="621"/>
      <c r="BM25" s="613"/>
      <c r="BN25" s="618">
        <v>0.041</v>
      </c>
      <c r="BO25" s="611"/>
      <c r="BP25" s="611"/>
      <c r="BQ25" s="702">
        <v>0.0</v>
      </c>
      <c r="BR25" s="618">
        <v>0.001</v>
      </c>
      <c r="BS25" s="618">
        <v>-0.008</v>
      </c>
      <c r="BT25" s="1151">
        <v>0.048</v>
      </c>
      <c r="BU25" s="618">
        <v>0.022</v>
      </c>
      <c r="BV25" s="618">
        <v>0.053</v>
      </c>
      <c r="BW25" s="1151">
        <v>0.034</v>
      </c>
      <c r="BX25" s="618">
        <v>0.01</v>
      </c>
      <c r="BY25" s="618">
        <v>0.036</v>
      </c>
      <c r="BZ25" s="618">
        <v>-0.0071</v>
      </c>
      <c r="CA25" s="618">
        <v>0.002</v>
      </c>
      <c r="CB25" s="618">
        <v>0.038</v>
      </c>
      <c r="CC25" s="618">
        <v>0.002</v>
      </c>
      <c r="CD25" s="618">
        <v>0.0054</v>
      </c>
      <c r="CE25" s="618">
        <v>-0.023</v>
      </c>
      <c r="CF25" s="618">
        <v>0.072</v>
      </c>
      <c r="CG25" s="708">
        <v>0.072</v>
      </c>
    </row>
    <row r="26">
      <c r="A26" s="1138">
        <v>42705.0</v>
      </c>
      <c r="B26" s="599">
        <v>0.001</v>
      </c>
      <c r="C26" s="592"/>
      <c r="D26" s="592"/>
      <c r="E26" s="598">
        <v>0.008</v>
      </c>
      <c r="F26" s="599">
        <v>0.006</v>
      </c>
      <c r="G26" s="599">
        <v>0.006</v>
      </c>
      <c r="H26" s="597">
        <v>0.043</v>
      </c>
      <c r="I26" s="597">
        <v>0.032</v>
      </c>
      <c r="J26" s="597">
        <v>0.033</v>
      </c>
      <c r="K26" s="598">
        <v>0.011</v>
      </c>
      <c r="L26" s="597">
        <v>0.002</v>
      </c>
      <c r="M26" s="597">
        <v>-0.003</v>
      </c>
      <c r="N26" s="599">
        <v>0.02</v>
      </c>
      <c r="O26" s="599">
        <v>0.017</v>
      </c>
      <c r="P26" s="599">
        <v>0.002</v>
      </c>
      <c r="Q26" s="599">
        <v>-0.016</v>
      </c>
      <c r="R26" s="599">
        <v>-0.015</v>
      </c>
      <c r="S26" s="599">
        <v>0.003</v>
      </c>
      <c r="T26" s="599">
        <v>0.004</v>
      </c>
      <c r="U26" s="597"/>
      <c r="V26" s="597"/>
      <c r="W26" s="598">
        <v>-0.03</v>
      </c>
      <c r="X26" s="597">
        <v>0.003</v>
      </c>
      <c r="Y26" s="597">
        <v>-0.024</v>
      </c>
      <c r="Z26" s="599">
        <v>0.0161</v>
      </c>
      <c r="AA26" s="592"/>
      <c r="AB26" s="592"/>
      <c r="AC26" s="599">
        <v>-0.009</v>
      </c>
      <c r="AD26" s="599">
        <v>-0.007</v>
      </c>
      <c r="AE26" s="599">
        <v>-0.011</v>
      </c>
      <c r="AF26" s="636"/>
      <c r="AG26" s="636"/>
      <c r="AH26" s="636"/>
      <c r="AI26" s="1139"/>
      <c r="AJ26" s="636"/>
      <c r="AK26" s="636"/>
      <c r="AL26" s="599">
        <v>0.014</v>
      </c>
      <c r="AM26" s="592"/>
      <c r="AN26" s="599">
        <v>0.033</v>
      </c>
      <c r="AO26" s="599">
        <v>0.0056</v>
      </c>
      <c r="AP26" s="599">
        <v>-0.006</v>
      </c>
      <c r="AQ26" s="599">
        <v>-0.003</v>
      </c>
      <c r="AR26" s="599">
        <v>-0.006</v>
      </c>
      <c r="AS26" s="1140">
        <v>-0.001</v>
      </c>
      <c r="AT26" s="599">
        <v>-0.002</v>
      </c>
      <c r="AU26" s="599">
        <v>-0.001</v>
      </c>
      <c r="AV26" s="599">
        <v>-0.001</v>
      </c>
      <c r="AW26" s="599">
        <v>0.009</v>
      </c>
      <c r="AX26" s="599">
        <v>-0.001</v>
      </c>
      <c r="AY26" s="599">
        <v>0.023</v>
      </c>
      <c r="AZ26" s="599">
        <v>0.021</v>
      </c>
      <c r="BA26" s="599">
        <v>0.024</v>
      </c>
      <c r="BB26" s="1141">
        <v>0.06</v>
      </c>
      <c r="BC26" s="594">
        <v>0.061</v>
      </c>
      <c r="BD26" s="594">
        <v>0.06</v>
      </c>
      <c r="BE26" s="601">
        <v>0.0049</v>
      </c>
      <c r="BF26" s="1142"/>
      <c r="BG26" s="592"/>
      <c r="BH26" s="1143">
        <v>-0.004</v>
      </c>
      <c r="BI26" s="599">
        <v>0.011</v>
      </c>
      <c r="BJ26" s="599">
        <v>-0.004</v>
      </c>
      <c r="BK26" s="601">
        <v>0.05</v>
      </c>
      <c r="BL26" s="601"/>
      <c r="BM26" s="594"/>
      <c r="BN26" s="599">
        <v>0.021</v>
      </c>
      <c r="BO26" s="592"/>
      <c r="BP26" s="592"/>
      <c r="BQ26" s="599">
        <v>0.007</v>
      </c>
      <c r="BR26" s="599">
        <v>0.005</v>
      </c>
      <c r="BS26" s="599">
        <v>0.02</v>
      </c>
      <c r="BT26" s="1144">
        <v>0.043</v>
      </c>
      <c r="BU26" s="599">
        <v>0.03</v>
      </c>
      <c r="BV26" s="599">
        <v>0.042</v>
      </c>
      <c r="BW26" s="1144">
        <v>-0.005</v>
      </c>
      <c r="BX26" s="599">
        <v>0.003</v>
      </c>
      <c r="BY26" s="599">
        <v>-0.005</v>
      </c>
      <c r="BZ26" s="599">
        <v>-0.0071</v>
      </c>
      <c r="CA26" s="599">
        <v>-0.0011</v>
      </c>
      <c r="CB26" s="599">
        <v>0.0054</v>
      </c>
      <c r="CC26" s="599">
        <v>0.025</v>
      </c>
      <c r="CD26" s="599">
        <v>0.0219</v>
      </c>
      <c r="CE26" s="599">
        <v>0.018</v>
      </c>
      <c r="CF26" s="599">
        <v>0.077</v>
      </c>
      <c r="CG26" s="709">
        <v>0.077</v>
      </c>
    </row>
    <row r="27">
      <c r="A27" s="1145">
        <v>42736.0</v>
      </c>
      <c r="B27" s="618">
        <v>-0.007</v>
      </c>
      <c r="C27" s="611"/>
      <c r="D27" s="611"/>
      <c r="E27" s="617">
        <v>-0.003</v>
      </c>
      <c r="F27" s="618">
        <v>0.001</v>
      </c>
      <c r="G27" s="618">
        <v>-0.001</v>
      </c>
      <c r="H27" s="616">
        <v>0.032</v>
      </c>
      <c r="I27" s="616">
        <v>0.033</v>
      </c>
      <c r="J27" s="616">
        <v>0.025</v>
      </c>
      <c r="K27" s="617">
        <v>-0.004</v>
      </c>
      <c r="L27" s="616">
        <v>-0.004</v>
      </c>
      <c r="M27" s="616">
        <v>-0.008</v>
      </c>
      <c r="N27" s="618">
        <v>0.006</v>
      </c>
      <c r="O27" s="618">
        <v>0.009</v>
      </c>
      <c r="P27" s="618">
        <v>0.014</v>
      </c>
      <c r="Q27" s="618">
        <v>0.009</v>
      </c>
      <c r="R27" s="618">
        <v>0.013</v>
      </c>
      <c r="S27" s="618">
        <v>-0.001</v>
      </c>
      <c r="T27" s="618">
        <v>-0.006</v>
      </c>
      <c r="U27" s="616"/>
      <c r="V27" s="616"/>
      <c r="W27" s="617">
        <v>0.028</v>
      </c>
      <c r="X27" s="616">
        <v>0.025</v>
      </c>
      <c r="Y27" s="616">
        <v>0.022</v>
      </c>
      <c r="Z27" s="618">
        <v>0.001</v>
      </c>
      <c r="AA27" s="611"/>
      <c r="AB27" s="611"/>
      <c r="AC27" s="618">
        <v>-0.003</v>
      </c>
      <c r="AD27" s="618">
        <v>0.005</v>
      </c>
      <c r="AE27" s="618">
        <v>-0.002</v>
      </c>
      <c r="AF27" s="842"/>
      <c r="AG27" s="842"/>
      <c r="AH27" s="842"/>
      <c r="AI27" s="1146"/>
      <c r="AJ27" s="842"/>
      <c r="AK27" s="842"/>
      <c r="AL27" s="618">
        <v>-0.006</v>
      </c>
      <c r="AM27" s="611"/>
      <c r="AN27" s="618">
        <v>0.035</v>
      </c>
      <c r="AO27" s="618">
        <v>-0.0053</v>
      </c>
      <c r="AP27" s="618">
        <v>-0.001</v>
      </c>
      <c r="AQ27" s="618">
        <v>0.001</v>
      </c>
      <c r="AR27" s="618">
        <v>-0.001</v>
      </c>
      <c r="AS27" s="1147">
        <v>0.001</v>
      </c>
      <c r="AT27" s="618">
        <v>-0.004</v>
      </c>
      <c r="AU27" s="618">
        <v>0.001</v>
      </c>
      <c r="AV27" s="618">
        <v>0.014</v>
      </c>
      <c r="AW27" s="618">
        <v>0.011</v>
      </c>
      <c r="AX27" s="618">
        <v>0.014</v>
      </c>
      <c r="AY27" s="618">
        <v>-0.001</v>
      </c>
      <c r="AZ27" s="618">
        <v>-0.004</v>
      </c>
      <c r="BA27" s="618">
        <v>-0.002</v>
      </c>
      <c r="BB27" s="1152">
        <v>0.063</v>
      </c>
      <c r="BC27" s="613">
        <v>0.062</v>
      </c>
      <c r="BD27" s="613"/>
      <c r="BE27" s="621">
        <v>0.0058</v>
      </c>
      <c r="BF27" s="1149"/>
      <c r="BG27" s="611"/>
      <c r="BH27" s="1150">
        <v>0.027</v>
      </c>
      <c r="BI27" s="618">
        <v>0.005</v>
      </c>
      <c r="BJ27" s="618">
        <v>0.027</v>
      </c>
      <c r="BK27" s="621">
        <v>0.012</v>
      </c>
      <c r="BL27" s="621"/>
      <c r="BM27" s="613"/>
      <c r="BN27" s="618">
        <v>0.026</v>
      </c>
      <c r="BO27" s="611"/>
      <c r="BP27" s="611"/>
      <c r="BQ27" s="618">
        <v>-0.004</v>
      </c>
      <c r="BR27" s="618">
        <v>-0.008</v>
      </c>
      <c r="BS27" s="618">
        <v>-0.021</v>
      </c>
      <c r="BT27" s="1151">
        <v>0.017</v>
      </c>
      <c r="BU27" s="618">
        <v>0.026</v>
      </c>
      <c r="BV27" s="618">
        <v>0.014</v>
      </c>
      <c r="BW27" s="1151">
        <v>0.033</v>
      </c>
      <c r="BX27" s="618">
        <v>0.003</v>
      </c>
      <c r="BY27" s="618">
        <v>0.029</v>
      </c>
      <c r="BZ27" s="618">
        <v>0.0066</v>
      </c>
      <c r="CA27" s="618">
        <v>-0.0107</v>
      </c>
      <c r="CB27" s="618">
        <v>0.013</v>
      </c>
      <c r="CC27" s="618">
        <v>0.035</v>
      </c>
      <c r="CD27" s="618">
        <v>-0.0109</v>
      </c>
      <c r="CE27" s="618">
        <v>-0.011</v>
      </c>
      <c r="CF27" s="618">
        <v>-0.075</v>
      </c>
      <c r="CG27" s="708">
        <v>-0.075</v>
      </c>
    </row>
    <row r="28">
      <c r="A28" s="1138">
        <v>42767.0</v>
      </c>
      <c r="B28" s="599">
        <v>-0.005</v>
      </c>
      <c r="C28" s="592"/>
      <c r="D28" s="592"/>
      <c r="E28" s="598">
        <v>0.0</v>
      </c>
      <c r="F28" s="599">
        <v>0.002</v>
      </c>
      <c r="G28" s="599">
        <v>0.001</v>
      </c>
      <c r="H28" s="597">
        <v>0.028</v>
      </c>
      <c r="I28" s="597">
        <v>0.037</v>
      </c>
      <c r="J28" s="597">
        <v>0.014</v>
      </c>
      <c r="K28" s="598">
        <v>-0.007</v>
      </c>
      <c r="L28" s="597">
        <v>0.002</v>
      </c>
      <c r="M28" s="597">
        <v>-0.005</v>
      </c>
      <c r="N28" s="599">
        <v>0.012</v>
      </c>
      <c r="O28" s="599">
        <v>0.02</v>
      </c>
      <c r="P28" s="599">
        <v>0.022</v>
      </c>
      <c r="Q28" s="599">
        <v>-0.003</v>
      </c>
      <c r="R28" s="599">
        <v>0.001</v>
      </c>
      <c r="S28" s="599">
        <v>0.002</v>
      </c>
      <c r="T28" s="599">
        <v>0.009</v>
      </c>
      <c r="U28" s="597"/>
      <c r="V28" s="597"/>
      <c r="W28" s="598">
        <v>0.022</v>
      </c>
      <c r="X28" s="597">
        <v>-0.001</v>
      </c>
      <c r="Y28" s="597">
        <v>0.018</v>
      </c>
      <c r="Z28" s="599">
        <v>-0.0035</v>
      </c>
      <c r="AA28" s="592"/>
      <c r="AB28" s="592"/>
      <c r="AC28" s="599">
        <v>-0.016</v>
      </c>
      <c r="AD28" s="599">
        <v>0.005</v>
      </c>
      <c r="AE28" s="599">
        <v>-0.017</v>
      </c>
      <c r="AF28" s="636"/>
      <c r="AG28" s="636"/>
      <c r="AH28" s="636"/>
      <c r="AI28" s="1139"/>
      <c r="AJ28" s="636"/>
      <c r="AK28" s="636"/>
      <c r="AL28" s="599">
        <v>-0.006</v>
      </c>
      <c r="AM28" s="592"/>
      <c r="AN28" s="699">
        <v>0.04</v>
      </c>
      <c r="AO28" s="599">
        <v>0.0038</v>
      </c>
      <c r="AP28" s="599">
        <v>-0.017</v>
      </c>
      <c r="AQ28" s="599">
        <v>-0.015</v>
      </c>
      <c r="AR28" s="599">
        <v>-0.017</v>
      </c>
      <c r="AS28" s="1140">
        <v>0.001</v>
      </c>
      <c r="AT28" s="599">
        <v>-0.001</v>
      </c>
      <c r="AU28" s="599">
        <v>0.001</v>
      </c>
      <c r="AV28" s="599">
        <v>-0.008</v>
      </c>
      <c r="AW28" s="599">
        <v>0.004</v>
      </c>
      <c r="AX28" s="599">
        <v>-0.008</v>
      </c>
      <c r="AY28" s="599">
        <v>0.001</v>
      </c>
      <c r="AZ28" s="599">
        <v>0.007</v>
      </c>
      <c r="BA28" s="599">
        <v>0.001</v>
      </c>
      <c r="BB28" s="1153"/>
      <c r="BC28" s="606"/>
      <c r="BD28" s="606">
        <v>0.063</v>
      </c>
      <c r="BE28" s="601">
        <v>0.0057</v>
      </c>
      <c r="BF28" s="1142"/>
      <c r="BG28" s="592"/>
      <c r="BH28" s="1143">
        <v>-0.012</v>
      </c>
      <c r="BI28" s="599">
        <v>0.013</v>
      </c>
      <c r="BJ28" s="599">
        <v>-0.012</v>
      </c>
      <c r="BK28" s="601">
        <v>-0.032</v>
      </c>
      <c r="BL28" s="601"/>
      <c r="BM28" s="594"/>
      <c r="BN28" s="599">
        <v>0.029</v>
      </c>
      <c r="BO28" s="592"/>
      <c r="BP28" s="592"/>
      <c r="BQ28" s="599">
        <v>0.032</v>
      </c>
      <c r="BR28" s="699">
        <v>0.02</v>
      </c>
      <c r="BS28" s="599">
        <v>0.04</v>
      </c>
      <c r="BT28" s="1144">
        <v>0.066</v>
      </c>
      <c r="BU28" s="599">
        <v>0.067</v>
      </c>
      <c r="BV28" s="599">
        <v>0.067</v>
      </c>
      <c r="BW28" s="1144">
        <v>-0.034</v>
      </c>
      <c r="BX28" s="592"/>
      <c r="BY28" s="599">
        <v>-0.033</v>
      </c>
      <c r="BZ28" s="599">
        <v>0.0066</v>
      </c>
      <c r="CA28" s="599">
        <v>0.019</v>
      </c>
      <c r="CB28" s="599">
        <v>-0.015</v>
      </c>
      <c r="CC28" s="599">
        <v>0.0055</v>
      </c>
      <c r="CD28" s="599">
        <v>-0.0053</v>
      </c>
      <c r="CE28" s="699">
        <v>0.0</v>
      </c>
      <c r="CF28" s="599">
        <v>0.152</v>
      </c>
      <c r="CG28" s="709">
        <v>0.152</v>
      </c>
    </row>
    <row r="29">
      <c r="A29" s="1145">
        <v>42795.0</v>
      </c>
      <c r="B29" s="618">
        <v>0.009</v>
      </c>
      <c r="C29" s="611"/>
      <c r="D29" s="611"/>
      <c r="E29" s="617">
        <v>0.005</v>
      </c>
      <c r="F29" s="618">
        <v>0.005</v>
      </c>
      <c r="G29" s="618">
        <v>0.004</v>
      </c>
      <c r="H29" s="616">
        <v>0.014</v>
      </c>
      <c r="I29" s="616">
        <v>0.021</v>
      </c>
      <c r="J29" s="616">
        <v>-0.008</v>
      </c>
      <c r="K29" s="617">
        <v>-0.005</v>
      </c>
      <c r="L29" s="616">
        <v>-0.003</v>
      </c>
      <c r="M29" s="616">
        <v>0.002</v>
      </c>
      <c r="N29" s="618">
        <v>0.019</v>
      </c>
      <c r="O29" s="618">
        <v>0.023</v>
      </c>
      <c r="P29" s="618">
        <v>0.012</v>
      </c>
      <c r="Q29" s="618">
        <v>-0.001</v>
      </c>
      <c r="R29" s="618">
        <v>0.003</v>
      </c>
      <c r="S29" s="618">
        <v>0.003</v>
      </c>
      <c r="T29" s="618">
        <v>0.014</v>
      </c>
      <c r="U29" s="616"/>
      <c r="V29" s="616"/>
      <c r="W29" s="617">
        <v>-0.004</v>
      </c>
      <c r="X29" s="616">
        <v>0.006</v>
      </c>
      <c r="Y29" s="616">
        <v>-0.001</v>
      </c>
      <c r="Z29" s="618">
        <v>0.0193</v>
      </c>
      <c r="AA29" s="611"/>
      <c r="AB29" s="611"/>
      <c r="AC29" s="618">
        <v>0.02</v>
      </c>
      <c r="AD29" s="618">
        <v>0.01</v>
      </c>
      <c r="AE29" s="618">
        <v>0.022</v>
      </c>
      <c r="AF29" s="842"/>
      <c r="AG29" s="842"/>
      <c r="AH29" s="842"/>
      <c r="AI29" s="1146"/>
      <c r="AJ29" s="842"/>
      <c r="AK29" s="842"/>
      <c r="AL29" s="618">
        <v>-0.006</v>
      </c>
      <c r="AM29" s="611"/>
      <c r="AN29" s="702">
        <v>0.05</v>
      </c>
      <c r="AO29" s="618">
        <v>0.0055</v>
      </c>
      <c r="AP29" s="618">
        <v>0.034</v>
      </c>
      <c r="AQ29" s="618">
        <v>0.023</v>
      </c>
      <c r="AR29" s="618">
        <v>0.034</v>
      </c>
      <c r="AS29" s="1147">
        <v>0.0</v>
      </c>
      <c r="AT29" s="618">
        <v>0.001</v>
      </c>
      <c r="AU29" s="618">
        <v>0.0</v>
      </c>
      <c r="AV29" s="618">
        <v>0.011</v>
      </c>
      <c r="AW29" s="618">
        <v>0.021</v>
      </c>
      <c r="AX29" s="618">
        <v>0.014</v>
      </c>
      <c r="AY29" s="618">
        <v>-0.018</v>
      </c>
      <c r="AZ29" s="618">
        <v>-0.01</v>
      </c>
      <c r="BA29" s="618">
        <v>-0.013</v>
      </c>
      <c r="BB29" s="1152">
        <v>0.076</v>
      </c>
      <c r="BC29" s="613">
        <v>0.063</v>
      </c>
      <c r="BD29" s="613">
        <v>0.076</v>
      </c>
      <c r="BE29" s="621">
        <v>0.0076</v>
      </c>
      <c r="BF29" s="1149"/>
      <c r="BG29" s="611"/>
      <c r="BH29" s="1150">
        <v>0.027</v>
      </c>
      <c r="BI29" s="618">
        <v>0.015</v>
      </c>
      <c r="BJ29" s="618">
        <v>0.027</v>
      </c>
      <c r="BK29" s="621">
        <v>0.117</v>
      </c>
      <c r="BL29" s="621"/>
      <c r="BM29" s="613"/>
      <c r="BN29" s="618">
        <v>0.017</v>
      </c>
      <c r="BO29" s="611"/>
      <c r="BP29" s="611"/>
      <c r="BQ29" s="618">
        <v>-0.019</v>
      </c>
      <c r="BR29" s="618">
        <v>-0.021</v>
      </c>
      <c r="BS29" s="618">
        <v>-0.033</v>
      </c>
      <c r="BT29" s="1151">
        <v>0.03</v>
      </c>
      <c r="BU29" s="618">
        <v>0.037</v>
      </c>
      <c r="BV29" s="618">
        <v>0.033</v>
      </c>
      <c r="BW29" s="1151">
        <v>0.01</v>
      </c>
      <c r="BX29" s="618">
        <v>0.02</v>
      </c>
      <c r="BY29" s="618">
        <v>0.012</v>
      </c>
      <c r="BZ29" s="618">
        <v>0.0066</v>
      </c>
      <c r="CA29" s="618">
        <v>0.0241</v>
      </c>
      <c r="CB29" s="618">
        <v>-0.0053</v>
      </c>
      <c r="CC29" s="618">
        <v>-0.0165</v>
      </c>
      <c r="CD29" s="618">
        <v>-0.018</v>
      </c>
      <c r="CE29" s="702">
        <v>0.03</v>
      </c>
      <c r="CF29" s="618">
        <v>0.055</v>
      </c>
      <c r="CG29" s="708">
        <v>0.055</v>
      </c>
    </row>
    <row r="30">
      <c r="A30" s="1138">
        <v>42826.0</v>
      </c>
      <c r="B30" s="599">
        <v>0.016</v>
      </c>
      <c r="C30" s="592"/>
      <c r="D30" s="592"/>
      <c r="E30" s="598">
        <v>0.01</v>
      </c>
      <c r="F30" s="599">
        <v>0.004</v>
      </c>
      <c r="G30" s="599">
        <v>0.011</v>
      </c>
      <c r="H30" s="597">
        <v>-0.008</v>
      </c>
      <c r="I30" s="597">
        <v>-0.002</v>
      </c>
      <c r="J30" s="597">
        <v>-0.002</v>
      </c>
      <c r="K30" s="598">
        <v>0.002</v>
      </c>
      <c r="L30" s="597">
        <v>0.008</v>
      </c>
      <c r="M30" s="597">
        <v>-0.001</v>
      </c>
      <c r="N30" s="599">
        <v>0.014</v>
      </c>
      <c r="O30" s="599">
        <v>0.013</v>
      </c>
      <c r="P30" s="599">
        <v>0.039</v>
      </c>
      <c r="Q30" s="599">
        <v>0.005</v>
      </c>
      <c r="R30" s="599">
        <v>0.005</v>
      </c>
      <c r="S30" s="599">
        <v>0.012</v>
      </c>
      <c r="T30" s="599">
        <v>0.028</v>
      </c>
      <c r="U30" s="597"/>
      <c r="V30" s="597"/>
      <c r="W30" s="598">
        <v>0.008</v>
      </c>
      <c r="X30" s="597">
        <v>0.005</v>
      </c>
      <c r="Y30" s="597">
        <v>0.007</v>
      </c>
      <c r="Z30" s="599">
        <v>-0.0048</v>
      </c>
      <c r="AA30" s="592"/>
      <c r="AB30" s="592"/>
      <c r="AC30" s="599">
        <v>-0.005</v>
      </c>
      <c r="AD30" s="599">
        <v>0.002</v>
      </c>
      <c r="AE30" s="599">
        <v>-0.006</v>
      </c>
      <c r="AF30" s="636"/>
      <c r="AG30" s="636"/>
      <c r="AH30" s="636"/>
      <c r="AI30" s="1139"/>
      <c r="AJ30" s="636"/>
      <c r="AK30" s="636"/>
      <c r="AL30" s="599">
        <v>0.015</v>
      </c>
      <c r="AM30" s="592"/>
      <c r="AN30" s="699">
        <v>0.04</v>
      </c>
      <c r="AO30" s="599">
        <v>0.0112</v>
      </c>
      <c r="AP30" s="599">
        <v>-0.044</v>
      </c>
      <c r="AQ30" s="599">
        <v>-0.024</v>
      </c>
      <c r="AR30" s="599">
        <v>-0.044</v>
      </c>
      <c r="AS30" s="1140">
        <v>-0.003</v>
      </c>
      <c r="AT30" s="599">
        <v>0.003</v>
      </c>
      <c r="AU30" s="599">
        <v>-0.003</v>
      </c>
      <c r="AV30" s="599">
        <v>-0.045</v>
      </c>
      <c r="AW30" s="599">
        <v>-0.057</v>
      </c>
      <c r="AX30" s="599">
        <v>-0.043</v>
      </c>
      <c r="AY30" s="599">
        <v>0.006</v>
      </c>
      <c r="AZ30" s="599">
        <v>0.001</v>
      </c>
      <c r="BA30" s="599">
        <v>0.011</v>
      </c>
      <c r="BB30" s="1141">
        <v>0.065</v>
      </c>
      <c r="BC30" s="594">
        <v>0.071</v>
      </c>
      <c r="BD30" s="594">
        <v>0.065</v>
      </c>
      <c r="BE30" s="601">
        <v>0.0046</v>
      </c>
      <c r="BF30" s="1142"/>
      <c r="BG30" s="592"/>
      <c r="BH30" s="1143">
        <v>0.031</v>
      </c>
      <c r="BI30" s="599">
        <v>0.03</v>
      </c>
      <c r="BJ30" s="599">
        <v>0.027</v>
      </c>
      <c r="BK30" s="601">
        <v>-0.119</v>
      </c>
      <c r="BL30" s="601"/>
      <c r="BM30" s="594"/>
      <c r="BN30" s="699">
        <v>0.04</v>
      </c>
      <c r="BO30" s="592"/>
      <c r="BP30" s="592"/>
      <c r="BQ30" s="699">
        <v>0.04</v>
      </c>
      <c r="BR30" s="699">
        <v>0.04</v>
      </c>
      <c r="BS30" s="599">
        <v>0.016</v>
      </c>
      <c r="BT30" s="1144">
        <v>0.017</v>
      </c>
      <c r="BU30" s="599">
        <v>0.05</v>
      </c>
      <c r="BV30" s="599">
        <v>0.018</v>
      </c>
      <c r="BW30" s="1144">
        <v>-0.022</v>
      </c>
      <c r="BX30" s="599">
        <v>0.008</v>
      </c>
      <c r="BY30" s="599">
        <v>-0.022</v>
      </c>
      <c r="BZ30" s="599">
        <v>0.0276</v>
      </c>
      <c r="CA30" s="599">
        <v>-0.0083</v>
      </c>
      <c r="CB30" s="599">
        <v>-0.017</v>
      </c>
      <c r="CC30" s="599">
        <v>-0.006</v>
      </c>
      <c r="CD30" s="599">
        <v>0.014</v>
      </c>
      <c r="CE30" s="699">
        <v>-0.02</v>
      </c>
      <c r="CF30" s="599">
        <v>0.074</v>
      </c>
      <c r="CG30" s="709">
        <v>0.074</v>
      </c>
    </row>
    <row r="31">
      <c r="A31" s="1145">
        <v>42856.0</v>
      </c>
      <c r="B31" s="618">
        <v>0.019</v>
      </c>
      <c r="C31" s="611"/>
      <c r="D31" s="611"/>
      <c r="E31" s="617">
        <v>0.0</v>
      </c>
      <c r="F31" s="618">
        <v>0.002</v>
      </c>
      <c r="G31" s="618">
        <v>0.001</v>
      </c>
      <c r="H31" s="616">
        <v>-0.002</v>
      </c>
      <c r="I31" s="616">
        <v>0.002</v>
      </c>
      <c r="J31" s="616">
        <v>0.003</v>
      </c>
      <c r="K31" s="617">
        <v>-0.001</v>
      </c>
      <c r="L31" s="616">
        <v>0.004</v>
      </c>
      <c r="M31" s="616">
        <v>0.005</v>
      </c>
      <c r="N31" s="618">
        <v>0.04</v>
      </c>
      <c r="O31" s="618">
        <v>0.036</v>
      </c>
      <c r="P31" s="618">
        <v>0.028</v>
      </c>
      <c r="Q31" s="618">
        <v>0.013</v>
      </c>
      <c r="R31" s="618">
        <v>0.011</v>
      </c>
      <c r="S31" s="618">
        <v>-0.006</v>
      </c>
      <c r="T31" s="618">
        <v>0.043</v>
      </c>
      <c r="U31" s="616"/>
      <c r="V31" s="616"/>
      <c r="W31" s="617">
        <v>0.012</v>
      </c>
      <c r="X31" s="616">
        <v>0.003</v>
      </c>
      <c r="Y31" s="616">
        <v>0.012</v>
      </c>
      <c r="Z31" s="618">
        <v>0.0349</v>
      </c>
      <c r="AA31" s="611"/>
      <c r="AB31" s="611"/>
      <c r="AC31" s="618">
        <v>0.019</v>
      </c>
      <c r="AD31" s="618">
        <v>0.005</v>
      </c>
      <c r="AE31" s="618">
        <v>0.019</v>
      </c>
      <c r="AF31" s="842"/>
      <c r="AG31" s="842"/>
      <c r="AH31" s="842"/>
      <c r="AI31" s="1146"/>
      <c r="AJ31" s="842"/>
      <c r="AK31" s="842"/>
      <c r="AL31" s="618">
        <v>0.015</v>
      </c>
      <c r="AM31" s="611"/>
      <c r="AN31" s="618">
        <v>0.094</v>
      </c>
      <c r="AO31" s="618">
        <v>-0.0013</v>
      </c>
      <c r="AP31" s="618">
        <v>0.01</v>
      </c>
      <c r="AQ31" s="618">
        <v>0.007</v>
      </c>
      <c r="AR31" s="618">
        <v>0.01</v>
      </c>
      <c r="AS31" s="1147">
        <v>0.001</v>
      </c>
      <c r="AT31" s="618">
        <v>0.003</v>
      </c>
      <c r="AU31" s="618">
        <v>0.001</v>
      </c>
      <c r="AV31" s="618">
        <v>0.04</v>
      </c>
      <c r="AW31" s="618">
        <v>0.031</v>
      </c>
      <c r="AX31" s="618">
        <v>0.041</v>
      </c>
      <c r="AY31" s="618">
        <v>0.008</v>
      </c>
      <c r="AZ31" s="618">
        <v>0.006</v>
      </c>
      <c r="BA31" s="618">
        <v>0.012</v>
      </c>
      <c r="BB31" s="1152">
        <v>0.065</v>
      </c>
      <c r="BC31" s="613">
        <v>0.063</v>
      </c>
      <c r="BD31" s="613">
        <v>0.065</v>
      </c>
      <c r="BE31" s="621">
        <v>0.0051</v>
      </c>
      <c r="BF31" s="1149"/>
      <c r="BG31" s="611"/>
      <c r="BH31" s="1150">
        <v>0.017</v>
      </c>
      <c r="BI31" s="618">
        <v>0.019</v>
      </c>
      <c r="BJ31" s="618">
        <v>0.017</v>
      </c>
      <c r="BK31" s="621">
        <v>0.064</v>
      </c>
      <c r="BL31" s="621"/>
      <c r="BM31" s="613"/>
      <c r="BN31" s="618">
        <v>0.053</v>
      </c>
      <c r="BO31" s="611"/>
      <c r="BP31" s="611"/>
      <c r="BQ31" s="618">
        <v>-0.036</v>
      </c>
      <c r="BR31" s="618">
        <v>-0.033</v>
      </c>
      <c r="BS31" s="618">
        <v>-0.008</v>
      </c>
      <c r="BT31" s="1151">
        <v>0.001</v>
      </c>
      <c r="BU31" s="618">
        <v>0.002</v>
      </c>
      <c r="BV31" s="618">
        <v>0.002</v>
      </c>
      <c r="BW31" s="1151">
        <v>0.002</v>
      </c>
      <c r="BX31" s="618">
        <v>0.015</v>
      </c>
      <c r="BY31" s="618">
        <v>0.002</v>
      </c>
      <c r="BZ31" s="618">
        <v>0.0276</v>
      </c>
      <c r="CA31" s="618">
        <v>0.0369</v>
      </c>
      <c r="CB31" s="618">
        <v>0.014</v>
      </c>
      <c r="CC31" s="618">
        <v>-0.002</v>
      </c>
      <c r="CD31" s="618">
        <v>-0.0016</v>
      </c>
      <c r="CE31" s="702">
        <v>0.02</v>
      </c>
      <c r="CF31" s="618">
        <v>0.072</v>
      </c>
      <c r="CG31" s="708">
        <v>0.072</v>
      </c>
    </row>
    <row r="32">
      <c r="A32" s="1138">
        <v>42887.0</v>
      </c>
      <c r="B32" s="599">
        <v>0.016</v>
      </c>
      <c r="C32" s="592"/>
      <c r="D32" s="592"/>
      <c r="E32" s="598">
        <v>0.004</v>
      </c>
      <c r="F32" s="599">
        <v>0.003</v>
      </c>
      <c r="G32" s="599">
        <v>0.004</v>
      </c>
      <c r="H32" s="597">
        <v>0.003</v>
      </c>
      <c r="I32" s="597">
        <v>-0.001</v>
      </c>
      <c r="J32" s="597">
        <v>0.011</v>
      </c>
      <c r="K32" s="598">
        <v>0.005</v>
      </c>
      <c r="L32" s="597">
        <v>0.001</v>
      </c>
      <c r="M32" s="597">
        <v>0.003</v>
      </c>
      <c r="N32" s="599">
        <v>0.026</v>
      </c>
      <c r="O32" s="599">
        <v>0.028</v>
      </c>
      <c r="P32" s="599">
        <v>0.036</v>
      </c>
      <c r="Q32" s="599">
        <v>-0.006</v>
      </c>
      <c r="R32" s="599">
        <v>-0.005</v>
      </c>
      <c r="S32" s="599">
        <v>0.003</v>
      </c>
      <c r="T32" s="599">
        <v>0.026</v>
      </c>
      <c r="U32" s="597"/>
      <c r="V32" s="597"/>
      <c r="W32" s="598">
        <v>-0.011</v>
      </c>
      <c r="X32" s="597">
        <v>0.002</v>
      </c>
      <c r="Y32" s="597">
        <v>-0.011</v>
      </c>
      <c r="Z32" s="599">
        <v>0.0296</v>
      </c>
      <c r="AA32" s="592"/>
      <c r="AB32" s="592"/>
      <c r="AC32" s="599">
        <v>-0.011</v>
      </c>
      <c r="AD32" s="599">
        <v>-0.005</v>
      </c>
      <c r="AE32" s="599">
        <v>-0.011</v>
      </c>
      <c r="AF32" s="636"/>
      <c r="AG32" s="636"/>
      <c r="AH32" s="636"/>
      <c r="AI32" s="1139"/>
      <c r="AJ32" s="636"/>
      <c r="AK32" s="636"/>
      <c r="AL32" s="599">
        <v>0.015</v>
      </c>
      <c r="AM32" s="592"/>
      <c r="AN32" s="599">
        <v>0.077</v>
      </c>
      <c r="AO32" s="599">
        <v>0.004</v>
      </c>
      <c r="AP32" s="599">
        <v>-0.003</v>
      </c>
      <c r="AQ32" s="599">
        <v>0.003</v>
      </c>
      <c r="AR32" s="599">
        <v>-0.003</v>
      </c>
      <c r="AS32" s="1140">
        <v>0.001</v>
      </c>
      <c r="AT32" s="599">
        <v>0.004</v>
      </c>
      <c r="AU32" s="599">
        <v>0.001</v>
      </c>
      <c r="AV32" s="599">
        <v>0.005</v>
      </c>
      <c r="AW32" s="599">
        <v>-0.001</v>
      </c>
      <c r="AX32" s="599">
        <v>0.005</v>
      </c>
      <c r="AY32" s="599">
        <v>0.0</v>
      </c>
      <c r="AZ32" s="599">
        <v>-0.004</v>
      </c>
      <c r="BA32" s="599">
        <v>0.002</v>
      </c>
      <c r="BB32" s="1141">
        <v>0.076</v>
      </c>
      <c r="BC32" s="594">
        <v>0.065</v>
      </c>
      <c r="BD32" s="594">
        <v>0.076</v>
      </c>
      <c r="BE32" s="601">
        <v>0.0076</v>
      </c>
      <c r="BF32" s="1142"/>
      <c r="BG32" s="592"/>
      <c r="BH32" s="1143">
        <v>-0.001</v>
      </c>
      <c r="BI32" s="599">
        <v>0.006</v>
      </c>
      <c r="BJ32" s="599">
        <v>-0.001</v>
      </c>
      <c r="BK32" s="601">
        <v>-0.044</v>
      </c>
      <c r="BL32" s="601"/>
      <c r="BM32" s="594"/>
      <c r="BN32" s="599">
        <v>0.042</v>
      </c>
      <c r="BO32" s="592"/>
      <c r="BP32" s="592"/>
      <c r="BQ32" s="599">
        <v>0.022</v>
      </c>
      <c r="BR32" s="599">
        <v>0.016</v>
      </c>
      <c r="BS32" s="599">
        <v>0.021</v>
      </c>
      <c r="BT32" s="1144">
        <v>-0.003</v>
      </c>
      <c r="BU32" s="592"/>
      <c r="BV32" s="599">
        <v>-0.005</v>
      </c>
      <c r="BW32" s="1144">
        <v>-0.002</v>
      </c>
      <c r="BX32" s="592"/>
      <c r="BY32" s="599">
        <v>-0.005</v>
      </c>
      <c r="BZ32" s="599">
        <v>0.0276</v>
      </c>
      <c r="CA32" s="599">
        <v>-0.0402</v>
      </c>
      <c r="CB32" s="599">
        <v>-0.0016</v>
      </c>
      <c r="CC32" s="599">
        <v>0.012</v>
      </c>
      <c r="CD32" s="599">
        <v>0.0343</v>
      </c>
      <c r="CE32" s="699">
        <v>0.0</v>
      </c>
      <c r="CF32" s="599">
        <v>0.086</v>
      </c>
      <c r="CG32" s="709">
        <v>0.086</v>
      </c>
    </row>
    <row r="33">
      <c r="A33" s="1145">
        <v>42917.0</v>
      </c>
      <c r="B33" s="618">
        <v>0.013</v>
      </c>
      <c r="C33" s="611"/>
      <c r="D33" s="611"/>
      <c r="E33" s="617">
        <v>0.002</v>
      </c>
      <c r="F33" s="618">
        <v>0.003</v>
      </c>
      <c r="G33" s="618">
        <v>0.004</v>
      </c>
      <c r="H33" s="616">
        <v>0.004</v>
      </c>
      <c r="I33" s="616">
        <v>0.004</v>
      </c>
      <c r="J33" s="616">
        <v>0.018</v>
      </c>
      <c r="K33" s="617">
        <v>0.002</v>
      </c>
      <c r="L33" s="616">
        <v>0.002</v>
      </c>
      <c r="M33" s="616">
        <v>0.003</v>
      </c>
      <c r="N33" s="618">
        <v>0.032</v>
      </c>
      <c r="O33" s="618">
        <v>0.034</v>
      </c>
      <c r="P33" s="618">
        <v>0.039</v>
      </c>
      <c r="Q33" s="618">
        <v>0.001</v>
      </c>
      <c r="R33" s="618">
        <v>0.001</v>
      </c>
      <c r="S33" s="618">
        <v>0.014</v>
      </c>
      <c r="T33" s="618">
        <v>0.039</v>
      </c>
      <c r="U33" s="616"/>
      <c r="V33" s="616"/>
      <c r="W33" s="617">
        <v>0.0</v>
      </c>
      <c r="X33" s="616">
        <v>0.006</v>
      </c>
      <c r="Y33" s="616">
        <v>-0.001</v>
      </c>
      <c r="Z33" s="618">
        <v>0.0307</v>
      </c>
      <c r="AA33" s="611"/>
      <c r="AB33" s="611"/>
      <c r="AC33" s="618">
        <v>0.005</v>
      </c>
      <c r="AD33" s="618">
        <v>0.006</v>
      </c>
      <c r="AE33" s="618">
        <v>0.008</v>
      </c>
      <c r="AF33" s="842"/>
      <c r="AG33" s="842"/>
      <c r="AH33" s="842"/>
      <c r="AI33" s="1146"/>
      <c r="AJ33" s="842"/>
      <c r="AK33" s="842"/>
      <c r="AL33" s="702">
        <v>0.03</v>
      </c>
      <c r="AM33" s="611"/>
      <c r="AN33" s="702">
        <v>0.06</v>
      </c>
      <c r="AO33" s="618">
        <v>-0.0108</v>
      </c>
      <c r="AP33" s="618">
        <v>-0.016</v>
      </c>
      <c r="AQ33" s="618">
        <v>0.001</v>
      </c>
      <c r="AR33" s="618">
        <v>-0.016</v>
      </c>
      <c r="AS33" s="1147">
        <v>-0.01</v>
      </c>
      <c r="AT33" s="611"/>
      <c r="AU33" s="618">
        <v>-0.01</v>
      </c>
      <c r="AV33" s="618">
        <v>0.025</v>
      </c>
      <c r="AW33" s="618">
        <v>0.016</v>
      </c>
      <c r="AX33" s="618">
        <v>0.029</v>
      </c>
      <c r="AY33" s="618">
        <v>0.008</v>
      </c>
      <c r="AZ33" s="618">
        <v>0.004</v>
      </c>
      <c r="BA33" s="618">
        <v>0.007</v>
      </c>
      <c r="BB33" s="1152">
        <v>0.064</v>
      </c>
      <c r="BC33" s="613">
        <v>0.072</v>
      </c>
      <c r="BD33" s="613">
        <v>0.064</v>
      </c>
      <c r="BE33" s="621">
        <v>0.004</v>
      </c>
      <c r="BF33" s="1149"/>
      <c r="BG33" s="611"/>
      <c r="BH33" s="1150">
        <v>0.012</v>
      </c>
      <c r="BI33" s="618">
        <v>0.012</v>
      </c>
      <c r="BJ33" s="618">
        <v>0.012</v>
      </c>
      <c r="BK33" s="621">
        <v>-0.011</v>
      </c>
      <c r="BL33" s="621"/>
      <c r="BM33" s="613"/>
      <c r="BN33" s="618">
        <v>0.026</v>
      </c>
      <c r="BO33" s="611"/>
      <c r="BP33" s="611"/>
      <c r="BQ33" s="618">
        <v>-0.008</v>
      </c>
      <c r="BR33" s="618">
        <v>-0.008</v>
      </c>
      <c r="BS33" s="618">
        <v>-0.011</v>
      </c>
      <c r="BT33" s="1151">
        <v>0.001</v>
      </c>
      <c r="BU33" s="611"/>
      <c r="BV33" s="618">
        <v>-0.002</v>
      </c>
      <c r="BW33" s="1151">
        <v>0.019</v>
      </c>
      <c r="BX33" s="611"/>
      <c r="BY33" s="618">
        <v>-0.005</v>
      </c>
      <c r="BZ33" s="618">
        <v>0.0212</v>
      </c>
      <c r="CA33" s="618">
        <v>0.0246</v>
      </c>
      <c r="CB33" s="618">
        <v>0.0373</v>
      </c>
      <c r="CC33" s="618">
        <v>0.0315</v>
      </c>
      <c r="CD33" s="618">
        <v>0.0423</v>
      </c>
      <c r="CE33" s="702">
        <v>-0.01</v>
      </c>
      <c r="CF33" s="618">
        <v>0.081</v>
      </c>
      <c r="CG33" s="708">
        <v>0.081</v>
      </c>
    </row>
    <row r="34">
      <c r="A34" s="1138">
        <v>42948.0</v>
      </c>
      <c r="B34" s="599">
        <v>0.009</v>
      </c>
      <c r="C34" s="592"/>
      <c r="D34" s="592"/>
      <c r="E34" s="598">
        <v>-0.009</v>
      </c>
      <c r="F34" s="599">
        <v>0.001</v>
      </c>
      <c r="G34" s="599">
        <v>-0.007</v>
      </c>
      <c r="H34" s="597">
        <v>0.016</v>
      </c>
      <c r="I34" s="597">
        <v>0.008</v>
      </c>
      <c r="J34" s="597">
        <v>0.025</v>
      </c>
      <c r="K34" s="598">
        <v>0.002</v>
      </c>
      <c r="L34" s="597">
        <v>0.002</v>
      </c>
      <c r="M34" s="597">
        <v>0.007</v>
      </c>
      <c r="N34" s="599">
        <v>0.038</v>
      </c>
      <c r="O34" s="599">
        <v>0.026</v>
      </c>
      <c r="P34" s="599">
        <v>0.034</v>
      </c>
      <c r="Q34" s="599">
        <v>0.014</v>
      </c>
      <c r="R34" s="599">
        <v>0.005</v>
      </c>
      <c r="S34" s="599">
        <v>-0.005</v>
      </c>
      <c r="T34" s="599">
        <v>0.042</v>
      </c>
      <c r="U34" s="597"/>
      <c r="V34" s="597"/>
      <c r="W34" s="598">
        <v>0.026</v>
      </c>
      <c r="X34" s="597">
        <v>0.007</v>
      </c>
      <c r="Y34" s="597">
        <v>0.026</v>
      </c>
      <c r="Z34" s="599">
        <v>0.0164</v>
      </c>
      <c r="AA34" s="592"/>
      <c r="AB34" s="592"/>
      <c r="AC34" s="599">
        <v>-0.003</v>
      </c>
      <c r="AD34" s="599">
        <v>0.004</v>
      </c>
      <c r="AE34" s="599">
        <v>-0.002</v>
      </c>
      <c r="AF34" s="636"/>
      <c r="AG34" s="636"/>
      <c r="AH34" s="636"/>
      <c r="AI34" s="1139"/>
      <c r="AJ34" s="636"/>
      <c r="AK34" s="636"/>
      <c r="AL34" s="699">
        <v>0.03</v>
      </c>
      <c r="AM34" s="592"/>
      <c r="AN34" s="599">
        <v>0.049</v>
      </c>
      <c r="AO34" s="599">
        <v>0.0026</v>
      </c>
      <c r="AP34" s="599">
        <v>-0.005</v>
      </c>
      <c r="AQ34" s="599">
        <v>-0.005</v>
      </c>
      <c r="AR34" s="599">
        <v>-0.005</v>
      </c>
      <c r="AS34" s="1140">
        <v>0.003</v>
      </c>
      <c r="AT34" s="599">
        <v>0.004</v>
      </c>
      <c r="AU34" s="599">
        <v>0.003</v>
      </c>
      <c r="AV34" s="599">
        <v>0.04</v>
      </c>
      <c r="AW34" s="599">
        <v>0.048</v>
      </c>
      <c r="AX34" s="599">
        <v>0.039</v>
      </c>
      <c r="AY34" s="599">
        <v>-0.008</v>
      </c>
      <c r="AZ34" s="599">
        <v>0.005</v>
      </c>
      <c r="BA34" s="599">
        <v>-0.007</v>
      </c>
      <c r="BB34" s="1141">
        <v>0.06</v>
      </c>
      <c r="BC34" s="594">
        <v>0.066</v>
      </c>
      <c r="BD34" s="594">
        <v>0.06</v>
      </c>
      <c r="BE34" s="601">
        <v>0.0047</v>
      </c>
      <c r="BF34" s="1142"/>
      <c r="BG34" s="592"/>
      <c r="BH34" s="1143">
        <v>0.043</v>
      </c>
      <c r="BI34" s="599">
        <v>0.024</v>
      </c>
      <c r="BJ34" s="599">
        <v>0.045</v>
      </c>
      <c r="BK34" s="601">
        <v>0.035</v>
      </c>
      <c r="BL34" s="601"/>
      <c r="BM34" s="594"/>
      <c r="BN34" s="599">
        <v>0.036</v>
      </c>
      <c r="BO34" s="592"/>
      <c r="BP34" s="592"/>
      <c r="BQ34" s="699">
        <v>0.02</v>
      </c>
      <c r="BR34" s="599">
        <v>0.021</v>
      </c>
      <c r="BS34" s="599">
        <v>0.005</v>
      </c>
      <c r="BT34" s="1144">
        <v>0.027</v>
      </c>
      <c r="BU34" s="592"/>
      <c r="BV34" s="599">
        <v>0.027</v>
      </c>
      <c r="BW34" s="1144">
        <v>0.019</v>
      </c>
      <c r="BX34" s="592"/>
      <c r="BY34" s="599">
        <v>0.004</v>
      </c>
      <c r="BZ34" s="599">
        <v>0.0212</v>
      </c>
      <c r="CA34" s="599">
        <v>0.0227</v>
      </c>
      <c r="CB34" s="599">
        <v>0.0374</v>
      </c>
      <c r="CC34" s="599">
        <v>0.028</v>
      </c>
      <c r="CD34" s="599">
        <v>0.0488</v>
      </c>
      <c r="CE34" s="599">
        <v>0.037</v>
      </c>
      <c r="CF34" s="599">
        <v>0.084</v>
      </c>
      <c r="CG34" s="709">
        <v>0.084</v>
      </c>
    </row>
    <row r="35">
      <c r="A35" s="1145">
        <v>42979.0</v>
      </c>
      <c r="B35" s="618">
        <v>0.011</v>
      </c>
      <c r="C35" s="611"/>
      <c r="D35" s="611"/>
      <c r="E35" s="617">
        <v>0.003</v>
      </c>
      <c r="F35" s="618">
        <v>0.003</v>
      </c>
      <c r="G35" s="618">
        <v>0.004</v>
      </c>
      <c r="H35" s="616">
        <v>0.025</v>
      </c>
      <c r="I35" s="616">
        <v>0.019</v>
      </c>
      <c r="J35" s="616">
        <v>0.043</v>
      </c>
      <c r="K35" s="617">
        <v>0.007</v>
      </c>
      <c r="L35" s="616">
        <v>0.003</v>
      </c>
      <c r="M35" s="616">
        <v>0.002</v>
      </c>
      <c r="N35" s="618">
        <v>0.033</v>
      </c>
      <c r="O35" s="618">
        <v>0.032</v>
      </c>
      <c r="P35" s="618">
        <v>0.039</v>
      </c>
      <c r="Q35" s="618">
        <v>-0.006</v>
      </c>
      <c r="R35" s="618">
        <v>-0.006</v>
      </c>
      <c r="S35" s="618">
        <v>0.004</v>
      </c>
      <c r="T35" s="618">
        <v>0.038</v>
      </c>
      <c r="U35" s="616"/>
      <c r="V35" s="616"/>
      <c r="W35" s="617">
        <v>-0.016</v>
      </c>
      <c r="X35" s="616">
        <v>-0.008</v>
      </c>
      <c r="Y35" s="616">
        <v>-0.009</v>
      </c>
      <c r="Z35" s="618">
        <v>0.0371</v>
      </c>
      <c r="AA35" s="611"/>
      <c r="AB35" s="611"/>
      <c r="AC35" s="618">
        <v>0.006</v>
      </c>
      <c r="AD35" s="618">
        <v>0.006</v>
      </c>
      <c r="AE35" s="618">
        <v>0.008</v>
      </c>
      <c r="AF35" s="842"/>
      <c r="AG35" s="842"/>
      <c r="AH35" s="842"/>
      <c r="AI35" s="1146"/>
      <c r="AJ35" s="842"/>
      <c r="AK35" s="842"/>
      <c r="AL35" s="702">
        <v>0.03</v>
      </c>
      <c r="AM35" s="611"/>
      <c r="AN35" s="618">
        <v>0.036</v>
      </c>
      <c r="AO35" s="618">
        <v>-0.0063</v>
      </c>
      <c r="AP35" s="618">
        <v>-0.012</v>
      </c>
      <c r="AQ35" s="618">
        <v>-0.01</v>
      </c>
      <c r="AR35" s="618">
        <v>-0.012</v>
      </c>
      <c r="AS35" s="1147">
        <v>-0.004</v>
      </c>
      <c r="AT35" s="618">
        <v>-0.006</v>
      </c>
      <c r="AU35" s="618">
        <v>-0.004</v>
      </c>
      <c r="AV35" s="618">
        <v>0.026</v>
      </c>
      <c r="AW35" s="618">
        <v>0.031</v>
      </c>
      <c r="AX35" s="618">
        <v>0.025</v>
      </c>
      <c r="AY35" s="618">
        <v>0.002</v>
      </c>
      <c r="AZ35" s="618">
        <v>0.006</v>
      </c>
      <c r="BA35" s="618">
        <v>0.003</v>
      </c>
      <c r="BB35" s="1152">
        <v>0.066</v>
      </c>
      <c r="BC35" s="613">
        <v>0.062</v>
      </c>
      <c r="BD35" s="613">
        <v>0.066</v>
      </c>
      <c r="BE35" s="621">
        <v>0.0055</v>
      </c>
      <c r="BF35" s="1149"/>
      <c r="BG35" s="611"/>
      <c r="BH35" s="1150">
        <v>0.038</v>
      </c>
      <c r="BI35" s="618">
        <v>0.042</v>
      </c>
      <c r="BJ35" s="618">
        <v>0.041</v>
      </c>
      <c r="BK35" s="621">
        <v>0.008</v>
      </c>
      <c r="BL35" s="621"/>
      <c r="BM35" s="613"/>
      <c r="BN35" s="618">
        <v>0.013</v>
      </c>
      <c r="BO35" s="611"/>
      <c r="BP35" s="611"/>
      <c r="BQ35" s="702">
        <v>-0.01</v>
      </c>
      <c r="BR35" s="618">
        <v>-0.011</v>
      </c>
      <c r="BS35" s="618">
        <v>0.006</v>
      </c>
      <c r="BT35" s="1151">
        <v>0.084</v>
      </c>
      <c r="BU35" s="618">
        <v>0.047</v>
      </c>
      <c r="BV35" s="618">
        <v>0.084</v>
      </c>
      <c r="BW35" s="1151">
        <v>0.001</v>
      </c>
      <c r="BX35" s="618">
        <v>0.024</v>
      </c>
      <c r="BY35" s="618">
        <v>0.002</v>
      </c>
      <c r="BZ35" s="618">
        <v>0.0212</v>
      </c>
      <c r="CA35" s="618">
        <v>-0.0056</v>
      </c>
      <c r="CB35" s="618">
        <v>0.0421</v>
      </c>
      <c r="CC35" s="618">
        <v>0.036</v>
      </c>
      <c r="CD35" s="618">
        <v>-0.0033</v>
      </c>
      <c r="CE35" s="702">
        <v>-0.01</v>
      </c>
      <c r="CF35" s="618">
        <v>0.132</v>
      </c>
      <c r="CG35" s="708">
        <v>0.132</v>
      </c>
    </row>
    <row r="36">
      <c r="A36" s="1138">
        <v>43009.0</v>
      </c>
      <c r="B36" s="599">
        <v>0.023</v>
      </c>
      <c r="C36" s="592"/>
      <c r="D36" s="592"/>
      <c r="E36" s="598">
        <v>0.009</v>
      </c>
      <c r="F36" s="599">
        <v>0.005</v>
      </c>
      <c r="G36" s="599">
        <v>0.012</v>
      </c>
      <c r="H36" s="597">
        <v>0.036</v>
      </c>
      <c r="I36" s="597">
        <v>0.035</v>
      </c>
      <c r="J36" s="597">
        <v>0.026</v>
      </c>
      <c r="K36" s="598">
        <v>0.0</v>
      </c>
      <c r="L36" s="597">
        <v>0.0</v>
      </c>
      <c r="M36" s="597">
        <v>0.003</v>
      </c>
      <c r="N36" s="599">
        <v>0.037</v>
      </c>
      <c r="O36" s="599">
        <v>0.035</v>
      </c>
      <c r="P36" s="599">
        <v>0.037</v>
      </c>
      <c r="Q36" s="599">
        <v>0.002</v>
      </c>
      <c r="R36" s="599">
        <v>-0.002</v>
      </c>
      <c r="S36" s="599">
        <v>0.013</v>
      </c>
      <c r="T36" s="599">
        <v>0.021</v>
      </c>
      <c r="U36" s="597"/>
      <c r="V36" s="597"/>
      <c r="W36" s="598">
        <v>-0.014</v>
      </c>
      <c r="X36" s="597">
        <v>0.01</v>
      </c>
      <c r="Y36" s="597">
        <v>-0.012</v>
      </c>
      <c r="Z36" s="599">
        <v>0.0459</v>
      </c>
      <c r="AA36" s="592"/>
      <c r="AB36" s="592"/>
      <c r="AC36" s="599">
        <v>0.019</v>
      </c>
      <c r="AD36" s="599">
        <v>-0.001</v>
      </c>
      <c r="AE36" s="599">
        <v>0.017</v>
      </c>
      <c r="AF36" s="636"/>
      <c r="AG36" s="636"/>
      <c r="AH36" s="636"/>
      <c r="AI36" s="1139"/>
      <c r="AJ36" s="636"/>
      <c r="AK36" s="636"/>
      <c r="AL36" s="599">
        <v>0.022</v>
      </c>
      <c r="AM36" s="592"/>
      <c r="AN36" s="599">
        <v>0.032</v>
      </c>
      <c r="AO36" s="599">
        <v>0.0121</v>
      </c>
      <c r="AP36" s="599">
        <v>-0.011</v>
      </c>
      <c r="AQ36" s="599">
        <v>0.005</v>
      </c>
      <c r="AR36" s="599">
        <v>-0.011</v>
      </c>
      <c r="AS36" s="1140">
        <v>-0.001</v>
      </c>
      <c r="AT36" s="599">
        <v>0.007</v>
      </c>
      <c r="AU36" s="599">
        <v>-0.001</v>
      </c>
      <c r="AV36" s="599">
        <v>0.053</v>
      </c>
      <c r="AW36" s="599">
        <v>0.052</v>
      </c>
      <c r="AX36" s="599">
        <v>0.055</v>
      </c>
      <c r="AY36" s="599">
        <v>0.002</v>
      </c>
      <c r="AZ36" s="599">
        <v>0.002</v>
      </c>
      <c r="BA36" s="599">
        <v>0.003</v>
      </c>
      <c r="BB36" s="1141">
        <v>0.062</v>
      </c>
      <c r="BC36" s="594">
        <v>0.063</v>
      </c>
      <c r="BD36" s="594">
        <v>0.062</v>
      </c>
      <c r="BE36" s="601">
        <v>0.0051</v>
      </c>
      <c r="BF36" s="1142"/>
      <c r="BG36" s="592"/>
      <c r="BH36" s="1143">
        <v>0.022</v>
      </c>
      <c r="BI36" s="599">
        <v>0.03</v>
      </c>
      <c r="BJ36" s="599">
        <v>0.02</v>
      </c>
      <c r="BK36" s="601">
        <v>-0.005</v>
      </c>
      <c r="BL36" s="601"/>
      <c r="BM36" s="594"/>
      <c r="BN36" s="699">
        <v>0.04</v>
      </c>
      <c r="BO36" s="592"/>
      <c r="BP36" s="592"/>
      <c r="BQ36" s="599">
        <v>0.005</v>
      </c>
      <c r="BR36" s="599">
        <v>0.005</v>
      </c>
      <c r="BS36" s="599">
        <v>0.027</v>
      </c>
      <c r="BT36" s="1144">
        <v>-0.059</v>
      </c>
      <c r="BU36" s="599">
        <v>-0.018</v>
      </c>
      <c r="BV36" s="599">
        <v>-0.061</v>
      </c>
      <c r="BW36" s="1144">
        <v>-0.011</v>
      </c>
      <c r="BX36" s="599">
        <v>0.002</v>
      </c>
      <c r="BY36" s="599">
        <v>-0.015</v>
      </c>
      <c r="BZ36" s="599">
        <v>-0.0106</v>
      </c>
      <c r="CA36" s="599">
        <v>0.0012</v>
      </c>
      <c r="CB36" s="599">
        <v>0.0048</v>
      </c>
      <c r="CC36" s="599">
        <v>0.032</v>
      </c>
      <c r="CD36" s="599">
        <v>0.0414</v>
      </c>
      <c r="CE36" s="699">
        <v>-0.03</v>
      </c>
      <c r="CF36" s="699">
        <v>0.17</v>
      </c>
      <c r="CG36" s="709">
        <v>0.17</v>
      </c>
    </row>
    <row r="37">
      <c r="A37" s="1145">
        <v>43040.0</v>
      </c>
      <c r="B37" s="702">
        <v>0.03</v>
      </c>
      <c r="C37" s="611"/>
      <c r="D37" s="611"/>
      <c r="E37" s="617">
        <v>0.002</v>
      </c>
      <c r="F37" s="618">
        <v>0.003</v>
      </c>
      <c r="G37" s="618">
        <v>-0.001</v>
      </c>
      <c r="H37" s="616">
        <v>0.025</v>
      </c>
      <c r="I37" s="616">
        <v>0.018</v>
      </c>
      <c r="J37" s="616">
        <v>0.026</v>
      </c>
      <c r="K37" s="617">
        <v>0.004</v>
      </c>
      <c r="L37" s="616">
        <v>0.004</v>
      </c>
      <c r="M37" s="616">
        <v>-0.013</v>
      </c>
      <c r="N37" s="618">
        <v>0.032</v>
      </c>
      <c r="O37" s="618">
        <v>0.03</v>
      </c>
      <c r="P37" s="618">
        <v>0.053</v>
      </c>
      <c r="Q37" s="618">
        <v>0.01</v>
      </c>
      <c r="R37" s="618">
        <v>0.008</v>
      </c>
      <c r="S37" s="618">
        <v>0.004</v>
      </c>
      <c r="T37" s="618">
        <v>0.053</v>
      </c>
      <c r="U37" s="616"/>
      <c r="V37" s="616"/>
      <c r="W37" s="617">
        <v>0.034</v>
      </c>
      <c r="X37" s="616">
        <v>0.019</v>
      </c>
      <c r="Y37" s="616">
        <v>0.031</v>
      </c>
      <c r="Z37" s="618">
        <v>0.0261</v>
      </c>
      <c r="AA37" s="611"/>
      <c r="AB37" s="611"/>
      <c r="AC37" s="618">
        <v>-0.005</v>
      </c>
      <c r="AD37" s="618">
        <v>-0.004</v>
      </c>
      <c r="AE37" s="618">
        <v>-0.003</v>
      </c>
      <c r="AF37" s="842"/>
      <c r="AG37" s="842"/>
      <c r="AH37" s="842"/>
      <c r="AI37" s="1146"/>
      <c r="AJ37" s="842"/>
      <c r="AK37" s="842"/>
      <c r="AL37" s="618">
        <v>0.022</v>
      </c>
      <c r="AM37" s="611"/>
      <c r="AN37" s="618">
        <v>0.031</v>
      </c>
      <c r="AO37" s="618">
        <v>0.0052</v>
      </c>
      <c r="AP37" s="618">
        <v>-0.015</v>
      </c>
      <c r="AQ37" s="618">
        <v>0.005</v>
      </c>
      <c r="AR37" s="618">
        <v>-0.015</v>
      </c>
      <c r="AS37" s="1147">
        <v>-0.001</v>
      </c>
      <c r="AT37" s="611"/>
      <c r="AU37" s="618">
        <v>-0.001</v>
      </c>
      <c r="AV37" s="618">
        <v>0.047</v>
      </c>
      <c r="AW37" s="618">
        <v>0.039</v>
      </c>
      <c r="AX37" s="618">
        <v>0.047</v>
      </c>
      <c r="AY37" s="618">
        <v>0.002</v>
      </c>
      <c r="AZ37" s="618">
        <v>-0.001</v>
      </c>
      <c r="BA37" s="618">
        <v>0.003</v>
      </c>
      <c r="BB37" s="1152">
        <v>0.061</v>
      </c>
      <c r="BC37" s="613">
        <v>0.062</v>
      </c>
      <c r="BD37" s="613">
        <v>0.061</v>
      </c>
      <c r="BE37" s="621">
        <v>0.0045</v>
      </c>
      <c r="BF37" s="1149"/>
      <c r="BG37" s="611"/>
      <c r="BH37" s="1150">
        <v>0.084</v>
      </c>
      <c r="BI37" s="618">
        <v>0.044</v>
      </c>
      <c r="BJ37" s="618">
        <v>0.088</v>
      </c>
      <c r="BK37" s="621">
        <v>0.027</v>
      </c>
      <c r="BL37" s="621"/>
      <c r="BM37" s="613"/>
      <c r="BN37" s="618">
        <v>0.022</v>
      </c>
      <c r="BO37" s="611"/>
      <c r="BP37" s="611"/>
      <c r="BQ37" s="618">
        <v>0.005</v>
      </c>
      <c r="BR37" s="618">
        <v>0.006</v>
      </c>
      <c r="BS37" s="618">
        <v>-0.066</v>
      </c>
      <c r="BT37" s="1151">
        <v>-0.016</v>
      </c>
      <c r="BU37" s="618">
        <v>0.01</v>
      </c>
      <c r="BV37" s="618">
        <v>-0.016</v>
      </c>
      <c r="BW37" s="1151">
        <v>0.002</v>
      </c>
      <c r="BX37" s="618">
        <v>0.012</v>
      </c>
      <c r="BY37" s="618">
        <v>0.002</v>
      </c>
      <c r="BZ37" s="618">
        <v>-0.0106</v>
      </c>
      <c r="CA37" s="618">
        <v>-0.0114</v>
      </c>
      <c r="CB37" s="618">
        <v>0.0423</v>
      </c>
      <c r="CC37" s="618">
        <v>0.019</v>
      </c>
      <c r="CD37" s="618">
        <v>0.0235</v>
      </c>
      <c r="CE37" s="618">
        <v>0.035</v>
      </c>
      <c r="CF37" s="618">
        <v>0.172</v>
      </c>
      <c r="CG37" s="708">
        <v>0.172</v>
      </c>
    </row>
    <row r="38">
      <c r="A38" s="1138">
        <v>43070.0</v>
      </c>
      <c r="B38" s="599">
        <v>0.024</v>
      </c>
      <c r="C38" s="592"/>
      <c r="D38" s="592"/>
      <c r="E38" s="598">
        <v>0.009</v>
      </c>
      <c r="F38" s="599">
        <v>0.004</v>
      </c>
      <c r="G38" s="599">
        <v>0.004</v>
      </c>
      <c r="H38" s="597">
        <v>0.0</v>
      </c>
      <c r="I38" s="597">
        <v>0.003</v>
      </c>
      <c r="J38" s="597">
        <v>0.012</v>
      </c>
      <c r="K38" s="598">
        <v>-0.013</v>
      </c>
      <c r="L38" s="597">
        <v>-0.009</v>
      </c>
      <c r="M38" s="597">
        <v>0.013</v>
      </c>
      <c r="N38" s="599">
        <v>0.052</v>
      </c>
      <c r="O38" s="599">
        <v>0.042</v>
      </c>
      <c r="P38" s="599">
        <v>0.037</v>
      </c>
      <c r="Q38" s="599">
        <v>0.004</v>
      </c>
      <c r="R38" s="599">
        <v>0.001</v>
      </c>
      <c r="S38" s="599">
        <v>-0.006</v>
      </c>
      <c r="T38" s="599">
        <v>0.066</v>
      </c>
      <c r="U38" s="597"/>
      <c r="V38" s="597"/>
      <c r="W38" s="598">
        <v>-0.006</v>
      </c>
      <c r="X38" s="597">
        <v>-0.004</v>
      </c>
      <c r="Y38" s="597">
        <v>-0.005</v>
      </c>
      <c r="Z38" s="599">
        <v>0.047</v>
      </c>
      <c r="AA38" s="592"/>
      <c r="AB38" s="592"/>
      <c r="AC38" s="599">
        <v>0.005</v>
      </c>
      <c r="AD38" s="599">
        <v>0.001</v>
      </c>
      <c r="AE38" s="599">
        <v>0.002</v>
      </c>
      <c r="AF38" s="636"/>
      <c r="AG38" s="636"/>
      <c r="AH38" s="636"/>
      <c r="AI38" s="1139"/>
      <c r="AJ38" s="636"/>
      <c r="AK38" s="636"/>
      <c r="AL38" s="599">
        <v>0.022</v>
      </c>
      <c r="AM38" s="592"/>
      <c r="AN38" s="699">
        <v>0.04</v>
      </c>
      <c r="AO38" s="599">
        <v>-0.003</v>
      </c>
      <c r="AP38" s="599">
        <v>-0.007</v>
      </c>
      <c r="AQ38" s="599">
        <v>-0.011</v>
      </c>
      <c r="AR38" s="599">
        <v>-0.007</v>
      </c>
      <c r="AS38" s="1140">
        <v>0.009</v>
      </c>
      <c r="AT38" s="599">
        <v>0.005</v>
      </c>
      <c r="AU38" s="599">
        <v>0.009</v>
      </c>
      <c r="AV38" s="599">
        <v>0.043</v>
      </c>
      <c r="AW38" s="599">
        <v>0.035</v>
      </c>
      <c r="AX38" s="599">
        <v>0.045</v>
      </c>
      <c r="AY38" s="599">
        <v>0.028</v>
      </c>
      <c r="AZ38" s="599">
        <v>0.013</v>
      </c>
      <c r="BA38" s="599">
        <v>0.031</v>
      </c>
      <c r="BB38" s="1141">
        <v>0.062</v>
      </c>
      <c r="BC38" s="594">
        <v>0.06</v>
      </c>
      <c r="BD38" s="594"/>
      <c r="BE38" s="601">
        <v>0.0052</v>
      </c>
      <c r="BF38" s="1142"/>
      <c r="BG38" s="592"/>
      <c r="BH38" s="1143">
        <v>0.071</v>
      </c>
      <c r="BI38" s="599">
        <v>0.062</v>
      </c>
      <c r="BJ38" s="599">
        <v>0.071</v>
      </c>
      <c r="BK38" s="601">
        <v>0.038</v>
      </c>
      <c r="BL38" s="601"/>
      <c r="BM38" s="594"/>
      <c r="BN38" s="599">
        <v>0.032</v>
      </c>
      <c r="BO38" s="592"/>
      <c r="BP38" s="592"/>
      <c r="BQ38" s="599">
        <v>0.029</v>
      </c>
      <c r="BR38" s="599">
        <v>0.027</v>
      </c>
      <c r="BS38" s="599">
        <v>0.041</v>
      </c>
      <c r="BT38" s="1144">
        <v>-0.06</v>
      </c>
      <c r="BU38" s="599">
        <v>-0.02</v>
      </c>
      <c r="BV38" s="599">
        <v>-0.046</v>
      </c>
      <c r="BW38" s="1144">
        <v>-0.005</v>
      </c>
      <c r="BX38" s="592"/>
      <c r="BY38" s="599">
        <v>-0.017</v>
      </c>
      <c r="BZ38" s="599">
        <v>-0.0106</v>
      </c>
      <c r="CA38" s="599">
        <v>-0.0102</v>
      </c>
      <c r="CB38" s="599">
        <v>0.0235</v>
      </c>
      <c r="CC38" s="599">
        <v>0.035</v>
      </c>
      <c r="CD38" s="599">
        <v>0.047</v>
      </c>
      <c r="CE38" s="599">
        <v>0.001</v>
      </c>
      <c r="CF38" s="599">
        <v>0.112</v>
      </c>
      <c r="CG38" s="709">
        <v>0.112</v>
      </c>
    </row>
    <row r="39">
      <c r="A39" s="1145">
        <v>43101.0</v>
      </c>
      <c r="B39" s="618">
        <v>0.026</v>
      </c>
      <c r="C39" s="611"/>
      <c r="D39" s="618">
        <v>0.035</v>
      </c>
      <c r="E39" s="617">
        <v>-0.001</v>
      </c>
      <c r="F39" s="618">
        <v>0.002</v>
      </c>
      <c r="G39" s="618">
        <v>-0.003</v>
      </c>
      <c r="H39" s="616">
        <v>0.016</v>
      </c>
      <c r="I39" s="616">
        <v>0.018</v>
      </c>
      <c r="J39" s="616">
        <v>0.021</v>
      </c>
      <c r="K39" s="617">
        <v>0.013</v>
      </c>
      <c r="L39" s="616">
        <v>0.015</v>
      </c>
      <c r="M39" s="616">
        <v>0.001</v>
      </c>
      <c r="N39" s="618">
        <v>0.027</v>
      </c>
      <c r="O39" s="618">
        <v>0.047</v>
      </c>
      <c r="P39" s="618">
        <v>0.026</v>
      </c>
      <c r="Q39" s="618">
        <v>-0.01</v>
      </c>
      <c r="R39" s="618">
        <v>-0.004</v>
      </c>
      <c r="S39" s="618">
        <v>-0.009</v>
      </c>
      <c r="T39" s="702">
        <v>0.06</v>
      </c>
      <c r="U39" s="616"/>
      <c r="V39" s="616"/>
      <c r="W39" s="617">
        <v>-0.001</v>
      </c>
      <c r="X39" s="616">
        <v>0.005</v>
      </c>
      <c r="Y39" s="616">
        <v>0.001</v>
      </c>
      <c r="Z39" s="618">
        <v>0.0103</v>
      </c>
      <c r="AA39" s="611"/>
      <c r="AB39" s="611"/>
      <c r="AC39" s="618">
        <v>-0.02</v>
      </c>
      <c r="AD39" s="618">
        <v>-0.002</v>
      </c>
      <c r="AE39" s="618">
        <v>-0.018</v>
      </c>
      <c r="AF39" s="842"/>
      <c r="AG39" s="842"/>
      <c r="AH39" s="842"/>
      <c r="AI39" s="1146"/>
      <c r="AJ39" s="842"/>
      <c r="AK39" s="842"/>
      <c r="AL39" s="618">
        <v>0.056</v>
      </c>
      <c r="AM39" s="611"/>
      <c r="AN39" s="618">
        <v>0.025</v>
      </c>
      <c r="AO39" s="618">
        <v>0.0102</v>
      </c>
      <c r="AP39" s="618">
        <v>0.009</v>
      </c>
      <c r="AQ39" s="618">
        <v>0.003</v>
      </c>
      <c r="AR39" s="618">
        <v>0.009</v>
      </c>
      <c r="AS39" s="1147">
        <v>0.0</v>
      </c>
      <c r="AT39" s="618">
        <v>0.003</v>
      </c>
      <c r="AU39" s="618">
        <v>0.0</v>
      </c>
      <c r="AV39" s="618">
        <v>0.057</v>
      </c>
      <c r="AW39" s="618">
        <v>0.059</v>
      </c>
      <c r="AX39" s="618">
        <v>0.058</v>
      </c>
      <c r="AY39" s="618">
        <v>-0.024</v>
      </c>
      <c r="AZ39" s="618">
        <v>-0.019</v>
      </c>
      <c r="BA39" s="618">
        <v>-0.022</v>
      </c>
      <c r="BB39" s="1148"/>
      <c r="BC39" s="626"/>
      <c r="BD39" s="626">
        <v>0.062</v>
      </c>
      <c r="BE39" s="621">
        <v>0.0057</v>
      </c>
      <c r="BF39" s="1149"/>
      <c r="BG39" s="611"/>
      <c r="BH39" s="1150">
        <v>0.075</v>
      </c>
      <c r="BI39" s="618">
        <v>0.067</v>
      </c>
      <c r="BJ39" s="618">
        <v>0.074</v>
      </c>
      <c r="BK39" s="621">
        <v>0.013</v>
      </c>
      <c r="BL39" s="621"/>
      <c r="BM39" s="613"/>
      <c r="BN39" s="618">
        <v>0.014</v>
      </c>
      <c r="BO39" s="611"/>
      <c r="BP39" s="611"/>
      <c r="BQ39" s="618">
        <v>-0.068</v>
      </c>
      <c r="BR39" s="618">
        <v>-0.068</v>
      </c>
      <c r="BS39" s="618">
        <v>0.012</v>
      </c>
      <c r="BT39" s="1151">
        <v>0.046</v>
      </c>
      <c r="BU39" s="618">
        <v>0.032</v>
      </c>
      <c r="BV39" s="618">
        <v>0.043</v>
      </c>
      <c r="BW39" s="1151">
        <v>0.01</v>
      </c>
      <c r="BX39" s="618">
        <v>0.02</v>
      </c>
      <c r="BY39" s="618">
        <v>0.009</v>
      </c>
      <c r="BZ39" s="618">
        <v>0.0075</v>
      </c>
      <c r="CA39" s="618">
        <v>0.0321</v>
      </c>
      <c r="CB39" s="618">
        <v>0.0344</v>
      </c>
      <c r="CC39" s="618">
        <v>0.03</v>
      </c>
      <c r="CD39" s="618">
        <v>0.0466</v>
      </c>
      <c r="CE39" s="618">
        <v>-0.003</v>
      </c>
      <c r="CF39" s="618">
        <v>0.221</v>
      </c>
      <c r="CG39" s="708">
        <v>0.221</v>
      </c>
    </row>
    <row r="40">
      <c r="A40" s="1138">
        <v>43132.0</v>
      </c>
      <c r="B40" s="599">
        <v>0.044</v>
      </c>
      <c r="C40" s="592"/>
      <c r="D40" s="599">
        <v>0.044</v>
      </c>
      <c r="E40" s="598">
        <v>0.011</v>
      </c>
      <c r="F40" s="599">
        <v>0.003</v>
      </c>
      <c r="G40" s="599">
        <v>0.01</v>
      </c>
      <c r="H40" s="597">
        <v>0.022</v>
      </c>
      <c r="I40" s="597">
        <v>0.029</v>
      </c>
      <c r="J40" s="597">
        <v>0.029</v>
      </c>
      <c r="K40" s="598">
        <v>0.001</v>
      </c>
      <c r="L40" s="597">
        <v>0.004</v>
      </c>
      <c r="M40" s="597">
        <v>0.001</v>
      </c>
      <c r="N40" s="599">
        <v>0.029</v>
      </c>
      <c r="O40" s="599">
        <v>0.038</v>
      </c>
      <c r="P40" s="599">
        <v>0.03</v>
      </c>
      <c r="Q40" s="599">
        <v>-0.008</v>
      </c>
      <c r="R40" s="599">
        <v>0.001</v>
      </c>
      <c r="S40" s="599">
        <v>0.006</v>
      </c>
      <c r="T40" s="699">
        <v>0.02</v>
      </c>
      <c r="U40" s="597"/>
      <c r="V40" s="597"/>
      <c r="W40" s="598">
        <v>-0.016</v>
      </c>
      <c r="X40" s="597">
        <v>0.002</v>
      </c>
      <c r="Y40" s="597">
        <v>-0.017</v>
      </c>
      <c r="Z40" s="599">
        <v>0.0337</v>
      </c>
      <c r="AA40" s="592"/>
      <c r="AB40" s="592"/>
      <c r="AC40" s="599">
        <v>0.012</v>
      </c>
      <c r="AD40" s="599">
        <v>0.015</v>
      </c>
      <c r="AE40" s="599">
        <v>0.011</v>
      </c>
      <c r="AF40" s="636"/>
      <c r="AG40" s="636"/>
      <c r="AH40" s="636"/>
      <c r="AI40" s="1139"/>
      <c r="AJ40" s="636"/>
      <c r="AK40" s="636"/>
      <c r="AL40" s="599">
        <v>0.056</v>
      </c>
      <c r="AM40" s="592"/>
      <c r="AN40" s="599">
        <v>0.039</v>
      </c>
      <c r="AO40" s="599">
        <v>0.0119</v>
      </c>
      <c r="AP40" s="599">
        <v>0.007</v>
      </c>
      <c r="AQ40" s="599">
        <v>0.013</v>
      </c>
      <c r="AR40" s="599">
        <v>0.007</v>
      </c>
      <c r="AS40" s="1140">
        <v>0.004</v>
      </c>
      <c r="AT40" s="599">
        <v>0.006</v>
      </c>
      <c r="AU40" s="599">
        <v>0.004</v>
      </c>
      <c r="AV40" s="599">
        <v>0.028</v>
      </c>
      <c r="AW40" s="599">
        <v>0.04</v>
      </c>
      <c r="AX40" s="599">
        <v>0.024</v>
      </c>
      <c r="AY40" s="599">
        <v>0.002</v>
      </c>
      <c r="AZ40" s="599">
        <v>0.006</v>
      </c>
      <c r="BA40" s="599">
        <v>0.001</v>
      </c>
      <c r="BB40" s="1141">
        <v>0.072</v>
      </c>
      <c r="BC40" s="594">
        <v>0.063</v>
      </c>
      <c r="BD40" s="594">
        <v>0.072</v>
      </c>
      <c r="BE40" s="601">
        <v>0.0057</v>
      </c>
      <c r="BF40" s="1142"/>
      <c r="BG40" s="592"/>
      <c r="BH40" s="1143">
        <v>0.071</v>
      </c>
      <c r="BI40" s="599">
        <v>0.07</v>
      </c>
      <c r="BJ40" s="599">
        <v>0.07</v>
      </c>
      <c r="BK40" s="601">
        <v>-0.037</v>
      </c>
      <c r="BL40" s="601"/>
      <c r="BM40" s="594"/>
      <c r="BN40" s="599">
        <v>0.009</v>
      </c>
      <c r="BO40" s="592"/>
      <c r="BP40" s="592"/>
      <c r="BQ40" s="699">
        <v>0.0</v>
      </c>
      <c r="BR40" s="699">
        <v>0.04</v>
      </c>
      <c r="BS40" s="599">
        <v>0.003</v>
      </c>
      <c r="BT40" s="1144">
        <v>-0.064</v>
      </c>
      <c r="BU40" s="599">
        <v>-0.031</v>
      </c>
      <c r="BV40" s="599">
        <v>-0.064</v>
      </c>
      <c r="BW40" s="1144">
        <v>0.011</v>
      </c>
      <c r="BX40" s="599">
        <v>-0.005</v>
      </c>
      <c r="BY40" s="599">
        <v>0.008</v>
      </c>
      <c r="BZ40" s="599">
        <v>0.0075</v>
      </c>
      <c r="CA40" s="599">
        <v>-0.009</v>
      </c>
      <c r="CB40" s="599">
        <v>0.0466</v>
      </c>
      <c r="CC40" s="599">
        <v>0.039</v>
      </c>
      <c r="CD40" s="599">
        <v>0.0317</v>
      </c>
      <c r="CE40" s="599">
        <v>0.008</v>
      </c>
      <c r="CF40" s="699">
        <v>0.08</v>
      </c>
      <c r="CG40" s="709">
        <v>0.08</v>
      </c>
    </row>
    <row r="41">
      <c r="A41" s="1145">
        <v>43160.0</v>
      </c>
      <c r="B41" s="618">
        <v>0.043</v>
      </c>
      <c r="C41" s="611"/>
      <c r="D41" s="618">
        <v>0.037</v>
      </c>
      <c r="E41" s="617">
        <v>0.005</v>
      </c>
      <c r="F41" s="618">
        <v>0.003</v>
      </c>
      <c r="G41" s="618">
        <v>0.007</v>
      </c>
      <c r="H41" s="616">
        <v>0.029</v>
      </c>
      <c r="I41" s="616">
        <v>0.031</v>
      </c>
      <c r="J41" s="616">
        <v>0.016</v>
      </c>
      <c r="K41" s="617">
        <v>0.001</v>
      </c>
      <c r="L41" s="616">
        <v>0.001</v>
      </c>
      <c r="M41" s="616">
        <v>-0.01</v>
      </c>
      <c r="N41" s="618">
        <v>0.03</v>
      </c>
      <c r="O41" s="618">
        <v>0.037</v>
      </c>
      <c r="P41" s="618">
        <v>0.017</v>
      </c>
      <c r="Q41" s="618">
        <v>0.005</v>
      </c>
      <c r="R41" s="618">
        <v>0.006</v>
      </c>
      <c r="S41" s="618">
        <v>-0.008</v>
      </c>
      <c r="T41" s="618">
        <v>0.036</v>
      </c>
      <c r="U41" s="616"/>
      <c r="V41" s="616"/>
      <c r="W41" s="617">
        <v>0.01</v>
      </c>
      <c r="X41" s="616">
        <v>0.008</v>
      </c>
      <c r="Y41" s="616">
        <v>0.01</v>
      </c>
      <c r="Z41" s="618">
        <v>0.0234</v>
      </c>
      <c r="AA41" s="611"/>
      <c r="AB41" s="611"/>
      <c r="AC41" s="618">
        <v>-0.004</v>
      </c>
      <c r="AD41" s="618">
        <v>0.004</v>
      </c>
      <c r="AE41" s="618">
        <v>-0.004</v>
      </c>
      <c r="AF41" s="842"/>
      <c r="AG41" s="842"/>
      <c r="AH41" s="842"/>
      <c r="AI41" s="1146"/>
      <c r="AJ41" s="842"/>
      <c r="AK41" s="842"/>
      <c r="AL41" s="618">
        <v>0.056</v>
      </c>
      <c r="AM41" s="611"/>
      <c r="AN41" s="702">
        <v>0.05</v>
      </c>
      <c r="AO41" s="618">
        <v>-5.0E-4</v>
      </c>
      <c r="AP41" s="618">
        <v>-0.037</v>
      </c>
      <c r="AQ41" s="618">
        <v>-0.031</v>
      </c>
      <c r="AR41" s="618">
        <v>-0.037</v>
      </c>
      <c r="AS41" s="1147">
        <v>0.0</v>
      </c>
      <c r="AT41" s="618">
        <v>-0.005</v>
      </c>
      <c r="AU41" s="618">
        <v>0.0</v>
      </c>
      <c r="AV41" s="618">
        <v>0.013</v>
      </c>
      <c r="AW41" s="618">
        <v>0.033</v>
      </c>
      <c r="AX41" s="618">
        <v>0.012</v>
      </c>
      <c r="AY41" s="618">
        <v>-0.001</v>
      </c>
      <c r="AZ41" s="618">
        <v>0.006</v>
      </c>
      <c r="BA41" s="618">
        <v>-0.001</v>
      </c>
      <c r="BB41" s="1152">
        <v>0.06</v>
      </c>
      <c r="BC41" s="613">
        <v>0.064</v>
      </c>
      <c r="BD41" s="613">
        <v>0.06</v>
      </c>
      <c r="BE41" s="621">
        <v>0.0037</v>
      </c>
      <c r="BF41" s="1149"/>
      <c r="BG41" s="611"/>
      <c r="BH41" s="1150">
        <v>0.044</v>
      </c>
      <c r="BI41" s="618">
        <v>0.059</v>
      </c>
      <c r="BJ41" s="618">
        <v>0.046</v>
      </c>
      <c r="BK41" s="621">
        <v>0.101</v>
      </c>
      <c r="BL41" s="621"/>
      <c r="BM41" s="613"/>
      <c r="BN41" s="618">
        <v>0.025</v>
      </c>
      <c r="BO41" s="611"/>
      <c r="BP41" s="611"/>
      <c r="BQ41" s="618">
        <v>0.014</v>
      </c>
      <c r="BR41" s="618">
        <v>0.012</v>
      </c>
      <c r="BS41" s="618">
        <v>-0.002</v>
      </c>
      <c r="BT41" s="1151">
        <v>-0.043</v>
      </c>
      <c r="BU41" s="618">
        <v>-0.012</v>
      </c>
      <c r="BV41" s="618">
        <v>-0.04</v>
      </c>
      <c r="BW41" s="1151">
        <v>-0.025</v>
      </c>
      <c r="BX41" s="618">
        <v>0.005</v>
      </c>
      <c r="BY41" s="618">
        <v>-0.022</v>
      </c>
      <c r="BZ41" s="618">
        <v>0.0075</v>
      </c>
      <c r="CA41" s="618">
        <v>-0.009</v>
      </c>
      <c r="CB41" s="618">
        <v>0.0262</v>
      </c>
      <c r="CC41" s="618">
        <v>0.038</v>
      </c>
      <c r="CD41" s="618">
        <v>0.031</v>
      </c>
      <c r="CE41" s="618">
        <v>0.015</v>
      </c>
      <c r="CF41" s="618">
        <v>0.087</v>
      </c>
      <c r="CG41" s="708">
        <v>0.087</v>
      </c>
    </row>
    <row r="42">
      <c r="A42" s="1138">
        <v>43191.0</v>
      </c>
      <c r="B42" s="599">
        <v>0.035</v>
      </c>
      <c r="C42" s="592"/>
      <c r="D42" s="599">
        <v>0.036</v>
      </c>
      <c r="E42" s="598">
        <v>0.007</v>
      </c>
      <c r="F42" s="599">
        <v>0.005</v>
      </c>
      <c r="G42" s="599">
        <v>0.009</v>
      </c>
      <c r="H42" s="597">
        <v>0.018</v>
      </c>
      <c r="I42" s="597">
        <v>0.027</v>
      </c>
      <c r="J42" s="597">
        <v>0.012</v>
      </c>
      <c r="K42" s="598">
        <v>-0.008</v>
      </c>
      <c r="L42" s="597">
        <v>0.002</v>
      </c>
      <c r="M42" s="597">
        <v>-0.002</v>
      </c>
      <c r="N42" s="599">
        <v>0.017</v>
      </c>
      <c r="O42" s="599">
        <v>0.028</v>
      </c>
      <c r="P42" s="599">
        <v>0.026</v>
      </c>
      <c r="Q42" s="599">
        <v>-0.009</v>
      </c>
      <c r="R42" s="599">
        <v>-0.005</v>
      </c>
      <c r="S42" s="599">
        <v>0.014</v>
      </c>
      <c r="T42" s="599">
        <v>0.011</v>
      </c>
      <c r="U42" s="597"/>
      <c r="V42" s="597"/>
      <c r="W42" s="598">
        <v>-0.01</v>
      </c>
      <c r="X42" s="597">
        <v>0.003</v>
      </c>
      <c r="Y42" s="597">
        <v>-0.013</v>
      </c>
      <c r="Z42" s="599">
        <v>0.023</v>
      </c>
      <c r="AA42" s="592"/>
      <c r="AB42" s="592"/>
      <c r="AC42" s="599">
        <v>-0.005</v>
      </c>
      <c r="AD42" s="599">
        <v>0.003</v>
      </c>
      <c r="AE42" s="599">
        <v>-0.005</v>
      </c>
      <c r="AF42" s="636"/>
      <c r="AG42" s="636"/>
      <c r="AH42" s="636"/>
      <c r="AI42" s="1139"/>
      <c r="AJ42" s="636"/>
      <c r="AK42" s="636"/>
      <c r="AL42" s="599">
        <v>0.048</v>
      </c>
      <c r="AM42" s="592"/>
      <c r="AN42" s="599">
        <v>0.038</v>
      </c>
      <c r="AO42" s="599">
        <v>-8.0E-4</v>
      </c>
      <c r="AP42" s="599">
        <v>0.038</v>
      </c>
      <c r="AQ42" s="599">
        <v>-0.031</v>
      </c>
      <c r="AR42" s="599">
        <v>0.038</v>
      </c>
      <c r="AS42" s="1140">
        <v>-0.004</v>
      </c>
      <c r="AT42" s="592"/>
      <c r="AU42" s="599">
        <v>-0.004</v>
      </c>
      <c r="AV42" s="599">
        <v>0.089</v>
      </c>
      <c r="AW42" s="599">
        <v>0.077</v>
      </c>
      <c r="AX42" s="599">
        <v>0.09</v>
      </c>
      <c r="AY42" s="599">
        <v>0.008</v>
      </c>
      <c r="AZ42" s="599">
        <v>0.005</v>
      </c>
      <c r="BA42" s="599">
        <v>0.008</v>
      </c>
      <c r="BB42" s="1141">
        <v>0.07</v>
      </c>
      <c r="BC42" s="594">
        <v>0.064</v>
      </c>
      <c r="BD42" s="594">
        <v>0.07</v>
      </c>
      <c r="BE42" s="601">
        <v>0.0065</v>
      </c>
      <c r="BF42" s="1142"/>
      <c r="BG42" s="592"/>
      <c r="BH42" s="1143">
        <v>0.049</v>
      </c>
      <c r="BI42" s="599">
        <v>0.052</v>
      </c>
      <c r="BJ42" s="599">
        <v>0.048</v>
      </c>
      <c r="BK42" s="601">
        <v>-0.126</v>
      </c>
      <c r="BL42" s="601"/>
      <c r="BM42" s="594"/>
      <c r="BN42" s="599">
        <v>0.019</v>
      </c>
      <c r="BO42" s="592"/>
      <c r="BP42" s="592"/>
      <c r="BQ42" s="599">
        <v>0.005</v>
      </c>
      <c r="BR42" s="599">
        <v>0.003</v>
      </c>
      <c r="BS42" s="599">
        <v>-0.021</v>
      </c>
      <c r="BT42" s="1144">
        <v>0.009</v>
      </c>
      <c r="BU42" s="599">
        <v>-0.012</v>
      </c>
      <c r="BV42" s="599">
        <v>0.008</v>
      </c>
      <c r="BW42" s="1144">
        <v>0.034</v>
      </c>
      <c r="BX42" s="599">
        <v>0.01</v>
      </c>
      <c r="BY42" s="599">
        <v>0.031</v>
      </c>
      <c r="BZ42" s="599">
        <v>0.0206</v>
      </c>
      <c r="CA42" s="599">
        <v>0.034</v>
      </c>
      <c r="CB42" s="599">
        <v>0.0399</v>
      </c>
      <c r="CC42" s="599">
        <v>0.0394</v>
      </c>
      <c r="CD42" s="599">
        <v>0.0287</v>
      </c>
      <c r="CE42" s="699">
        <v>-0.02</v>
      </c>
      <c r="CF42" s="599">
        <v>0.094</v>
      </c>
      <c r="CG42" s="709">
        <v>0.094</v>
      </c>
    </row>
    <row r="43">
      <c r="A43" s="1145">
        <v>43221.0</v>
      </c>
      <c r="B43" s="618">
        <v>0.035</v>
      </c>
      <c r="C43" s="611"/>
      <c r="D43" s="618">
        <v>0.035</v>
      </c>
      <c r="E43" s="617">
        <v>-0.001</v>
      </c>
      <c r="F43" s="618">
        <v>0.002</v>
      </c>
      <c r="G43" s="618">
        <v>-0.005</v>
      </c>
      <c r="H43" s="616">
        <v>0.008</v>
      </c>
      <c r="I43" s="616">
        <v>0.019</v>
      </c>
      <c r="J43" s="616">
        <v>0.011</v>
      </c>
      <c r="K43" s="617">
        <v>-0.004</v>
      </c>
      <c r="L43" s="616">
        <v>0.005</v>
      </c>
      <c r="M43" s="616">
        <v>0.004</v>
      </c>
      <c r="N43" s="618">
        <v>0.024</v>
      </c>
      <c r="O43" s="618">
        <v>0.021</v>
      </c>
      <c r="P43" s="618">
        <v>0.023</v>
      </c>
      <c r="Q43" s="618">
        <v>0.013</v>
      </c>
      <c r="R43" s="618">
        <v>0.012</v>
      </c>
      <c r="S43" s="618">
        <v>-0.008</v>
      </c>
      <c r="T43" s="618">
        <v>0.028</v>
      </c>
      <c r="U43" s="616"/>
      <c r="V43" s="616"/>
      <c r="W43" s="617">
        <v>0.026</v>
      </c>
      <c r="X43" s="616">
        <v>0.003</v>
      </c>
      <c r="Y43" s="616">
        <v>0.024</v>
      </c>
      <c r="Z43" s="618">
        <v>-0.0116</v>
      </c>
      <c r="AA43" s="611"/>
      <c r="AB43" s="611"/>
      <c r="AC43" s="618">
        <v>-0.002</v>
      </c>
      <c r="AD43" s="618">
        <v>0.007</v>
      </c>
      <c r="AE43" s="618">
        <v>-0.002</v>
      </c>
      <c r="AF43" s="842"/>
      <c r="AG43" s="842"/>
      <c r="AH43" s="842"/>
      <c r="AI43" s="1146"/>
      <c r="AJ43" s="842"/>
      <c r="AK43" s="842"/>
      <c r="AL43" s="618">
        <v>0.048</v>
      </c>
      <c r="AM43" s="611"/>
      <c r="AN43" s="618">
        <v>0.024</v>
      </c>
      <c r="AO43" s="618">
        <v>0.0074</v>
      </c>
      <c r="AP43" s="618">
        <v>0.003</v>
      </c>
      <c r="AQ43" s="618">
        <v>0.007</v>
      </c>
      <c r="AR43" s="618">
        <v>0.003</v>
      </c>
      <c r="AS43" s="1147">
        <v>0.001</v>
      </c>
      <c r="AT43" s="618">
        <v>0.001</v>
      </c>
      <c r="AU43" s="618">
        <v>0.001</v>
      </c>
      <c r="AV43" s="618">
        <v>-0.066</v>
      </c>
      <c r="AW43" s="618">
        <v>-0.115</v>
      </c>
      <c r="AX43" s="618">
        <v>-0.066</v>
      </c>
      <c r="AY43" s="618">
        <v>-0.109</v>
      </c>
      <c r="AZ43" s="618">
        <v>-0.138</v>
      </c>
      <c r="BA43" s="618">
        <v>-0.11</v>
      </c>
      <c r="BB43" s="1152">
        <v>0.068</v>
      </c>
      <c r="BC43" s="613">
        <v>0.069</v>
      </c>
      <c r="BD43" s="613">
        <v>0.068</v>
      </c>
      <c r="BE43" s="621">
        <v>0.0052</v>
      </c>
      <c r="BF43" s="1149"/>
      <c r="BG43" s="611"/>
      <c r="BH43" s="1150">
        <v>0.032</v>
      </c>
      <c r="BI43" s="618">
        <v>0.052</v>
      </c>
      <c r="BJ43" s="618">
        <v>0.039</v>
      </c>
      <c r="BK43" s="621">
        <v>0.057</v>
      </c>
      <c r="BL43" s="621"/>
      <c r="BM43" s="613"/>
      <c r="BN43" s="618">
        <v>0.035</v>
      </c>
      <c r="BO43" s="611"/>
      <c r="BP43" s="611"/>
      <c r="BQ43" s="618">
        <v>-0.002</v>
      </c>
      <c r="BR43" s="618">
        <v>-0.002</v>
      </c>
      <c r="BS43" s="618">
        <v>-0.001</v>
      </c>
      <c r="BT43" s="1151">
        <v>0.009</v>
      </c>
      <c r="BU43" s="618">
        <v>0.005</v>
      </c>
      <c r="BV43" s="618">
        <v>0.012</v>
      </c>
      <c r="BW43" s="1151">
        <v>0.011</v>
      </c>
      <c r="BX43" s="618">
        <v>0.001</v>
      </c>
      <c r="BY43" s="618">
        <v>0.012</v>
      </c>
      <c r="BZ43" s="618">
        <v>0.0206</v>
      </c>
      <c r="CA43" s="618">
        <v>-0.007</v>
      </c>
      <c r="CB43" s="618">
        <v>0.032</v>
      </c>
      <c r="CC43" s="618">
        <v>0.035</v>
      </c>
      <c r="CD43" s="618">
        <v>0.05</v>
      </c>
      <c r="CE43" s="618">
        <v>0.032</v>
      </c>
      <c r="CF43" s="618">
        <v>0.071</v>
      </c>
      <c r="CG43" s="708">
        <v>0.071</v>
      </c>
    </row>
    <row r="44">
      <c r="A44" s="1138">
        <v>43252.0</v>
      </c>
      <c r="B44" s="599">
        <v>0.038</v>
      </c>
      <c r="C44" s="592"/>
      <c r="D44" s="599">
        <v>0.038</v>
      </c>
      <c r="E44" s="598">
        <v>0.006</v>
      </c>
      <c r="F44" s="599">
        <v>0.005</v>
      </c>
      <c r="G44" s="599">
        <v>0.01</v>
      </c>
      <c r="H44" s="597">
        <v>0.011</v>
      </c>
      <c r="I44" s="597">
        <v>0.007</v>
      </c>
      <c r="J44" s="597">
        <v>0.01</v>
      </c>
      <c r="K44" s="598">
        <v>0.004</v>
      </c>
      <c r="L44" s="597">
        <v>0.004</v>
      </c>
      <c r="M44" s="597">
        <v>0.004</v>
      </c>
      <c r="N44" s="599">
        <v>0.025</v>
      </c>
      <c r="O44" s="599">
        <v>0.026</v>
      </c>
      <c r="P44" s="599">
        <v>0.003</v>
      </c>
      <c r="Q44" s="599">
        <v>-0.007</v>
      </c>
      <c r="R44" s="599">
        <v>-0.003</v>
      </c>
      <c r="S44" s="599">
        <v>-0.007</v>
      </c>
      <c r="T44" s="599">
        <v>0.023</v>
      </c>
      <c r="U44" s="597"/>
      <c r="V44" s="597"/>
      <c r="W44" s="598">
        <v>-0.009</v>
      </c>
      <c r="X44" s="597">
        <v>-0.005</v>
      </c>
      <c r="Y44" s="597">
        <v>-0.007</v>
      </c>
      <c r="Z44" s="599">
        <v>0.0199</v>
      </c>
      <c r="AA44" s="592"/>
      <c r="AB44" s="592"/>
      <c r="AC44" s="599">
        <v>0.006</v>
      </c>
      <c r="AD44" s="599">
        <v>0.005</v>
      </c>
      <c r="AE44" s="599">
        <v>0.007</v>
      </c>
      <c r="AF44" s="636"/>
      <c r="AG44" s="636"/>
      <c r="AH44" s="636"/>
      <c r="AI44" s="1139"/>
      <c r="AJ44" s="636"/>
      <c r="AK44" s="636"/>
      <c r="AL44" s="599">
        <v>0.048</v>
      </c>
      <c r="AM44" s="592"/>
      <c r="AN44" s="599">
        <v>0.032</v>
      </c>
      <c r="AO44" s="599">
        <v>0.0082</v>
      </c>
      <c r="AP44" s="599">
        <v>0.002</v>
      </c>
      <c r="AQ44" s="599">
        <v>0.003</v>
      </c>
      <c r="AR44" s="599">
        <v>0.002</v>
      </c>
      <c r="AS44" s="1140">
        <v>0.003</v>
      </c>
      <c r="AT44" s="599">
        <v>0.001</v>
      </c>
      <c r="AU44" s="599">
        <v>0.003</v>
      </c>
      <c r="AV44" s="599">
        <v>0.035</v>
      </c>
      <c r="AW44" s="599">
        <v>0.046</v>
      </c>
      <c r="AX44" s="599">
        <v>0.034</v>
      </c>
      <c r="AY44" s="599">
        <v>0.131</v>
      </c>
      <c r="AZ44" s="599">
        <v>0.141</v>
      </c>
      <c r="BA44" s="599">
        <v>0.129</v>
      </c>
      <c r="BB44" s="1141">
        <v>0.06</v>
      </c>
      <c r="BC44" s="594">
        <v>0.065</v>
      </c>
      <c r="BD44" s="594">
        <v>0.06</v>
      </c>
      <c r="BE44" s="601">
        <v>0.004</v>
      </c>
      <c r="BF44" s="1142"/>
      <c r="BG44" s="592"/>
      <c r="BH44" s="1143">
        <v>0.07</v>
      </c>
      <c r="BI44" s="599">
        <v>0.054</v>
      </c>
      <c r="BJ44" s="599">
        <v>0.069</v>
      </c>
      <c r="BK44" s="601">
        <v>-0.015</v>
      </c>
      <c r="BL44" s="601"/>
      <c r="BM44" s="594"/>
      <c r="BN44" s="599">
        <v>-0.015</v>
      </c>
      <c r="BO44" s="592"/>
      <c r="BP44" s="592"/>
      <c r="BQ44" s="599">
        <v>-0.018</v>
      </c>
      <c r="BR44" s="599">
        <v>-0.021</v>
      </c>
      <c r="BS44" s="599">
        <v>0.007</v>
      </c>
      <c r="BT44" s="1144">
        <v>-0.004</v>
      </c>
      <c r="BU44" s="599">
        <v>0.009</v>
      </c>
      <c r="BV44" s="599">
        <v>-0.004</v>
      </c>
      <c r="BW44" s="1144">
        <v>-0.006</v>
      </c>
      <c r="BX44" s="599">
        <v>-0.004</v>
      </c>
      <c r="BY44" s="599">
        <v>-0.007</v>
      </c>
      <c r="BZ44" s="599">
        <v>0.0206</v>
      </c>
      <c r="CA44" s="599">
        <v>-0.155</v>
      </c>
      <c r="CB44" s="599">
        <v>0.047</v>
      </c>
      <c r="CC44" s="599">
        <v>0.03</v>
      </c>
      <c r="CD44" s="599">
        <v>0.049</v>
      </c>
      <c r="CE44" s="599">
        <v>0.005</v>
      </c>
      <c r="CF44" s="599">
        <v>0.123</v>
      </c>
      <c r="CG44" s="709">
        <v>0.123</v>
      </c>
    </row>
    <row r="45">
      <c r="A45" s="1145">
        <v>43282.0</v>
      </c>
      <c r="B45" s="618">
        <v>0.042</v>
      </c>
      <c r="C45" s="611"/>
      <c r="D45" s="618">
        <v>0.04</v>
      </c>
      <c r="E45" s="617">
        <v>0.001</v>
      </c>
      <c r="F45" s="618">
        <v>0.003</v>
      </c>
      <c r="G45" s="618">
        <v>0.004</v>
      </c>
      <c r="H45" s="616">
        <v>0.009</v>
      </c>
      <c r="I45" s="616">
        <v>0.011</v>
      </c>
      <c r="J45" s="616">
        <v>0.01</v>
      </c>
      <c r="K45" s="617">
        <v>0.001</v>
      </c>
      <c r="L45" s="616">
        <v>0.002</v>
      </c>
      <c r="M45" s="616">
        <v>0.002</v>
      </c>
      <c r="N45" s="618">
        <v>-0.001</v>
      </c>
      <c r="O45" s="618">
        <v>0.01</v>
      </c>
      <c r="P45" s="618">
        <v>0.009</v>
      </c>
      <c r="Q45" s="618">
        <v>-0.008</v>
      </c>
      <c r="R45" s="618">
        <v>-0.005</v>
      </c>
      <c r="S45" s="618">
        <v>0.01</v>
      </c>
      <c r="T45" s="618">
        <v>0.003</v>
      </c>
      <c r="U45" s="616"/>
      <c r="V45" s="616"/>
      <c r="W45" s="617">
        <v>-0.011</v>
      </c>
      <c r="X45" s="616">
        <v>0.002</v>
      </c>
      <c r="Y45" s="616">
        <v>-0.013</v>
      </c>
      <c r="Z45" s="618">
        <v>0.0139</v>
      </c>
      <c r="AA45" s="611"/>
      <c r="AB45" s="611"/>
      <c r="AC45" s="618">
        <v>0.007</v>
      </c>
      <c r="AD45" s="618">
        <v>0.002</v>
      </c>
      <c r="AE45" s="618">
        <v>0.008</v>
      </c>
      <c r="AF45" s="842"/>
      <c r="AG45" s="842"/>
      <c r="AH45" s="842"/>
      <c r="AI45" s="1146"/>
      <c r="AJ45" s="842"/>
      <c r="AK45" s="842"/>
      <c r="AL45" s="618">
        <v>0.034</v>
      </c>
      <c r="AM45" s="611"/>
      <c r="AN45" s="702">
        <v>0.04</v>
      </c>
      <c r="AO45" s="618">
        <v>-7.0E-4</v>
      </c>
      <c r="AP45" s="618">
        <v>0.013</v>
      </c>
      <c r="AQ45" s="618">
        <v>0.008</v>
      </c>
      <c r="AR45" s="618">
        <v>0.013</v>
      </c>
      <c r="AS45" s="1147">
        <v>0.002</v>
      </c>
      <c r="AT45" s="618">
        <v>-0.01</v>
      </c>
      <c r="AU45" s="618">
        <v>0.002</v>
      </c>
      <c r="AV45" s="618">
        <v>0.04</v>
      </c>
      <c r="AW45" s="618">
        <v>0.02</v>
      </c>
      <c r="AX45" s="618">
        <v>0.042</v>
      </c>
      <c r="AY45" s="618">
        <v>-0.002</v>
      </c>
      <c r="AZ45" s="618">
        <v>-0.01</v>
      </c>
      <c r="BA45" s="618">
        <v>-0.001</v>
      </c>
      <c r="BB45" s="1152">
        <v>0.06</v>
      </c>
      <c r="BC45" s="613">
        <v>0.063</v>
      </c>
      <c r="BD45" s="613">
        <v>0.06</v>
      </c>
      <c r="BE45" s="621">
        <v>0.0046</v>
      </c>
      <c r="BF45" s="1149"/>
      <c r="BG45" s="611"/>
      <c r="BH45" s="1150">
        <v>0.066</v>
      </c>
      <c r="BI45" s="618">
        <v>0.066</v>
      </c>
      <c r="BJ45" s="618">
        <v>0.065</v>
      </c>
      <c r="BK45" s="621">
        <v>-0.016</v>
      </c>
      <c r="BL45" s="621"/>
      <c r="BM45" s="613"/>
      <c r="BN45" s="618">
        <v>0.024</v>
      </c>
      <c r="BO45" s="611"/>
      <c r="BP45" s="611"/>
      <c r="BQ45" s="618">
        <v>-0.002</v>
      </c>
      <c r="BR45" s="618">
        <v>-0.001</v>
      </c>
      <c r="BS45" s="618">
        <v>-0.011</v>
      </c>
      <c r="BT45" s="1151">
        <v>0.009</v>
      </c>
      <c r="BU45" s="618">
        <v>0.002</v>
      </c>
      <c r="BV45" s="618">
        <v>0.009</v>
      </c>
      <c r="BW45" s="1151">
        <v>0.004</v>
      </c>
      <c r="BX45" s="618">
        <v>-0.004</v>
      </c>
      <c r="BY45" s="618">
        <v>0.005</v>
      </c>
      <c r="BZ45" s="618">
        <v>0.0258</v>
      </c>
      <c r="CA45" s="618">
        <v>0.153</v>
      </c>
      <c r="CB45" s="618">
        <v>0.046</v>
      </c>
      <c r="CC45" s="618">
        <v>0.0424</v>
      </c>
      <c r="CD45" s="618">
        <v>0.0079</v>
      </c>
      <c r="CE45" s="618">
        <v>-0.001</v>
      </c>
      <c r="CF45" s="618">
        <v>0.143</v>
      </c>
      <c r="CG45" s="708">
        <v>0.143</v>
      </c>
    </row>
    <row r="46">
      <c r="A46" s="1138">
        <v>43313.0</v>
      </c>
      <c r="B46" s="599">
        <v>0.049</v>
      </c>
      <c r="C46" s="592"/>
      <c r="D46" s="599">
        <v>0.049</v>
      </c>
      <c r="E46" s="598">
        <v>0.004</v>
      </c>
      <c r="F46" s="599">
        <v>0.003</v>
      </c>
      <c r="G46" s="599">
        <v>0.004</v>
      </c>
      <c r="H46" s="597">
        <v>0.013</v>
      </c>
      <c r="I46" s="597">
        <v>0.01</v>
      </c>
      <c r="J46" s="597">
        <v>0.01</v>
      </c>
      <c r="K46" s="598">
        <v>0.002</v>
      </c>
      <c r="L46" s="597">
        <v>0.001</v>
      </c>
      <c r="M46" s="597">
        <v>0.0</v>
      </c>
      <c r="N46" s="599">
        <v>0.009</v>
      </c>
      <c r="O46" s="599">
        <v>-0.002</v>
      </c>
      <c r="P46" s="599">
        <v>0.008</v>
      </c>
      <c r="Q46" s="599">
        <v>0.01</v>
      </c>
      <c r="R46" s="599">
        <v>0.004</v>
      </c>
      <c r="S46" s="599">
        <v>-0.006</v>
      </c>
      <c r="T46" s="599">
        <v>-0.005</v>
      </c>
      <c r="U46" s="597"/>
      <c r="V46" s="597"/>
      <c r="W46" s="598">
        <v>-0.003</v>
      </c>
      <c r="X46" s="597">
        <v>0.004</v>
      </c>
      <c r="Y46" s="597">
        <v>0.001</v>
      </c>
      <c r="Z46" s="599">
        <v>0.0129</v>
      </c>
      <c r="AA46" s="592"/>
      <c r="AB46" s="592"/>
      <c r="AC46" s="599">
        <v>0.003</v>
      </c>
      <c r="AD46" s="599">
        <v>0.001</v>
      </c>
      <c r="AE46" s="599">
        <v>0.002</v>
      </c>
      <c r="AF46" s="636"/>
      <c r="AG46" s="636"/>
      <c r="AH46" s="636"/>
      <c r="AI46" s="1139"/>
      <c r="AJ46" s="636"/>
      <c r="AK46" s="636"/>
      <c r="AL46" s="599">
        <v>0.034</v>
      </c>
      <c r="AM46" s="592"/>
      <c r="AN46" s="599">
        <v>0.053</v>
      </c>
      <c r="AO46" s="599">
        <v>-0.0012</v>
      </c>
      <c r="AP46" s="599">
        <v>0.002</v>
      </c>
      <c r="AQ46" s="592"/>
      <c r="AR46" s="599">
        <v>0.002</v>
      </c>
      <c r="AS46" s="1140">
        <v>-0.005</v>
      </c>
      <c r="AT46" s="592"/>
      <c r="AU46" s="599">
        <v>-0.005</v>
      </c>
      <c r="AV46" s="599">
        <v>0.02</v>
      </c>
      <c r="AW46" s="599">
        <v>0.032</v>
      </c>
      <c r="AX46" s="599">
        <v>0.016</v>
      </c>
      <c r="AY46" s="599">
        <v>-0.003</v>
      </c>
      <c r="AZ46" s="599">
        <v>0.002</v>
      </c>
      <c r="BA46" s="599">
        <v>-0.007</v>
      </c>
      <c r="BB46" s="1141">
        <v>0.061</v>
      </c>
      <c r="BC46" s="594">
        <v>0.06</v>
      </c>
      <c r="BD46" s="594">
        <v>0.061</v>
      </c>
      <c r="BE46" s="601">
        <v>0.005</v>
      </c>
      <c r="BF46" s="1142"/>
      <c r="BG46" s="592"/>
      <c r="BH46" s="1143">
        <v>0.043</v>
      </c>
      <c r="BI46" s="599">
        <v>0.04</v>
      </c>
      <c r="BJ46" s="599">
        <v>0.047</v>
      </c>
      <c r="BK46" s="601">
        <v>0.018</v>
      </c>
      <c r="BL46" s="601"/>
      <c r="BM46" s="594"/>
      <c r="BN46" s="599">
        <v>0.006</v>
      </c>
      <c r="BO46" s="592"/>
      <c r="BP46" s="592"/>
      <c r="BQ46" s="599">
        <v>0.002</v>
      </c>
      <c r="BR46" s="599">
        <v>0.007</v>
      </c>
      <c r="BS46" s="599">
        <v>0.029</v>
      </c>
      <c r="BT46" s="1144">
        <v>0.02</v>
      </c>
      <c r="BU46" s="599">
        <v>0.012</v>
      </c>
      <c r="BV46" s="599">
        <v>0.025</v>
      </c>
      <c r="BW46" s="1144">
        <v>0.014</v>
      </c>
      <c r="BX46" s="599">
        <v>0.003</v>
      </c>
      <c r="BY46" s="599">
        <v>0.013</v>
      </c>
      <c r="BZ46" s="599">
        <v>0.0258</v>
      </c>
      <c r="CA46" s="599">
        <v>0.017</v>
      </c>
      <c r="CB46" s="599">
        <v>0.007</v>
      </c>
      <c r="CC46" s="599">
        <v>0.031</v>
      </c>
      <c r="CD46" s="599">
        <v>-0.0267</v>
      </c>
      <c r="CE46" s="599">
        <v>0.012</v>
      </c>
      <c r="CF46" s="599">
        <v>0.134</v>
      </c>
      <c r="CG46" s="709">
        <v>0.134</v>
      </c>
    </row>
    <row r="47">
      <c r="A47" s="1145">
        <v>43344.0</v>
      </c>
      <c r="B47" s="618">
        <v>0.051</v>
      </c>
      <c r="C47" s="611"/>
      <c r="D47" s="618">
        <v>0.056</v>
      </c>
      <c r="E47" s="617">
        <v>0.003</v>
      </c>
      <c r="F47" s="618">
        <v>0.002</v>
      </c>
      <c r="G47" s="618">
        <v>0.002</v>
      </c>
      <c r="H47" s="616">
        <v>0.0</v>
      </c>
      <c r="I47" s="616">
        <v>0.004</v>
      </c>
      <c r="J47" s="616">
        <v>-0.009</v>
      </c>
      <c r="K47" s="617">
        <v>0.0</v>
      </c>
      <c r="L47" s="616">
        <v>-0.001</v>
      </c>
      <c r="M47" s="616">
        <v>-0.005</v>
      </c>
      <c r="N47" s="618">
        <v>0.009</v>
      </c>
      <c r="O47" s="618">
        <v>0.003</v>
      </c>
      <c r="P47" s="618">
        <v>0.012</v>
      </c>
      <c r="Q47" s="618">
        <v>-0.003</v>
      </c>
      <c r="R47" s="618">
        <v>-0.004</v>
      </c>
      <c r="S47" s="618">
        <v>0.001</v>
      </c>
      <c r="T47" s="618">
        <v>-0.003</v>
      </c>
      <c r="U47" s="616"/>
      <c r="V47" s="616"/>
      <c r="W47" s="617">
        <v>0.002</v>
      </c>
      <c r="X47" s="616">
        <v>0.001</v>
      </c>
      <c r="Y47" s="616">
        <v>0.001</v>
      </c>
      <c r="Z47" s="618">
        <v>-0.0087</v>
      </c>
      <c r="AA47" s="611"/>
      <c r="AB47" s="611"/>
      <c r="AC47" s="618">
        <v>-0.018</v>
      </c>
      <c r="AD47" s="618">
        <v>-0.003</v>
      </c>
      <c r="AE47" s="618">
        <v>-0.016</v>
      </c>
      <c r="AF47" s="842"/>
      <c r="AG47" s="842"/>
      <c r="AH47" s="842"/>
      <c r="AI47" s="1146"/>
      <c r="AJ47" s="842"/>
      <c r="AK47" s="842"/>
      <c r="AL47" s="618">
        <v>0.034</v>
      </c>
      <c r="AM47" s="611"/>
      <c r="AN47" s="618">
        <v>0.046</v>
      </c>
      <c r="AO47" s="618">
        <v>0.0034</v>
      </c>
      <c r="AP47" s="618">
        <v>0.018</v>
      </c>
      <c r="AQ47" s="618">
        <v>0.018</v>
      </c>
      <c r="AR47" s="618">
        <v>0.018</v>
      </c>
      <c r="AS47" s="1147">
        <v>0.01</v>
      </c>
      <c r="AT47" s="618">
        <v>0.005</v>
      </c>
      <c r="AU47" s="618">
        <v>0.01</v>
      </c>
      <c r="AV47" s="618">
        <v>-0.02</v>
      </c>
      <c r="AW47" s="618">
        <v>-0.004</v>
      </c>
      <c r="AX47" s="618">
        <v>-0.022</v>
      </c>
      <c r="AY47" s="618">
        <v>-0.018</v>
      </c>
      <c r="AZ47" s="618">
        <v>-0.008</v>
      </c>
      <c r="BA47" s="618">
        <v>-0.018</v>
      </c>
      <c r="BB47" s="1152">
        <v>0.058</v>
      </c>
      <c r="BC47" s="613">
        <v>0.06</v>
      </c>
      <c r="BD47" s="613">
        <v>0.058</v>
      </c>
      <c r="BE47" s="621">
        <v>0.0045</v>
      </c>
      <c r="BF47" s="1149"/>
      <c r="BG47" s="611"/>
      <c r="BH47" s="1150">
        <v>0.045</v>
      </c>
      <c r="BI47" s="618">
        <v>0.043</v>
      </c>
      <c r="BJ47" s="618">
        <v>0.045</v>
      </c>
      <c r="BK47" s="621">
        <v>0.006</v>
      </c>
      <c r="BL47" s="621"/>
      <c r="BM47" s="613"/>
      <c r="BN47" s="618">
        <v>-0.025</v>
      </c>
      <c r="BO47" s="611"/>
      <c r="BP47" s="611"/>
      <c r="BQ47" s="618">
        <v>-0.004</v>
      </c>
      <c r="BR47" s="618">
        <v>-0.011</v>
      </c>
      <c r="BS47" s="618">
        <v>-0.011</v>
      </c>
      <c r="BT47" s="1151">
        <v>-0.084</v>
      </c>
      <c r="BU47" s="618">
        <v>-0.036</v>
      </c>
      <c r="BV47" s="618">
        <v>-0.084</v>
      </c>
      <c r="BW47" s="1151">
        <v>-0.025</v>
      </c>
      <c r="BX47" s="618">
        <v>-0.005</v>
      </c>
      <c r="BY47" s="618">
        <v>-0.027</v>
      </c>
      <c r="BZ47" s="618">
        <v>0.0258</v>
      </c>
      <c r="CA47" s="618">
        <v>-0.013</v>
      </c>
      <c r="CB47" s="618">
        <v>-0.026</v>
      </c>
      <c r="CC47" s="618">
        <v>-0.005</v>
      </c>
      <c r="CD47" s="618">
        <v>0.0576</v>
      </c>
      <c r="CE47" s="702">
        <v>-0.03</v>
      </c>
      <c r="CF47" s="618">
        <v>0.091</v>
      </c>
      <c r="CG47" s="708">
        <v>0.091</v>
      </c>
    </row>
    <row r="48">
      <c r="A48" s="1138">
        <v>43374.0</v>
      </c>
      <c r="B48" s="599">
        <v>0.041</v>
      </c>
      <c r="C48" s="592"/>
      <c r="D48" s="599">
        <v>0.041</v>
      </c>
      <c r="E48" s="598">
        <v>0.001</v>
      </c>
      <c r="F48" s="599">
        <v>0.002</v>
      </c>
      <c r="G48" s="599">
        <v>-0.002</v>
      </c>
      <c r="H48" s="597">
        <v>-0.008</v>
      </c>
      <c r="I48" s="597">
        <v>-0.002</v>
      </c>
      <c r="J48" s="597">
        <v>-0.013</v>
      </c>
      <c r="K48" s="598">
        <v>-0.006</v>
      </c>
      <c r="L48" s="597">
        <v>-0.004</v>
      </c>
      <c r="M48" s="597">
        <v>-0.003</v>
      </c>
      <c r="N48" s="599">
        <v>0.012</v>
      </c>
      <c r="O48" s="599">
        <v>0.007</v>
      </c>
      <c r="P48" s="599">
        <v>-0.03</v>
      </c>
      <c r="Q48" s="599">
        <v>0.002</v>
      </c>
      <c r="R48" s="599">
        <v>0.002</v>
      </c>
      <c r="S48" s="599">
        <v>-0.017</v>
      </c>
      <c r="T48" s="599">
        <v>0.005</v>
      </c>
      <c r="U48" s="597"/>
      <c r="V48" s="597"/>
      <c r="W48" s="598">
        <v>-0.005</v>
      </c>
      <c r="X48" s="597">
        <v>0.003</v>
      </c>
      <c r="Y48" s="597">
        <v>-0.008</v>
      </c>
      <c r="Z48" s="599">
        <v>0.0012</v>
      </c>
      <c r="AA48" s="592"/>
      <c r="AB48" s="592"/>
      <c r="AC48" s="599">
        <v>0.012</v>
      </c>
      <c r="AD48" s="599">
        <v>0.008</v>
      </c>
      <c r="AE48" s="599">
        <v>0.013</v>
      </c>
      <c r="AF48" s="636"/>
      <c r="AG48" s="636"/>
      <c r="AH48" s="636"/>
      <c r="AI48" s="1139"/>
      <c r="AJ48" s="636"/>
      <c r="AK48" s="636"/>
      <c r="AL48" s="599">
        <v>0.036</v>
      </c>
      <c r="AM48" s="592"/>
      <c r="AN48" s="599">
        <v>0.0624</v>
      </c>
      <c r="AO48" s="599">
        <v>-0.0065</v>
      </c>
      <c r="AP48" s="599">
        <v>0.01</v>
      </c>
      <c r="AQ48" s="599">
        <v>0.016</v>
      </c>
      <c r="AR48" s="599">
        <v>0.01</v>
      </c>
      <c r="AS48" s="1140">
        <v>-0.016</v>
      </c>
      <c r="AT48" s="592"/>
      <c r="AU48" s="599">
        <v>-0.016</v>
      </c>
      <c r="AV48" s="599">
        <v>0.011</v>
      </c>
      <c r="AW48" s="599">
        <v>0.023</v>
      </c>
      <c r="AX48" s="599">
        <v>0.008</v>
      </c>
      <c r="AY48" s="599">
        <v>0.002</v>
      </c>
      <c r="AZ48" s="599">
        <v>0.012</v>
      </c>
      <c r="BA48" s="599">
        <v>-0.001</v>
      </c>
      <c r="BB48" s="1141">
        <v>0.059</v>
      </c>
      <c r="BC48" s="594">
        <v>0.058</v>
      </c>
      <c r="BD48" s="594">
        <v>0.059</v>
      </c>
      <c r="BE48" s="601">
        <v>0.0047</v>
      </c>
      <c r="BF48" s="1142"/>
      <c r="BG48" s="592"/>
      <c r="BH48" s="1143">
        <v>0.081</v>
      </c>
      <c r="BI48" s="599">
        <v>0.057</v>
      </c>
      <c r="BJ48" s="599">
        <v>0.081</v>
      </c>
      <c r="BK48" s="601">
        <v>0.031</v>
      </c>
      <c r="BL48" s="601"/>
      <c r="BM48" s="594"/>
      <c r="BN48" s="599">
        <v>0.042</v>
      </c>
      <c r="BO48" s="592"/>
      <c r="BP48" s="592"/>
      <c r="BQ48" s="599">
        <v>0.029</v>
      </c>
      <c r="BR48" s="599">
        <v>0.028</v>
      </c>
      <c r="BS48" s="599">
        <v>-0.001</v>
      </c>
      <c r="BT48" s="1144">
        <v>0.107</v>
      </c>
      <c r="BU48" s="599">
        <v>0.069</v>
      </c>
      <c r="BV48" s="599">
        <v>0.109</v>
      </c>
      <c r="BW48" s="1144">
        <v>0.01</v>
      </c>
      <c r="BX48" s="599">
        <v>0.011</v>
      </c>
      <c r="BY48" s="599">
        <v>0.013</v>
      </c>
      <c r="BZ48" s="599">
        <v>-0.0117</v>
      </c>
      <c r="CA48" s="599">
        <v>0.022</v>
      </c>
      <c r="CB48" s="599">
        <v>0.0408</v>
      </c>
      <c r="CC48" s="599">
        <v>0.028</v>
      </c>
      <c r="CD48" s="599">
        <v>0.0091</v>
      </c>
      <c r="CE48" s="599">
        <v>0.021</v>
      </c>
      <c r="CF48" s="599">
        <v>0.077</v>
      </c>
      <c r="CG48" s="709">
        <v>0.077</v>
      </c>
    </row>
    <row r="49">
      <c r="A49" s="1145">
        <v>43405.0</v>
      </c>
      <c r="B49" s="618">
        <v>0.039</v>
      </c>
      <c r="C49" s="611"/>
      <c r="D49" s="618">
        <v>0.041</v>
      </c>
      <c r="E49" s="617">
        <v>0.006</v>
      </c>
      <c r="F49" s="618">
        <v>0.003</v>
      </c>
      <c r="G49" s="618">
        <v>0.004</v>
      </c>
      <c r="H49" s="616">
        <v>-0.015</v>
      </c>
      <c r="I49" s="616">
        <v>-0.007</v>
      </c>
      <c r="J49" s="616">
        <v>-0.009</v>
      </c>
      <c r="K49" s="617">
        <v>-0.004</v>
      </c>
      <c r="L49" s="616">
        <v>0.003</v>
      </c>
      <c r="M49" s="616">
        <v>-0.005</v>
      </c>
      <c r="N49" s="618">
        <v>-0.033</v>
      </c>
      <c r="O49" s="618">
        <v>-0.023</v>
      </c>
      <c r="P49" s="618">
        <v>-0.042</v>
      </c>
      <c r="Q49" s="618">
        <v>-0.017</v>
      </c>
      <c r="R49" s="618">
        <v>-0.015</v>
      </c>
      <c r="S49" s="618">
        <v>-0.009</v>
      </c>
      <c r="T49" s="618">
        <v>-0.039</v>
      </c>
      <c r="U49" s="616"/>
      <c r="V49" s="616"/>
      <c r="W49" s="617">
        <v>-0.019</v>
      </c>
      <c r="X49" s="616">
        <v>0.003</v>
      </c>
      <c r="Y49" s="616">
        <v>-0.013</v>
      </c>
      <c r="Z49" s="618">
        <v>-0.0134</v>
      </c>
      <c r="AA49" s="611"/>
      <c r="AB49" s="611"/>
      <c r="AC49" s="618">
        <v>-0.013</v>
      </c>
      <c r="AD49" s="618">
        <v>0.0</v>
      </c>
      <c r="AE49" s="618">
        <v>-0.015</v>
      </c>
      <c r="AF49" s="842"/>
      <c r="AG49" s="842"/>
      <c r="AH49" s="842"/>
      <c r="AI49" s="1146"/>
      <c r="AJ49" s="842"/>
      <c r="AK49" s="842"/>
      <c r="AL49" s="618">
        <v>0.036</v>
      </c>
      <c r="AM49" s="611"/>
      <c r="AN49" s="618">
        <v>0.038</v>
      </c>
      <c r="AO49" s="618">
        <v>-0.0098</v>
      </c>
      <c r="AP49" s="618">
        <v>-0.013</v>
      </c>
      <c r="AQ49" s="618">
        <v>0.005</v>
      </c>
      <c r="AR49" s="618">
        <v>-0.013</v>
      </c>
      <c r="AS49" s="1147">
        <v>-0.006</v>
      </c>
      <c r="AT49" s="611"/>
      <c r="AU49" s="618">
        <v>-0.006</v>
      </c>
      <c r="AV49" s="618">
        <v>-0.009</v>
      </c>
      <c r="AW49" s="618">
        <v>0.023</v>
      </c>
      <c r="AX49" s="618">
        <v>-0.01</v>
      </c>
      <c r="AY49" s="618">
        <v>0.001</v>
      </c>
      <c r="AZ49" s="611"/>
      <c r="BA49" s="618">
        <v>-0.001</v>
      </c>
      <c r="BB49" s="1152">
        <v>0.054</v>
      </c>
      <c r="BC49" s="613">
        <v>0.059</v>
      </c>
      <c r="BD49" s="613">
        <v>0.054</v>
      </c>
      <c r="BE49" s="621">
        <v>0.0033</v>
      </c>
      <c r="BF49" s="1149"/>
      <c r="BG49" s="611"/>
      <c r="BH49" s="1150">
        <v>0.005</v>
      </c>
      <c r="BI49" s="618">
        <v>0.041</v>
      </c>
      <c r="BJ49" s="618">
        <v>0.003</v>
      </c>
      <c r="BK49" s="621">
        <v>-0.05</v>
      </c>
      <c r="BL49" s="621"/>
      <c r="BM49" s="613"/>
      <c r="BN49" s="618">
        <v>0.019</v>
      </c>
      <c r="BO49" s="611"/>
      <c r="BP49" s="611"/>
      <c r="BQ49" s="702">
        <v>-0.01</v>
      </c>
      <c r="BR49" s="618">
        <v>-0.011</v>
      </c>
      <c r="BS49" s="618">
        <v>-0.037</v>
      </c>
      <c r="BT49" s="1151">
        <v>0.001</v>
      </c>
      <c r="BU49" s="618">
        <v>0.011</v>
      </c>
      <c r="BV49" s="618">
        <v>0.011</v>
      </c>
      <c r="BW49" s="1151">
        <v>-0.017</v>
      </c>
      <c r="BX49" s="618">
        <v>-0.002</v>
      </c>
      <c r="BY49" s="618">
        <v>-0.016</v>
      </c>
      <c r="BZ49" s="618">
        <v>-0.0117</v>
      </c>
      <c r="CA49" s="618">
        <v>-0.012</v>
      </c>
      <c r="CB49" s="618">
        <v>0.0098</v>
      </c>
      <c r="CC49" s="618">
        <v>0.015</v>
      </c>
      <c r="CD49" s="618">
        <v>0.0075</v>
      </c>
      <c r="CE49" s="618">
        <v>0.007</v>
      </c>
      <c r="CF49" s="618">
        <v>0.096</v>
      </c>
      <c r="CG49" s="708">
        <v>0.096</v>
      </c>
    </row>
    <row r="50">
      <c r="A50" s="1138">
        <v>43435.0</v>
      </c>
      <c r="B50" s="599">
        <v>0.04</v>
      </c>
      <c r="C50" s="592"/>
      <c r="D50" s="599">
        <v>0.041</v>
      </c>
      <c r="E50" s="598">
        <v>0.003</v>
      </c>
      <c r="F50" s="599">
        <v>0.002</v>
      </c>
      <c r="G50" s="599">
        <v>0.001</v>
      </c>
      <c r="H50" s="597">
        <v>-0.009</v>
      </c>
      <c r="I50" s="597">
        <v>-0.004</v>
      </c>
      <c r="J50" s="597">
        <v>-0.003</v>
      </c>
      <c r="K50" s="598">
        <v>-0.005</v>
      </c>
      <c r="L50" s="597">
        <v>0.001</v>
      </c>
      <c r="M50" s="597">
        <v>0.007</v>
      </c>
      <c r="N50" s="599">
        <v>-0.042</v>
      </c>
      <c r="O50" s="599">
        <v>-0.032</v>
      </c>
      <c r="P50" s="599">
        <v>-0.007</v>
      </c>
      <c r="Q50" s="599">
        <v>-0.009</v>
      </c>
      <c r="R50" s="599">
        <v>-0.004</v>
      </c>
      <c r="S50" s="599">
        <v>0.019</v>
      </c>
      <c r="T50" s="599">
        <v>-0.021</v>
      </c>
      <c r="U50" s="597"/>
      <c r="V50" s="597"/>
      <c r="W50" s="598">
        <v>-0.004</v>
      </c>
      <c r="X50" s="597">
        <v>0.007</v>
      </c>
      <c r="Y50" s="597">
        <v>0.008</v>
      </c>
      <c r="Z50" s="599">
        <v>-0.0141</v>
      </c>
      <c r="AA50" s="592"/>
      <c r="AB50" s="592"/>
      <c r="AC50" s="599">
        <v>0.008</v>
      </c>
      <c r="AD50" s="599">
        <v>0.008</v>
      </c>
      <c r="AE50" s="599">
        <v>0.008</v>
      </c>
      <c r="AF50" s="636"/>
      <c r="AG50" s="636"/>
      <c r="AH50" s="636"/>
      <c r="AI50" s="1139"/>
      <c r="AJ50" s="636"/>
      <c r="AK50" s="636"/>
      <c r="AL50" s="599">
        <v>0.036</v>
      </c>
      <c r="AM50" s="592"/>
      <c r="AN50" s="599">
        <v>0.026</v>
      </c>
      <c r="AO50" s="599">
        <v>-0.0066</v>
      </c>
      <c r="AP50" s="599">
        <v>-0.025</v>
      </c>
      <c r="AQ50" s="599">
        <v>0.005</v>
      </c>
      <c r="AR50" s="599">
        <v>-0.025</v>
      </c>
      <c r="AS50" s="1140">
        <v>-0.004</v>
      </c>
      <c r="AT50" s="592"/>
      <c r="AU50" s="599">
        <v>-0.004</v>
      </c>
      <c r="AV50" s="599">
        <v>-0.036</v>
      </c>
      <c r="AW50" s="599">
        <v>-0.042</v>
      </c>
      <c r="AX50" s="599">
        <v>-0.036</v>
      </c>
      <c r="AY50" s="599">
        <v>0.002</v>
      </c>
      <c r="AZ50" s="599">
        <v>-0.002</v>
      </c>
      <c r="BA50" s="599">
        <v>0.002</v>
      </c>
      <c r="BB50" s="1141">
        <v>0.057</v>
      </c>
      <c r="BC50" s="594">
        <v>0.053</v>
      </c>
      <c r="BD50" s="594"/>
      <c r="BE50" s="601">
        <v>0.0049</v>
      </c>
      <c r="BF50" s="1142"/>
      <c r="BG50" s="592"/>
      <c r="BH50" s="1143">
        <v>0.024</v>
      </c>
      <c r="BI50" s="599">
        <v>0.02</v>
      </c>
      <c r="BJ50" s="599">
        <v>0.026</v>
      </c>
      <c r="BK50" s="601">
        <v>0.062</v>
      </c>
      <c r="BL50" s="601"/>
      <c r="BM50" s="594"/>
      <c r="BN50" s="699">
        <v>-0.02</v>
      </c>
      <c r="BO50" s="592"/>
      <c r="BP50" s="592"/>
      <c r="BQ50" s="599">
        <v>-0.001</v>
      </c>
      <c r="BR50" s="599">
        <v>-0.001</v>
      </c>
      <c r="BS50" s="599">
        <v>0.014</v>
      </c>
      <c r="BT50" s="1144">
        <v>0.016</v>
      </c>
      <c r="BU50" s="599">
        <v>0.017</v>
      </c>
      <c r="BV50" s="599">
        <v>0.007</v>
      </c>
      <c r="BW50" s="1144">
        <v>-0.014</v>
      </c>
      <c r="BX50" s="599">
        <v>-0.002</v>
      </c>
      <c r="BY50" s="599">
        <v>-0.008</v>
      </c>
      <c r="BZ50" s="599">
        <v>-0.0117</v>
      </c>
      <c r="CA50" s="599">
        <v>-0.008</v>
      </c>
      <c r="CB50" s="599">
        <v>0.0075</v>
      </c>
      <c r="CC50" s="599">
        <v>0.015</v>
      </c>
      <c r="CD50" s="599">
        <v>0.0018</v>
      </c>
      <c r="CE50" s="599">
        <v>-0.042</v>
      </c>
      <c r="CF50" s="599">
        <v>0.114</v>
      </c>
      <c r="CG50" s="709">
        <v>0.114</v>
      </c>
    </row>
    <row r="51">
      <c r="A51" s="1145">
        <v>43466.0</v>
      </c>
      <c r="B51" s="618">
        <v>0.038</v>
      </c>
      <c r="C51" s="611"/>
      <c r="D51" s="618">
        <v>0.038</v>
      </c>
      <c r="E51" s="617">
        <v>-0.006</v>
      </c>
      <c r="F51" s="618">
        <v>0.001</v>
      </c>
      <c r="G51" s="618">
        <v>-0.004</v>
      </c>
      <c r="H51" s="616">
        <v>-0.009</v>
      </c>
      <c r="I51" s="616">
        <v>-0.013</v>
      </c>
      <c r="J51" s="616">
        <v>0.004</v>
      </c>
      <c r="K51" s="617">
        <v>0.006</v>
      </c>
      <c r="L51" s="616">
        <v>0.002</v>
      </c>
      <c r="M51" s="616">
        <v>0.006</v>
      </c>
      <c r="N51" s="618">
        <v>-0.011</v>
      </c>
      <c r="O51" s="618">
        <v>-0.021</v>
      </c>
      <c r="P51" s="618">
        <v>-0.003</v>
      </c>
      <c r="Q51" s="618">
        <v>0.014</v>
      </c>
      <c r="R51" s="618">
        <v>0.01</v>
      </c>
      <c r="S51" s="618">
        <v>-0.002</v>
      </c>
      <c r="T51" s="618">
        <v>-0.018</v>
      </c>
      <c r="U51" s="616"/>
      <c r="V51" s="616"/>
      <c r="W51" s="617">
        <v>-0.008</v>
      </c>
      <c r="X51" s="616">
        <v>0.005</v>
      </c>
      <c r="Y51" s="616">
        <v>-0.008</v>
      </c>
      <c r="Z51" s="618">
        <v>0.0264</v>
      </c>
      <c r="AA51" s="611"/>
      <c r="AB51" s="611"/>
      <c r="AC51" s="618">
        <v>0.013</v>
      </c>
      <c r="AD51" s="618">
        <v>0.001</v>
      </c>
      <c r="AE51" s="618">
        <v>0.012</v>
      </c>
      <c r="AF51" s="842"/>
      <c r="AG51" s="842"/>
      <c r="AH51" s="842"/>
      <c r="AI51" s="1146"/>
      <c r="AJ51" s="842"/>
      <c r="AK51" s="842"/>
      <c r="AL51" s="702">
        <v>0.02</v>
      </c>
      <c r="AM51" s="611"/>
      <c r="AN51" s="618">
        <v>0.014</v>
      </c>
      <c r="AO51" s="618">
        <v>1.0E-4</v>
      </c>
      <c r="AP51" s="618">
        <v>-0.009</v>
      </c>
      <c r="AQ51" s="618">
        <v>-0.022</v>
      </c>
      <c r="AR51" s="618">
        <v>-0.009</v>
      </c>
      <c r="AS51" s="1147">
        <v>0.006</v>
      </c>
      <c r="AT51" s="618">
        <v>0.001</v>
      </c>
      <c r="AU51" s="618">
        <v>0.006</v>
      </c>
      <c r="AV51" s="618">
        <v>-0.026</v>
      </c>
      <c r="AW51" s="618">
        <v>-0.012</v>
      </c>
      <c r="AX51" s="618">
        <v>-0.024</v>
      </c>
      <c r="AY51" s="618">
        <v>-0.008</v>
      </c>
      <c r="AZ51" s="618">
        <v>-0.001</v>
      </c>
      <c r="BA51" s="618">
        <v>-0.007</v>
      </c>
      <c r="BB51" s="1148"/>
      <c r="BC51" s="626"/>
      <c r="BD51" s="626">
        <v>0.057</v>
      </c>
      <c r="BE51" s="621">
        <v>0.0045</v>
      </c>
      <c r="BF51" s="1149"/>
      <c r="BG51" s="611"/>
      <c r="BH51" s="1150">
        <v>0.017</v>
      </c>
      <c r="BI51" s="618">
        <v>0.02</v>
      </c>
      <c r="BJ51" s="618">
        <v>0.014</v>
      </c>
      <c r="BK51" s="621">
        <v>0.004</v>
      </c>
      <c r="BL51" s="621"/>
      <c r="BM51" s="613"/>
      <c r="BN51" s="618">
        <v>0.004</v>
      </c>
      <c r="BO51" s="611"/>
      <c r="BP51" s="611"/>
      <c r="BQ51" s="618">
        <v>-0.034</v>
      </c>
      <c r="BR51" s="618">
        <v>-0.037</v>
      </c>
      <c r="BS51" s="618">
        <v>-0.009</v>
      </c>
      <c r="BT51" s="1151">
        <v>0.001</v>
      </c>
      <c r="BU51" s="618">
        <v>0.01</v>
      </c>
      <c r="BV51" s="618">
        <v>-0.002</v>
      </c>
      <c r="BW51" s="1151">
        <v>0.005</v>
      </c>
      <c r="BX51" s="618">
        <v>0.002</v>
      </c>
      <c r="BY51" s="618">
        <v>0.002</v>
      </c>
      <c r="BZ51" s="618">
        <v>0.0037</v>
      </c>
      <c r="CA51" s="618">
        <v>0.027</v>
      </c>
      <c r="CB51" s="618">
        <v>0.0018</v>
      </c>
      <c r="CC51" s="618">
        <v>0.011</v>
      </c>
      <c r="CD51" s="618">
        <v>-0.016</v>
      </c>
      <c r="CE51" s="618">
        <v>0.002</v>
      </c>
      <c r="CF51" s="618">
        <v>0.079</v>
      </c>
      <c r="CG51" s="708">
        <v>0.079</v>
      </c>
    </row>
    <row r="52">
      <c r="A52" s="1138">
        <v>43497.0</v>
      </c>
      <c r="B52" s="599">
        <v>0.035</v>
      </c>
      <c r="C52" s="592"/>
      <c r="D52" s="599">
        <v>0.036</v>
      </c>
      <c r="E52" s="598">
        <v>0.001</v>
      </c>
      <c r="F52" s="599">
        <v>0.004</v>
      </c>
      <c r="G52" s="599">
        <v>0.001</v>
      </c>
      <c r="H52" s="597">
        <v>0.001</v>
      </c>
      <c r="I52" s="597">
        <v>-0.009</v>
      </c>
      <c r="J52" s="597">
        <v>0.013</v>
      </c>
      <c r="K52" s="598">
        <v>0.006</v>
      </c>
      <c r="L52" s="597">
        <v>0.001</v>
      </c>
      <c r="M52" s="597">
        <v>0.007</v>
      </c>
      <c r="N52" s="599">
        <v>-0.003</v>
      </c>
      <c r="O52" s="599">
        <v>-0.01</v>
      </c>
      <c r="P52" s="599">
        <v>-0.007</v>
      </c>
      <c r="Q52" s="599">
        <v>-0.002</v>
      </c>
      <c r="R52" s="599">
        <v>-0.005</v>
      </c>
      <c r="S52" s="599">
        <v>-0.004</v>
      </c>
      <c r="T52" s="599">
        <v>0.005</v>
      </c>
      <c r="U52" s="597"/>
      <c r="V52" s="597"/>
      <c r="W52" s="598">
        <v>0.007</v>
      </c>
      <c r="X52" s="597">
        <v>0.006</v>
      </c>
      <c r="Y52" s="597">
        <v>0.004</v>
      </c>
      <c r="Z52" s="599">
        <v>0.0118</v>
      </c>
      <c r="AA52" s="592"/>
      <c r="AB52" s="592"/>
      <c r="AC52" s="599">
        <v>0.004</v>
      </c>
      <c r="AD52" s="599">
        <v>-0.005</v>
      </c>
      <c r="AE52" s="599">
        <v>0.001</v>
      </c>
      <c r="AF52" s="636"/>
      <c r="AG52" s="636"/>
      <c r="AH52" s="636"/>
      <c r="AI52" s="1139"/>
      <c r="AJ52" s="636"/>
      <c r="AK52" s="636"/>
      <c r="AL52" s="699">
        <v>0.02</v>
      </c>
      <c r="AM52" s="592"/>
      <c r="AN52" s="599">
        <v>-0.003</v>
      </c>
      <c r="AO52" s="599">
        <v>0.0121</v>
      </c>
      <c r="AP52" s="599">
        <v>-0.008</v>
      </c>
      <c r="AQ52" s="599">
        <v>-0.008</v>
      </c>
      <c r="AR52" s="599">
        <v>-0.008</v>
      </c>
      <c r="AS52" s="1140">
        <v>0.003</v>
      </c>
      <c r="AT52" s="599">
        <v>0.001</v>
      </c>
      <c r="AU52" s="599">
        <v>0.003</v>
      </c>
      <c r="AV52" s="599">
        <v>0.02</v>
      </c>
      <c r="AW52" s="599">
        <v>-0.023</v>
      </c>
      <c r="AX52" s="599">
        <v>0.02</v>
      </c>
      <c r="AY52" s="599">
        <v>0.007</v>
      </c>
      <c r="AZ52" s="599">
        <v>0.0</v>
      </c>
      <c r="BA52" s="599">
        <v>0.006</v>
      </c>
      <c r="BB52" s="1141">
        <v>0.053</v>
      </c>
      <c r="BC52" s="594">
        <v>0.055</v>
      </c>
      <c r="BD52" s="594">
        <v>0.053</v>
      </c>
      <c r="BE52" s="601">
        <v>0.0047</v>
      </c>
      <c r="BF52" s="1142"/>
      <c r="BG52" s="592"/>
      <c r="BH52" s="1143">
        <v>0.001</v>
      </c>
      <c r="BI52" s="599">
        <v>0.02</v>
      </c>
      <c r="BJ52" s="599">
        <v>0.001</v>
      </c>
      <c r="BK52" s="601">
        <v>-0.051</v>
      </c>
      <c r="BL52" s="601"/>
      <c r="BM52" s="594"/>
      <c r="BN52" s="599">
        <v>-0.005</v>
      </c>
      <c r="BO52" s="592"/>
      <c r="BP52" s="592"/>
      <c r="BQ52" s="599">
        <v>0.007</v>
      </c>
      <c r="BR52" s="599">
        <v>0.014</v>
      </c>
      <c r="BS52" s="599">
        <v>0.006</v>
      </c>
      <c r="BT52" s="1144">
        <v>-0.027</v>
      </c>
      <c r="BU52" s="599">
        <v>-0.005</v>
      </c>
      <c r="BV52" s="599">
        <v>-0.034</v>
      </c>
      <c r="BW52" s="1144">
        <v>-0.026</v>
      </c>
      <c r="BX52" s="599">
        <v>-0.009</v>
      </c>
      <c r="BY52" s="599">
        <v>-0.026</v>
      </c>
      <c r="BZ52" s="599">
        <v>0.0037</v>
      </c>
      <c r="CA52" s="699">
        <v>-0.05</v>
      </c>
      <c r="CB52" s="599">
        <v>-0.016</v>
      </c>
      <c r="CC52" s="599">
        <v>0.0052</v>
      </c>
      <c r="CD52" s="599">
        <v>-0.0266</v>
      </c>
      <c r="CE52" s="599">
        <v>-0.007</v>
      </c>
      <c r="CF52" s="599">
        <v>0.103</v>
      </c>
      <c r="CG52" s="709">
        <v>0.103</v>
      </c>
    </row>
    <row r="53">
      <c r="A53" s="1145">
        <v>43525.0</v>
      </c>
      <c r="B53" s="618">
        <v>0.028</v>
      </c>
      <c r="C53" s="611"/>
      <c r="D53" s="618">
        <v>0.028</v>
      </c>
      <c r="E53" s="617">
        <v>-0.001</v>
      </c>
      <c r="F53" s="618">
        <v>0.002</v>
      </c>
      <c r="G53" s="618">
        <v>0.002</v>
      </c>
      <c r="H53" s="616">
        <v>0.013</v>
      </c>
      <c r="I53" s="616">
        <v>0.005</v>
      </c>
      <c r="J53" s="616">
        <v>-0.011</v>
      </c>
      <c r="K53" s="617">
        <v>0.007</v>
      </c>
      <c r="L53" s="616">
        <v>0.001</v>
      </c>
      <c r="M53" s="616">
        <v>-0.029</v>
      </c>
      <c r="N53" s="618">
        <v>-0.006</v>
      </c>
      <c r="O53" s="618">
        <v>-0.008</v>
      </c>
      <c r="P53" s="618">
        <v>-0.004</v>
      </c>
      <c r="Q53" s="618">
        <v>-0.003</v>
      </c>
      <c r="R53" s="618">
        <v>-0.003</v>
      </c>
      <c r="S53" s="618">
        <v>-0.004</v>
      </c>
      <c r="T53" s="618">
        <v>-0.004</v>
      </c>
      <c r="U53" s="616"/>
      <c r="V53" s="616"/>
      <c r="W53" s="617">
        <v>0.005</v>
      </c>
      <c r="X53" s="616">
        <v>-0.005</v>
      </c>
      <c r="Y53" s="616">
        <v>0.005</v>
      </c>
      <c r="Z53" s="618">
        <v>0.0022</v>
      </c>
      <c r="AA53" s="611"/>
      <c r="AB53" s="611"/>
      <c r="AC53" s="618">
        <v>-0.009</v>
      </c>
      <c r="AD53" s="618">
        <v>-0.005</v>
      </c>
      <c r="AE53" s="618">
        <v>-0.011</v>
      </c>
      <c r="AF53" s="842"/>
      <c r="AG53" s="842"/>
      <c r="AH53" s="842"/>
      <c r="AI53" s="1146"/>
      <c r="AJ53" s="842"/>
      <c r="AK53" s="842"/>
      <c r="AL53" s="702">
        <v>0.02</v>
      </c>
      <c r="AM53" s="611"/>
      <c r="AN53" s="618">
        <v>0.004</v>
      </c>
      <c r="AO53" s="618">
        <v>0.017</v>
      </c>
      <c r="AP53" s="618">
        <v>-0.001</v>
      </c>
      <c r="AQ53" s="618">
        <v>-0.003</v>
      </c>
      <c r="AR53" s="618">
        <v>-0.001</v>
      </c>
      <c r="AS53" s="1147">
        <v>-0.013</v>
      </c>
      <c r="AT53" s="611"/>
      <c r="AU53" s="618">
        <v>-0.013</v>
      </c>
      <c r="AV53" s="618">
        <v>-0.061</v>
      </c>
      <c r="AW53" s="618">
        <v>-0.046</v>
      </c>
      <c r="AX53" s="618">
        <v>-0.062</v>
      </c>
      <c r="AY53" s="618">
        <v>-0.013</v>
      </c>
      <c r="AZ53" s="618">
        <v>-0.007</v>
      </c>
      <c r="BA53" s="618">
        <v>-0.014</v>
      </c>
      <c r="BB53" s="1152">
        <v>0.085</v>
      </c>
      <c r="BC53" s="613">
        <v>0.056</v>
      </c>
      <c r="BD53" s="613">
        <v>0.085</v>
      </c>
      <c r="BE53" s="621">
        <v>0.0083</v>
      </c>
      <c r="BF53" s="1149"/>
      <c r="BG53" s="611"/>
      <c r="BH53" s="1150">
        <v>-0.001</v>
      </c>
      <c r="BI53" s="618">
        <v>0.013</v>
      </c>
      <c r="BJ53" s="618">
        <v>0.004</v>
      </c>
      <c r="BK53" s="621">
        <v>0.129</v>
      </c>
      <c r="BL53" s="621"/>
      <c r="BM53" s="613"/>
      <c r="BN53" s="618">
        <v>-0.041</v>
      </c>
      <c r="BO53" s="611"/>
      <c r="BP53" s="611"/>
      <c r="BQ53" s="618">
        <v>-0.006</v>
      </c>
      <c r="BR53" s="618">
        <v>-0.009</v>
      </c>
      <c r="BS53" s="618">
        <v>0.023</v>
      </c>
      <c r="BT53" s="1151">
        <v>-0.028</v>
      </c>
      <c r="BU53" s="618">
        <v>-0.01</v>
      </c>
      <c r="BV53" s="618">
        <v>-0.023</v>
      </c>
      <c r="BW53" s="1151">
        <v>0.014</v>
      </c>
      <c r="BX53" s="618">
        <v>0.008</v>
      </c>
      <c r="BY53" s="618">
        <v>0.021</v>
      </c>
      <c r="BZ53" s="618">
        <v>0.0037</v>
      </c>
      <c r="CA53" s="618">
        <v>0.064</v>
      </c>
      <c r="CB53" s="618">
        <v>-0.0254</v>
      </c>
      <c r="CC53" s="618">
        <v>-0.027</v>
      </c>
      <c r="CD53" s="618">
        <v>0.0203</v>
      </c>
      <c r="CE53" s="618">
        <v>0.003</v>
      </c>
      <c r="CF53" s="618">
        <v>0.091</v>
      </c>
      <c r="CG53" s="708">
        <v>0.091</v>
      </c>
    </row>
    <row r="54">
      <c r="A54" s="1138">
        <v>43556.0</v>
      </c>
      <c r="B54" s="599">
        <v>0.009</v>
      </c>
      <c r="C54" s="592"/>
      <c r="D54" s="599">
        <v>0.009</v>
      </c>
      <c r="E54" s="598">
        <v>-0.005</v>
      </c>
      <c r="F54" s="599">
        <v>0.0</v>
      </c>
      <c r="G54" s="599">
        <v>-0.004</v>
      </c>
      <c r="H54" s="597">
        <v>-0.01</v>
      </c>
      <c r="I54" s="597">
        <v>0.01</v>
      </c>
      <c r="J54" s="597">
        <v>0.005</v>
      </c>
      <c r="K54" s="598">
        <v>-0.027</v>
      </c>
      <c r="L54" s="597">
        <v>-0.007</v>
      </c>
      <c r="M54" s="597">
        <v>0.012</v>
      </c>
      <c r="N54" s="599">
        <v>-0.004</v>
      </c>
      <c r="O54" s="599">
        <v>-0.005</v>
      </c>
      <c r="P54" s="599">
        <v>-0.008</v>
      </c>
      <c r="Q54" s="599">
        <v>-0.005</v>
      </c>
      <c r="R54" s="599">
        <v>-0.005</v>
      </c>
      <c r="S54" s="599">
        <v>0.008</v>
      </c>
      <c r="T54" s="599">
        <v>-0.014</v>
      </c>
      <c r="U54" s="597"/>
      <c r="V54" s="597"/>
      <c r="W54" s="598">
        <v>-0.019</v>
      </c>
      <c r="X54" s="597">
        <v>-0.004</v>
      </c>
      <c r="Y54" s="597">
        <v>-0.02</v>
      </c>
      <c r="Z54" s="599">
        <v>0.0141</v>
      </c>
      <c r="AA54" s="592"/>
      <c r="AB54" s="592"/>
      <c r="AC54" s="599">
        <v>0.004</v>
      </c>
      <c r="AD54" s="599">
        <v>0.003</v>
      </c>
      <c r="AE54" s="599">
        <v>0.005</v>
      </c>
      <c r="AF54" s="636"/>
      <c r="AG54" s="636"/>
      <c r="AH54" s="636"/>
      <c r="AI54" s="1139"/>
      <c r="AJ54" s="636"/>
      <c r="AK54" s="636"/>
      <c r="AL54" s="599">
        <v>0.022</v>
      </c>
      <c r="AM54" s="592"/>
      <c r="AN54" s="599">
        <v>0.021</v>
      </c>
      <c r="AO54" s="599">
        <v>0.0033</v>
      </c>
      <c r="AP54" s="599">
        <v>-0.029</v>
      </c>
      <c r="AQ54" s="599">
        <v>-0.025</v>
      </c>
      <c r="AR54" s="599">
        <v>-0.029</v>
      </c>
      <c r="AS54" s="1140">
        <v>0.015</v>
      </c>
      <c r="AT54" s="592"/>
      <c r="AU54" s="599">
        <v>0.015</v>
      </c>
      <c r="AV54" s="599">
        <v>-0.039</v>
      </c>
      <c r="AW54" s="599">
        <v>-0.028</v>
      </c>
      <c r="AX54" s="599">
        <v>-0.039</v>
      </c>
      <c r="AY54" s="599">
        <v>0.003</v>
      </c>
      <c r="AZ54" s="599">
        <v>0.007</v>
      </c>
      <c r="BA54" s="599">
        <v>0.003</v>
      </c>
      <c r="BB54" s="1141">
        <v>0.054</v>
      </c>
      <c r="BC54" s="594">
        <v>0.065</v>
      </c>
      <c r="BD54" s="594">
        <v>0.054</v>
      </c>
      <c r="BE54" s="601">
        <v>0.0025</v>
      </c>
      <c r="BF54" s="1142"/>
      <c r="BG54" s="592"/>
      <c r="BH54" s="1143">
        <v>0.034</v>
      </c>
      <c r="BI54" s="599">
        <v>0.008</v>
      </c>
      <c r="BJ54" s="599">
        <v>0.043</v>
      </c>
      <c r="BK54" s="601">
        <v>-0.122</v>
      </c>
      <c r="BL54" s="601"/>
      <c r="BM54" s="594"/>
      <c r="BN54" s="599">
        <v>-0.004</v>
      </c>
      <c r="BO54" s="592"/>
      <c r="BP54" s="592"/>
      <c r="BQ54" s="599">
        <v>0.006</v>
      </c>
      <c r="BR54" s="599">
        <v>0.006</v>
      </c>
      <c r="BS54" s="599">
        <v>-0.036</v>
      </c>
      <c r="BT54" s="1144">
        <v>-0.001</v>
      </c>
      <c r="BU54" s="599">
        <v>-0.022</v>
      </c>
      <c r="BV54" s="599">
        <v>0.002</v>
      </c>
      <c r="BW54" s="1144">
        <v>0.016</v>
      </c>
      <c r="BX54" s="599">
        <v>0.005</v>
      </c>
      <c r="BY54" s="599">
        <v>0.019</v>
      </c>
      <c r="BZ54" s="599">
        <v>0.0173</v>
      </c>
      <c r="CA54" s="599">
        <v>-0.011</v>
      </c>
      <c r="CB54" s="599">
        <v>0.0203</v>
      </c>
      <c r="CC54" s="599">
        <v>-0.01</v>
      </c>
      <c r="CD54" s="599">
        <v>-0.0399</v>
      </c>
      <c r="CE54" s="699">
        <v>0.02</v>
      </c>
      <c r="CF54" s="599">
        <v>0.093</v>
      </c>
      <c r="CG54" s="709">
        <v>0.093</v>
      </c>
    </row>
    <row r="55">
      <c r="A55" s="1145">
        <v>43586.0</v>
      </c>
      <c r="B55" s="618">
        <v>0.02</v>
      </c>
      <c r="C55" s="611"/>
      <c r="D55" s="618">
        <v>0.021</v>
      </c>
      <c r="E55" s="617">
        <v>0.004</v>
      </c>
      <c r="F55" s="618">
        <v>0.002</v>
      </c>
      <c r="G55" s="618">
        <v>0.004</v>
      </c>
      <c r="H55" s="616">
        <v>0.009</v>
      </c>
      <c r="I55" s="616">
        <v>0.011</v>
      </c>
      <c r="J55" s="616">
        <v>-0.006</v>
      </c>
      <c r="K55" s="617">
        <v>0.014</v>
      </c>
      <c r="L55" s="616">
        <v>0.016</v>
      </c>
      <c r="M55" s="616">
        <v>-0.001</v>
      </c>
      <c r="N55" s="618">
        <v>-0.005</v>
      </c>
      <c r="O55" s="618">
        <v>-0.016</v>
      </c>
      <c r="P55" s="618">
        <v>-0.024</v>
      </c>
      <c r="Q55" s="618">
        <v>0.009</v>
      </c>
      <c r="R55" s="618">
        <v>0.002</v>
      </c>
      <c r="S55" s="618">
        <v>-0.014</v>
      </c>
      <c r="T55" s="618">
        <v>-0.029</v>
      </c>
      <c r="U55" s="616"/>
      <c r="V55" s="616"/>
      <c r="W55" s="617">
        <v>0.003</v>
      </c>
      <c r="X55" s="616">
        <v>0.004</v>
      </c>
      <c r="Y55" s="616">
        <v>0.001</v>
      </c>
      <c r="Z55" s="618">
        <v>0.042</v>
      </c>
      <c r="AA55" s="611"/>
      <c r="AB55" s="611"/>
      <c r="AC55" s="618">
        <v>0.021</v>
      </c>
      <c r="AD55" s="618">
        <v>0.003</v>
      </c>
      <c r="AE55" s="618">
        <v>0.02</v>
      </c>
      <c r="AF55" s="842"/>
      <c r="AG55" s="842"/>
      <c r="AH55" s="842"/>
      <c r="AI55" s="1146"/>
      <c r="AJ55" s="842"/>
      <c r="AK55" s="842"/>
      <c r="AL55" s="618">
        <v>0.022</v>
      </c>
      <c r="AM55" s="611"/>
      <c r="AN55" s="618">
        <v>0.025</v>
      </c>
      <c r="AO55" s="618">
        <v>-0.008</v>
      </c>
      <c r="AP55" s="618">
        <v>-0.033</v>
      </c>
      <c r="AQ55" s="618">
        <v>-0.015</v>
      </c>
      <c r="AR55" s="618">
        <v>-0.033</v>
      </c>
      <c r="AS55" s="1147">
        <v>-0.021</v>
      </c>
      <c r="AT55" s="611"/>
      <c r="AU55" s="618">
        <v>-0.021</v>
      </c>
      <c r="AV55" s="618">
        <v>0.071</v>
      </c>
      <c r="AW55" s="618">
        <v>-0.028</v>
      </c>
      <c r="AX55" s="618">
        <v>0.074</v>
      </c>
      <c r="AY55" s="618">
        <v>-0.002</v>
      </c>
      <c r="AZ55" s="618">
        <v>0.007</v>
      </c>
      <c r="BA55" s="618">
        <v>-0.001</v>
      </c>
      <c r="BB55" s="1152">
        <v>0.05</v>
      </c>
      <c r="BC55" s="613">
        <v>0.054</v>
      </c>
      <c r="BD55" s="613">
        <v>0.05</v>
      </c>
      <c r="BE55" s="621">
        <v>0.005</v>
      </c>
      <c r="BF55" s="1149"/>
      <c r="BG55" s="611"/>
      <c r="BH55" s="1150">
        <v>0.031</v>
      </c>
      <c r="BI55" s="618">
        <v>0.032</v>
      </c>
      <c r="BJ55" s="618">
        <v>0.046</v>
      </c>
      <c r="BK55" s="621">
        <v>0.07</v>
      </c>
      <c r="BL55" s="621"/>
      <c r="BM55" s="613"/>
      <c r="BN55" s="618">
        <v>-0.018</v>
      </c>
      <c r="BO55" s="611"/>
      <c r="BP55" s="611"/>
      <c r="BQ55" s="702">
        <v>0.02</v>
      </c>
      <c r="BR55" s="618">
        <v>0.023</v>
      </c>
      <c r="BS55" s="618">
        <v>-0.033</v>
      </c>
      <c r="BT55" s="1151">
        <v>-0.002</v>
      </c>
      <c r="BU55" s="618">
        <v>-0.011</v>
      </c>
      <c r="BV55" s="618">
        <v>0.002</v>
      </c>
      <c r="BW55" s="1151">
        <v>-0.017</v>
      </c>
      <c r="BX55" s="618">
        <v>-0.006</v>
      </c>
      <c r="BY55" s="618">
        <v>-0.013</v>
      </c>
      <c r="BZ55" s="618">
        <v>0.0173</v>
      </c>
      <c r="CA55" s="618">
        <v>0.035</v>
      </c>
      <c r="CB55" s="618">
        <v>-0.0399</v>
      </c>
      <c r="CC55" s="618">
        <v>-0.001</v>
      </c>
      <c r="CD55" s="618">
        <v>-0.0554</v>
      </c>
      <c r="CE55" s="618">
        <v>-0.017</v>
      </c>
      <c r="CF55" s="618">
        <v>0.1</v>
      </c>
      <c r="CG55" s="708">
        <v>0.1</v>
      </c>
    </row>
    <row r="56">
      <c r="A56" s="1138">
        <v>43617.0</v>
      </c>
      <c r="B56" s="599">
        <v>0.013</v>
      </c>
      <c r="C56" s="592"/>
      <c r="D56" s="599">
        <v>0.0115</v>
      </c>
      <c r="E56" s="598">
        <v>0.0</v>
      </c>
      <c r="F56" s="599">
        <v>0.001</v>
      </c>
      <c r="G56" s="599">
        <v>0.002</v>
      </c>
      <c r="H56" s="597">
        <v>-0.006</v>
      </c>
      <c r="I56" s="597">
        <v>-0.002</v>
      </c>
      <c r="J56" s="597">
        <v>-0.011</v>
      </c>
      <c r="K56" s="598">
        <v>-0.001</v>
      </c>
      <c r="L56" s="597">
        <v>-0.002</v>
      </c>
      <c r="M56" s="597">
        <v>0.001</v>
      </c>
      <c r="N56" s="599">
        <v>-0.026</v>
      </c>
      <c r="O56" s="599">
        <v>-0.012</v>
      </c>
      <c r="P56" s="599">
        <v>-0.021</v>
      </c>
      <c r="Q56" s="599">
        <v>-0.016</v>
      </c>
      <c r="R56" s="599">
        <v>-0.014</v>
      </c>
      <c r="S56" s="599">
        <v>-0.004</v>
      </c>
      <c r="T56" s="599">
        <v>-0.034</v>
      </c>
      <c r="U56" s="597"/>
      <c r="V56" s="597"/>
      <c r="W56" s="598">
        <v>-0.015</v>
      </c>
      <c r="X56" s="597">
        <v>-0.005</v>
      </c>
      <c r="Y56" s="597">
        <v>-0.011</v>
      </c>
      <c r="Z56" s="599">
        <v>-0.0076</v>
      </c>
      <c r="AA56" s="592"/>
      <c r="AB56" s="592"/>
      <c r="AC56" s="599">
        <v>-0.023</v>
      </c>
      <c r="AD56" s="599">
        <v>0.021</v>
      </c>
      <c r="AE56" s="599">
        <v>-0.023</v>
      </c>
      <c r="AF56" s="636"/>
      <c r="AG56" s="636"/>
      <c r="AH56" s="636"/>
      <c r="AI56" s="1139"/>
      <c r="AJ56" s="636"/>
      <c r="AK56" s="636"/>
      <c r="AL56" s="599">
        <v>0.022</v>
      </c>
      <c r="AM56" s="592"/>
      <c r="AN56" s="699">
        <v>0.01</v>
      </c>
      <c r="AO56" s="599">
        <v>-0.0151</v>
      </c>
      <c r="AP56" s="599">
        <v>-0.029</v>
      </c>
      <c r="AQ56" s="599">
        <v>-0.025</v>
      </c>
      <c r="AR56" s="599">
        <v>-0.029</v>
      </c>
      <c r="AS56" s="1140">
        <v>0.011</v>
      </c>
      <c r="AT56" s="592"/>
      <c r="AU56" s="599">
        <v>0.011</v>
      </c>
      <c r="AV56" s="599">
        <v>-0.059</v>
      </c>
      <c r="AW56" s="599">
        <v>-0.058</v>
      </c>
      <c r="AX56" s="599">
        <v>-0.059</v>
      </c>
      <c r="AY56" s="599">
        <v>-0.006</v>
      </c>
      <c r="AZ56" s="599">
        <v>-0.002</v>
      </c>
      <c r="BA56" s="599">
        <v>-0.006</v>
      </c>
      <c r="BB56" s="1141">
        <v>0.063</v>
      </c>
      <c r="BC56" s="594">
        <v>0.052</v>
      </c>
      <c r="BD56" s="594">
        <v>0.063</v>
      </c>
      <c r="BE56" s="601">
        <v>0.0067</v>
      </c>
      <c r="BF56" s="1142"/>
      <c r="BG56" s="592"/>
      <c r="BH56" s="1143">
        <v>0.02</v>
      </c>
      <c r="BI56" s="599">
        <v>0.015</v>
      </c>
      <c r="BJ56" s="599">
        <v>0.012</v>
      </c>
      <c r="BK56" s="601">
        <v>-0.045</v>
      </c>
      <c r="BL56" s="601"/>
      <c r="BM56" s="594"/>
      <c r="BN56" s="599">
        <v>-0.031</v>
      </c>
      <c r="BO56" s="592"/>
      <c r="BP56" s="592"/>
      <c r="BQ56" s="599">
        <v>-0.033</v>
      </c>
      <c r="BR56" s="599">
        <v>-0.036</v>
      </c>
      <c r="BS56" s="599">
        <v>0.013</v>
      </c>
      <c r="BT56" s="1144">
        <v>-0.029</v>
      </c>
      <c r="BU56" s="599">
        <v>-0.015</v>
      </c>
      <c r="BV56" s="599">
        <v>-0.026</v>
      </c>
      <c r="BW56" s="1144">
        <v>0.002</v>
      </c>
      <c r="BX56" s="599">
        <v>-0.002</v>
      </c>
      <c r="BY56" s="599">
        <v>0.002</v>
      </c>
      <c r="BZ56" s="599">
        <v>0.0173</v>
      </c>
      <c r="CA56" s="599">
        <v>-0.158</v>
      </c>
      <c r="CB56" s="599">
        <v>-0.0554</v>
      </c>
      <c r="CC56" s="599">
        <v>-0.0315</v>
      </c>
      <c r="CD56" s="599">
        <v>-0.0323</v>
      </c>
      <c r="CE56" s="599">
        <v>-0.018</v>
      </c>
      <c r="CF56" s="599">
        <v>0.096</v>
      </c>
      <c r="CG56" s="709">
        <v>0.096</v>
      </c>
    </row>
    <row r="57">
      <c r="A57" s="1145">
        <v>43647.0</v>
      </c>
      <c r="B57" s="618">
        <v>0.0048</v>
      </c>
      <c r="C57" s="611"/>
      <c r="D57" s="618">
        <v>0.0052</v>
      </c>
      <c r="E57" s="617">
        <v>-0.002</v>
      </c>
      <c r="F57" s="618">
        <v>0.001</v>
      </c>
      <c r="G57" s="618">
        <v>-0.001</v>
      </c>
      <c r="H57" s="616">
        <v>-0.009</v>
      </c>
      <c r="I57" s="616">
        <v>-0.011</v>
      </c>
      <c r="J57" s="616">
        <v>-0.018</v>
      </c>
      <c r="K57" s="617">
        <v>0.001</v>
      </c>
      <c r="L57" s="616">
        <v>-0.001</v>
      </c>
      <c r="M57" s="616">
        <v>-0.007</v>
      </c>
      <c r="N57" s="618">
        <v>-0.02</v>
      </c>
      <c r="O57" s="618">
        <v>-0.013</v>
      </c>
      <c r="P57" s="618">
        <v>-0.028</v>
      </c>
      <c r="Q57" s="618">
        <v>-0.004</v>
      </c>
      <c r="R57" s="618">
        <v>-0.001</v>
      </c>
      <c r="S57" s="618">
        <v>0.004</v>
      </c>
      <c r="T57" s="618">
        <v>-0.024</v>
      </c>
      <c r="U57" s="616"/>
      <c r="V57" s="616"/>
      <c r="W57" s="617">
        <v>-0.006</v>
      </c>
      <c r="X57" s="616">
        <v>0.004</v>
      </c>
      <c r="Y57" s="616">
        <v>-0.004</v>
      </c>
      <c r="Z57" s="618">
        <v>0.0066</v>
      </c>
      <c r="AA57" s="611"/>
      <c r="AB57" s="611"/>
      <c r="AC57" s="618">
        <v>0.003</v>
      </c>
      <c r="AD57" s="618">
        <v>0.005</v>
      </c>
      <c r="AE57" s="618">
        <v>0.003</v>
      </c>
      <c r="AF57" s="842"/>
      <c r="AG57" s="842"/>
      <c r="AH57" s="842"/>
      <c r="AI57" s="1146"/>
      <c r="AJ57" s="842"/>
      <c r="AK57" s="842"/>
      <c r="AL57" s="618">
        <v>0.028</v>
      </c>
      <c r="AM57" s="611"/>
      <c r="AN57" s="618">
        <v>-0.016</v>
      </c>
      <c r="AO57" s="618">
        <v>6.0E-4</v>
      </c>
      <c r="AP57" s="618">
        <v>-0.017</v>
      </c>
      <c r="AQ57" s="618">
        <v>-0.018</v>
      </c>
      <c r="AR57" s="618">
        <v>-0.017</v>
      </c>
      <c r="AS57" s="1147">
        <v>-0.004</v>
      </c>
      <c r="AT57" s="611"/>
      <c r="AU57" s="618">
        <v>-0.004</v>
      </c>
      <c r="AV57" s="618">
        <v>-0.025</v>
      </c>
      <c r="AW57" s="618">
        <v>-0.013</v>
      </c>
      <c r="AX57" s="618">
        <v>-0.025</v>
      </c>
      <c r="AY57" s="618">
        <v>-0.003</v>
      </c>
      <c r="AZ57" s="618">
        <v>0.003</v>
      </c>
      <c r="BA57" s="618">
        <v>-0.003</v>
      </c>
      <c r="BB57" s="1152">
        <v>0.048</v>
      </c>
      <c r="BC57" s="613">
        <v>0.06</v>
      </c>
      <c r="BD57" s="613">
        <v>0.048</v>
      </c>
      <c r="BE57" s="621">
        <v>0.0036</v>
      </c>
      <c r="BF57" s="1149"/>
      <c r="BG57" s="611"/>
      <c r="BH57" s="1150">
        <v>0.043</v>
      </c>
      <c r="BI57" s="618">
        <v>0.023</v>
      </c>
      <c r="BJ57" s="618">
        <v>0.046</v>
      </c>
      <c r="BK57" s="621">
        <v>0.019</v>
      </c>
      <c r="BL57" s="621"/>
      <c r="BM57" s="613"/>
      <c r="BN57" s="702">
        <v>0.01</v>
      </c>
      <c r="BO57" s="611"/>
      <c r="BP57" s="611"/>
      <c r="BQ57" s="618">
        <v>0.013</v>
      </c>
      <c r="BR57" s="618">
        <v>0.013</v>
      </c>
      <c r="BS57" s="618">
        <v>-0.012</v>
      </c>
      <c r="BT57" s="1151">
        <v>0.006</v>
      </c>
      <c r="BU57" s="618">
        <v>-0.016</v>
      </c>
      <c r="BV57" s="618">
        <v>0.006</v>
      </c>
      <c r="BW57" s="1151">
        <v>0.026</v>
      </c>
      <c r="BX57" s="618">
        <v>0.005</v>
      </c>
      <c r="BY57" s="618">
        <v>0.028</v>
      </c>
      <c r="BZ57" s="618">
        <v>0.0319</v>
      </c>
      <c r="CA57" s="618">
        <v>-0.163</v>
      </c>
      <c r="CB57" s="618">
        <v>-0.0323</v>
      </c>
      <c r="CC57" s="618">
        <v>-0.0305</v>
      </c>
      <c r="CD57" s="618">
        <v>-0.044</v>
      </c>
      <c r="CE57" s="618">
        <v>0.026</v>
      </c>
      <c r="CF57" s="618">
        <v>0.097</v>
      </c>
      <c r="CG57" s="708">
        <v>0.097</v>
      </c>
    </row>
    <row r="58">
      <c r="A58" s="1138">
        <v>43678.0</v>
      </c>
      <c r="B58" s="599">
        <v>0.0036</v>
      </c>
      <c r="C58" s="592"/>
      <c r="D58" s="599">
        <v>0.0038</v>
      </c>
      <c r="E58" s="598">
        <v>0.006</v>
      </c>
      <c r="F58" s="599">
        <v>0.002</v>
      </c>
      <c r="G58" s="599">
        <v>0.008</v>
      </c>
      <c r="H58" s="597">
        <v>-0.018</v>
      </c>
      <c r="I58" s="597">
        <v>-0.009</v>
      </c>
      <c r="J58" s="597">
        <v>-0.014</v>
      </c>
      <c r="K58" s="598">
        <v>-0.006</v>
      </c>
      <c r="L58" s="597">
        <v>-0.001</v>
      </c>
      <c r="M58" s="597">
        <v>-0.003</v>
      </c>
      <c r="N58" s="599">
        <v>-0.028</v>
      </c>
      <c r="O58" s="599">
        <v>-0.025</v>
      </c>
      <c r="P58" s="599">
        <v>-0.018</v>
      </c>
      <c r="Q58" s="599">
        <v>0.004</v>
      </c>
      <c r="R58" s="599">
        <v>0.003</v>
      </c>
      <c r="S58" s="599">
        <v>-0.001</v>
      </c>
      <c r="T58" s="599">
        <v>-0.032</v>
      </c>
      <c r="U58" s="597"/>
      <c r="V58" s="597"/>
      <c r="W58" s="598">
        <v>0.003</v>
      </c>
      <c r="X58" s="597">
        <v>-0.002</v>
      </c>
      <c r="Y58" s="597">
        <v>0.004</v>
      </c>
      <c r="Z58" s="599">
        <v>-0.0107</v>
      </c>
      <c r="AA58" s="592"/>
      <c r="AB58" s="592"/>
      <c r="AC58" s="599">
        <v>-0.009</v>
      </c>
      <c r="AD58" s="599">
        <v>0.002</v>
      </c>
      <c r="AE58" s="599">
        <v>-0.009</v>
      </c>
      <c r="AF58" s="636"/>
      <c r="AG58" s="636"/>
      <c r="AH58" s="636"/>
      <c r="AI58" s="1139"/>
      <c r="AJ58" s="636"/>
      <c r="AK58" s="636"/>
      <c r="AL58" s="599">
        <v>0.028</v>
      </c>
      <c r="AM58" s="592"/>
      <c r="AN58" s="599">
        <v>-0.015</v>
      </c>
      <c r="AO58" s="599">
        <v>-9.0E-4</v>
      </c>
      <c r="AP58" s="599">
        <v>-0.013</v>
      </c>
      <c r="AQ58" s="599">
        <v>-0.019</v>
      </c>
      <c r="AR58" s="599">
        <v>-0.013</v>
      </c>
      <c r="AS58" s="1140">
        <v>0.008</v>
      </c>
      <c r="AT58" s="599">
        <v>0.005</v>
      </c>
      <c r="AU58" s="599">
        <v>0.008</v>
      </c>
      <c r="AV58" s="599">
        <v>-0.023</v>
      </c>
      <c r="AW58" s="599">
        <v>-0.03</v>
      </c>
      <c r="AX58" s="599">
        <v>-0.023</v>
      </c>
      <c r="AY58" s="599">
        <v>0.008</v>
      </c>
      <c r="AZ58" s="599">
        <v>0.003</v>
      </c>
      <c r="BA58" s="599">
        <v>0.008</v>
      </c>
      <c r="BB58" s="1141">
        <v>0.044</v>
      </c>
      <c r="BC58" s="594">
        <v>0.052</v>
      </c>
      <c r="BD58" s="594">
        <v>0.044</v>
      </c>
      <c r="BE58" s="601">
        <v>0.0045</v>
      </c>
      <c r="BF58" s="1142"/>
      <c r="BG58" s="592"/>
      <c r="BH58" s="1143">
        <v>-0.011</v>
      </c>
      <c r="BI58" s="599">
        <v>0.018</v>
      </c>
      <c r="BJ58" s="599">
        <v>-0.014</v>
      </c>
      <c r="BK58" s="601">
        <v>-0.042</v>
      </c>
      <c r="BL58" s="601"/>
      <c r="BM58" s="594"/>
      <c r="BN58" s="699">
        <v>-0.05</v>
      </c>
      <c r="BO58" s="592"/>
      <c r="BP58" s="592"/>
      <c r="BQ58" s="599">
        <v>-0.012</v>
      </c>
      <c r="BR58" s="599">
        <v>-0.012</v>
      </c>
      <c r="BS58" s="599">
        <v>-0.042</v>
      </c>
      <c r="BT58" s="1144">
        <v>-0.029</v>
      </c>
      <c r="BU58" s="599">
        <v>-0.002</v>
      </c>
      <c r="BV58" s="599">
        <v>-0.033</v>
      </c>
      <c r="BW58" s="1144">
        <v>-0.014</v>
      </c>
      <c r="BX58" s="599">
        <v>-0.005</v>
      </c>
      <c r="BY58" s="599">
        <v>-0.018</v>
      </c>
      <c r="BZ58" s="599">
        <v>0.0319</v>
      </c>
      <c r="CA58" s="599">
        <v>0.011</v>
      </c>
      <c r="CB58" s="599">
        <v>-0.044</v>
      </c>
      <c r="CC58" s="599">
        <v>-0.036</v>
      </c>
      <c r="CD58" s="599">
        <v>-0.047</v>
      </c>
      <c r="CE58" s="599">
        <v>-0.013</v>
      </c>
      <c r="CF58" s="599">
        <v>0.105</v>
      </c>
      <c r="CG58" s="709">
        <v>0.105</v>
      </c>
    </row>
    <row r="59">
      <c r="A59" s="1145">
        <v>43709.0</v>
      </c>
      <c r="B59" s="618">
        <v>-0.0014</v>
      </c>
      <c r="C59" s="611"/>
      <c r="D59" s="618">
        <v>-7.0E-4</v>
      </c>
      <c r="E59" s="617">
        <v>-0.004</v>
      </c>
      <c r="F59" s="618">
        <v>-0.001</v>
      </c>
      <c r="G59" s="618">
        <v>-0.003</v>
      </c>
      <c r="H59" s="616">
        <v>-0.014</v>
      </c>
      <c r="I59" s="616">
        <v>-0.013</v>
      </c>
      <c r="J59" s="616">
        <v>-0.006</v>
      </c>
      <c r="K59" s="617">
        <v>-0.003</v>
      </c>
      <c r="L59" s="616">
        <v>-0.002</v>
      </c>
      <c r="M59" s="616">
        <v>0.004</v>
      </c>
      <c r="N59" s="618">
        <v>-0.017</v>
      </c>
      <c r="O59" s="618">
        <v>-0.023</v>
      </c>
      <c r="P59" s="618">
        <v>-0.026</v>
      </c>
      <c r="Q59" s="618">
        <v>0.001</v>
      </c>
      <c r="R59" s="618">
        <v>-0.003</v>
      </c>
      <c r="S59" s="618">
        <v>-0.009</v>
      </c>
      <c r="T59" s="618">
        <v>-0.031</v>
      </c>
      <c r="U59" s="616"/>
      <c r="V59" s="616"/>
      <c r="W59" s="617">
        <v>-0.006</v>
      </c>
      <c r="X59" s="616">
        <v>-0.004</v>
      </c>
      <c r="Y59" s="616">
        <v>-0.006</v>
      </c>
      <c r="Z59" s="618">
        <v>0.0126</v>
      </c>
      <c r="AA59" s="611"/>
      <c r="AB59" s="611"/>
      <c r="AC59" s="618">
        <v>0.003</v>
      </c>
      <c r="AD59" s="618">
        <v>0.003</v>
      </c>
      <c r="AE59" s="618">
        <v>0.004</v>
      </c>
      <c r="AF59" s="842"/>
      <c r="AG59" s="842"/>
      <c r="AH59" s="842"/>
      <c r="AI59" s="1146"/>
      <c r="AJ59" s="842"/>
      <c r="AK59" s="842"/>
      <c r="AL59" s="618">
        <v>0.028</v>
      </c>
      <c r="AM59" s="611"/>
      <c r="AN59" s="618">
        <v>-0.017</v>
      </c>
      <c r="AO59" s="618">
        <v>-5.0E-4</v>
      </c>
      <c r="AP59" s="618">
        <v>-0.018</v>
      </c>
      <c r="AQ59" s="618">
        <v>-0.019</v>
      </c>
      <c r="AR59" s="618">
        <v>-0.018</v>
      </c>
      <c r="AS59" s="1147">
        <v>0.0</v>
      </c>
      <c r="AT59" s="611"/>
      <c r="AU59" s="618">
        <v>0.0</v>
      </c>
      <c r="AV59" s="618">
        <v>0.011</v>
      </c>
      <c r="AW59" s="618">
        <v>0.019</v>
      </c>
      <c r="AX59" s="618">
        <v>0.011</v>
      </c>
      <c r="AY59" s="618">
        <v>0.003</v>
      </c>
      <c r="AZ59" s="618">
        <v>0.009</v>
      </c>
      <c r="BA59" s="618">
        <v>0.003</v>
      </c>
      <c r="BB59" s="1152">
        <v>0.058</v>
      </c>
      <c r="BC59" s="613">
        <v>0.05</v>
      </c>
      <c r="BD59" s="613">
        <v>0.058</v>
      </c>
      <c r="BE59" s="621">
        <v>0.008</v>
      </c>
      <c r="BF59" s="1149"/>
      <c r="BG59" s="611"/>
      <c r="BH59" s="1150">
        <v>-0.043</v>
      </c>
      <c r="BI59" s="618">
        <v>-0.02</v>
      </c>
      <c r="BJ59" s="618">
        <v>-0.043</v>
      </c>
      <c r="BK59" s="621">
        <v>-0.026</v>
      </c>
      <c r="BL59" s="621"/>
      <c r="BM59" s="613"/>
      <c r="BN59" s="618">
        <v>0.018</v>
      </c>
      <c r="BO59" s="611"/>
      <c r="BP59" s="611"/>
      <c r="BQ59" s="618">
        <v>0.017</v>
      </c>
      <c r="BR59" s="618">
        <v>0.014</v>
      </c>
      <c r="BS59" s="618">
        <v>-0.045</v>
      </c>
      <c r="BT59" s="1151">
        <v>0.004</v>
      </c>
      <c r="BU59" s="618">
        <v>-0.011</v>
      </c>
      <c r="BV59" s="618">
        <v>0.004</v>
      </c>
      <c r="BW59" s="1151">
        <v>0.02</v>
      </c>
      <c r="BX59" s="618">
        <v>0.006</v>
      </c>
      <c r="BY59" s="618">
        <v>0.02</v>
      </c>
      <c r="BZ59" s="618">
        <v>0.0319</v>
      </c>
      <c r="CA59" s="618">
        <v>-0.009</v>
      </c>
      <c r="CB59" s="618">
        <v>-0.047</v>
      </c>
      <c r="CC59" s="618">
        <v>-0.0205</v>
      </c>
      <c r="CD59" s="618">
        <v>-0.0845</v>
      </c>
      <c r="CE59" s="618">
        <v>-0.032</v>
      </c>
      <c r="CF59" s="618">
        <v>0.102</v>
      </c>
      <c r="CG59" s="708">
        <v>0.102</v>
      </c>
    </row>
    <row r="60">
      <c r="A60" s="1138">
        <v>43739.0</v>
      </c>
      <c r="B60" s="599">
        <v>-0.0113</v>
      </c>
      <c r="C60" s="592"/>
      <c r="D60" s="599">
        <v>-0.013</v>
      </c>
      <c r="E60" s="598">
        <v>-0.008</v>
      </c>
      <c r="F60" s="599">
        <v>-0.004</v>
      </c>
      <c r="G60" s="599">
        <v>-0.009</v>
      </c>
      <c r="H60" s="597">
        <v>-0.013</v>
      </c>
      <c r="I60" s="597">
        <v>-0.012</v>
      </c>
      <c r="J60" s="597">
        <v>-0.025</v>
      </c>
      <c r="K60" s="598">
        <v>0.001</v>
      </c>
      <c r="L60" s="597">
        <v>0.002</v>
      </c>
      <c r="M60" s="597">
        <v>-0.011</v>
      </c>
      <c r="N60" s="599">
        <v>-0.022</v>
      </c>
      <c r="O60" s="599">
        <v>-0.023</v>
      </c>
      <c r="P60" s="599">
        <v>-0.017</v>
      </c>
      <c r="Q60" s="599">
        <v>-0.005</v>
      </c>
      <c r="R60" s="599">
        <v>-0.005</v>
      </c>
      <c r="S60" s="599">
        <v>0.002</v>
      </c>
      <c r="T60" s="599">
        <v>-0.036</v>
      </c>
      <c r="U60" s="597"/>
      <c r="V60" s="597"/>
      <c r="W60" s="598">
        <v>-0.017</v>
      </c>
      <c r="X60" s="597">
        <v>0.001</v>
      </c>
      <c r="Y60" s="597">
        <v>-0.01</v>
      </c>
      <c r="Z60" s="599">
        <v>-0.0034</v>
      </c>
      <c r="AA60" s="592"/>
      <c r="AB60" s="592"/>
      <c r="AC60" s="599">
        <v>0.004</v>
      </c>
      <c r="AD60" s="599">
        <v>0.003</v>
      </c>
      <c r="AE60" s="599">
        <v>0.005</v>
      </c>
      <c r="AF60" s="636"/>
      <c r="AG60" s="636"/>
      <c r="AH60" s="636"/>
      <c r="AI60" s="1139"/>
      <c r="AJ60" s="636"/>
      <c r="AK60" s="636"/>
      <c r="AL60" s="599">
        <v>0.033</v>
      </c>
      <c r="AM60" s="592"/>
      <c r="AN60" s="599">
        <v>-0.015</v>
      </c>
      <c r="AO60" s="599">
        <v>-0.007</v>
      </c>
      <c r="AP60" s="599">
        <v>-0.03</v>
      </c>
      <c r="AQ60" s="599">
        <v>-0.021</v>
      </c>
      <c r="AR60" s="599">
        <v>-0.03</v>
      </c>
      <c r="AS60" s="1140">
        <v>-0.011</v>
      </c>
      <c r="AT60" s="592"/>
      <c r="AU60" s="599">
        <v>-0.011</v>
      </c>
      <c r="AV60" s="599">
        <v>0.01</v>
      </c>
      <c r="AW60" s="599">
        <v>0.014</v>
      </c>
      <c r="AX60" s="599">
        <v>0.01</v>
      </c>
      <c r="AY60" s="599">
        <v>0.008</v>
      </c>
      <c r="AZ60" s="599">
        <v>0.007</v>
      </c>
      <c r="BA60" s="599">
        <v>0.008</v>
      </c>
      <c r="BB60" s="1141">
        <v>0.047</v>
      </c>
      <c r="BC60" s="594">
        <v>0.054</v>
      </c>
      <c r="BD60" s="594">
        <v>0.047</v>
      </c>
      <c r="BE60" s="601">
        <v>0.0038</v>
      </c>
      <c r="BF60" s="1142"/>
      <c r="BG60" s="592"/>
      <c r="BH60" s="1143">
        <v>-0.038</v>
      </c>
      <c r="BI60" s="599">
        <v>-0.05</v>
      </c>
      <c r="BJ60" s="599">
        <v>-0.04</v>
      </c>
      <c r="BK60" s="601">
        <v>0.009</v>
      </c>
      <c r="BL60" s="601"/>
      <c r="BM60" s="594"/>
      <c r="BN60" s="599">
        <v>-0.078</v>
      </c>
      <c r="BO60" s="592"/>
      <c r="BP60" s="592"/>
      <c r="BQ60" s="599">
        <v>-0.045</v>
      </c>
      <c r="BR60" s="599">
        <v>-0.042</v>
      </c>
      <c r="BS60" s="599">
        <v>0.013</v>
      </c>
      <c r="BT60" s="1144">
        <v>-0.025</v>
      </c>
      <c r="BU60" s="599">
        <v>-0.018</v>
      </c>
      <c r="BV60" s="599">
        <v>-0.021</v>
      </c>
      <c r="BW60" s="1144">
        <v>-0.017</v>
      </c>
      <c r="BX60" s="599">
        <v>0.001</v>
      </c>
      <c r="BY60" s="599">
        <v>-0.017</v>
      </c>
      <c r="BZ60" s="599">
        <v>-0.0162</v>
      </c>
      <c r="CA60" s="599">
        <v>0.044</v>
      </c>
      <c r="CB60" s="599">
        <v>-0.0845</v>
      </c>
      <c r="CC60" s="599">
        <v>-0.0495</v>
      </c>
      <c r="CD60" s="599">
        <v>-0.0827</v>
      </c>
      <c r="CE60" s="599">
        <v>-0.006</v>
      </c>
      <c r="CF60" s="599">
        <v>0.092</v>
      </c>
      <c r="CG60" s="709">
        <v>0.092</v>
      </c>
    </row>
    <row r="61">
      <c r="A61" s="1145">
        <v>43770.0</v>
      </c>
      <c r="B61" s="618">
        <v>-0.0075</v>
      </c>
      <c r="C61" s="611"/>
      <c r="D61" s="618">
        <v>-0.0068</v>
      </c>
      <c r="E61" s="617">
        <v>0.011</v>
      </c>
      <c r="F61" s="618">
        <v>0.008</v>
      </c>
      <c r="G61" s="618">
        <v>0.008</v>
      </c>
      <c r="H61" s="616">
        <v>-0.016</v>
      </c>
      <c r="I61" s="616">
        <v>-0.014</v>
      </c>
      <c r="J61" s="616">
        <v>-0.018</v>
      </c>
      <c r="K61" s="617">
        <v>-0.012</v>
      </c>
      <c r="L61" s="616">
        <v>-0.001</v>
      </c>
      <c r="M61" s="616">
        <v>0.001</v>
      </c>
      <c r="N61" s="618">
        <v>-0.015</v>
      </c>
      <c r="O61" s="618">
        <v>-0.011</v>
      </c>
      <c r="P61" s="618">
        <v>-0.036</v>
      </c>
      <c r="Q61" s="618">
        <v>0.002</v>
      </c>
      <c r="R61" s="618">
        <v>0.003</v>
      </c>
      <c r="S61" s="618">
        <v>-0.018</v>
      </c>
      <c r="T61" s="618">
        <v>-0.011</v>
      </c>
      <c r="U61" s="616"/>
      <c r="V61" s="616"/>
      <c r="W61" s="617">
        <v>0.011</v>
      </c>
      <c r="X61" s="616">
        <v>0.007</v>
      </c>
      <c r="Y61" s="616">
        <v>0.012</v>
      </c>
      <c r="Z61" s="618">
        <v>0.0012</v>
      </c>
      <c r="AA61" s="611"/>
      <c r="AB61" s="611"/>
      <c r="AC61" s="618">
        <v>0.003</v>
      </c>
      <c r="AD61" s="618">
        <v>0.001</v>
      </c>
      <c r="AE61" s="618">
        <v>0.003</v>
      </c>
      <c r="AF61" s="842"/>
      <c r="AG61" s="842"/>
      <c r="AH61" s="842"/>
      <c r="AI61" s="1146"/>
      <c r="AJ61" s="842"/>
      <c r="AK61" s="842"/>
      <c r="AL61" s="618">
        <v>0.033</v>
      </c>
      <c r="AM61" s="611"/>
      <c r="AN61" s="618">
        <v>-0.015</v>
      </c>
      <c r="AO61" s="618">
        <v>-0.0033</v>
      </c>
      <c r="AP61" s="618">
        <v>-0.021</v>
      </c>
      <c r="AQ61" s="618">
        <v>-0.021</v>
      </c>
      <c r="AR61" s="618">
        <v>-0.021</v>
      </c>
      <c r="AS61" s="1147">
        <v>0.008</v>
      </c>
      <c r="AT61" s="611"/>
      <c r="AU61" s="618">
        <v>0.008</v>
      </c>
      <c r="AV61" s="618">
        <v>-0.017</v>
      </c>
      <c r="AW61" s="618">
        <v>-0.008</v>
      </c>
      <c r="AX61" s="618">
        <v>-0.017</v>
      </c>
      <c r="AY61" s="618">
        <v>-0.012</v>
      </c>
      <c r="AZ61" s="618">
        <v>-0.006</v>
      </c>
      <c r="BA61" s="618">
        <v>-0.012</v>
      </c>
      <c r="BB61" s="1152">
        <v>0.062</v>
      </c>
      <c r="BC61" s="613">
        <v>0.05</v>
      </c>
      <c r="BD61" s="613">
        <v>0.062</v>
      </c>
      <c r="BE61" s="621">
        <v>0.0084</v>
      </c>
      <c r="BF61" s="1149"/>
      <c r="BG61" s="611"/>
      <c r="BH61" s="1150">
        <v>0.018</v>
      </c>
      <c r="BI61" s="618">
        <v>-0.006</v>
      </c>
      <c r="BJ61" s="618">
        <v>0.018</v>
      </c>
      <c r="BK61" s="621">
        <v>0.039</v>
      </c>
      <c r="BL61" s="621"/>
      <c r="BM61" s="613"/>
      <c r="BN61" s="618">
        <v>-0.078</v>
      </c>
      <c r="BO61" s="611"/>
      <c r="BP61" s="611"/>
      <c r="BQ61" s="702">
        <v>-0.01</v>
      </c>
      <c r="BR61" s="618">
        <v>-0.009</v>
      </c>
      <c r="BS61" s="618">
        <v>0.012</v>
      </c>
      <c r="BT61" s="1151">
        <v>-0.003</v>
      </c>
      <c r="BU61" s="618">
        <v>-0.014</v>
      </c>
      <c r="BV61" s="618">
        <v>-0.002</v>
      </c>
      <c r="BW61" s="1151">
        <v>-0.005</v>
      </c>
      <c r="BX61" s="618">
        <v>0.005</v>
      </c>
      <c r="BY61" s="618">
        <v>-0.005</v>
      </c>
      <c r="BZ61" s="618">
        <v>-0.0162</v>
      </c>
      <c r="CA61" s="618">
        <v>-0.044</v>
      </c>
      <c r="CB61" s="618">
        <v>-0.0827</v>
      </c>
      <c r="CC61" s="618">
        <v>-0.071</v>
      </c>
      <c r="CD61" s="618">
        <v>-0.0435</v>
      </c>
      <c r="CE61" s="618">
        <v>-0.011</v>
      </c>
      <c r="CF61" s="618">
        <v>0.054</v>
      </c>
      <c r="CG61" s="708">
        <v>0.054</v>
      </c>
    </row>
    <row r="62">
      <c r="A62" s="1138">
        <v>43800.0</v>
      </c>
      <c r="B62" s="599">
        <v>-0.0101</v>
      </c>
      <c r="C62" s="592"/>
      <c r="D62" s="599">
        <v>-0.0091</v>
      </c>
      <c r="E62" s="598">
        <v>-0.003</v>
      </c>
      <c r="F62" s="599">
        <v>-0.002</v>
      </c>
      <c r="G62" s="599">
        <v>-0.004</v>
      </c>
      <c r="H62" s="597">
        <v>-0.018</v>
      </c>
      <c r="I62" s="597">
        <v>-0.008</v>
      </c>
      <c r="J62" s="597">
        <v>-0.028</v>
      </c>
      <c r="K62" s="598">
        <v>0.001</v>
      </c>
      <c r="L62" s="597">
        <v>0.003</v>
      </c>
      <c r="M62" s="597">
        <v>0.002</v>
      </c>
      <c r="N62" s="599">
        <v>-0.041</v>
      </c>
      <c r="O62" s="599">
        <v>-0.023</v>
      </c>
      <c r="P62" s="599">
        <v>-0.017</v>
      </c>
      <c r="Q62" s="599">
        <v>-0.021</v>
      </c>
      <c r="R62" s="599">
        <v>-0.016</v>
      </c>
      <c r="S62" s="599">
        <v>0.023</v>
      </c>
      <c r="T62" s="599">
        <v>-0.045</v>
      </c>
      <c r="U62" s="597"/>
      <c r="V62" s="597"/>
      <c r="W62" s="598">
        <v>-0.035</v>
      </c>
      <c r="X62" s="597">
        <v>-0.002</v>
      </c>
      <c r="Y62" s="597">
        <v>-0.022</v>
      </c>
      <c r="Z62" s="599">
        <v>-0.0307</v>
      </c>
      <c r="AA62" s="592"/>
      <c r="AB62" s="592"/>
      <c r="AC62" s="599">
        <v>-0.028</v>
      </c>
      <c r="AD62" s="599">
        <v>-0.003</v>
      </c>
      <c r="AE62" s="599">
        <v>-0.025</v>
      </c>
      <c r="AF62" s="636"/>
      <c r="AG62" s="636"/>
      <c r="AH62" s="636"/>
      <c r="AI62" s="1139"/>
      <c r="AJ62" s="636"/>
      <c r="AK62" s="636"/>
      <c r="AL62" s="599">
        <v>0.033</v>
      </c>
      <c r="AM62" s="592"/>
      <c r="AN62" s="599">
        <v>-0.012</v>
      </c>
      <c r="AO62" s="599">
        <v>0.0041</v>
      </c>
      <c r="AP62" s="599">
        <v>-0.01</v>
      </c>
      <c r="AQ62" s="599">
        <v>-0.004</v>
      </c>
      <c r="AR62" s="599">
        <v>-0.01</v>
      </c>
      <c r="AS62" s="1140">
        <v>-0.003</v>
      </c>
      <c r="AT62" s="599">
        <v>-0.015</v>
      </c>
      <c r="AU62" s="599">
        <v>-0.003</v>
      </c>
      <c r="AV62" s="599">
        <v>-0.012</v>
      </c>
      <c r="AW62" s="599">
        <v>-0.008</v>
      </c>
      <c r="AX62" s="599">
        <v>-0.012</v>
      </c>
      <c r="AY62" s="599">
        <v>-0.007</v>
      </c>
      <c r="AZ62" s="599">
        <v>-0.005</v>
      </c>
      <c r="BA62" s="599">
        <v>-0.008</v>
      </c>
      <c r="BB62" s="1141">
        <v>0.069</v>
      </c>
      <c r="BC62" s="594">
        <v>0.059</v>
      </c>
      <c r="BD62" s="594"/>
      <c r="BE62" s="601">
        <v>0.006</v>
      </c>
      <c r="BF62" s="1142"/>
      <c r="BG62" s="592"/>
      <c r="BH62" s="1143">
        <v>-0.003</v>
      </c>
      <c r="BI62" s="599">
        <v>0.018</v>
      </c>
      <c r="BJ62" s="599">
        <v>0.001</v>
      </c>
      <c r="BK62" s="601">
        <v>0.044</v>
      </c>
      <c r="BL62" s="601"/>
      <c r="BM62" s="594"/>
      <c r="BN62" s="599">
        <v>-0.037</v>
      </c>
      <c r="BO62" s="592"/>
      <c r="BP62" s="592"/>
      <c r="BQ62" s="599">
        <v>0.012</v>
      </c>
      <c r="BR62" s="592"/>
      <c r="BS62" s="599">
        <v>0.01</v>
      </c>
      <c r="BT62" s="1144">
        <v>0.042</v>
      </c>
      <c r="BU62" s="599">
        <v>0.01</v>
      </c>
      <c r="BV62" s="599">
        <v>0.042</v>
      </c>
      <c r="BW62" s="1144">
        <v>0.035</v>
      </c>
      <c r="BX62" s="599">
        <v>0.005</v>
      </c>
      <c r="BY62" s="599">
        <v>0.037</v>
      </c>
      <c r="BZ62" s="599">
        <v>-0.0162</v>
      </c>
      <c r="CA62" s="599">
        <v>-0.031</v>
      </c>
      <c r="CB62" s="599">
        <v>-0.0435</v>
      </c>
      <c r="CC62" s="592"/>
      <c r="CD62" s="599">
        <v>-0.0459</v>
      </c>
      <c r="CE62" s="599">
        <v>0.006</v>
      </c>
      <c r="CF62" s="599">
        <v>0.062</v>
      </c>
      <c r="CG62" s="709">
        <v>0.062</v>
      </c>
    </row>
    <row r="63">
      <c r="A63" s="1145">
        <v>43831.0</v>
      </c>
      <c r="B63" s="618">
        <v>-0.0083</v>
      </c>
      <c r="C63" s="611"/>
      <c r="D63" s="618">
        <v>-0.0102</v>
      </c>
      <c r="E63" s="617">
        <v>-0.003</v>
      </c>
      <c r="F63" s="618">
        <v>-0.002</v>
      </c>
      <c r="G63" s="618">
        <v>-0.005</v>
      </c>
      <c r="H63" s="616">
        <v>-0.029</v>
      </c>
      <c r="I63" s="616">
        <v>-0.026</v>
      </c>
      <c r="J63" s="616">
        <v>-0.034</v>
      </c>
      <c r="K63" s="617">
        <v>-0.001</v>
      </c>
      <c r="L63" s="616">
        <v>0.003</v>
      </c>
      <c r="M63" s="616">
        <v>-0.001</v>
      </c>
      <c r="N63" s="618">
        <v>-0.019</v>
      </c>
      <c r="O63" s="618">
        <v>-0.031</v>
      </c>
      <c r="P63" s="618">
        <v>-0.022</v>
      </c>
      <c r="Q63" s="618">
        <v>0.023</v>
      </c>
      <c r="R63" s="618">
        <v>0.014</v>
      </c>
      <c r="S63" s="618">
        <v>-0.001</v>
      </c>
      <c r="T63" s="618">
        <v>-0.007</v>
      </c>
      <c r="U63" s="616"/>
      <c r="V63" s="616"/>
      <c r="W63" s="617">
        <v>0.03</v>
      </c>
      <c r="X63" s="616">
        <v>0.017</v>
      </c>
      <c r="Y63" s="616">
        <v>0.032</v>
      </c>
      <c r="Z63" s="618">
        <v>-0.0267</v>
      </c>
      <c r="AA63" s="611"/>
      <c r="AB63" s="611"/>
      <c r="AC63" s="618">
        <v>0.012</v>
      </c>
      <c r="AD63" s="618">
        <v>0.018</v>
      </c>
      <c r="AE63" s="618">
        <v>0.011</v>
      </c>
      <c r="AF63" s="842"/>
      <c r="AG63" s="842"/>
      <c r="AH63" s="842"/>
      <c r="AI63" s="1146"/>
      <c r="AJ63" s="842"/>
      <c r="AK63" s="842"/>
      <c r="AL63" s="618">
        <v>0.026</v>
      </c>
      <c r="AM63" s="611"/>
      <c r="AN63" s="618">
        <v>0.005</v>
      </c>
      <c r="AO63" s="618">
        <v>0.0071</v>
      </c>
      <c r="AP63" s="618">
        <v>-0.016</v>
      </c>
      <c r="AQ63" s="618">
        <v>-0.016</v>
      </c>
      <c r="AR63" s="618">
        <v>-0.016</v>
      </c>
      <c r="AS63" s="1147">
        <v>0.003</v>
      </c>
      <c r="AT63" s="618">
        <v>0.002</v>
      </c>
      <c r="AU63" s="618">
        <v>0.003</v>
      </c>
      <c r="AV63" s="618">
        <v>-0.009</v>
      </c>
      <c r="AW63" s="618">
        <v>-0.01</v>
      </c>
      <c r="AX63" s="618">
        <v>-0.009</v>
      </c>
      <c r="AY63" s="618">
        <v>0.009</v>
      </c>
      <c r="AZ63" s="618">
        <v>0.006</v>
      </c>
      <c r="BA63" s="618">
        <v>0.009</v>
      </c>
      <c r="BB63" s="1148"/>
      <c r="BC63" s="626"/>
      <c r="BD63" s="626">
        <v>0.069</v>
      </c>
      <c r="BE63" s="621">
        <v>-0.0232</v>
      </c>
      <c r="BF63" s="1149"/>
      <c r="BG63" s="611"/>
      <c r="BH63" s="1150">
        <v>0.02</v>
      </c>
      <c r="BI63" s="618">
        <v>0.007</v>
      </c>
      <c r="BJ63" s="618">
        <v>0.021</v>
      </c>
      <c r="BK63" s="621">
        <v>0.022</v>
      </c>
      <c r="BL63" s="621"/>
      <c r="BM63" s="613"/>
      <c r="BN63" s="618">
        <v>-0.031</v>
      </c>
      <c r="BO63" s="611"/>
      <c r="BP63" s="611"/>
      <c r="BQ63" s="702">
        <v>0.01</v>
      </c>
      <c r="BR63" s="618">
        <v>0.008</v>
      </c>
      <c r="BS63" s="618">
        <v>-0.003</v>
      </c>
      <c r="BT63" s="1151">
        <v>-0.024</v>
      </c>
      <c r="BU63" s="618">
        <v>-0.016</v>
      </c>
      <c r="BV63" s="618">
        <v>-0.026</v>
      </c>
      <c r="BW63" s="1151">
        <v>-0.013</v>
      </c>
      <c r="BX63" s="618">
        <v>-0.02</v>
      </c>
      <c r="BY63" s="618">
        <v>-0.013</v>
      </c>
      <c r="BZ63" s="618">
        <v>-0.0118</v>
      </c>
      <c r="CA63" s="702">
        <v>0.01</v>
      </c>
      <c r="CB63" s="618">
        <v>-0.0459</v>
      </c>
      <c r="CC63" s="618">
        <v>-0.039</v>
      </c>
      <c r="CD63" s="618">
        <v>-0.0519</v>
      </c>
      <c r="CE63" s="618">
        <v>0.015</v>
      </c>
      <c r="CF63" s="618">
        <v>-0.055</v>
      </c>
      <c r="CG63" s="708">
        <v>-0.055</v>
      </c>
    </row>
    <row r="64">
      <c r="A64" s="1138">
        <v>43862.0</v>
      </c>
      <c r="B64" s="599">
        <v>4.0E-4</v>
      </c>
      <c r="C64" s="592"/>
      <c r="D64" s="599">
        <v>2.0E-4</v>
      </c>
      <c r="E64" s="598">
        <v>0.006</v>
      </c>
      <c r="F64" s="599">
        <v>0.004</v>
      </c>
      <c r="G64" s="599">
        <v>0.005</v>
      </c>
      <c r="H64" s="597">
        <v>-0.028</v>
      </c>
      <c r="I64" s="597">
        <v>-0.029</v>
      </c>
      <c r="J64" s="597">
        <v>-0.082</v>
      </c>
      <c r="K64" s="598">
        <v>0.001</v>
      </c>
      <c r="L64" s="597">
        <v>0.001</v>
      </c>
      <c r="M64" s="597">
        <v>-0.042</v>
      </c>
      <c r="N64" s="599">
        <v>-0.019</v>
      </c>
      <c r="O64" s="599">
        <v>-0.02</v>
      </c>
      <c r="P64" s="599">
        <v>-0.135</v>
      </c>
      <c r="Q64" s="599">
        <v>-0.001</v>
      </c>
      <c r="R64" s="599">
        <v>-0.002</v>
      </c>
      <c r="S64" s="599">
        <v>-0.119</v>
      </c>
      <c r="T64" s="599">
        <v>-0.005</v>
      </c>
      <c r="U64" s="597"/>
      <c r="V64" s="597"/>
      <c r="W64" s="598">
        <v>0.003</v>
      </c>
      <c r="X64" s="597">
        <v>-0.009</v>
      </c>
      <c r="Y64" s="597">
        <v>0.003</v>
      </c>
      <c r="Z64" s="599">
        <v>-0.0132</v>
      </c>
      <c r="AA64" s="592"/>
      <c r="AB64" s="592"/>
      <c r="AC64" s="599">
        <v>0.009</v>
      </c>
      <c r="AD64" s="599">
        <v>0.001</v>
      </c>
      <c r="AE64" s="599">
        <v>0.008</v>
      </c>
      <c r="AF64" s="636"/>
      <c r="AG64" s="636"/>
      <c r="AH64" s="636"/>
      <c r="AI64" s="1139"/>
      <c r="AJ64" s="636"/>
      <c r="AK64" s="636"/>
      <c r="AL64" s="599">
        <v>0.026</v>
      </c>
      <c r="AM64" s="592"/>
      <c r="AN64" s="599">
        <v>0.013</v>
      </c>
      <c r="AO64" s="599">
        <v>-0.0644</v>
      </c>
      <c r="AP64" s="599">
        <v>-0.019</v>
      </c>
      <c r="AQ64" s="599">
        <v>-0.016</v>
      </c>
      <c r="AR64" s="599">
        <v>-0.019</v>
      </c>
      <c r="AS64" s="1140">
        <v>-0.006</v>
      </c>
      <c r="AT64" s="599">
        <v>0.001</v>
      </c>
      <c r="AU64" s="599">
        <v>-0.006</v>
      </c>
      <c r="AV64" s="599">
        <v>-0.004</v>
      </c>
      <c r="AW64" s="599">
        <v>-0.025</v>
      </c>
      <c r="AX64" s="599">
        <v>-0.004</v>
      </c>
      <c r="AY64" s="599">
        <v>0.005</v>
      </c>
      <c r="AZ64" s="599">
        <v>-0.004</v>
      </c>
      <c r="BA64" s="599">
        <v>0.005</v>
      </c>
      <c r="BB64" s="1141">
        <v>-0.135</v>
      </c>
      <c r="BC64" s="594">
        <v>0.015</v>
      </c>
      <c r="BD64" s="594">
        <v>-0.135</v>
      </c>
      <c r="BE64" s="601">
        <v>-0.221</v>
      </c>
      <c r="BF64" s="1142"/>
      <c r="BG64" s="592"/>
      <c r="BH64" s="1143">
        <v>0.045</v>
      </c>
      <c r="BI64" s="599">
        <v>0.032</v>
      </c>
      <c r="BJ64" s="599">
        <v>0.046</v>
      </c>
      <c r="BK64" s="601">
        <v>-0.023</v>
      </c>
      <c r="BL64" s="601"/>
      <c r="BM64" s="594"/>
      <c r="BN64" s="599">
        <v>-0.061</v>
      </c>
      <c r="BO64" s="592"/>
      <c r="BP64" s="592"/>
      <c r="BQ64" s="599">
        <v>-0.003</v>
      </c>
      <c r="BR64" s="599">
        <v>0.004</v>
      </c>
      <c r="BS64" s="599">
        <v>-0.037</v>
      </c>
      <c r="BT64" s="1144">
        <v>0.114</v>
      </c>
      <c r="BU64" s="599">
        <v>0.023</v>
      </c>
      <c r="BV64" s="599">
        <v>0.113</v>
      </c>
      <c r="BW64" s="1144">
        <v>-0.038</v>
      </c>
      <c r="BX64" s="599">
        <v>-0.018</v>
      </c>
      <c r="BY64" s="599">
        <v>-0.038</v>
      </c>
      <c r="BZ64" s="599">
        <v>-0.0118</v>
      </c>
      <c r="CA64" s="599">
        <v>-0.036</v>
      </c>
      <c r="CB64" s="599">
        <v>-0.0519</v>
      </c>
      <c r="CC64" s="599">
        <v>-0.052</v>
      </c>
      <c r="CD64" s="599">
        <v>-0.1125</v>
      </c>
      <c r="CE64" s="599">
        <v>-0.009</v>
      </c>
      <c r="CF64" s="599">
        <v>0.237</v>
      </c>
      <c r="CG64" s="709">
        <v>0.237</v>
      </c>
    </row>
    <row r="65">
      <c r="A65" s="1145">
        <v>43891.0</v>
      </c>
      <c r="B65" s="618">
        <v>-0.0549</v>
      </c>
      <c r="C65" s="611"/>
      <c r="D65" s="618">
        <v>-0.0488</v>
      </c>
      <c r="E65" s="617">
        <v>-0.054</v>
      </c>
      <c r="F65" s="618">
        <v>-0.04</v>
      </c>
      <c r="G65" s="618">
        <v>-0.045</v>
      </c>
      <c r="H65" s="616">
        <v>-0.082</v>
      </c>
      <c r="I65" s="616">
        <v>-0.093</v>
      </c>
      <c r="J65" s="616">
        <v>-0.238</v>
      </c>
      <c r="K65" s="617">
        <v>-0.042</v>
      </c>
      <c r="L65" s="616">
        <v>-0.056</v>
      </c>
      <c r="M65" s="616">
        <v>-0.202</v>
      </c>
      <c r="N65" s="618">
        <v>-0.129</v>
      </c>
      <c r="O65" s="618">
        <v>-0.124</v>
      </c>
      <c r="P65" s="618">
        <v>-0.287</v>
      </c>
      <c r="Q65" s="618">
        <v>-0.113</v>
      </c>
      <c r="R65" s="618">
        <v>-0.121</v>
      </c>
      <c r="S65" s="618">
        <v>-0.182</v>
      </c>
      <c r="T65" s="702">
        <v>-0.1</v>
      </c>
      <c r="U65" s="616"/>
      <c r="V65" s="616"/>
      <c r="W65" s="617">
        <v>-0.092</v>
      </c>
      <c r="X65" s="616">
        <v>-0.075</v>
      </c>
      <c r="Y65" s="616">
        <v>-0.092</v>
      </c>
      <c r="Z65" s="618">
        <v>-0.1819</v>
      </c>
      <c r="AA65" s="611"/>
      <c r="AB65" s="611"/>
      <c r="AC65" s="618">
        <v>-0.162</v>
      </c>
      <c r="AD65" s="618">
        <v>-0.124</v>
      </c>
      <c r="AE65" s="618">
        <v>-0.162</v>
      </c>
      <c r="AF65" s="842"/>
      <c r="AG65" s="842"/>
      <c r="AH65" s="842"/>
      <c r="AI65" s="1146"/>
      <c r="AJ65" s="842"/>
      <c r="AK65" s="842"/>
      <c r="AL65" s="618">
        <v>0.026</v>
      </c>
      <c r="AM65" s="611"/>
      <c r="AN65" s="618">
        <v>-0.065</v>
      </c>
      <c r="AO65" s="618">
        <v>-0.1424</v>
      </c>
      <c r="AP65" s="618">
        <v>-0.05</v>
      </c>
      <c r="AQ65" s="618">
        <v>-0.061</v>
      </c>
      <c r="AR65" s="618">
        <v>-0.05</v>
      </c>
      <c r="AS65" s="1147">
        <v>-0.034</v>
      </c>
      <c r="AT65" s="618">
        <v>-0.044</v>
      </c>
      <c r="AU65" s="618">
        <v>-0.034</v>
      </c>
      <c r="AV65" s="618">
        <v>-0.038</v>
      </c>
      <c r="AW65" s="618">
        <v>-0.016</v>
      </c>
      <c r="AX65" s="618">
        <v>-0.038</v>
      </c>
      <c r="AY65" s="618">
        <v>-0.091</v>
      </c>
      <c r="AZ65" s="618">
        <v>-0.047</v>
      </c>
      <c r="BA65" s="618">
        <v>-0.091</v>
      </c>
      <c r="BB65" s="1152">
        <v>-0.011</v>
      </c>
      <c r="BC65" s="613">
        <v>-0.073</v>
      </c>
      <c r="BD65" s="613">
        <v>-0.011</v>
      </c>
      <c r="BE65" s="621">
        <v>0.3656</v>
      </c>
      <c r="BF65" s="1149"/>
      <c r="BG65" s="611"/>
      <c r="BH65" s="1150">
        <v>-0.167</v>
      </c>
      <c r="BI65" s="618">
        <v>-0.087</v>
      </c>
      <c r="BJ65" s="618">
        <v>-0.183</v>
      </c>
      <c r="BK65" s="621">
        <v>-0.127</v>
      </c>
      <c r="BL65" s="621"/>
      <c r="BM65" s="613"/>
      <c r="BN65" s="618">
        <v>-0.052</v>
      </c>
      <c r="BO65" s="611"/>
      <c r="BP65" s="611"/>
      <c r="BQ65" s="618">
        <v>-0.037</v>
      </c>
      <c r="BR65" s="618">
        <v>-0.037</v>
      </c>
      <c r="BS65" s="618">
        <v>-0.098</v>
      </c>
      <c r="BT65" s="1151">
        <v>0.071</v>
      </c>
      <c r="BU65" s="618">
        <v>-0.019</v>
      </c>
      <c r="BV65" s="618">
        <v>0.074</v>
      </c>
      <c r="BW65" s="1151">
        <v>0.046</v>
      </c>
      <c r="BX65" s="618">
        <v>-0.013</v>
      </c>
      <c r="BY65" s="618">
        <v>0.047</v>
      </c>
      <c r="BZ65" s="618">
        <v>-0.0118</v>
      </c>
      <c r="CA65" s="611"/>
      <c r="CB65" s="618">
        <v>-0.1125</v>
      </c>
      <c r="CC65" s="618">
        <v>-0.0625</v>
      </c>
      <c r="CD65" s="618">
        <v>-0.1721</v>
      </c>
      <c r="CE65" s="618">
        <v>-0.053</v>
      </c>
      <c r="CF65" s="618">
        <v>0.054</v>
      </c>
      <c r="CG65" s="708">
        <v>0.058</v>
      </c>
    </row>
    <row r="66">
      <c r="A66" s="1138">
        <v>43922.0</v>
      </c>
      <c r="B66" s="599">
        <v>-0.1504</v>
      </c>
      <c r="C66" s="592"/>
      <c r="D66" s="599">
        <v>-0.1625</v>
      </c>
      <c r="E66" s="598">
        <v>-0.112</v>
      </c>
      <c r="F66" s="599">
        <v>-0.115</v>
      </c>
      <c r="G66" s="599">
        <v>-0.125</v>
      </c>
      <c r="H66" s="597">
        <v>-0.244</v>
      </c>
      <c r="I66" s="597">
        <v>-0.193</v>
      </c>
      <c r="J66" s="597">
        <v>-0.2</v>
      </c>
      <c r="K66" s="598">
        <v>-0.203</v>
      </c>
      <c r="L66" s="597">
        <v>-0.15</v>
      </c>
      <c r="M66" s="597">
        <v>0.062</v>
      </c>
      <c r="N66" s="599">
        <v>-0.28</v>
      </c>
      <c r="O66" s="599">
        <v>-0.295</v>
      </c>
      <c r="P66" s="599">
        <v>-0.204</v>
      </c>
      <c r="Q66" s="599">
        <v>-0.171</v>
      </c>
      <c r="R66" s="599">
        <v>-0.2</v>
      </c>
      <c r="S66" s="599">
        <v>0.123</v>
      </c>
      <c r="T66" s="599">
        <v>-0.253</v>
      </c>
      <c r="U66" s="597"/>
      <c r="V66" s="597"/>
      <c r="W66" s="598">
        <v>-0.179</v>
      </c>
      <c r="X66" s="597">
        <v>-0.075</v>
      </c>
      <c r="Y66" s="597">
        <v>-0.175</v>
      </c>
      <c r="Z66" s="599">
        <v>-0.3493</v>
      </c>
      <c r="AA66" s="592"/>
      <c r="AB66" s="592"/>
      <c r="AC66" s="599">
        <v>-0.201</v>
      </c>
      <c r="AD66" s="599">
        <v>-0.2</v>
      </c>
      <c r="AE66" s="599">
        <v>-0.206</v>
      </c>
      <c r="AF66" s="636"/>
      <c r="AG66" s="636"/>
      <c r="AH66" s="636"/>
      <c r="AI66" s="1139"/>
      <c r="AJ66" s="636"/>
      <c r="AK66" s="636"/>
      <c r="AL66" s="599">
        <v>-0.015</v>
      </c>
      <c r="AM66" s="592"/>
      <c r="AN66" s="599">
        <v>-0.203</v>
      </c>
      <c r="AO66" s="599">
        <v>0.0537</v>
      </c>
      <c r="AP66" s="599">
        <v>-0.293</v>
      </c>
      <c r="AQ66" s="599">
        <v>-0.203</v>
      </c>
      <c r="AR66" s="599">
        <v>-0.293</v>
      </c>
      <c r="AS66" s="1140">
        <v>-0.251</v>
      </c>
      <c r="AT66" s="599">
        <v>-0.151</v>
      </c>
      <c r="AU66" s="599">
        <v>-0.251</v>
      </c>
      <c r="AV66" s="599">
        <v>-0.272</v>
      </c>
      <c r="AW66" s="599">
        <v>-0.331</v>
      </c>
      <c r="AX66" s="599">
        <v>-0.273</v>
      </c>
      <c r="AY66" s="599">
        <v>-0.188</v>
      </c>
      <c r="AZ66" s="599">
        <v>-0.292</v>
      </c>
      <c r="BA66" s="599">
        <v>-0.188</v>
      </c>
      <c r="BB66" s="1141">
        <v>0.039</v>
      </c>
      <c r="BC66" s="594">
        <v>0.015</v>
      </c>
      <c r="BD66" s="594">
        <v>0.039</v>
      </c>
      <c r="BE66" s="601">
        <v>0.0189</v>
      </c>
      <c r="BF66" s="1142"/>
      <c r="BG66" s="592"/>
      <c r="BH66" s="1143">
        <v>-0.008</v>
      </c>
      <c r="BI66" s="599">
        <v>-0.449</v>
      </c>
      <c r="BJ66" s="599">
        <v>-0.576</v>
      </c>
      <c r="BK66" s="601">
        <v>-0.539</v>
      </c>
      <c r="BL66" s="601"/>
      <c r="BM66" s="594"/>
      <c r="BN66" s="599">
        <v>-0.149</v>
      </c>
      <c r="BO66" s="592"/>
      <c r="BP66" s="592"/>
      <c r="BQ66" s="599">
        <v>-0.098</v>
      </c>
      <c r="BR66" s="599">
        <v>-0.091</v>
      </c>
      <c r="BS66" s="599">
        <v>-0.089</v>
      </c>
      <c r="BT66" s="1144">
        <v>-0.045</v>
      </c>
      <c r="BU66" s="599">
        <v>-0.005</v>
      </c>
      <c r="BV66" s="599">
        <v>-0.051</v>
      </c>
      <c r="BW66" s="1144">
        <v>-0.06</v>
      </c>
      <c r="BX66" s="599">
        <v>-0.032</v>
      </c>
      <c r="BY66" s="599">
        <v>-0.067</v>
      </c>
      <c r="BZ66" s="599">
        <v>-0.0649</v>
      </c>
      <c r="CA66" s="592"/>
      <c r="CB66" s="599">
        <v>-0.1721</v>
      </c>
      <c r="CC66" s="599">
        <v>-0.1955</v>
      </c>
      <c r="CD66" s="599">
        <v>-0.238</v>
      </c>
      <c r="CE66" s="599">
        <v>-0.115</v>
      </c>
      <c r="CF66" s="599">
        <v>-0.105</v>
      </c>
      <c r="CG66" s="709">
        <v>-0.105</v>
      </c>
    </row>
    <row r="67">
      <c r="A67" s="1145">
        <v>43952.0</v>
      </c>
      <c r="B67" s="618">
        <v>-0.1527</v>
      </c>
      <c r="C67" s="611"/>
      <c r="D67" s="618">
        <v>-0.1536</v>
      </c>
      <c r="E67" s="617">
        <v>0.014</v>
      </c>
      <c r="F67" s="618">
        <v>0.029</v>
      </c>
      <c r="G67" s="618">
        <v>0.014</v>
      </c>
      <c r="H67" s="616">
        <v>-0.2</v>
      </c>
      <c r="I67" s="616">
        <v>-0.208</v>
      </c>
      <c r="J67" s="616">
        <v>-0.125</v>
      </c>
      <c r="K67" s="617">
        <v>0.06</v>
      </c>
      <c r="L67" s="616">
        <v>0.06</v>
      </c>
      <c r="M67" s="616">
        <v>0.093</v>
      </c>
      <c r="N67" s="618">
        <v>-0.209</v>
      </c>
      <c r="O67" s="618">
        <v>-0.2</v>
      </c>
      <c r="P67" s="618">
        <v>-0.12</v>
      </c>
      <c r="Q67" s="618">
        <v>0.124</v>
      </c>
      <c r="R67" s="618">
        <v>0.15</v>
      </c>
      <c r="S67" s="618">
        <v>0.095</v>
      </c>
      <c r="T67" s="618">
        <v>-0.188</v>
      </c>
      <c r="U67" s="616"/>
      <c r="V67" s="616"/>
      <c r="W67" s="617">
        <v>0.078</v>
      </c>
      <c r="X67" s="616">
        <v>0.1</v>
      </c>
      <c r="Y67" s="616">
        <v>0.074</v>
      </c>
      <c r="Z67" s="618">
        <v>-0.2377</v>
      </c>
      <c r="AA67" s="611"/>
      <c r="AB67" s="611"/>
      <c r="AC67" s="618">
        <v>0.196</v>
      </c>
      <c r="AD67" s="618">
        <v>0.151</v>
      </c>
      <c r="AE67" s="618">
        <v>0.199</v>
      </c>
      <c r="AF67" s="842"/>
      <c r="AG67" s="842"/>
      <c r="AH67" s="842"/>
      <c r="AI67" s="1146"/>
      <c r="AJ67" s="842"/>
      <c r="AK67" s="842"/>
      <c r="AL67" s="618">
        <v>-0.015</v>
      </c>
      <c r="AM67" s="611"/>
      <c r="AN67" s="618">
        <v>-0.167</v>
      </c>
      <c r="AO67" s="618">
        <v>0.0475</v>
      </c>
      <c r="AP67" s="618">
        <v>-0.307</v>
      </c>
      <c r="AQ67" s="618">
        <v>-0.243</v>
      </c>
      <c r="AR67" s="618">
        <v>-0.307</v>
      </c>
      <c r="AS67" s="1147">
        <v>-0.018</v>
      </c>
      <c r="AT67" s="618">
        <v>0.008</v>
      </c>
      <c r="AU67" s="618">
        <v>-0.018</v>
      </c>
      <c r="AV67" s="618">
        <v>-0.219</v>
      </c>
      <c r="AW67" s="618">
        <v>-0.223</v>
      </c>
      <c r="AX67" s="618">
        <v>-0.218</v>
      </c>
      <c r="AY67" s="618">
        <v>0.07</v>
      </c>
      <c r="AZ67" s="618">
        <v>0.067</v>
      </c>
      <c r="BA67" s="618">
        <v>0.082</v>
      </c>
      <c r="BB67" s="1152">
        <v>0.044</v>
      </c>
      <c r="BC67" s="613">
        <v>0.05</v>
      </c>
      <c r="BD67" s="613">
        <v>0.044</v>
      </c>
      <c r="BE67" s="621">
        <v>0.0125</v>
      </c>
      <c r="BF67" s="1149"/>
      <c r="BG67" s="611"/>
      <c r="BH67" s="1150">
        <v>-0.347</v>
      </c>
      <c r="BI67" s="618">
        <v>-0.378</v>
      </c>
      <c r="BJ67" s="618">
        <v>-0.183</v>
      </c>
      <c r="BK67" s="621">
        <v>0.67</v>
      </c>
      <c r="BL67" s="621"/>
      <c r="BM67" s="613"/>
      <c r="BN67" s="618">
        <v>-0.259</v>
      </c>
      <c r="BO67" s="611"/>
      <c r="BP67" s="611"/>
      <c r="BQ67" s="618">
        <v>-0.089</v>
      </c>
      <c r="BR67" s="618">
        <v>-0.084</v>
      </c>
      <c r="BS67" s="618">
        <v>0.019</v>
      </c>
      <c r="BT67" s="1151">
        <v>-0.096</v>
      </c>
      <c r="BU67" s="618">
        <v>-0.045</v>
      </c>
      <c r="BV67" s="618">
        <v>-0.096</v>
      </c>
      <c r="BW67" s="1151">
        <v>-0.067</v>
      </c>
      <c r="BX67" s="618">
        <v>-0.014</v>
      </c>
      <c r="BY67" s="618">
        <v>-0.07</v>
      </c>
      <c r="BZ67" s="618">
        <v>-0.0649</v>
      </c>
      <c r="CA67" s="611"/>
      <c r="CB67" s="618">
        <v>-0.2319</v>
      </c>
      <c r="CC67" s="618">
        <v>-0.21</v>
      </c>
      <c r="CD67" s="618">
        <v>-0.1766</v>
      </c>
      <c r="CE67" s="618">
        <v>-0.054</v>
      </c>
      <c r="CF67" s="618">
        <v>-0.031</v>
      </c>
      <c r="CG67" s="708">
        <v>-0.031</v>
      </c>
    </row>
    <row r="68">
      <c r="A68" s="1138">
        <v>43983.0</v>
      </c>
      <c r="B68" s="599">
        <v>-0.1082</v>
      </c>
      <c r="C68" s="592"/>
      <c r="D68" s="599">
        <v>-0.1103</v>
      </c>
      <c r="E68" s="598">
        <v>0.054</v>
      </c>
      <c r="F68" s="599">
        <v>0.043</v>
      </c>
      <c r="G68" s="599">
        <v>0.057</v>
      </c>
      <c r="H68" s="597">
        <v>-0.125</v>
      </c>
      <c r="I68" s="597">
        <v>-0.128</v>
      </c>
      <c r="J68" s="597">
        <v>-0.074</v>
      </c>
      <c r="K68" s="598">
        <v>0.093</v>
      </c>
      <c r="L68" s="597">
        <v>0.092</v>
      </c>
      <c r="M68" s="597">
        <v>0.052</v>
      </c>
      <c r="N68" s="599">
        <v>-0.123</v>
      </c>
      <c r="O68" s="599">
        <v>-0.115</v>
      </c>
      <c r="P68" s="599">
        <v>-0.071</v>
      </c>
      <c r="Q68" s="599">
        <v>0.091</v>
      </c>
      <c r="R68" s="599">
        <v>0.1</v>
      </c>
      <c r="S68" s="599">
        <v>0.05</v>
      </c>
      <c r="T68" s="599">
        <v>-0.101</v>
      </c>
      <c r="U68" s="597"/>
      <c r="V68" s="597"/>
      <c r="W68" s="598">
        <v>0.089</v>
      </c>
      <c r="X68" s="597">
        <v>0.081</v>
      </c>
      <c r="Y68" s="597">
        <v>0.093</v>
      </c>
      <c r="Z68" s="599">
        <v>-0.1178</v>
      </c>
      <c r="AA68" s="592"/>
      <c r="AB68" s="592"/>
      <c r="AC68" s="599">
        <v>0.127</v>
      </c>
      <c r="AD68" s="599">
        <v>0.089</v>
      </c>
      <c r="AE68" s="599">
        <v>0.13</v>
      </c>
      <c r="AF68" s="636"/>
      <c r="AG68" s="636"/>
      <c r="AH68" s="636"/>
      <c r="AI68" s="1139"/>
      <c r="AJ68" s="636"/>
      <c r="AK68" s="636"/>
      <c r="AL68" s="599">
        <v>-0.015</v>
      </c>
      <c r="AM68" s="592"/>
      <c r="AN68" s="599">
        <v>-0.121</v>
      </c>
      <c r="AO68" s="599">
        <v>0.0291</v>
      </c>
      <c r="AP68" s="599">
        <v>-0.167</v>
      </c>
      <c r="AQ68" s="599">
        <v>-0.178</v>
      </c>
      <c r="AR68" s="599">
        <v>-0.167</v>
      </c>
      <c r="AS68" s="1140">
        <v>0.179</v>
      </c>
      <c r="AT68" s="599">
        <v>0.17</v>
      </c>
      <c r="AU68" s="599">
        <v>0.179</v>
      </c>
      <c r="AV68" s="599">
        <v>-0.09</v>
      </c>
      <c r="AW68" s="599">
        <v>-0.102</v>
      </c>
      <c r="AX68" s="599">
        <v>-0.088</v>
      </c>
      <c r="AY68" s="599">
        <v>0.089</v>
      </c>
      <c r="AZ68" s="599">
        <v>0.077</v>
      </c>
      <c r="BA68" s="599">
        <v>0.089</v>
      </c>
      <c r="BB68" s="1141">
        <v>0.048</v>
      </c>
      <c r="BC68" s="594">
        <v>0.047</v>
      </c>
      <c r="BD68" s="594">
        <v>0.048</v>
      </c>
      <c r="BE68" s="601">
        <v>0.0129</v>
      </c>
      <c r="BF68" s="1142"/>
      <c r="BG68" s="592"/>
      <c r="BH68" s="1143">
        <v>-0.166</v>
      </c>
      <c r="BI68" s="599">
        <v>-0.2</v>
      </c>
      <c r="BJ68" s="599">
        <v>-0.166</v>
      </c>
      <c r="BK68" s="601">
        <v>0.196</v>
      </c>
      <c r="BL68" s="601"/>
      <c r="BM68" s="594"/>
      <c r="BN68" s="599">
        <v>-0.181</v>
      </c>
      <c r="BO68" s="592"/>
      <c r="BP68" s="592"/>
      <c r="BQ68" s="599">
        <v>0.019</v>
      </c>
      <c r="BR68" s="599">
        <v>0.027</v>
      </c>
      <c r="BS68" s="599">
        <v>0.087</v>
      </c>
      <c r="BT68" s="1144">
        <v>-0.005</v>
      </c>
      <c r="BU68" s="599">
        <v>-0.049</v>
      </c>
      <c r="BV68" s="599">
        <v>-0.005</v>
      </c>
      <c r="BW68" s="1144">
        <v>0.072</v>
      </c>
      <c r="BX68" s="599">
        <v>0.021</v>
      </c>
      <c r="BY68" s="599">
        <v>0.072</v>
      </c>
      <c r="BZ68" s="599">
        <v>-0.0649</v>
      </c>
      <c r="CA68" s="592"/>
      <c r="CB68" s="599">
        <v>-0.1766</v>
      </c>
      <c r="CC68" s="599">
        <v>-0.21</v>
      </c>
      <c r="CD68" s="599">
        <v>-0.1469</v>
      </c>
      <c r="CE68" s="599">
        <v>0.053</v>
      </c>
      <c r="CF68" s="599">
        <v>0.07</v>
      </c>
      <c r="CG68" s="709">
        <v>0.07</v>
      </c>
    </row>
    <row r="69">
      <c r="A69" s="1145">
        <v>44013.0</v>
      </c>
      <c r="B69" s="618">
        <v>-0.0818</v>
      </c>
      <c r="C69" s="611"/>
      <c r="D69" s="618">
        <v>-0.0742</v>
      </c>
      <c r="E69" s="617">
        <v>0.03</v>
      </c>
      <c r="F69" s="618">
        <v>0.03</v>
      </c>
      <c r="G69" s="618">
        <v>0.035</v>
      </c>
      <c r="H69" s="616">
        <v>-0.078</v>
      </c>
      <c r="I69" s="616">
        <v>-0.089</v>
      </c>
      <c r="J69" s="616">
        <v>-0.064</v>
      </c>
      <c r="K69" s="617">
        <v>0.052</v>
      </c>
      <c r="L69" s="616">
        <v>0.04</v>
      </c>
      <c r="M69" s="616">
        <v>0.003</v>
      </c>
      <c r="N69" s="618">
        <v>-0.077</v>
      </c>
      <c r="O69" s="618">
        <v>-0.082</v>
      </c>
      <c r="P69" s="618">
        <v>-0.067</v>
      </c>
      <c r="Q69" s="618">
        <v>0.041</v>
      </c>
      <c r="R69" s="618">
        <v>0.04</v>
      </c>
      <c r="S69" s="618">
        <v>0.006</v>
      </c>
      <c r="T69" s="618">
        <v>-0.087</v>
      </c>
      <c r="U69" s="616"/>
      <c r="V69" s="616"/>
      <c r="W69" s="617">
        <v>0.012</v>
      </c>
      <c r="X69" s="616">
        <v>0.047</v>
      </c>
      <c r="Y69" s="616">
        <v>0.014</v>
      </c>
      <c r="Z69" s="618">
        <v>-0.0913</v>
      </c>
      <c r="AA69" s="611"/>
      <c r="AB69" s="611"/>
      <c r="AC69" s="618">
        <v>0.038</v>
      </c>
      <c r="AD69" s="618">
        <v>0.05</v>
      </c>
      <c r="AE69" s="618">
        <v>0.038</v>
      </c>
      <c r="AF69" s="842"/>
      <c r="AG69" s="842"/>
      <c r="AH69" s="842"/>
      <c r="AI69" s="1146"/>
      <c r="AJ69" s="842"/>
      <c r="AK69" s="842"/>
      <c r="AL69" s="702">
        <v>-0.02</v>
      </c>
      <c r="AM69" s="611"/>
      <c r="AN69" s="618">
        <v>-0.083</v>
      </c>
      <c r="AO69" s="618">
        <v>-4.0E-4</v>
      </c>
      <c r="AP69" s="618">
        <v>-0.113</v>
      </c>
      <c r="AQ69" s="618">
        <v>-0.113</v>
      </c>
      <c r="AR69" s="618">
        <v>-0.113</v>
      </c>
      <c r="AS69" s="1147">
        <v>0.069</v>
      </c>
      <c r="AT69" s="618">
        <v>0.066</v>
      </c>
      <c r="AU69" s="618">
        <v>0.069</v>
      </c>
      <c r="AV69" s="618">
        <v>-0.03</v>
      </c>
      <c r="AW69" s="618">
        <v>-0.064</v>
      </c>
      <c r="AX69" s="618">
        <v>-0.03</v>
      </c>
      <c r="AY69" s="618">
        <v>0.08</v>
      </c>
      <c r="AZ69" s="618">
        <v>0.057</v>
      </c>
      <c r="BA69" s="618">
        <v>0.08</v>
      </c>
      <c r="BB69" s="1152">
        <v>0.048</v>
      </c>
      <c r="BC69" s="613">
        <v>0.051</v>
      </c>
      <c r="BD69" s="613">
        <v>0.048</v>
      </c>
      <c r="BE69" s="621">
        <v>0.0096</v>
      </c>
      <c r="BF69" s="1149"/>
      <c r="BG69" s="611"/>
      <c r="BH69" s="1150">
        <v>-0.104</v>
      </c>
      <c r="BI69" s="618">
        <v>-0.115</v>
      </c>
      <c r="BJ69" s="618">
        <v>-0.104</v>
      </c>
      <c r="BK69" s="621">
        <v>0.093</v>
      </c>
      <c r="BL69" s="621"/>
      <c r="BM69" s="613"/>
      <c r="BN69" s="618">
        <v>-0.162</v>
      </c>
      <c r="BO69" s="611"/>
      <c r="BP69" s="611"/>
      <c r="BQ69" s="618">
        <v>0.087</v>
      </c>
      <c r="BR69" s="702">
        <v>0.08</v>
      </c>
      <c r="BS69" s="618">
        <v>0.04</v>
      </c>
      <c r="BT69" s="1151">
        <v>-0.025</v>
      </c>
      <c r="BU69" s="618">
        <v>-0.012</v>
      </c>
      <c r="BV69" s="618">
        <v>-0.024</v>
      </c>
      <c r="BW69" s="1151">
        <v>0.016</v>
      </c>
      <c r="BX69" s="618">
        <v>0.019</v>
      </c>
      <c r="BY69" s="618">
        <v>0.019</v>
      </c>
      <c r="BZ69" s="618">
        <v>0.0522</v>
      </c>
      <c r="CA69" s="611"/>
      <c r="CB69" s="618">
        <v>-0.1469</v>
      </c>
      <c r="CC69" s="618">
        <v>-0.139</v>
      </c>
      <c r="CD69" s="618">
        <v>-0.0905</v>
      </c>
      <c r="CE69" s="618">
        <v>0.074</v>
      </c>
      <c r="CF69" s="618">
        <v>0.011</v>
      </c>
      <c r="CG69" s="708">
        <v>0.011</v>
      </c>
    </row>
    <row r="70">
      <c r="A70" s="1138">
        <v>44044.0</v>
      </c>
      <c r="B70" s="599">
        <v>-0.0773</v>
      </c>
      <c r="C70" s="592"/>
      <c r="D70" s="599">
        <v>-0.0701</v>
      </c>
      <c r="E70" s="598">
        <v>0.004</v>
      </c>
      <c r="F70" s="599">
        <v>0.01</v>
      </c>
      <c r="G70" s="599">
        <v>0.004</v>
      </c>
      <c r="H70" s="597">
        <v>-0.064</v>
      </c>
      <c r="I70" s="597">
        <v>-0.046</v>
      </c>
      <c r="J70" s="597">
        <v>-0.063</v>
      </c>
      <c r="K70" s="598">
        <v>0.003</v>
      </c>
      <c r="L70" s="597">
        <v>0.025</v>
      </c>
      <c r="M70" s="597">
        <v>0.005</v>
      </c>
      <c r="N70" s="599">
        <v>-0.072</v>
      </c>
      <c r="O70" s="599">
        <v>-0.072</v>
      </c>
      <c r="P70" s="599">
        <v>-0.063</v>
      </c>
      <c r="Q70" s="599">
        <v>0.007</v>
      </c>
      <c r="R70" s="599">
        <v>0.008</v>
      </c>
      <c r="S70" s="599">
        <v>0.001</v>
      </c>
      <c r="T70" s="599">
        <v>-0.087</v>
      </c>
      <c r="U70" s="597"/>
      <c r="V70" s="597"/>
      <c r="W70" s="598">
        <v>-0.002</v>
      </c>
      <c r="X70" s="597">
        <v>0.015</v>
      </c>
      <c r="Y70" s="597">
        <v>0.005</v>
      </c>
      <c r="Z70" s="599">
        <v>-0.0712</v>
      </c>
      <c r="AA70" s="592"/>
      <c r="AB70" s="592"/>
      <c r="AC70" s="599">
        <v>0.013</v>
      </c>
      <c r="AD70" s="599">
        <v>0.017</v>
      </c>
      <c r="AE70" s="599">
        <v>0.011</v>
      </c>
      <c r="AF70" s="636"/>
      <c r="AG70" s="636"/>
      <c r="AH70" s="636"/>
      <c r="AI70" s="1139"/>
      <c r="AJ70" s="636"/>
      <c r="AK70" s="636"/>
      <c r="AL70" s="699">
        <v>-0.02</v>
      </c>
      <c r="AM70" s="592"/>
      <c r="AN70" s="599">
        <v>-0.095</v>
      </c>
      <c r="AO70" s="599">
        <v>0.0126</v>
      </c>
      <c r="AP70" s="599">
        <v>-0.09</v>
      </c>
      <c r="AQ70" s="599">
        <v>-0.106</v>
      </c>
      <c r="AR70" s="599">
        <v>-0.09</v>
      </c>
      <c r="AS70" s="1140">
        <v>0.033</v>
      </c>
      <c r="AT70" s="599">
        <v>0.018</v>
      </c>
      <c r="AU70" s="599">
        <v>0.033</v>
      </c>
      <c r="AV70" s="599">
        <v>-0.027</v>
      </c>
      <c r="AW70" s="599">
        <v>-0.022</v>
      </c>
      <c r="AX70" s="599">
        <v>-0.025</v>
      </c>
      <c r="AY70" s="599">
        <v>0.032</v>
      </c>
      <c r="AZ70" s="599">
        <v>0.034</v>
      </c>
      <c r="BA70" s="599">
        <v>0.036</v>
      </c>
      <c r="BB70" s="1141">
        <v>0.056</v>
      </c>
      <c r="BC70" s="594">
        <v>0.051</v>
      </c>
      <c r="BD70" s="594">
        <v>0.056</v>
      </c>
      <c r="BE70" s="601">
        <v>0.0101</v>
      </c>
      <c r="BF70" s="1142"/>
      <c r="BG70" s="592"/>
      <c r="BH70" s="1143">
        <v>-0.08</v>
      </c>
      <c r="BI70" s="599">
        <v>-0.075</v>
      </c>
      <c r="BJ70" s="599">
        <v>-0.08</v>
      </c>
      <c r="BK70" s="601">
        <v>-0.006</v>
      </c>
      <c r="BL70" s="601"/>
      <c r="BM70" s="594"/>
      <c r="BN70" s="599">
        <v>-0.143</v>
      </c>
      <c r="BO70" s="592"/>
      <c r="BP70" s="592"/>
      <c r="BQ70" s="699">
        <v>0.01</v>
      </c>
      <c r="BR70" s="599">
        <v>0.017</v>
      </c>
      <c r="BS70" s="599">
        <v>0.039</v>
      </c>
      <c r="BT70" s="1144">
        <v>-0.03</v>
      </c>
      <c r="BU70" s="599">
        <v>-0.012</v>
      </c>
      <c r="BV70" s="599">
        <v>-0.026</v>
      </c>
      <c r="BW70" s="1144">
        <v>-0.007</v>
      </c>
      <c r="BX70" s="599">
        <v>0.019</v>
      </c>
      <c r="BY70" s="599">
        <v>-0.003</v>
      </c>
      <c r="BZ70" s="599">
        <v>0.0522</v>
      </c>
      <c r="CA70" s="592"/>
      <c r="CB70" s="599">
        <v>-0.0934</v>
      </c>
      <c r="CC70" s="599">
        <v>-0.1255</v>
      </c>
      <c r="CD70" s="599">
        <v>-0.0275</v>
      </c>
      <c r="CE70" s="599">
        <v>0.035</v>
      </c>
      <c r="CF70" s="599">
        <v>-0.006</v>
      </c>
      <c r="CG70" s="709">
        <v>-0.006</v>
      </c>
    </row>
    <row r="71">
      <c r="A71" s="1145">
        <v>44075.0</v>
      </c>
      <c r="B71" s="618">
        <v>-0.0728</v>
      </c>
      <c r="C71" s="611"/>
      <c r="D71" s="618">
        <v>-0.0673</v>
      </c>
      <c r="E71" s="617">
        <v>-0.006</v>
      </c>
      <c r="F71" s="618">
        <v>0.005</v>
      </c>
      <c r="G71" s="618">
        <v>-0.004</v>
      </c>
      <c r="H71" s="616">
        <v>-0.063</v>
      </c>
      <c r="I71" s="616">
        <v>-0.061</v>
      </c>
      <c r="J71" s="616">
        <v>-0.058</v>
      </c>
      <c r="K71" s="617">
        <v>0.005</v>
      </c>
      <c r="L71" s="616">
        <v>0.008</v>
      </c>
      <c r="M71" s="616">
        <v>0.011</v>
      </c>
      <c r="N71" s="618">
        <v>-0.068</v>
      </c>
      <c r="O71" s="618">
        <v>-0.058</v>
      </c>
      <c r="P71" s="618">
        <v>-0.035</v>
      </c>
      <c r="Q71" s="618">
        <v>-0.004</v>
      </c>
      <c r="R71" s="618">
        <v>0.007</v>
      </c>
      <c r="S71" s="618">
        <v>0.023</v>
      </c>
      <c r="T71" s="618">
        <v>-0.062</v>
      </c>
      <c r="U71" s="616"/>
      <c r="V71" s="616"/>
      <c r="W71" s="617">
        <v>0.016</v>
      </c>
      <c r="X71" s="616">
        <v>0.027</v>
      </c>
      <c r="Y71" s="616">
        <v>0.023</v>
      </c>
      <c r="Z71" s="618">
        <v>-0.0675</v>
      </c>
      <c r="AA71" s="611"/>
      <c r="AB71" s="611"/>
      <c r="AC71" s="618">
        <v>0.014</v>
      </c>
      <c r="AD71" s="618">
        <v>0.008</v>
      </c>
      <c r="AE71" s="618">
        <v>0.016</v>
      </c>
      <c r="AF71" s="842"/>
      <c r="AG71" s="842"/>
      <c r="AH71" s="842"/>
      <c r="AI71" s="1146"/>
      <c r="AJ71" s="842"/>
      <c r="AK71" s="842"/>
      <c r="AL71" s="702">
        <v>-0.02</v>
      </c>
      <c r="AM71" s="611"/>
      <c r="AN71" s="618">
        <v>-0.076</v>
      </c>
      <c r="AO71" s="618">
        <v>0.0049</v>
      </c>
      <c r="AP71" s="618">
        <v>-0.062</v>
      </c>
      <c r="AQ71" s="618">
        <v>-0.106</v>
      </c>
      <c r="AR71" s="618">
        <v>-0.062</v>
      </c>
      <c r="AS71" s="1147">
        <v>0.0</v>
      </c>
      <c r="AT71" s="618">
        <v>0.018</v>
      </c>
      <c r="AU71" s="618">
        <v>0.033</v>
      </c>
      <c r="AV71" s="618">
        <v>0.034</v>
      </c>
      <c r="AW71" s="618">
        <v>0.022</v>
      </c>
      <c r="AX71" s="618">
        <v>0.034</v>
      </c>
      <c r="AY71" s="618">
        <v>0.026</v>
      </c>
      <c r="AZ71" s="618">
        <v>0.022</v>
      </c>
      <c r="BA71" s="618">
        <v>0.026</v>
      </c>
      <c r="BB71" s="1152">
        <v>0.069</v>
      </c>
      <c r="BC71" s="613">
        <v>0.058</v>
      </c>
      <c r="BD71" s="613">
        <v>0.069</v>
      </c>
      <c r="BE71" s="621">
        <v>0.0103</v>
      </c>
      <c r="BF71" s="1149"/>
      <c r="BG71" s="611"/>
      <c r="BH71" s="1150">
        <v>0.002</v>
      </c>
      <c r="BI71" s="618">
        <v>-0.02</v>
      </c>
      <c r="BJ71" s="618">
        <v>0.002</v>
      </c>
      <c r="BK71" s="621">
        <v>0.059</v>
      </c>
      <c r="BL71" s="621"/>
      <c r="BM71" s="613"/>
      <c r="BN71" s="618">
        <v>-0.097</v>
      </c>
      <c r="BO71" s="611"/>
      <c r="BP71" s="611"/>
      <c r="BQ71" s="618">
        <v>0.039</v>
      </c>
      <c r="BR71" s="702">
        <v>0.04</v>
      </c>
      <c r="BS71" s="618">
        <v>0.04</v>
      </c>
      <c r="BT71" s="1151">
        <v>0.08</v>
      </c>
      <c r="BU71" s="618">
        <v>0.017</v>
      </c>
      <c r="BV71" s="618">
        <v>0.08</v>
      </c>
      <c r="BW71" s="1151">
        <v>0.054</v>
      </c>
      <c r="BX71" s="618">
        <v>0.03</v>
      </c>
      <c r="BY71" s="618">
        <v>0.055</v>
      </c>
      <c r="BZ71" s="618">
        <v>0.0522</v>
      </c>
      <c r="CA71" s="611"/>
      <c r="CB71" s="618">
        <v>-0.0275</v>
      </c>
      <c r="CC71" s="618">
        <v>-0.0471</v>
      </c>
      <c r="CD71" s="618">
        <v>-0.0054</v>
      </c>
      <c r="CE71" s="618">
        <v>0.035</v>
      </c>
      <c r="CF71" s="618">
        <v>0.038</v>
      </c>
      <c r="CG71" s="708">
        <v>0.038</v>
      </c>
    </row>
    <row r="72">
      <c r="A72" s="1138">
        <v>44105.0</v>
      </c>
      <c r="B72" s="599">
        <v>-0.0534</v>
      </c>
      <c r="C72" s="592"/>
      <c r="D72" s="599">
        <v>-0.05</v>
      </c>
      <c r="E72" s="598">
        <v>0.011</v>
      </c>
      <c r="F72" s="599">
        <v>0.01</v>
      </c>
      <c r="G72" s="599">
        <v>0.009</v>
      </c>
      <c r="H72" s="597">
        <v>-0.055</v>
      </c>
      <c r="I72" s="597">
        <v>-0.065</v>
      </c>
      <c r="J72" s="597">
        <v>-0.039</v>
      </c>
      <c r="K72" s="598">
        <v>0.013</v>
      </c>
      <c r="L72" s="597">
        <v>0.003</v>
      </c>
      <c r="M72" s="597">
        <v>0.003</v>
      </c>
      <c r="N72" s="599">
        <v>-0.038</v>
      </c>
      <c r="O72" s="599">
        <v>-0.044</v>
      </c>
      <c r="P72" s="599">
        <v>-0.006</v>
      </c>
      <c r="Q72" s="599">
        <v>0.021</v>
      </c>
      <c r="R72" s="599">
        <v>0.02</v>
      </c>
      <c r="S72" s="599">
        <v>0.026</v>
      </c>
      <c r="T72" s="599">
        <v>-0.024</v>
      </c>
      <c r="U72" s="597"/>
      <c r="V72" s="597"/>
      <c r="W72" s="598">
        <v>0.032</v>
      </c>
      <c r="X72" s="597">
        <v>0.016</v>
      </c>
      <c r="Y72" s="597">
        <v>0.034</v>
      </c>
      <c r="Z72" s="599">
        <v>-0.0428</v>
      </c>
      <c r="AA72" s="592"/>
      <c r="AB72" s="592"/>
      <c r="AC72" s="599">
        <v>0.016</v>
      </c>
      <c r="AD72" s="599">
        <v>0.004</v>
      </c>
      <c r="AE72" s="599">
        <v>0.019</v>
      </c>
      <c r="AF72" s="636"/>
      <c r="AG72" s="636"/>
      <c r="AH72" s="636"/>
      <c r="AI72" s="1139"/>
      <c r="AJ72" s="636"/>
      <c r="AK72" s="636"/>
      <c r="AL72" s="599">
        <v>-0.025</v>
      </c>
      <c r="AM72" s="592"/>
      <c r="AN72" s="599">
        <v>-0.077</v>
      </c>
      <c r="AO72" s="599">
        <v>0.0214</v>
      </c>
      <c r="AP72" s="599">
        <v>-0.033</v>
      </c>
      <c r="AQ72" s="599">
        <v>-0.054</v>
      </c>
      <c r="AR72" s="599">
        <v>-0.033</v>
      </c>
      <c r="AS72" s="1140">
        <v>0.02</v>
      </c>
      <c r="AT72" s="599">
        <v>0.009</v>
      </c>
      <c r="AU72" s="599">
        <v>0.02</v>
      </c>
      <c r="AV72" s="599">
        <v>0.003</v>
      </c>
      <c r="AW72" s="599">
        <v>0.01</v>
      </c>
      <c r="AX72" s="599">
        <v>0.003</v>
      </c>
      <c r="AY72" s="599">
        <v>0.011</v>
      </c>
      <c r="AZ72" s="599">
        <v>0.014</v>
      </c>
      <c r="BA72" s="599">
        <v>0.011</v>
      </c>
      <c r="BB72" s="1141">
        <v>0.069</v>
      </c>
      <c r="BC72" s="594">
        <v>0.065</v>
      </c>
      <c r="BD72" s="594">
        <v>0.069</v>
      </c>
      <c r="BE72" s="601">
        <v>0.0062</v>
      </c>
      <c r="BF72" s="1142"/>
      <c r="BG72" s="592"/>
      <c r="BH72" s="1143">
        <v>0.036</v>
      </c>
      <c r="BI72" s="599">
        <v>0.011</v>
      </c>
      <c r="BJ72" s="599">
        <v>0.036</v>
      </c>
      <c r="BK72" s="601">
        <v>0.044</v>
      </c>
      <c r="BL72" s="601"/>
      <c r="BM72" s="594"/>
      <c r="BN72" s="599">
        <v>-0.042</v>
      </c>
      <c r="BO72" s="592"/>
      <c r="BP72" s="592"/>
      <c r="BQ72" s="699">
        <v>0.04</v>
      </c>
      <c r="BR72" s="599">
        <v>0.038</v>
      </c>
      <c r="BS72" s="599">
        <v>-0.016</v>
      </c>
      <c r="BT72" s="1144">
        <v>-0.022</v>
      </c>
      <c r="BU72" s="599">
        <v>-0.025</v>
      </c>
      <c r="BV72" s="599">
        <v>-0.02</v>
      </c>
      <c r="BW72" s="1144">
        <v>-0.012</v>
      </c>
      <c r="BX72" s="599">
        <v>-0.01</v>
      </c>
      <c r="BY72" s="599">
        <v>-0.011</v>
      </c>
      <c r="BZ72" s="599">
        <v>-0.0038</v>
      </c>
      <c r="CA72" s="592"/>
      <c r="CB72" s="599">
        <v>-0.0054</v>
      </c>
      <c r="CC72" s="599">
        <v>-0.018</v>
      </c>
      <c r="CD72" s="599">
        <v>0.0035</v>
      </c>
      <c r="CE72" s="599">
        <v>0.024</v>
      </c>
      <c r="CF72" s="599">
        <v>0.054</v>
      </c>
      <c r="CG72" s="709">
        <v>0.054</v>
      </c>
    </row>
    <row r="73">
      <c r="A73" s="1145">
        <v>44136.0</v>
      </c>
      <c r="B73" s="618">
        <v>-0.055</v>
      </c>
      <c r="C73" s="611"/>
      <c r="D73" s="618">
        <v>-0.0541</v>
      </c>
      <c r="E73" s="617">
        <v>0.004</v>
      </c>
      <c r="F73" s="618">
        <v>0.003</v>
      </c>
      <c r="G73" s="618">
        <v>0.005</v>
      </c>
      <c r="H73" s="616">
        <v>-0.047</v>
      </c>
      <c r="I73" s="616">
        <v>-0.042</v>
      </c>
      <c r="J73" s="616">
        <v>-0.033</v>
      </c>
      <c r="K73" s="617">
        <v>-0.001</v>
      </c>
      <c r="L73" s="616">
        <v>0.005</v>
      </c>
      <c r="M73" s="616">
        <v>0.002</v>
      </c>
      <c r="N73" s="618">
        <v>-0.006</v>
      </c>
      <c r="O73" s="618">
        <v>-0.033</v>
      </c>
      <c r="P73" s="618">
        <v>-0.002</v>
      </c>
      <c r="Q73" s="618">
        <v>0.025</v>
      </c>
      <c r="R73" s="618">
        <v>0.002</v>
      </c>
      <c r="S73" s="618">
        <v>-0.001</v>
      </c>
      <c r="T73" s="618">
        <v>-0.016</v>
      </c>
      <c r="U73" s="616"/>
      <c r="V73" s="616"/>
      <c r="W73" s="617">
        <v>0.009</v>
      </c>
      <c r="X73" s="616">
        <v>0.007</v>
      </c>
      <c r="Y73" s="616">
        <v>0.015</v>
      </c>
      <c r="Z73" s="618">
        <v>-0.0517</v>
      </c>
      <c r="AA73" s="611"/>
      <c r="AB73" s="611"/>
      <c r="AC73" s="618">
        <v>-0.009</v>
      </c>
      <c r="AD73" s="618">
        <v>-0.01</v>
      </c>
      <c r="AE73" s="618">
        <v>-0.007</v>
      </c>
      <c r="AF73" s="842"/>
      <c r="AG73" s="842"/>
      <c r="AH73" s="842"/>
      <c r="AI73" s="1146"/>
      <c r="AJ73" s="842"/>
      <c r="AK73" s="842"/>
      <c r="AL73" s="618">
        <v>-0.025</v>
      </c>
      <c r="AM73" s="611"/>
      <c r="AN73" s="618">
        <v>-0.049</v>
      </c>
      <c r="AO73" s="618">
        <v>0.0094</v>
      </c>
      <c r="AP73" s="618">
        <v>-0.037</v>
      </c>
      <c r="AQ73" s="618">
        <v>-0.029</v>
      </c>
      <c r="AR73" s="618">
        <v>-0.037</v>
      </c>
      <c r="AS73" s="1147">
        <v>0.011</v>
      </c>
      <c r="AT73" s="618">
        <v>0.007</v>
      </c>
      <c r="AU73" s="618">
        <v>0.011</v>
      </c>
      <c r="AV73" s="618">
        <v>0.028</v>
      </c>
      <c r="AW73" s="618">
        <v>0.035</v>
      </c>
      <c r="AX73" s="618">
        <v>0.026</v>
      </c>
      <c r="AY73" s="618">
        <v>0.012</v>
      </c>
      <c r="AZ73" s="618">
        <v>0.013</v>
      </c>
      <c r="BA73" s="618">
        <v>0.011</v>
      </c>
      <c r="BB73" s="1152">
        <v>0.07</v>
      </c>
      <c r="BC73" s="613">
        <v>0.07</v>
      </c>
      <c r="BD73" s="613">
        <v>0.07</v>
      </c>
      <c r="BE73" s="621">
        <v>0.0056</v>
      </c>
      <c r="BF73" s="1149"/>
      <c r="BG73" s="611"/>
      <c r="BH73" s="1150">
        <v>-0.019</v>
      </c>
      <c r="BI73" s="618">
        <v>-0.004</v>
      </c>
      <c r="BJ73" s="618">
        <v>-0.021</v>
      </c>
      <c r="BK73" s="621">
        <v>-0.022</v>
      </c>
      <c r="BL73" s="621"/>
      <c r="BM73" s="613"/>
      <c r="BN73" s="618">
        <v>-0.045</v>
      </c>
      <c r="BO73" s="611"/>
      <c r="BP73" s="611"/>
      <c r="BQ73" s="618">
        <v>0.0</v>
      </c>
      <c r="BR73" s="618">
        <v>0.012</v>
      </c>
      <c r="BS73" s="618">
        <v>-0.01</v>
      </c>
      <c r="BT73" s="1151">
        <v>0.005</v>
      </c>
      <c r="BU73" s="618">
        <v>0.01</v>
      </c>
      <c r="BV73" s="618">
        <v>0.005</v>
      </c>
      <c r="BW73" s="1151">
        <v>0.003</v>
      </c>
      <c r="BX73" s="618">
        <v>0.008</v>
      </c>
      <c r="BY73" s="618">
        <v>0.003</v>
      </c>
      <c r="BZ73" s="618">
        <v>-0.0038</v>
      </c>
      <c r="CA73" s="611"/>
      <c r="CB73" s="618">
        <v>0.0035</v>
      </c>
      <c r="CC73" s="618">
        <v>-0.0055</v>
      </c>
      <c r="CD73" s="618">
        <v>-0.028</v>
      </c>
      <c r="CE73" s="618">
        <v>-0.013</v>
      </c>
      <c r="CF73" s="618">
        <v>0.092</v>
      </c>
      <c r="CG73" s="708">
        <v>0.092</v>
      </c>
    </row>
    <row r="74">
      <c r="A74" s="1138">
        <v>44166.0</v>
      </c>
      <c r="B74" s="599">
        <v>-0.036</v>
      </c>
      <c r="C74" s="592"/>
      <c r="D74" s="599">
        <v>-0.0315</v>
      </c>
      <c r="E74" s="598">
        <v>0.016</v>
      </c>
      <c r="F74" s="599">
        <v>0.005</v>
      </c>
      <c r="G74" s="599">
        <v>0.013</v>
      </c>
      <c r="H74" s="597">
        <v>-0.033</v>
      </c>
      <c r="I74" s="597">
        <v>-0.038</v>
      </c>
      <c r="J74" s="597">
        <v>-0.043</v>
      </c>
      <c r="K74" s="598">
        <v>0.002</v>
      </c>
      <c r="L74" s="597">
        <v>0.005</v>
      </c>
      <c r="M74" s="597">
        <v>-0.018</v>
      </c>
      <c r="N74" s="599">
        <v>-0.008</v>
      </c>
      <c r="O74" s="599">
        <v>-0.003</v>
      </c>
      <c r="P74" s="599">
        <v>0.001</v>
      </c>
      <c r="Q74" s="599">
        <v>-0.016</v>
      </c>
      <c r="R74" s="599">
        <v>-0.01</v>
      </c>
      <c r="S74" s="599">
        <v>0.008</v>
      </c>
      <c r="T74" s="599">
        <v>0.017</v>
      </c>
      <c r="U74" s="597"/>
      <c r="V74" s="597"/>
      <c r="W74" s="598">
        <v>0.0</v>
      </c>
      <c r="X74" s="597">
        <v>0.003</v>
      </c>
      <c r="Y74" s="597">
        <v>0.019</v>
      </c>
      <c r="Z74" s="599">
        <v>-0.0393</v>
      </c>
      <c r="AA74" s="592"/>
      <c r="AB74" s="592"/>
      <c r="AC74" s="599">
        <v>-0.008</v>
      </c>
      <c r="AD74" s="599">
        <v>0.002</v>
      </c>
      <c r="AE74" s="599">
        <v>-0.007</v>
      </c>
      <c r="AF74" s="636"/>
      <c r="AG74" s="636"/>
      <c r="AH74" s="636"/>
      <c r="AI74" s="1139"/>
      <c r="AJ74" s="636"/>
      <c r="AK74" s="636"/>
      <c r="AL74" s="599">
        <v>-0.025</v>
      </c>
      <c r="AM74" s="592"/>
      <c r="AN74" s="599">
        <v>-0.028</v>
      </c>
      <c r="AO74" s="599">
        <v>0.0102</v>
      </c>
      <c r="AP74" s="599">
        <v>-0.021</v>
      </c>
      <c r="AQ74" s="599">
        <v>-0.022</v>
      </c>
      <c r="AR74" s="599">
        <v>-0.021</v>
      </c>
      <c r="AS74" s="1140">
        <v>0.001</v>
      </c>
      <c r="AT74" s="599">
        <v>0.004</v>
      </c>
      <c r="AU74" s="599">
        <v>0.001</v>
      </c>
      <c r="AV74" s="599">
        <v>0.082</v>
      </c>
      <c r="AW74" s="599">
        <v>0.063</v>
      </c>
      <c r="AX74" s="599">
        <v>0.082</v>
      </c>
      <c r="AY74" s="599">
        <v>0.009</v>
      </c>
      <c r="AZ74" s="599">
        <v>0.002</v>
      </c>
      <c r="BA74" s="599">
        <v>0.009</v>
      </c>
      <c r="BB74" s="1141">
        <v>0.073</v>
      </c>
      <c r="BC74" s="594">
        <v>0.069</v>
      </c>
      <c r="BD74" s="594"/>
      <c r="BE74" s="601">
        <v>0.0062</v>
      </c>
      <c r="BF74" s="1142"/>
      <c r="BG74" s="592"/>
      <c r="BH74" s="1143">
        <v>0.01</v>
      </c>
      <c r="BI74" s="599">
        <v>-0.002</v>
      </c>
      <c r="BJ74" s="599">
        <v>0.016</v>
      </c>
      <c r="BK74" s="601">
        <v>0.084</v>
      </c>
      <c r="BL74" s="601"/>
      <c r="BM74" s="594"/>
      <c r="BN74" s="599">
        <v>-0.031</v>
      </c>
      <c r="BO74" s="592"/>
      <c r="BP74" s="592"/>
      <c r="BQ74" s="599">
        <v>-0.016</v>
      </c>
      <c r="BR74" s="599">
        <v>-0.015</v>
      </c>
      <c r="BS74" s="599">
        <v>0.043</v>
      </c>
      <c r="BT74" s="1144">
        <v>0.034</v>
      </c>
      <c r="BU74" s="599">
        <v>0.009</v>
      </c>
      <c r="BV74" s="599">
        <v>0.025</v>
      </c>
      <c r="BW74" s="1144">
        <v>0.037</v>
      </c>
      <c r="BX74" s="599">
        <v>0.012</v>
      </c>
      <c r="BY74" s="599">
        <v>0.027</v>
      </c>
      <c r="BZ74" s="599">
        <v>-0.0038</v>
      </c>
      <c r="CA74" s="592"/>
      <c r="CB74" s="599">
        <v>-0.0244</v>
      </c>
      <c r="CC74" s="599">
        <v>-0.0145</v>
      </c>
      <c r="CD74" s="599">
        <v>-0.028</v>
      </c>
      <c r="CE74" s="599">
        <v>0.002</v>
      </c>
      <c r="CF74" s="599">
        <v>0.095</v>
      </c>
      <c r="CG74" s="709">
        <v>0.095</v>
      </c>
    </row>
    <row r="75">
      <c r="A75" s="1145">
        <v>44197.0</v>
      </c>
      <c r="B75" s="618">
        <v>-0.0182</v>
      </c>
      <c r="C75" s="611"/>
      <c r="D75" s="618">
        <v>-0.0195</v>
      </c>
      <c r="E75" s="617">
        <v>0.009</v>
      </c>
      <c r="F75" s="618">
        <v>0.005</v>
      </c>
      <c r="G75" s="618">
        <v>0.011</v>
      </c>
      <c r="H75" s="616">
        <v>-0.049</v>
      </c>
      <c r="I75" s="616">
        <v>-0.04</v>
      </c>
      <c r="J75" s="616">
        <v>-0.035</v>
      </c>
      <c r="K75" s="617">
        <v>-0.015</v>
      </c>
      <c r="L75" s="616">
        <v>-0.006</v>
      </c>
      <c r="M75" s="616">
        <v>0.01</v>
      </c>
      <c r="N75" s="618">
        <v>0.001</v>
      </c>
      <c r="O75" s="618">
        <v>-0.024</v>
      </c>
      <c r="P75" s="618">
        <v>-0.018</v>
      </c>
      <c r="Q75" s="618">
        <v>0.008</v>
      </c>
      <c r="R75" s="618">
        <v>0.002</v>
      </c>
      <c r="S75" s="618">
        <v>-0.012</v>
      </c>
      <c r="T75" s="702">
        <v>-0.04</v>
      </c>
      <c r="U75" s="616"/>
      <c r="V75" s="616"/>
      <c r="W75" s="617">
        <v>-0.025</v>
      </c>
      <c r="X75" s="616">
        <v>0.002</v>
      </c>
      <c r="Y75" s="616">
        <v>-0.02</v>
      </c>
      <c r="Z75" s="702">
        <v>-0.02</v>
      </c>
      <c r="AA75" s="611"/>
      <c r="AB75" s="611"/>
      <c r="AC75" s="618">
        <v>0.033</v>
      </c>
      <c r="AD75" s="618">
        <v>0.005</v>
      </c>
      <c r="AE75" s="618">
        <v>0.032</v>
      </c>
      <c r="AF75" s="842"/>
      <c r="AG75" s="842"/>
      <c r="AH75" s="842"/>
      <c r="AI75" s="1146"/>
      <c r="AJ75" s="842"/>
      <c r="AK75" s="842"/>
      <c r="AL75" s="618">
        <v>-0.021</v>
      </c>
      <c r="AM75" s="611"/>
      <c r="AN75" s="618">
        <v>-0.035</v>
      </c>
      <c r="AO75" s="618">
        <v>-0.0131</v>
      </c>
      <c r="AP75" s="618">
        <v>-0.049</v>
      </c>
      <c r="AQ75" s="618">
        <v>-0.042</v>
      </c>
      <c r="AR75" s="618">
        <v>-0.05</v>
      </c>
      <c r="AS75" s="1147">
        <v>0.002</v>
      </c>
      <c r="AT75" s="611"/>
      <c r="AU75" s="618">
        <v>0.002</v>
      </c>
      <c r="AV75" s="618">
        <v>0.02</v>
      </c>
      <c r="AW75" s="618">
        <v>0.022</v>
      </c>
      <c r="AX75" s="618">
        <v>0.023</v>
      </c>
      <c r="AY75" s="618">
        <v>0.004</v>
      </c>
      <c r="AZ75" s="618">
        <v>0.004</v>
      </c>
      <c r="BA75" s="618">
        <v>0.004</v>
      </c>
      <c r="BB75" s="1148"/>
      <c r="BC75" s="626"/>
      <c r="BD75" s="626">
        <v>0.073</v>
      </c>
      <c r="BE75" s="621">
        <v>0.0063</v>
      </c>
      <c r="BF75" s="1149"/>
      <c r="BG75" s="611"/>
      <c r="BH75" s="1150">
        <v>-0.016</v>
      </c>
      <c r="BI75" s="618">
        <v>0.009</v>
      </c>
      <c r="BJ75" s="618">
        <v>-0.009</v>
      </c>
      <c r="BK75" s="621">
        <v>-0.006</v>
      </c>
      <c r="BL75" s="621"/>
      <c r="BM75" s="613"/>
      <c r="BN75" s="618">
        <v>-0.052</v>
      </c>
      <c r="BO75" s="611"/>
      <c r="BP75" s="611"/>
      <c r="BQ75" s="618">
        <v>0.042</v>
      </c>
      <c r="BR75" s="702">
        <v>0.04</v>
      </c>
      <c r="BS75" s="618">
        <v>-0.013</v>
      </c>
      <c r="BT75" s="1151">
        <v>0.075</v>
      </c>
      <c r="BU75" s="618">
        <v>0.053</v>
      </c>
      <c r="BV75" s="618">
        <v>0.078</v>
      </c>
      <c r="BW75" s="1151">
        <v>-0.016</v>
      </c>
      <c r="BX75" s="618">
        <v>0.01</v>
      </c>
      <c r="BY75" s="618">
        <v>-0.012</v>
      </c>
      <c r="BZ75" s="618">
        <v>0.0061</v>
      </c>
      <c r="CA75" s="611"/>
      <c r="CB75" s="618">
        <v>-0.028</v>
      </c>
      <c r="CC75" s="618">
        <v>-0.044</v>
      </c>
      <c r="CD75" s="618">
        <v>-0.0135</v>
      </c>
      <c r="CE75" s="618">
        <v>0.015</v>
      </c>
      <c r="CF75" s="618">
        <v>0.222</v>
      </c>
      <c r="CG75" s="708">
        <v>0.222</v>
      </c>
    </row>
    <row r="76">
      <c r="A76" s="1138">
        <v>44228.0</v>
      </c>
      <c r="B76" s="599">
        <v>-0.0425</v>
      </c>
      <c r="C76" s="592"/>
      <c r="D76" s="599">
        <v>-0.0477</v>
      </c>
      <c r="E76" s="598">
        <v>-0.022</v>
      </c>
      <c r="F76" s="599">
        <v>0.003</v>
      </c>
      <c r="G76" s="599">
        <v>-0.026</v>
      </c>
      <c r="H76" s="597">
        <v>-0.035</v>
      </c>
      <c r="I76" s="597">
        <v>-0.045</v>
      </c>
      <c r="J76" s="597">
        <v>0.036</v>
      </c>
      <c r="K76" s="598">
        <v>0.01</v>
      </c>
      <c r="L76" s="597">
        <v>0.005</v>
      </c>
      <c r="M76" s="597">
        <v>0.018</v>
      </c>
      <c r="N76" s="599">
        <v>-0.016</v>
      </c>
      <c r="O76" s="599">
        <v>-0.009</v>
      </c>
      <c r="P76" s="599">
        <v>0.115</v>
      </c>
      <c r="Q76" s="599">
        <v>-0.01</v>
      </c>
      <c r="R76" s="599">
        <v>-0.011</v>
      </c>
      <c r="S76" s="599">
        <v>0.004</v>
      </c>
      <c r="T76" s="599">
        <v>-0.059</v>
      </c>
      <c r="U76" s="597"/>
      <c r="V76" s="597"/>
      <c r="W76" s="598">
        <v>-0.016</v>
      </c>
      <c r="X76" s="597">
        <v>0.015</v>
      </c>
      <c r="Y76" s="597">
        <v>-0.019</v>
      </c>
      <c r="Z76" s="599">
        <v>-0.0729</v>
      </c>
      <c r="AA76" s="592"/>
      <c r="AB76" s="592"/>
      <c r="AC76" s="599">
        <v>-0.047</v>
      </c>
      <c r="AD76" s="599">
        <v>0.005</v>
      </c>
      <c r="AE76" s="599">
        <v>-0.048</v>
      </c>
      <c r="AF76" s="636"/>
      <c r="AG76" s="636"/>
      <c r="AH76" s="636"/>
      <c r="AI76" s="1139"/>
      <c r="AJ76" s="636"/>
      <c r="AK76" s="636"/>
      <c r="AL76" s="599">
        <v>-0.021</v>
      </c>
      <c r="AM76" s="592"/>
      <c r="AN76" s="599">
        <v>-0.052</v>
      </c>
      <c r="AO76" s="599">
        <v>0.0059</v>
      </c>
      <c r="AP76" s="599">
        <v>-0.045</v>
      </c>
      <c r="AQ76" s="599">
        <v>-0.056</v>
      </c>
      <c r="AR76" s="599">
        <v>-0.045</v>
      </c>
      <c r="AS76" s="1140">
        <v>0.004</v>
      </c>
      <c r="AT76" s="599">
        <v>-0.005</v>
      </c>
      <c r="AU76" s="599">
        <v>0.003</v>
      </c>
      <c r="AV76" s="599">
        <v>0.004</v>
      </c>
      <c r="AW76" s="599">
        <v>0.015</v>
      </c>
      <c r="AX76" s="599">
        <v>0.003</v>
      </c>
      <c r="AY76" s="599">
        <v>-0.007</v>
      </c>
      <c r="AZ76" s="599">
        <v>0.004</v>
      </c>
      <c r="BA76" s="599">
        <v>-0.01</v>
      </c>
      <c r="BB76" s="1141">
        <v>0.351</v>
      </c>
      <c r="BC76" s="594">
        <v>0.3</v>
      </c>
      <c r="BD76" s="594">
        <v>0.351</v>
      </c>
      <c r="BE76" s="601">
        <v>0.0062</v>
      </c>
      <c r="BF76" s="1142"/>
      <c r="BG76" s="592"/>
      <c r="BH76" s="1143">
        <v>-0.036</v>
      </c>
      <c r="BI76" s="599">
        <v>-0.03</v>
      </c>
      <c r="BJ76" s="599">
        <v>-0.034</v>
      </c>
      <c r="BK76" s="601">
        <v>-0.049</v>
      </c>
      <c r="BL76" s="601"/>
      <c r="BM76" s="594"/>
      <c r="BN76" s="599">
        <v>-0.022</v>
      </c>
      <c r="BO76" s="592"/>
      <c r="BP76" s="592"/>
      <c r="BQ76" s="599">
        <v>-0.021</v>
      </c>
      <c r="BR76" s="599">
        <v>-0.012</v>
      </c>
      <c r="BS76" s="599">
        <v>0.017</v>
      </c>
      <c r="BT76" s="1144">
        <v>0.009</v>
      </c>
      <c r="BU76" s="599">
        <v>0.025</v>
      </c>
      <c r="BV76" s="599">
        <v>0.009</v>
      </c>
      <c r="BW76" s="1144">
        <v>0.043</v>
      </c>
      <c r="BX76" s="599">
        <v>-0.001</v>
      </c>
      <c r="BY76" s="599">
        <v>0.044</v>
      </c>
      <c r="BZ76" s="599">
        <v>0.0061</v>
      </c>
      <c r="CA76" s="592"/>
      <c r="CB76" s="599">
        <v>-0.0108</v>
      </c>
      <c r="CC76" s="599">
        <v>0.006</v>
      </c>
      <c r="CD76" s="599">
        <v>0.0589</v>
      </c>
      <c r="CE76" s="599">
        <v>-0.008</v>
      </c>
      <c r="CF76" s="599">
        <v>-0.072</v>
      </c>
      <c r="CG76" s="709">
        <v>-0.072</v>
      </c>
    </row>
    <row r="77">
      <c r="A77" s="1145">
        <v>44256.0</v>
      </c>
      <c r="B77" s="618">
        <v>0.0102</v>
      </c>
      <c r="C77" s="611"/>
      <c r="D77" s="618">
        <v>0.0104</v>
      </c>
      <c r="E77" s="617">
        <v>0.014</v>
      </c>
      <c r="F77" s="618">
        <v>0.028</v>
      </c>
      <c r="G77" s="618">
        <v>0.024</v>
      </c>
      <c r="H77" s="616">
        <v>0.036</v>
      </c>
      <c r="I77" s="616">
        <v>0.028</v>
      </c>
      <c r="J77" s="616">
        <v>0.275</v>
      </c>
      <c r="K77" s="617">
        <v>0.018</v>
      </c>
      <c r="L77" s="616">
        <v>0.01</v>
      </c>
      <c r="M77" s="616">
        <v>-0.01</v>
      </c>
      <c r="N77" s="618">
        <v>0.109</v>
      </c>
      <c r="O77" s="618">
        <v>0.116</v>
      </c>
      <c r="P77" s="618">
        <v>0.394</v>
      </c>
      <c r="Q77" s="618">
        <v>0.001</v>
      </c>
      <c r="R77" s="618">
        <v>0.007</v>
      </c>
      <c r="S77" s="618">
        <v>0.006</v>
      </c>
      <c r="T77" s="618">
        <v>0.065</v>
      </c>
      <c r="U77" s="616"/>
      <c r="V77" s="616"/>
      <c r="W77" s="617">
        <v>0.025</v>
      </c>
      <c r="X77" s="616">
        <v>0.023</v>
      </c>
      <c r="Y77" s="616">
        <v>0.022</v>
      </c>
      <c r="Z77" s="618">
        <v>0.1438</v>
      </c>
      <c r="AA77" s="611"/>
      <c r="AB77" s="611"/>
      <c r="AC77" s="618">
        <v>0.008</v>
      </c>
      <c r="AD77" s="618">
        <v>0.02</v>
      </c>
      <c r="AE77" s="618">
        <v>0.01</v>
      </c>
      <c r="AF77" s="842"/>
      <c r="AG77" s="842"/>
      <c r="AH77" s="842"/>
      <c r="AI77" s="1146"/>
      <c r="AJ77" s="842"/>
      <c r="AK77" s="842"/>
      <c r="AL77" s="618">
        <v>-0.021</v>
      </c>
      <c r="AM77" s="611"/>
      <c r="AN77" s="618">
        <v>0.023</v>
      </c>
      <c r="AO77" s="618">
        <v>-0.0173</v>
      </c>
      <c r="AP77" s="618">
        <v>0.017</v>
      </c>
      <c r="AQ77" s="618">
        <v>0.009</v>
      </c>
      <c r="AR77" s="618">
        <v>0.017</v>
      </c>
      <c r="AS77" s="1147">
        <v>0.007</v>
      </c>
      <c r="AT77" s="618">
        <v>0.005</v>
      </c>
      <c r="AU77" s="618">
        <v>0.007</v>
      </c>
      <c r="AV77" s="618">
        <v>0.105</v>
      </c>
      <c r="AW77" s="618">
        <v>0.076</v>
      </c>
      <c r="AX77" s="618">
        <v>0.105</v>
      </c>
      <c r="AY77" s="618">
        <v>-0.024</v>
      </c>
      <c r="AZ77" s="618">
        <v>-0.035</v>
      </c>
      <c r="BA77" s="618">
        <v>-0.024</v>
      </c>
      <c r="BB77" s="1152">
        <v>0.141</v>
      </c>
      <c r="BC77" s="613">
        <v>0.172</v>
      </c>
      <c r="BD77" s="613">
        <v>0.141</v>
      </c>
      <c r="BE77" s="621">
        <v>0.006</v>
      </c>
      <c r="BF77" s="1149"/>
      <c r="BG77" s="611"/>
      <c r="BH77" s="1150">
        <v>0.224</v>
      </c>
      <c r="BI77" s="618">
        <v>0.176</v>
      </c>
      <c r="BJ77" s="618">
        <v>0.241</v>
      </c>
      <c r="BK77" s="621">
        <v>0.121</v>
      </c>
      <c r="BL77" s="621"/>
      <c r="BM77" s="613"/>
      <c r="BN77" s="618">
        <v>0.031</v>
      </c>
      <c r="BO77" s="611"/>
      <c r="BP77" s="611"/>
      <c r="BQ77" s="618">
        <v>0.022</v>
      </c>
      <c r="BR77" s="702">
        <v>-0.02</v>
      </c>
      <c r="BS77" s="618">
        <v>0.029</v>
      </c>
      <c r="BT77" s="1151">
        <v>0.047</v>
      </c>
      <c r="BU77" s="618">
        <v>0.042</v>
      </c>
      <c r="BV77" s="618">
        <v>0.044</v>
      </c>
      <c r="BW77" s="1151">
        <v>-0.008</v>
      </c>
      <c r="BX77" s="618">
        <v>0.001</v>
      </c>
      <c r="BY77" s="618">
        <v>-0.009</v>
      </c>
      <c r="BZ77" s="618">
        <v>0.0061</v>
      </c>
      <c r="CA77" s="611"/>
      <c r="CB77" s="618">
        <v>0.0412</v>
      </c>
      <c r="CC77" s="618">
        <v>0.044</v>
      </c>
      <c r="CD77" s="618">
        <v>0.1846</v>
      </c>
      <c r="CE77" s="702">
        <v>0.02</v>
      </c>
      <c r="CF77" s="618">
        <v>0.039</v>
      </c>
      <c r="CG77" s="708">
        <v>0.036</v>
      </c>
    </row>
    <row r="78">
      <c r="A78" s="1138">
        <v>44287.0</v>
      </c>
      <c r="B78" s="599">
        <v>0.1649</v>
      </c>
      <c r="C78" s="592"/>
      <c r="D78" s="599">
        <v>0.176</v>
      </c>
      <c r="E78" s="598">
        <v>0.007</v>
      </c>
      <c r="F78" s="599">
        <v>0.01</v>
      </c>
      <c r="G78" s="599">
        <v>0.001</v>
      </c>
      <c r="H78" s="597">
        <v>0.275</v>
      </c>
      <c r="I78" s="597">
        <v>0.305</v>
      </c>
      <c r="J78" s="597">
        <v>0.207</v>
      </c>
      <c r="K78" s="598">
        <v>-0.013</v>
      </c>
      <c r="L78" s="597">
        <v>0.012</v>
      </c>
      <c r="M78" s="597">
        <v>0.006</v>
      </c>
      <c r="N78" s="599">
        <v>0.393</v>
      </c>
      <c r="O78" s="599">
        <v>0.374</v>
      </c>
      <c r="P78" s="599">
        <v>0.206</v>
      </c>
      <c r="Q78" s="599">
        <v>0.008</v>
      </c>
      <c r="R78" s="599">
        <v>0.004</v>
      </c>
      <c r="S78" s="599">
        <v>-0.011</v>
      </c>
      <c r="T78" s="599">
        <v>0.293</v>
      </c>
      <c r="U78" s="597"/>
      <c r="V78" s="597"/>
      <c r="W78" s="598">
        <v>-0.01</v>
      </c>
      <c r="X78" s="597">
        <v>0.005</v>
      </c>
      <c r="Y78" s="597">
        <v>-0.003</v>
      </c>
      <c r="Z78" s="599">
        <v>0.4311</v>
      </c>
      <c r="AA78" s="592"/>
      <c r="AB78" s="592"/>
      <c r="AC78" s="599">
        <v>-0.001</v>
      </c>
      <c r="AD78" s="599">
        <v>0.005</v>
      </c>
      <c r="AE78" s="599">
        <v>0.001</v>
      </c>
      <c r="AF78" s="636"/>
      <c r="AG78" s="636"/>
      <c r="AH78" s="636"/>
      <c r="AI78" s="1139"/>
      <c r="AJ78" s="636"/>
      <c r="AK78" s="636"/>
      <c r="AL78" s="599">
        <v>0.008</v>
      </c>
      <c r="AM78" s="592"/>
      <c r="AN78" s="599">
        <v>0.162</v>
      </c>
      <c r="AO78" s="699">
        <v>0.0</v>
      </c>
      <c r="AP78" s="599">
        <v>0.366</v>
      </c>
      <c r="AQ78" s="599">
        <v>0.367</v>
      </c>
      <c r="AR78" s="599">
        <v>0.366</v>
      </c>
      <c r="AS78" s="1140">
        <v>-0.002</v>
      </c>
      <c r="AT78" s="599">
        <v>0.002</v>
      </c>
      <c r="AU78" s="599">
        <v>-0.002</v>
      </c>
      <c r="AV78" s="599">
        <v>0.347</v>
      </c>
      <c r="AW78" s="599">
        <v>0.37</v>
      </c>
      <c r="AX78" s="599">
        <v>0.347</v>
      </c>
      <c r="AY78" s="599">
        <v>-0.013</v>
      </c>
      <c r="AZ78" s="599">
        <v>0.001</v>
      </c>
      <c r="BA78" s="599">
        <v>-0.015</v>
      </c>
      <c r="BB78" s="1141">
        <v>0.098</v>
      </c>
      <c r="BC78" s="594">
        <v>0.098</v>
      </c>
      <c r="BD78" s="594">
        <v>0.098</v>
      </c>
      <c r="BE78" s="601">
        <v>0.0052</v>
      </c>
      <c r="BF78" s="1142"/>
      <c r="BG78" s="592"/>
      <c r="BH78" s="1143">
        <v>1.344</v>
      </c>
      <c r="BI78" s="599">
        <v>1.2</v>
      </c>
      <c r="BJ78" s="599">
        <v>0.241</v>
      </c>
      <c r="BK78" s="601">
        <v>-0.134</v>
      </c>
      <c r="BL78" s="601"/>
      <c r="BM78" s="594"/>
      <c r="BN78" s="599">
        <v>0.143</v>
      </c>
      <c r="BO78" s="592"/>
      <c r="BP78" s="592"/>
      <c r="BQ78" s="599">
        <v>0.025</v>
      </c>
      <c r="BR78" s="599">
        <v>0.041</v>
      </c>
      <c r="BS78" s="599">
        <v>-0.065</v>
      </c>
      <c r="BT78" s="1144">
        <v>0.124</v>
      </c>
      <c r="BU78" s="599">
        <v>0.112</v>
      </c>
      <c r="BV78" s="599">
        <v>0.126</v>
      </c>
      <c r="BW78" s="1144">
        <v>-0.016</v>
      </c>
      <c r="BX78" s="599">
        <v>0.015</v>
      </c>
      <c r="BY78" s="599">
        <v>-0.016</v>
      </c>
      <c r="BZ78" s="599">
        <v>0.0107</v>
      </c>
      <c r="CA78" s="592"/>
      <c r="CB78" s="599">
        <v>0.1846</v>
      </c>
      <c r="CC78" s="599">
        <v>0.146</v>
      </c>
      <c r="CD78" s="599">
        <v>0.2584</v>
      </c>
      <c r="CE78" s="599">
        <v>0.007</v>
      </c>
      <c r="CF78" s="599">
        <v>0.241</v>
      </c>
      <c r="CG78" s="709">
        <v>0.241</v>
      </c>
    </row>
    <row r="79">
      <c r="A79" s="1145">
        <v>44317.0</v>
      </c>
      <c r="B79" s="618">
        <v>0.1637</v>
      </c>
      <c r="C79" s="611"/>
      <c r="D79" s="618">
        <v>0.1609</v>
      </c>
      <c r="E79" s="617">
        <v>0.008</v>
      </c>
      <c r="F79" s="618">
        <v>0.006</v>
      </c>
      <c r="G79" s="618">
        <v>0.007</v>
      </c>
      <c r="H79" s="616">
        <v>0.206</v>
      </c>
      <c r="I79" s="616">
        <v>0.216</v>
      </c>
      <c r="J79" s="616">
        <v>0.083</v>
      </c>
      <c r="K79" s="617">
        <v>0.008</v>
      </c>
      <c r="L79" s="616">
        <v>0.015</v>
      </c>
      <c r="M79" s="616">
        <v>-0.007</v>
      </c>
      <c r="N79" s="618">
        <v>0.205</v>
      </c>
      <c r="O79" s="618">
        <v>0.222</v>
      </c>
      <c r="P79" s="618">
        <v>0.101</v>
      </c>
      <c r="Q79" s="618">
        <v>-0.01</v>
      </c>
      <c r="R79" s="618">
        <v>-0.002</v>
      </c>
      <c r="S79" s="618">
        <v>-0.001</v>
      </c>
      <c r="T79" s="618">
        <v>0.178</v>
      </c>
      <c r="U79" s="616"/>
      <c r="V79" s="616"/>
      <c r="W79" s="617">
        <v>-0.003</v>
      </c>
      <c r="X79" s="616">
        <v>0.005</v>
      </c>
      <c r="Y79" s="616">
        <v>-0.008</v>
      </c>
      <c r="Z79" s="618">
        <v>0.2011</v>
      </c>
      <c r="AA79" s="611"/>
      <c r="AB79" s="611"/>
      <c r="AC79" s="618">
        <v>-0.003</v>
      </c>
      <c r="AD79" s="618">
        <v>0.008</v>
      </c>
      <c r="AE79" s="618">
        <v>-0.004</v>
      </c>
      <c r="AF79" s="842"/>
      <c r="AG79" s="842"/>
      <c r="AH79" s="842"/>
      <c r="AI79" s="1146"/>
      <c r="AJ79" s="842"/>
      <c r="AK79" s="842"/>
      <c r="AL79" s="618">
        <v>0.008</v>
      </c>
      <c r="AM79" s="611"/>
      <c r="AN79" s="702">
        <v>0.11</v>
      </c>
      <c r="AO79" s="618">
        <v>0.0199</v>
      </c>
      <c r="AP79" s="618">
        <v>0.364</v>
      </c>
      <c r="AQ79" s="618">
        <v>0.369</v>
      </c>
      <c r="AR79" s="618">
        <v>0.364</v>
      </c>
      <c r="AS79" s="1147">
        <v>0.001</v>
      </c>
      <c r="AT79" s="618">
        <v>0.003</v>
      </c>
      <c r="AU79" s="618">
        <v>0.001</v>
      </c>
      <c r="AV79" s="618">
        <v>0.24</v>
      </c>
      <c r="AW79" s="618">
        <v>0.25</v>
      </c>
      <c r="AX79" s="618">
        <v>0.24</v>
      </c>
      <c r="AY79" s="618">
        <v>0.014</v>
      </c>
      <c r="AZ79" s="618">
        <v>0.017</v>
      </c>
      <c r="BA79" s="618">
        <v>0.014</v>
      </c>
      <c r="BB79" s="1152">
        <v>0.088</v>
      </c>
      <c r="BC79" s="613">
        <v>0.09</v>
      </c>
      <c r="BD79" s="613">
        <v>0.088</v>
      </c>
      <c r="BE79" s="621">
        <v>0.0045</v>
      </c>
      <c r="BF79" s="1149"/>
      <c r="BG79" s="611"/>
      <c r="BH79" s="1150">
        <v>0.293</v>
      </c>
      <c r="BI79" s="618">
        <v>0.32</v>
      </c>
      <c r="BJ79" s="618">
        <v>0.286</v>
      </c>
      <c r="BK79" s="621">
        <v>-0.087</v>
      </c>
      <c r="BL79" s="621"/>
      <c r="BM79" s="613"/>
      <c r="BN79" s="618">
        <v>0.193</v>
      </c>
      <c r="BO79" s="611"/>
      <c r="BP79" s="611"/>
      <c r="BQ79" s="618">
        <v>-0.059</v>
      </c>
      <c r="BR79" s="618">
        <v>-0.024</v>
      </c>
      <c r="BS79" s="618">
        <v>0.065</v>
      </c>
      <c r="BT79" s="1151">
        <v>0.156</v>
      </c>
      <c r="BU79" s="618">
        <v>0.161</v>
      </c>
      <c r="BV79" s="618">
        <v>0.149</v>
      </c>
      <c r="BW79" s="1151">
        <v>-0.007</v>
      </c>
      <c r="BX79" s="618">
        <v>0.008</v>
      </c>
      <c r="BY79" s="618">
        <v>-0.01</v>
      </c>
      <c r="BZ79" s="618">
        <v>0.0107</v>
      </c>
      <c r="CA79" s="611"/>
      <c r="CB79" s="618">
        <v>0.2584</v>
      </c>
      <c r="CC79" s="618">
        <v>0.19</v>
      </c>
      <c r="CD79" s="618">
        <v>0.1758</v>
      </c>
      <c r="CE79" s="618">
        <v>-0.009</v>
      </c>
      <c r="CF79" s="618">
        <v>0.116</v>
      </c>
      <c r="CG79" s="708">
        <v>0.116</v>
      </c>
    </row>
    <row r="80">
      <c r="A80" s="1138">
        <v>44348.0</v>
      </c>
      <c r="B80" s="599">
        <v>0.098</v>
      </c>
      <c r="C80" s="592"/>
      <c r="D80" s="599">
        <v>0.0991</v>
      </c>
      <c r="E80" s="598">
        <v>0.004</v>
      </c>
      <c r="F80" s="599">
        <v>0.006</v>
      </c>
      <c r="G80" s="599">
        <v>0.002</v>
      </c>
      <c r="H80" s="597">
        <v>0.083</v>
      </c>
      <c r="I80" s="597">
        <v>0.094</v>
      </c>
      <c r="J80" s="597">
        <v>0.044</v>
      </c>
      <c r="K80" s="598">
        <v>0.007</v>
      </c>
      <c r="L80" s="597">
        <v>0.003</v>
      </c>
      <c r="M80" s="597">
        <v>0.003</v>
      </c>
      <c r="N80" s="599">
        <v>0.097</v>
      </c>
      <c r="O80" s="599">
        <v>0.104</v>
      </c>
      <c r="P80" s="599">
        <v>0.08</v>
      </c>
      <c r="Q80" s="599">
        <v>-0.003</v>
      </c>
      <c r="R80" s="599">
        <v>-0.002</v>
      </c>
      <c r="S80" s="599">
        <v>0.014</v>
      </c>
      <c r="T80" s="599">
        <v>0.059</v>
      </c>
      <c r="U80" s="597"/>
      <c r="V80" s="597"/>
      <c r="W80" s="598">
        <v>-0.013</v>
      </c>
      <c r="X80" s="597">
        <v>0.005</v>
      </c>
      <c r="Y80" s="597">
        <v>-0.01</v>
      </c>
      <c r="Z80" s="599">
        <v>0.0687</v>
      </c>
      <c r="AA80" s="592"/>
      <c r="AB80" s="592"/>
      <c r="AC80" s="599">
        <v>0.005</v>
      </c>
      <c r="AD80" s="599">
        <v>0.006</v>
      </c>
      <c r="AE80" s="599">
        <v>0.006</v>
      </c>
      <c r="AF80" s="636"/>
      <c r="AG80" s="636"/>
      <c r="AH80" s="636"/>
      <c r="AI80" s="1139"/>
      <c r="AJ80" s="636"/>
      <c r="AK80" s="636"/>
      <c r="AL80" s="599">
        <v>0.008</v>
      </c>
      <c r="AM80" s="592"/>
      <c r="AN80" s="599">
        <v>0.082</v>
      </c>
      <c r="AO80" s="599">
        <v>1.0E-4</v>
      </c>
      <c r="AP80" s="599">
        <v>0.135</v>
      </c>
      <c r="AQ80" s="599">
        <v>0.157</v>
      </c>
      <c r="AR80" s="599">
        <v>0.135</v>
      </c>
      <c r="AS80" s="1140">
        <v>-0.005</v>
      </c>
      <c r="AT80" s="599">
        <v>0.002</v>
      </c>
      <c r="AU80" s="599">
        <v>-0.005</v>
      </c>
      <c r="AV80" s="599">
        <v>0.12</v>
      </c>
      <c r="AW80" s="599">
        <v>0.118</v>
      </c>
      <c r="AX80" s="599">
        <v>0.12</v>
      </c>
      <c r="AY80" s="599">
        <v>0.0</v>
      </c>
      <c r="AZ80" s="599">
        <v>0.017</v>
      </c>
      <c r="BA80" s="599">
        <v>-0.002</v>
      </c>
      <c r="BB80" s="1141">
        <v>0.083</v>
      </c>
      <c r="BC80" s="594">
        <v>0.078</v>
      </c>
      <c r="BD80" s="594">
        <v>0.083</v>
      </c>
      <c r="BE80" s="601">
        <v>0.0048</v>
      </c>
      <c r="BF80" s="1142"/>
      <c r="BG80" s="592"/>
      <c r="BH80" s="1143">
        <v>0.136</v>
      </c>
      <c r="BI80" s="599">
        <v>0.135</v>
      </c>
      <c r="BJ80" s="599">
        <v>0.136</v>
      </c>
      <c r="BK80" s="601">
        <v>0.067</v>
      </c>
      <c r="BL80" s="601"/>
      <c r="BM80" s="594"/>
      <c r="BN80" s="599">
        <v>0.218</v>
      </c>
      <c r="BO80" s="592"/>
      <c r="BP80" s="592"/>
      <c r="BQ80" s="599">
        <v>0.065</v>
      </c>
      <c r="BR80" s="599">
        <v>0.062</v>
      </c>
      <c r="BS80" s="599">
        <v>-0.015</v>
      </c>
      <c r="BT80" s="1144">
        <v>0.119</v>
      </c>
      <c r="BU80" s="599">
        <v>0.093</v>
      </c>
      <c r="BV80" s="599">
        <v>0.115</v>
      </c>
      <c r="BW80" s="1144">
        <v>0.022</v>
      </c>
      <c r="BX80" s="599">
        <v>0.01</v>
      </c>
      <c r="BY80" s="599">
        <v>0.023</v>
      </c>
      <c r="BZ80" s="599">
        <v>0.0107</v>
      </c>
      <c r="CA80" s="592"/>
      <c r="CB80" s="599">
        <v>0.1758</v>
      </c>
      <c r="CC80" s="599">
        <v>0.1875</v>
      </c>
      <c r="CD80" s="599">
        <v>0.0392</v>
      </c>
      <c r="CE80" s="599">
        <v>0.001</v>
      </c>
      <c r="CF80" s="599">
        <v>0.068</v>
      </c>
      <c r="CG80" s="709">
        <v>0.068</v>
      </c>
    </row>
    <row r="81">
      <c r="A81" s="1145">
        <v>44378.0</v>
      </c>
      <c r="B81" s="618">
        <v>0.0655</v>
      </c>
      <c r="C81" s="611"/>
      <c r="D81" s="618">
        <v>0.0664</v>
      </c>
      <c r="E81" s="617">
        <v>0.009</v>
      </c>
      <c r="F81" s="618">
        <v>0.005</v>
      </c>
      <c r="G81" s="618">
        <v>0.008</v>
      </c>
      <c r="H81" s="616">
        <v>0.038</v>
      </c>
      <c r="I81" s="616">
        <v>0.03</v>
      </c>
      <c r="J81" s="616">
        <v>0.037</v>
      </c>
      <c r="K81" s="617">
        <v>0.012</v>
      </c>
      <c r="L81" s="616">
        <v>0.004</v>
      </c>
      <c r="M81" s="616">
        <v>0.01</v>
      </c>
      <c r="N81" s="618">
        <v>0.077</v>
      </c>
      <c r="O81" s="618">
        <v>0.063</v>
      </c>
      <c r="P81" s="618">
        <v>0.049</v>
      </c>
      <c r="Q81" s="618">
        <v>0.015</v>
      </c>
      <c r="R81" s="618">
        <v>0.006</v>
      </c>
      <c r="S81" s="618">
        <v>-0.017</v>
      </c>
      <c r="T81" s="618">
        <v>0.057</v>
      </c>
      <c r="U81" s="616"/>
      <c r="V81" s="616"/>
      <c r="W81" s="617">
        <v>0.01</v>
      </c>
      <c r="X81" s="616">
        <v>0.009</v>
      </c>
      <c r="Y81" s="616">
        <v>0.013</v>
      </c>
      <c r="Z81" s="618">
        <v>0.031</v>
      </c>
      <c r="AA81" s="611"/>
      <c r="AB81" s="611"/>
      <c r="AC81" s="618">
        <v>0.003</v>
      </c>
      <c r="AD81" s="618">
        <v>0.004</v>
      </c>
      <c r="AE81" s="618">
        <v>0.005</v>
      </c>
      <c r="AF81" s="842"/>
      <c r="AG81" s="842"/>
      <c r="AH81" s="842"/>
      <c r="AI81" s="1146"/>
      <c r="AJ81" s="842"/>
      <c r="AK81" s="842"/>
      <c r="AL81" s="618">
        <v>0.003</v>
      </c>
      <c r="AM81" s="611"/>
      <c r="AN81" s="702">
        <v>0.06</v>
      </c>
      <c r="AO81" s="618">
        <v>0.0023</v>
      </c>
      <c r="AP81" s="618">
        <v>0.073</v>
      </c>
      <c r="AQ81" s="618">
        <v>0.07</v>
      </c>
      <c r="AR81" s="618">
        <v>0.073</v>
      </c>
      <c r="AS81" s="1147">
        <v>0.011</v>
      </c>
      <c r="AT81" s="618">
        <v>0.003</v>
      </c>
      <c r="AU81" s="618">
        <v>0.011</v>
      </c>
      <c r="AV81" s="618">
        <v>0.012</v>
      </c>
      <c r="AW81" s="618">
        <v>0.018</v>
      </c>
      <c r="AX81" s="618">
        <v>0.012</v>
      </c>
      <c r="AY81" s="618">
        <v>-0.013</v>
      </c>
      <c r="AZ81" s="618">
        <v>-0.005</v>
      </c>
      <c r="BA81" s="618">
        <v>-0.012</v>
      </c>
      <c r="BB81" s="1152">
        <v>0.064</v>
      </c>
      <c r="BC81" s="613">
        <v>0.078</v>
      </c>
      <c r="BD81" s="613">
        <v>0.064</v>
      </c>
      <c r="BE81" s="621">
        <v>0.0021</v>
      </c>
      <c r="BF81" s="1149"/>
      <c r="BG81" s="611"/>
      <c r="BH81" s="1150">
        <v>0.115</v>
      </c>
      <c r="BI81" s="618">
        <v>0.107</v>
      </c>
      <c r="BJ81" s="618">
        <v>0.115</v>
      </c>
      <c r="BK81" s="621">
        <v>0.071</v>
      </c>
      <c r="BL81" s="621"/>
      <c r="BM81" s="613"/>
      <c r="BN81" s="618">
        <v>0.109</v>
      </c>
      <c r="BO81" s="611"/>
      <c r="BP81" s="611"/>
      <c r="BQ81" s="618">
        <v>-0.015</v>
      </c>
      <c r="BR81" s="618">
        <v>-0.015</v>
      </c>
      <c r="BS81" s="618">
        <v>-0.036</v>
      </c>
      <c r="BT81" s="1151">
        <v>0.079</v>
      </c>
      <c r="BU81" s="618">
        <v>0.07</v>
      </c>
      <c r="BV81" s="618">
        <v>0.077</v>
      </c>
      <c r="BW81" s="1151">
        <v>0.004</v>
      </c>
      <c r="BX81" s="618">
        <v>-0.001</v>
      </c>
      <c r="BY81" s="618">
        <v>0.002</v>
      </c>
      <c r="BZ81" s="618">
        <v>0.0235</v>
      </c>
      <c r="CA81" s="611"/>
      <c r="CB81" s="618">
        <v>0.0512</v>
      </c>
      <c r="CC81" s="618">
        <v>0.11</v>
      </c>
      <c r="CD81" s="618">
        <v>-0.0471</v>
      </c>
      <c r="CE81" s="618">
        <v>-0.062</v>
      </c>
      <c r="CF81" s="618">
        <v>0.022</v>
      </c>
      <c r="CG81" s="708">
        <v>0.022</v>
      </c>
    </row>
    <row r="82">
      <c r="A82" s="1138">
        <v>44409.0</v>
      </c>
      <c r="B82" s="599">
        <v>0.0595</v>
      </c>
      <c r="C82" s="592"/>
      <c r="D82" s="599">
        <v>0.0566</v>
      </c>
      <c r="E82" s="598">
        <v>0.004</v>
      </c>
      <c r="F82" s="599">
        <v>0.004</v>
      </c>
      <c r="G82" s="599">
        <v>-0.001</v>
      </c>
      <c r="H82" s="597">
        <v>0.037</v>
      </c>
      <c r="I82" s="597">
        <v>0.031</v>
      </c>
      <c r="J82" s="597">
        <v>0.029</v>
      </c>
      <c r="K82" s="598">
        <v>0.008</v>
      </c>
      <c r="L82" s="597">
        <v>0.002</v>
      </c>
      <c r="M82" s="597">
        <v>-0.004</v>
      </c>
      <c r="N82" s="599">
        <v>0.051</v>
      </c>
      <c r="O82" s="599">
        <v>0.047</v>
      </c>
      <c r="P82" s="599">
        <v>0.051</v>
      </c>
      <c r="Q82" s="599">
        <v>-0.016</v>
      </c>
      <c r="R82" s="599">
        <v>-0.016</v>
      </c>
      <c r="S82" s="599">
        <v>-0.002</v>
      </c>
      <c r="T82" s="599">
        <v>0.018</v>
      </c>
      <c r="U82" s="597"/>
      <c r="V82" s="597"/>
      <c r="W82" s="598">
        <v>-0.04</v>
      </c>
      <c r="X82" s="597">
        <v>-0.004</v>
      </c>
      <c r="Y82" s="597">
        <v>-0.035</v>
      </c>
      <c r="Z82" s="599">
        <v>0.025</v>
      </c>
      <c r="AA82" s="592"/>
      <c r="AB82" s="592"/>
      <c r="AC82" s="599">
        <v>0.01</v>
      </c>
      <c r="AD82" s="599">
        <v>0.003</v>
      </c>
      <c r="AE82" s="599">
        <v>0.01</v>
      </c>
      <c r="AF82" s="636"/>
      <c r="AG82" s="636"/>
      <c r="AH82" s="636"/>
      <c r="AI82" s="1139"/>
      <c r="AJ82" s="636"/>
      <c r="AK82" s="636"/>
      <c r="AL82" s="599">
        <v>0.003</v>
      </c>
      <c r="AM82" s="592"/>
      <c r="AN82" s="599">
        <v>0.069</v>
      </c>
      <c r="AO82" s="599">
        <v>-0.0029</v>
      </c>
      <c r="AP82" s="599">
        <v>0.055</v>
      </c>
      <c r="AQ82" s="599">
        <v>0.04</v>
      </c>
      <c r="AR82" s="599">
        <v>0.052</v>
      </c>
      <c r="AS82" s="1140">
        <v>0.004</v>
      </c>
      <c r="AT82" s="599">
        <v>-0.006</v>
      </c>
      <c r="AU82" s="599">
        <v>0.004</v>
      </c>
      <c r="AV82" s="599">
        <v>-0.007</v>
      </c>
      <c r="AW82" s="599">
        <v>0.018</v>
      </c>
      <c r="AX82" s="599">
        <v>-0.007</v>
      </c>
      <c r="AY82" s="599">
        <v>-0.007</v>
      </c>
      <c r="AZ82" s="599">
        <v>-0.004</v>
      </c>
      <c r="BA82" s="599">
        <v>-0.007</v>
      </c>
      <c r="BB82" s="1141">
        <v>0.053</v>
      </c>
      <c r="BC82" s="594">
        <v>0.058</v>
      </c>
      <c r="BD82" s="594">
        <v>0.053</v>
      </c>
      <c r="BE82" s="601">
        <v>0.003</v>
      </c>
      <c r="BF82" s="1142"/>
      <c r="BG82" s="592"/>
      <c r="BH82" s="1143">
        <v>0.119</v>
      </c>
      <c r="BI82" s="599">
        <v>0.12</v>
      </c>
      <c r="BJ82" s="599">
        <v>0.119</v>
      </c>
      <c r="BK82" s="601">
        <v>0.007</v>
      </c>
      <c r="BL82" s="601"/>
      <c r="BM82" s="594"/>
      <c r="BN82" s="599">
        <v>0.085</v>
      </c>
      <c r="BO82" s="592"/>
      <c r="BP82" s="592"/>
      <c r="BQ82" s="599">
        <v>-0.032</v>
      </c>
      <c r="BR82" s="599">
        <v>-0.005</v>
      </c>
      <c r="BS82" s="599">
        <v>-0.054</v>
      </c>
      <c r="BT82" s="1144">
        <v>0.096</v>
      </c>
      <c r="BU82" s="599">
        <v>0.082</v>
      </c>
      <c r="BV82" s="599">
        <v>0.097</v>
      </c>
      <c r="BW82" s="1144">
        <v>-0.007</v>
      </c>
      <c r="BX82" s="599">
        <v>0.005</v>
      </c>
      <c r="BY82" s="599">
        <v>-0.007</v>
      </c>
      <c r="BZ82" s="599">
        <v>0.0235</v>
      </c>
      <c r="CA82" s="592"/>
      <c r="CB82" s="599">
        <v>-0.0415</v>
      </c>
      <c r="CC82" s="599">
        <v>-0.0077</v>
      </c>
      <c r="CD82" s="599">
        <v>-0.0128</v>
      </c>
      <c r="CE82" s="599">
        <v>-0.054</v>
      </c>
      <c r="CF82" s="599">
        <v>-0.074</v>
      </c>
      <c r="CG82" s="709">
        <v>-0.078</v>
      </c>
    </row>
    <row r="83">
      <c r="A83" s="1145">
        <v>44440.0</v>
      </c>
      <c r="B83" s="618">
        <v>0.046</v>
      </c>
      <c r="C83" s="611"/>
      <c r="D83" s="618">
        <v>0.0458</v>
      </c>
      <c r="E83" s="617">
        <v>-0.013</v>
      </c>
      <c r="F83" s="618">
        <v>0.002</v>
      </c>
      <c r="G83" s="618">
        <v>-0.013</v>
      </c>
      <c r="H83" s="616">
        <v>0.029</v>
      </c>
      <c r="I83" s="616">
        <v>0.031</v>
      </c>
      <c r="J83" s="616">
        <v>0.002</v>
      </c>
      <c r="K83" s="617">
        <v>-0.004</v>
      </c>
      <c r="L83" s="616">
        <v>0.002</v>
      </c>
      <c r="M83" s="616">
        <v>-0.005</v>
      </c>
      <c r="N83" s="618">
        <v>0.052</v>
      </c>
      <c r="O83" s="618">
        <v>0.041</v>
      </c>
      <c r="P83" s="618">
        <v>0.002</v>
      </c>
      <c r="Q83" s="618">
        <v>-0.002</v>
      </c>
      <c r="R83" s="618">
        <v>-0.005</v>
      </c>
      <c r="S83" s="618">
        <v>-0.013</v>
      </c>
      <c r="T83" s="618">
        <v>-0.006</v>
      </c>
      <c r="U83" s="616"/>
      <c r="V83" s="616"/>
      <c r="W83" s="617">
        <v>-0.011</v>
      </c>
      <c r="X83" s="616">
        <v>0.01</v>
      </c>
      <c r="Y83" s="616">
        <v>-0.005</v>
      </c>
      <c r="Z83" s="618">
        <v>-0.0051</v>
      </c>
      <c r="AA83" s="611"/>
      <c r="AB83" s="611"/>
      <c r="AC83" s="618">
        <v>-0.013</v>
      </c>
      <c r="AD83" s="618">
        <v>0.004</v>
      </c>
      <c r="AE83" s="618">
        <v>-0.015</v>
      </c>
      <c r="AF83" s="842"/>
      <c r="AG83" s="842"/>
      <c r="AH83" s="842"/>
      <c r="AI83" s="1146"/>
      <c r="AJ83" s="842"/>
      <c r="AK83" s="842"/>
      <c r="AL83" s="618">
        <v>0.003</v>
      </c>
      <c r="AM83" s="611"/>
      <c r="AN83" s="618">
        <v>0.052</v>
      </c>
      <c r="AO83" s="618">
        <v>0.0167</v>
      </c>
      <c r="AP83" s="618">
        <v>0.016</v>
      </c>
      <c r="AQ83" s="618">
        <v>0.039</v>
      </c>
      <c r="AR83" s="618">
        <v>0.015</v>
      </c>
      <c r="AS83" s="1147">
        <v>-0.014</v>
      </c>
      <c r="AT83" s="618">
        <v>0.001</v>
      </c>
      <c r="AU83" s="618">
        <v>-0.014</v>
      </c>
      <c r="AV83" s="618">
        <v>-0.039</v>
      </c>
      <c r="AW83" s="618">
        <v>-0.04</v>
      </c>
      <c r="AX83" s="618">
        <v>-0.04</v>
      </c>
      <c r="AY83" s="618">
        <v>-0.004</v>
      </c>
      <c r="AZ83" s="618">
        <v>-0.003</v>
      </c>
      <c r="BA83" s="618">
        <v>-0.006</v>
      </c>
      <c r="BB83" s="1152">
        <v>0.031</v>
      </c>
      <c r="BC83" s="613">
        <v>0.045</v>
      </c>
      <c r="BD83" s="613">
        <v>0.031</v>
      </c>
      <c r="BE83" s="621">
        <v>5.0E-4</v>
      </c>
      <c r="BF83" s="1149"/>
      <c r="BG83" s="611"/>
      <c r="BH83" s="1150">
        <v>0.031</v>
      </c>
      <c r="BI83" s="618">
        <v>0.048</v>
      </c>
      <c r="BJ83" s="618">
        <v>0.031</v>
      </c>
      <c r="BK83" s="621">
        <v>-0.022</v>
      </c>
      <c r="BL83" s="621"/>
      <c r="BM83" s="613"/>
      <c r="BN83" s="618">
        <v>-0.014</v>
      </c>
      <c r="BO83" s="611"/>
      <c r="BP83" s="611"/>
      <c r="BQ83" s="618">
        <v>-0.054</v>
      </c>
      <c r="BR83" s="618">
        <v>-0.032</v>
      </c>
      <c r="BS83" s="618">
        <v>0.018</v>
      </c>
      <c r="BT83" s="1151">
        <v>-0.018</v>
      </c>
      <c r="BU83" s="618">
        <v>0.014</v>
      </c>
      <c r="BV83" s="618">
        <v>-0.018</v>
      </c>
      <c r="BW83" s="1151">
        <v>-0.008</v>
      </c>
      <c r="BX83" s="618">
        <v>-0.003</v>
      </c>
      <c r="BY83" s="618">
        <v>-0.011</v>
      </c>
      <c r="BZ83" s="618">
        <v>0.0235</v>
      </c>
      <c r="CA83" s="611"/>
      <c r="CB83" s="618">
        <v>-0.0128</v>
      </c>
      <c r="CC83" s="618">
        <v>-0.03</v>
      </c>
      <c r="CD83" s="618">
        <v>0.0291</v>
      </c>
      <c r="CE83" s="702">
        <v>0.09</v>
      </c>
      <c r="CF83" s="618">
        <v>-0.055</v>
      </c>
      <c r="CG83" s="708">
        <v>-0.075</v>
      </c>
    </row>
    <row r="84">
      <c r="A84" s="1138">
        <v>44470.0</v>
      </c>
      <c r="B84" s="599">
        <v>0.0514</v>
      </c>
      <c r="C84" s="592"/>
      <c r="D84" s="599">
        <v>0.0529</v>
      </c>
      <c r="E84" s="598">
        <v>0.016</v>
      </c>
      <c r="F84" s="599">
        <v>0.007</v>
      </c>
      <c r="G84" s="599">
        <v>0.017</v>
      </c>
      <c r="H84" s="597">
        <v>0.014</v>
      </c>
      <c r="I84" s="597">
        <v>0.022</v>
      </c>
      <c r="J84" s="597">
        <v>-0.002</v>
      </c>
      <c r="K84" s="598">
        <v>-0.006</v>
      </c>
      <c r="L84" s="597">
        <v>0.001</v>
      </c>
      <c r="M84" s="597">
        <v>0.007</v>
      </c>
      <c r="N84" s="599">
        <v>0.033</v>
      </c>
      <c r="O84" s="599">
        <v>0.032</v>
      </c>
      <c r="P84" s="599">
        <v>-0.014</v>
      </c>
      <c r="Q84" s="599">
        <v>0.011</v>
      </c>
      <c r="R84" s="599">
        <v>0.012</v>
      </c>
      <c r="S84" s="599">
        <v>0.024</v>
      </c>
      <c r="T84" s="599">
        <v>-0.011</v>
      </c>
      <c r="U84" s="597"/>
      <c r="V84" s="597"/>
      <c r="W84" s="598">
        <v>0.028</v>
      </c>
      <c r="X84" s="597">
        <v>0.008</v>
      </c>
      <c r="Y84" s="597">
        <v>0.024</v>
      </c>
      <c r="Z84" s="599">
        <v>-0.0086</v>
      </c>
      <c r="AA84" s="592"/>
      <c r="AB84" s="592"/>
      <c r="AC84" s="599">
        <v>0.009</v>
      </c>
      <c r="AD84" s="599">
        <v>0.005</v>
      </c>
      <c r="AE84" s="599">
        <v>0.009</v>
      </c>
      <c r="AF84" s="636"/>
      <c r="AG84" s="636"/>
      <c r="AH84" s="636"/>
      <c r="AI84" s="1139"/>
      <c r="AJ84" s="636"/>
      <c r="AK84" s="636"/>
      <c r="AL84" s="699">
        <v>0.0</v>
      </c>
      <c r="AM84" s="592"/>
      <c r="AN84" s="599">
        <v>0.065</v>
      </c>
      <c r="AO84" s="599">
        <v>-0.0044</v>
      </c>
      <c r="AP84" s="599">
        <v>0.007</v>
      </c>
      <c r="AQ84" s="599">
        <v>0.012</v>
      </c>
      <c r="AR84" s="599">
        <v>0.007</v>
      </c>
      <c r="AS84" s="1140">
        <v>0.006</v>
      </c>
      <c r="AT84" s="599">
        <v>0.009</v>
      </c>
      <c r="AU84" s="599">
        <v>0.006</v>
      </c>
      <c r="AV84" s="599">
        <v>-0.078</v>
      </c>
      <c r="AW84" s="599">
        <v>-0.05</v>
      </c>
      <c r="AX84" s="599">
        <v>-0.078</v>
      </c>
      <c r="AY84" s="599">
        <v>-0.006</v>
      </c>
      <c r="AZ84" s="599">
        <v>0.006</v>
      </c>
      <c r="BA84" s="599">
        <v>-0.006</v>
      </c>
      <c r="BB84" s="1141">
        <v>0.035</v>
      </c>
      <c r="BC84" s="594">
        <v>0.03</v>
      </c>
      <c r="BD84" s="594">
        <v>0.035</v>
      </c>
      <c r="BE84" s="601">
        <v>0.0041</v>
      </c>
      <c r="BF84" s="1142"/>
      <c r="BG84" s="592"/>
      <c r="BH84" s="1143">
        <v>0.032</v>
      </c>
      <c r="BI84" s="599">
        <v>0.04</v>
      </c>
      <c r="BJ84" s="599">
        <v>0.032</v>
      </c>
      <c r="BK84" s="601">
        <v>0.042</v>
      </c>
      <c r="BL84" s="601"/>
      <c r="BM84" s="594"/>
      <c r="BN84" s="599">
        <v>-0.038</v>
      </c>
      <c r="BO84" s="592"/>
      <c r="BP84" s="592"/>
      <c r="BQ84" s="599">
        <v>0.011</v>
      </c>
      <c r="BR84" s="599">
        <v>0.018</v>
      </c>
      <c r="BS84" s="599">
        <v>0.07</v>
      </c>
      <c r="BT84" s="1144">
        <v>0.045</v>
      </c>
      <c r="BU84" s="599">
        <v>0.03</v>
      </c>
      <c r="BV84" s="599">
        <v>0.045</v>
      </c>
      <c r="BW84" s="1144">
        <v>-0.03</v>
      </c>
      <c r="BX84" s="599">
        <v>0.004</v>
      </c>
      <c r="BY84" s="599">
        <v>-0.029</v>
      </c>
      <c r="BZ84" s="599">
        <v>0.0082</v>
      </c>
      <c r="CA84" s="592"/>
      <c r="CB84" s="599">
        <v>0.0291</v>
      </c>
      <c r="CC84" s="599">
        <v>0.016</v>
      </c>
      <c r="CD84" s="599">
        <v>0.0484</v>
      </c>
      <c r="CE84" s="599">
        <v>0.034</v>
      </c>
      <c r="CF84" s="599">
        <v>-0.016</v>
      </c>
      <c r="CG84" s="709">
        <v>-0.018</v>
      </c>
    </row>
    <row r="85">
      <c r="A85" s="1145">
        <v>44501.0</v>
      </c>
      <c r="B85" s="618">
        <v>0.0527</v>
      </c>
      <c r="C85" s="611"/>
      <c r="D85" s="618">
        <v>0.0498</v>
      </c>
      <c r="E85" s="617">
        <v>0.005</v>
      </c>
      <c r="F85" s="618">
        <v>0.007</v>
      </c>
      <c r="G85" s="618">
        <v>0.007</v>
      </c>
      <c r="H85" s="616">
        <v>0.001</v>
      </c>
      <c r="I85" s="616">
        <v>0.005</v>
      </c>
      <c r="J85" s="616">
        <v>0.004</v>
      </c>
      <c r="K85" s="617">
        <v>0.01</v>
      </c>
      <c r="L85" s="616">
        <v>0.002</v>
      </c>
      <c r="M85" s="616">
        <v>0.003</v>
      </c>
      <c r="N85" s="618">
        <v>-0.015</v>
      </c>
      <c r="O85" s="618">
        <v>0.006</v>
      </c>
      <c r="P85" s="618">
        <v>0.02</v>
      </c>
      <c r="Q85" s="618">
        <v>0.023</v>
      </c>
      <c r="R85" s="618">
        <v>0.005</v>
      </c>
      <c r="S85" s="618">
        <v>0.013</v>
      </c>
      <c r="T85" s="618">
        <v>-0.019</v>
      </c>
      <c r="U85" s="616"/>
      <c r="V85" s="616"/>
      <c r="W85" s="617">
        <v>-0.002</v>
      </c>
      <c r="X85" s="616">
        <v>0.01</v>
      </c>
      <c r="Y85" s="616">
        <v>0.003</v>
      </c>
      <c r="Z85" s="618">
        <v>-0.0039</v>
      </c>
      <c r="AA85" s="611"/>
      <c r="AB85" s="611"/>
      <c r="AC85" s="618">
        <v>-0.004</v>
      </c>
      <c r="AD85" s="618">
        <v>0.005</v>
      </c>
      <c r="AE85" s="618">
        <v>-0.005</v>
      </c>
      <c r="AF85" s="842"/>
      <c r="AG85" s="842"/>
      <c r="AH85" s="842"/>
      <c r="AI85" s="1146"/>
      <c r="AJ85" s="842"/>
      <c r="AK85" s="842"/>
      <c r="AL85" s="702">
        <v>0.0</v>
      </c>
      <c r="AM85" s="611"/>
      <c r="AN85" s="618">
        <v>0.036</v>
      </c>
      <c r="AO85" s="618">
        <v>0.0038</v>
      </c>
      <c r="AP85" s="618">
        <v>0.016</v>
      </c>
      <c r="AQ85" s="618">
        <v>0.024</v>
      </c>
      <c r="AR85" s="618">
        <v>0.017</v>
      </c>
      <c r="AS85" s="1147">
        <v>-0.001</v>
      </c>
      <c r="AT85" s="618">
        <v>0.005</v>
      </c>
      <c r="AU85" s="618">
        <v>-0.001</v>
      </c>
      <c r="AV85" s="618">
        <v>-0.044</v>
      </c>
      <c r="AW85" s="618">
        <v>-0.042</v>
      </c>
      <c r="AX85" s="618">
        <v>-0.044</v>
      </c>
      <c r="AY85" s="618">
        <v>-0.002</v>
      </c>
      <c r="AZ85" s="618">
        <v>0.001</v>
      </c>
      <c r="BA85" s="618">
        <v>-0.002</v>
      </c>
      <c r="BB85" s="1152">
        <v>0.038</v>
      </c>
      <c r="BC85" s="613">
        <v>0.036</v>
      </c>
      <c r="BD85" s="613">
        <v>0.038</v>
      </c>
      <c r="BE85" s="621">
        <v>0.0038</v>
      </c>
      <c r="BF85" s="1149"/>
      <c r="BG85" s="611"/>
      <c r="BH85" s="1150">
        <v>0.014</v>
      </c>
      <c r="BI85" s="618">
        <v>0.03</v>
      </c>
      <c r="BJ85" s="618">
        <v>0.013</v>
      </c>
      <c r="BK85" s="621">
        <v>-0.052</v>
      </c>
      <c r="BL85" s="621"/>
      <c r="BM85" s="613"/>
      <c r="BN85" s="618">
        <v>0.051</v>
      </c>
      <c r="BO85" s="611"/>
      <c r="BP85" s="611"/>
      <c r="BQ85" s="618">
        <v>0.072</v>
      </c>
      <c r="BR85" s="618">
        <v>0.048</v>
      </c>
      <c r="BS85" s="618">
        <v>-0.01</v>
      </c>
      <c r="BT85" s="1151">
        <v>0.059</v>
      </c>
      <c r="BU85" s="618">
        <v>0.032</v>
      </c>
      <c r="BV85" s="618">
        <v>0.063</v>
      </c>
      <c r="BW85" s="1151">
        <v>0.051</v>
      </c>
      <c r="BX85" s="618">
        <v>0.025</v>
      </c>
      <c r="BY85" s="618">
        <v>0.053</v>
      </c>
      <c r="BZ85" s="618">
        <v>0.0082</v>
      </c>
      <c r="CA85" s="611"/>
      <c r="CB85" s="618">
        <v>0.0484</v>
      </c>
      <c r="CC85" s="618">
        <v>0.032</v>
      </c>
      <c r="CD85" s="618">
        <v>0.0683</v>
      </c>
      <c r="CE85" s="618">
        <v>0.009</v>
      </c>
      <c r="CF85" s="618">
        <v>0.056</v>
      </c>
      <c r="CG85" s="708">
        <v>0.082</v>
      </c>
    </row>
    <row r="86">
      <c r="A86" s="1138">
        <v>44531.0</v>
      </c>
      <c r="B86" s="599">
        <v>0.0367</v>
      </c>
      <c r="C86" s="592"/>
      <c r="D86" s="599">
        <v>0.038</v>
      </c>
      <c r="E86" s="598">
        <v>-0.001</v>
      </c>
      <c r="F86" s="599">
        <v>0.003</v>
      </c>
      <c r="G86" s="599">
        <v>-0.001</v>
      </c>
      <c r="H86" s="597">
        <v>0.004</v>
      </c>
      <c r="I86" s="597">
        <v>0.006</v>
      </c>
      <c r="J86" s="597">
        <v>0.03</v>
      </c>
      <c r="K86" s="598">
        <v>0.003</v>
      </c>
      <c r="L86" s="597">
        <v>0.001</v>
      </c>
      <c r="M86" s="597">
        <v>0.007</v>
      </c>
      <c r="N86" s="599">
        <v>0.016</v>
      </c>
      <c r="O86" s="599">
        <v>-0.005</v>
      </c>
      <c r="P86" s="599">
        <v>-0.015</v>
      </c>
      <c r="Q86" s="599">
        <v>0.012</v>
      </c>
      <c r="R86" s="599">
        <v>0.003</v>
      </c>
      <c r="S86" s="599">
        <v>-0.007</v>
      </c>
      <c r="T86" s="599">
        <v>-0.025</v>
      </c>
      <c r="U86" s="597"/>
      <c r="V86" s="597"/>
      <c r="W86" s="598">
        <v>-0.003</v>
      </c>
      <c r="X86" s="597">
        <v>0.004</v>
      </c>
      <c r="Y86" s="597">
        <v>0.011</v>
      </c>
      <c r="Z86" s="599">
        <v>0.0049</v>
      </c>
      <c r="AA86" s="592"/>
      <c r="AB86" s="592"/>
      <c r="AC86" s="599">
        <v>-0.002</v>
      </c>
      <c r="AD86" s="599">
        <v>0.005</v>
      </c>
      <c r="AE86" s="599">
        <v>-0.001</v>
      </c>
      <c r="AF86" s="636"/>
      <c r="AG86" s="636"/>
      <c r="AH86" s="636"/>
      <c r="AI86" s="1139"/>
      <c r="AJ86" s="636"/>
      <c r="AK86" s="636"/>
      <c r="AL86" s="699">
        <v>0.0</v>
      </c>
      <c r="AM86" s="592"/>
      <c r="AN86" s="599">
        <v>0.023</v>
      </c>
      <c r="AO86" s="599">
        <v>0.0044</v>
      </c>
      <c r="AP86" s="599">
        <v>0.03</v>
      </c>
      <c r="AQ86" s="599">
        <v>0.02</v>
      </c>
      <c r="AR86" s="599">
        <v>0.03</v>
      </c>
      <c r="AS86" s="1140">
        <v>0.012</v>
      </c>
      <c r="AT86" s="599">
        <v>0.007</v>
      </c>
      <c r="AU86" s="599">
        <v>0.012</v>
      </c>
      <c r="AV86" s="599">
        <v>-0.05</v>
      </c>
      <c r="AW86" s="599">
        <v>-0.06</v>
      </c>
      <c r="AX86" s="599">
        <v>-0.05</v>
      </c>
      <c r="AY86" s="599">
        <v>0.029</v>
      </c>
      <c r="AZ86" s="599">
        <v>0.015</v>
      </c>
      <c r="BA86" s="599">
        <v>0.029</v>
      </c>
      <c r="BB86" s="1141">
        <v>0.043</v>
      </c>
      <c r="BC86" s="594">
        <v>0.036</v>
      </c>
      <c r="BD86" s="594"/>
      <c r="BE86" s="601">
        <v>0.004</v>
      </c>
      <c r="BF86" s="1142"/>
      <c r="BG86" s="592"/>
      <c r="BH86" s="1143">
        <v>0.004</v>
      </c>
      <c r="BI86" s="599">
        <v>0.013</v>
      </c>
      <c r="BJ86" s="599">
        <v>0.004</v>
      </c>
      <c r="BK86" s="601">
        <v>0.084</v>
      </c>
      <c r="BL86" s="601"/>
      <c r="BM86" s="594"/>
      <c r="BN86" s="599">
        <v>0.019</v>
      </c>
      <c r="BO86" s="592"/>
      <c r="BP86" s="592"/>
      <c r="BQ86" s="599">
        <v>-0.01</v>
      </c>
      <c r="BR86" s="599">
        <v>-0.008</v>
      </c>
      <c r="BS86" s="599">
        <v>-0.008</v>
      </c>
      <c r="BT86" s="1144">
        <v>0.062</v>
      </c>
      <c r="BU86" s="592"/>
      <c r="BV86" s="599">
        <v>0.074</v>
      </c>
      <c r="BW86" s="1144">
        <v>0.043</v>
      </c>
      <c r="BX86" s="592"/>
      <c r="BY86" s="599">
        <v>0.037</v>
      </c>
      <c r="BZ86" s="599">
        <v>0.0082</v>
      </c>
      <c r="CA86" s="592"/>
      <c r="CB86" s="599">
        <v>0.0683</v>
      </c>
      <c r="CC86" s="599">
        <v>0.057</v>
      </c>
      <c r="CD86" s="599">
        <v>0.0199</v>
      </c>
      <c r="CE86" s="599">
        <v>0.032</v>
      </c>
      <c r="CF86" s="599">
        <v>0.087</v>
      </c>
      <c r="CG86" s="709">
        <v>0.087</v>
      </c>
    </row>
    <row r="87">
      <c r="A87" s="1145">
        <v>44562.0</v>
      </c>
      <c r="B87" s="618">
        <v>0.0408</v>
      </c>
      <c r="C87" s="611"/>
      <c r="D87" s="618">
        <v>0.0364</v>
      </c>
      <c r="E87" s="617">
        <v>0.014</v>
      </c>
      <c r="F87" s="618">
        <v>0.004</v>
      </c>
      <c r="G87" s="618">
        <v>0.014</v>
      </c>
      <c r="H87" s="616">
        <v>0.023</v>
      </c>
      <c r="I87" s="616">
        <v>0.019</v>
      </c>
      <c r="J87" s="616">
        <v>0.021</v>
      </c>
      <c r="K87" s="617">
        <v>0.007</v>
      </c>
      <c r="L87" s="616">
        <v>0.001</v>
      </c>
      <c r="M87" s="616">
        <v>-0.003</v>
      </c>
      <c r="N87" s="618">
        <v>-0.013</v>
      </c>
      <c r="O87" s="618">
        <v>-0.005</v>
      </c>
      <c r="P87" s="618">
        <v>0.017</v>
      </c>
      <c r="Q87" s="618">
        <v>0.0</v>
      </c>
      <c r="R87" s="618">
        <v>0.001</v>
      </c>
      <c r="S87" s="618">
        <v>0.005</v>
      </c>
      <c r="T87" s="618">
        <v>0.006</v>
      </c>
      <c r="U87" s="616"/>
      <c r="V87" s="616"/>
      <c r="W87" s="617">
        <v>0.027</v>
      </c>
      <c r="X87" s="616">
        <v>0.005</v>
      </c>
      <c r="Y87" s="616">
        <v>0.014</v>
      </c>
      <c r="Z87" s="618">
        <v>-0.0053</v>
      </c>
      <c r="AA87" s="611"/>
      <c r="AB87" s="611"/>
      <c r="AC87" s="618">
        <v>0.016</v>
      </c>
      <c r="AD87" s="618">
        <v>0.005</v>
      </c>
      <c r="AE87" s="618">
        <v>0.018</v>
      </c>
      <c r="AF87" s="842"/>
      <c r="AG87" s="842"/>
      <c r="AH87" s="842"/>
      <c r="AI87" s="1146"/>
      <c r="AJ87" s="842"/>
      <c r="AK87" s="842"/>
      <c r="AL87" s="618">
        <v>-0.015</v>
      </c>
      <c r="AM87" s="611"/>
      <c r="AN87" s="618">
        <v>0.019</v>
      </c>
      <c r="AO87" s="618">
        <v>0.0043</v>
      </c>
      <c r="AP87" s="618">
        <v>0.043</v>
      </c>
      <c r="AQ87" s="618">
        <v>0.024</v>
      </c>
      <c r="AR87" s="618">
        <v>0.043</v>
      </c>
      <c r="AS87" s="1147">
        <v>0.01</v>
      </c>
      <c r="AT87" s="618">
        <v>-0.004</v>
      </c>
      <c r="AU87" s="618">
        <v>0.01</v>
      </c>
      <c r="AV87" s="618">
        <v>-0.072</v>
      </c>
      <c r="AW87" s="618">
        <v>-0.06</v>
      </c>
      <c r="AX87" s="618">
        <v>-0.072</v>
      </c>
      <c r="AY87" s="618">
        <v>-0.024</v>
      </c>
      <c r="AZ87" s="618">
        <v>-0.019</v>
      </c>
      <c r="BA87" s="618">
        <v>-0.024</v>
      </c>
      <c r="BB87" s="1148"/>
      <c r="BC87" s="626"/>
      <c r="BD87" s="626">
        <v>0.043</v>
      </c>
      <c r="BE87" s="621">
        <v>0.0022</v>
      </c>
      <c r="BF87" s="1149"/>
      <c r="BG87" s="611"/>
      <c r="BH87" s="1150">
        <v>0.013</v>
      </c>
      <c r="BI87" s="618">
        <v>0.015</v>
      </c>
      <c r="BJ87" s="618">
        <v>0.013</v>
      </c>
      <c r="BK87" s="621">
        <v>0.004</v>
      </c>
      <c r="BL87" s="621"/>
      <c r="BM87" s="613"/>
      <c r="BN87" s="618">
        <v>-0.007</v>
      </c>
      <c r="BO87" s="611"/>
      <c r="BP87" s="611"/>
      <c r="BQ87" s="618">
        <v>-0.013</v>
      </c>
      <c r="BR87" s="618">
        <v>-0.007</v>
      </c>
      <c r="BS87" s="618">
        <v>0.02</v>
      </c>
      <c r="BT87" s="1151">
        <v>0.043</v>
      </c>
      <c r="BU87" s="618">
        <v>0.065</v>
      </c>
      <c r="BV87" s="618">
        <v>0.042</v>
      </c>
      <c r="BW87" s="1151">
        <v>0.002</v>
      </c>
      <c r="BX87" s="618">
        <v>-0.006</v>
      </c>
      <c r="BY87" s="618">
        <v>0.003</v>
      </c>
      <c r="BZ87" s="618">
        <v>0.0075</v>
      </c>
      <c r="CA87" s="611"/>
      <c r="CB87" s="618">
        <v>0.0199</v>
      </c>
      <c r="CC87" s="618">
        <v>0.046</v>
      </c>
      <c r="CD87" s="618">
        <v>0.0275</v>
      </c>
      <c r="CE87" s="618">
        <v>-0.031</v>
      </c>
      <c r="CF87" s="618">
        <v>0.024</v>
      </c>
      <c r="CG87" s="708">
        <v>0.028</v>
      </c>
    </row>
    <row r="88">
      <c r="A88" s="1138">
        <v>44593.0</v>
      </c>
      <c r="B88" s="599">
        <v>0.0745</v>
      </c>
      <c r="C88" s="592"/>
      <c r="D88" s="599">
        <v>0.0751</v>
      </c>
      <c r="E88" s="598">
        <v>0.005</v>
      </c>
      <c r="F88" s="599">
        <v>0.005</v>
      </c>
      <c r="G88" s="599">
        <v>0.009</v>
      </c>
      <c r="H88" s="597">
        <v>0.016</v>
      </c>
      <c r="I88" s="597">
        <v>0.021</v>
      </c>
      <c r="J88" s="597">
        <v>0.007</v>
      </c>
      <c r="K88" s="598">
        <v>-0.006</v>
      </c>
      <c r="L88" s="597">
        <v>0.003</v>
      </c>
      <c r="M88" s="597">
        <v>-0.002</v>
      </c>
      <c r="N88" s="599">
        <v>0.02</v>
      </c>
      <c r="O88" s="599">
        <v>0.008</v>
      </c>
      <c r="P88" s="599">
        <v>-0.005</v>
      </c>
      <c r="Q88" s="599">
        <v>0.007</v>
      </c>
      <c r="R88" s="599">
        <v>0.002</v>
      </c>
      <c r="S88" s="599">
        <v>-0.014</v>
      </c>
      <c r="T88" s="599">
        <v>0.025</v>
      </c>
      <c r="U88" s="597"/>
      <c r="V88" s="597"/>
      <c r="W88" s="598">
        <v>0.002</v>
      </c>
      <c r="X88" s="597">
        <v>-0.002</v>
      </c>
      <c r="Y88" s="597">
        <v>0.001</v>
      </c>
      <c r="Z88" s="599">
        <v>0.0182</v>
      </c>
      <c r="AA88" s="592"/>
      <c r="AB88" s="592"/>
      <c r="AC88" s="599">
        <v>-0.009</v>
      </c>
      <c r="AD88" s="599">
        <v>0.002</v>
      </c>
      <c r="AE88" s="599">
        <v>-0.012</v>
      </c>
      <c r="AF88" s="636"/>
      <c r="AG88" s="636"/>
      <c r="AH88" s="636"/>
      <c r="AI88" s="1139"/>
      <c r="AJ88" s="636"/>
      <c r="AK88" s="636"/>
      <c r="AL88" s="599">
        <v>-0.015</v>
      </c>
      <c r="AM88" s="592"/>
      <c r="AN88" s="599">
        <v>0.033</v>
      </c>
      <c r="AO88" s="599">
        <v>0.0101</v>
      </c>
      <c r="AP88" s="599">
        <v>0.025</v>
      </c>
      <c r="AQ88" s="599">
        <v>0.039</v>
      </c>
      <c r="AR88" s="599">
        <v>0.024</v>
      </c>
      <c r="AS88" s="1140">
        <v>-0.01</v>
      </c>
      <c r="AT88" s="599">
        <v>0.003</v>
      </c>
      <c r="AU88" s="599">
        <v>-0.01</v>
      </c>
      <c r="AV88" s="599">
        <v>-0.043</v>
      </c>
      <c r="AW88" s="599">
        <v>-0.052</v>
      </c>
      <c r="AX88" s="599">
        <v>-0.042</v>
      </c>
      <c r="AY88" s="599">
        <v>0.007</v>
      </c>
      <c r="AZ88" s="599">
        <v>0.003</v>
      </c>
      <c r="BA88" s="599">
        <v>0.007</v>
      </c>
      <c r="BB88" s="1141">
        <v>0.075</v>
      </c>
      <c r="BC88" s="594">
        <v>0.039</v>
      </c>
      <c r="BD88" s="594">
        <v>0.075</v>
      </c>
      <c r="BE88" s="601">
        <v>0.0038</v>
      </c>
      <c r="BF88" s="1142"/>
      <c r="BG88" s="592"/>
      <c r="BH88" s="1143">
        <v>0.017</v>
      </c>
      <c r="BI88" s="599">
        <v>0.026</v>
      </c>
      <c r="BJ88" s="599">
        <v>0.017</v>
      </c>
      <c r="BK88" s="601">
        <v>-0.057</v>
      </c>
      <c r="BL88" s="601"/>
      <c r="BM88" s="594"/>
      <c r="BN88" s="699">
        <v>0.0</v>
      </c>
      <c r="BO88" s="592"/>
      <c r="BP88" s="592"/>
      <c r="BQ88" s="599">
        <v>0.001</v>
      </c>
      <c r="BR88" s="599">
        <v>0.005</v>
      </c>
      <c r="BS88" s="599">
        <v>0.003</v>
      </c>
      <c r="BT88" s="1144">
        <v>0.065</v>
      </c>
      <c r="BU88" s="599">
        <v>0.045</v>
      </c>
      <c r="BV88" s="599">
        <v>0.063</v>
      </c>
      <c r="BW88" s="1144">
        <v>0.006</v>
      </c>
      <c r="BX88" s="592"/>
      <c r="BY88" s="599">
        <v>0.004</v>
      </c>
      <c r="BZ88" s="599">
        <v>0.0075</v>
      </c>
      <c r="CA88" s="592"/>
      <c r="CB88" s="599">
        <v>0.0275</v>
      </c>
      <c r="CC88" s="599">
        <v>0.025</v>
      </c>
      <c r="CD88" s="599">
        <v>0.0044</v>
      </c>
      <c r="CE88" s="599">
        <v>-0.004</v>
      </c>
      <c r="CF88" s="599">
        <v>0.085</v>
      </c>
      <c r="CG88" s="709">
        <v>0.092</v>
      </c>
    </row>
    <row r="89">
      <c r="A89" s="1145">
        <v>44621.0</v>
      </c>
      <c r="B89" s="618">
        <v>0.0547</v>
      </c>
      <c r="C89" s="611"/>
      <c r="D89" s="618">
        <v>0.0536</v>
      </c>
      <c r="E89" s="617">
        <v>0.009</v>
      </c>
      <c r="F89" s="618">
        <v>0.004</v>
      </c>
      <c r="G89" s="618">
        <v>0.009</v>
      </c>
      <c r="H89" s="616">
        <v>0.007</v>
      </c>
      <c r="I89" s="616">
        <v>0.005</v>
      </c>
      <c r="J89" s="616">
        <v>0.016</v>
      </c>
      <c r="K89" s="617">
        <v>-0.002</v>
      </c>
      <c r="L89" s="616">
        <v>0.001</v>
      </c>
      <c r="M89" s="616">
        <v>-0.001</v>
      </c>
      <c r="N89" s="618">
        <v>-0.008</v>
      </c>
      <c r="O89" s="618">
        <v>-0.01</v>
      </c>
      <c r="P89" s="618">
        <v>-0.025</v>
      </c>
      <c r="Q89" s="618">
        <v>-0.018</v>
      </c>
      <c r="R89" s="618">
        <v>-0.02</v>
      </c>
      <c r="S89" s="618">
        <v>0.005</v>
      </c>
      <c r="T89" s="618">
        <v>-0.042</v>
      </c>
      <c r="U89" s="616"/>
      <c r="V89" s="616"/>
      <c r="W89" s="617">
        <v>-0.039</v>
      </c>
      <c r="X89" s="616">
        <v>-0.01</v>
      </c>
      <c r="Y89" s="616">
        <v>-0.037</v>
      </c>
      <c r="Z89" s="618">
        <v>-0.0018</v>
      </c>
      <c r="AA89" s="611"/>
      <c r="AB89" s="611"/>
      <c r="AC89" s="618">
        <v>-0.005</v>
      </c>
      <c r="AD89" s="618">
        <v>0.002</v>
      </c>
      <c r="AE89" s="618">
        <v>-0.004</v>
      </c>
      <c r="AF89" s="842"/>
      <c r="AG89" s="842"/>
      <c r="AH89" s="842"/>
      <c r="AI89" s="1146"/>
      <c r="AJ89" s="842"/>
      <c r="AK89" s="842"/>
      <c r="AL89" s="618">
        <v>-0.015</v>
      </c>
      <c r="AM89" s="611"/>
      <c r="AN89" s="618">
        <v>0.039</v>
      </c>
      <c r="AO89" s="618">
        <v>0.009</v>
      </c>
      <c r="AP89" s="618">
        <v>0.026</v>
      </c>
      <c r="AQ89" s="618">
        <v>0.021</v>
      </c>
      <c r="AR89" s="618">
        <v>0.026</v>
      </c>
      <c r="AS89" s="1147">
        <v>0.004</v>
      </c>
      <c r="AT89" s="618">
        <v>0.007</v>
      </c>
      <c r="AU89" s="618">
        <v>0.004</v>
      </c>
      <c r="AV89" s="618">
        <v>-0.021</v>
      </c>
      <c r="AW89" s="618">
        <v>-0.03</v>
      </c>
      <c r="AX89" s="618">
        <v>-0.021</v>
      </c>
      <c r="AY89" s="618">
        <v>0.003</v>
      </c>
      <c r="AZ89" s="618">
        <v>0.002</v>
      </c>
      <c r="BA89" s="618">
        <v>0.003</v>
      </c>
      <c r="BB89" s="1152">
        <v>0.05</v>
      </c>
      <c r="BC89" s="613">
        <v>0.045</v>
      </c>
      <c r="BD89" s="613">
        <v>0.05</v>
      </c>
      <c r="BE89" s="621">
        <v>0.0051</v>
      </c>
      <c r="BF89" s="1149"/>
      <c r="BG89" s="611"/>
      <c r="BH89" s="1150">
        <v>0.019</v>
      </c>
      <c r="BI89" s="618">
        <v>0.017</v>
      </c>
      <c r="BJ89" s="618">
        <v>0.019</v>
      </c>
      <c r="BK89" s="621">
        <v>0.132</v>
      </c>
      <c r="BL89" s="621"/>
      <c r="BM89" s="613"/>
      <c r="BN89" s="618">
        <v>-0.016</v>
      </c>
      <c r="BO89" s="611"/>
      <c r="BP89" s="611"/>
      <c r="BQ89" s="618">
        <v>0.003</v>
      </c>
      <c r="BR89" s="618">
        <v>0.003</v>
      </c>
      <c r="BS89" s="618">
        <v>-0.015</v>
      </c>
      <c r="BT89" s="1151">
        <v>0.037</v>
      </c>
      <c r="BU89" s="618">
        <v>0.04</v>
      </c>
      <c r="BV89" s="618">
        <v>0.037</v>
      </c>
      <c r="BW89" s="1151">
        <v>0.013</v>
      </c>
      <c r="BX89" s="618">
        <v>-0.002</v>
      </c>
      <c r="BY89" s="618">
        <v>0.011</v>
      </c>
      <c r="BZ89" s="618">
        <v>0.0075</v>
      </c>
      <c r="CA89" s="611"/>
      <c r="CB89" s="618">
        <v>-0.001</v>
      </c>
      <c r="CC89" s="618">
        <v>0.0215</v>
      </c>
      <c r="CD89" s="618">
        <v>-3.0E-4</v>
      </c>
      <c r="CE89" s="618">
        <v>-0.007</v>
      </c>
      <c r="CF89" s="618">
        <v>0.085</v>
      </c>
      <c r="CG89" s="708">
        <v>0.091</v>
      </c>
    </row>
    <row r="90">
      <c r="A90" s="1138">
        <v>44652.0</v>
      </c>
      <c r="B90" s="599">
        <v>0.064</v>
      </c>
      <c r="C90" s="592"/>
      <c r="D90" s="599">
        <v>0.0629</v>
      </c>
      <c r="E90" s="598">
        <v>0.011</v>
      </c>
      <c r="F90" s="599">
        <v>0.005</v>
      </c>
      <c r="G90" s="599">
        <v>0.014</v>
      </c>
      <c r="H90" s="597">
        <v>0.007</v>
      </c>
      <c r="I90" s="597">
        <v>0.017</v>
      </c>
      <c r="J90" s="597">
        <v>0.018</v>
      </c>
      <c r="K90" s="598">
        <v>-0.006</v>
      </c>
      <c r="L90" s="597">
        <v>0.002</v>
      </c>
      <c r="M90" s="597">
        <v>0.013</v>
      </c>
      <c r="N90" s="599">
        <v>-0.02</v>
      </c>
      <c r="O90" s="599">
        <v>-0.011</v>
      </c>
      <c r="P90" s="599">
        <v>0.016</v>
      </c>
      <c r="Q90" s="599">
        <v>0.004</v>
      </c>
      <c r="R90" s="599">
        <v>-0.02</v>
      </c>
      <c r="S90" s="599">
        <v>0.021</v>
      </c>
      <c r="T90" s="599">
        <v>-0.032</v>
      </c>
      <c r="U90" s="597"/>
      <c r="V90" s="597"/>
      <c r="W90" s="598">
        <v>0.007</v>
      </c>
      <c r="X90" s="597">
        <v>0.01</v>
      </c>
      <c r="Y90" s="597">
        <v>0.013</v>
      </c>
      <c r="Z90" s="599">
        <v>-0.0059</v>
      </c>
      <c r="AA90" s="592"/>
      <c r="AB90" s="592"/>
      <c r="AC90" s="599">
        <v>-0.001</v>
      </c>
      <c r="AD90" s="599">
        <v>0.003</v>
      </c>
      <c r="AE90" s="599">
        <v>-0.003</v>
      </c>
      <c r="AF90" s="636"/>
      <c r="AG90" s="636"/>
      <c r="AH90" s="636"/>
      <c r="AI90" s="1139"/>
      <c r="AJ90" s="636"/>
      <c r="AK90" s="636"/>
      <c r="AL90" s="599">
        <v>-0.012</v>
      </c>
      <c r="AM90" s="592"/>
      <c r="AN90" s="599">
        <v>0.065</v>
      </c>
      <c r="AO90" s="599">
        <v>-0.0038</v>
      </c>
      <c r="AP90" s="599">
        <v>0.027</v>
      </c>
      <c r="AQ90" s="599">
        <v>0.018</v>
      </c>
      <c r="AR90" s="599">
        <v>0.027</v>
      </c>
      <c r="AS90" s="1140">
        <v>0.006</v>
      </c>
      <c r="AT90" s="599">
        <v>0.001</v>
      </c>
      <c r="AU90" s="599">
        <v>0.006</v>
      </c>
      <c r="AV90" s="599">
        <v>-0.005</v>
      </c>
      <c r="AW90" s="599">
        <v>-0.008</v>
      </c>
      <c r="AX90" s="599">
        <v>-0.005</v>
      </c>
      <c r="AY90" s="599">
        <v>0.001</v>
      </c>
      <c r="AZ90" s="599">
        <v>0.001</v>
      </c>
      <c r="BA90" s="599">
        <v>0.001</v>
      </c>
      <c r="BB90" s="1141">
        <v>-0.029</v>
      </c>
      <c r="BC90" s="594">
        <v>0.004</v>
      </c>
      <c r="BD90" s="594">
        <v>-0.029</v>
      </c>
      <c r="BE90" s="601">
        <v>0.0016</v>
      </c>
      <c r="BF90" s="1142"/>
      <c r="BG90" s="592"/>
      <c r="BH90" s="1143">
        <v>0.071</v>
      </c>
      <c r="BI90" s="599">
        <v>0.051</v>
      </c>
      <c r="BJ90" s="599">
        <v>0.071</v>
      </c>
      <c r="BK90" s="601">
        <v>-0.096</v>
      </c>
      <c r="BL90" s="601"/>
      <c r="BM90" s="594"/>
      <c r="BN90" s="599">
        <v>-0.047</v>
      </c>
      <c r="BO90" s="592"/>
      <c r="BP90" s="592"/>
      <c r="BQ90" s="599">
        <v>-0.013</v>
      </c>
      <c r="BR90" s="599">
        <v>-0.002</v>
      </c>
      <c r="BS90" s="599">
        <v>-0.075</v>
      </c>
      <c r="BT90" s="1144">
        <v>0.033</v>
      </c>
      <c r="BU90" s="592"/>
      <c r="BV90" s="599">
        <v>0.035</v>
      </c>
      <c r="BW90" s="1144">
        <v>-0.033</v>
      </c>
      <c r="BX90" s="592"/>
      <c r="BY90" s="599">
        <v>-0.033</v>
      </c>
      <c r="BZ90" s="599">
        <v>4.0E-4</v>
      </c>
      <c r="CA90" s="592"/>
      <c r="CB90" s="599">
        <v>0.0056</v>
      </c>
      <c r="CC90" s="599">
        <v>0.016</v>
      </c>
      <c r="CD90" s="599">
        <v>-0.0211</v>
      </c>
      <c r="CE90" s="599">
        <v>0.012</v>
      </c>
      <c r="CF90" s="599">
        <v>0.094</v>
      </c>
      <c r="CG90" s="709">
        <v>0.111</v>
      </c>
    </row>
    <row r="91">
      <c r="A91" s="1145">
        <v>44682.0</v>
      </c>
      <c r="B91" s="618">
        <v>0.0583</v>
      </c>
      <c r="C91" s="611"/>
      <c r="D91" s="618">
        <v>0.0481</v>
      </c>
      <c r="E91" s="617">
        <v>0.002</v>
      </c>
      <c r="F91" s="618">
        <v>0.004</v>
      </c>
      <c r="G91" s="618">
        <v>0.001</v>
      </c>
      <c r="H91" s="616">
        <v>0.014</v>
      </c>
      <c r="I91" s="616">
        <v>-0.003</v>
      </c>
      <c r="J91" s="616">
        <v>0.024</v>
      </c>
      <c r="K91" s="617">
        <v>0.009</v>
      </c>
      <c r="L91" s="616">
        <v>0.002</v>
      </c>
      <c r="M91" s="616">
        <v>-0.009</v>
      </c>
      <c r="N91" s="618">
        <v>0.016</v>
      </c>
      <c r="O91" s="618">
        <v>0.003</v>
      </c>
      <c r="P91" s="618">
        <v>0.022</v>
      </c>
      <c r="Q91" s="618">
        <v>0.008</v>
      </c>
      <c r="R91" s="618">
        <v>0.003</v>
      </c>
      <c r="S91" s="618">
        <v>0.011</v>
      </c>
      <c r="T91" s="618">
        <v>-0.014</v>
      </c>
      <c r="U91" s="616"/>
      <c r="V91" s="616"/>
      <c r="W91" s="617">
        <v>0.002</v>
      </c>
      <c r="X91" s="616">
        <v>0.004</v>
      </c>
      <c r="Y91" s="616">
        <v>-0.001</v>
      </c>
      <c r="Z91" s="618">
        <v>-0.0032</v>
      </c>
      <c r="AA91" s="611"/>
      <c r="AB91" s="611"/>
      <c r="AC91" s="618">
        <v>0.0</v>
      </c>
      <c r="AD91" s="618">
        <v>0.002</v>
      </c>
      <c r="AE91" s="618">
        <v>0.002</v>
      </c>
      <c r="AF91" s="842"/>
      <c r="AG91" s="842"/>
      <c r="AH91" s="842"/>
      <c r="AI91" s="1146"/>
      <c r="AJ91" s="842"/>
      <c r="AK91" s="842"/>
      <c r="AL91" s="618">
        <v>-0.012</v>
      </c>
      <c r="AM91" s="611"/>
      <c r="AN91" s="618">
        <v>0.056</v>
      </c>
      <c r="AO91" s="618">
        <v>0.0043</v>
      </c>
      <c r="AP91" s="618">
        <v>0.033</v>
      </c>
      <c r="AQ91" s="618">
        <v>0.03</v>
      </c>
      <c r="AR91" s="618">
        <v>0.035</v>
      </c>
      <c r="AS91" s="1147">
        <v>0.001</v>
      </c>
      <c r="AT91" s="618">
        <v>0.002</v>
      </c>
      <c r="AU91" s="618">
        <v>0.002</v>
      </c>
      <c r="AV91" s="618">
        <v>0.005</v>
      </c>
      <c r="AW91" s="618">
        <v>0.011</v>
      </c>
      <c r="AX91" s="618">
        <v>0.005</v>
      </c>
      <c r="AY91" s="618">
        <v>0.003</v>
      </c>
      <c r="AZ91" s="618">
        <v>0.007</v>
      </c>
      <c r="BA91" s="618">
        <v>0.003</v>
      </c>
      <c r="BB91" s="1152">
        <v>0.007</v>
      </c>
      <c r="BC91" s="613">
        <v>-0.007</v>
      </c>
      <c r="BD91" s="613">
        <v>0.007</v>
      </c>
      <c r="BE91" s="621">
        <v>0.0062</v>
      </c>
      <c r="BF91" s="1149"/>
      <c r="BG91" s="611"/>
      <c r="BH91" s="1150">
        <v>0.196</v>
      </c>
      <c r="BI91" s="618">
        <v>0.206</v>
      </c>
      <c r="BJ91" s="618">
        <v>0.196</v>
      </c>
      <c r="BK91" s="621">
        <v>0.025</v>
      </c>
      <c r="BL91" s="621"/>
      <c r="BM91" s="613"/>
      <c r="BN91" s="618">
        <v>-0.027</v>
      </c>
      <c r="BO91" s="611"/>
      <c r="BP91" s="611"/>
      <c r="BQ91" s="618">
        <v>-0.072</v>
      </c>
      <c r="BR91" s="618">
        <v>-0.003</v>
      </c>
      <c r="BS91" s="618">
        <v>0.092</v>
      </c>
      <c r="BT91" s="1151">
        <v>0.073</v>
      </c>
      <c r="BU91" s="618">
        <v>0.031</v>
      </c>
      <c r="BV91" s="618">
        <v>0.074</v>
      </c>
      <c r="BW91" s="1151">
        <v>0.001</v>
      </c>
      <c r="BX91" s="618">
        <v>0.005</v>
      </c>
      <c r="BY91" s="618">
        <v>0.002</v>
      </c>
      <c r="BZ91" s="618">
        <v>4.0E-4</v>
      </c>
      <c r="CA91" s="611"/>
      <c r="CB91" s="618">
        <v>-0.0211</v>
      </c>
      <c r="CC91" s="618">
        <v>0.015</v>
      </c>
      <c r="CD91" s="618">
        <v>-0.002</v>
      </c>
      <c r="CE91" s="618">
        <v>-0.032</v>
      </c>
      <c r="CF91" s="618">
        <v>0.104</v>
      </c>
      <c r="CG91" s="708">
        <v>0.095</v>
      </c>
    </row>
    <row r="92">
      <c r="A92" s="1138">
        <v>44713.0</v>
      </c>
      <c r="B92" s="599">
        <v>0.0416</v>
      </c>
      <c r="C92" s="592"/>
      <c r="D92" s="599">
        <v>0.0402</v>
      </c>
      <c r="E92" s="598">
        <v>-0.002</v>
      </c>
      <c r="F92" s="599">
        <v>0.001</v>
      </c>
      <c r="G92" s="599">
        <v>-0.002</v>
      </c>
      <c r="H92" s="597">
        <v>0.024</v>
      </c>
      <c r="I92" s="597">
        <v>0.016</v>
      </c>
      <c r="J92" s="597">
        <v>-0.032</v>
      </c>
      <c r="K92" s="598">
        <v>-0.009</v>
      </c>
      <c r="L92" s="597">
        <v>-0.013</v>
      </c>
      <c r="M92" s="597">
        <v>-0.011</v>
      </c>
      <c r="N92" s="599">
        <v>0.024</v>
      </c>
      <c r="O92" s="599">
        <v>0.008</v>
      </c>
      <c r="P92" s="599">
        <v>-0.025</v>
      </c>
      <c r="Q92" s="599">
        <v>0.007</v>
      </c>
      <c r="R92" s="599">
        <v>0.002</v>
      </c>
      <c r="S92" s="599">
        <v>-0.023</v>
      </c>
      <c r="T92" s="599">
        <v>0.002</v>
      </c>
      <c r="U92" s="597"/>
      <c r="V92" s="597"/>
      <c r="W92" s="598">
        <v>0.004</v>
      </c>
      <c r="X92" s="597">
        <v>-0.003</v>
      </c>
      <c r="Y92" s="597">
        <v>0.008</v>
      </c>
      <c r="Z92" s="699">
        <v>0.01</v>
      </c>
      <c r="AA92" s="592"/>
      <c r="AB92" s="592"/>
      <c r="AC92" s="599">
        <v>0.014</v>
      </c>
      <c r="AD92" s="599">
        <v>-0.002</v>
      </c>
      <c r="AE92" s="599">
        <v>0.012</v>
      </c>
      <c r="AF92" s="636"/>
      <c r="AG92" s="636"/>
      <c r="AH92" s="636"/>
      <c r="AI92" s="1139"/>
      <c r="AJ92" s="636"/>
      <c r="AK92" s="636"/>
      <c r="AL92" s="599">
        <v>-0.012</v>
      </c>
      <c r="AM92" s="592"/>
      <c r="AN92" s="599">
        <v>0.047</v>
      </c>
      <c r="AO92" s="599">
        <v>0.0039</v>
      </c>
      <c r="AP92" s="599">
        <v>0.038</v>
      </c>
      <c r="AQ92" s="599">
        <v>0.036</v>
      </c>
      <c r="AR92" s="599">
        <v>0.037</v>
      </c>
      <c r="AS92" s="1140">
        <v>0.001</v>
      </c>
      <c r="AT92" s="592"/>
      <c r="AU92" s="599">
        <v>0.001</v>
      </c>
      <c r="AV92" s="599">
        <v>-0.005</v>
      </c>
      <c r="AW92" s="599">
        <v>-0.002</v>
      </c>
      <c r="AX92" s="599">
        <v>-0.005</v>
      </c>
      <c r="AY92" s="599">
        <v>-0.004</v>
      </c>
      <c r="AZ92" s="599">
        <v>-0.002</v>
      </c>
      <c r="BA92" s="599">
        <v>-0.004</v>
      </c>
      <c r="BB92" s="1141">
        <v>0.039</v>
      </c>
      <c r="BC92" s="594">
        <v>0.041</v>
      </c>
      <c r="BD92" s="594">
        <v>0.039</v>
      </c>
      <c r="BE92" s="601">
        <v>0.0091</v>
      </c>
      <c r="BF92" s="1142"/>
      <c r="BG92" s="592"/>
      <c r="BH92" s="1143">
        <v>0.123</v>
      </c>
      <c r="BI92" s="599">
        <v>0.107</v>
      </c>
      <c r="BJ92" s="599">
        <v>0.123</v>
      </c>
      <c r="BK92" s="601">
        <v>0.004</v>
      </c>
      <c r="BL92" s="601"/>
      <c r="BM92" s="594"/>
      <c r="BN92" s="699">
        <v>-0.03</v>
      </c>
      <c r="BO92" s="592"/>
      <c r="BP92" s="592"/>
      <c r="BQ92" s="599">
        <v>0.089</v>
      </c>
      <c r="BR92" s="599">
        <v>0.037</v>
      </c>
      <c r="BS92" s="599">
        <v>0.027</v>
      </c>
      <c r="BT92" s="1144">
        <v>0.014</v>
      </c>
      <c r="BU92" s="599">
        <v>0.02</v>
      </c>
      <c r="BV92" s="599">
        <v>0.013</v>
      </c>
      <c r="BW92" s="1144">
        <v>0.019</v>
      </c>
      <c r="BX92" s="599">
        <v>-0.004</v>
      </c>
      <c r="BY92" s="599">
        <v>0.017</v>
      </c>
      <c r="BZ92" s="599">
        <v>4.0E-4</v>
      </c>
      <c r="CA92" s="592"/>
      <c r="CB92" s="599">
        <v>-8.0E-4</v>
      </c>
      <c r="CC92" s="599">
        <v>0.0035</v>
      </c>
      <c r="CD92" s="599">
        <v>0.0639</v>
      </c>
      <c r="CE92" s="599">
        <v>0.021</v>
      </c>
      <c r="CF92" s="599">
        <v>0.115</v>
      </c>
      <c r="CG92" s="709">
        <v>0.091</v>
      </c>
    </row>
    <row r="93">
      <c r="A93" s="1145">
        <v>44743.0</v>
      </c>
      <c r="B93" s="618">
        <v>0.039</v>
      </c>
      <c r="C93" s="611"/>
      <c r="D93" s="618">
        <v>0.0381</v>
      </c>
      <c r="E93" s="617">
        <v>0.006</v>
      </c>
      <c r="F93" s="618">
        <v>0.003</v>
      </c>
      <c r="G93" s="618">
        <v>0.005</v>
      </c>
      <c r="H93" s="616">
        <v>0.011</v>
      </c>
      <c r="I93" s="616">
        <v>0.019</v>
      </c>
      <c r="J93" s="616">
        <v>-0.043</v>
      </c>
      <c r="K93" s="617">
        <v>-0.003</v>
      </c>
      <c r="L93" s="616">
        <v>0.004</v>
      </c>
      <c r="M93" s="616">
        <v>-0.014</v>
      </c>
      <c r="N93" s="618">
        <v>-0.024</v>
      </c>
      <c r="O93" s="618">
        <v>0.004</v>
      </c>
      <c r="P93" s="618">
        <v>0.028</v>
      </c>
      <c r="Q93" s="618">
        <v>-0.023</v>
      </c>
      <c r="R93" s="618">
        <v>-0.01</v>
      </c>
      <c r="S93" s="618">
        <v>0.02</v>
      </c>
      <c r="T93" s="618">
        <v>-0.013</v>
      </c>
      <c r="U93" s="616"/>
      <c r="V93" s="616"/>
      <c r="W93" s="617">
        <v>-0.003</v>
      </c>
      <c r="X93" s="616">
        <v>-0.005</v>
      </c>
      <c r="Y93" s="616">
        <v>-0.003</v>
      </c>
      <c r="Z93" s="618">
        <v>-0.0074</v>
      </c>
      <c r="AA93" s="611"/>
      <c r="AB93" s="611"/>
      <c r="AC93" s="618">
        <v>-0.016</v>
      </c>
      <c r="AD93" s="618">
        <v>-0.005</v>
      </c>
      <c r="AE93" s="618">
        <v>-0.016</v>
      </c>
      <c r="AF93" s="842"/>
      <c r="AG93" s="842"/>
      <c r="AH93" s="842"/>
      <c r="AI93" s="1146"/>
      <c r="AJ93" s="842"/>
      <c r="AK93" s="842"/>
      <c r="AL93" s="618">
        <v>-0.006</v>
      </c>
      <c r="AM93" s="611"/>
      <c r="AN93" s="618">
        <v>0.049</v>
      </c>
      <c r="AO93" s="618">
        <v>-0.0017</v>
      </c>
      <c r="AP93" s="618">
        <v>0.026</v>
      </c>
      <c r="AQ93" s="618">
        <v>0.03</v>
      </c>
      <c r="AR93" s="618">
        <v>0.026</v>
      </c>
      <c r="AS93" s="1147">
        <v>0.004</v>
      </c>
      <c r="AT93" s="611"/>
      <c r="AU93" s="618">
        <v>0.004</v>
      </c>
      <c r="AV93" s="618">
        <v>-0.005</v>
      </c>
      <c r="AW93" s="618">
        <v>-0.003</v>
      </c>
      <c r="AX93" s="618">
        <v>-0.005</v>
      </c>
      <c r="AY93" s="618">
        <v>0.006</v>
      </c>
      <c r="AZ93" s="618">
        <v>0.007</v>
      </c>
      <c r="BA93" s="618">
        <v>0.006</v>
      </c>
      <c r="BB93" s="1152">
        <v>0.038</v>
      </c>
      <c r="BC93" s="613">
        <v>0.046</v>
      </c>
      <c r="BD93" s="613">
        <v>0.038</v>
      </c>
      <c r="BE93" s="621">
        <v>0.0035</v>
      </c>
      <c r="BF93" s="1149"/>
      <c r="BG93" s="611"/>
      <c r="BH93" s="1150">
        <v>0.024</v>
      </c>
      <c r="BI93" s="618">
        <v>0.043</v>
      </c>
      <c r="BJ93" s="618">
        <v>0.024</v>
      </c>
      <c r="BK93" s="621">
        <v>-0.028</v>
      </c>
      <c r="BL93" s="621"/>
      <c r="BM93" s="613"/>
      <c r="BN93" s="618">
        <v>-0.018</v>
      </c>
      <c r="BO93" s="611"/>
      <c r="BP93" s="611"/>
      <c r="BQ93" s="618">
        <v>0.008</v>
      </c>
      <c r="BR93" s="618">
        <v>0.01</v>
      </c>
      <c r="BS93" s="618">
        <v>0.034</v>
      </c>
      <c r="BT93" s="1151">
        <v>0.015</v>
      </c>
      <c r="BU93" s="618">
        <v>0.029</v>
      </c>
      <c r="BV93" s="618">
        <v>0.015</v>
      </c>
      <c r="BW93" s="1151">
        <v>-0.013</v>
      </c>
      <c r="BX93" s="618">
        <v>-0.001</v>
      </c>
      <c r="BY93" s="618">
        <v>-0.013</v>
      </c>
      <c r="BZ93" s="618">
        <v>0.0316</v>
      </c>
      <c r="CA93" s="611"/>
      <c r="CB93" s="618">
        <v>0.0637</v>
      </c>
      <c r="CC93" s="618">
        <v>0.084</v>
      </c>
      <c r="CD93" s="618">
        <v>0.1492</v>
      </c>
      <c r="CE93" s="618">
        <v>0.002</v>
      </c>
      <c r="CF93" s="618">
        <v>0.112</v>
      </c>
      <c r="CG93" s="708">
        <v>0.095</v>
      </c>
    </row>
    <row r="94">
      <c r="A94" s="1138">
        <v>44774.0</v>
      </c>
      <c r="B94" s="599">
        <v>0.0368</v>
      </c>
      <c r="C94" s="592"/>
      <c r="D94" s="599">
        <v>0.0391</v>
      </c>
      <c r="E94" s="598">
        <v>-0.002</v>
      </c>
      <c r="F94" s="599">
        <v>0.001</v>
      </c>
      <c r="G94" s="599">
        <v>-0.001</v>
      </c>
      <c r="H94" s="597">
        <v>-0.052</v>
      </c>
      <c r="I94" s="597">
        <v>0.006</v>
      </c>
      <c r="J94" s="597">
        <v>-0.031</v>
      </c>
      <c r="K94" s="598">
        <v>-0.018</v>
      </c>
      <c r="L94" s="597">
        <v>-0.002</v>
      </c>
      <c r="M94" s="597">
        <v>0.002</v>
      </c>
      <c r="N94" s="599">
        <v>0.025</v>
      </c>
      <c r="O94" s="599">
        <v>0.012</v>
      </c>
      <c r="P94" s="599">
        <v>0.051</v>
      </c>
      <c r="Q94" s="599">
        <v>0.015</v>
      </c>
      <c r="R94" s="599">
        <v>0.006</v>
      </c>
      <c r="S94" s="599">
        <v>0.008</v>
      </c>
      <c r="T94" s="599">
        <v>0.016</v>
      </c>
      <c r="U94" s="597"/>
      <c r="V94" s="597"/>
      <c r="W94" s="598">
        <v>-0.008</v>
      </c>
      <c r="X94" s="597">
        <v>-0.005</v>
      </c>
      <c r="Y94" s="597">
        <v>-0.012</v>
      </c>
      <c r="Z94" s="599">
        <v>0.0155</v>
      </c>
      <c r="AA94" s="592"/>
      <c r="AB94" s="592"/>
      <c r="AC94" s="599">
        <v>0.024</v>
      </c>
      <c r="AD94" s="599">
        <v>-0.003</v>
      </c>
      <c r="AE94" s="599">
        <v>0.027</v>
      </c>
      <c r="AF94" s="636"/>
      <c r="AG94" s="636"/>
      <c r="AH94" s="636"/>
      <c r="AI94" s="1139"/>
      <c r="AJ94" s="636"/>
      <c r="AK94" s="636"/>
      <c r="AL94" s="599">
        <v>-0.006</v>
      </c>
      <c r="AM94" s="592"/>
      <c r="AN94" s="599">
        <v>0.043</v>
      </c>
      <c r="AO94" s="599">
        <v>0.0015</v>
      </c>
      <c r="AP94" s="599">
        <v>0.039</v>
      </c>
      <c r="AQ94" s="599">
        <v>0.029</v>
      </c>
      <c r="AR94" s="599">
        <v>0.039</v>
      </c>
      <c r="AS94" s="1140">
        <v>0.0</v>
      </c>
      <c r="AT94" s="599">
        <v>-0.001</v>
      </c>
      <c r="AU94" s="599">
        <v>-0.002</v>
      </c>
      <c r="AV94" s="599">
        <v>0.028</v>
      </c>
      <c r="AW94" s="599">
        <v>0.023</v>
      </c>
      <c r="AX94" s="599">
        <v>0.028</v>
      </c>
      <c r="AY94" s="599">
        <v>-0.006</v>
      </c>
      <c r="AZ94" s="599">
        <v>-0.006</v>
      </c>
      <c r="BA94" s="599">
        <v>-0.006</v>
      </c>
      <c r="BB94" s="1141">
        <v>0.042</v>
      </c>
      <c r="BC94" s="594">
        <v>0.038</v>
      </c>
      <c r="BD94" s="594">
        <v>0.042</v>
      </c>
      <c r="BE94" s="601">
        <v>0.0024</v>
      </c>
      <c r="BF94" s="1142"/>
      <c r="BG94" s="592"/>
      <c r="BH94" s="1143">
        <v>-0.008</v>
      </c>
      <c r="BI94" s="599">
        <v>0.017</v>
      </c>
      <c r="BJ94" s="599">
        <v>-0.007</v>
      </c>
      <c r="BK94" s="601">
        <v>-0.022</v>
      </c>
      <c r="BL94" s="601"/>
      <c r="BM94" s="594"/>
      <c r="BN94" s="599">
        <v>0.0566</v>
      </c>
      <c r="BO94" s="592"/>
      <c r="BP94" s="592"/>
      <c r="BQ94" s="599">
        <v>0.034</v>
      </c>
      <c r="BR94" s="599">
        <v>0.027</v>
      </c>
      <c r="BS94" s="599">
        <v>-0.017</v>
      </c>
      <c r="BT94" s="1144">
        <v>0.01</v>
      </c>
      <c r="BU94" s="599">
        <v>0.013</v>
      </c>
      <c r="BV94" s="599">
        <v>0.015</v>
      </c>
      <c r="BW94" s="1144">
        <v>-0.018</v>
      </c>
      <c r="BX94" s="599">
        <v>-0.005</v>
      </c>
      <c r="BY94" s="599">
        <v>-0.014</v>
      </c>
      <c r="BZ94" s="599">
        <v>0.0316</v>
      </c>
      <c r="CA94" s="592"/>
      <c r="CB94" s="599">
        <v>0.1452</v>
      </c>
      <c r="CC94" s="599">
        <v>0.101</v>
      </c>
      <c r="CD94" s="599">
        <v>0.0334</v>
      </c>
      <c r="CE94" s="599">
        <v>0.027</v>
      </c>
      <c r="CF94" s="599">
        <v>0.156</v>
      </c>
      <c r="CG94" s="709">
        <v>0.133</v>
      </c>
    </row>
    <row r="95">
      <c r="A95" s="1145">
        <v>44805.0</v>
      </c>
      <c r="B95" s="618">
        <v>0.0533</v>
      </c>
      <c r="C95" s="611"/>
      <c r="D95" s="618">
        <v>0.0496</v>
      </c>
      <c r="E95" s="617">
        <v>0.004</v>
      </c>
      <c r="F95" s="618">
        <v>0.001</v>
      </c>
      <c r="G95" s="618">
        <v>0.001</v>
      </c>
      <c r="H95" s="616">
        <v>-0.031</v>
      </c>
      <c r="I95" s="616">
        <v>-0.043</v>
      </c>
      <c r="J95" s="616">
        <v>-0.047</v>
      </c>
      <c r="K95" s="617">
        <v>0.002</v>
      </c>
      <c r="L95" s="616">
        <v>-0.002</v>
      </c>
      <c r="M95" s="616">
        <v>-0.001</v>
      </c>
      <c r="N95" s="618">
        <v>0.049</v>
      </c>
      <c r="O95" s="618">
        <v>0.028</v>
      </c>
      <c r="P95" s="618">
        <v>0.034</v>
      </c>
      <c r="Q95" s="618">
        <v>0.009</v>
      </c>
      <c r="R95" s="618">
        <v>0.003</v>
      </c>
      <c r="S95" s="618">
        <v>-0.019</v>
      </c>
      <c r="T95" s="618">
        <v>0.033</v>
      </c>
      <c r="U95" s="616"/>
      <c r="V95" s="616"/>
      <c r="W95" s="617">
        <v>0.006</v>
      </c>
      <c r="X95" s="616">
        <v>0.002</v>
      </c>
      <c r="Y95" s="616">
        <v>0.011</v>
      </c>
      <c r="Z95" s="618">
        <v>0.0204</v>
      </c>
      <c r="AA95" s="611"/>
      <c r="AB95" s="611"/>
      <c r="AC95" s="618">
        <v>-0.008</v>
      </c>
      <c r="AD95" s="618">
        <v>-0.01</v>
      </c>
      <c r="AE95" s="618">
        <v>-0.009</v>
      </c>
      <c r="AF95" s="842"/>
      <c r="AG95" s="842"/>
      <c r="AH95" s="842"/>
      <c r="AI95" s="1146"/>
      <c r="AJ95" s="842"/>
      <c r="AK95" s="842"/>
      <c r="AL95" s="618">
        <v>-0.006</v>
      </c>
      <c r="AM95" s="611"/>
      <c r="AN95" s="618">
        <v>0.047</v>
      </c>
      <c r="AO95" s="618">
        <v>-0.0109</v>
      </c>
      <c r="AP95" s="618">
        <v>0.039</v>
      </c>
      <c r="AQ95" s="618">
        <v>0.045</v>
      </c>
      <c r="AR95" s="618">
        <v>0.038</v>
      </c>
      <c r="AS95" s="1147">
        <v>-0.002</v>
      </c>
      <c r="AT95" s="618">
        <v>0.001</v>
      </c>
      <c r="AU95" s="618">
        <v>-0.001</v>
      </c>
      <c r="AV95" s="618">
        <v>0.004</v>
      </c>
      <c r="AW95" s="618">
        <v>0.007</v>
      </c>
      <c r="AX95" s="618">
        <v>0.004</v>
      </c>
      <c r="AY95" s="618">
        <v>-0.007</v>
      </c>
      <c r="AZ95" s="618">
        <v>-0.006</v>
      </c>
      <c r="BA95" s="618">
        <v>0.003</v>
      </c>
      <c r="BB95" s="1152">
        <v>0.063</v>
      </c>
      <c r="BC95" s="613">
        <v>0.045</v>
      </c>
      <c r="BD95" s="613">
        <v>0.063</v>
      </c>
      <c r="BE95" s="621">
        <v>0.008</v>
      </c>
      <c r="BF95" s="1149"/>
      <c r="BG95" s="611"/>
      <c r="BH95" s="1150">
        <v>0.031</v>
      </c>
      <c r="BI95" s="618">
        <v>0.02</v>
      </c>
      <c r="BJ95" s="618">
        <v>0.031</v>
      </c>
      <c r="BK95" s="621">
        <v>0.017</v>
      </c>
      <c r="BL95" s="621"/>
      <c r="BM95" s="613"/>
      <c r="BN95" s="618">
        <v>0.0872</v>
      </c>
      <c r="BO95" s="611"/>
      <c r="BP95" s="611"/>
      <c r="BQ95" s="618">
        <v>-0.017</v>
      </c>
      <c r="BR95" s="618">
        <v>-0.016</v>
      </c>
      <c r="BS95" s="618">
        <v>-0.001</v>
      </c>
      <c r="BT95" s="1151">
        <v>0.008</v>
      </c>
      <c r="BU95" s="618">
        <v>0.009</v>
      </c>
      <c r="BV95" s="618">
        <v>0.007</v>
      </c>
      <c r="BW95" s="1151">
        <v>-0.018</v>
      </c>
      <c r="BX95" s="618">
        <v>-0.003</v>
      </c>
      <c r="BY95" s="618">
        <v>-0.019</v>
      </c>
      <c r="BZ95" s="618">
        <v>0.0316</v>
      </c>
      <c r="CA95" s="611"/>
      <c r="CB95" s="618">
        <v>0.0336</v>
      </c>
      <c r="CC95" s="618">
        <v>0.064</v>
      </c>
      <c r="CD95" s="618">
        <v>-0.0395</v>
      </c>
      <c r="CE95" s="618">
        <v>-0.023</v>
      </c>
      <c r="CF95" s="618">
        <v>0.13</v>
      </c>
      <c r="CG95" s="708">
        <v>0.103</v>
      </c>
    </row>
    <row r="96">
      <c r="A96" s="1138">
        <v>44835.0</v>
      </c>
      <c r="B96" s="599">
        <v>0.0328</v>
      </c>
      <c r="C96" s="592"/>
      <c r="D96" s="599">
        <v>0.0334</v>
      </c>
      <c r="E96" s="598">
        <v>-0.001</v>
      </c>
      <c r="F96" s="599">
        <v>0.002</v>
      </c>
      <c r="G96" s="599">
        <v>-0.001</v>
      </c>
      <c r="H96" s="597">
        <v>-0.024</v>
      </c>
      <c r="I96" s="597">
        <v>-0.028</v>
      </c>
      <c r="J96" s="597">
        <v>-0.043</v>
      </c>
      <c r="K96" s="598">
        <v>0.0</v>
      </c>
      <c r="L96" s="597">
        <v>0.001</v>
      </c>
      <c r="M96" s="597">
        <v>0.001</v>
      </c>
      <c r="N96" s="599">
        <v>0.034</v>
      </c>
      <c r="O96" s="599">
        <v>0.034</v>
      </c>
      <c r="P96" s="599">
        <v>0.028</v>
      </c>
      <c r="Q96" s="599">
        <v>-0.02</v>
      </c>
      <c r="R96" s="599">
        <v>-0.015</v>
      </c>
      <c r="S96" s="599">
        <v>0.014</v>
      </c>
      <c r="T96" s="599">
        <v>-0.005</v>
      </c>
      <c r="U96" s="597"/>
      <c r="V96" s="597"/>
      <c r="W96" s="598">
        <v>-0.001</v>
      </c>
      <c r="X96" s="597">
        <v>-0.006</v>
      </c>
      <c r="Y96" s="597">
        <v>-0.004</v>
      </c>
      <c r="Z96" s="599">
        <v>-0.0375</v>
      </c>
      <c r="AA96" s="592"/>
      <c r="AB96" s="592"/>
      <c r="AC96" s="599">
        <v>-0.026</v>
      </c>
      <c r="AD96" s="599">
        <v>0.0</v>
      </c>
      <c r="AE96" s="599">
        <v>-0.025</v>
      </c>
      <c r="AF96" s="636"/>
      <c r="AG96" s="636"/>
      <c r="AH96" s="636"/>
      <c r="AI96" s="1139"/>
      <c r="AJ96" s="636"/>
      <c r="AK96" s="636"/>
      <c r="AL96" s="699">
        <v>0.0</v>
      </c>
      <c r="AM96" s="592"/>
      <c r="AN96" s="599">
        <v>0.017</v>
      </c>
      <c r="AO96" s="599">
        <v>0.0026</v>
      </c>
      <c r="AP96" s="599">
        <v>0.031</v>
      </c>
      <c r="AQ96" s="592"/>
      <c r="AR96" s="599">
        <v>0.031</v>
      </c>
      <c r="AS96" s="1140">
        <v>0.004</v>
      </c>
      <c r="AT96" s="592"/>
      <c r="AU96" s="599">
        <v>0.004</v>
      </c>
      <c r="AV96" s="599">
        <v>0.017</v>
      </c>
      <c r="AW96" s="599">
        <v>0.016</v>
      </c>
      <c r="AX96" s="599">
        <v>0.017</v>
      </c>
      <c r="AY96" s="599">
        <v>0.003</v>
      </c>
      <c r="AZ96" s="599">
        <v>-0.001</v>
      </c>
      <c r="BA96" s="599">
        <v>-0.001</v>
      </c>
      <c r="BB96" s="1141">
        <v>0.05</v>
      </c>
      <c r="BC96" s="594">
        <v>0.052</v>
      </c>
      <c r="BD96" s="594">
        <v>0.05</v>
      </c>
      <c r="BE96" s="601">
        <v>0.0018</v>
      </c>
      <c r="BF96" s="1142"/>
      <c r="BG96" s="592"/>
      <c r="BH96" s="1143">
        <v>-0.04</v>
      </c>
      <c r="BI96" s="599">
        <v>0.003</v>
      </c>
      <c r="BJ96" s="599">
        <v>-0.04</v>
      </c>
      <c r="BK96" s="601">
        <v>-0.032</v>
      </c>
      <c r="BL96" s="601"/>
      <c r="BM96" s="594"/>
      <c r="BN96" s="599">
        <v>0.0313</v>
      </c>
      <c r="BO96" s="592"/>
      <c r="BP96" s="592"/>
      <c r="BQ96" s="599">
        <v>-0.032</v>
      </c>
      <c r="BR96" s="599">
        <v>-0.026</v>
      </c>
      <c r="BS96" s="599">
        <v>-0.001</v>
      </c>
      <c r="BT96" s="1144">
        <v>-0.011</v>
      </c>
      <c r="BU96" s="599">
        <v>0.0</v>
      </c>
      <c r="BV96" s="599">
        <v>-0.012</v>
      </c>
      <c r="BW96" s="1144">
        <v>-0.035</v>
      </c>
      <c r="BX96" s="599">
        <v>-0.01</v>
      </c>
      <c r="BY96" s="599">
        <v>-0.035</v>
      </c>
      <c r="BZ96" s="599">
        <v>0.016</v>
      </c>
      <c r="CA96" s="592"/>
      <c r="CB96" s="599">
        <v>-0.0371</v>
      </c>
      <c r="CC96" s="599">
        <v>0.012</v>
      </c>
      <c r="CD96" s="599">
        <v>-0.0508</v>
      </c>
      <c r="CE96" s="599">
        <v>-0.042</v>
      </c>
      <c r="CF96" s="599">
        <v>0.063</v>
      </c>
      <c r="CG96" s="709">
        <v>0.055</v>
      </c>
    </row>
    <row r="97">
      <c r="A97" s="1145">
        <v>44866.0</v>
      </c>
      <c r="B97" s="618">
        <v>0.0251</v>
      </c>
      <c r="C97" s="611"/>
      <c r="D97" s="618">
        <v>0.0218</v>
      </c>
      <c r="E97" s="617">
        <v>-0.002</v>
      </c>
      <c r="F97" s="618">
        <v>0.001</v>
      </c>
      <c r="G97" s="618">
        <v>-0.006</v>
      </c>
      <c r="H97" s="616">
        <v>-0.051</v>
      </c>
      <c r="I97" s="616">
        <v>-0.03</v>
      </c>
      <c r="J97" s="616">
        <v>-0.04</v>
      </c>
      <c r="K97" s="617">
        <v>-0.002</v>
      </c>
      <c r="L97" s="616">
        <v>-0.003</v>
      </c>
      <c r="M97" s="616">
        <v>0.003</v>
      </c>
      <c r="N97" s="618">
        <v>0.02</v>
      </c>
      <c r="O97" s="618">
        <v>0.005</v>
      </c>
      <c r="P97" s="618">
        <v>-0.02</v>
      </c>
      <c r="Q97" s="618">
        <v>0.01</v>
      </c>
      <c r="R97" s="618">
        <v>0.005</v>
      </c>
      <c r="S97" s="618">
        <v>-0.013</v>
      </c>
      <c r="T97" s="702">
        <v>0.0</v>
      </c>
      <c r="U97" s="616"/>
      <c r="V97" s="616"/>
      <c r="W97" s="617">
        <v>0.002</v>
      </c>
      <c r="X97" s="616">
        <v>0.001</v>
      </c>
      <c r="Y97" s="616">
        <v>0.004</v>
      </c>
      <c r="Z97" s="618">
        <v>-0.0024</v>
      </c>
      <c r="AA97" s="611"/>
      <c r="AB97" s="611"/>
      <c r="AC97" s="618">
        <v>0.02</v>
      </c>
      <c r="AD97" s="618">
        <v>0.008</v>
      </c>
      <c r="AE97" s="618">
        <v>0.02</v>
      </c>
      <c r="AF97" s="842"/>
      <c r="AG97" s="842"/>
      <c r="AH97" s="842"/>
      <c r="AI97" s="1146"/>
      <c r="AJ97" s="842"/>
      <c r="AK97" s="842"/>
      <c r="AL97" s="702">
        <v>0.0</v>
      </c>
      <c r="AM97" s="611"/>
      <c r="AN97" s="618">
        <v>0.027</v>
      </c>
      <c r="AO97" s="618">
        <v>-0.0096</v>
      </c>
      <c r="AP97" s="618">
        <v>0.032</v>
      </c>
      <c r="AQ97" s="618">
        <v>0.028</v>
      </c>
      <c r="AR97" s="618">
        <v>0.035</v>
      </c>
      <c r="AS97" s="1147">
        <v>0.0</v>
      </c>
      <c r="AT97" s="618">
        <v>-0.001</v>
      </c>
      <c r="AU97" s="618">
        <v>0.002</v>
      </c>
      <c r="AV97" s="618">
        <v>0.009</v>
      </c>
      <c r="AW97" s="618">
        <v>0.008</v>
      </c>
      <c r="AX97" s="618">
        <v>0.009</v>
      </c>
      <c r="AY97" s="618">
        <v>-0.001</v>
      </c>
      <c r="AZ97" s="618">
        <v>-0.001</v>
      </c>
      <c r="BA97" s="618">
        <v>-0.001</v>
      </c>
      <c r="BB97" s="1152">
        <v>0.022</v>
      </c>
      <c r="BC97" s="613">
        <v>0.036</v>
      </c>
      <c r="BD97" s="613">
        <v>0.022</v>
      </c>
      <c r="BE97" s="621">
        <v>-0.0013</v>
      </c>
      <c r="BF97" s="1149"/>
      <c r="BG97" s="611"/>
      <c r="BH97" s="1150">
        <v>0.071</v>
      </c>
      <c r="BI97" s="618">
        <v>0.026</v>
      </c>
      <c r="BJ97" s="618">
        <v>0.071</v>
      </c>
      <c r="BK97" s="621">
        <v>0.063</v>
      </c>
      <c r="BL97" s="621"/>
      <c r="BM97" s="613"/>
      <c r="BN97" s="618">
        <v>-0.0136</v>
      </c>
      <c r="BO97" s="611"/>
      <c r="BP97" s="611"/>
      <c r="BQ97" s="618">
        <v>0.002</v>
      </c>
      <c r="BR97" s="618">
        <v>-0.001</v>
      </c>
      <c r="BS97" s="618">
        <v>0.003</v>
      </c>
      <c r="BT97" s="1151">
        <v>-0.037</v>
      </c>
      <c r="BU97" s="618">
        <v>-0.04</v>
      </c>
      <c r="BV97" s="618">
        <v>-0.037</v>
      </c>
      <c r="BW97" s="1151">
        <v>0.004</v>
      </c>
      <c r="BX97" s="618">
        <v>-0.008</v>
      </c>
      <c r="BY97" s="618">
        <v>0.006</v>
      </c>
      <c r="BZ97" s="618">
        <v>0.016</v>
      </c>
      <c r="CA97" s="611"/>
      <c r="CB97" s="618">
        <v>-0.056</v>
      </c>
      <c r="CC97" s="618">
        <v>-0.037</v>
      </c>
      <c r="CD97" s="618">
        <v>-0.0845</v>
      </c>
      <c r="CE97" s="618">
        <v>-0.005</v>
      </c>
      <c r="CF97" s="618">
        <v>0.053</v>
      </c>
      <c r="CG97" s="708">
        <v>0.053</v>
      </c>
    </row>
    <row r="98">
      <c r="A98" s="1138">
        <v>44896.0</v>
      </c>
      <c r="B98" s="599">
        <v>0.0165</v>
      </c>
      <c r="C98" s="592"/>
      <c r="D98" s="599">
        <v>0.0115</v>
      </c>
      <c r="E98" s="598">
        <v>-0.007</v>
      </c>
      <c r="F98" s="599">
        <v>-0.001</v>
      </c>
      <c r="G98" s="599">
        <v>-0.01</v>
      </c>
      <c r="H98" s="597">
        <v>-0.04</v>
      </c>
      <c r="I98" s="597">
        <v>-0.053</v>
      </c>
      <c r="J98" s="597">
        <v>-0.032</v>
      </c>
      <c r="K98" s="598">
        <v>0.003</v>
      </c>
      <c r="L98" s="597">
        <v>-0.002</v>
      </c>
      <c r="M98" s="597">
        <v>-0.005</v>
      </c>
      <c r="N98" s="599">
        <v>-0.017</v>
      </c>
      <c r="O98" s="599">
        <v>-0.007</v>
      </c>
      <c r="P98" s="599">
        <v>0.009</v>
      </c>
      <c r="Q98" s="599">
        <v>-0.011</v>
      </c>
      <c r="R98" s="599">
        <v>-0.008</v>
      </c>
      <c r="S98" s="599">
        <v>0.01</v>
      </c>
      <c r="T98" s="599">
        <v>-0.032</v>
      </c>
      <c r="U98" s="597"/>
      <c r="V98" s="597"/>
      <c r="W98" s="598">
        <v>-0.031</v>
      </c>
      <c r="X98" s="597">
        <v>-0.007</v>
      </c>
      <c r="Y98" s="597">
        <v>-0.024</v>
      </c>
      <c r="Z98" s="599">
        <v>0.0071</v>
      </c>
      <c r="AA98" s="592"/>
      <c r="AB98" s="592"/>
      <c r="AC98" s="599">
        <v>0.011</v>
      </c>
      <c r="AD98" s="599">
        <v>0.002</v>
      </c>
      <c r="AE98" s="599">
        <v>0.015</v>
      </c>
      <c r="AF98" s="636"/>
      <c r="AG98" s="636"/>
      <c r="AH98" s="636"/>
      <c r="AI98" s="1139"/>
      <c r="AJ98" s="636"/>
      <c r="AK98" s="636"/>
      <c r="AL98" s="699">
        <v>0.0</v>
      </c>
      <c r="AM98" s="592"/>
      <c r="AN98" s="599">
        <v>0.008</v>
      </c>
      <c r="AO98" s="599">
        <v>0.0062</v>
      </c>
      <c r="AP98" s="599">
        <v>0.03</v>
      </c>
      <c r="AQ98" s="599">
        <v>0.02</v>
      </c>
      <c r="AR98" s="599">
        <v>0.03</v>
      </c>
      <c r="AS98" s="1140">
        <v>0.007</v>
      </c>
      <c r="AT98" s="599">
        <v>0.001</v>
      </c>
      <c r="AU98" s="599">
        <v>0.007</v>
      </c>
      <c r="AV98" s="599">
        <v>-0.013</v>
      </c>
      <c r="AW98" s="599">
        <v>-0.011</v>
      </c>
      <c r="AX98" s="599">
        <v>-0.013</v>
      </c>
      <c r="AY98" s="599">
        <v>0.0</v>
      </c>
      <c r="AZ98" s="592"/>
      <c r="BA98" s="599">
        <v>-0.001</v>
      </c>
      <c r="BB98" s="1141">
        <v>0.013</v>
      </c>
      <c r="BC98" s="594">
        <v>0.002</v>
      </c>
      <c r="BD98" s="594"/>
      <c r="BE98" s="601">
        <v>0.0019</v>
      </c>
      <c r="BF98" s="1142"/>
      <c r="BG98" s="592"/>
      <c r="BH98" s="1143">
        <v>0.043</v>
      </c>
      <c r="BI98" s="599">
        <v>0.045</v>
      </c>
      <c r="BJ98" s="599">
        <v>0.043</v>
      </c>
      <c r="BK98" s="601">
        <v>0.06</v>
      </c>
      <c r="BL98" s="601"/>
      <c r="BM98" s="594"/>
      <c r="BN98" s="599">
        <v>-0.0218</v>
      </c>
      <c r="BO98" s="592"/>
      <c r="BP98" s="592"/>
      <c r="BQ98" s="599">
        <v>0.003</v>
      </c>
      <c r="BR98" s="599">
        <v>-0.001</v>
      </c>
      <c r="BS98" s="599">
        <v>-0.053</v>
      </c>
      <c r="BT98" s="1144">
        <v>-0.073</v>
      </c>
      <c r="BU98" s="599">
        <v>-0.051</v>
      </c>
      <c r="BV98" s="599">
        <v>-0.105</v>
      </c>
      <c r="BW98" s="1144">
        <v>-0.029</v>
      </c>
      <c r="BX98" s="599">
        <v>-0.002</v>
      </c>
      <c r="BY98" s="599">
        <v>-0.031</v>
      </c>
      <c r="BZ98" s="599">
        <v>0.016</v>
      </c>
      <c r="CA98" s="592"/>
      <c r="CB98" s="599">
        <v>-0.0819</v>
      </c>
      <c r="CC98" s="599">
        <v>-0.06</v>
      </c>
      <c r="CD98" s="599">
        <v>-0.0481</v>
      </c>
      <c r="CE98" s="699">
        <v>-0.01</v>
      </c>
      <c r="CF98" s="599">
        <v>0.002</v>
      </c>
      <c r="CG98" s="709">
        <v>0.002</v>
      </c>
    </row>
    <row r="99">
      <c r="A99" s="1145">
        <v>44927.0</v>
      </c>
      <c r="B99" s="618">
        <v>0.0079</v>
      </c>
      <c r="C99" s="611"/>
      <c r="D99" s="618">
        <v>0.0049</v>
      </c>
      <c r="E99" s="617">
        <v>0.0</v>
      </c>
      <c r="F99" s="618">
        <v>0.005</v>
      </c>
      <c r="G99" s="618">
        <v>0.003</v>
      </c>
      <c r="H99" s="616">
        <v>-0.043</v>
      </c>
      <c r="I99" s="616">
        <v>-0.04</v>
      </c>
      <c r="J99" s="616">
        <v>-0.027</v>
      </c>
      <c r="K99" s="617">
        <v>-0.003</v>
      </c>
      <c r="L99" s="616">
        <v>-0.001</v>
      </c>
      <c r="M99" s="616">
        <v>-0.001</v>
      </c>
      <c r="N99" s="618">
        <v>0.009</v>
      </c>
      <c r="O99" s="618">
        <v>0.002</v>
      </c>
      <c r="P99" s="618">
        <v>0.02</v>
      </c>
      <c r="Q99" s="618">
        <v>0.007</v>
      </c>
      <c r="R99" s="618">
        <v>0.004</v>
      </c>
      <c r="S99" s="618">
        <v>0.015</v>
      </c>
      <c r="T99" s="611"/>
      <c r="U99" s="616"/>
      <c r="V99" s="616"/>
      <c r="W99" s="617">
        <v>0.035</v>
      </c>
      <c r="X99" s="616">
        <v>0.014</v>
      </c>
      <c r="Y99" s="616">
        <v>0.037</v>
      </c>
      <c r="Z99" s="618">
        <v>-0.0236</v>
      </c>
      <c r="AA99" s="611"/>
      <c r="AB99" s="611"/>
      <c r="AC99" s="618">
        <v>-0.019</v>
      </c>
      <c r="AD99" s="618">
        <v>0.001</v>
      </c>
      <c r="AE99" s="618">
        <v>-0.014</v>
      </c>
      <c r="AF99" s="616">
        <v>0.014</v>
      </c>
      <c r="AG99" s="616">
        <v>0.029</v>
      </c>
      <c r="AH99" s="616">
        <v>0.016</v>
      </c>
      <c r="AI99" s="617">
        <v>-0.007</v>
      </c>
      <c r="AJ99" s="616">
        <v>-0.001</v>
      </c>
      <c r="AK99" s="616">
        <v>-0.005</v>
      </c>
      <c r="AL99" s="702">
        <v>0.01</v>
      </c>
      <c r="AM99" s="611"/>
      <c r="AN99" s="618">
        <v>0.018</v>
      </c>
      <c r="AO99" s="618">
        <v>0.0047</v>
      </c>
      <c r="AP99" s="618">
        <v>0.028</v>
      </c>
      <c r="AQ99" s="618">
        <v>0.025</v>
      </c>
      <c r="AR99" s="618">
        <v>0.027</v>
      </c>
      <c r="AS99" s="1147">
        <v>0.0</v>
      </c>
      <c r="AT99" s="618">
        <v>0.005</v>
      </c>
      <c r="AU99" s="618">
        <v>0.007</v>
      </c>
      <c r="AV99" s="618">
        <v>0.003</v>
      </c>
      <c r="AW99" s="618">
        <v>0.013</v>
      </c>
      <c r="AX99" s="618">
        <v>0.003</v>
      </c>
      <c r="AY99" s="618">
        <v>-0.003</v>
      </c>
      <c r="AZ99" s="618">
        <v>-0.003</v>
      </c>
      <c r="BA99" s="618">
        <v>-0.002</v>
      </c>
      <c r="BB99" s="1154"/>
      <c r="BC99" s="626"/>
      <c r="BD99" s="626">
        <v>0.013</v>
      </c>
      <c r="BE99" s="621">
        <v>0.0054</v>
      </c>
      <c r="BF99" s="1149"/>
      <c r="BG99" s="611"/>
      <c r="BH99" s="1150">
        <v>0.052</v>
      </c>
      <c r="BI99" s="618">
        <v>0.05</v>
      </c>
      <c r="BJ99" s="618">
        <v>0.052</v>
      </c>
      <c r="BK99" s="621">
        <v>0.01</v>
      </c>
      <c r="BL99" s="621"/>
      <c r="BM99" s="613"/>
      <c r="BN99" s="618">
        <v>-0.0279</v>
      </c>
      <c r="BO99" s="611"/>
      <c r="BP99" s="611"/>
      <c r="BQ99" s="618">
        <v>-0.053</v>
      </c>
      <c r="BR99" s="618">
        <v>-0.046</v>
      </c>
      <c r="BS99" s="618">
        <v>0.046</v>
      </c>
      <c r="BT99" s="1151">
        <v>-0.127</v>
      </c>
      <c r="BU99" s="618">
        <v>-0.089</v>
      </c>
      <c r="BV99" s="618">
        <v>-0.13</v>
      </c>
      <c r="BW99" s="1151">
        <v>0.029</v>
      </c>
      <c r="BX99" s="618">
        <v>-0.004</v>
      </c>
      <c r="BY99" s="618">
        <v>0.024</v>
      </c>
      <c r="BZ99" s="618">
        <v>-0.004</v>
      </c>
      <c r="CA99" s="611"/>
      <c r="CB99" s="618">
        <v>-0.0435</v>
      </c>
      <c r="CC99" s="618">
        <v>-0.05</v>
      </c>
      <c r="CD99" s="618">
        <v>-0.0238</v>
      </c>
      <c r="CE99" s="618">
        <v>0.005</v>
      </c>
      <c r="CF99" s="618">
        <v>-0.08</v>
      </c>
      <c r="CG99" s="708">
        <v>-0.08</v>
      </c>
    </row>
    <row r="100">
      <c r="A100" s="1138">
        <v>44958.0</v>
      </c>
      <c r="B100" s="599">
        <v>-0.0025</v>
      </c>
      <c r="C100" s="599">
        <v>0.03</v>
      </c>
      <c r="D100" s="599">
        <v>0.0095</v>
      </c>
      <c r="E100" s="598">
        <v>0.0</v>
      </c>
      <c r="F100" s="599">
        <v>0.002</v>
      </c>
      <c r="G100" s="599">
        <v>0.002</v>
      </c>
      <c r="H100" s="597">
        <v>-0.031</v>
      </c>
      <c r="I100" s="597">
        <v>-0.037</v>
      </c>
      <c r="J100" s="597">
        <v>-0.02</v>
      </c>
      <c r="K100" s="598">
        <v>-0.002</v>
      </c>
      <c r="L100" s="597">
        <v>0.002</v>
      </c>
      <c r="M100" s="597">
        <v>0.007</v>
      </c>
      <c r="N100" s="599">
        <v>0.02</v>
      </c>
      <c r="O100" s="599">
        <v>0.015</v>
      </c>
      <c r="P100" s="599">
        <v>-0.014</v>
      </c>
      <c r="Q100" s="599">
        <v>0.015</v>
      </c>
      <c r="R100" s="599">
        <v>0.01</v>
      </c>
      <c r="S100" s="599">
        <v>-0.038</v>
      </c>
      <c r="T100" s="592"/>
      <c r="U100" s="597"/>
      <c r="V100" s="597">
        <v>0.008</v>
      </c>
      <c r="W100" s="598">
        <v>0.02</v>
      </c>
      <c r="X100" s="597">
        <v>0.001</v>
      </c>
      <c r="Y100" s="597">
        <v>0.021</v>
      </c>
      <c r="Z100" s="599">
        <v>0.0093</v>
      </c>
      <c r="AA100" s="592"/>
      <c r="AB100" s="592"/>
      <c r="AC100" s="599">
        <v>0.012</v>
      </c>
      <c r="AD100" s="599">
        <v>0.005</v>
      </c>
      <c r="AE100" s="599">
        <v>0.014</v>
      </c>
      <c r="AF100" s="597">
        <v>-0.023</v>
      </c>
      <c r="AG100" s="597">
        <v>0.029</v>
      </c>
      <c r="AH100" s="597">
        <v>-0.023</v>
      </c>
      <c r="AI100" s="598">
        <v>-0.002</v>
      </c>
      <c r="AJ100" s="597">
        <v>0.005</v>
      </c>
      <c r="AK100" s="597">
        <v>-0.002</v>
      </c>
      <c r="AL100" s="699">
        <v>0.01</v>
      </c>
      <c r="AM100" s="592"/>
      <c r="AN100" s="599">
        <v>0.023</v>
      </c>
      <c r="AO100" s="599">
        <v>0.0043</v>
      </c>
      <c r="AP100" s="599">
        <v>0.035</v>
      </c>
      <c r="AQ100" s="599">
        <v>0.027</v>
      </c>
      <c r="AR100" s="599">
        <v>0.033</v>
      </c>
      <c r="AS100" s="1140">
        <v>0.007</v>
      </c>
      <c r="AT100" s="599">
        <v>0.002</v>
      </c>
      <c r="AU100" s="599">
        <v>0.005</v>
      </c>
      <c r="AV100" s="599">
        <v>-0.024</v>
      </c>
      <c r="AW100" s="599">
        <v>-0.019</v>
      </c>
      <c r="AX100" s="599">
        <v>-0.024</v>
      </c>
      <c r="AY100" s="599">
        <v>-0.002</v>
      </c>
      <c r="AZ100" s="599">
        <v>-0.001</v>
      </c>
      <c r="BA100" s="599">
        <v>-0.002</v>
      </c>
      <c r="BB100" s="1155">
        <v>0.024</v>
      </c>
      <c r="BC100" s="594">
        <v>0.026</v>
      </c>
      <c r="BD100" s="594">
        <v>0.024</v>
      </c>
      <c r="BE100" s="601">
        <v>0.0036</v>
      </c>
      <c r="BF100" s="1142"/>
      <c r="BG100" s="592"/>
      <c r="BH100" s="1143">
        <v>0.056</v>
      </c>
      <c r="BI100" s="599">
        <v>0.051</v>
      </c>
      <c r="BJ100" s="599">
        <v>0.056</v>
      </c>
      <c r="BK100" s="601">
        <v>-0.055</v>
      </c>
      <c r="BL100" s="601"/>
      <c r="BM100" s="594"/>
      <c r="BN100" s="599">
        <v>-0.0059</v>
      </c>
      <c r="BO100" s="592"/>
      <c r="BP100" s="592"/>
      <c r="BQ100" s="599">
        <v>0.046</v>
      </c>
      <c r="BR100" s="599">
        <v>0.045</v>
      </c>
      <c r="BS100" s="599">
        <v>0.003</v>
      </c>
      <c r="BT100" s="1144">
        <v>-0.081</v>
      </c>
      <c r="BU100" s="599">
        <v>-0.083</v>
      </c>
      <c r="BV100" s="599">
        <v>-0.08</v>
      </c>
      <c r="BW100" s="1144">
        <v>-0.032</v>
      </c>
      <c r="BX100" s="599">
        <v>-0.005</v>
      </c>
      <c r="BY100" s="599">
        <v>-0.027</v>
      </c>
      <c r="BZ100" s="599">
        <v>-0.004</v>
      </c>
      <c r="CA100" s="592"/>
      <c r="CB100" s="599">
        <v>-0.0271</v>
      </c>
      <c r="CC100" s="599">
        <v>-0.028</v>
      </c>
      <c r="CD100" s="599">
        <v>-0.0387</v>
      </c>
      <c r="CE100" s="599">
        <v>0.018</v>
      </c>
      <c r="CF100" s="599">
        <v>0.036</v>
      </c>
      <c r="CG100" s="709">
        <v>0.072</v>
      </c>
    </row>
    <row r="101">
      <c r="A101" s="1145">
        <v>44986.0</v>
      </c>
      <c r="B101" s="618">
        <v>0.0053</v>
      </c>
      <c r="C101" s="618">
        <v>-0.009</v>
      </c>
      <c r="D101" s="618">
        <v>7.0E-4</v>
      </c>
      <c r="E101" s="617">
        <v>0.004</v>
      </c>
      <c r="F101" s="618">
        <v>0.002</v>
      </c>
      <c r="G101" s="618">
        <v>0.0</v>
      </c>
      <c r="H101" s="616">
        <v>-0.02</v>
      </c>
      <c r="I101" s="616">
        <v>-0.029</v>
      </c>
      <c r="J101" s="616">
        <v>-0.016</v>
      </c>
      <c r="K101" s="617">
        <v>0.007</v>
      </c>
      <c r="L101" s="616">
        <v>0.001</v>
      </c>
      <c r="M101" s="616">
        <v>-0.002</v>
      </c>
      <c r="N101" s="618">
        <v>-0.014</v>
      </c>
      <c r="O101" s="618">
        <v>0.009</v>
      </c>
      <c r="P101" s="618">
        <v>0.002</v>
      </c>
      <c r="Q101" s="618">
        <v>-0.041</v>
      </c>
      <c r="R101" s="618">
        <v>-0.025</v>
      </c>
      <c r="S101" s="618">
        <v>0.01</v>
      </c>
      <c r="T101" s="618">
        <v>0.0156</v>
      </c>
      <c r="U101" s="616"/>
      <c r="V101" s="616">
        <v>0.0207</v>
      </c>
      <c r="W101" s="617">
        <v>-0.034</v>
      </c>
      <c r="X101" s="616">
        <v>-0.013</v>
      </c>
      <c r="Y101" s="616">
        <v>-0.021</v>
      </c>
      <c r="Z101" s="618">
        <v>-0.0063</v>
      </c>
      <c r="AA101" s="611"/>
      <c r="AB101" s="611"/>
      <c r="AC101" s="618">
        <v>-0.011</v>
      </c>
      <c r="AD101" s="618">
        <v>-0.003</v>
      </c>
      <c r="AE101" s="618">
        <v>-0.011</v>
      </c>
      <c r="AF101" s="616">
        <v>-0.032</v>
      </c>
      <c r="AG101" s="616">
        <v>-0.017</v>
      </c>
      <c r="AH101" s="616">
        <v>-0.032</v>
      </c>
      <c r="AI101" s="617">
        <v>-0.006</v>
      </c>
      <c r="AJ101" s="616">
        <v>0.003</v>
      </c>
      <c r="AK101" s="616">
        <v>-0.006</v>
      </c>
      <c r="AL101" s="702">
        <v>0.01</v>
      </c>
      <c r="AM101" s="611"/>
      <c r="AN101" s="618">
        <v>0.019</v>
      </c>
      <c r="AO101" s="618">
        <v>-9.0E-4</v>
      </c>
      <c r="AP101" s="618">
        <v>0.016</v>
      </c>
      <c r="AQ101" s="618">
        <v>0.027</v>
      </c>
      <c r="AR101" s="618">
        <v>0.015</v>
      </c>
      <c r="AS101" s="1147">
        <v>-0.009</v>
      </c>
      <c r="AT101" s="618">
        <v>-0.002</v>
      </c>
      <c r="AU101" s="618">
        <v>-0.009</v>
      </c>
      <c r="AV101" s="618">
        <v>0.009</v>
      </c>
      <c r="AW101" s="618">
        <v>0.004</v>
      </c>
      <c r="AX101" s="618">
        <v>0.009</v>
      </c>
      <c r="AY101" s="618">
        <v>0.011</v>
      </c>
      <c r="AZ101" s="618">
        <v>0.008</v>
      </c>
      <c r="BA101" s="618">
        <v>0.011</v>
      </c>
      <c r="BB101" s="1156">
        <v>0.039</v>
      </c>
      <c r="BC101" s="613">
        <v>0.04</v>
      </c>
      <c r="BD101" s="613">
        <v>0.039</v>
      </c>
      <c r="BE101" s="621">
        <v>0.0065</v>
      </c>
      <c r="BF101" s="1149"/>
      <c r="BG101" s="611"/>
      <c r="BH101" s="1150">
        <v>0.011</v>
      </c>
      <c r="BI101" s="618">
        <v>0.033</v>
      </c>
      <c r="BJ101" s="618">
        <v>0.017</v>
      </c>
      <c r="BK101" s="621">
        <v>0.089</v>
      </c>
      <c r="BL101" s="621"/>
      <c r="BM101" s="613"/>
      <c r="BN101" s="618">
        <v>-0.008</v>
      </c>
      <c r="BO101" s="611"/>
      <c r="BP101" s="611"/>
      <c r="BQ101" s="618">
        <v>0.011</v>
      </c>
      <c r="BR101" s="618">
        <v>0.008</v>
      </c>
      <c r="BS101" s="618">
        <v>0.007</v>
      </c>
      <c r="BT101" s="1151">
        <v>-0.076</v>
      </c>
      <c r="BU101" s="618">
        <v>-0.101</v>
      </c>
      <c r="BV101" s="618">
        <v>-0.076</v>
      </c>
      <c r="BW101" s="1151">
        <v>0.051</v>
      </c>
      <c r="BX101" s="618">
        <v>0.005</v>
      </c>
      <c r="BY101" s="618">
        <v>0.053</v>
      </c>
      <c r="BZ101" s="618">
        <v>-0.004</v>
      </c>
      <c r="CA101" s="611"/>
      <c r="CB101" s="618">
        <v>-0.0456</v>
      </c>
      <c r="CC101" s="618">
        <v>-0.0365</v>
      </c>
      <c r="CD101" s="618">
        <v>-0.0871</v>
      </c>
      <c r="CE101" s="618">
        <v>-0.011</v>
      </c>
      <c r="CF101" s="618">
        <v>-0.016</v>
      </c>
      <c r="CG101" s="708">
        <v>-0.02</v>
      </c>
    </row>
    <row r="102">
      <c r="A102" s="1138">
        <v>45017.0</v>
      </c>
      <c r="B102" s="599">
        <v>0.0024</v>
      </c>
      <c r="C102" s="592"/>
      <c r="D102" s="599">
        <v>0.0037</v>
      </c>
      <c r="E102" s="598">
        <v>0.005</v>
      </c>
      <c r="F102" s="599">
        <v>-0.001</v>
      </c>
      <c r="G102" s="599">
        <v>0.005</v>
      </c>
      <c r="H102" s="597">
        <v>-0.019</v>
      </c>
      <c r="I102" s="597">
        <v>-0.017</v>
      </c>
      <c r="J102" s="597">
        <v>-0.021</v>
      </c>
      <c r="K102" s="598">
        <v>-0.003</v>
      </c>
      <c r="L102" s="597">
        <v>-0.001</v>
      </c>
      <c r="M102" s="597">
        <v>-0.006</v>
      </c>
      <c r="N102" s="599">
        <v>0.002</v>
      </c>
      <c r="O102" s="599">
        <v>0.008</v>
      </c>
      <c r="P102" s="599">
        <v>-0.025</v>
      </c>
      <c r="Q102" s="599">
        <v>0.01</v>
      </c>
      <c r="R102" s="599">
        <v>0.01</v>
      </c>
      <c r="S102" s="599">
        <v>0.002</v>
      </c>
      <c r="T102" s="599">
        <v>0.0175</v>
      </c>
      <c r="U102" s="597"/>
      <c r="V102" s="597">
        <v>0.0175</v>
      </c>
      <c r="W102" s="598">
        <v>0.003</v>
      </c>
      <c r="X102" s="597">
        <v>0.006</v>
      </c>
      <c r="Y102" s="597">
        <v>0.003</v>
      </c>
      <c r="Z102" s="599">
        <v>0.007</v>
      </c>
      <c r="AA102" s="592"/>
      <c r="AB102" s="592"/>
      <c r="AC102" s="599">
        <v>0.008</v>
      </c>
      <c r="AD102" s="599">
        <v>0.003</v>
      </c>
      <c r="AE102" s="599">
        <v>0.008</v>
      </c>
      <c r="AF102" s="597">
        <v>-0.072</v>
      </c>
      <c r="AG102" s="597">
        <v>-0.041</v>
      </c>
      <c r="AH102" s="597">
        <v>-0.074</v>
      </c>
      <c r="AI102" s="598">
        <v>-0.019</v>
      </c>
      <c r="AJ102" s="597">
        <v>0.001</v>
      </c>
      <c r="AK102" s="597">
        <v>-0.02</v>
      </c>
      <c r="AL102" s="599">
        <v>0.018</v>
      </c>
      <c r="AM102" s="592"/>
      <c r="AN102" s="599">
        <v>0.006</v>
      </c>
      <c r="AO102" s="599">
        <v>2.0E-4</v>
      </c>
      <c r="AP102" s="599">
        <v>0.007</v>
      </c>
      <c r="AQ102" s="599">
        <v>0.013</v>
      </c>
      <c r="AR102" s="599">
        <v>0.007</v>
      </c>
      <c r="AS102" s="1140">
        <v>0.004</v>
      </c>
      <c r="AT102" s="599">
        <v>0.004</v>
      </c>
      <c r="AU102" s="599">
        <v>0.005</v>
      </c>
      <c r="AV102" s="599">
        <v>-0.027</v>
      </c>
      <c r="AW102" s="599">
        <v>0.004</v>
      </c>
      <c r="AX102" s="599">
        <v>-0.027</v>
      </c>
      <c r="AY102" s="599">
        <v>-0.006</v>
      </c>
      <c r="AZ102" s="599">
        <v>0.008</v>
      </c>
      <c r="BA102" s="599">
        <v>0.003</v>
      </c>
      <c r="BB102" s="1155">
        <v>0.056</v>
      </c>
      <c r="BC102" s="594">
        <v>0.109</v>
      </c>
      <c r="BD102" s="594">
        <v>0.056</v>
      </c>
      <c r="BE102" s="601">
        <v>-0.0019</v>
      </c>
      <c r="BF102" s="1142"/>
      <c r="BG102" s="592"/>
      <c r="BH102" s="1143">
        <v>0.042</v>
      </c>
      <c r="BI102" s="599">
        <v>0.018</v>
      </c>
      <c r="BJ102" s="599">
        <v>0.042</v>
      </c>
      <c r="BK102" s="601">
        <v>-0.074</v>
      </c>
      <c r="BL102" s="601"/>
      <c r="BM102" s="594"/>
      <c r="BN102" s="599">
        <v>-0.006</v>
      </c>
      <c r="BO102" s="592"/>
      <c r="BP102" s="592"/>
      <c r="BQ102" s="599">
        <v>0.007</v>
      </c>
      <c r="BR102" s="599">
        <v>-0.004</v>
      </c>
      <c r="BS102" s="599">
        <v>-0.022</v>
      </c>
      <c r="BT102" s="1144">
        <v>-0.089</v>
      </c>
      <c r="BU102" s="599">
        <v>-0.073</v>
      </c>
      <c r="BV102" s="599">
        <v>-0.09</v>
      </c>
      <c r="BW102" s="1144">
        <v>-0.012</v>
      </c>
      <c r="BX102" s="599">
        <v>-0.009</v>
      </c>
      <c r="BY102" s="599">
        <v>-0.006</v>
      </c>
      <c r="BZ102" s="599">
        <v>0.0047</v>
      </c>
      <c r="CA102" s="592"/>
      <c r="CB102" s="599">
        <v>-0.0814</v>
      </c>
      <c r="CC102" s="599">
        <v>-0.02</v>
      </c>
      <c r="CD102" s="599">
        <v>-0.0305</v>
      </c>
      <c r="CE102" s="599">
        <v>-0.037</v>
      </c>
      <c r="CF102" s="599">
        <v>0.005</v>
      </c>
      <c r="CG102" s="709">
        <v>-0.024</v>
      </c>
    </row>
    <row r="103">
      <c r="A103" s="1145">
        <v>45047.0</v>
      </c>
      <c r="B103" s="618">
        <v>0.0023</v>
      </c>
      <c r="C103" s="618">
        <v>0.013</v>
      </c>
      <c r="D103" s="618">
        <v>3.0E-4</v>
      </c>
      <c r="E103" s="617">
        <v>-0.002</v>
      </c>
      <c r="F103" s="618">
        <v>0.001</v>
      </c>
      <c r="G103" s="618">
        <v>-0.005</v>
      </c>
      <c r="H103" s="616">
        <v>-0.023</v>
      </c>
      <c r="I103" s="616">
        <v>-0.023</v>
      </c>
      <c r="J103" s="616">
        <v>0.007</v>
      </c>
      <c r="K103" s="617">
        <v>-0.006</v>
      </c>
      <c r="L103" s="616">
        <v>-0.004</v>
      </c>
      <c r="M103" s="616">
        <v>0.018</v>
      </c>
      <c r="N103" s="618">
        <v>-0.022</v>
      </c>
      <c r="O103" s="618">
        <v>-0.012</v>
      </c>
      <c r="P103" s="618">
        <v>-0.011</v>
      </c>
      <c r="Q103" s="618">
        <v>0.002</v>
      </c>
      <c r="R103" s="618">
        <v>0.003</v>
      </c>
      <c r="S103" s="618">
        <v>0.004</v>
      </c>
      <c r="T103" s="618">
        <v>0.0082</v>
      </c>
      <c r="U103" s="616"/>
      <c r="V103" s="616">
        <v>0.001</v>
      </c>
      <c r="W103" s="617">
        <v>-0.002</v>
      </c>
      <c r="X103" s="616">
        <v>0.0</v>
      </c>
      <c r="Y103" s="616">
        <v>-0.001</v>
      </c>
      <c r="Z103" s="618">
        <v>0.0218</v>
      </c>
      <c r="AA103" s="611"/>
      <c r="AB103" s="611"/>
      <c r="AC103" s="618">
        <v>0.012</v>
      </c>
      <c r="AD103" s="618">
        <v>-0.002</v>
      </c>
      <c r="AE103" s="618">
        <v>0.011</v>
      </c>
      <c r="AF103" s="616">
        <v>-0.037</v>
      </c>
      <c r="AG103" s="616">
        <v>-0.045</v>
      </c>
      <c r="AH103" s="616">
        <v>-0.035</v>
      </c>
      <c r="AI103" s="617">
        <v>0.016</v>
      </c>
      <c r="AJ103" s="616">
        <v>0.007</v>
      </c>
      <c r="AK103" s="616">
        <v>0.017</v>
      </c>
      <c r="AL103" s="618">
        <v>0.018</v>
      </c>
      <c r="AM103" s="611"/>
      <c r="AN103" s="618">
        <v>0.0045</v>
      </c>
      <c r="AO103" s="618">
        <v>-0.0025</v>
      </c>
      <c r="AP103" s="618">
        <v>0.039</v>
      </c>
      <c r="AQ103" s="618">
        <v>0.019</v>
      </c>
      <c r="AR103" s="618">
        <v>0.039</v>
      </c>
      <c r="AS103" s="1147">
        <v>0.01</v>
      </c>
      <c r="AT103" s="618">
        <v>0.0</v>
      </c>
      <c r="AU103" s="618">
        <v>0.009</v>
      </c>
      <c r="AV103" s="618">
        <v>0.019</v>
      </c>
      <c r="AW103" s="618">
        <v>0.011</v>
      </c>
      <c r="AX103" s="618">
        <v>0.019</v>
      </c>
      <c r="AY103" s="618">
        <v>0.003</v>
      </c>
      <c r="AZ103" s="618">
        <v>0.003</v>
      </c>
      <c r="BA103" s="618">
        <v>0.001</v>
      </c>
      <c r="BB103" s="1156">
        <v>0.035</v>
      </c>
      <c r="BC103" s="613">
        <v>0.038</v>
      </c>
      <c r="BD103" s="613">
        <v>0.035</v>
      </c>
      <c r="BE103" s="621">
        <v>0.007</v>
      </c>
      <c r="BF103" s="1149"/>
      <c r="BG103" s="611"/>
      <c r="BH103" s="1150">
        <v>0.052</v>
      </c>
      <c r="BI103" s="618">
        <v>0.048</v>
      </c>
      <c r="BJ103" s="618">
        <v>0.052</v>
      </c>
      <c r="BK103" s="621">
        <v>0.033</v>
      </c>
      <c r="BL103" s="621"/>
      <c r="BM103" s="613"/>
      <c r="BN103" s="618">
        <v>0.042</v>
      </c>
      <c r="BO103" s="611"/>
      <c r="BP103" s="611"/>
      <c r="BQ103" s="618">
        <v>-0.022</v>
      </c>
      <c r="BR103" s="618">
        <v>-0.016</v>
      </c>
      <c r="BS103" s="618">
        <v>-0.024</v>
      </c>
      <c r="BT103" s="1151">
        <v>-0.073</v>
      </c>
      <c r="BU103" s="618">
        <v>-0.077</v>
      </c>
      <c r="BV103" s="618">
        <v>-0.076</v>
      </c>
      <c r="BW103" s="1151">
        <v>0.032</v>
      </c>
      <c r="BX103" s="618">
        <v>0.021</v>
      </c>
      <c r="BY103" s="618">
        <v>0.03</v>
      </c>
      <c r="BZ103" s="618">
        <v>0.0047</v>
      </c>
      <c r="CA103" s="611"/>
      <c r="CB103" s="618">
        <v>-0.0314</v>
      </c>
      <c r="CC103" s="618">
        <v>-0.045</v>
      </c>
      <c r="CD103" s="618">
        <v>-0.05</v>
      </c>
      <c r="CE103" s="618">
        <v>0.029</v>
      </c>
      <c r="CF103" s="618">
        <v>0.001</v>
      </c>
      <c r="CG103" s="708">
        <v>0.005</v>
      </c>
    </row>
    <row r="104">
      <c r="A104" s="1138">
        <v>45078.0</v>
      </c>
      <c r="B104" s="599">
        <v>-0.0043</v>
      </c>
      <c r="C104" s="599">
        <v>0.011</v>
      </c>
      <c r="D104" s="599">
        <v>-0.0078</v>
      </c>
      <c r="E104" s="598">
        <v>-0.005</v>
      </c>
      <c r="F104" s="599">
        <v>0.0</v>
      </c>
      <c r="G104" s="599">
        <v>-0.008</v>
      </c>
      <c r="H104" s="597">
        <v>0.007</v>
      </c>
      <c r="I104" s="597">
        <v>-0.011</v>
      </c>
      <c r="J104" s="597">
        <v>0.01</v>
      </c>
      <c r="K104" s="598">
        <v>0.018</v>
      </c>
      <c r="L104" s="597">
        <v>0.001</v>
      </c>
      <c r="M104" s="597">
        <v>-0.011</v>
      </c>
      <c r="N104" s="599">
        <v>-0.012</v>
      </c>
      <c r="O104" s="599">
        <v>-0.042</v>
      </c>
      <c r="P104" s="599">
        <v>-0.022</v>
      </c>
      <c r="Q104" s="599">
        <v>0.005</v>
      </c>
      <c r="R104" s="599">
        <v>-0.001</v>
      </c>
      <c r="S104" s="599">
        <v>-0.011</v>
      </c>
      <c r="T104" s="599">
        <v>-0.0183</v>
      </c>
      <c r="U104" s="597"/>
      <c r="V104" s="597">
        <v>-0.0173</v>
      </c>
      <c r="W104" s="598">
        <v>-0.015</v>
      </c>
      <c r="X104" s="597">
        <v>-0.005</v>
      </c>
      <c r="Y104" s="597">
        <v>-0.014</v>
      </c>
      <c r="Z104" s="599">
        <v>0.0027</v>
      </c>
      <c r="AA104" s="592"/>
      <c r="AB104" s="592"/>
      <c r="AC104" s="599">
        <v>-0.009</v>
      </c>
      <c r="AD104" s="599">
        <v>-0.003</v>
      </c>
      <c r="AE104" s="599">
        <v>-0.009</v>
      </c>
      <c r="AF104" s="597">
        <v>-0.008</v>
      </c>
      <c r="AG104" s="597">
        <v>-0.02</v>
      </c>
      <c r="AH104" s="597">
        <v>-0.007</v>
      </c>
      <c r="AI104" s="598">
        <v>0.005</v>
      </c>
      <c r="AJ104" s="597">
        <v>-0.003</v>
      </c>
      <c r="AK104" s="597">
        <v>0.005</v>
      </c>
      <c r="AL104" s="599">
        <v>0.018</v>
      </c>
      <c r="AM104" s="592"/>
      <c r="AN104" s="599">
        <v>0.003</v>
      </c>
      <c r="AO104" s="599">
        <v>-0.0025</v>
      </c>
      <c r="AP104" s="599">
        <v>0.037</v>
      </c>
      <c r="AQ104" s="599">
        <v>0.028</v>
      </c>
      <c r="AR104" s="599">
        <v>0.049</v>
      </c>
      <c r="AS104" s="1140">
        <v>0.006</v>
      </c>
      <c r="AT104" s="599">
        <v>0.001</v>
      </c>
      <c r="AU104" s="599">
        <v>0.008</v>
      </c>
      <c r="AV104" s="599">
        <v>0.003</v>
      </c>
      <c r="AW104" s="599">
        <v>0.003</v>
      </c>
      <c r="AX104" s="599">
        <v>0.002</v>
      </c>
      <c r="AY104" s="599">
        <v>0.001</v>
      </c>
      <c r="AZ104" s="599">
        <v>-0.001</v>
      </c>
      <c r="BA104" s="599">
        <v>0.0</v>
      </c>
      <c r="BB104" s="1155">
        <v>0.044</v>
      </c>
      <c r="BC104" s="594">
        <v>0.027</v>
      </c>
      <c r="BD104" s="594">
        <v>0.044</v>
      </c>
      <c r="BE104" s="601">
        <v>0.0068</v>
      </c>
      <c r="BF104" s="1142"/>
      <c r="BG104" s="592"/>
      <c r="BH104" s="1143">
        <v>0.037</v>
      </c>
      <c r="BI104" s="599">
        <v>0.05</v>
      </c>
      <c r="BJ104" s="599">
        <v>0.037</v>
      </c>
      <c r="BK104" s="601">
        <v>-0.012</v>
      </c>
      <c r="BL104" s="601"/>
      <c r="BM104" s="594"/>
      <c r="BN104" s="699">
        <v>0.0</v>
      </c>
      <c r="BO104" s="592"/>
      <c r="BP104" s="592"/>
      <c r="BQ104" s="599">
        <v>0.024</v>
      </c>
      <c r="BR104" s="599">
        <v>0.02</v>
      </c>
      <c r="BS104" s="599">
        <v>-0.018</v>
      </c>
      <c r="BT104" s="1144">
        <v>-0.056</v>
      </c>
      <c r="BU104" s="599">
        <v>-0.055</v>
      </c>
      <c r="BV104" s="599">
        <v>-0.059</v>
      </c>
      <c r="BW104" s="1144">
        <v>-0.01</v>
      </c>
      <c r="BX104" s="599">
        <v>-0.003</v>
      </c>
      <c r="BY104" s="599">
        <v>-0.015</v>
      </c>
      <c r="BZ104" s="599">
        <v>0.0047</v>
      </c>
      <c r="CA104" s="592"/>
      <c r="CB104" s="599">
        <v>-0.0524</v>
      </c>
      <c r="CC104" s="599">
        <v>-0.025</v>
      </c>
      <c r="CD104" s="599">
        <v>-0.0469</v>
      </c>
      <c r="CE104" s="599">
        <v>-0.001</v>
      </c>
      <c r="CF104" s="599">
        <v>0.028</v>
      </c>
      <c r="CG104" s="709">
        <v>0.018</v>
      </c>
    </row>
    <row r="105">
      <c r="A105" s="1145">
        <v>45108.0</v>
      </c>
      <c r="B105" s="618">
        <v>-0.0023</v>
      </c>
      <c r="C105" s="618">
        <v>-0.001</v>
      </c>
      <c r="D105" s="618">
        <v>-4.0E-4</v>
      </c>
      <c r="E105" s="617">
        <v>0.01</v>
      </c>
      <c r="F105" s="618">
        <v>0.003</v>
      </c>
      <c r="G105" s="618">
        <v>0.007</v>
      </c>
      <c r="H105" s="616">
        <v>0.004</v>
      </c>
      <c r="I105" s="616">
        <v>0.005</v>
      </c>
      <c r="J105" s="616">
        <v>0.015</v>
      </c>
      <c r="K105" s="617">
        <v>-0.007</v>
      </c>
      <c r="L105" s="616">
        <v>-0.006</v>
      </c>
      <c r="M105" s="616">
        <v>-0.005</v>
      </c>
      <c r="N105" s="618">
        <v>-0.022</v>
      </c>
      <c r="O105" s="618">
        <v>-0.003</v>
      </c>
      <c r="P105" s="618">
        <v>-0.051</v>
      </c>
      <c r="Q105" s="618">
        <v>-0.011</v>
      </c>
      <c r="R105" s="618">
        <v>-0.007</v>
      </c>
      <c r="S105" s="618">
        <v>0.006</v>
      </c>
      <c r="T105" s="618">
        <v>-0.0225</v>
      </c>
      <c r="U105" s="616"/>
      <c r="V105" s="616">
        <v>-0.0204</v>
      </c>
      <c r="W105" s="617">
        <v>-0.008</v>
      </c>
      <c r="X105" s="616">
        <v>-0.005</v>
      </c>
      <c r="Y105" s="616">
        <v>-0.006</v>
      </c>
      <c r="Z105" s="618">
        <v>0.0151</v>
      </c>
      <c r="AA105" s="611"/>
      <c r="AB105" s="611"/>
      <c r="AC105" s="618">
        <v>0.008</v>
      </c>
      <c r="AD105" s="618">
        <v>0.001</v>
      </c>
      <c r="AE105" s="618">
        <v>0.005</v>
      </c>
      <c r="AF105" s="616">
        <v>-0.021</v>
      </c>
      <c r="AG105" s="616">
        <v>-0.017</v>
      </c>
      <c r="AH105" s="616">
        <v>-0.023</v>
      </c>
      <c r="AI105" s="617">
        <v>-0.007</v>
      </c>
      <c r="AJ105" s="616">
        <v>-0.003</v>
      </c>
      <c r="AK105" s="616">
        <v>-0.009</v>
      </c>
      <c r="AL105" s="702">
        <v>0.0</v>
      </c>
      <c r="AM105" s="611"/>
      <c r="AN105" s="618">
        <v>4.0E-4</v>
      </c>
      <c r="AO105" s="618">
        <v>-0.0042</v>
      </c>
      <c r="AP105" s="618">
        <v>0.048</v>
      </c>
      <c r="AQ105" s="618">
        <v>0.042</v>
      </c>
      <c r="AR105" s="618">
        <v>0.048</v>
      </c>
      <c r="AS105" s="1147">
        <v>0.005</v>
      </c>
      <c r="AT105" s="618">
        <v>0.004</v>
      </c>
      <c r="AU105" s="618">
        <v>0.005</v>
      </c>
      <c r="AV105" s="618">
        <v>-0.011</v>
      </c>
      <c r="AW105" s="618">
        <v>-0.005</v>
      </c>
      <c r="AX105" s="618">
        <v>-0.011</v>
      </c>
      <c r="AY105" s="618">
        <v>-0.006</v>
      </c>
      <c r="AZ105" s="618">
        <v>-0.003</v>
      </c>
      <c r="BA105" s="618">
        <v>-0.006</v>
      </c>
      <c r="BB105" s="1156">
        <v>0.037</v>
      </c>
      <c r="BC105" s="613">
        <v>0.044</v>
      </c>
      <c r="BD105" s="613">
        <v>0.037</v>
      </c>
      <c r="BE105" s="621">
        <v>8.0E-4</v>
      </c>
      <c r="BF105" s="1149"/>
      <c r="BG105" s="611"/>
      <c r="BH105" s="1150">
        <v>0.057</v>
      </c>
      <c r="BI105" s="618">
        <v>0.048</v>
      </c>
      <c r="BJ105" s="618">
        <v>0.057</v>
      </c>
      <c r="BK105" s="621">
        <v>-0.01</v>
      </c>
      <c r="BL105" s="621"/>
      <c r="BM105" s="613"/>
      <c r="BN105" s="618">
        <v>-0.023</v>
      </c>
      <c r="BO105" s="611"/>
      <c r="BP105" s="611"/>
      <c r="BQ105" s="618">
        <v>-0.018</v>
      </c>
      <c r="BR105" s="618">
        <v>-0.02</v>
      </c>
      <c r="BS105" s="618">
        <v>-0.007</v>
      </c>
      <c r="BT105" s="1151">
        <v>-0.08</v>
      </c>
      <c r="BU105" s="618">
        <v>-0.052</v>
      </c>
      <c r="BV105" s="618">
        <v>-0.081</v>
      </c>
      <c r="BW105" s="1151">
        <v>-0.02</v>
      </c>
      <c r="BX105" s="618">
        <v>-0.004</v>
      </c>
      <c r="BY105" s="618">
        <v>-0.02</v>
      </c>
      <c r="BZ105" s="618">
        <v>0.0347</v>
      </c>
      <c r="CA105" s="611"/>
      <c r="CB105" s="618">
        <v>-0.0443</v>
      </c>
      <c r="CC105" s="618">
        <v>-0.04</v>
      </c>
      <c r="CD105" s="618">
        <v>-0.0775</v>
      </c>
      <c r="CE105" s="618">
        <v>0.007</v>
      </c>
      <c r="CF105" s="618">
        <v>0.037</v>
      </c>
      <c r="CG105" s="708">
        <v>0.023</v>
      </c>
    </row>
    <row r="106">
      <c r="A106" s="1138">
        <v>45139.0</v>
      </c>
      <c r="B106" s="599">
        <v>0.0025</v>
      </c>
      <c r="C106" s="592"/>
      <c r="D106" s="599">
        <v>8.0E-4</v>
      </c>
      <c r="E106" s="598">
        <v>0.004</v>
      </c>
      <c r="F106" s="599">
        <v>0.001</v>
      </c>
      <c r="G106" s="599">
        <v>0.0</v>
      </c>
      <c r="H106" s="597">
        <v>0.013</v>
      </c>
      <c r="I106" s="597">
        <v>0.017</v>
      </c>
      <c r="J106" s="597">
        <v>0.015</v>
      </c>
      <c r="K106" s="598">
        <v>-0.007</v>
      </c>
      <c r="L106" s="597">
        <v>-0.002</v>
      </c>
      <c r="M106" s="597">
        <v>0.0</v>
      </c>
      <c r="N106" s="599">
        <v>-0.051</v>
      </c>
      <c r="O106" s="599">
        <v>-0.035</v>
      </c>
      <c r="P106" s="599">
        <v>-0.068</v>
      </c>
      <c r="Q106" s="599">
        <v>0.006</v>
      </c>
      <c r="R106" s="599">
        <v>0.001</v>
      </c>
      <c r="S106" s="599">
        <v>-0.01</v>
      </c>
      <c r="T106" s="599">
        <v>-0.0175</v>
      </c>
      <c r="U106" s="597"/>
      <c r="V106" s="597">
        <v>-0.0154</v>
      </c>
      <c r="W106" s="598">
        <v>-0.002</v>
      </c>
      <c r="X106" s="597">
        <v>-0.001</v>
      </c>
      <c r="Y106" s="597">
        <v>-0.001</v>
      </c>
      <c r="Z106" s="599">
        <v>-0.0074</v>
      </c>
      <c r="AA106" s="592"/>
      <c r="AB106" s="592"/>
      <c r="AC106" s="599">
        <v>-0.003</v>
      </c>
      <c r="AD106" s="599">
        <v>-0.004</v>
      </c>
      <c r="AE106" s="599">
        <v>-0.001</v>
      </c>
      <c r="AF106" s="597">
        <v>-0.042</v>
      </c>
      <c r="AG106" s="597">
        <v>-0.05</v>
      </c>
      <c r="AH106" s="597">
        <v>-0.042</v>
      </c>
      <c r="AI106" s="598">
        <v>0.002</v>
      </c>
      <c r="AJ106" s="597">
        <v>0.0</v>
      </c>
      <c r="AK106" s="597">
        <v>0.003</v>
      </c>
      <c r="AL106" s="699">
        <v>0.0</v>
      </c>
      <c r="AM106" s="592"/>
      <c r="AN106" s="599">
        <v>-0.0043</v>
      </c>
      <c r="AO106" s="599">
        <v>-0.0012</v>
      </c>
      <c r="AP106" s="599">
        <v>0.052</v>
      </c>
      <c r="AQ106" s="599">
        <v>0.046</v>
      </c>
      <c r="AR106" s="599">
        <v>0.047</v>
      </c>
      <c r="AS106" s="1140">
        <v>0.003</v>
      </c>
      <c r="AT106" s="599">
        <v>0.003</v>
      </c>
      <c r="AU106" s="599">
        <v>0.003</v>
      </c>
      <c r="AV106" s="599">
        <v>0.005</v>
      </c>
      <c r="AW106" s="599">
        <v>0.008</v>
      </c>
      <c r="AX106" s="599">
        <v>0.005</v>
      </c>
      <c r="AY106" s="599">
        <v>0.004</v>
      </c>
      <c r="AZ106" s="599">
        <v>0.005</v>
      </c>
      <c r="BA106" s="599">
        <v>0.004</v>
      </c>
      <c r="BB106" s="1155">
        <v>0.045</v>
      </c>
      <c r="BC106" s="594">
        <v>0.04</v>
      </c>
      <c r="BD106" s="594">
        <v>0.045</v>
      </c>
      <c r="BE106" s="601">
        <v>0.0061</v>
      </c>
      <c r="BF106" s="1142"/>
      <c r="BG106" s="592"/>
      <c r="BH106" s="1143">
        <v>0.103</v>
      </c>
      <c r="BI106" s="599">
        <v>0.09</v>
      </c>
      <c r="BJ106" s="599">
        <v>0.103</v>
      </c>
      <c r="BK106" s="601">
        <v>0.0182</v>
      </c>
      <c r="BL106" s="601"/>
      <c r="BM106" s="594"/>
      <c r="BN106" s="599">
        <v>-0.043</v>
      </c>
      <c r="BO106" s="592"/>
      <c r="BP106" s="592"/>
      <c r="BQ106" s="599">
        <v>-0.007</v>
      </c>
      <c r="BR106" s="599">
        <v>0.0</v>
      </c>
      <c r="BS106" s="599">
        <v>0.005</v>
      </c>
      <c r="BT106" s="1144">
        <v>-0.005</v>
      </c>
      <c r="BU106" s="599">
        <v>-0.062</v>
      </c>
      <c r="BV106" s="599">
        <v>-0.007</v>
      </c>
      <c r="BW106" s="1144">
        <v>0.055</v>
      </c>
      <c r="BX106" s="599">
        <v>-0.002</v>
      </c>
      <c r="BY106" s="599">
        <v>0.052</v>
      </c>
      <c r="BZ106" s="599">
        <v>0.0347</v>
      </c>
      <c r="CA106" s="592"/>
      <c r="CB106" s="599">
        <v>-0.0753</v>
      </c>
      <c r="CC106" s="599">
        <v>-0.065</v>
      </c>
      <c r="CD106" s="599">
        <v>-0.0632</v>
      </c>
      <c r="CE106" s="599">
        <v>-0.004</v>
      </c>
      <c r="CF106" s="599">
        <v>0.026</v>
      </c>
      <c r="CG106" s="709">
        <v>0.035</v>
      </c>
    </row>
    <row r="107">
      <c r="A107" s="1145">
        <v>45170.0</v>
      </c>
      <c r="B107" s="618">
        <v>8.0E-4</v>
      </c>
      <c r="C107" s="611"/>
      <c r="D107" s="618">
        <v>-0.0016</v>
      </c>
      <c r="E107" s="617">
        <v>0.003</v>
      </c>
      <c r="F107" s="618">
        <v>0.001</v>
      </c>
      <c r="G107" s="618">
        <v>0.001</v>
      </c>
      <c r="H107" s="616">
        <v>0.015</v>
      </c>
      <c r="I107" s="616">
        <v>0.011</v>
      </c>
      <c r="J107" s="616">
        <v>-0.005</v>
      </c>
      <c r="K107" s="617">
        <v>0.0</v>
      </c>
      <c r="L107" s="616">
        <v>0.001</v>
      </c>
      <c r="M107" s="616">
        <v>-0.013</v>
      </c>
      <c r="N107" s="618">
        <v>-0.069</v>
      </c>
      <c r="O107" s="618">
        <v>-0.063</v>
      </c>
      <c r="P107" s="618">
        <v>-0.066</v>
      </c>
      <c r="Q107" s="618">
        <v>-0.011</v>
      </c>
      <c r="R107" s="618">
        <v>-0.01</v>
      </c>
      <c r="S107" s="618">
        <v>-0.007</v>
      </c>
      <c r="T107" s="618">
        <v>-0.0386</v>
      </c>
      <c r="U107" s="616"/>
      <c r="V107" s="616">
        <v>-0.0376</v>
      </c>
      <c r="W107" s="617">
        <v>-0.014</v>
      </c>
      <c r="X107" s="616">
        <v>-0.001</v>
      </c>
      <c r="Y107" s="616">
        <v>-0.013</v>
      </c>
      <c r="Z107" s="618">
        <v>3.0E-4</v>
      </c>
      <c r="AA107" s="611"/>
      <c r="AB107" s="611"/>
      <c r="AC107" s="618">
        <v>-0.005</v>
      </c>
      <c r="AD107" s="618">
        <v>0.0</v>
      </c>
      <c r="AE107" s="618">
        <v>-0.006</v>
      </c>
      <c r="AF107" s="616">
        <v>-0.02</v>
      </c>
      <c r="AG107" s="616"/>
      <c r="AH107" s="616">
        <v>-0.02</v>
      </c>
      <c r="AI107" s="617">
        <v>0.0</v>
      </c>
      <c r="AJ107" s="616">
        <v>-0.002</v>
      </c>
      <c r="AK107" s="616">
        <v>0.001</v>
      </c>
      <c r="AL107" s="702">
        <v>0.0</v>
      </c>
      <c r="AM107" s="611"/>
      <c r="AN107" s="618">
        <v>-0.015</v>
      </c>
      <c r="AO107" s="618">
        <v>4.0E-4</v>
      </c>
      <c r="AP107" s="618">
        <v>0.039</v>
      </c>
      <c r="AQ107" s="618">
        <v>0.044</v>
      </c>
      <c r="AR107" s="618">
        <v>0.04</v>
      </c>
      <c r="AS107" s="1147">
        <v>0.002</v>
      </c>
      <c r="AT107" s="618">
        <v>0.001</v>
      </c>
      <c r="AU107" s="618">
        <v>0.002</v>
      </c>
      <c r="AV107" s="618">
        <v>0.006</v>
      </c>
      <c r="AW107" s="618">
        <v>0.007</v>
      </c>
      <c r="AX107" s="618">
        <v>0.006</v>
      </c>
      <c r="AY107" s="618">
        <v>0.001</v>
      </c>
      <c r="AZ107" s="618">
        <v>-0.001</v>
      </c>
      <c r="BA107" s="618">
        <v>0.001</v>
      </c>
      <c r="BB107" s="1156">
        <v>0.045</v>
      </c>
      <c r="BC107" s="613">
        <v>0.043</v>
      </c>
      <c r="BD107" s="613">
        <v>0.045</v>
      </c>
      <c r="BE107" s="621">
        <v>0.004</v>
      </c>
      <c r="BF107" s="1149"/>
      <c r="BG107" s="611"/>
      <c r="BH107" s="1150">
        <v>0.058</v>
      </c>
      <c r="BI107" s="618">
        <v>0.07</v>
      </c>
      <c r="BJ107" s="618">
        <v>0.062</v>
      </c>
      <c r="BK107" s="621">
        <v>-0.0207</v>
      </c>
      <c r="BL107" s="621"/>
      <c r="BM107" s="613"/>
      <c r="BN107" s="618">
        <v>-0.043</v>
      </c>
      <c r="BO107" s="611"/>
      <c r="BP107" s="611"/>
      <c r="BQ107" s="618">
        <v>0.005</v>
      </c>
      <c r="BR107" s="618">
        <v>0.002</v>
      </c>
      <c r="BS107" s="618">
        <v>0.013</v>
      </c>
      <c r="BT107" s="1151">
        <v>0.003</v>
      </c>
      <c r="BU107" s="618">
        <v>0.0</v>
      </c>
      <c r="BV107" s="618">
        <v>0.029</v>
      </c>
      <c r="BW107" s="1151">
        <v>0.018</v>
      </c>
      <c r="BX107" s="618">
        <v>-0.009</v>
      </c>
      <c r="BY107" s="618">
        <v>0.017</v>
      </c>
      <c r="BZ107" s="618">
        <v>0.0347</v>
      </c>
      <c r="CA107" s="611"/>
      <c r="CB107" s="618">
        <v>-0.0606</v>
      </c>
      <c r="CC107" s="618">
        <v>-0.05</v>
      </c>
      <c r="CD107" s="618">
        <v>-0.0431</v>
      </c>
      <c r="CE107" s="618">
        <v>0.003</v>
      </c>
      <c r="CF107" s="618">
        <v>0.051</v>
      </c>
      <c r="CG107" s="708">
        <v>0.029</v>
      </c>
    </row>
    <row r="108">
      <c r="A108" s="1138">
        <v>45200.0</v>
      </c>
      <c r="B108" s="599">
        <v>-0.0068</v>
      </c>
      <c r="C108" s="592"/>
      <c r="D108" s="599">
        <v>-0.0096</v>
      </c>
      <c r="E108" s="598">
        <v>-0.006</v>
      </c>
      <c r="F108" s="599">
        <v>-0.003</v>
      </c>
      <c r="G108" s="599">
        <v>-0.009</v>
      </c>
      <c r="H108" s="597">
        <v>0.004</v>
      </c>
      <c r="I108" s="597">
        <v>0.011</v>
      </c>
      <c r="J108" s="597">
        <v>0.001</v>
      </c>
      <c r="K108" s="598">
        <v>-0.008</v>
      </c>
      <c r="L108" s="597">
        <v>-0.001</v>
      </c>
      <c r="M108" s="597">
        <v>0.005</v>
      </c>
      <c r="N108" s="599">
        <v>-0.066</v>
      </c>
      <c r="O108" s="599">
        <v>-0.046</v>
      </c>
      <c r="P108" s="599">
        <v>-0.054</v>
      </c>
      <c r="Q108" s="599">
        <v>-0.007</v>
      </c>
      <c r="R108" s="599">
        <v>-0.003</v>
      </c>
      <c r="S108" s="599">
        <v>0.004</v>
      </c>
      <c r="T108" s="599">
        <v>-0.0338</v>
      </c>
      <c r="U108" s="597"/>
      <c r="V108" s="597">
        <v>-0.0338</v>
      </c>
      <c r="W108" s="598">
        <v>-0.004</v>
      </c>
      <c r="X108" s="597">
        <v>0.002</v>
      </c>
      <c r="Y108" s="597">
        <v>-0.003</v>
      </c>
      <c r="Z108" s="599">
        <v>0.0334</v>
      </c>
      <c r="AA108" s="592"/>
      <c r="AB108" s="592"/>
      <c r="AC108" s="599">
        <v>-0.003</v>
      </c>
      <c r="AD108" s="599">
        <v>0.002</v>
      </c>
      <c r="AE108" s="599">
        <v>-0.003</v>
      </c>
      <c r="AF108" s="597">
        <v>-0.011</v>
      </c>
      <c r="AG108" s="597"/>
      <c r="AH108" s="597">
        <v>-0.011</v>
      </c>
      <c r="AI108" s="598">
        <v>-0.002</v>
      </c>
      <c r="AJ108" s="597">
        <v>-0.003</v>
      </c>
      <c r="AK108" s="597">
        <v>-0.002</v>
      </c>
      <c r="AL108" s="599">
        <v>0.004</v>
      </c>
      <c r="AM108" s="592"/>
      <c r="AN108" s="599">
        <v>-0.0073</v>
      </c>
      <c r="AO108" s="599">
        <v>0.0099</v>
      </c>
      <c r="AP108" s="599">
        <v>0.055</v>
      </c>
      <c r="AQ108" s="599">
        <v>0.042</v>
      </c>
      <c r="AR108" s="599">
        <v>0.056</v>
      </c>
      <c r="AS108" s="1140">
        <v>0.006</v>
      </c>
      <c r="AT108" s="599">
        <v>-0.001</v>
      </c>
      <c r="AU108" s="599">
        <v>0.006</v>
      </c>
      <c r="AV108" s="599">
        <v>0.012</v>
      </c>
      <c r="AW108" s="599">
        <v>0.013</v>
      </c>
      <c r="AX108" s="599">
        <v>0.011</v>
      </c>
      <c r="AY108" s="599">
        <v>0.001</v>
      </c>
      <c r="AZ108" s="599">
        <v>0.003</v>
      </c>
      <c r="BA108" s="599">
        <v>0.001</v>
      </c>
      <c r="BB108" s="1155">
        <v>0.046</v>
      </c>
      <c r="BC108" s="594">
        <v>0.044</v>
      </c>
      <c r="BD108" s="594">
        <v>0.046</v>
      </c>
      <c r="BE108" s="601">
        <v>0.0042</v>
      </c>
      <c r="BF108" s="1142"/>
      <c r="BG108" s="592"/>
      <c r="BH108" s="1143">
        <v>0.117</v>
      </c>
      <c r="BI108" s="599">
        <v>0.1</v>
      </c>
      <c r="BJ108" s="599">
        <v>0.116</v>
      </c>
      <c r="BK108" s="601">
        <v>0.0169</v>
      </c>
      <c r="BL108" s="601"/>
      <c r="BM108" s="594"/>
      <c r="BN108" s="599">
        <v>0.011</v>
      </c>
      <c r="BO108" s="592"/>
      <c r="BP108" s="592"/>
      <c r="BQ108" s="599">
        <v>0.013</v>
      </c>
      <c r="BR108" s="599">
        <v>0.01</v>
      </c>
      <c r="BS108" s="599">
        <v>-0.009</v>
      </c>
      <c r="BT108" s="1144">
        <v>0.011</v>
      </c>
      <c r="BU108" s="599">
        <v>0.05</v>
      </c>
      <c r="BV108" s="599">
        <v>0.009</v>
      </c>
      <c r="BW108" s="1144">
        <v>-0.035</v>
      </c>
      <c r="BX108" s="599">
        <v>0.005</v>
      </c>
      <c r="BY108" s="599">
        <v>-0.035</v>
      </c>
      <c r="BZ108" s="599">
        <v>0.0051</v>
      </c>
      <c r="CA108" s="592"/>
      <c r="CB108" s="599">
        <v>-0.0429</v>
      </c>
      <c r="CC108" s="599">
        <v>-0.025</v>
      </c>
      <c r="CD108" s="599">
        <v>-0.046</v>
      </c>
      <c r="CE108" s="599">
        <v>-0.0217</v>
      </c>
      <c r="CF108" s="599">
        <v>0.041</v>
      </c>
      <c r="CG108" s="709">
        <v>0.044</v>
      </c>
    </row>
    <row r="109">
      <c r="A109" s="1145">
        <v>45231.0</v>
      </c>
      <c r="B109" s="618">
        <v>-0.0039</v>
      </c>
      <c r="C109" s="611"/>
      <c r="D109" s="618">
        <v>-0.0062</v>
      </c>
      <c r="E109" s="617">
        <v>0.002</v>
      </c>
      <c r="F109" s="618">
        <v>0.003</v>
      </c>
      <c r="G109" s="618">
        <v>0.0</v>
      </c>
      <c r="H109" s="616">
        <v>-0.001</v>
      </c>
      <c r="I109" s="616">
        <v>0.007</v>
      </c>
      <c r="J109" s="616">
        <v>0.006</v>
      </c>
      <c r="K109" s="617">
        <v>0.003</v>
      </c>
      <c r="L109" s="616">
        <v>0.003</v>
      </c>
      <c r="M109" s="616">
        <v>0.006</v>
      </c>
      <c r="N109" s="618">
        <v>-0.068</v>
      </c>
      <c r="O109" s="618">
        <v>-0.059</v>
      </c>
      <c r="P109" s="618">
        <v>0.002</v>
      </c>
      <c r="Q109" s="618">
        <v>-0.003</v>
      </c>
      <c r="R109" s="618">
        <v>-0.003</v>
      </c>
      <c r="S109" s="618">
        <v>0.016</v>
      </c>
      <c r="T109" s="618">
        <v>-0.0487</v>
      </c>
      <c r="U109" s="616"/>
      <c r="V109" s="616">
        <v>-0.0437</v>
      </c>
      <c r="W109" s="617">
        <v>-0.007</v>
      </c>
      <c r="X109" s="616">
        <v>0.002</v>
      </c>
      <c r="Y109" s="616">
        <v>-0.002</v>
      </c>
      <c r="Z109" s="618">
        <v>0.0166</v>
      </c>
      <c r="AA109" s="611"/>
      <c r="AB109" s="611"/>
      <c r="AC109" s="618">
        <v>0.005</v>
      </c>
      <c r="AD109" s="618">
        <v>0.0</v>
      </c>
      <c r="AE109" s="618">
        <v>0.005</v>
      </c>
      <c r="AF109" s="616">
        <v>-0.031</v>
      </c>
      <c r="AG109" s="616"/>
      <c r="AH109" s="616">
        <v>-0.029</v>
      </c>
      <c r="AI109" s="617">
        <v>-0.015</v>
      </c>
      <c r="AJ109" s="616">
        <v>-0.002</v>
      </c>
      <c r="AK109" s="616">
        <v>-0.013</v>
      </c>
      <c r="AL109" s="618">
        <v>0.004</v>
      </c>
      <c r="AM109" s="611"/>
      <c r="AN109" s="618">
        <v>0.0084</v>
      </c>
      <c r="AO109" s="618">
        <v>0.005</v>
      </c>
      <c r="AP109" s="618">
        <v>0.028</v>
      </c>
      <c r="AQ109" s="618">
        <v>0.048</v>
      </c>
      <c r="AR109" s="618">
        <v>0.029</v>
      </c>
      <c r="AS109" s="1147">
        <v>-0.01</v>
      </c>
      <c r="AT109" s="611"/>
      <c r="AU109" s="618">
        <v>-0.01</v>
      </c>
      <c r="AV109" s="618">
        <v>0.013</v>
      </c>
      <c r="AW109" s="618">
        <v>0.007</v>
      </c>
      <c r="AX109" s="618">
        <v>0.013</v>
      </c>
      <c r="AY109" s="618">
        <v>0.005</v>
      </c>
      <c r="AZ109" s="618">
        <v>0.002</v>
      </c>
      <c r="BA109" s="618">
        <v>0.007</v>
      </c>
      <c r="BB109" s="1156">
        <v>0.066</v>
      </c>
      <c r="BC109" s="613">
        <v>0.056</v>
      </c>
      <c r="BD109" s="613">
        <v>0.066</v>
      </c>
      <c r="BE109" s="621">
        <v>0.0087</v>
      </c>
      <c r="BF109" s="1149"/>
      <c r="BG109" s="611"/>
      <c r="BH109" s="1150">
        <v>0.024</v>
      </c>
      <c r="BI109" s="618">
        <v>0.04</v>
      </c>
      <c r="BJ109" s="618">
        <v>0.024</v>
      </c>
      <c r="BK109" s="621">
        <v>-0.0242</v>
      </c>
      <c r="BL109" s="621"/>
      <c r="BM109" s="613"/>
      <c r="BN109" s="618">
        <v>-0.013</v>
      </c>
      <c r="BO109" s="611"/>
      <c r="BP109" s="611"/>
      <c r="BQ109" s="618">
        <v>-0.009</v>
      </c>
      <c r="BR109" s="618">
        <v>-0.009</v>
      </c>
      <c r="BS109" s="618">
        <v>-0.075</v>
      </c>
      <c r="BT109" s="1151">
        <v>0.053</v>
      </c>
      <c r="BU109" s="618">
        <v>0.03</v>
      </c>
      <c r="BV109" s="618">
        <v>0.055</v>
      </c>
      <c r="BW109" s="1151">
        <v>0.033</v>
      </c>
      <c r="BX109" s="618">
        <v>0.01</v>
      </c>
      <c r="BY109" s="618">
        <v>0.036</v>
      </c>
      <c r="BZ109" s="618">
        <v>0.0051</v>
      </c>
      <c r="CA109" s="611"/>
      <c r="CB109" s="618">
        <v>-0.0471</v>
      </c>
      <c r="CC109" s="618">
        <v>-0.04</v>
      </c>
      <c r="CD109" s="618">
        <v>-0.0466</v>
      </c>
      <c r="CE109" s="618">
        <v>0.0164</v>
      </c>
      <c r="CF109" s="618">
        <v>0.058</v>
      </c>
      <c r="CG109" s="708">
        <v>0.05</v>
      </c>
    </row>
    <row r="110">
      <c r="A110" s="1138">
        <v>45261.0</v>
      </c>
      <c r="B110" s="599">
        <v>0.0098</v>
      </c>
      <c r="C110" s="592"/>
      <c r="D110" s="599">
        <v>0.0117</v>
      </c>
      <c r="E110" s="598">
        <v>0.001</v>
      </c>
      <c r="F110" s="599">
        <v>0.0</v>
      </c>
      <c r="G110" s="599">
        <v>0.001</v>
      </c>
      <c r="H110" s="597">
        <v>0.006</v>
      </c>
      <c r="I110" s="597">
        <v>-0.004</v>
      </c>
      <c r="J110" s="597">
        <v>0.003</v>
      </c>
      <c r="K110" s="598">
        <v>0.006</v>
      </c>
      <c r="L110" s="597">
        <v>-0.001</v>
      </c>
      <c r="M110" s="597">
        <v>-0.003</v>
      </c>
      <c r="N110" s="599">
        <v>0.012</v>
      </c>
      <c r="O110" s="599">
        <v>-0.041</v>
      </c>
      <c r="P110" s="599">
        <v>0.002</v>
      </c>
      <c r="Q110" s="599">
        <v>0.026</v>
      </c>
      <c r="R110" s="599">
        <v>-0.002</v>
      </c>
      <c r="S110" s="599">
        <v>0.016</v>
      </c>
      <c r="T110" s="599">
        <v>-0.0313</v>
      </c>
      <c r="U110" s="597"/>
      <c r="V110" s="597">
        <v>-0.0353</v>
      </c>
      <c r="W110" s="598">
        <v>-0.016</v>
      </c>
      <c r="X110" s="597">
        <v>-0.004</v>
      </c>
      <c r="Y110" s="597">
        <v>-0.02</v>
      </c>
      <c r="Z110" s="599">
        <v>0.0077</v>
      </c>
      <c r="AA110" s="592"/>
      <c r="AB110" s="592"/>
      <c r="AC110" s="599">
        <v>0.011</v>
      </c>
      <c r="AD110" s="599">
        <v>0.002</v>
      </c>
      <c r="AE110" s="599">
        <v>0.004</v>
      </c>
      <c r="AF110" s="597">
        <v>-0.021</v>
      </c>
      <c r="AG110" s="597"/>
      <c r="AH110" s="597">
        <v>-0.015</v>
      </c>
      <c r="AI110" s="598">
        <v>0.011</v>
      </c>
      <c r="AJ110" s="597">
        <v>0.008</v>
      </c>
      <c r="AK110" s="597">
        <v>0.012</v>
      </c>
      <c r="AL110" s="599">
        <v>0.004</v>
      </c>
      <c r="AM110" s="592"/>
      <c r="AN110" s="599">
        <v>0.0155</v>
      </c>
      <c r="AO110" s="599">
        <v>-0.0034</v>
      </c>
      <c r="AP110" s="599">
        <v>0.0</v>
      </c>
      <c r="AQ110" s="599">
        <v>0.02</v>
      </c>
      <c r="AR110" s="599">
        <v>0.0</v>
      </c>
      <c r="AS110" s="1140">
        <v>-0.007</v>
      </c>
      <c r="AT110" s="599">
        <v>-0.001</v>
      </c>
      <c r="AU110" s="599">
        <v>-0.007</v>
      </c>
      <c r="AV110" s="599">
        <v>0.01</v>
      </c>
      <c r="AW110" s="599">
        <v>0.001</v>
      </c>
      <c r="AX110" s="599">
        <v>0.01</v>
      </c>
      <c r="AY110" s="599">
        <v>0.011</v>
      </c>
      <c r="AZ110" s="599">
        <v>0.003</v>
      </c>
      <c r="BA110" s="599">
        <v>0.016</v>
      </c>
      <c r="BB110" s="1155">
        <v>0.068</v>
      </c>
      <c r="BC110" s="594">
        <v>0.066</v>
      </c>
      <c r="BD110" s="594">
        <v>0.068</v>
      </c>
      <c r="BE110" s="601">
        <v>0.0052</v>
      </c>
      <c r="BF110" s="1142"/>
      <c r="BG110" s="592"/>
      <c r="BH110" s="1143">
        <v>0.038</v>
      </c>
      <c r="BI110" s="599">
        <v>0.024</v>
      </c>
      <c r="BJ110" s="599">
        <v>0.042</v>
      </c>
      <c r="BK110" s="601">
        <v>0.0794</v>
      </c>
      <c r="BL110" s="601"/>
      <c r="BM110" s="594"/>
      <c r="BN110" s="599">
        <v>-0.0102</v>
      </c>
      <c r="BO110" s="592"/>
      <c r="BP110" s="592"/>
      <c r="BQ110" s="599">
        <v>0.014</v>
      </c>
      <c r="BR110" s="599">
        <v>0.018</v>
      </c>
      <c r="BS110" s="599">
        <v>0.012</v>
      </c>
      <c r="BT110" s="1144">
        <v>0.062</v>
      </c>
      <c r="BU110" s="599">
        <v>0.06</v>
      </c>
      <c r="BV110" s="599">
        <v>0.061</v>
      </c>
      <c r="BW110" s="1144">
        <v>0.006</v>
      </c>
      <c r="BX110" s="599">
        <v>0.005</v>
      </c>
      <c r="BY110" s="599">
        <v>-0.005</v>
      </c>
      <c r="BZ110" s="599">
        <v>0.0051</v>
      </c>
      <c r="CA110" s="592"/>
      <c r="CB110" s="599">
        <v>-0.0627</v>
      </c>
      <c r="CC110" s="599">
        <v>-0.032</v>
      </c>
      <c r="CD110" s="599">
        <v>-0.0294</v>
      </c>
      <c r="CE110" s="599">
        <v>-0.0349</v>
      </c>
      <c r="CF110" s="599">
        <v>0.058</v>
      </c>
      <c r="CG110" s="709">
        <v>0.058</v>
      </c>
    </row>
    <row r="111">
      <c r="A111" s="1145">
        <v>45292.0</v>
      </c>
      <c r="B111" s="618">
        <v>3.0E-4</v>
      </c>
      <c r="C111" s="611"/>
      <c r="D111" s="618">
        <v>-0.0031</v>
      </c>
      <c r="E111" s="617">
        <v>-0.001</v>
      </c>
      <c r="F111" s="618">
        <v>0.002</v>
      </c>
      <c r="G111" s="618">
        <v>-0.005</v>
      </c>
      <c r="H111" s="616">
        <v>0.005</v>
      </c>
      <c r="I111" s="616">
        <v>0.007</v>
      </c>
      <c r="J111" s="616">
        <v>0.01</v>
      </c>
      <c r="K111" s="617">
        <v>-0.002</v>
      </c>
      <c r="L111" s="616">
        <v>0.0</v>
      </c>
      <c r="M111" s="616">
        <v>0.01</v>
      </c>
      <c r="N111" s="618">
        <v>-0.067</v>
      </c>
      <c r="O111" s="618">
        <v>-0.029</v>
      </c>
      <c r="P111" s="618">
        <v>-0.066</v>
      </c>
      <c r="Q111" s="618">
        <v>-0.032</v>
      </c>
      <c r="R111" s="618">
        <v>-0.018</v>
      </c>
      <c r="S111" s="618">
        <v>-0.03</v>
      </c>
      <c r="T111" s="618">
        <v>-0.0535</v>
      </c>
      <c r="U111" s="616"/>
      <c r="V111" s="616">
        <v>-0.0505</v>
      </c>
      <c r="W111" s="617">
        <v>0.01</v>
      </c>
      <c r="X111" s="616">
        <v>0.005</v>
      </c>
      <c r="Y111" s="616">
        <v>0.013</v>
      </c>
      <c r="Z111" s="618">
        <v>0.0077</v>
      </c>
      <c r="AA111" s="611"/>
      <c r="AB111" s="611"/>
      <c r="AC111" s="618">
        <v>-0.011</v>
      </c>
      <c r="AD111" s="618">
        <v>-0.001</v>
      </c>
      <c r="AE111" s="618">
        <v>-0.009</v>
      </c>
      <c r="AF111" s="616">
        <v>-0.034</v>
      </c>
      <c r="AG111" s="616"/>
      <c r="AH111" s="616">
        <v>-0.037</v>
      </c>
      <c r="AI111" s="617">
        <v>-0.012</v>
      </c>
      <c r="AJ111" s="616">
        <v>-0.006</v>
      </c>
      <c r="AK111" s="616">
        <v>-0.014</v>
      </c>
      <c r="AL111" s="618">
        <v>-0.051</v>
      </c>
      <c r="AM111" s="611"/>
      <c r="AN111" s="618">
        <v>-0.005</v>
      </c>
      <c r="AO111" s="618">
        <v>-0.005</v>
      </c>
      <c r="AP111" s="618">
        <v>0.029</v>
      </c>
      <c r="AQ111" s="618">
        <v>0.021</v>
      </c>
      <c r="AR111" s="618">
        <v>0.027</v>
      </c>
      <c r="AS111" s="1147">
        <v>0.004</v>
      </c>
      <c r="AT111" s="618">
        <v>0.004</v>
      </c>
      <c r="AU111" s="618">
        <v>0.002</v>
      </c>
      <c r="AV111" s="618">
        <v>0.036</v>
      </c>
      <c r="AW111" s="618">
        <v>0.028</v>
      </c>
      <c r="AX111" s="618">
        <v>0.037</v>
      </c>
      <c r="AY111" s="618">
        <v>-0.016</v>
      </c>
      <c r="AZ111" s="618">
        <v>-0.013</v>
      </c>
      <c r="BA111" s="618">
        <v>-0.015</v>
      </c>
      <c r="BB111" s="1154"/>
      <c r="BC111" s="626"/>
      <c r="BD111" s="626"/>
      <c r="BE111" s="621">
        <v>0.0116</v>
      </c>
      <c r="BF111" s="1149"/>
      <c r="BG111" s="611"/>
      <c r="BH111" s="1150">
        <v>0.038</v>
      </c>
      <c r="BI111" s="618">
        <v>0.041</v>
      </c>
      <c r="BJ111" s="618">
        <v>0.041</v>
      </c>
      <c r="BK111" s="621">
        <v>0.0085</v>
      </c>
      <c r="BL111" s="621"/>
      <c r="BM111" s="613"/>
      <c r="BN111" s="618">
        <v>-0.0148</v>
      </c>
      <c r="BO111" s="611"/>
      <c r="BP111" s="611"/>
      <c r="BQ111" s="618">
        <v>-0.067</v>
      </c>
      <c r="BR111" s="618">
        <v>-0.075</v>
      </c>
      <c r="BS111" s="618">
        <v>-0.067</v>
      </c>
      <c r="BT111" s="1151">
        <v>0.129</v>
      </c>
      <c r="BU111" s="618">
        <v>0.093</v>
      </c>
      <c r="BV111" s="618">
        <v>0.129</v>
      </c>
      <c r="BW111" s="1151">
        <v>-0.013</v>
      </c>
      <c r="BX111" s="618">
        <v>0.01</v>
      </c>
      <c r="BY111" s="618">
        <v>-0.015</v>
      </c>
      <c r="BZ111" s="611"/>
      <c r="CA111" s="611"/>
      <c r="CB111" s="618">
        <v>-0.0294</v>
      </c>
      <c r="CC111" s="618">
        <v>-0.051</v>
      </c>
      <c r="CD111" s="618">
        <v>-0.0293</v>
      </c>
      <c r="CE111" s="618">
        <v>0.0763</v>
      </c>
      <c r="CF111" s="618">
        <v>0.183</v>
      </c>
      <c r="CG111" s="708">
        <v>0.189</v>
      </c>
    </row>
    <row r="112">
      <c r="A112" s="1138">
        <v>45323.0</v>
      </c>
      <c r="B112" s="599">
        <v>-0.0023</v>
      </c>
      <c r="C112" s="592"/>
      <c r="D112" s="599">
        <v>-0.003</v>
      </c>
      <c r="E112" s="598">
        <v>0.001</v>
      </c>
      <c r="F112" s="599">
        <v>0.0</v>
      </c>
      <c r="G112" s="599">
        <v>0.004</v>
      </c>
      <c r="H112" s="597">
        <v>0.014</v>
      </c>
      <c r="I112" s="597">
        <v>0.006</v>
      </c>
      <c r="J112" s="597">
        <v>0.005</v>
      </c>
      <c r="K112" s="598">
        <v>0.011</v>
      </c>
      <c r="L112" s="597">
        <v>0.0</v>
      </c>
      <c r="M112" s="597">
        <v>0.002</v>
      </c>
      <c r="N112" s="599">
        <v>-0.064</v>
      </c>
      <c r="O112" s="592"/>
      <c r="P112" s="599">
        <v>-0.063</v>
      </c>
      <c r="Q112" s="599">
        <v>0.008</v>
      </c>
      <c r="R112" s="599">
        <v>0.008</v>
      </c>
      <c r="S112" s="599">
        <v>0.01</v>
      </c>
      <c r="T112" s="599">
        <v>-0.0476</v>
      </c>
      <c r="U112" s="597"/>
      <c r="V112" s="597">
        <v>-0.0516</v>
      </c>
      <c r="W112" s="598">
        <v>0.021</v>
      </c>
      <c r="X112" s="597">
        <v>0.006</v>
      </c>
      <c r="Y112" s="597">
        <v>0.017</v>
      </c>
      <c r="Z112" s="599">
        <v>-0.0049</v>
      </c>
      <c r="AA112" s="592"/>
      <c r="AB112" s="592"/>
      <c r="AC112" s="599">
        <v>0.002</v>
      </c>
      <c r="AD112" s="599">
        <v>0.005</v>
      </c>
      <c r="AE112" s="599">
        <v>0.002</v>
      </c>
      <c r="AF112" s="597">
        <v>-0.031</v>
      </c>
      <c r="AG112" s="597"/>
      <c r="AH112" s="597">
        <v>-0.033</v>
      </c>
      <c r="AI112" s="598">
        <v>0.001</v>
      </c>
      <c r="AJ112" s="597">
        <v>0.006</v>
      </c>
      <c r="AK112" s="597">
        <v>0.001</v>
      </c>
      <c r="AL112" s="599">
        <v>-0.051</v>
      </c>
      <c r="AM112" s="592"/>
      <c r="AN112" s="599">
        <v>-0.009</v>
      </c>
      <c r="AO112" s="599">
        <v>-0.009</v>
      </c>
      <c r="AP112" s="599">
        <v>0.033</v>
      </c>
      <c r="AQ112" s="599">
        <v>0.035</v>
      </c>
      <c r="AR112" s="599">
        <v>0.033</v>
      </c>
      <c r="AS112" s="1140">
        <v>-0.001</v>
      </c>
      <c r="AT112" s="599">
        <v>0.003</v>
      </c>
      <c r="AU112" s="599">
        <v>-0.001</v>
      </c>
      <c r="AV112" s="599">
        <v>0.05</v>
      </c>
      <c r="AW112" s="599">
        <v>0.056</v>
      </c>
      <c r="AX112" s="599">
        <v>0.054</v>
      </c>
      <c r="AY112" s="599">
        <v>-0.003</v>
      </c>
      <c r="AZ112" s="599">
        <v>0.003</v>
      </c>
      <c r="BA112" s="599">
        <v>0.001</v>
      </c>
      <c r="BB112" s="1155">
        <v>0.07</v>
      </c>
      <c r="BC112" s="594">
        <v>0.053</v>
      </c>
      <c r="BD112" s="594">
        <v>0.07</v>
      </c>
      <c r="BE112" s="601">
        <v>0.0056</v>
      </c>
      <c r="BF112" s="1142"/>
      <c r="BG112" s="592"/>
      <c r="BH112" s="1143">
        <v>0.057</v>
      </c>
      <c r="BI112" s="599">
        <v>0.06</v>
      </c>
      <c r="BJ112" s="599">
        <v>0.056</v>
      </c>
      <c r="BK112" s="601">
        <v>-0.0423</v>
      </c>
      <c r="BL112" s="601"/>
      <c r="BM112" s="594"/>
      <c r="BN112" s="599">
        <v>-0.039</v>
      </c>
      <c r="BO112" s="592"/>
      <c r="BP112" s="592"/>
      <c r="BQ112" s="599">
        <v>-0.006</v>
      </c>
      <c r="BR112" s="599">
        <v>-0.001</v>
      </c>
      <c r="BS112" s="599">
        <v>-0.006</v>
      </c>
      <c r="BT112" s="1144">
        <v>0.048</v>
      </c>
      <c r="BU112" s="599">
        <v>0.058</v>
      </c>
      <c r="BV112" s="599">
        <v>0.046</v>
      </c>
      <c r="BW112" s="1144">
        <v>0.031</v>
      </c>
      <c r="BX112" s="599">
        <v>0.005</v>
      </c>
      <c r="BY112" s="599">
        <v>0.029</v>
      </c>
      <c r="BZ112" s="592"/>
      <c r="CA112" s="592"/>
      <c r="CB112" s="599">
        <v>-0.0284</v>
      </c>
      <c r="CC112" s="599">
        <v>-0.039</v>
      </c>
      <c r="CD112" s="599">
        <v>-0.0279</v>
      </c>
      <c r="CE112" s="599">
        <v>0.028</v>
      </c>
      <c r="CF112" s="599">
        <v>-0.068</v>
      </c>
      <c r="CG112" s="709">
        <v>-0.059</v>
      </c>
    </row>
    <row r="113">
      <c r="A113" s="1145">
        <v>45352.0</v>
      </c>
      <c r="B113" s="618">
        <v>0.0</v>
      </c>
      <c r="C113" s="611"/>
      <c r="D113" s="618">
        <v>9.0E-4</v>
      </c>
      <c r="E113" s="617">
        <v>0.004</v>
      </c>
      <c r="F113" s="618">
        <v>0.004</v>
      </c>
      <c r="G113" s="618">
        <v>0.001</v>
      </c>
      <c r="H113" s="616">
        <v>0.005</v>
      </c>
      <c r="I113" s="616">
        <v>0.003</v>
      </c>
      <c r="J113" s="616">
        <v>0.005</v>
      </c>
      <c r="K113" s="617">
        <v>0.002</v>
      </c>
      <c r="L113" s="616">
        <v>-0.005</v>
      </c>
      <c r="M113" s="616">
        <v>0.002</v>
      </c>
      <c r="N113" s="618">
        <v>-0.01</v>
      </c>
      <c r="O113" s="618">
        <v>-0.012</v>
      </c>
      <c r="P113" s="618">
        <v>-0.012</v>
      </c>
      <c r="Q113" s="618">
        <v>0.006</v>
      </c>
      <c r="R113" s="618">
        <v>0.005</v>
      </c>
      <c r="S113" s="618">
        <v>0.005</v>
      </c>
      <c r="T113" s="618">
        <v>-0.0335</v>
      </c>
      <c r="U113" s="616"/>
      <c r="V113" s="616">
        <v>-0.0425</v>
      </c>
      <c r="W113" s="617">
        <v>-0.004</v>
      </c>
      <c r="X113" s="616">
        <v>-0.006</v>
      </c>
      <c r="Y113" s="616">
        <v>-0.004</v>
      </c>
      <c r="Z113" s="618">
        <v>0.009</v>
      </c>
      <c r="AA113" s="611"/>
      <c r="AB113" s="611"/>
      <c r="AC113" s="618">
        <v>-0.003</v>
      </c>
      <c r="AD113" s="618">
        <v>0.003</v>
      </c>
      <c r="AE113" s="618">
        <v>-0.002</v>
      </c>
      <c r="AF113" s="616">
        <v>-0.035</v>
      </c>
      <c r="AG113" s="616"/>
      <c r="AH113" s="616">
        <v>-0.032</v>
      </c>
      <c r="AI113" s="617">
        <v>-0.005</v>
      </c>
      <c r="AJ113" s="616">
        <v>0.003</v>
      </c>
      <c r="AK113" s="616">
        <v>-0.005</v>
      </c>
      <c r="AL113" s="618">
        <v>-0.051</v>
      </c>
      <c r="AM113" s="611"/>
      <c r="AN113" s="618">
        <v>-0.017</v>
      </c>
      <c r="AO113" s="618">
        <v>-0.017</v>
      </c>
      <c r="AP113" s="618">
        <v>-0.03</v>
      </c>
      <c r="AQ113" s="618">
        <v>-0.029</v>
      </c>
      <c r="AR113" s="618">
        <v>-0.03</v>
      </c>
      <c r="AS113" s="1147">
        <v>0.006</v>
      </c>
      <c r="AT113" s="618">
        <v>0.007</v>
      </c>
      <c r="AU113" s="618">
        <v>0.005</v>
      </c>
      <c r="AV113" s="618">
        <v>-0.028</v>
      </c>
      <c r="AW113" s="618">
        <v>-0.026</v>
      </c>
      <c r="AX113" s="618">
        <v>-0.028</v>
      </c>
      <c r="AY113" s="618">
        <v>0.009</v>
      </c>
      <c r="AZ113" s="618">
        <v>0.01</v>
      </c>
      <c r="BA113" s="618">
        <v>0.009</v>
      </c>
      <c r="BB113" s="1156">
        <v>0.045</v>
      </c>
      <c r="BC113" s="613">
        <v>0.06</v>
      </c>
      <c r="BD113" s="613">
        <v>0.045</v>
      </c>
      <c r="BE113" s="621">
        <v>-8.0E-4</v>
      </c>
      <c r="BF113" s="1149"/>
      <c r="BG113" s="611"/>
      <c r="BH113" s="1150">
        <v>0.049</v>
      </c>
      <c r="BI113" s="611"/>
      <c r="BJ113" s="618">
        <v>0.054</v>
      </c>
      <c r="BK113" s="621">
        <v>0.087</v>
      </c>
      <c r="BL113" s="621"/>
      <c r="BM113" s="613"/>
      <c r="BN113" s="618">
        <v>-0.062</v>
      </c>
      <c r="BO113" s="611"/>
      <c r="BP113" s="611"/>
      <c r="BQ113" s="618">
        <v>0.044</v>
      </c>
      <c r="BR113" s="618">
        <v>0.038</v>
      </c>
      <c r="BS113" s="618">
        <v>0.044</v>
      </c>
      <c r="BT113" s="1151">
        <v>0.007</v>
      </c>
      <c r="BU113" s="611"/>
      <c r="BV113" s="618">
        <v>0.01</v>
      </c>
      <c r="BW113" s="1151">
        <v>-0.032</v>
      </c>
      <c r="BX113" s="611"/>
      <c r="BY113" s="618">
        <v>-0.03</v>
      </c>
      <c r="BZ113" s="611"/>
      <c r="CA113" s="611"/>
      <c r="CB113" s="618">
        <v>-0.0513</v>
      </c>
      <c r="CC113" s="618">
        <v>-0.019</v>
      </c>
      <c r="CD113" s="618">
        <v>-0.0491</v>
      </c>
      <c r="CE113" s="618">
        <v>0.0501</v>
      </c>
      <c r="CF113" s="618">
        <v>0.041</v>
      </c>
      <c r="CG113" s="708">
        <v>0.048</v>
      </c>
    </row>
    <row r="114">
      <c r="A114" s="1138">
        <v>45383.0</v>
      </c>
      <c r="B114" s="599">
        <v>-0.0038</v>
      </c>
      <c r="C114" s="592"/>
      <c r="D114" s="599">
        <v>-0.0068</v>
      </c>
      <c r="E114" s="598">
        <v>0.0</v>
      </c>
      <c r="F114" s="599">
        <v>0.001</v>
      </c>
      <c r="G114" s="599">
        <v>0.0</v>
      </c>
      <c r="H114" s="597">
        <v>-0.004</v>
      </c>
      <c r="I114" s="597">
        <v>0.003</v>
      </c>
      <c r="J114" s="597">
        <v>-0.007</v>
      </c>
      <c r="K114" s="598">
        <v>-0.009</v>
      </c>
      <c r="L114" s="597">
        <v>-0.001</v>
      </c>
      <c r="M114" s="597">
        <v>-0.009</v>
      </c>
      <c r="N114" s="699">
        <v>-0.03</v>
      </c>
      <c r="O114" s="599">
        <v>-0.019</v>
      </c>
      <c r="P114" s="599">
        <v>-0.031</v>
      </c>
      <c r="Q114" s="699">
        <v>0.0</v>
      </c>
      <c r="R114" s="599">
        <v>0.001</v>
      </c>
      <c r="S114" s="599">
        <v>-0.001</v>
      </c>
      <c r="T114" s="599">
        <v>-0.0386</v>
      </c>
      <c r="U114" s="597"/>
      <c r="V114" s="597">
        <v>-0.0366</v>
      </c>
      <c r="W114" s="598">
        <v>-0.001</v>
      </c>
      <c r="X114" s="597">
        <v>0.001</v>
      </c>
      <c r="Y114" s="597">
        <v>0.001</v>
      </c>
      <c r="Z114" s="599">
        <v>0.013</v>
      </c>
      <c r="AA114" s="592"/>
      <c r="AB114" s="592"/>
      <c r="AC114" s="599">
        <v>0.005</v>
      </c>
      <c r="AD114" s="599">
        <v>0.003</v>
      </c>
      <c r="AE114" s="599">
        <v>0.006</v>
      </c>
      <c r="AF114" s="597">
        <v>-0.029</v>
      </c>
      <c r="AG114" s="597"/>
      <c r="AH114" s="597">
        <v>-0.03</v>
      </c>
      <c r="AI114" s="598">
        <v>-0.01</v>
      </c>
      <c r="AJ114" s="597">
        <v>0.003</v>
      </c>
      <c r="AK114" s="597">
        <v>-0.01</v>
      </c>
      <c r="AL114" s="592"/>
      <c r="AM114" s="592"/>
      <c r="AN114" s="599">
        <v>-0.006</v>
      </c>
      <c r="AO114" s="592"/>
      <c r="AP114" s="599">
        <v>0.051</v>
      </c>
      <c r="AQ114" s="599">
        <v>0.046</v>
      </c>
      <c r="AR114" s="599">
        <v>0.051</v>
      </c>
      <c r="AS114" s="1140">
        <v>-0.005</v>
      </c>
      <c r="AT114" s="592"/>
      <c r="AU114" s="599">
        <v>-0.004</v>
      </c>
      <c r="AV114" s="599">
        <v>0.084</v>
      </c>
      <c r="AW114" s="599">
        <v>0.083</v>
      </c>
      <c r="AX114" s="599">
        <v>0.084</v>
      </c>
      <c r="AY114" s="599">
        <v>-0.005</v>
      </c>
      <c r="AZ114" s="599">
        <v>0.003</v>
      </c>
      <c r="BA114" s="599">
        <v>-0.008</v>
      </c>
      <c r="BB114" s="1155">
        <v>0.067</v>
      </c>
      <c r="BC114" s="594">
        <v>0.055</v>
      </c>
      <c r="BD114" s="594">
        <v>0.067</v>
      </c>
      <c r="BE114" s="601">
        <v>0.0097</v>
      </c>
      <c r="BF114" s="1142"/>
      <c r="BG114" s="592"/>
      <c r="BH114" s="1157">
        <v>0.05</v>
      </c>
      <c r="BI114" s="599">
        <v>0.046</v>
      </c>
      <c r="BJ114" s="699">
        <v>0.05</v>
      </c>
      <c r="BK114" s="601">
        <v>-0.0763</v>
      </c>
      <c r="BL114" s="601"/>
      <c r="BM114" s="594"/>
      <c r="BN114" s="599">
        <v>-0.018</v>
      </c>
      <c r="BO114" s="592"/>
      <c r="BP114" s="592"/>
      <c r="BQ114" s="599">
        <v>-0.009</v>
      </c>
      <c r="BR114" s="599">
        <v>-0.001</v>
      </c>
      <c r="BS114" s="599">
        <v>-0.009</v>
      </c>
      <c r="BT114" s="1144">
        <v>0.061</v>
      </c>
      <c r="BU114" s="592"/>
      <c r="BV114" s="599">
        <v>0.062</v>
      </c>
      <c r="BW114" s="1144">
        <v>0.022</v>
      </c>
      <c r="BX114" s="592"/>
      <c r="BY114" s="599">
        <v>0.024</v>
      </c>
      <c r="BZ114" s="592"/>
      <c r="CA114" s="592"/>
      <c r="CB114" s="599">
        <v>0.0343</v>
      </c>
      <c r="CC114" s="599">
        <v>-0.011</v>
      </c>
      <c r="CD114" s="599">
        <v>0.0343</v>
      </c>
      <c r="CE114" s="599">
        <v>-0.1338</v>
      </c>
      <c r="CF114" s="599">
        <v>0.063</v>
      </c>
      <c r="CG114" s="709">
        <v>0.074</v>
      </c>
    </row>
    <row r="115">
      <c r="A115" s="1145">
        <v>45413.0</v>
      </c>
      <c r="B115" s="618">
        <v>0.0039</v>
      </c>
      <c r="C115" s="611"/>
      <c r="D115" s="618">
        <v>0.0034</v>
      </c>
      <c r="E115" s="617">
        <v>0.009</v>
      </c>
      <c r="F115" s="618">
        <v>0.003</v>
      </c>
      <c r="G115" s="618">
        <v>0.009</v>
      </c>
      <c r="H115" s="616">
        <v>0.004</v>
      </c>
      <c r="I115" s="616">
        <v>0.006</v>
      </c>
      <c r="J115" s="616">
        <v>0.004</v>
      </c>
      <c r="K115" s="617">
        <v>0.002</v>
      </c>
      <c r="L115" s="616">
        <v>0.003</v>
      </c>
      <c r="M115" s="616">
        <v>0.003</v>
      </c>
      <c r="N115" s="618">
        <v>-0.029</v>
      </c>
      <c r="O115" s="611"/>
      <c r="P115" s="618">
        <v>-0.033</v>
      </c>
      <c r="Q115" s="618">
        <v>-0.006</v>
      </c>
      <c r="R115" s="618">
        <v>-0.009</v>
      </c>
      <c r="S115" s="618">
        <v>-0.009</v>
      </c>
      <c r="T115" s="618">
        <v>-0.0667</v>
      </c>
      <c r="U115" s="616"/>
      <c r="V115" s="616">
        <v>-0.0717</v>
      </c>
      <c r="W115" s="617">
        <v>-0.025</v>
      </c>
      <c r="X115" s="616">
        <v>0.002</v>
      </c>
      <c r="Y115" s="616">
        <v>-0.031</v>
      </c>
      <c r="Z115" s="618">
        <v>-0.0299</v>
      </c>
      <c r="AA115" s="611"/>
      <c r="AB115" s="611"/>
      <c r="AC115" s="618">
        <v>-0.021</v>
      </c>
      <c r="AD115" s="618">
        <v>-0.006</v>
      </c>
      <c r="AE115" s="618">
        <v>-0.022</v>
      </c>
      <c r="AF115" s="616">
        <v>-0.033</v>
      </c>
      <c r="AG115" s="616"/>
      <c r="AH115" s="616">
        <v>-0.033</v>
      </c>
      <c r="AI115" s="617">
        <v>0.005</v>
      </c>
      <c r="AJ115" s="616">
        <v>0.0</v>
      </c>
      <c r="AK115" s="616">
        <v>0.005</v>
      </c>
      <c r="AL115" s="611"/>
      <c r="AM115" s="611"/>
      <c r="AN115" s="611"/>
      <c r="AO115" s="611"/>
      <c r="AP115" s="618">
        <v>0.01</v>
      </c>
      <c r="AQ115" s="618">
        <v>0.012</v>
      </c>
      <c r="AR115" s="618">
        <v>0.01</v>
      </c>
      <c r="AS115" s="1147">
        <v>0.007</v>
      </c>
      <c r="AT115" s="618">
        <v>0.004</v>
      </c>
      <c r="AU115" s="618">
        <v>0.007</v>
      </c>
      <c r="AV115" s="618">
        <v>-0.01</v>
      </c>
      <c r="AW115" s="618">
        <v>-0.017</v>
      </c>
      <c r="AX115" s="618">
        <v>-0.011</v>
      </c>
      <c r="AY115" s="618">
        <v>-0.009</v>
      </c>
      <c r="AZ115" s="611"/>
      <c r="BA115" s="618">
        <v>-0.015</v>
      </c>
      <c r="BB115" s="1156">
        <v>0.056</v>
      </c>
      <c r="BC115" s="613">
        <v>0.062</v>
      </c>
      <c r="BD115" s="613">
        <v>0.056</v>
      </c>
      <c r="BE115" s="621">
        <v>0.0026</v>
      </c>
      <c r="BF115" s="1149"/>
      <c r="BG115" s="611"/>
      <c r="BH115" s="1150">
        <v>0.059</v>
      </c>
      <c r="BI115" s="618">
        <v>0.049</v>
      </c>
      <c r="BJ115" s="618">
        <v>0.062</v>
      </c>
      <c r="BK115" s="621">
        <v>0.045</v>
      </c>
      <c r="BL115" s="621"/>
      <c r="BM115" s="613"/>
      <c r="BN115" s="618">
        <v>0.011</v>
      </c>
      <c r="BO115" s="611"/>
      <c r="BP115" s="611"/>
      <c r="BQ115" s="618">
        <v>0.036</v>
      </c>
      <c r="BR115" s="618">
        <v>0.028</v>
      </c>
      <c r="BS115" s="618">
        <v>0.036</v>
      </c>
      <c r="BT115" s="1151">
        <v>0.035</v>
      </c>
      <c r="BU115" s="618">
        <v>0.031</v>
      </c>
      <c r="BV115" s="618">
        <v>0.043</v>
      </c>
      <c r="BW115" s="1151">
        <v>-0.012</v>
      </c>
      <c r="BX115" s="618">
        <v>0.002</v>
      </c>
      <c r="BY115" s="618">
        <v>-0.006</v>
      </c>
      <c r="BZ115" s="611"/>
      <c r="CA115" s="611"/>
      <c r="CB115" s="618">
        <v>-0.0154</v>
      </c>
      <c r="CC115" s="618">
        <v>0.0135</v>
      </c>
      <c r="CD115" s="618">
        <v>-0.0145</v>
      </c>
      <c r="CE115" s="618">
        <v>0.0964</v>
      </c>
      <c r="CF115" s="618">
        <v>0.089</v>
      </c>
      <c r="CG115" s="708">
        <v>0.1</v>
      </c>
    </row>
    <row r="116">
      <c r="A116" s="1138">
        <v>45444.0</v>
      </c>
      <c r="B116" s="599">
        <v>0.0158</v>
      </c>
      <c r="C116" s="592"/>
      <c r="D116" s="599">
        <v>0.0114</v>
      </c>
      <c r="E116" s="598">
        <v>0.006</v>
      </c>
      <c r="F116" s="599">
        <v>0.003</v>
      </c>
      <c r="G116" s="599">
        <v>0.003</v>
      </c>
      <c r="H116" s="597">
        <v>-0.014</v>
      </c>
      <c r="I116" s="597">
        <v>-0.021</v>
      </c>
      <c r="J116" s="597">
        <v>-0.014</v>
      </c>
      <c r="K116" s="598">
        <v>0.008</v>
      </c>
      <c r="L116" s="597">
        <v>0.001</v>
      </c>
      <c r="M116" s="597">
        <v>0.008</v>
      </c>
      <c r="N116" s="599">
        <v>-0.039</v>
      </c>
      <c r="O116" s="599">
        <v>-0.029</v>
      </c>
      <c r="P116" s="599">
        <v>-0.041</v>
      </c>
      <c r="Q116" s="599">
        <v>-0.001</v>
      </c>
      <c r="R116" s="599">
        <v>0.004</v>
      </c>
      <c r="S116" s="699">
        <v>0.0</v>
      </c>
      <c r="T116" s="599">
        <v>-0.0392</v>
      </c>
      <c r="U116" s="597"/>
      <c r="V116" s="597">
        <v>-0.0361</v>
      </c>
      <c r="W116" s="598">
        <v>0.014</v>
      </c>
      <c r="X116" s="597">
        <v>0.01</v>
      </c>
      <c r="Y116" s="597">
        <v>0.017</v>
      </c>
      <c r="Z116" s="599">
        <v>-0.0141</v>
      </c>
      <c r="AA116" s="592"/>
      <c r="AB116" s="592"/>
      <c r="AC116" s="599">
        <v>0.008</v>
      </c>
      <c r="AD116" s="699">
        <v>0.01</v>
      </c>
      <c r="AE116" s="599">
        <v>0.008</v>
      </c>
      <c r="AF116" s="597">
        <v>-0.026</v>
      </c>
      <c r="AG116" s="597"/>
      <c r="AH116" s="597">
        <v>-0.026</v>
      </c>
      <c r="AI116" s="598">
        <v>0.005</v>
      </c>
      <c r="AJ116" s="597">
        <v>0.0</v>
      </c>
      <c r="AK116" s="597">
        <v>0.005</v>
      </c>
      <c r="AL116" s="592"/>
      <c r="AM116" s="592"/>
      <c r="AN116" s="592"/>
      <c r="AO116" s="592"/>
      <c r="AP116" s="641">
        <v>-0.007</v>
      </c>
      <c r="AQ116" s="641">
        <v>-0.001</v>
      </c>
      <c r="AR116" s="641">
        <v>-0.007</v>
      </c>
      <c r="AS116" s="1140">
        <v>0.004</v>
      </c>
      <c r="AT116" s="641">
        <v>0.003</v>
      </c>
      <c r="AU116" s="641">
        <v>0.004</v>
      </c>
      <c r="AV116" s="599">
        <v>0.032</v>
      </c>
      <c r="AW116" s="599">
        <v>0.012</v>
      </c>
      <c r="AX116" s="641">
        <v>0.032</v>
      </c>
      <c r="AY116" s="599">
        <v>0.041</v>
      </c>
      <c r="AZ116" s="599">
        <v>0.024</v>
      </c>
      <c r="BA116" s="641">
        <v>0.043</v>
      </c>
      <c r="BB116" s="1155">
        <v>0.053</v>
      </c>
      <c r="BC116" s="594">
        <v>0.049</v>
      </c>
      <c r="BD116" s="594">
        <v>0.053</v>
      </c>
      <c r="BE116" s="601">
        <v>0.0042</v>
      </c>
      <c r="BF116" s="1142"/>
      <c r="BG116" s="592"/>
      <c r="BH116" s="1158">
        <v>0.042</v>
      </c>
      <c r="BI116" s="641">
        <v>0.055</v>
      </c>
      <c r="BJ116" s="641">
        <v>0.047</v>
      </c>
      <c r="BK116" s="601">
        <v>-0.026</v>
      </c>
      <c r="BL116" s="601"/>
      <c r="BM116" s="594"/>
      <c r="BN116" s="599">
        <v>-0.079</v>
      </c>
      <c r="BO116" s="592"/>
      <c r="BP116" s="592"/>
      <c r="BQ116" s="599">
        <v>-0.036</v>
      </c>
      <c r="BR116" s="599">
        <v>-0.042</v>
      </c>
      <c r="BS116" s="599">
        <v>-0.036</v>
      </c>
      <c r="BT116" s="1144">
        <v>0.038</v>
      </c>
      <c r="BU116" s="599">
        <v>0.023</v>
      </c>
      <c r="BV116" s="599">
        <v>0.038</v>
      </c>
      <c r="BW116" s="1144">
        <v>0.005</v>
      </c>
      <c r="BX116" s="599">
        <v>-0.007</v>
      </c>
      <c r="BY116" s="599">
        <v>0.007</v>
      </c>
      <c r="BZ116" s="592"/>
      <c r="CA116" s="592"/>
      <c r="CB116" s="599">
        <v>-0.0171</v>
      </c>
      <c r="CC116" s="599">
        <v>-0.015</v>
      </c>
      <c r="CD116" s="641">
        <v>-0.0163</v>
      </c>
      <c r="CE116" s="599">
        <v>-0.0238</v>
      </c>
      <c r="CF116" s="599">
        <v>0.109</v>
      </c>
      <c r="CG116" s="709">
        <v>0.124</v>
      </c>
    </row>
    <row r="117">
      <c r="A117" s="1145">
        <v>45474.0</v>
      </c>
      <c r="B117" s="618">
        <v>-0.0018</v>
      </c>
      <c r="C117" s="611"/>
      <c r="D117" s="618">
        <v>-0.0074</v>
      </c>
      <c r="E117" s="617">
        <v>-0.006</v>
      </c>
      <c r="F117" s="618">
        <v>-0.003</v>
      </c>
      <c r="G117" s="618">
        <v>-0.009</v>
      </c>
      <c r="H117" s="616">
        <v>-0.012</v>
      </c>
      <c r="I117" s="616">
        <v>-0.002</v>
      </c>
      <c r="J117" s="616">
        <v>-0.022</v>
      </c>
      <c r="K117" s="617">
        <v>-0.008</v>
      </c>
      <c r="L117" s="616">
        <v>0.003</v>
      </c>
      <c r="M117" s="616">
        <v>-0.007</v>
      </c>
      <c r="N117" s="618">
        <v>-0.022</v>
      </c>
      <c r="O117" s="618">
        <v>-0.027</v>
      </c>
      <c r="P117" s="618">
        <v>-0.021</v>
      </c>
      <c r="Q117" s="618">
        <v>-0.003</v>
      </c>
      <c r="R117" s="618">
        <v>-0.006</v>
      </c>
      <c r="S117" s="618">
        <v>-0.005</v>
      </c>
      <c r="T117" s="618">
        <v>-0.0529</v>
      </c>
      <c r="U117" s="616"/>
      <c r="V117" s="616">
        <v>-0.0581</v>
      </c>
      <c r="W117" s="617">
        <v>-0.024</v>
      </c>
      <c r="X117" s="616">
        <v>0.004</v>
      </c>
      <c r="Y117" s="616">
        <v>-0.029</v>
      </c>
      <c r="Z117" s="618">
        <v>-0.0116</v>
      </c>
      <c r="AA117" s="611"/>
      <c r="AB117" s="611"/>
      <c r="AC117" s="618">
        <v>-0.005</v>
      </c>
      <c r="AD117" s="618">
        <v>-0.003</v>
      </c>
      <c r="AE117" s="618">
        <v>0.002</v>
      </c>
      <c r="AF117" s="616">
        <v>-0.033</v>
      </c>
      <c r="AG117" s="616"/>
      <c r="AH117" s="616">
        <v>-0.033</v>
      </c>
      <c r="AI117" s="617">
        <v>-0.009</v>
      </c>
      <c r="AJ117" s="616">
        <v>-0.002</v>
      </c>
      <c r="AK117" s="616">
        <v>-0.01</v>
      </c>
      <c r="AL117" s="611"/>
      <c r="AM117" s="611"/>
      <c r="AN117" s="611"/>
      <c r="AO117" s="611"/>
      <c r="AP117" s="642">
        <v>0.021</v>
      </c>
      <c r="AQ117" s="642">
        <v>0.011</v>
      </c>
      <c r="AR117" s="642">
        <v>0.022</v>
      </c>
      <c r="AS117" s="1147">
        <v>0.002</v>
      </c>
      <c r="AT117" s="611"/>
      <c r="AU117" s="642">
        <v>0.002</v>
      </c>
      <c r="AV117" s="642">
        <v>0.061</v>
      </c>
      <c r="AW117" s="642">
        <v>0.063</v>
      </c>
      <c r="AX117" s="642">
        <v>0.061</v>
      </c>
      <c r="AY117" s="642">
        <v>-0.014</v>
      </c>
      <c r="AZ117" s="642">
        <v>-0.009</v>
      </c>
      <c r="BA117" s="642">
        <v>-0.014</v>
      </c>
      <c r="BB117" s="1156">
        <v>0.051</v>
      </c>
      <c r="BC117" s="613">
        <v>0.052</v>
      </c>
      <c r="BD117" s="613">
        <v>0.051</v>
      </c>
      <c r="BE117" s="621">
        <v>0.0035</v>
      </c>
      <c r="BF117" s="1149"/>
      <c r="BG117" s="611"/>
      <c r="BH117" s="1159">
        <v>0.048</v>
      </c>
      <c r="BI117" s="642">
        <v>0.047</v>
      </c>
      <c r="BJ117" s="642">
        <v>0.047</v>
      </c>
      <c r="BK117" s="621">
        <v>-0.009</v>
      </c>
      <c r="BL117" s="621"/>
      <c r="BM117" s="613"/>
      <c r="BN117" s="618">
        <v>0.029</v>
      </c>
      <c r="BO117" s="611"/>
      <c r="BP117" s="611"/>
      <c r="BQ117" s="618">
        <v>0.031</v>
      </c>
      <c r="BR117" s="618">
        <v>0.028</v>
      </c>
      <c r="BS117" s="618">
        <v>-0.042</v>
      </c>
      <c r="BT117" s="1151">
        <v>0.055</v>
      </c>
      <c r="BU117" s="618">
        <v>0.07</v>
      </c>
      <c r="BV117" s="618">
        <v>0.052</v>
      </c>
      <c r="BW117" s="1151">
        <v>-0.036</v>
      </c>
      <c r="BX117" s="618">
        <v>-0.004</v>
      </c>
      <c r="BY117" s="618">
        <v>-0.039</v>
      </c>
      <c r="BZ117" s="611"/>
      <c r="CA117" s="611"/>
      <c r="CB117" s="642">
        <v>0.0179</v>
      </c>
      <c r="CC117" s="642">
        <v>-0.007</v>
      </c>
      <c r="CD117" s="642">
        <v>0.0163</v>
      </c>
      <c r="CE117" s="611"/>
      <c r="CF117" s="618">
        <v>0.112</v>
      </c>
      <c r="CG117" s="638"/>
    </row>
    <row r="118">
      <c r="A118" s="1138">
        <v>45505.0</v>
      </c>
      <c r="B118" s="599">
        <v>4.0E-4</v>
      </c>
      <c r="C118" s="592"/>
      <c r="D118" s="599">
        <v>-0.0016</v>
      </c>
      <c r="E118" s="598">
        <v>0.008</v>
      </c>
      <c r="F118" s="599">
        <v>0.002</v>
      </c>
      <c r="G118" s="599">
        <v>0.003</v>
      </c>
      <c r="H118" s="597">
        <v>-0.016</v>
      </c>
      <c r="I118" s="597">
        <v>-0.005</v>
      </c>
      <c r="J118" s="597">
        <v>-0.017</v>
      </c>
      <c r="K118" s="598">
        <v>0.005</v>
      </c>
      <c r="L118" s="597">
        <v>0.002</v>
      </c>
      <c r="M118" s="597">
        <v>0.005</v>
      </c>
      <c r="N118" s="599">
        <v>0.001</v>
      </c>
      <c r="O118" s="599">
        <v>0.01</v>
      </c>
      <c r="P118" s="599">
        <v>-0.001</v>
      </c>
      <c r="Q118" s="599">
        <v>0.018</v>
      </c>
      <c r="R118" s="599">
        <v>0.018</v>
      </c>
      <c r="S118" s="599">
        <v>0.015</v>
      </c>
      <c r="T118" s="599">
        <v>-0.0251</v>
      </c>
      <c r="U118" s="597"/>
      <c r="V118" s="597">
        <v>-0.0282</v>
      </c>
      <c r="W118" s="598">
        <v>0.029</v>
      </c>
      <c r="X118" s="597">
        <v>0.008</v>
      </c>
      <c r="Y118" s="597">
        <v>0.026</v>
      </c>
      <c r="Z118" s="599">
        <v>0.0046</v>
      </c>
      <c r="AA118" s="592"/>
      <c r="AB118" s="592"/>
      <c r="AC118" s="599">
        <v>0.014</v>
      </c>
      <c r="AD118" s="599">
        <v>0.003</v>
      </c>
      <c r="AE118" s="601">
        <v>0.011</v>
      </c>
      <c r="AF118" s="597">
        <v>-0.032</v>
      </c>
      <c r="AG118" s="597"/>
      <c r="AH118" s="597">
        <v>-0.032</v>
      </c>
      <c r="AI118" s="598">
        <v>0.001</v>
      </c>
      <c r="AJ118" s="597">
        <v>0.003</v>
      </c>
      <c r="AK118" s="597">
        <v>0.0</v>
      </c>
      <c r="AL118" s="592"/>
      <c r="AM118" s="592"/>
      <c r="AN118" s="592"/>
      <c r="AO118" s="592"/>
      <c r="AP118" s="641">
        <v>-0.009</v>
      </c>
      <c r="AQ118" s="641">
        <v>0.005</v>
      </c>
      <c r="AR118" s="641">
        <v>-0.004</v>
      </c>
      <c r="AS118" s="1140">
        <v>-0.005</v>
      </c>
      <c r="AT118" s="641">
        <v>0.002</v>
      </c>
      <c r="AU118" s="641">
        <v>-0.004</v>
      </c>
      <c r="AV118" s="641">
        <v>0.022</v>
      </c>
      <c r="AW118" s="592"/>
      <c r="AX118" s="641">
        <v>0.023</v>
      </c>
      <c r="AY118" s="641">
        <v>0.001</v>
      </c>
      <c r="AZ118" s="592"/>
      <c r="BA118" s="641">
        <v>0.002</v>
      </c>
      <c r="BB118" s="1155">
        <v>0.045</v>
      </c>
      <c r="BC118" s="594">
        <v>0.047</v>
      </c>
      <c r="BD118" s="594">
        <v>0.045</v>
      </c>
      <c r="BE118" s="601">
        <v>0.0032</v>
      </c>
      <c r="BF118" s="1142"/>
      <c r="BG118" s="641">
        <v>0.0032</v>
      </c>
      <c r="BH118" s="1158">
        <v>-0.001</v>
      </c>
      <c r="BI118" s="592"/>
      <c r="BJ118" s="641">
        <v>-0.001</v>
      </c>
      <c r="BK118" s="601">
        <v>-0.025</v>
      </c>
      <c r="BL118" s="601"/>
      <c r="BM118" s="594"/>
      <c r="BN118" s="599">
        <v>-0.049</v>
      </c>
      <c r="BO118" s="592"/>
      <c r="BP118" s="592"/>
      <c r="BQ118" s="599">
        <v>-0.033</v>
      </c>
      <c r="BR118" s="599">
        <v>-0.005</v>
      </c>
      <c r="BS118" s="599">
        <v>0.031</v>
      </c>
      <c r="BT118" s="1144">
        <v>0.038</v>
      </c>
      <c r="BU118" s="592"/>
      <c r="BV118" s="641">
        <v>0.038</v>
      </c>
      <c r="BW118" s="1144">
        <v>0.041</v>
      </c>
      <c r="BX118" s="592"/>
      <c r="BY118" s="641">
        <v>0.044</v>
      </c>
      <c r="BZ118" s="592"/>
      <c r="CA118" s="592"/>
      <c r="CB118" s="641">
        <v>-0.0191</v>
      </c>
      <c r="CC118" s="1160">
        <v>0.01</v>
      </c>
      <c r="CD118" s="641">
        <v>-0.0191</v>
      </c>
      <c r="CE118" s="592"/>
      <c r="CF118" s="592"/>
      <c r="CG118" s="640"/>
    </row>
    <row r="119">
      <c r="A119" s="1145">
        <v>45536.0</v>
      </c>
      <c r="B119" s="618">
        <v>-0.0064</v>
      </c>
      <c r="C119" s="611"/>
      <c r="D119" s="642">
        <v>-0.0073</v>
      </c>
      <c r="E119" s="617">
        <v>-0.003</v>
      </c>
      <c r="F119" s="618">
        <v>-0.001</v>
      </c>
      <c r="G119" s="642">
        <v>-0.005</v>
      </c>
      <c r="H119" s="616">
        <v>-0.018</v>
      </c>
      <c r="I119" s="616">
        <v>-0.012</v>
      </c>
      <c r="J119" s="616">
        <v>-0.018</v>
      </c>
      <c r="K119" s="617">
        <v>-0.005</v>
      </c>
      <c r="L119" s="616">
        <v>0.001</v>
      </c>
      <c r="M119" s="616">
        <v>-0.005</v>
      </c>
      <c r="N119" s="618">
        <v>-0.028</v>
      </c>
      <c r="O119" s="618">
        <v>-0.02</v>
      </c>
      <c r="P119" s="618">
        <v>-0.022</v>
      </c>
      <c r="Q119" s="618">
        <v>-0.02</v>
      </c>
      <c r="R119" s="618">
        <v>-0.013</v>
      </c>
      <c r="S119" s="618">
        <v>-0.015</v>
      </c>
      <c r="T119" s="642">
        <v>-0.0462</v>
      </c>
      <c r="U119" s="616"/>
      <c r="V119" s="616">
        <v>-0.042</v>
      </c>
      <c r="W119" s="617">
        <v>-0.025</v>
      </c>
      <c r="X119" s="616">
        <v>-0.011</v>
      </c>
      <c r="Y119" s="616">
        <v>-0.02</v>
      </c>
      <c r="Z119" s="611"/>
      <c r="AA119" s="611"/>
      <c r="AB119" s="611"/>
      <c r="AC119" s="642">
        <v>-0.009</v>
      </c>
      <c r="AD119" s="642">
        <v>-0.005</v>
      </c>
      <c r="AE119" s="642">
        <v>-0.008</v>
      </c>
      <c r="AF119" s="616">
        <v>-0.04</v>
      </c>
      <c r="AG119" s="616"/>
      <c r="AH119" s="616">
        <v>-0.039</v>
      </c>
      <c r="AI119" s="617">
        <v>-0.004</v>
      </c>
      <c r="AJ119" s="616">
        <v>-0.004</v>
      </c>
      <c r="AK119" s="616">
        <v>-0.003</v>
      </c>
      <c r="AL119" s="611"/>
      <c r="AM119" s="611"/>
      <c r="AN119" s="611"/>
      <c r="AO119" s="611"/>
      <c r="AP119" s="642">
        <v>-0.004</v>
      </c>
      <c r="AQ119" s="611"/>
      <c r="AR119" s="642">
        <v>-0.003</v>
      </c>
      <c r="AS119" s="1147">
        <v>0.006</v>
      </c>
      <c r="AT119" s="611"/>
      <c r="AU119" s="642">
        <v>0.006</v>
      </c>
      <c r="AV119" s="642">
        <v>0.034</v>
      </c>
      <c r="AW119" s="642">
        <v>0.028</v>
      </c>
      <c r="AX119" s="642">
        <v>0.034</v>
      </c>
      <c r="AY119" s="642">
        <v>0.011</v>
      </c>
      <c r="AZ119" s="642">
        <v>0.009</v>
      </c>
      <c r="BA119" s="1161">
        <v>0.01</v>
      </c>
      <c r="BB119" s="1156">
        <v>0.054</v>
      </c>
      <c r="BC119" s="613">
        <v>0.046</v>
      </c>
      <c r="BD119" s="613">
        <v>0.054</v>
      </c>
      <c r="BE119" s="621">
        <v>0.0059</v>
      </c>
      <c r="BF119" s="1149"/>
      <c r="BG119" s="642">
        <v>0.0059</v>
      </c>
      <c r="BH119" s="1159">
        <v>0.031</v>
      </c>
      <c r="BI119" s="642">
        <v>0.025</v>
      </c>
      <c r="BJ119" s="642">
        <v>0.031</v>
      </c>
      <c r="BK119" s="621">
        <v>0.0069</v>
      </c>
      <c r="BL119" s="621"/>
      <c r="BM119" s="613">
        <v>0.0069</v>
      </c>
      <c r="BN119" s="642">
        <v>-0.026</v>
      </c>
      <c r="BO119" s="611"/>
      <c r="BP119" s="611"/>
      <c r="BQ119" s="618">
        <v>0.014</v>
      </c>
      <c r="BR119" s="618">
        <v>0.009</v>
      </c>
      <c r="BS119" s="611"/>
      <c r="BT119" s="1151">
        <v>-0.013</v>
      </c>
      <c r="BU119" s="642">
        <v>0.002</v>
      </c>
      <c r="BV119" s="642">
        <v>-0.014</v>
      </c>
      <c r="BW119" s="1151">
        <v>-0.002</v>
      </c>
      <c r="BX119" s="642">
        <v>0.012</v>
      </c>
      <c r="BY119" s="642">
        <v>-0.001</v>
      </c>
      <c r="BZ119" s="611"/>
      <c r="CA119" s="611"/>
      <c r="CB119" s="642">
        <v>-0.0351</v>
      </c>
      <c r="CC119" s="642">
        <v>-0.003</v>
      </c>
      <c r="CD119" s="642">
        <v>-0.0317</v>
      </c>
      <c r="CE119" s="611"/>
      <c r="CF119" s="611"/>
      <c r="CG119" s="638"/>
    </row>
    <row r="120">
      <c r="A120" s="1162">
        <f t="shared" ref="A120:A128" si="1">edate(A119,1)</f>
        <v>45566</v>
      </c>
      <c r="B120" s="393">
        <v>-0.0029</v>
      </c>
      <c r="C120" s="646"/>
      <c r="D120" s="645">
        <v>-0.0045</v>
      </c>
      <c r="E120" s="384">
        <v>-0.003</v>
      </c>
      <c r="F120" s="393">
        <v>-0.003</v>
      </c>
      <c r="G120" s="645">
        <v>-0.004</v>
      </c>
      <c r="H120" s="379">
        <v>-0.007</v>
      </c>
      <c r="I120" s="379">
        <v>0.002</v>
      </c>
      <c r="J120" s="379">
        <v>-0.011</v>
      </c>
      <c r="K120" s="384">
        <v>-0.006</v>
      </c>
      <c r="L120" s="379">
        <v>0.003</v>
      </c>
      <c r="M120" s="379">
        <v>-0.006</v>
      </c>
      <c r="N120" s="393">
        <v>-0.012</v>
      </c>
      <c r="O120" s="393">
        <v>-0.019</v>
      </c>
      <c r="P120" s="1163">
        <v>-0.011</v>
      </c>
      <c r="Q120" s="393">
        <v>0.0</v>
      </c>
      <c r="R120" s="393">
        <v>0.0</v>
      </c>
      <c r="S120" s="393">
        <v>0.002</v>
      </c>
      <c r="T120" s="645">
        <v>-0.0475</v>
      </c>
      <c r="U120" s="379"/>
      <c r="V120" s="379">
        <v>-0.0422</v>
      </c>
      <c r="W120" s="384">
        <v>-0.01</v>
      </c>
      <c r="X120" s="379">
        <v>0.01</v>
      </c>
      <c r="Y120" s="379">
        <v>-0.004</v>
      </c>
      <c r="Z120" s="646"/>
      <c r="AA120" s="646"/>
      <c r="AB120" s="646"/>
      <c r="AC120" s="645">
        <v>-0.001</v>
      </c>
      <c r="AD120" s="645">
        <v>0.003</v>
      </c>
      <c r="AE120" s="645">
        <v>-0.003</v>
      </c>
      <c r="AF120" s="379">
        <v>-0.036</v>
      </c>
      <c r="AG120" s="379"/>
      <c r="AH120" s="379">
        <v>-0.035</v>
      </c>
      <c r="AI120" s="384">
        <v>0.0</v>
      </c>
      <c r="AJ120" s="379">
        <v>-0.001</v>
      </c>
      <c r="AK120" s="379">
        <v>0.001</v>
      </c>
      <c r="AL120" s="646"/>
      <c r="AM120" s="646"/>
      <c r="AN120" s="646"/>
      <c r="AO120" s="646"/>
      <c r="AP120" s="645">
        <v>-0.022</v>
      </c>
      <c r="AQ120" s="645">
        <v>-0.006</v>
      </c>
      <c r="AR120" s="645">
        <v>-0.021</v>
      </c>
      <c r="AS120" s="669">
        <v>-0.012</v>
      </c>
      <c r="AT120" s="645">
        <v>-0.002</v>
      </c>
      <c r="AU120" s="645">
        <v>-0.011</v>
      </c>
      <c r="AV120" s="645">
        <v>0.058</v>
      </c>
      <c r="AW120" s="646"/>
      <c r="AX120" s="645">
        <v>0.059</v>
      </c>
      <c r="AY120" s="645">
        <v>-0.002</v>
      </c>
      <c r="AZ120" s="646"/>
      <c r="BA120" s="645">
        <v>-0.002</v>
      </c>
      <c r="BB120" s="1164">
        <v>0.053</v>
      </c>
      <c r="BC120" s="383">
        <v>0.055</v>
      </c>
      <c r="BD120" s="383">
        <v>0.053</v>
      </c>
      <c r="BE120" s="380">
        <v>0.0041</v>
      </c>
      <c r="BF120" s="1165"/>
      <c r="BG120" s="645">
        <v>0.0041</v>
      </c>
      <c r="BH120" s="394">
        <v>0.035</v>
      </c>
      <c r="BI120" s="645">
        <v>0.035</v>
      </c>
      <c r="BJ120" s="645">
        <v>0.037</v>
      </c>
      <c r="BK120" s="380">
        <v>0.0218</v>
      </c>
      <c r="BL120" s="380"/>
      <c r="BM120" s="383">
        <v>0.0218</v>
      </c>
      <c r="BN120" s="645">
        <v>0.014</v>
      </c>
      <c r="BO120" s="646"/>
      <c r="BP120" s="645">
        <v>0.014</v>
      </c>
      <c r="BQ120" s="393"/>
      <c r="BR120" s="393"/>
      <c r="BS120" s="646"/>
      <c r="BT120" s="1166">
        <v>0.063</v>
      </c>
      <c r="BU120" s="645">
        <v>0.024</v>
      </c>
      <c r="BV120" s="645">
        <v>0.063</v>
      </c>
      <c r="BW120" s="1166">
        <v>0.0</v>
      </c>
      <c r="BX120" s="645">
        <v>0.006</v>
      </c>
      <c r="BY120" s="1167">
        <v>0.0</v>
      </c>
      <c r="BZ120" s="646"/>
      <c r="CA120" s="646"/>
      <c r="CB120" s="645">
        <v>-0.0091</v>
      </c>
      <c r="CC120" s="645">
        <v>-0.0185</v>
      </c>
      <c r="CD120" s="645">
        <v>-0.0062</v>
      </c>
      <c r="CE120" s="646"/>
      <c r="CF120" s="646"/>
      <c r="CG120" s="1168"/>
    </row>
    <row r="121">
      <c r="A121" s="1169">
        <f t="shared" si="1"/>
        <v>45597</v>
      </c>
      <c r="B121" s="372">
        <v>-0.009</v>
      </c>
      <c r="C121" s="657"/>
      <c r="D121" s="656">
        <v>-0.006</v>
      </c>
      <c r="E121" s="362">
        <v>-0.001</v>
      </c>
      <c r="F121" s="372">
        <v>0.003</v>
      </c>
      <c r="G121" s="656">
        <v>0.002</v>
      </c>
      <c r="H121" s="358">
        <v>-0.018</v>
      </c>
      <c r="I121" s="358">
        <v>-0.01</v>
      </c>
      <c r="J121" s="358">
        <v>-0.02</v>
      </c>
      <c r="K121" s="362">
        <v>-0.004</v>
      </c>
      <c r="L121" s="358">
        <v>0.001</v>
      </c>
      <c r="M121" s="358">
        <v>-0.005</v>
      </c>
      <c r="N121" s="374">
        <v>-0.019</v>
      </c>
      <c r="O121" s="372">
        <v>-0.019</v>
      </c>
      <c r="P121" s="618">
        <v>-0.018</v>
      </c>
      <c r="Q121" s="374">
        <v>0.002</v>
      </c>
      <c r="R121" s="372">
        <v>0.003</v>
      </c>
      <c r="S121" s="372">
        <v>0.004</v>
      </c>
      <c r="T121" s="656">
        <v>-0.0285</v>
      </c>
      <c r="U121" s="358"/>
      <c r="V121" s="358">
        <v>-0.0295</v>
      </c>
      <c r="W121" s="362">
        <v>0.015</v>
      </c>
      <c r="X121" s="358">
        <v>0.005</v>
      </c>
      <c r="Y121" s="358">
        <v>0.013</v>
      </c>
      <c r="Z121" s="657"/>
      <c r="AA121" s="657"/>
      <c r="AB121" s="657"/>
      <c r="AC121" s="656">
        <v>0.002</v>
      </c>
      <c r="AD121" s="656">
        <v>-0.001</v>
      </c>
      <c r="AE121" s="656">
        <v>0.001</v>
      </c>
      <c r="AF121" s="358">
        <v>-0.015</v>
      </c>
      <c r="AG121" s="358"/>
      <c r="AH121" s="358">
        <v>-0.016</v>
      </c>
      <c r="AI121" s="362">
        <v>0.003</v>
      </c>
      <c r="AJ121" s="358">
        <v>0.0</v>
      </c>
      <c r="AK121" s="358">
        <v>0.003</v>
      </c>
      <c r="AL121" s="657"/>
      <c r="AM121" s="657"/>
      <c r="AN121" s="657"/>
      <c r="AO121" s="657"/>
      <c r="AP121" s="656">
        <v>-0.014</v>
      </c>
      <c r="AQ121" s="656">
        <v>-0.014</v>
      </c>
      <c r="AR121" s="656">
        <v>-0.014</v>
      </c>
      <c r="AS121" s="662">
        <v>0.001</v>
      </c>
      <c r="AT121" s="656">
        <v>0.0</v>
      </c>
      <c r="AU121" s="656">
        <v>0.0</v>
      </c>
      <c r="AV121" s="656">
        <v>0.017</v>
      </c>
      <c r="AW121" s="656">
        <v>0.018</v>
      </c>
      <c r="AX121" s="656">
        <v>0.017</v>
      </c>
      <c r="AY121" s="656">
        <v>-0.006</v>
      </c>
      <c r="AZ121" s="656">
        <v>-0.005</v>
      </c>
      <c r="BA121" s="656">
        <v>-0.007</v>
      </c>
      <c r="BB121" s="1170">
        <v>0.054</v>
      </c>
      <c r="BC121" s="364">
        <v>0.054</v>
      </c>
      <c r="BD121" s="364">
        <v>0.054</v>
      </c>
      <c r="BE121" s="363">
        <v>0.0046</v>
      </c>
      <c r="BF121" s="1171"/>
      <c r="BG121" s="656">
        <v>0.0046</v>
      </c>
      <c r="BH121" s="373">
        <v>0.052</v>
      </c>
      <c r="BI121" s="656">
        <v>0.04</v>
      </c>
      <c r="BJ121" s="1172">
        <v>0.05</v>
      </c>
      <c r="BK121" s="363">
        <v>-0.015</v>
      </c>
      <c r="BL121" s="363"/>
      <c r="BM121" s="364">
        <v>-0.015</v>
      </c>
      <c r="BN121" s="656">
        <v>-0.027</v>
      </c>
      <c r="BO121" s="656">
        <v>-0.028</v>
      </c>
      <c r="BP121" s="656">
        <v>-0.027</v>
      </c>
      <c r="BQ121" s="372"/>
      <c r="BR121" s="372"/>
      <c r="BS121" s="657"/>
      <c r="BT121" s="1173">
        <v>0.001</v>
      </c>
      <c r="BU121" s="656">
        <v>0.004</v>
      </c>
      <c r="BV121" s="656">
        <v>0.001</v>
      </c>
      <c r="BW121" s="1173">
        <v>-0.007</v>
      </c>
      <c r="BX121" s="656">
        <v>-0.004</v>
      </c>
      <c r="BY121" s="642">
        <v>-0.007</v>
      </c>
      <c r="BZ121" s="657"/>
      <c r="CA121" s="657"/>
      <c r="CB121" s="656">
        <v>-0.0358</v>
      </c>
      <c r="CC121" s="656">
        <v>-0.005</v>
      </c>
      <c r="CD121" s="656">
        <v>-0.0339</v>
      </c>
      <c r="CE121" s="657"/>
      <c r="CF121" s="657"/>
      <c r="CG121" s="377"/>
    </row>
    <row r="122">
      <c r="A122" s="1174">
        <f t="shared" si="1"/>
        <v>45627</v>
      </c>
      <c r="B122" s="393">
        <v>0.005</v>
      </c>
      <c r="C122" s="646"/>
      <c r="D122" s="645">
        <v>0.0034</v>
      </c>
      <c r="E122" s="384">
        <v>0.009</v>
      </c>
      <c r="F122" s="393">
        <v>0.003</v>
      </c>
      <c r="G122" s="672">
        <v>0.01</v>
      </c>
      <c r="H122" s="379">
        <v>-0.019</v>
      </c>
      <c r="I122" s="379">
        <v>-0.021</v>
      </c>
      <c r="J122" s="379">
        <v>-0.019</v>
      </c>
      <c r="K122" s="384">
        <v>0.005</v>
      </c>
      <c r="L122" s="379">
        <v>0.002</v>
      </c>
      <c r="M122" s="379">
        <v>0.005</v>
      </c>
      <c r="N122" s="391">
        <v>-0.02</v>
      </c>
      <c r="O122" s="393">
        <v>-0.025</v>
      </c>
      <c r="P122" s="1163">
        <v>-0.015</v>
      </c>
      <c r="Q122" s="391">
        <v>-0.011</v>
      </c>
      <c r="R122" s="393">
        <v>-0.003</v>
      </c>
      <c r="S122" s="393">
        <v>-0.004</v>
      </c>
      <c r="T122" s="645">
        <v>-0.0312</v>
      </c>
      <c r="U122" s="379"/>
      <c r="V122" s="379">
        <v>-0.0226</v>
      </c>
      <c r="W122" s="384">
        <v>-0.024</v>
      </c>
      <c r="X122" s="379">
        <v>-0.007</v>
      </c>
      <c r="Y122" s="379">
        <v>-0.015</v>
      </c>
      <c r="Z122" s="646"/>
      <c r="AA122" s="646"/>
      <c r="AB122" s="646"/>
      <c r="AC122" s="645">
        <v>-0.004</v>
      </c>
      <c r="AD122" s="645">
        <v>-0.001</v>
      </c>
      <c r="AE122" s="645">
        <v>-0.005</v>
      </c>
      <c r="AF122" s="379">
        <v>-0.071</v>
      </c>
      <c r="AG122" s="379"/>
      <c r="AH122" s="379">
        <v>-0.069</v>
      </c>
      <c r="AI122" s="384">
        <v>-0.031</v>
      </c>
      <c r="AJ122" s="379">
        <v>-0.001</v>
      </c>
      <c r="AK122" s="379">
        <v>-0.027</v>
      </c>
      <c r="AL122" s="646"/>
      <c r="AM122" s="646"/>
      <c r="AN122" s="646"/>
      <c r="AO122" s="646"/>
      <c r="AP122" s="645">
        <v>-0.027</v>
      </c>
      <c r="AQ122" s="645">
        <v>0.01</v>
      </c>
      <c r="AR122" s="645">
        <v>-0.027</v>
      </c>
      <c r="AS122" s="669">
        <v>-0.014</v>
      </c>
      <c r="AT122" s="645">
        <v>0.005</v>
      </c>
      <c r="AU122" s="645">
        <v>-0.014</v>
      </c>
      <c r="AV122" s="645">
        <v>0.016</v>
      </c>
      <c r="AW122" s="645">
        <v>0.011</v>
      </c>
      <c r="AX122" s="645">
        <v>0.014</v>
      </c>
      <c r="AY122" s="645">
        <v>-0.003</v>
      </c>
      <c r="AZ122" s="645">
        <v>-0.005</v>
      </c>
      <c r="BA122" s="645">
        <v>-0.003</v>
      </c>
      <c r="BB122" s="1164">
        <v>0.062</v>
      </c>
      <c r="BC122" s="383">
        <v>0.054</v>
      </c>
      <c r="BD122" s="383">
        <v>0.062</v>
      </c>
      <c r="BE122" s="383">
        <v>0.0064</v>
      </c>
      <c r="BF122" s="1165"/>
      <c r="BG122" s="645">
        <v>0.0064</v>
      </c>
      <c r="BH122" s="394">
        <v>0.032</v>
      </c>
      <c r="BI122" s="645">
        <v>0.039</v>
      </c>
      <c r="BJ122" s="672">
        <v>0.035</v>
      </c>
      <c r="BK122" s="380">
        <v>0.065</v>
      </c>
      <c r="BL122" s="380"/>
      <c r="BM122" s="383">
        <v>0.065</v>
      </c>
      <c r="BN122" s="645">
        <v>-0.016</v>
      </c>
      <c r="BO122" s="645">
        <v>-0.016</v>
      </c>
      <c r="BP122" s="645">
        <v>-0.011</v>
      </c>
      <c r="BQ122" s="393"/>
      <c r="BR122" s="393"/>
      <c r="BS122" s="646"/>
      <c r="BT122" s="1166">
        <v>0.053</v>
      </c>
      <c r="BU122" s="645">
        <v>0.007</v>
      </c>
      <c r="BV122" s="645">
        <v>0.044</v>
      </c>
      <c r="BW122" s="1166">
        <v>0.046</v>
      </c>
      <c r="BX122" s="645">
        <v>0.004</v>
      </c>
      <c r="BY122" s="1167">
        <v>0.039</v>
      </c>
      <c r="BZ122" s="646"/>
      <c r="CA122" s="646"/>
      <c r="CB122" s="645">
        <v>-0.0211</v>
      </c>
      <c r="CC122" s="645">
        <v>-0.005</v>
      </c>
      <c r="CD122" s="645">
        <v>-0.0211</v>
      </c>
      <c r="CE122" s="646"/>
      <c r="CF122" s="646"/>
      <c r="CG122" s="397"/>
    </row>
    <row r="123">
      <c r="A123" s="1169">
        <f t="shared" si="1"/>
        <v>45658</v>
      </c>
      <c r="B123" s="372">
        <v>0.02</v>
      </c>
      <c r="C123" s="657"/>
      <c r="D123" s="656">
        <v>0.019</v>
      </c>
      <c r="E123" s="362">
        <v>0.005</v>
      </c>
      <c r="F123" s="372">
        <v>0.003</v>
      </c>
      <c r="G123" s="656">
        <v>0.003</v>
      </c>
      <c r="H123" s="358">
        <v>-0.015</v>
      </c>
      <c r="I123" s="358">
        <v>-0.007</v>
      </c>
      <c r="J123" s="358">
        <v>-0.005</v>
      </c>
      <c r="K123" s="362">
        <v>-0.009</v>
      </c>
      <c r="L123" s="358">
        <v>-0.001</v>
      </c>
      <c r="M123" s="358">
        <v>-0.005</v>
      </c>
      <c r="N123" s="374">
        <v>0.0</v>
      </c>
      <c r="O123" s="372">
        <v>-0.009</v>
      </c>
      <c r="P123" s="372">
        <v>-0.005</v>
      </c>
      <c r="Q123" s="374">
        <v>0.008</v>
      </c>
      <c r="R123" s="372">
        <v>0.006</v>
      </c>
      <c r="S123" s="372">
        <v>0.006</v>
      </c>
      <c r="T123" s="656">
        <v>-0.0149</v>
      </c>
      <c r="U123" s="358"/>
      <c r="V123" s="358">
        <v>-0.0149</v>
      </c>
      <c r="W123" s="362">
        <v>0.02</v>
      </c>
      <c r="X123" s="358">
        <v>0.016</v>
      </c>
      <c r="Y123" s="358">
        <v>0.02</v>
      </c>
      <c r="Z123" s="657"/>
      <c r="AA123" s="657"/>
      <c r="AB123" s="657"/>
      <c r="AC123" s="656">
        <v>-0.006</v>
      </c>
      <c r="AD123" s="656">
        <v>0.005</v>
      </c>
      <c r="AE123" s="656">
        <v>-0.005</v>
      </c>
      <c r="AF123" s="358">
        <v>-0.006</v>
      </c>
      <c r="AG123" s="358"/>
      <c r="AH123" s="358">
        <v>-0.008</v>
      </c>
      <c r="AI123" s="362">
        <v>0.032</v>
      </c>
      <c r="AJ123" s="358">
        <v>0.015</v>
      </c>
      <c r="AK123" s="358">
        <v>0.025</v>
      </c>
      <c r="AL123" s="657"/>
      <c r="AM123" s="657"/>
      <c r="AN123" s="657"/>
      <c r="AO123" s="657"/>
      <c r="AP123" s="656">
        <v>-0.029</v>
      </c>
      <c r="AQ123" s="656">
        <v>-0.018</v>
      </c>
      <c r="AR123" s="656">
        <v>-0.029</v>
      </c>
      <c r="AS123" s="662">
        <v>-0.004</v>
      </c>
      <c r="AT123" s="656">
        <v>0.002</v>
      </c>
      <c r="AU123" s="656">
        <v>-0.006</v>
      </c>
      <c r="AV123" s="656">
        <v>0.014</v>
      </c>
      <c r="AW123" s="656">
        <v>0.023</v>
      </c>
      <c r="AX123" s="656">
        <v>0.013</v>
      </c>
      <c r="AY123" s="656">
        <v>0.0</v>
      </c>
      <c r="AZ123" s="656">
        <v>0.005</v>
      </c>
      <c r="BA123" s="1172">
        <v>0.0</v>
      </c>
      <c r="BB123" s="1170"/>
      <c r="BC123" s="364"/>
      <c r="BD123" s="364"/>
      <c r="BE123" s="364">
        <v>0.0019</v>
      </c>
      <c r="BF123" s="1171"/>
      <c r="BG123" s="656">
        <v>0.0019</v>
      </c>
      <c r="BH123" s="373">
        <v>0.05</v>
      </c>
      <c r="BI123" s="656">
        <v>0.035</v>
      </c>
      <c r="BJ123" s="1172">
        <v>0.052</v>
      </c>
      <c r="BK123" s="363">
        <v>0.023</v>
      </c>
      <c r="BL123" s="363"/>
      <c r="BM123" s="364">
        <v>0.023</v>
      </c>
      <c r="BN123" s="656">
        <v>0.022</v>
      </c>
      <c r="BO123" s="656">
        <v>-0.022</v>
      </c>
      <c r="BP123" s="656">
        <v>0.022</v>
      </c>
      <c r="BQ123" s="372"/>
      <c r="BR123" s="372"/>
      <c r="BS123" s="657"/>
      <c r="BT123" s="1173">
        <v>-0.041</v>
      </c>
      <c r="BU123" s="656">
        <v>0.022</v>
      </c>
      <c r="BV123" s="656">
        <v>-0.047</v>
      </c>
      <c r="BW123" s="1173">
        <v>-0.023</v>
      </c>
      <c r="BX123" s="656">
        <v>-0.023</v>
      </c>
      <c r="BY123" s="656">
        <v>-0.028</v>
      </c>
      <c r="BZ123" s="657"/>
      <c r="CA123" s="657"/>
      <c r="CB123" s="656">
        <v>-0.0085</v>
      </c>
      <c r="CC123" s="656">
        <v>-0.0255</v>
      </c>
      <c r="CD123" s="656"/>
      <c r="CE123" s="657"/>
      <c r="CF123" s="657"/>
      <c r="CG123" s="377"/>
    </row>
    <row r="124">
      <c r="A124" s="1174">
        <f t="shared" si="1"/>
        <v>45689</v>
      </c>
      <c r="B124" s="393">
        <v>0.014</v>
      </c>
      <c r="C124" s="646"/>
      <c r="D124" s="645">
        <v>0.0145</v>
      </c>
      <c r="E124" s="384">
        <v>0.007</v>
      </c>
      <c r="F124" s="393">
        <v>0.002</v>
      </c>
      <c r="G124" s="645">
        <v>0.008</v>
      </c>
      <c r="H124" s="379">
        <v>0.001</v>
      </c>
      <c r="I124" s="379">
        <v>-0.023</v>
      </c>
      <c r="J124" s="379">
        <v>0.004</v>
      </c>
      <c r="K124" s="384">
        <v>0.015</v>
      </c>
      <c r="L124" s="379">
        <v>0.0</v>
      </c>
      <c r="M124" s="379">
        <v>0.017</v>
      </c>
      <c r="N124" s="391">
        <v>0.012</v>
      </c>
      <c r="O124" s="393">
        <v>-0.008</v>
      </c>
      <c r="P124" s="1175">
        <v>0.01</v>
      </c>
      <c r="Q124" s="391">
        <v>0.011</v>
      </c>
      <c r="R124" s="393">
        <v>0.003</v>
      </c>
      <c r="S124" s="393">
        <v>0.011</v>
      </c>
      <c r="T124" s="645">
        <v>-0.04</v>
      </c>
      <c r="U124" s="379"/>
      <c r="V124" s="379">
        <v>-0.041</v>
      </c>
      <c r="W124" s="384">
        <v>-0.013</v>
      </c>
      <c r="X124" s="379">
        <v>-0.009</v>
      </c>
      <c r="Y124" s="379">
        <v>-0.013</v>
      </c>
      <c r="Z124" s="646"/>
      <c r="AA124" s="646"/>
      <c r="AB124" s="646"/>
      <c r="AC124" s="645">
        <v>0.007</v>
      </c>
      <c r="AD124" s="645">
        <v>0.005</v>
      </c>
      <c r="AE124" s="645">
        <v>0.01</v>
      </c>
      <c r="AF124" s="379">
        <v>-0.027</v>
      </c>
      <c r="AG124" s="379"/>
      <c r="AH124" s="379">
        <v>-0.026</v>
      </c>
      <c r="AI124" s="384">
        <v>-0.009</v>
      </c>
      <c r="AJ124" s="379">
        <v>-0.01</v>
      </c>
      <c r="AK124" s="379">
        <v>-0.009</v>
      </c>
      <c r="AL124" s="646"/>
      <c r="AM124" s="646"/>
      <c r="AN124" s="646"/>
      <c r="AO124" s="646"/>
      <c r="AP124" s="645">
        <v>-0.013</v>
      </c>
      <c r="AQ124" s="645">
        <v>-0.039</v>
      </c>
      <c r="AR124" s="645"/>
      <c r="AS124" s="669">
        <v>0.025</v>
      </c>
      <c r="AT124" s="645">
        <v>0.001</v>
      </c>
      <c r="AU124" s="645"/>
      <c r="AV124" s="645">
        <v>0.015</v>
      </c>
      <c r="AW124" s="645">
        <v>0.023</v>
      </c>
      <c r="AX124" s="645">
        <v>0.013</v>
      </c>
      <c r="AY124" s="645">
        <v>-0.001</v>
      </c>
      <c r="AZ124" s="645">
        <v>0.005</v>
      </c>
      <c r="BA124" s="672">
        <v>0.0</v>
      </c>
      <c r="BB124" s="1164">
        <v>0.059</v>
      </c>
      <c r="BC124" s="383">
        <v>0.053</v>
      </c>
      <c r="BD124" s="383">
        <v>0.059</v>
      </c>
      <c r="BE124" s="383">
        <v>0.0051</v>
      </c>
      <c r="BF124" s="1165"/>
      <c r="BG124" s="645">
        <v>0.0051</v>
      </c>
      <c r="BH124" s="394">
        <v>0.029</v>
      </c>
      <c r="BI124" s="645">
        <v>0.04</v>
      </c>
      <c r="BJ124" s="672">
        <v>0.029</v>
      </c>
      <c r="BK124" s="380">
        <v>-0.065</v>
      </c>
      <c r="BL124" s="380"/>
      <c r="BM124" s="383">
        <v>-0.065</v>
      </c>
      <c r="BN124" s="645">
        <v>0.001</v>
      </c>
      <c r="BO124" s="645">
        <v>0.003</v>
      </c>
      <c r="BP124" s="645">
        <v>0.001</v>
      </c>
      <c r="BQ124" s="393"/>
      <c r="BR124" s="393"/>
      <c r="BS124" s="646"/>
      <c r="BT124" s="1166">
        <v>0.07</v>
      </c>
      <c r="BU124" s="645">
        <v>0.02</v>
      </c>
      <c r="BV124" s="645">
        <v>0.071</v>
      </c>
      <c r="BW124" s="1166">
        <v>0.01</v>
      </c>
      <c r="BX124" s="645">
        <v>0.008</v>
      </c>
      <c r="BY124" s="645">
        <v>0.014</v>
      </c>
      <c r="BZ124" s="646"/>
      <c r="CA124" s="646"/>
      <c r="CB124" s="645"/>
      <c r="CC124" s="645"/>
      <c r="CD124" s="645"/>
      <c r="CE124" s="646"/>
      <c r="CF124" s="646"/>
      <c r="CG124" s="397"/>
    </row>
    <row r="125">
      <c r="A125" s="1169">
        <f t="shared" si="1"/>
        <v>45717</v>
      </c>
      <c r="B125" s="372">
        <v>0.0134</v>
      </c>
      <c r="C125" s="657"/>
      <c r="D125" s="656">
        <v>0.013</v>
      </c>
      <c r="E125" s="362">
        <v>-0.003</v>
      </c>
      <c r="F125" s="372">
        <v>-0.002</v>
      </c>
      <c r="G125" s="656">
        <v>-0.003</v>
      </c>
      <c r="H125" s="358">
        <v>-0.007</v>
      </c>
      <c r="I125" s="358">
        <v>-0.009</v>
      </c>
      <c r="J125" s="358">
        <v>-0.007</v>
      </c>
      <c r="K125" s="362">
        <v>-0.007</v>
      </c>
      <c r="L125" s="358">
        <v>-0.005</v>
      </c>
      <c r="M125" s="358">
        <v>-0.007</v>
      </c>
      <c r="N125" s="374">
        <v>0.036</v>
      </c>
      <c r="O125" s="372">
        <v>0.025</v>
      </c>
      <c r="P125" s="372">
        <v>0.037</v>
      </c>
      <c r="Q125" s="374">
        <v>0.026</v>
      </c>
      <c r="R125" s="372">
        <v>0.019</v>
      </c>
      <c r="S125" s="372">
        <v>0.024</v>
      </c>
      <c r="T125" s="656">
        <v>-0.0042</v>
      </c>
      <c r="U125" s="358"/>
      <c r="V125" s="358">
        <v>-0.0085</v>
      </c>
      <c r="W125" s="362">
        <v>0.03</v>
      </c>
      <c r="X125" s="358">
        <v>0.009</v>
      </c>
      <c r="Y125" s="358">
        <v>0.023</v>
      </c>
      <c r="Z125" s="657"/>
      <c r="AA125" s="657"/>
      <c r="AB125" s="657"/>
      <c r="AC125" s="656">
        <v>0.002</v>
      </c>
      <c r="AD125" s="656">
        <v>0.003</v>
      </c>
      <c r="AE125" s="656">
        <v>0.001</v>
      </c>
      <c r="AF125" s="358">
        <v>-0.018</v>
      </c>
      <c r="AG125" s="358"/>
      <c r="AH125" s="358">
        <v>-0.018</v>
      </c>
      <c r="AI125" s="362">
        <v>0.001</v>
      </c>
      <c r="AJ125" s="358">
        <v>0.004</v>
      </c>
      <c r="AK125" s="358">
        <v>0.0</v>
      </c>
      <c r="AL125" s="657"/>
      <c r="AM125" s="657"/>
      <c r="AN125" s="657"/>
      <c r="AO125" s="657"/>
      <c r="AP125" s="656"/>
      <c r="AQ125" s="656"/>
      <c r="AR125" s="656"/>
      <c r="AS125" s="662"/>
      <c r="AT125" s="656"/>
      <c r="AU125" s="656"/>
      <c r="AV125" s="656">
        <v>0.031</v>
      </c>
      <c r="AW125" s="656">
        <v>0.014</v>
      </c>
      <c r="AX125" s="656">
        <v>0.032</v>
      </c>
      <c r="AY125" s="656">
        <v>0.012</v>
      </c>
      <c r="AZ125" s="656">
        <v>0.003</v>
      </c>
      <c r="BA125" s="656">
        <v>0.012</v>
      </c>
      <c r="BB125" s="1170">
        <v>0.077</v>
      </c>
      <c r="BC125" s="364">
        <v>0.059</v>
      </c>
      <c r="BD125" s="364">
        <v>0.077</v>
      </c>
      <c r="BE125" s="364">
        <v>0.0044</v>
      </c>
      <c r="BF125" s="1171"/>
      <c r="BG125" s="656">
        <v>0.0044</v>
      </c>
      <c r="BH125" s="373">
        <v>0.039</v>
      </c>
      <c r="BI125" s="656">
        <v>0.039</v>
      </c>
      <c r="BJ125" s="1172">
        <v>0.039</v>
      </c>
      <c r="BK125" s="363">
        <v>0.101</v>
      </c>
      <c r="BL125" s="363"/>
      <c r="BM125" s="364">
        <v>0.101</v>
      </c>
      <c r="BN125" s="656">
        <v>-0.003</v>
      </c>
      <c r="BO125" s="656">
        <v>0.02</v>
      </c>
      <c r="BP125" s="656">
        <v>0.001</v>
      </c>
      <c r="BQ125" s="372"/>
      <c r="BR125" s="372"/>
      <c r="BS125" s="657"/>
      <c r="BT125" s="1173">
        <v>0.053</v>
      </c>
      <c r="BU125" s="656">
        <v>0.033</v>
      </c>
      <c r="BV125" s="656">
        <v>0.053</v>
      </c>
      <c r="BW125" s="1173">
        <v>0.029</v>
      </c>
      <c r="BX125" s="656">
        <v>0.002</v>
      </c>
      <c r="BY125" s="656">
        <v>0.029</v>
      </c>
      <c r="BZ125" s="657"/>
      <c r="CA125" s="657"/>
      <c r="CB125" s="656"/>
      <c r="CC125" s="656"/>
      <c r="CD125" s="656"/>
      <c r="CE125" s="657"/>
      <c r="CF125" s="657"/>
      <c r="CG125" s="377"/>
    </row>
    <row r="126">
      <c r="A126" s="1174">
        <f t="shared" si="1"/>
        <v>45748</v>
      </c>
      <c r="B126" s="393">
        <v>0.015</v>
      </c>
      <c r="C126" s="646"/>
      <c r="D126" s="645">
        <v>0.014</v>
      </c>
      <c r="E126" s="384">
        <v>0.0</v>
      </c>
      <c r="F126" s="393">
        <v>0.002</v>
      </c>
      <c r="G126" s="645">
        <v>0.001</v>
      </c>
      <c r="H126" s="379">
        <v>-0.003</v>
      </c>
      <c r="I126" s="379">
        <v>-0.002</v>
      </c>
      <c r="J126" s="379">
        <v>0.003</v>
      </c>
      <c r="K126" s="384">
        <v>-0.006</v>
      </c>
      <c r="L126" s="379">
        <v>-0.005</v>
      </c>
      <c r="M126" s="379">
        <v>-0.006</v>
      </c>
      <c r="N126" s="391">
        <v>0.008</v>
      </c>
      <c r="O126" s="393">
        <v>0.014</v>
      </c>
      <c r="P126" s="1176"/>
      <c r="Q126" s="391">
        <v>-0.024</v>
      </c>
      <c r="R126" s="393">
        <v>-0.016</v>
      </c>
      <c r="S126" s="1176"/>
      <c r="T126" s="645">
        <v>-0.0202</v>
      </c>
      <c r="U126" s="379"/>
      <c r="V126" s="379"/>
      <c r="W126" s="384">
        <v>-0.014</v>
      </c>
      <c r="X126" s="379">
        <v>-0.009</v>
      </c>
      <c r="Y126" s="379">
        <v>-0.016</v>
      </c>
      <c r="Z126" s="646"/>
      <c r="AA126" s="646"/>
      <c r="AB126" s="646"/>
      <c r="AC126" s="645">
        <v>-0.014</v>
      </c>
      <c r="AD126" s="645">
        <v>0.0</v>
      </c>
      <c r="AE126" s="645">
        <v>-0.014</v>
      </c>
      <c r="AF126" s="379">
        <v>0.003</v>
      </c>
      <c r="AG126" s="379"/>
      <c r="AH126" s="379">
        <v>0.001</v>
      </c>
      <c r="AI126" s="384">
        <v>0.01</v>
      </c>
      <c r="AJ126" s="379">
        <v>0.0</v>
      </c>
      <c r="AK126" s="379">
        <v>0.009</v>
      </c>
      <c r="AL126" s="646"/>
      <c r="AM126" s="646"/>
      <c r="AN126" s="646"/>
      <c r="AO126" s="646"/>
      <c r="AP126" s="645"/>
      <c r="AQ126" s="645"/>
      <c r="AR126" s="645"/>
      <c r="AS126" s="669"/>
      <c r="AT126" s="645"/>
      <c r="AU126" s="645"/>
      <c r="AV126" s="645">
        <v>-0.003</v>
      </c>
      <c r="AW126" s="645">
        <v>0.002</v>
      </c>
      <c r="AX126" s="645">
        <v>-0.005</v>
      </c>
      <c r="AY126" s="645">
        <v>0.001</v>
      </c>
      <c r="AZ126" s="645">
        <v>0.001</v>
      </c>
      <c r="BA126" s="645">
        <v>-0.005</v>
      </c>
      <c r="BB126" s="1164">
        <v>0.061</v>
      </c>
      <c r="BC126" s="383">
        <v>0.057</v>
      </c>
      <c r="BD126" s="383">
        <v>0.061</v>
      </c>
      <c r="BE126" s="383">
        <v>0.0022</v>
      </c>
      <c r="BF126" s="1165"/>
      <c r="BG126" s="645">
        <v>0.0022</v>
      </c>
      <c r="BH126" s="394">
        <v>0.027</v>
      </c>
      <c r="BI126" s="645">
        <v>0.027</v>
      </c>
      <c r="BJ126" s="672">
        <v>0.026</v>
      </c>
      <c r="BK126" s="380">
        <v>-0.087</v>
      </c>
      <c r="BL126" s="380"/>
      <c r="BM126" s="383">
        <v>0.032</v>
      </c>
      <c r="BN126" s="645">
        <v>0.01</v>
      </c>
      <c r="BO126" s="645">
        <v>-0.003</v>
      </c>
      <c r="BP126" s="645"/>
      <c r="BQ126" s="393"/>
      <c r="BR126" s="393"/>
      <c r="BS126" s="646"/>
      <c r="BT126" s="1166">
        <v>0.049</v>
      </c>
      <c r="BU126" s="645">
        <v>0.042</v>
      </c>
      <c r="BV126" s="645">
        <v>0.051</v>
      </c>
      <c r="BW126" s="1166">
        <v>-0.009</v>
      </c>
      <c r="BX126" s="645">
        <v>0.005</v>
      </c>
      <c r="BY126" s="645">
        <v>-0.006</v>
      </c>
      <c r="BZ126" s="646"/>
      <c r="CA126" s="646"/>
      <c r="CB126" s="645"/>
      <c r="CC126" s="645"/>
      <c r="CD126" s="645"/>
      <c r="CE126" s="646"/>
      <c r="CF126" s="646"/>
      <c r="CG126" s="397"/>
    </row>
    <row r="127">
      <c r="A127" s="1169">
        <f t="shared" si="1"/>
        <v>45778</v>
      </c>
      <c r="B127" s="372">
        <v>0.006</v>
      </c>
      <c r="C127" s="657"/>
      <c r="D127" s="656">
        <v>0.003</v>
      </c>
      <c r="E127" s="362">
        <v>-0.002</v>
      </c>
      <c r="F127" s="372">
        <v>0.001</v>
      </c>
      <c r="G127" s="656">
        <v>0.003</v>
      </c>
      <c r="H127" s="358">
        <v>-0.003</v>
      </c>
      <c r="I127" s="358">
        <v>0.001</v>
      </c>
      <c r="J127" s="358"/>
      <c r="K127" s="362">
        <v>-0.009</v>
      </c>
      <c r="L127" s="358">
        <v>0.0</v>
      </c>
      <c r="M127" s="358"/>
      <c r="N127" s="374"/>
      <c r="O127" s="372"/>
      <c r="P127" s="1177"/>
      <c r="Q127" s="658"/>
      <c r="R127" s="372"/>
      <c r="S127" s="1177"/>
      <c r="T127" s="656"/>
      <c r="U127" s="358"/>
      <c r="V127" s="358"/>
      <c r="W127" s="362">
        <v>0.012</v>
      </c>
      <c r="X127" s="358">
        <v>0.0</v>
      </c>
      <c r="Y127" s="358"/>
      <c r="Z127" s="657"/>
      <c r="AA127" s="657"/>
      <c r="AB127" s="657"/>
      <c r="AC127" s="656">
        <v>-0.005</v>
      </c>
      <c r="AD127" s="656">
        <v>0.003</v>
      </c>
      <c r="AE127" s="656">
        <v>-0.007</v>
      </c>
      <c r="AF127" s="358">
        <v>-0.009</v>
      </c>
      <c r="AG127" s="358">
        <v>0.002</v>
      </c>
      <c r="AH127" s="358">
        <v>-0.01</v>
      </c>
      <c r="AI127" s="362">
        <v>-0.007</v>
      </c>
      <c r="AJ127" s="358">
        <v>0.0</v>
      </c>
      <c r="AK127" s="358">
        <v>-0.008</v>
      </c>
      <c r="AL127" s="657"/>
      <c r="AM127" s="657"/>
      <c r="AN127" s="657"/>
      <c r="AO127" s="657"/>
      <c r="AP127" s="656"/>
      <c r="AQ127" s="656"/>
      <c r="AR127" s="656"/>
      <c r="AS127" s="662"/>
      <c r="AT127" s="656"/>
      <c r="AU127" s="656"/>
      <c r="AV127" s="656">
        <v>0.033</v>
      </c>
      <c r="AW127" s="656">
        <v>0.035</v>
      </c>
      <c r="AX127" s="656">
        <v>0.033</v>
      </c>
      <c r="AY127" s="656">
        <v>-0.005</v>
      </c>
      <c r="AZ127" s="656">
        <v>-0.005</v>
      </c>
      <c r="BA127" s="656">
        <v>-0.006</v>
      </c>
      <c r="BB127" s="1170">
        <v>0.058</v>
      </c>
      <c r="BC127" s="364">
        <v>0.059</v>
      </c>
      <c r="BD127" s="364"/>
      <c r="BE127" s="364">
        <v>0.0061</v>
      </c>
      <c r="BF127" s="1171"/>
      <c r="BG127" s="657"/>
      <c r="BH127" s="373">
        <v>0.012</v>
      </c>
      <c r="BI127" s="656">
        <v>0.025</v>
      </c>
      <c r="BJ127" s="1172">
        <v>0.019</v>
      </c>
      <c r="BK127" s="363">
        <v>0.032</v>
      </c>
      <c r="BL127" s="363"/>
      <c r="BM127" s="364"/>
      <c r="BN127" s="656"/>
      <c r="BO127" s="656"/>
      <c r="BP127" s="656"/>
      <c r="BQ127" s="372"/>
      <c r="BR127" s="372"/>
      <c r="BS127" s="657"/>
      <c r="BT127" s="1173">
        <v>0.002</v>
      </c>
      <c r="BU127" s="656">
        <v>0.026</v>
      </c>
      <c r="BV127" s="656">
        <v>0.016</v>
      </c>
      <c r="BW127" s="1173">
        <v>-0.029</v>
      </c>
      <c r="BX127" s="656">
        <v>-0.001</v>
      </c>
      <c r="BY127" s="656">
        <v>-0.033</v>
      </c>
      <c r="BZ127" s="657"/>
      <c r="CA127" s="657"/>
      <c r="CB127" s="656"/>
      <c r="CC127" s="656"/>
      <c r="CD127" s="656"/>
      <c r="CE127" s="657"/>
      <c r="CF127" s="657"/>
      <c r="CG127" s="377"/>
    </row>
    <row r="128">
      <c r="A128" s="1178">
        <f t="shared" si="1"/>
        <v>45809</v>
      </c>
      <c r="B128" s="682">
        <v>0.008</v>
      </c>
      <c r="C128" s="1179"/>
      <c r="D128" s="674">
        <v>0.006</v>
      </c>
      <c r="E128" s="681">
        <v>0.001</v>
      </c>
      <c r="F128" s="682">
        <v>0.0</v>
      </c>
      <c r="G128" s="685"/>
      <c r="H128" s="680"/>
      <c r="I128" s="680"/>
      <c r="J128" s="680"/>
      <c r="K128" s="681"/>
      <c r="L128" s="680"/>
      <c r="M128" s="680"/>
      <c r="N128" s="690"/>
      <c r="O128" s="682"/>
      <c r="P128" s="1180"/>
      <c r="Q128" s="676"/>
      <c r="R128" s="682"/>
      <c r="S128" s="1180"/>
      <c r="T128" s="674"/>
      <c r="U128" s="680"/>
      <c r="V128" s="680"/>
      <c r="W128" s="681"/>
      <c r="X128" s="680"/>
      <c r="Y128" s="680"/>
      <c r="Z128" s="685"/>
      <c r="AA128" s="685"/>
      <c r="AB128" s="685"/>
      <c r="AC128" s="674">
        <v>0.038</v>
      </c>
      <c r="AD128" s="674">
        <v>0.008</v>
      </c>
      <c r="AE128" s="674"/>
      <c r="AF128" s="680">
        <v>-0.009</v>
      </c>
      <c r="AG128" s="680">
        <v>-0.003</v>
      </c>
      <c r="AH128" s="680"/>
      <c r="AI128" s="681">
        <v>0.002</v>
      </c>
      <c r="AJ128" s="680">
        <v>0.002</v>
      </c>
      <c r="AK128" s="680"/>
      <c r="AL128" s="685"/>
      <c r="AM128" s="685"/>
      <c r="AN128" s="685"/>
      <c r="AO128" s="685"/>
      <c r="AP128" s="674"/>
      <c r="AQ128" s="674"/>
      <c r="AR128" s="674"/>
      <c r="AS128" s="683"/>
      <c r="AT128" s="674"/>
      <c r="AU128" s="674"/>
      <c r="AV128" s="674">
        <v>-0.013</v>
      </c>
      <c r="AW128" s="674">
        <v>-0.004</v>
      </c>
      <c r="AX128" s="674"/>
      <c r="AY128" s="674">
        <v>0.001</v>
      </c>
      <c r="AZ128" s="674">
        <v>0.008</v>
      </c>
      <c r="BA128" s="685"/>
      <c r="BB128" s="1181"/>
      <c r="BC128" s="677"/>
      <c r="BD128" s="677"/>
      <c r="BE128" s="677"/>
      <c r="BF128" s="1182"/>
      <c r="BG128" s="685"/>
      <c r="BH128" s="1183">
        <v>0.015</v>
      </c>
      <c r="BI128" s="674">
        <v>0.032</v>
      </c>
      <c r="BJ128" s="1179"/>
      <c r="BK128" s="1184"/>
      <c r="BL128" s="1184"/>
      <c r="BM128" s="677"/>
      <c r="BN128" s="674"/>
      <c r="BO128" s="674"/>
      <c r="BP128" s="674"/>
      <c r="BQ128" s="682"/>
      <c r="BR128" s="682"/>
      <c r="BS128" s="685"/>
      <c r="BT128" s="1185">
        <v>0.016</v>
      </c>
      <c r="BU128" s="674">
        <v>0.032</v>
      </c>
      <c r="BV128" s="674"/>
      <c r="BW128" s="1185">
        <v>0.016</v>
      </c>
      <c r="BX128" s="674">
        <v>0.016</v>
      </c>
      <c r="BY128" s="674"/>
      <c r="BZ128" s="685"/>
      <c r="CA128" s="685"/>
      <c r="CB128" s="674"/>
      <c r="CC128" s="674"/>
      <c r="CD128" s="674"/>
      <c r="CE128" s="685"/>
      <c r="CF128" s="685"/>
      <c r="CG128" s="1186"/>
    </row>
  </sheetData>
  <dataValidations>
    <dataValidation type="custom" allowBlank="1" showDropDown="1" sqref="A2:A128">
      <formula1>OR(NOT(ISERROR(DATEVALUE(A2))), AND(ISNUMBER(A2), LEFT(CELL("format", A2))="D"))</formula1>
    </dataValidation>
    <dataValidation type="custom" allowBlank="1" showDropDown="1" sqref="E2:E128 H2:H128 K2:L128 N2:N128 Q2:Q128 U2:X128 AF2:AG128 AI2:AJ128 AS2:AS128 BB2:BC128 BE2:BF128 BK2:BK128 BM2:BM128 BT2:BT128 BW2:BW12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0"/>
    <col customWidth="1" min="2" max="2" width="10.0"/>
    <col customWidth="1" min="3" max="3" width="9.88"/>
    <col customWidth="1" min="4" max="4" width="10.0"/>
    <col customWidth="1" min="5" max="5" width="10.13"/>
    <col customWidth="1" min="6" max="6" width="10.75"/>
    <col customWidth="1" min="7" max="7" width="11.88"/>
    <col customWidth="1" min="8" max="8" width="13.25"/>
    <col customWidth="1" min="9" max="9" width="14.63"/>
    <col customWidth="1" min="10" max="10" width="14.75"/>
    <col customWidth="1" min="11" max="11" width="14.25"/>
    <col customWidth="1" min="12" max="12" width="15.63"/>
    <col customWidth="1" min="13" max="13" width="15.75"/>
    <col customWidth="1" min="14" max="14" width="13.25"/>
    <col customWidth="1" min="15" max="15" width="14.5"/>
    <col customWidth="1" min="16" max="16" width="14.63"/>
    <col customWidth="1" min="17" max="17" width="14.13"/>
    <col customWidth="1" min="18" max="18" width="15.5"/>
    <col customWidth="1" min="19" max="19" width="15.63"/>
    <col customWidth="1" min="20" max="20" width="13.75"/>
    <col customWidth="1" min="21" max="21" width="15.13"/>
    <col customWidth="1" min="22" max="22" width="15.25"/>
    <col customWidth="1" min="23" max="23" width="14.75"/>
    <col customWidth="1" min="24" max="24" width="16.0"/>
    <col customWidth="1" min="25" max="25" width="16.13"/>
    <col customWidth="1" min="27" max="27" width="14.0"/>
    <col customWidth="1" min="28" max="28" width="14.13"/>
    <col customWidth="1" min="29" max="29" width="17.13"/>
    <col customWidth="1" min="30" max="30" width="18.5"/>
    <col customWidth="1" min="31" max="31" width="18.63"/>
    <col customWidth="1" min="32" max="32" width="13.13"/>
    <col customWidth="1" min="33" max="33" width="14.38"/>
    <col customWidth="1" min="34" max="34" width="14.5"/>
    <col customWidth="1" min="35" max="35" width="14.0"/>
    <col customWidth="1" min="36" max="36" width="15.38"/>
    <col customWidth="1" min="37" max="37" width="15.5"/>
    <col customWidth="1" min="38" max="38" width="13.38"/>
    <col customWidth="1" min="39" max="39" width="15.5"/>
    <col customWidth="1" min="40" max="40" width="16.75"/>
    <col customWidth="1" min="41" max="41" width="16.88"/>
    <col customWidth="1" min="42" max="42" width="16.63"/>
    <col customWidth="1" min="43" max="43" width="17.88"/>
    <col customWidth="1" min="44" max="44" width="18.0"/>
    <col customWidth="1" min="45" max="45" width="17.5"/>
    <col customWidth="1" min="46" max="46" width="18.88"/>
    <col customWidth="1" min="47" max="47" width="19.0"/>
    <col customWidth="1" min="48" max="48" width="16.25"/>
    <col customWidth="1" min="49" max="49" width="16.63"/>
    <col customWidth="1" min="50" max="50" width="16.75"/>
    <col customWidth="1" min="51" max="51" width="16.25"/>
    <col customWidth="1" min="52" max="52" width="17.63"/>
    <col customWidth="1" min="53" max="53" width="17.75"/>
    <col customWidth="1" min="54" max="54" width="15.38"/>
    <col customWidth="1" min="55" max="55" width="16.75"/>
    <col customWidth="1" min="56" max="56" width="16.88"/>
    <col customWidth="1" min="57" max="57" width="16.38"/>
    <col customWidth="1" min="58" max="58" width="17.75"/>
    <col customWidth="1" min="59" max="59" width="17.88"/>
    <col customWidth="1" min="60" max="60" width="14.75"/>
    <col customWidth="1" min="61" max="61" width="16.13"/>
    <col customWidth="1" min="62" max="62" width="16.25"/>
    <col customWidth="1" min="63" max="63" width="15.75"/>
    <col customWidth="1" min="64" max="64" width="17.13"/>
    <col customWidth="1" min="65" max="65" width="17.25"/>
    <col customWidth="1" min="66" max="71" width="14.13"/>
    <col customWidth="1" min="72" max="72" width="15.5"/>
    <col customWidth="1" min="73" max="73" width="16.88"/>
    <col customWidth="1" min="74" max="74" width="17.0"/>
    <col customWidth="1" min="75" max="75" width="16.5"/>
    <col customWidth="1" min="76" max="76" width="17.75"/>
    <col customWidth="1" min="77" max="77" width="17.88"/>
    <col customWidth="1" min="78" max="78" width="14.5"/>
    <col customWidth="1" min="79" max="79" width="15.38"/>
    <col customWidth="1" min="80" max="80" width="16.63"/>
    <col customWidth="1" min="81" max="81" width="18.0"/>
    <col customWidth="1" min="82" max="82" width="18.13"/>
    <col customWidth="1" min="83" max="83" width="17.63"/>
    <col customWidth="1" min="84" max="84" width="13.38"/>
    <col customWidth="1" min="85" max="85" width="14.88"/>
  </cols>
  <sheetData>
    <row r="1">
      <c r="A1" s="128" t="s">
        <v>1</v>
      </c>
      <c r="B1" s="1187" t="s">
        <v>663</v>
      </c>
      <c r="C1" s="1188" t="s">
        <v>664</v>
      </c>
      <c r="D1" s="1188" t="s">
        <v>665</v>
      </c>
      <c r="E1" s="1189" t="s">
        <v>666</v>
      </c>
      <c r="F1" s="1190" t="s">
        <v>667</v>
      </c>
      <c r="G1" s="1190" t="s">
        <v>668</v>
      </c>
      <c r="H1" s="129" t="s">
        <v>669</v>
      </c>
      <c r="I1" s="129" t="s">
        <v>670</v>
      </c>
      <c r="J1" s="129" t="s">
        <v>671</v>
      </c>
      <c r="K1" s="129" t="s">
        <v>672</v>
      </c>
      <c r="L1" s="129" t="s">
        <v>673</v>
      </c>
      <c r="M1" s="129" t="s">
        <v>674</v>
      </c>
      <c r="N1" s="129" t="s">
        <v>675</v>
      </c>
      <c r="O1" s="129" t="s">
        <v>676</v>
      </c>
      <c r="P1" s="129" t="s">
        <v>677</v>
      </c>
      <c r="Q1" s="129" t="s">
        <v>678</v>
      </c>
      <c r="R1" s="129" t="s">
        <v>679</v>
      </c>
      <c r="S1" s="129" t="s">
        <v>680</v>
      </c>
      <c r="T1" s="129" t="s">
        <v>681</v>
      </c>
      <c r="U1" s="129" t="s">
        <v>682</v>
      </c>
      <c r="V1" s="129" t="s">
        <v>683</v>
      </c>
      <c r="W1" s="129" t="s">
        <v>684</v>
      </c>
      <c r="X1" s="129" t="s">
        <v>685</v>
      </c>
      <c r="Y1" s="129" t="s">
        <v>686</v>
      </c>
      <c r="Z1" s="129" t="s">
        <v>687</v>
      </c>
      <c r="AA1" s="129" t="s">
        <v>688</v>
      </c>
      <c r="AB1" s="129" t="s">
        <v>689</v>
      </c>
      <c r="AC1" s="129" t="s">
        <v>690</v>
      </c>
      <c r="AD1" s="129" t="s">
        <v>691</v>
      </c>
      <c r="AE1" s="129" t="s">
        <v>692</v>
      </c>
      <c r="AF1" s="129" t="s">
        <v>693</v>
      </c>
      <c r="AG1" s="129" t="s">
        <v>694</v>
      </c>
      <c r="AH1" s="129" t="s">
        <v>695</v>
      </c>
      <c r="AI1" s="129" t="s">
        <v>696</v>
      </c>
      <c r="AJ1" s="129" t="s">
        <v>697</v>
      </c>
      <c r="AK1" s="129" t="s">
        <v>698</v>
      </c>
      <c r="AL1" s="129" t="s">
        <v>699</v>
      </c>
      <c r="AM1" s="15" t="s">
        <v>747</v>
      </c>
      <c r="AN1" s="20" t="s">
        <v>748</v>
      </c>
      <c r="AO1" s="20" t="s">
        <v>749</v>
      </c>
      <c r="AP1" s="129" t="s">
        <v>703</v>
      </c>
      <c r="AQ1" s="129" t="s">
        <v>704</v>
      </c>
      <c r="AR1" s="129" t="s">
        <v>705</v>
      </c>
      <c r="AS1" s="129" t="s">
        <v>706</v>
      </c>
      <c r="AT1" s="129" t="s">
        <v>707</v>
      </c>
      <c r="AU1" s="129" t="s">
        <v>708</v>
      </c>
      <c r="AV1" s="129" t="s">
        <v>750</v>
      </c>
      <c r="AW1" s="129" t="s">
        <v>710</v>
      </c>
      <c r="AX1" s="129" t="s">
        <v>711</v>
      </c>
      <c r="AY1" s="129" t="s">
        <v>712</v>
      </c>
      <c r="AZ1" s="129" t="s">
        <v>713</v>
      </c>
      <c r="BA1" s="129" t="s">
        <v>714</v>
      </c>
      <c r="BB1" s="129" t="s">
        <v>715</v>
      </c>
      <c r="BC1" s="129" t="s">
        <v>716</v>
      </c>
      <c r="BD1" s="129" t="s">
        <v>717</v>
      </c>
      <c r="BE1" s="129" t="s">
        <v>718</v>
      </c>
      <c r="BF1" s="129" t="s">
        <v>719</v>
      </c>
      <c r="BG1" s="129" t="s">
        <v>720</v>
      </c>
      <c r="BH1" s="129" t="s">
        <v>721</v>
      </c>
      <c r="BI1" s="129" t="s">
        <v>722</v>
      </c>
      <c r="BJ1" s="129" t="s">
        <v>723</v>
      </c>
      <c r="BK1" s="129" t="s">
        <v>724</v>
      </c>
      <c r="BL1" s="129" t="s">
        <v>725</v>
      </c>
      <c r="BM1" s="129" t="s">
        <v>726</v>
      </c>
      <c r="BN1" s="15" t="s">
        <v>727</v>
      </c>
      <c r="BO1" s="1191" t="s">
        <v>728</v>
      </c>
      <c r="BP1" s="20" t="s">
        <v>729</v>
      </c>
      <c r="BQ1" s="15" t="s">
        <v>730</v>
      </c>
      <c r="BR1" s="20" t="s">
        <v>731</v>
      </c>
      <c r="BS1" s="20" t="s">
        <v>732</v>
      </c>
      <c r="BT1" s="129" t="s">
        <v>733</v>
      </c>
      <c r="BU1" s="129" t="s">
        <v>734</v>
      </c>
      <c r="BV1" s="129" t="s">
        <v>735</v>
      </c>
      <c r="BW1" s="129" t="s">
        <v>736</v>
      </c>
      <c r="BX1" s="129" t="s">
        <v>737</v>
      </c>
      <c r="BY1" s="129" t="s">
        <v>738</v>
      </c>
      <c r="BZ1" s="129" t="s">
        <v>739</v>
      </c>
      <c r="CA1" s="129" t="s">
        <v>740</v>
      </c>
      <c r="CB1" s="129" t="s">
        <v>741</v>
      </c>
      <c r="CC1" s="129" t="s">
        <v>742</v>
      </c>
      <c r="CD1" s="129" t="s">
        <v>743</v>
      </c>
      <c r="CE1" s="129" t="s">
        <v>744</v>
      </c>
      <c r="CF1" s="129" t="s">
        <v>745</v>
      </c>
      <c r="CG1" s="1192" t="s">
        <v>746</v>
      </c>
    </row>
    <row r="2">
      <c r="A2" s="460">
        <v>41974.0</v>
      </c>
      <c r="B2" s="1193">
        <v>0.032</v>
      </c>
      <c r="E2" s="1193">
        <v>-0.001</v>
      </c>
      <c r="F2" s="1193">
        <v>0.001</v>
      </c>
      <c r="H2" s="1193">
        <v>0.005</v>
      </c>
      <c r="I2" s="1193">
        <v>0.007</v>
      </c>
      <c r="J2" s="1193">
        <v>0.012</v>
      </c>
      <c r="K2" s="1193">
        <v>-0.002</v>
      </c>
      <c r="L2" s="1193">
        <v>0.001</v>
      </c>
      <c r="M2" s="1193">
        <v>-0.001</v>
      </c>
      <c r="N2" s="1193">
        <v>-0.002</v>
      </c>
      <c r="O2" s="1193">
        <v>0.003</v>
      </c>
      <c r="P2" s="1193">
        <v>0.004</v>
      </c>
      <c r="Q2" s="1193">
        <v>0.0</v>
      </c>
      <c r="R2" s="1193">
        <v>0.002</v>
      </c>
      <c r="S2" s="1193">
        <v>-0.003</v>
      </c>
      <c r="T2" s="1193">
        <v>0.009</v>
      </c>
      <c r="W2" s="1193">
        <v>0.001</v>
      </c>
      <c r="X2" s="1193">
        <v>0.004</v>
      </c>
      <c r="Y2" s="1193">
        <v>0.01</v>
      </c>
      <c r="Z2" s="1193">
        <v>0.0058</v>
      </c>
      <c r="AC2" s="1193">
        <v>0.015</v>
      </c>
      <c r="AD2" s="1193">
        <v>0.004</v>
      </c>
      <c r="AE2" s="1193">
        <v>0.014</v>
      </c>
      <c r="AL2" s="1193">
        <v>0.047</v>
      </c>
      <c r="AM2" s="410"/>
      <c r="AN2" s="1193">
        <v>0.053</v>
      </c>
      <c r="AO2" s="1193">
        <v>-0.0076</v>
      </c>
      <c r="AP2" s="1193">
        <v>0.03</v>
      </c>
      <c r="AQ2" s="1193">
        <v>0.028</v>
      </c>
      <c r="AR2" s="1193">
        <v>0.03</v>
      </c>
      <c r="AS2" s="1193">
        <v>-0.003</v>
      </c>
      <c r="AT2" s="1193">
        <v>0.003</v>
      </c>
      <c r="AU2" s="1193">
        <v>-0.003</v>
      </c>
      <c r="AV2" s="1193">
        <v>-0.027</v>
      </c>
      <c r="AW2" s="1193">
        <v>-0.024</v>
      </c>
      <c r="AX2" s="1193">
        <v>-0.029</v>
      </c>
      <c r="AY2" s="1193">
        <v>-0.028</v>
      </c>
      <c r="AZ2" s="1193">
        <v>-0.025</v>
      </c>
      <c r="BA2" s="1193">
        <v>-0.032</v>
      </c>
      <c r="BB2" s="1193">
        <v>0.079</v>
      </c>
      <c r="BC2" s="1193">
        <v>0.074</v>
      </c>
      <c r="BD2" s="1193">
        <v>0.079</v>
      </c>
      <c r="BE2" s="1193">
        <v>0.0074</v>
      </c>
      <c r="BH2" s="1193">
        <v>0.017</v>
      </c>
      <c r="BI2" s="1193">
        <v>0.016</v>
      </c>
      <c r="BJ2" s="1193">
        <v>0.017</v>
      </c>
      <c r="BK2" s="1193">
        <v>0.054</v>
      </c>
      <c r="BN2" s="1194">
        <v>-0.001</v>
      </c>
      <c r="BO2" s="1195"/>
      <c r="BP2" s="1194"/>
      <c r="BQ2" s="1196">
        <v>0.008</v>
      </c>
      <c r="BR2" s="1194">
        <v>0.01</v>
      </c>
      <c r="BS2" s="1194">
        <v>-0.034</v>
      </c>
      <c r="BT2" s="1193">
        <v>0.004</v>
      </c>
      <c r="BU2" s="1193">
        <v>-0.01</v>
      </c>
      <c r="BV2" s="1193">
        <v>0.011</v>
      </c>
      <c r="BW2" s="1193">
        <v>0.03</v>
      </c>
      <c r="BX2" s="1193">
        <v>0.01</v>
      </c>
      <c r="BY2" s="1193">
        <v>0.034</v>
      </c>
      <c r="BZ2" s="1193">
        <v>0.0059</v>
      </c>
      <c r="CA2" s="1193">
        <v>0.0264</v>
      </c>
      <c r="CB2" s="1193">
        <v>-0.0035</v>
      </c>
      <c r="CC2" s="1193">
        <v>-0.018</v>
      </c>
      <c r="CD2" s="1193">
        <v>-0.008</v>
      </c>
      <c r="CE2" s="1193">
        <v>0.021</v>
      </c>
      <c r="CF2" s="1193">
        <v>0.098</v>
      </c>
      <c r="CG2" s="1197">
        <v>0.098</v>
      </c>
    </row>
    <row r="3">
      <c r="A3" s="473">
        <f>A2+14</f>
        <v>41988</v>
      </c>
      <c r="B3" s="1198">
        <v>0.028</v>
      </c>
      <c r="E3" s="1198">
        <v>0.002</v>
      </c>
      <c r="F3" s="1198">
        <v>0.003</v>
      </c>
      <c r="G3" s="1198">
        <v>-0.003</v>
      </c>
      <c r="H3" s="1198">
        <v>0.013</v>
      </c>
      <c r="I3" s="1198">
        <v>0.013</v>
      </c>
      <c r="J3" s="1198">
        <v>0.001</v>
      </c>
      <c r="K3" s="1198">
        <v>-0.001</v>
      </c>
      <c r="L3" s="1198">
        <v>0.002</v>
      </c>
      <c r="M3" s="1198">
        <v>0.001</v>
      </c>
      <c r="N3" s="1198">
        <v>0.012</v>
      </c>
      <c r="O3" s="1198">
        <v>0.001</v>
      </c>
      <c r="P3" s="1198">
        <v>0.019</v>
      </c>
      <c r="Q3" s="1198">
        <v>-0.001</v>
      </c>
      <c r="R3" s="1198">
        <v>0.002</v>
      </c>
      <c r="S3" s="1198">
        <v>0.01</v>
      </c>
      <c r="T3" s="1198">
        <v>-0.023</v>
      </c>
      <c r="W3" s="1198">
        <v>0.006</v>
      </c>
      <c r="X3" s="1198">
        <v>0.005</v>
      </c>
      <c r="Y3" s="1198">
        <v>-0.004</v>
      </c>
      <c r="Z3" s="1198">
        <v>0.0157</v>
      </c>
      <c r="AC3" s="1198">
        <v>0.004</v>
      </c>
      <c r="AD3" s="1198">
        <v>-0.003</v>
      </c>
      <c r="AE3" s="1198">
        <v>0.003</v>
      </c>
      <c r="AL3" s="1198">
        <v>0.041</v>
      </c>
      <c r="AM3" s="414"/>
      <c r="AN3" s="1198">
        <v>0.043</v>
      </c>
      <c r="AO3" s="1198">
        <v>-0.0082</v>
      </c>
      <c r="AP3" s="1198">
        <v>0.003</v>
      </c>
      <c r="AQ3" s="1198">
        <v>0.024</v>
      </c>
      <c r="AR3" s="1198">
        <v>0.003</v>
      </c>
      <c r="AS3" s="1198">
        <v>-0.004</v>
      </c>
      <c r="AT3" s="1198">
        <v>0.005</v>
      </c>
      <c r="AU3" s="1198">
        <v>-0.004</v>
      </c>
      <c r="AV3" s="1198">
        <v>-0.052</v>
      </c>
      <c r="AW3" s="1198">
        <v>-0.047</v>
      </c>
      <c r="AX3" s="1198">
        <v>-0.051</v>
      </c>
      <c r="AY3" s="1198">
        <v>0.02</v>
      </c>
      <c r="AZ3" s="1198">
        <v>0.015</v>
      </c>
      <c r="BA3" s="1198">
        <v>0.003</v>
      </c>
      <c r="BE3" s="1198">
        <v>0.0045</v>
      </c>
      <c r="BH3" s="1198">
        <v>0.026</v>
      </c>
      <c r="BI3" s="1198">
        <v>0.007</v>
      </c>
      <c r="BJ3" s="1198">
        <v>0.026</v>
      </c>
      <c r="BK3" s="1198">
        <v>-0.009</v>
      </c>
      <c r="BN3" s="1199">
        <v>-0.021</v>
      </c>
      <c r="BO3" s="1200"/>
      <c r="BP3" s="1199"/>
      <c r="BQ3" s="1201">
        <v>0.037</v>
      </c>
      <c r="BR3" s="1199">
        <v>0.04</v>
      </c>
      <c r="BS3" s="1199">
        <v>-0.003</v>
      </c>
      <c r="BT3" s="1198">
        <v>0.018</v>
      </c>
      <c r="BU3" s="1198">
        <v>0.004</v>
      </c>
      <c r="BV3" s="1198">
        <v>0.017</v>
      </c>
      <c r="BW3" s="1198">
        <v>-0.037</v>
      </c>
      <c r="BX3" s="1198">
        <v>-0.001</v>
      </c>
      <c r="BY3" s="1198">
        <v>-0.038</v>
      </c>
      <c r="BZ3" s="1198">
        <v>-0.0054</v>
      </c>
      <c r="CA3" s="1198">
        <v>-0.0129</v>
      </c>
      <c r="CB3" s="1198">
        <v>-0.0131</v>
      </c>
      <c r="CC3" s="1198">
        <v>-0.0065</v>
      </c>
      <c r="CD3" s="1198">
        <v>0.0355</v>
      </c>
      <c r="CE3" s="1198">
        <v>-0.001</v>
      </c>
      <c r="CF3" s="1198">
        <v>0.164</v>
      </c>
      <c r="CG3" s="1202">
        <v>0.164</v>
      </c>
    </row>
    <row r="4">
      <c r="A4" s="460">
        <f>edate(A2,1)</f>
        <v>42005</v>
      </c>
      <c r="B4" s="1193">
        <v>0.014</v>
      </c>
      <c r="E4" s="1193">
        <v>0.001</v>
      </c>
      <c r="F4" s="1193">
        <v>0.002</v>
      </c>
      <c r="G4" s="1193">
        <v>0.001</v>
      </c>
      <c r="H4" s="1193">
        <v>0.001</v>
      </c>
      <c r="I4" s="1193">
        <v>0.004</v>
      </c>
      <c r="J4" s="1193">
        <v>0.011</v>
      </c>
      <c r="K4" s="1193">
        <v>0.001</v>
      </c>
      <c r="L4" s="1193">
        <v>0.003</v>
      </c>
      <c r="M4" s="1193">
        <v>0.006</v>
      </c>
      <c r="N4" s="1193">
        <v>0.016</v>
      </c>
      <c r="O4" s="1193">
        <v>0.007</v>
      </c>
      <c r="P4" s="1193">
        <v>0.021</v>
      </c>
      <c r="Q4" s="1193">
        <v>0.011</v>
      </c>
      <c r="R4" s="1193">
        <v>0.004</v>
      </c>
      <c r="S4" s="1193">
        <v>-0.004</v>
      </c>
      <c r="T4" s="1193">
        <v>-0.012</v>
      </c>
      <c r="W4" s="1193">
        <v>0.002</v>
      </c>
      <c r="X4" s="1193">
        <v>0.002</v>
      </c>
      <c r="Y4" s="1193">
        <v>0.002</v>
      </c>
      <c r="Z4" s="1193">
        <v>0.0068</v>
      </c>
      <c r="AC4" s="1193">
        <v>0.0</v>
      </c>
      <c r="AD4" s="1193">
        <v>-0.001</v>
      </c>
      <c r="AE4" s="1193">
        <v>0.005</v>
      </c>
      <c r="AL4" s="1193">
        <v>0.041</v>
      </c>
      <c r="AM4" s="410"/>
      <c r="AN4" s="1193">
        <v>0.014</v>
      </c>
      <c r="AO4" s="1193">
        <v>-0.0042</v>
      </c>
      <c r="AP4" s="1193">
        <v>0.016</v>
      </c>
      <c r="AQ4" s="1193">
        <v>0.019</v>
      </c>
      <c r="AR4" s="1193">
        <v>0.016</v>
      </c>
      <c r="AS4" s="1193">
        <v>0.002</v>
      </c>
      <c r="AT4" s="1193">
        <v>0.007</v>
      </c>
      <c r="AU4" s="1193">
        <v>0.003</v>
      </c>
      <c r="AV4" s="1193">
        <v>-0.091</v>
      </c>
      <c r="AW4" s="1193">
        <v>-0.103</v>
      </c>
      <c r="AX4" s="1193">
        <v>-0.094</v>
      </c>
      <c r="AY4" s="1193">
        <v>-0.009</v>
      </c>
      <c r="AZ4" s="1193">
        <v>-0.016</v>
      </c>
      <c r="BA4" s="1193">
        <v>-0.013</v>
      </c>
      <c r="BB4" s="1193">
        <v>0.068</v>
      </c>
      <c r="BC4" s="1193">
        <v>0.078</v>
      </c>
      <c r="BD4" s="1193">
        <v>0.068</v>
      </c>
      <c r="BE4" s="1193">
        <v>0.0042</v>
      </c>
      <c r="BH4" s="1193">
        <v>0.05</v>
      </c>
      <c r="BI4" s="1193">
        <v>0.024</v>
      </c>
      <c r="BJ4" s="1193">
        <v>0.05</v>
      </c>
      <c r="BK4" s="1193">
        <v>-0.038</v>
      </c>
      <c r="BN4" s="1194">
        <v>-0.028</v>
      </c>
      <c r="BO4" s="1195"/>
      <c r="BP4" s="1194"/>
      <c r="BQ4" s="1196">
        <v>-0.031</v>
      </c>
      <c r="BR4" s="1194">
        <v>-0.031</v>
      </c>
      <c r="BS4" s="1194">
        <v>0.01</v>
      </c>
      <c r="BT4" s="1193">
        <v>-0.047</v>
      </c>
      <c r="BU4" s="1193">
        <v>-0.015</v>
      </c>
      <c r="BV4" s="1193">
        <v>-0.05</v>
      </c>
      <c r="BW4" s="1193">
        <v>0.026</v>
      </c>
      <c r="BX4" s="1193">
        <v>0.004</v>
      </c>
      <c r="BY4" s="1193">
        <v>0.023</v>
      </c>
      <c r="BZ4" s="1193">
        <v>-0.0054</v>
      </c>
      <c r="CA4" s="1193">
        <v>-0.0297</v>
      </c>
      <c r="CB4" s="1193">
        <v>0.0355</v>
      </c>
      <c r="CC4" s="1193">
        <v>-0.0025</v>
      </c>
      <c r="CD4" s="1193">
        <v>-0.018</v>
      </c>
      <c r="CE4" s="1193">
        <v>0.018</v>
      </c>
      <c r="CF4" s="1203">
        <v>0.07</v>
      </c>
      <c r="CG4" s="1197">
        <v>0.07</v>
      </c>
    </row>
    <row r="5">
      <c r="A5" s="473">
        <f>A4+14</f>
        <v>42019</v>
      </c>
      <c r="B5" s="1204">
        <v>0.0</v>
      </c>
      <c r="E5" s="1198">
        <v>-0.006</v>
      </c>
      <c r="F5" s="1198">
        <v>-0.003</v>
      </c>
      <c r="G5" s="1198">
        <v>-0.003</v>
      </c>
      <c r="H5" s="1198">
        <v>0.007</v>
      </c>
      <c r="I5" s="1198">
        <v>0.002</v>
      </c>
      <c r="J5" s="1198">
        <v>0.012</v>
      </c>
      <c r="K5" s="1198">
        <v>0.005</v>
      </c>
      <c r="L5" s="1198">
        <v>0.001</v>
      </c>
      <c r="M5" s="1198">
        <v>0.003</v>
      </c>
      <c r="N5" s="1198">
        <v>0.018</v>
      </c>
      <c r="O5" s="1198">
        <v>0.018</v>
      </c>
      <c r="P5" s="1198">
        <v>0.009</v>
      </c>
      <c r="Q5" s="1198">
        <v>-0.003</v>
      </c>
      <c r="R5" s="1198">
        <v>0.002</v>
      </c>
      <c r="S5" s="1198">
        <v>0.001</v>
      </c>
      <c r="T5" s="1198">
        <v>0.005</v>
      </c>
      <c r="W5" s="1198">
        <v>-0.005</v>
      </c>
      <c r="X5" s="1198">
        <v>0.004</v>
      </c>
      <c r="Y5" s="1198">
        <v>-0.004</v>
      </c>
      <c r="Z5" s="1198">
        <v>0.0116</v>
      </c>
      <c r="AC5" s="1198">
        <v>-0.003</v>
      </c>
      <c r="AD5" s="1198">
        <v>0.001</v>
      </c>
      <c r="AE5" s="1198">
        <v>-0.003</v>
      </c>
      <c r="AL5" s="1198">
        <v>0.041</v>
      </c>
      <c r="AM5" s="414"/>
      <c r="AN5" s="1198">
        <v>0.006</v>
      </c>
      <c r="AO5" s="1198">
        <v>-0.0078</v>
      </c>
      <c r="AP5" s="1198">
        <v>0.017</v>
      </c>
      <c r="AQ5" s="1198">
        <v>0.019</v>
      </c>
      <c r="AR5" s="1198">
        <v>0.016</v>
      </c>
      <c r="AS5" s="1198">
        <v>0.0</v>
      </c>
      <c r="AT5" s="1198">
        <v>0.004</v>
      </c>
      <c r="AU5" s="1198">
        <v>0.001</v>
      </c>
      <c r="AV5" s="1198">
        <v>-0.035</v>
      </c>
      <c r="AW5" s="1198">
        <v>-0.03</v>
      </c>
      <c r="AX5" s="1198">
        <v>-0.034</v>
      </c>
      <c r="AY5" s="1198">
        <v>-0.008</v>
      </c>
      <c r="AZ5" s="1198">
        <v>-0.007</v>
      </c>
      <c r="BA5" s="1198">
        <v>-0.007</v>
      </c>
      <c r="BB5" s="1198">
        <v>0.056</v>
      </c>
      <c r="BC5" s="1198">
        <v>0.069</v>
      </c>
      <c r="BD5" s="1198">
        <v>0.056</v>
      </c>
      <c r="BE5" s="1198">
        <v>0.0028</v>
      </c>
      <c r="BH5" s="1198">
        <v>0.021</v>
      </c>
      <c r="BI5" s="1198">
        <v>0.028</v>
      </c>
      <c r="BJ5" s="1198">
        <v>0.021</v>
      </c>
      <c r="BK5" s="1198">
        <v>0.104</v>
      </c>
      <c r="BN5" s="1199">
        <v>-0.024</v>
      </c>
      <c r="BO5" s="1200"/>
      <c r="BP5" s="1199"/>
      <c r="BQ5" s="1201">
        <v>-0.008</v>
      </c>
      <c r="BR5" s="1199">
        <v>-0.003</v>
      </c>
      <c r="BS5" s="1199">
        <v>-0.022</v>
      </c>
      <c r="BT5" s="1198">
        <v>-0.001</v>
      </c>
      <c r="BU5" s="1198">
        <v>-0.018</v>
      </c>
      <c r="BV5" s="1198">
        <v>0.0</v>
      </c>
      <c r="BW5" s="1198">
        <v>-0.004</v>
      </c>
      <c r="BX5" s="1198">
        <v>0.003</v>
      </c>
      <c r="BY5" s="1198">
        <v>-0.003</v>
      </c>
      <c r="BZ5" s="1198">
        <v>-0.0054</v>
      </c>
      <c r="CA5" s="1198">
        <v>0.0484</v>
      </c>
      <c r="CB5" s="1198">
        <v>-0.018</v>
      </c>
      <c r="CC5" s="1198">
        <v>0.049</v>
      </c>
      <c r="CD5" s="1198">
        <v>-0.053</v>
      </c>
      <c r="CE5" s="1198">
        <v>-0.027</v>
      </c>
      <c r="CF5" s="1198">
        <v>0.091</v>
      </c>
      <c r="CG5" s="1202">
        <v>0.091</v>
      </c>
    </row>
    <row r="6">
      <c r="A6" s="460">
        <f>edate(A4,1)</f>
        <v>42036</v>
      </c>
      <c r="B6" s="1193">
        <v>-0.006</v>
      </c>
      <c r="E6" s="1193">
        <v>-0.003</v>
      </c>
      <c r="F6" s="1193">
        <v>0.001</v>
      </c>
      <c r="G6" s="1193">
        <v>-0.005</v>
      </c>
      <c r="H6" s="1193">
        <v>0.012</v>
      </c>
      <c r="I6" s="1193">
        <v>0.006</v>
      </c>
      <c r="J6" s="1193">
        <v>0.019</v>
      </c>
      <c r="K6" s="1193">
        <v>0.004</v>
      </c>
      <c r="L6" s="1193">
        <v>0.001</v>
      </c>
      <c r="M6" s="1193">
        <v>0.003</v>
      </c>
      <c r="N6" s="1193">
        <v>0.008</v>
      </c>
      <c r="O6" s="1193">
        <v>0.011</v>
      </c>
      <c r="P6" s="1193">
        <v>0.016</v>
      </c>
      <c r="Q6" s="1193">
        <v>0.001</v>
      </c>
      <c r="R6" s="1193">
        <v>0.003</v>
      </c>
      <c r="S6" s="1193">
        <v>-0.004</v>
      </c>
      <c r="T6" s="1193">
        <v>0.012</v>
      </c>
      <c r="W6" s="1193">
        <v>0.009</v>
      </c>
      <c r="X6" s="1193">
        <v>0.005</v>
      </c>
      <c r="Y6" s="1193">
        <v>0.006</v>
      </c>
      <c r="Z6" s="1193">
        <v>0.0013</v>
      </c>
      <c r="AC6" s="1193">
        <v>-0.009</v>
      </c>
      <c r="AD6" s="1193">
        <v>0.004</v>
      </c>
      <c r="AE6" s="1193">
        <v>-0.008</v>
      </c>
      <c r="AL6" s="1193">
        <v>0.018</v>
      </c>
      <c r="AM6" s="410"/>
      <c r="AN6" s="1193">
        <v>-0.006</v>
      </c>
      <c r="AO6" s="1193">
        <v>-0.0018</v>
      </c>
      <c r="AP6" s="1193">
        <v>0.011</v>
      </c>
      <c r="AQ6" s="1193">
        <v>0.014</v>
      </c>
      <c r="AR6" s="1193">
        <v>0.011</v>
      </c>
      <c r="AS6" s="1193">
        <v>-0.001</v>
      </c>
      <c r="AT6" s="1193">
        <v>0.001</v>
      </c>
      <c r="AU6" s="1193">
        <v>-0.001</v>
      </c>
      <c r="AV6" s="1193">
        <v>-0.076</v>
      </c>
      <c r="AW6" s="1193">
        <v>-0.079</v>
      </c>
      <c r="AX6" s="1193">
        <v>-0.076</v>
      </c>
      <c r="AY6" s="1193">
        <v>-0.012</v>
      </c>
      <c r="AZ6" s="1193">
        <v>-0.014</v>
      </c>
      <c r="BA6" s="1193">
        <v>-0.012</v>
      </c>
      <c r="BB6" s="1193">
        <v>0.059</v>
      </c>
      <c r="BC6" s="1193">
        <v>0.06</v>
      </c>
      <c r="BD6" s="1193">
        <v>0.059</v>
      </c>
      <c r="BE6" s="1193">
        <v>0.0052</v>
      </c>
      <c r="BH6" s="1193">
        <v>0.041</v>
      </c>
      <c r="BI6" s="1193">
        <v>0.016</v>
      </c>
      <c r="BJ6" s="1193">
        <v>0.041</v>
      </c>
      <c r="BK6" s="1193">
        <v>-0.115</v>
      </c>
      <c r="BN6" s="1194">
        <v>-0.002</v>
      </c>
      <c r="BO6" s="1195"/>
      <c r="BP6" s="1194"/>
      <c r="BQ6" s="1196">
        <v>0.012</v>
      </c>
      <c r="BR6" s="1194">
        <v>0.01</v>
      </c>
      <c r="BS6" s="1194">
        <v>0.008</v>
      </c>
      <c r="BT6" s="1193">
        <v>-0.027</v>
      </c>
      <c r="BU6" s="1193">
        <v>-0.001</v>
      </c>
      <c r="BV6" s="1193">
        <v>-0.026</v>
      </c>
      <c r="BW6" s="1193">
        <v>-0.012</v>
      </c>
      <c r="BX6" s="1193">
        <v>0.002</v>
      </c>
      <c r="BY6" s="1193">
        <v>-0.013</v>
      </c>
      <c r="BZ6" s="1193">
        <v>0.0358</v>
      </c>
      <c r="CA6" s="1193">
        <v>0.0132</v>
      </c>
      <c r="CB6" s="1193">
        <v>-0.053</v>
      </c>
      <c r="CC6" s="1193">
        <v>-0.02</v>
      </c>
      <c r="CD6" s="1193">
        <v>-0.076</v>
      </c>
      <c r="CE6" s="1203">
        <v>0.01</v>
      </c>
      <c r="CF6" s="1193">
        <v>0.095</v>
      </c>
      <c r="CG6" s="1197">
        <v>0.095</v>
      </c>
    </row>
    <row r="7">
      <c r="A7" s="473">
        <f>A6+14</f>
        <v>42050</v>
      </c>
      <c r="B7" s="1198">
        <v>-0.014</v>
      </c>
      <c r="E7" s="1198">
        <v>-0.002</v>
      </c>
      <c r="F7" s="1198">
        <v>0.003</v>
      </c>
      <c r="G7" s="1198">
        <v>-0.002</v>
      </c>
      <c r="H7" s="1198">
        <v>0.021</v>
      </c>
      <c r="I7" s="1198">
        <v>0.016</v>
      </c>
      <c r="J7" s="1198">
        <v>0.015</v>
      </c>
      <c r="K7" s="1198">
        <v>0.004</v>
      </c>
      <c r="L7" s="1198">
        <v>-0.002</v>
      </c>
      <c r="M7" s="1198">
        <v>-0.004</v>
      </c>
      <c r="N7" s="1198">
        <v>0.016</v>
      </c>
      <c r="O7" s="1198">
        <v>0.019</v>
      </c>
      <c r="P7" s="1198">
        <v>0.015</v>
      </c>
      <c r="Q7" s="1198">
        <v>-0.004</v>
      </c>
      <c r="R7" s="1198">
        <v>0.002</v>
      </c>
      <c r="S7" s="1198">
        <v>-0.003</v>
      </c>
      <c r="T7" s="1198">
        <v>0.028</v>
      </c>
      <c r="W7" s="1198">
        <v>0.0</v>
      </c>
      <c r="X7" s="1198">
        <v>0.001</v>
      </c>
      <c r="Y7" s="1198">
        <v>0.002</v>
      </c>
      <c r="Z7" s="1198">
        <v>0.0246</v>
      </c>
      <c r="AC7" s="1198">
        <v>0.004</v>
      </c>
      <c r="AD7" s="1198">
        <v>0.004</v>
      </c>
      <c r="AE7" s="1198">
        <v>0.004</v>
      </c>
      <c r="AL7" s="1198">
        <v>0.018</v>
      </c>
      <c r="AM7" s="414"/>
      <c r="AN7" s="1198">
        <v>-0.015</v>
      </c>
      <c r="AO7" s="1198">
        <v>0.0038</v>
      </c>
      <c r="AP7" s="1198">
        <v>-0.009</v>
      </c>
      <c r="AQ7" s="1198">
        <v>0.005</v>
      </c>
      <c r="AR7" s="1198">
        <v>-0.009</v>
      </c>
      <c r="AS7" s="1198">
        <v>-0.004</v>
      </c>
      <c r="AT7" s="1198">
        <v>0.002</v>
      </c>
      <c r="AU7" s="1198">
        <v>-0.004</v>
      </c>
      <c r="AV7" s="1198">
        <v>-0.088</v>
      </c>
      <c r="AW7" s="1198">
        <v>-0.102</v>
      </c>
      <c r="AX7" s="1198">
        <v>-0.089</v>
      </c>
      <c r="AY7" s="1198">
        <v>0.006</v>
      </c>
      <c r="AZ7" s="1198">
        <v>-0.006</v>
      </c>
      <c r="BA7" s="1198">
        <v>0.006</v>
      </c>
      <c r="BB7" s="1198">
        <v>0.061</v>
      </c>
      <c r="BC7" s="1198">
        <v>0.06</v>
      </c>
      <c r="BD7" s="1198">
        <v>0.061</v>
      </c>
      <c r="BE7" s="1198">
        <v>0.0051</v>
      </c>
      <c r="BH7" s="1198">
        <v>0.027</v>
      </c>
      <c r="BI7" s="1198">
        <v>0.041</v>
      </c>
      <c r="BJ7" s="1198">
        <v>0.027</v>
      </c>
      <c r="BK7" s="1198">
        <v>0.053</v>
      </c>
      <c r="BN7" s="1199">
        <v>-0.051</v>
      </c>
      <c r="BO7" s="1200"/>
      <c r="BP7" s="1199"/>
      <c r="BQ7" s="1201">
        <v>-0.021</v>
      </c>
      <c r="BR7" s="1199">
        <v>-0.021</v>
      </c>
      <c r="BS7" s="1199">
        <v>-0.006</v>
      </c>
      <c r="BT7" s="1198">
        <v>-0.028</v>
      </c>
      <c r="BU7" s="1198">
        <v>-0.02</v>
      </c>
      <c r="BV7" s="1198">
        <v>-0.03</v>
      </c>
      <c r="BW7" s="1198">
        <v>-0.013</v>
      </c>
      <c r="BX7" s="1198">
        <v>-0.007</v>
      </c>
      <c r="BY7" s="1198">
        <v>-0.016</v>
      </c>
      <c r="BZ7" s="1198">
        <v>0.0358</v>
      </c>
      <c r="CA7" s="1198">
        <v>-0.0321</v>
      </c>
      <c r="CB7" s="1198">
        <v>-0.076</v>
      </c>
      <c r="CC7" s="1198">
        <v>-0.048</v>
      </c>
      <c r="CD7" s="1198">
        <v>-0.077</v>
      </c>
      <c r="CE7" s="1198">
        <v>-0.016</v>
      </c>
      <c r="CF7" s="1198">
        <v>0.075</v>
      </c>
      <c r="CG7" s="1202">
        <v>0.075</v>
      </c>
    </row>
    <row r="8">
      <c r="A8" s="460">
        <f>edate(A6,1)</f>
        <v>42064</v>
      </c>
      <c r="B8" s="1193">
        <v>-0.021</v>
      </c>
      <c r="E8" s="1193">
        <v>0.003</v>
      </c>
      <c r="F8" s="1193">
        <v>0.002</v>
      </c>
      <c r="G8" s="1193">
        <v>0.001</v>
      </c>
      <c r="H8" s="1193">
        <v>0.015</v>
      </c>
      <c r="I8" s="1193">
        <v>0.022</v>
      </c>
      <c r="J8" s="1193">
        <v>0.007</v>
      </c>
      <c r="K8" s="1193">
        <v>-0.004</v>
      </c>
      <c r="L8" s="1193">
        <v>0.001</v>
      </c>
      <c r="M8" s="1193">
        <v>-0.003</v>
      </c>
      <c r="N8" s="1193">
        <v>0.012</v>
      </c>
      <c r="O8" s="1193">
        <v>0.015</v>
      </c>
      <c r="P8" s="1193">
        <v>0.017</v>
      </c>
      <c r="Q8" s="1193">
        <v>-0.004</v>
      </c>
      <c r="R8" s="1193">
        <v>-0.002</v>
      </c>
      <c r="S8" s="1193">
        <v>0.008</v>
      </c>
      <c r="T8" s="1193">
        <v>0.021</v>
      </c>
      <c r="W8" s="1193">
        <v>-0.014</v>
      </c>
      <c r="X8" s="1193">
        <v>0.003</v>
      </c>
      <c r="Y8" s="1193">
        <v>-0.009</v>
      </c>
      <c r="Z8" s="1193">
        <v>0.0126</v>
      </c>
      <c r="AC8" s="1193">
        <v>-0.001</v>
      </c>
      <c r="AD8" s="1193">
        <v>0.002</v>
      </c>
      <c r="AE8" s="1193">
        <v>-0.001</v>
      </c>
      <c r="AL8" s="1193">
        <v>0.018</v>
      </c>
      <c r="AM8" s="410"/>
      <c r="AN8" s="1193">
        <v>-0.018</v>
      </c>
      <c r="AO8" s="1193">
        <v>0.0067</v>
      </c>
      <c r="AP8" s="1193">
        <v>0.014</v>
      </c>
      <c r="AQ8" s="1193">
        <v>0.01</v>
      </c>
      <c r="AR8" s="1193">
        <v>0.013</v>
      </c>
      <c r="AS8" s="1193">
        <v>0.002</v>
      </c>
      <c r="AT8" s="1193">
        <v>0.003</v>
      </c>
      <c r="AU8" s="1193">
        <v>0.002</v>
      </c>
      <c r="AV8" s="1193">
        <v>-0.032</v>
      </c>
      <c r="AW8" s="1193">
        <v>-0.05</v>
      </c>
      <c r="AX8" s="1193">
        <v>-0.028</v>
      </c>
      <c r="AY8" s="1193">
        <v>-0.003</v>
      </c>
      <c r="AZ8" s="1193">
        <v>-0.007</v>
      </c>
      <c r="BA8" s="1193">
        <v>-0.009</v>
      </c>
      <c r="BB8" s="1193">
        <v>0.068</v>
      </c>
      <c r="BC8" s="1193">
        <v>0.06</v>
      </c>
      <c r="BD8" s="1193">
        <v>0.068</v>
      </c>
      <c r="BE8" s="1193">
        <v>0.0071</v>
      </c>
      <c r="BH8" s="1193">
        <v>0.038</v>
      </c>
      <c r="BI8" s="1193">
        <v>0.035</v>
      </c>
      <c r="BJ8" s="1193">
        <v>0.038</v>
      </c>
      <c r="BK8" s="1193">
        <v>-0.019</v>
      </c>
      <c r="BN8" s="1194">
        <v>0.017</v>
      </c>
      <c r="BO8" s="1195"/>
      <c r="BP8" s="1194"/>
      <c r="BQ8" s="1196">
        <v>0.011</v>
      </c>
      <c r="BR8" s="1194">
        <v>0.008</v>
      </c>
      <c r="BS8" s="1194">
        <v>-0.005</v>
      </c>
      <c r="BT8" s="1193">
        <v>0.012</v>
      </c>
      <c r="BU8" s="1193">
        <v>-0.01</v>
      </c>
      <c r="BV8" s="1193">
        <v>0.014</v>
      </c>
      <c r="BW8" s="1193">
        <v>0.023</v>
      </c>
      <c r="BX8" s="1193">
        <v>0.001</v>
      </c>
      <c r="BY8" s="1193">
        <v>0.025</v>
      </c>
      <c r="BZ8" s="1193">
        <v>0.0358</v>
      </c>
      <c r="CA8" s="1193">
        <v>0.0263</v>
      </c>
      <c r="CB8" s="1193">
        <v>-0.08</v>
      </c>
      <c r="CC8" s="1193">
        <v>-0.0515</v>
      </c>
      <c r="CD8" s="1193">
        <v>-0.053</v>
      </c>
      <c r="CE8" s="1193">
        <v>0.014</v>
      </c>
      <c r="CF8" s="1193">
        <v>0.111</v>
      </c>
      <c r="CG8" s="1197">
        <v>0.111</v>
      </c>
    </row>
    <row r="9">
      <c r="A9" s="473">
        <f>A8+14</f>
        <v>42078</v>
      </c>
      <c r="B9" s="1198">
        <v>-0.017</v>
      </c>
      <c r="E9" s="1198">
        <v>0.006</v>
      </c>
      <c r="F9" s="1198">
        <v>0.003</v>
      </c>
      <c r="G9" s="1198">
        <v>0.009</v>
      </c>
      <c r="H9" s="1198">
        <v>0.008</v>
      </c>
      <c r="I9" s="1198">
        <v>0.014</v>
      </c>
      <c r="J9" s="1198">
        <v>0.018</v>
      </c>
      <c r="K9" s="1198">
        <v>-0.004</v>
      </c>
      <c r="L9" s="1198">
        <v>0.001</v>
      </c>
      <c r="M9" s="1198">
        <v>0.009</v>
      </c>
      <c r="N9" s="1198">
        <v>0.019</v>
      </c>
      <c r="O9" s="1198">
        <v>0.006</v>
      </c>
      <c r="P9" s="1198">
        <v>0.022</v>
      </c>
      <c r="Q9" s="1198">
        <v>0.006</v>
      </c>
      <c r="R9" s="1198">
        <v>0.003</v>
      </c>
      <c r="S9" s="1198">
        <v>-0.004</v>
      </c>
      <c r="T9" s="1198">
        <v>0.018</v>
      </c>
      <c r="W9" s="1198">
        <v>0.007</v>
      </c>
      <c r="X9" s="1198">
        <v>0.01</v>
      </c>
      <c r="Y9" s="1198">
        <v>0.012</v>
      </c>
      <c r="Z9" s="1198">
        <v>-0.0042</v>
      </c>
      <c r="AC9" s="1198">
        <v>-0.008</v>
      </c>
      <c r="AD9" s="1198">
        <v>0.002</v>
      </c>
      <c r="AE9" s="1198">
        <v>-0.011</v>
      </c>
      <c r="AL9" s="1198">
        <v>0.036</v>
      </c>
      <c r="AM9" s="414"/>
      <c r="AN9" s="1198">
        <v>-0.003</v>
      </c>
      <c r="AO9" s="1198">
        <v>0.0139</v>
      </c>
      <c r="AP9" s="1198">
        <v>0.007</v>
      </c>
      <c r="AQ9" s="1198">
        <v>0.003</v>
      </c>
      <c r="AR9" s="1198">
        <v>0.007</v>
      </c>
      <c r="AS9" s="1198">
        <v>0.002</v>
      </c>
      <c r="AT9" s="1198">
        <v>-0.001</v>
      </c>
      <c r="AU9" s="1198">
        <v>0.002</v>
      </c>
      <c r="AV9" s="1198">
        <v>-0.089</v>
      </c>
      <c r="AW9" s="1198">
        <v>-0.062</v>
      </c>
      <c r="AX9" s="1198">
        <v>-0.09</v>
      </c>
      <c r="AY9" s="1198">
        <v>-0.015</v>
      </c>
      <c r="AZ9" s="1198">
        <v>-0.001</v>
      </c>
      <c r="BA9" s="1198">
        <v>-0.015</v>
      </c>
      <c r="BB9" s="1198">
        <v>0.06</v>
      </c>
      <c r="BC9" s="1198">
        <v>0.066</v>
      </c>
      <c r="BD9" s="1198">
        <v>0.06</v>
      </c>
      <c r="BE9" s="1198">
        <v>0.002</v>
      </c>
      <c r="BH9" s="1198">
        <v>0.042</v>
      </c>
      <c r="BI9" s="1198">
        <v>0.035</v>
      </c>
      <c r="BJ9" s="1198">
        <v>0.042</v>
      </c>
      <c r="BK9" s="1198">
        <v>0.009</v>
      </c>
      <c r="BN9" s="1199">
        <v>-0.002</v>
      </c>
      <c r="BO9" s="1200"/>
      <c r="BP9" s="1199"/>
      <c r="BQ9" s="1201">
        <v>-0.008</v>
      </c>
      <c r="BR9" s="1199">
        <v>-0.006</v>
      </c>
      <c r="BS9" s="1199">
        <v>0.01</v>
      </c>
      <c r="BT9" s="1198">
        <v>-0.033</v>
      </c>
      <c r="BU9" s="1198">
        <v>-0.01</v>
      </c>
      <c r="BV9" s="1198">
        <v>-0.032</v>
      </c>
      <c r="BW9" s="1198">
        <v>-0.005</v>
      </c>
      <c r="BX9" s="1198">
        <v>0.001</v>
      </c>
      <c r="BY9" s="1198">
        <v>-0.003</v>
      </c>
      <c r="BZ9" s="1198">
        <v>0.0093</v>
      </c>
      <c r="CA9" s="1198">
        <v>-0.0321</v>
      </c>
      <c r="CB9" s="1198">
        <v>-0.053</v>
      </c>
      <c r="CC9" s="1198">
        <v>-0.0575</v>
      </c>
      <c r="CD9" s="1198">
        <v>-0.083</v>
      </c>
      <c r="CE9" s="1198">
        <v>0.009</v>
      </c>
      <c r="CF9" s="1198">
        <v>0.113</v>
      </c>
      <c r="CG9" s="1202">
        <v>0.113</v>
      </c>
    </row>
    <row r="10">
      <c r="A10" s="460">
        <f>edate(A8,1)</f>
        <v>42095</v>
      </c>
      <c r="B10" s="1193">
        <v>-0.017</v>
      </c>
      <c r="E10" s="1193">
        <v>-0.004</v>
      </c>
      <c r="F10" s="1193">
        <v>-0.002</v>
      </c>
      <c r="G10" s="1193">
        <v>-0.001</v>
      </c>
      <c r="H10" s="1193">
        <v>0.019</v>
      </c>
      <c r="I10" s="1193">
        <v>0.012</v>
      </c>
      <c r="J10" s="1193">
        <v>0.015</v>
      </c>
      <c r="K10" s="1193">
        <v>0.01</v>
      </c>
      <c r="L10" s="1193">
        <v>0.003</v>
      </c>
      <c r="M10" s="1193">
        <v>-0.002</v>
      </c>
      <c r="N10" s="1193">
        <v>0.009</v>
      </c>
      <c r="O10" s="1193">
        <v>0.018</v>
      </c>
      <c r="P10" s="1193">
        <v>0.013</v>
      </c>
      <c r="Q10" s="1193">
        <v>-0.005</v>
      </c>
      <c r="R10" s="1193">
        <v>-0.005</v>
      </c>
      <c r="S10" s="1193">
        <v>-0.003</v>
      </c>
      <c r="T10" s="1193">
        <v>0.034</v>
      </c>
      <c r="W10" s="1193">
        <v>-0.012</v>
      </c>
      <c r="X10" s="1193">
        <v>0.002</v>
      </c>
      <c r="Y10" s="1193">
        <v>-0.006</v>
      </c>
      <c r="Z10" s="1193">
        <v>0.0212</v>
      </c>
      <c r="AC10" s="1193">
        <v>0.016</v>
      </c>
      <c r="AD10" s="1193">
        <v>0.005</v>
      </c>
      <c r="AE10" s="1193">
        <v>0.017</v>
      </c>
      <c r="AL10" s="1193">
        <v>0.036</v>
      </c>
      <c r="AM10" s="410"/>
      <c r="AN10" s="1193">
        <v>0.023</v>
      </c>
      <c r="AO10" s="1193">
        <v>-0.0195</v>
      </c>
      <c r="AP10" s="1193">
        <v>0.01</v>
      </c>
      <c r="AQ10" s="1193">
        <v>0.011</v>
      </c>
      <c r="AR10" s="1193">
        <v>0.011</v>
      </c>
      <c r="AS10" s="1193">
        <v>0.002</v>
      </c>
      <c r="AT10" s="1193">
        <v>0.002</v>
      </c>
      <c r="AU10" s="1193">
        <v>0.002</v>
      </c>
      <c r="AV10" s="1193">
        <v>-0.09</v>
      </c>
      <c r="AW10" s="1193">
        <v>-0.095</v>
      </c>
      <c r="AX10" s="1193">
        <v>-0.088</v>
      </c>
      <c r="AY10" s="1193">
        <v>-0.012</v>
      </c>
      <c r="AZ10" s="1193">
        <v>-0.016</v>
      </c>
      <c r="BA10" s="1193">
        <v>-0.009</v>
      </c>
      <c r="BB10" s="1193">
        <v>0.061</v>
      </c>
      <c r="BC10" s="1193">
        <v>0.064</v>
      </c>
      <c r="BD10" s="1193">
        <v>0.061</v>
      </c>
      <c r="BE10" s="1193">
        <v>0.0054</v>
      </c>
      <c r="BH10" s="1193">
        <v>0.064</v>
      </c>
      <c r="BI10" s="1193">
        <v>0.048</v>
      </c>
      <c r="BJ10" s="1193">
        <v>0.064</v>
      </c>
      <c r="BK10" s="1193">
        <v>0.002</v>
      </c>
      <c r="BN10" s="1194">
        <v>-0.009</v>
      </c>
      <c r="BO10" s="1195"/>
      <c r="BP10" s="1194"/>
      <c r="BQ10" s="1196">
        <v>-0.012</v>
      </c>
      <c r="BR10" s="1194">
        <v>-0.005</v>
      </c>
      <c r="BS10" s="1194">
        <v>0.014</v>
      </c>
      <c r="BT10" s="1193">
        <v>0.003</v>
      </c>
      <c r="BU10" s="1193">
        <v>-0.02</v>
      </c>
      <c r="BV10" s="1193">
        <v>0.001</v>
      </c>
      <c r="BW10" s="1193">
        <v>0.004</v>
      </c>
      <c r="BX10" s="1193">
        <v>-0.011</v>
      </c>
      <c r="BY10" s="1193">
        <v>0.002</v>
      </c>
      <c r="BZ10" s="1193">
        <v>0.0093</v>
      </c>
      <c r="CA10" s="1193">
        <v>0.0393</v>
      </c>
      <c r="CB10" s="1193">
        <v>-0.083</v>
      </c>
      <c r="CC10" s="1193">
        <v>-0.063</v>
      </c>
      <c r="CD10" s="1193">
        <v>-0.036</v>
      </c>
      <c r="CE10" s="1193">
        <v>-0.021</v>
      </c>
      <c r="CF10" s="1203">
        <v>0.09</v>
      </c>
      <c r="CG10" s="1197">
        <v>0.09</v>
      </c>
    </row>
    <row r="11">
      <c r="A11" s="473">
        <f>A10+14</f>
        <v>42109</v>
      </c>
      <c r="B11" s="1198">
        <v>-0.023</v>
      </c>
      <c r="E11" s="1198">
        <v>-0.002</v>
      </c>
      <c r="F11" s="1198">
        <v>-0.002</v>
      </c>
      <c r="G11" s="1198">
        <v>-0.002</v>
      </c>
      <c r="H11" s="1198">
        <v>0.011</v>
      </c>
      <c r="I11" s="1198">
        <v>0.013</v>
      </c>
      <c r="J11" s="1198">
        <v>0.017</v>
      </c>
      <c r="K11" s="1198">
        <v>-0.002</v>
      </c>
      <c r="L11" s="1198">
        <v>-0.001</v>
      </c>
      <c r="M11" s="1198">
        <v>0.001</v>
      </c>
      <c r="N11" s="1198">
        <v>0.017</v>
      </c>
      <c r="O11" s="1198">
        <v>0.013</v>
      </c>
      <c r="P11" s="1198">
        <v>0.02</v>
      </c>
      <c r="Q11" s="1198">
        <v>-0.003</v>
      </c>
      <c r="R11" s="1198">
        <v>-0.001</v>
      </c>
      <c r="S11" s="1198">
        <v>0.008</v>
      </c>
      <c r="T11" s="1198">
        <v>0.011</v>
      </c>
      <c r="W11" s="1198">
        <v>-0.011</v>
      </c>
      <c r="X11" s="1198">
        <v>0.005</v>
      </c>
      <c r="Y11" s="1198">
        <v>-0.011</v>
      </c>
      <c r="Z11" s="1198">
        <v>0.0188</v>
      </c>
      <c r="AC11" s="1198">
        <v>0.001</v>
      </c>
      <c r="AD11" s="1198">
        <v>0.001</v>
      </c>
      <c r="AE11" s="1198">
        <v>0.001</v>
      </c>
      <c r="AL11" s="1198">
        <v>0.036</v>
      </c>
      <c r="AM11" s="414"/>
      <c r="AN11" s="1204">
        <v>-0.02</v>
      </c>
      <c r="AO11" s="1204">
        <v>0.0</v>
      </c>
      <c r="AP11" s="1198">
        <v>0.017</v>
      </c>
      <c r="AQ11" s="1198">
        <v>0.013</v>
      </c>
      <c r="AR11" s="1198">
        <v>0.017</v>
      </c>
      <c r="AS11" s="1198">
        <v>0.004</v>
      </c>
      <c r="AT11" s="1198">
        <v>0.003</v>
      </c>
      <c r="AU11" s="1198">
        <v>0.004</v>
      </c>
      <c r="AV11" s="1198">
        <v>-0.109</v>
      </c>
      <c r="AW11" s="1198">
        <v>-0.114</v>
      </c>
      <c r="AX11" s="1198">
        <v>-0.109</v>
      </c>
      <c r="AY11" s="1198">
        <v>-0.013</v>
      </c>
      <c r="AZ11" s="1198">
        <v>-0.015</v>
      </c>
      <c r="BA11" s="1198">
        <v>-0.015</v>
      </c>
      <c r="BB11" s="1198">
        <v>0.057</v>
      </c>
      <c r="BC11" s="1198">
        <v>0.06</v>
      </c>
      <c r="BD11" s="1198">
        <v>0.057</v>
      </c>
      <c r="BE11" s="1198">
        <v>0.0052</v>
      </c>
      <c r="BH11" s="1198">
        <v>0.036</v>
      </c>
      <c r="BI11" s="1198">
        <v>0.048</v>
      </c>
      <c r="BJ11" s="1198">
        <v>0.036</v>
      </c>
      <c r="BK11" s="1198">
        <v>0.005</v>
      </c>
      <c r="BN11" s="1199">
        <v>-0.009</v>
      </c>
      <c r="BO11" s="1200"/>
      <c r="BP11" s="1199"/>
      <c r="BQ11" s="1201">
        <v>0.011</v>
      </c>
      <c r="BR11" s="1199">
        <v>0.01</v>
      </c>
      <c r="BS11" s="1199">
        <v>-0.01</v>
      </c>
      <c r="BT11" s="1198">
        <v>0.024</v>
      </c>
      <c r="BU11" s="1198">
        <v>0.006</v>
      </c>
      <c r="BV11" s="1198">
        <v>0.024</v>
      </c>
      <c r="BW11" s="1198">
        <v>0.019</v>
      </c>
      <c r="BX11" s="1198">
        <v>0.004</v>
      </c>
      <c r="BY11" s="1198">
        <v>0.022</v>
      </c>
      <c r="BZ11" s="1198">
        <v>0.0093</v>
      </c>
      <c r="CA11" s="1198">
        <v>0.026</v>
      </c>
      <c r="CB11" s="1198">
        <v>-0.036</v>
      </c>
      <c r="CC11" s="1198">
        <v>-0.0585</v>
      </c>
      <c r="CD11" s="1198">
        <v>-0.0417</v>
      </c>
      <c r="CE11" s="1198">
        <v>0.008</v>
      </c>
      <c r="CF11" s="1198">
        <v>0.101</v>
      </c>
      <c r="CG11" s="1202">
        <v>0.101</v>
      </c>
    </row>
    <row r="12">
      <c r="A12" s="460">
        <f>edate(A10,1)</f>
        <v>42125</v>
      </c>
      <c r="B12" s="1193">
        <v>-0.027</v>
      </c>
      <c r="E12" s="1193">
        <v>-0.002</v>
      </c>
      <c r="F12" s="1193">
        <v>0.001</v>
      </c>
      <c r="G12" s="1193">
        <v>-0.004</v>
      </c>
      <c r="H12" s="1193">
        <v>0.017</v>
      </c>
      <c r="I12" s="1193">
        <v>0.012</v>
      </c>
      <c r="J12" s="1193">
        <v>0.007</v>
      </c>
      <c r="K12" s="1193">
        <v>0.001</v>
      </c>
      <c r="L12" s="1193">
        <v>0.001</v>
      </c>
      <c r="M12" s="1193">
        <v>-0.008</v>
      </c>
      <c r="N12" s="1193">
        <v>0.019</v>
      </c>
      <c r="O12" s="1193">
        <v>0.013</v>
      </c>
      <c r="P12" s="1193">
        <v>0.014</v>
      </c>
      <c r="Q12" s="1193">
        <v>0.006</v>
      </c>
      <c r="R12" s="1193">
        <v>0.003</v>
      </c>
      <c r="S12" s="1193">
        <v>-0.005</v>
      </c>
      <c r="T12" s="1193">
        <v>0.008</v>
      </c>
      <c r="W12" s="1193">
        <v>0.002</v>
      </c>
      <c r="X12" s="1193">
        <v>0.007</v>
      </c>
      <c r="Y12" s="1193">
        <v>0.005</v>
      </c>
      <c r="Z12" s="1193">
        <v>0.0361</v>
      </c>
      <c r="AC12" s="1193">
        <v>0.005</v>
      </c>
      <c r="AD12" s="1193">
        <v>-0.001</v>
      </c>
      <c r="AE12" s="1193">
        <v>0.007</v>
      </c>
      <c r="AL12" s="1193">
        <v>0.036</v>
      </c>
      <c r="AM12" s="410"/>
      <c r="AN12" s="1203">
        <v>-0.03</v>
      </c>
      <c r="AO12" s="1193">
        <v>0.0022</v>
      </c>
      <c r="AP12" s="1193">
        <v>0.005</v>
      </c>
      <c r="AQ12" s="1193">
        <v>0.011</v>
      </c>
      <c r="AR12" s="1193">
        <v>0.005</v>
      </c>
      <c r="AS12" s="1193">
        <v>-0.001</v>
      </c>
      <c r="AT12" s="1193">
        <v>0.003</v>
      </c>
      <c r="AU12" s="1193">
        <v>-0.001</v>
      </c>
      <c r="AV12" s="1193">
        <v>-0.112</v>
      </c>
      <c r="AW12" s="1193">
        <v>-0.104</v>
      </c>
      <c r="AX12" s="1193">
        <v>-0.111</v>
      </c>
      <c r="AY12" s="1193">
        <v>-0.007</v>
      </c>
      <c r="AZ12" s="1193">
        <v>-0.002</v>
      </c>
      <c r="BA12" s="1193">
        <v>-0.006</v>
      </c>
      <c r="BB12" s="1193">
        <v>0.056</v>
      </c>
      <c r="BC12" s="1193">
        <v>0.058</v>
      </c>
      <c r="BD12" s="1193">
        <v>0.056</v>
      </c>
      <c r="BE12" s="1193">
        <v>0.004</v>
      </c>
      <c r="BH12" s="1193">
        <v>0.098</v>
      </c>
      <c r="BI12" s="1193">
        <v>0.078</v>
      </c>
      <c r="BJ12" s="1193">
        <v>0.098</v>
      </c>
      <c r="BK12" s="1193">
        <v>0.026</v>
      </c>
      <c r="BN12" s="1194">
        <v>-0.014</v>
      </c>
      <c r="BO12" s="1195"/>
      <c r="BP12" s="1194"/>
      <c r="BQ12" s="1196">
        <v>0.014</v>
      </c>
      <c r="BR12" s="1194">
        <v>0.014</v>
      </c>
      <c r="BS12" s="1194">
        <v>-0.014</v>
      </c>
      <c r="BT12" s="1193">
        <v>0.015</v>
      </c>
      <c r="BU12" s="1193">
        <v>0.017</v>
      </c>
      <c r="BV12" s="1193">
        <v>0.017</v>
      </c>
      <c r="BW12" s="1193">
        <v>-0.014</v>
      </c>
      <c r="BX12" s="1193">
        <v>0.002</v>
      </c>
      <c r="BY12" s="1193">
        <v>-0.013</v>
      </c>
      <c r="BZ12" s="1193">
        <v>0.0043</v>
      </c>
      <c r="CA12" s="1193">
        <v>0.0135</v>
      </c>
      <c r="CB12" s="1193">
        <v>-0.0417</v>
      </c>
      <c r="CC12" s="1193">
        <v>-0.0375</v>
      </c>
      <c r="CD12" s="1193">
        <v>0.001</v>
      </c>
      <c r="CE12" s="1193">
        <v>-0.004</v>
      </c>
      <c r="CF12" s="1193">
        <v>0.088</v>
      </c>
      <c r="CG12" s="1197">
        <v>0.088</v>
      </c>
    </row>
    <row r="13">
      <c r="A13" s="473">
        <f>A12+14</f>
        <v>42139</v>
      </c>
      <c r="B13" s="1198">
        <v>-0.041</v>
      </c>
      <c r="E13" s="1198">
        <v>-0.006</v>
      </c>
      <c r="F13" s="1198">
        <v>-0.001</v>
      </c>
      <c r="G13" s="1198">
        <v>-0.009</v>
      </c>
      <c r="H13" s="1198">
        <v>0.009</v>
      </c>
      <c r="I13" s="1198">
        <v>0.017</v>
      </c>
      <c r="J13" s="1198">
        <v>-0.002</v>
      </c>
      <c r="K13" s="1198">
        <v>-0.007</v>
      </c>
      <c r="L13" s="1198">
        <v>0.0</v>
      </c>
      <c r="M13" s="1198">
        <v>-0.011</v>
      </c>
      <c r="N13" s="1198">
        <v>0.011</v>
      </c>
      <c r="O13" s="1198">
        <v>0.013</v>
      </c>
      <c r="P13" s="1198">
        <v>-0.001</v>
      </c>
      <c r="Q13" s="1198">
        <v>-0.007</v>
      </c>
      <c r="R13" s="1198">
        <v>-0.003</v>
      </c>
      <c r="S13" s="1198">
        <v>-0.005</v>
      </c>
      <c r="T13" s="1198">
        <v>0.002</v>
      </c>
      <c r="W13" s="1198">
        <v>-0.003</v>
      </c>
      <c r="X13" s="1198">
        <v>0.005</v>
      </c>
      <c r="Y13" s="1198">
        <v>-0.001</v>
      </c>
      <c r="Z13" s="1198">
        <v>0.0279</v>
      </c>
      <c r="AC13" s="1198">
        <v>-0.009</v>
      </c>
      <c r="AD13" s="1198">
        <v>-0.004</v>
      </c>
      <c r="AE13" s="1198">
        <v>-0.009</v>
      </c>
      <c r="AL13" s="1198">
        <v>0.036</v>
      </c>
      <c r="AM13" s="414"/>
      <c r="AN13" s="1198">
        <v>-0.021</v>
      </c>
      <c r="AO13" s="1198">
        <v>9.0E-4</v>
      </c>
      <c r="AP13" s="1198">
        <v>0.001</v>
      </c>
      <c r="AQ13" s="1198">
        <v>0.015</v>
      </c>
      <c r="AR13" s="1198">
        <v>0.001</v>
      </c>
      <c r="AS13" s="1198">
        <v>-0.005</v>
      </c>
      <c r="AT13" s="1198">
        <v>0.005</v>
      </c>
      <c r="AU13" s="1198">
        <v>-0.005</v>
      </c>
      <c r="AV13" s="1198">
        <v>-0.124</v>
      </c>
      <c r="AW13" s="1198">
        <v>-0.103</v>
      </c>
      <c r="AX13" s="1198">
        <v>-0.124</v>
      </c>
      <c r="AY13" s="1198">
        <v>-0.024</v>
      </c>
      <c r="AZ13" s="1198">
        <v>-0.01</v>
      </c>
      <c r="BA13" s="1198">
        <v>-0.023</v>
      </c>
      <c r="BB13" s="1198">
        <v>0.062</v>
      </c>
      <c r="BC13" s="1198">
        <v>0.056</v>
      </c>
      <c r="BD13" s="1198">
        <v>0.062</v>
      </c>
      <c r="BE13" s="1198">
        <v>0.0058</v>
      </c>
      <c r="BH13" s="1198">
        <v>-0.032</v>
      </c>
      <c r="BI13" s="1198">
        <v>0.023</v>
      </c>
      <c r="BJ13" s="1198">
        <v>-0.032</v>
      </c>
      <c r="BK13" s="1198">
        <v>-0.045</v>
      </c>
      <c r="BN13" s="1199">
        <v>0.016</v>
      </c>
      <c r="BO13" s="1200"/>
      <c r="BP13" s="1199"/>
      <c r="BQ13" s="1201">
        <v>-0.009</v>
      </c>
      <c r="BR13" s="1199">
        <v>-0.01</v>
      </c>
      <c r="BS13" s="1199">
        <v>0.037</v>
      </c>
      <c r="BT13" s="1198">
        <v>-0.003</v>
      </c>
      <c r="BU13" s="1198">
        <v>0.017</v>
      </c>
      <c r="BV13" s="1198">
        <v>-0.001</v>
      </c>
      <c r="BW13" s="1198">
        <v>-0.021</v>
      </c>
      <c r="BX13" s="1198">
        <v>-0.005</v>
      </c>
      <c r="BY13" s="1198">
        <v>-0.021</v>
      </c>
      <c r="BZ13" s="1198">
        <v>0.0043</v>
      </c>
      <c r="CA13" s="1198">
        <v>-0.0174</v>
      </c>
      <c r="CB13" s="1198">
        <v>0.001</v>
      </c>
      <c r="CC13" s="1198">
        <v>-0.02</v>
      </c>
      <c r="CD13" s="1198">
        <v>0.0133</v>
      </c>
      <c r="CE13" s="1198">
        <v>-0.013</v>
      </c>
      <c r="CF13" s="1198">
        <v>0.089</v>
      </c>
      <c r="CG13" s="1202">
        <v>0.089</v>
      </c>
    </row>
    <row r="14">
      <c r="A14" s="460">
        <f>edate(A12,1)</f>
        <v>42156</v>
      </c>
      <c r="B14" s="1193">
        <v>-0.045</v>
      </c>
      <c r="E14" s="1193">
        <v>-0.004</v>
      </c>
      <c r="F14" s="1193">
        <v>-0.002</v>
      </c>
      <c r="G14" s="1193">
        <v>-0.007</v>
      </c>
      <c r="H14" s="1193">
        <v>-0.004</v>
      </c>
      <c r="I14" s="1193">
        <v>0.01</v>
      </c>
      <c r="J14" s="1193">
        <v>0.001</v>
      </c>
      <c r="K14" s="1193">
        <v>-0.011</v>
      </c>
      <c r="L14" s="1193">
        <v>-0.001</v>
      </c>
      <c r="M14" s="1193">
        <v>0.002</v>
      </c>
      <c r="N14" s="1193">
        <v>-0.013</v>
      </c>
      <c r="O14" s="1193">
        <v>0.008</v>
      </c>
      <c r="P14" s="1193">
        <v>0.029</v>
      </c>
      <c r="Q14" s="1193">
        <v>-0.01</v>
      </c>
      <c r="R14" s="1193">
        <v>0.003</v>
      </c>
      <c r="S14" s="1193">
        <v>0.019</v>
      </c>
      <c r="T14" s="1193">
        <v>0.007</v>
      </c>
      <c r="W14" s="1193">
        <v>-0.012</v>
      </c>
      <c r="X14" s="1193">
        <v>0.004</v>
      </c>
      <c r="Y14" s="1193">
        <v>-0.003</v>
      </c>
      <c r="Z14" s="1193">
        <v>-0.0039</v>
      </c>
      <c r="AC14" s="1193">
        <v>-0.016</v>
      </c>
      <c r="AD14" s="1193">
        <v>0.002</v>
      </c>
      <c r="AE14" s="1193">
        <v>-0.006</v>
      </c>
      <c r="AL14" s="1193">
        <v>0.036</v>
      </c>
      <c r="AM14" s="410"/>
      <c r="AN14" s="1193">
        <v>-0.022</v>
      </c>
      <c r="AO14" s="1193">
        <v>0.011</v>
      </c>
      <c r="AP14" s="1193">
        <v>0.0</v>
      </c>
      <c r="AQ14" s="1193">
        <v>0.002</v>
      </c>
      <c r="AR14" s="1193">
        <v>0.0</v>
      </c>
      <c r="AS14" s="1193">
        <v>-0.001</v>
      </c>
      <c r="AT14" s="1193">
        <v>0.002</v>
      </c>
      <c r="AU14" s="1193">
        <v>-0.003</v>
      </c>
      <c r="AV14" s="1193">
        <v>-0.119</v>
      </c>
      <c r="AW14" s="1193">
        <v>-0.105</v>
      </c>
      <c r="AX14" s="1193">
        <v>-0.121</v>
      </c>
      <c r="AY14" s="1193">
        <v>-0.007</v>
      </c>
      <c r="AZ14" s="1193">
        <v>0.001</v>
      </c>
      <c r="BA14" s="1193">
        <v>-0.005</v>
      </c>
      <c r="BB14" s="1193">
        <v>0.059</v>
      </c>
      <c r="BC14" s="1193">
        <v>0.06</v>
      </c>
      <c r="BD14" s="1193">
        <v>0.059</v>
      </c>
      <c r="BE14" s="1193">
        <v>0.0049</v>
      </c>
      <c r="BH14" s="1193">
        <v>-0.013</v>
      </c>
      <c r="BI14" s="1193">
        <v>-0.001</v>
      </c>
      <c r="BJ14" s="1193">
        <v>-0.013</v>
      </c>
      <c r="BK14" s="1193">
        <v>0.078</v>
      </c>
      <c r="BN14" s="1194">
        <v>-0.012</v>
      </c>
      <c r="BO14" s="1195"/>
      <c r="BP14" s="1194"/>
      <c r="BQ14" s="1196">
        <v>-0.017</v>
      </c>
      <c r="BR14" s="1194">
        <v>-0.013</v>
      </c>
      <c r="BS14" s="1194">
        <v>-0.062</v>
      </c>
      <c r="BT14" s="1193">
        <v>-0.019</v>
      </c>
      <c r="BU14" s="1193">
        <v>-0.03</v>
      </c>
      <c r="BV14" s="1193">
        <v>-0.022</v>
      </c>
      <c r="BW14" s="1193">
        <v>0.013</v>
      </c>
      <c r="BX14" s="1193">
        <v>0.003</v>
      </c>
      <c r="BY14" s="1193">
        <v>0.005</v>
      </c>
      <c r="BZ14" s="1193">
        <v>0.0043</v>
      </c>
      <c r="CA14" s="1193">
        <v>-0.0226</v>
      </c>
      <c r="CB14" s="1193">
        <v>0.0133</v>
      </c>
      <c r="CC14" s="1193">
        <v>5.0E-4</v>
      </c>
      <c r="CD14" s="1193">
        <v>-0.033</v>
      </c>
      <c r="CE14" s="1193">
        <v>0.022</v>
      </c>
      <c r="CF14" s="1193">
        <v>0.081</v>
      </c>
      <c r="CG14" s="1197">
        <v>0.081</v>
      </c>
    </row>
    <row r="15">
      <c r="A15" s="473">
        <f>A14+14</f>
        <v>42170</v>
      </c>
      <c r="B15" s="1198">
        <v>-0.033</v>
      </c>
      <c r="E15" s="1198">
        <v>0.009</v>
      </c>
      <c r="F15" s="1198">
        <v>0.004</v>
      </c>
      <c r="G15" s="1198">
        <v>0.008</v>
      </c>
      <c r="H15" s="1198">
        <v>0.002</v>
      </c>
      <c r="I15" s="1198">
        <v>0.002</v>
      </c>
      <c r="J15" s="1198">
        <v>0.001</v>
      </c>
      <c r="K15" s="1198">
        <v>0.003</v>
      </c>
      <c r="L15" s="1198">
        <v>0.005</v>
      </c>
      <c r="M15" s="1198">
        <v>-0.002</v>
      </c>
      <c r="N15" s="1198">
        <v>0.028</v>
      </c>
      <c r="O15" s="1198">
        <v>0.014</v>
      </c>
      <c r="P15" s="1198">
        <v>0.008</v>
      </c>
      <c r="Q15" s="1198">
        <v>0.021</v>
      </c>
      <c r="R15" s="1198">
        <v>0.017</v>
      </c>
      <c r="S15" s="1198">
        <v>-0.008</v>
      </c>
      <c r="T15" s="1198">
        <v>0.029</v>
      </c>
      <c r="W15" s="1198">
        <v>0.033</v>
      </c>
      <c r="X15" s="1198">
        <v>0.005</v>
      </c>
      <c r="Y15" s="1198">
        <v>0.023</v>
      </c>
      <c r="Z15" s="1198">
        <v>0.0155</v>
      </c>
      <c r="AC15" s="1198">
        <v>0.013</v>
      </c>
      <c r="AD15" s="1198">
        <v>0.008</v>
      </c>
      <c r="AE15" s="1198">
        <v>0.01</v>
      </c>
      <c r="AL15" s="1198">
        <v>0.051</v>
      </c>
      <c r="AM15" s="414"/>
      <c r="AN15" s="1198">
        <v>-0.011</v>
      </c>
      <c r="AO15" s="1198">
        <v>-0.011</v>
      </c>
      <c r="AP15" s="1198">
        <v>0.011</v>
      </c>
      <c r="AQ15" s="1198">
        <v>0.002</v>
      </c>
      <c r="AR15" s="1198">
        <v>0.008</v>
      </c>
      <c r="AS15" s="1198">
        <v>0.012</v>
      </c>
      <c r="AT15" s="1198">
        <v>0.002</v>
      </c>
      <c r="AU15" s="1198">
        <v>0.007</v>
      </c>
      <c r="AV15" s="1198">
        <v>-0.138</v>
      </c>
      <c r="AW15" s="1198">
        <v>-0.149</v>
      </c>
      <c r="AX15" s="1198">
        <v>-0.136</v>
      </c>
      <c r="AY15" s="1198">
        <v>0.004</v>
      </c>
      <c r="AZ15" s="1198">
        <v>-0.005</v>
      </c>
      <c r="BA15" s="1198">
        <v>0.004</v>
      </c>
      <c r="BB15" s="1198">
        <v>0.054</v>
      </c>
      <c r="BC15" s="1198">
        <v>0.056</v>
      </c>
      <c r="BE15" s="1198">
        <v>0.0045</v>
      </c>
      <c r="BH15" s="1198">
        <v>-0.015</v>
      </c>
      <c r="BI15" s="1198">
        <v>-0.005</v>
      </c>
      <c r="BJ15" s="1198">
        <v>-0.015</v>
      </c>
      <c r="BK15" s="1204">
        <v>0.0</v>
      </c>
      <c r="BN15" s="1199">
        <v>-0.042</v>
      </c>
      <c r="BO15" s="1200"/>
      <c r="BP15" s="1199"/>
      <c r="BQ15" s="1201">
        <v>0.037</v>
      </c>
      <c r="BR15" s="1199">
        <v>0.037</v>
      </c>
      <c r="BS15" s="1199">
        <v>0.036</v>
      </c>
      <c r="BT15" s="1198">
        <v>-0.019</v>
      </c>
      <c r="BU15" s="1198">
        <v>-0.022</v>
      </c>
      <c r="BV15" s="1198">
        <v>-0.022</v>
      </c>
      <c r="BW15" s="1198">
        <v>-0.018</v>
      </c>
      <c r="BX15" s="1198">
        <v>-0.006</v>
      </c>
      <c r="BY15" s="1198">
        <v>-0.021</v>
      </c>
      <c r="BZ15" s="1198">
        <v>-0.003</v>
      </c>
      <c r="CA15" s="1198">
        <v>-0.0027</v>
      </c>
      <c r="CB15" s="1198">
        <v>-0.033</v>
      </c>
      <c r="CC15" s="1198">
        <v>-0.002</v>
      </c>
      <c r="CD15" s="1198">
        <v>-0.0162</v>
      </c>
      <c r="CE15" s="1198">
        <v>-0.024</v>
      </c>
      <c r="CF15" s="1198">
        <v>0.057</v>
      </c>
      <c r="CG15" s="1202">
        <v>0.057</v>
      </c>
    </row>
    <row r="16">
      <c r="A16" s="460">
        <f>edate(A14,1)</f>
        <v>42186</v>
      </c>
      <c r="B16" s="1193">
        <v>-0.032</v>
      </c>
      <c r="E16" s="1193">
        <v>-0.005</v>
      </c>
      <c r="F16" s="1193">
        <v>-0.003</v>
      </c>
      <c r="G16" s="1193">
        <v>-0.006</v>
      </c>
      <c r="H16" s="1193">
        <v>-0.005</v>
      </c>
      <c r="I16" s="1193">
        <v>-0.002</v>
      </c>
      <c r="J16" s="1193">
        <v>-0.002</v>
      </c>
      <c r="K16" s="1193">
        <v>-0.003</v>
      </c>
      <c r="L16" s="1193">
        <v>0.001</v>
      </c>
      <c r="M16" s="1193">
        <v>0.003</v>
      </c>
      <c r="N16" s="1193">
        <v>0.008</v>
      </c>
      <c r="O16" s="1193">
        <v>0.012</v>
      </c>
      <c r="P16" s="1193">
        <v>0.002</v>
      </c>
      <c r="Q16" s="1193">
        <v>-0.008</v>
      </c>
      <c r="R16" s="1193">
        <v>-0.007</v>
      </c>
      <c r="S16" s="1193">
        <v>-0.007</v>
      </c>
      <c r="T16" s="1193">
        <v>0.028</v>
      </c>
      <c r="W16" s="1193">
        <v>-0.005</v>
      </c>
      <c r="X16" s="1193">
        <v>-0.018</v>
      </c>
      <c r="Y16" s="1193">
        <v>-0.007</v>
      </c>
      <c r="Z16" s="1193">
        <v>0.0032</v>
      </c>
      <c r="AC16" s="1193">
        <v>-0.01</v>
      </c>
      <c r="AD16" s="1193">
        <v>-0.004</v>
      </c>
      <c r="AE16" s="1193">
        <v>-0.013</v>
      </c>
      <c r="AL16" s="1193">
        <v>0.051</v>
      </c>
      <c r="AM16" s="410"/>
      <c r="AN16" s="1193">
        <v>-0.016</v>
      </c>
      <c r="AO16" s="1193">
        <v>-0.0102</v>
      </c>
      <c r="AP16" s="1193">
        <v>0.026</v>
      </c>
      <c r="AQ16" s="1193">
        <v>0.014</v>
      </c>
      <c r="AR16" s="1193">
        <v>0.026</v>
      </c>
      <c r="AS16" s="1193">
        <v>-0.001</v>
      </c>
      <c r="AT16" s="1193">
        <v>-0.004</v>
      </c>
      <c r="AU16" s="1193">
        <v>-0.005</v>
      </c>
      <c r="AV16" s="1193">
        <v>-0.098</v>
      </c>
      <c r="AW16" s="1193">
        <v>-0.104</v>
      </c>
      <c r="AX16" s="1193">
        <v>-0.098</v>
      </c>
      <c r="AY16" s="1193">
        <v>-0.025</v>
      </c>
      <c r="AZ16" s="1193">
        <v>-0.023</v>
      </c>
      <c r="BA16" s="1193">
        <v>-0.027</v>
      </c>
      <c r="BD16" s="1193">
        <v>0.054</v>
      </c>
      <c r="BE16" s="1193">
        <v>0.0039</v>
      </c>
      <c r="BH16" s="1193">
        <v>0.02</v>
      </c>
      <c r="BI16" s="1193">
        <v>0.01</v>
      </c>
      <c r="BJ16" s="1193">
        <v>0.02</v>
      </c>
      <c r="BK16" s="1193">
        <v>-0.009</v>
      </c>
      <c r="BN16" s="1194">
        <v>-0.001</v>
      </c>
      <c r="BO16" s="1195"/>
      <c r="BP16" s="1194"/>
      <c r="BQ16" s="1196">
        <v>-0.052</v>
      </c>
      <c r="BR16" s="1194">
        <v>-0.062</v>
      </c>
      <c r="BS16" s="1194">
        <v>0.003</v>
      </c>
      <c r="BT16" s="1193">
        <v>0.024</v>
      </c>
      <c r="BU16" s="1193">
        <v>-0.011</v>
      </c>
      <c r="BV16" s="1193">
        <v>0.022</v>
      </c>
      <c r="BW16" s="1193">
        <v>0.033</v>
      </c>
      <c r="BX16" s="1193">
        <v>-0.005</v>
      </c>
      <c r="BY16" s="1193">
        <v>0.032</v>
      </c>
      <c r="BZ16" s="1193">
        <v>-0.003</v>
      </c>
      <c r="CA16" s="1193">
        <v>0.0158</v>
      </c>
      <c r="CB16" s="1193">
        <v>-0.0162</v>
      </c>
      <c r="CC16" s="1193">
        <v>-0.0255</v>
      </c>
      <c r="CD16" s="1193">
        <v>0.0183</v>
      </c>
      <c r="CE16" s="1193">
        <v>0.039</v>
      </c>
      <c r="CF16" s="1193">
        <v>0.079</v>
      </c>
      <c r="CG16" s="1197">
        <v>0.079</v>
      </c>
    </row>
    <row r="17">
      <c r="A17" s="473">
        <f>A16+14</f>
        <v>42200</v>
      </c>
      <c r="B17" s="1198">
        <v>-0.036</v>
      </c>
      <c r="E17" s="1198">
        <v>-0.006</v>
      </c>
      <c r="F17" s="1198">
        <v>-0.001</v>
      </c>
      <c r="G17" s="1198">
        <v>-0.009</v>
      </c>
      <c r="H17" s="1198">
        <v>-0.002</v>
      </c>
      <c r="I17" s="1198">
        <v>-0.004</v>
      </c>
      <c r="J17" s="1198">
        <v>0.022</v>
      </c>
      <c r="K17" s="1198">
        <v>0.003</v>
      </c>
      <c r="L17" s="1198">
        <v>0.005</v>
      </c>
      <c r="M17" s="1198">
        <v>0.021</v>
      </c>
      <c r="N17" s="1198">
        <v>0.002</v>
      </c>
      <c r="O17" s="1198">
        <v>0.011</v>
      </c>
      <c r="P17" s="1198">
        <v>0.022</v>
      </c>
      <c r="Q17" s="1198">
        <v>-0.008</v>
      </c>
      <c r="R17" s="1198">
        <v>0.001</v>
      </c>
      <c r="S17" s="1198">
        <v>0.014</v>
      </c>
      <c r="T17" s="1198">
        <v>0.014</v>
      </c>
      <c r="W17" s="1198">
        <v>-0.013</v>
      </c>
      <c r="X17" s="1198">
        <v>-0.002</v>
      </c>
      <c r="Y17" s="1198">
        <v>-0.011</v>
      </c>
      <c r="Z17" s="1198">
        <v>-0.0015</v>
      </c>
      <c r="AC17" s="1198">
        <v>-0.003</v>
      </c>
      <c r="AD17" s="1198">
        <v>0.005</v>
      </c>
      <c r="AE17" s="1198">
        <v>-0.004</v>
      </c>
      <c r="AL17" s="1198">
        <v>0.051</v>
      </c>
      <c r="AM17" s="414"/>
      <c r="AN17" s="1198">
        <v>-0.021</v>
      </c>
      <c r="AO17" s="1198">
        <v>0.0037</v>
      </c>
      <c r="AP17" s="1198">
        <v>-0.02</v>
      </c>
      <c r="AQ17" s="1198">
        <v>-0.008</v>
      </c>
      <c r="AR17" s="1198">
        <v>-0.02</v>
      </c>
      <c r="AS17" s="1198">
        <v>-0.002</v>
      </c>
      <c r="AT17" s="1198">
        <v>0.001</v>
      </c>
      <c r="AU17" s="1198">
        <v>-0.002</v>
      </c>
      <c r="AV17" s="1198">
        <v>-0.114</v>
      </c>
      <c r="AW17" s="1198">
        <v>-0.108</v>
      </c>
      <c r="AX17" s="1198">
        <v>-0.115</v>
      </c>
      <c r="AY17" s="1198">
        <v>0.014</v>
      </c>
      <c r="AZ17" s="1198">
        <v>0.016</v>
      </c>
      <c r="BA17" s="1198">
        <v>0.014</v>
      </c>
      <c r="BB17" s="1198">
        <v>0.068</v>
      </c>
      <c r="BC17" s="1198">
        <v>0.059</v>
      </c>
      <c r="BD17" s="1198">
        <v>0.068</v>
      </c>
      <c r="BE17" s="1198">
        <v>0.0062</v>
      </c>
      <c r="BH17" s="1198">
        <v>0.001</v>
      </c>
      <c r="BI17" s="1198">
        <v>0.025</v>
      </c>
      <c r="BJ17" s="1198">
        <v>0.001</v>
      </c>
      <c r="BK17" s="1198">
        <v>0.083</v>
      </c>
      <c r="BN17" s="1199">
        <v>0.011</v>
      </c>
      <c r="BO17" s="1200"/>
      <c r="BP17" s="1199"/>
      <c r="BQ17" s="1201">
        <v>0.038</v>
      </c>
      <c r="BR17" s="1199">
        <v>0.036</v>
      </c>
      <c r="BS17" s="1199">
        <v>0.005</v>
      </c>
      <c r="BT17" s="1198">
        <v>-0.015</v>
      </c>
      <c r="BU17" s="1198">
        <v>0.008</v>
      </c>
      <c r="BV17" s="1198">
        <v>-0.006</v>
      </c>
      <c r="BW17" s="1198">
        <v>-0.022</v>
      </c>
      <c r="BX17" s="1198">
        <v>0.001</v>
      </c>
      <c r="BY17" s="1198">
        <v>-0.013</v>
      </c>
      <c r="BZ17" s="1198">
        <v>-0.003</v>
      </c>
      <c r="CA17" s="1198">
        <v>0.0013</v>
      </c>
      <c r="CB17" s="1198">
        <v>0.0183</v>
      </c>
      <c r="CC17" s="1198">
        <v>-0.001</v>
      </c>
      <c r="CD17" s="1198">
        <v>0.0089</v>
      </c>
      <c r="CE17" s="1198">
        <v>-0.005</v>
      </c>
      <c r="CF17" s="1198">
        <v>0.062</v>
      </c>
      <c r="CG17" s="1202">
        <v>0.062</v>
      </c>
    </row>
    <row r="18">
      <c r="A18" s="460">
        <f>edate(A16,1)</f>
        <v>42217</v>
      </c>
      <c r="B18" s="1193">
        <v>-0.027</v>
      </c>
      <c r="E18" s="1193">
        <v>0.007</v>
      </c>
      <c r="F18" s="1193">
        <v>0.003</v>
      </c>
      <c r="G18" s="1193">
        <v>0.006</v>
      </c>
      <c r="H18" s="1193">
        <v>0.016</v>
      </c>
      <c r="I18" s="1193">
        <v>-0.004</v>
      </c>
      <c r="J18" s="1193">
        <v>0.014</v>
      </c>
      <c r="K18" s="1193">
        <v>0.02</v>
      </c>
      <c r="L18" s="1193">
        <v>0.0</v>
      </c>
      <c r="M18" s="1193">
        <v>-0.006</v>
      </c>
      <c r="N18" s="1193">
        <v>0.02</v>
      </c>
      <c r="O18" s="1193">
        <v>0.014</v>
      </c>
      <c r="P18" s="1193">
        <v>0.003</v>
      </c>
      <c r="Q18" s="1193">
        <v>0.011</v>
      </c>
      <c r="R18" s="1193">
        <v>0.008</v>
      </c>
      <c r="S18" s="1193">
        <v>-0.012</v>
      </c>
      <c r="T18" s="1193">
        <v>0.011</v>
      </c>
      <c r="W18" s="1193">
        <v>0.008</v>
      </c>
      <c r="X18" s="1193">
        <v>0.007</v>
      </c>
      <c r="Y18" s="1193">
        <v>0.005</v>
      </c>
      <c r="Z18" s="1193">
        <v>0.0235</v>
      </c>
      <c r="AC18" s="1193">
        <v>0.012</v>
      </c>
      <c r="AD18" s="1193">
        <v>0.004</v>
      </c>
      <c r="AE18" s="1193">
        <v>0.012</v>
      </c>
      <c r="AL18" s="1203">
        <v>0.04</v>
      </c>
      <c r="AM18" s="410"/>
      <c r="AN18" s="1193">
        <v>0.001</v>
      </c>
      <c r="AO18" s="1193">
        <v>-0.0292</v>
      </c>
      <c r="AP18" s="1193">
        <v>0.019</v>
      </c>
      <c r="AQ18" s="1193">
        <v>0.008</v>
      </c>
      <c r="AR18" s="1193">
        <v>0.019</v>
      </c>
      <c r="AS18" s="1193">
        <v>-0.007</v>
      </c>
      <c r="AT18" s="1193">
        <v>-0.001</v>
      </c>
      <c r="AU18" s="1193">
        <v>-0.007</v>
      </c>
      <c r="AV18" s="1193">
        <v>-0.072</v>
      </c>
      <c r="AW18" s="1193">
        <v>-0.088</v>
      </c>
      <c r="AX18" s="1193">
        <v>-0.069</v>
      </c>
      <c r="AY18" s="1193">
        <v>0.001</v>
      </c>
      <c r="AZ18" s="1193">
        <v>-0.009</v>
      </c>
      <c r="BA18" s="1193">
        <v>0.002</v>
      </c>
      <c r="BB18" s="1193">
        <v>0.06</v>
      </c>
      <c r="BC18" s="1193">
        <v>0.065</v>
      </c>
      <c r="BD18" s="1193">
        <v>0.06</v>
      </c>
      <c r="BE18" s="1193">
        <v>0.0042</v>
      </c>
      <c r="BH18" s="1193">
        <v>-0.008</v>
      </c>
      <c r="BI18" s="1193">
        <v>0.005</v>
      </c>
      <c r="BJ18" s="1193">
        <v>-0.008</v>
      </c>
      <c r="BK18" s="1193">
        <v>-0.109</v>
      </c>
      <c r="BN18" s="1194">
        <v>-0.019</v>
      </c>
      <c r="BO18" s="1195"/>
      <c r="BP18" s="1194"/>
      <c r="BQ18" s="1196">
        <v>0.005</v>
      </c>
      <c r="BR18" s="1194">
        <v>0.004</v>
      </c>
      <c r="BS18" s="1194">
        <v>0.019</v>
      </c>
      <c r="BT18" s="1193">
        <v>-0.028</v>
      </c>
      <c r="BU18" s="1193">
        <v>-0.01</v>
      </c>
      <c r="BV18" s="1193">
        <v>-0.026</v>
      </c>
      <c r="BW18" s="1193">
        <v>-0.013</v>
      </c>
      <c r="BX18" s="1193">
        <v>-0.002</v>
      </c>
      <c r="BY18" s="1193">
        <v>-0.012</v>
      </c>
      <c r="BZ18" s="1193">
        <v>0.0353</v>
      </c>
      <c r="CA18" s="1193">
        <v>-0.0108</v>
      </c>
      <c r="CB18" s="1193">
        <v>0.0154</v>
      </c>
      <c r="CC18" s="1193">
        <v>0.008</v>
      </c>
      <c r="CD18" s="1193">
        <v>0.026</v>
      </c>
      <c r="CE18" s="1193">
        <v>0.004</v>
      </c>
      <c r="CF18" s="1193">
        <v>0.079</v>
      </c>
      <c r="CG18" s="1197">
        <v>0.079</v>
      </c>
    </row>
    <row r="19">
      <c r="A19" s="473">
        <f>A18+14</f>
        <v>42231</v>
      </c>
      <c r="B19" s="1198">
        <v>-0.025</v>
      </c>
      <c r="E19" s="1198">
        <v>-0.004</v>
      </c>
      <c r="F19" s="1198">
        <v>-0.002</v>
      </c>
      <c r="G19" s="1198">
        <v>-0.003</v>
      </c>
      <c r="H19" s="1198">
        <v>0.014</v>
      </c>
      <c r="I19" s="1198">
        <v>0.005</v>
      </c>
      <c r="J19" s="1198">
        <v>0.014</v>
      </c>
      <c r="K19" s="1198">
        <v>-0.005</v>
      </c>
      <c r="L19" s="1198">
        <v>-0.01</v>
      </c>
      <c r="M19" s="1198">
        <v>0.001</v>
      </c>
      <c r="N19" s="1198">
        <v>0.005</v>
      </c>
      <c r="O19" s="1198">
        <v>0.014</v>
      </c>
      <c r="P19" s="1198">
        <v>0.007</v>
      </c>
      <c r="Q19" s="1198">
        <v>-0.012</v>
      </c>
      <c r="R19" s="1198">
        <v>-0.008</v>
      </c>
      <c r="S19" s="1198">
        <v>0.008</v>
      </c>
      <c r="T19" s="1198">
        <v>-0.005</v>
      </c>
      <c r="W19" s="1198">
        <v>-0.013</v>
      </c>
      <c r="X19" s="1198">
        <v>-0.001</v>
      </c>
      <c r="Y19" s="1198">
        <v>-0.009</v>
      </c>
      <c r="Z19" s="1198">
        <v>-0.0012</v>
      </c>
      <c r="AC19" s="1198">
        <v>-0.005</v>
      </c>
      <c r="AD19" s="1198">
        <v>-0.005</v>
      </c>
      <c r="AE19" s="1198">
        <v>-0.005</v>
      </c>
      <c r="AL19" s="1204">
        <v>0.04</v>
      </c>
      <c r="AM19" s="414"/>
      <c r="AN19" s="1198">
        <v>-0.023</v>
      </c>
      <c r="AO19" s="1198">
        <v>0.0253</v>
      </c>
      <c r="AP19" s="1198">
        <v>0.004</v>
      </c>
      <c r="AQ19" s="1198">
        <v>0.016</v>
      </c>
      <c r="AR19" s="1198">
        <v>0.004</v>
      </c>
      <c r="AS19" s="1198">
        <v>0.003</v>
      </c>
      <c r="AT19" s="1198">
        <v>0.003</v>
      </c>
      <c r="AU19" s="1198">
        <v>0.003</v>
      </c>
      <c r="AV19" s="1198">
        <v>-0.078</v>
      </c>
      <c r="AW19" s="1198">
        <v>-0.08</v>
      </c>
      <c r="AX19" s="1198">
        <v>-0.075</v>
      </c>
      <c r="AY19" s="1198">
        <v>0.0</v>
      </c>
      <c r="AZ19" s="1198">
        <v>-0.001</v>
      </c>
      <c r="BA19" s="1198">
        <v>0.004</v>
      </c>
      <c r="BB19" s="1198">
        <v>0.06</v>
      </c>
      <c r="BC19" s="1198">
        <v>0.059</v>
      </c>
      <c r="BD19" s="1198">
        <v>0.06</v>
      </c>
      <c r="BE19" s="1198">
        <v>0.0045</v>
      </c>
      <c r="BH19" s="1198">
        <v>0.012</v>
      </c>
      <c r="BI19" s="1198">
        <v>-0.004</v>
      </c>
      <c r="BJ19" s="1198">
        <v>0.012</v>
      </c>
      <c r="BK19" s="1198">
        <v>0.067</v>
      </c>
      <c r="BN19" s="1199">
        <v>0.002</v>
      </c>
      <c r="BO19" s="1200"/>
      <c r="BP19" s="1199"/>
      <c r="BQ19" s="1201">
        <v>-0.023</v>
      </c>
      <c r="BR19" s="1199">
        <v>-0.001</v>
      </c>
      <c r="BS19" s="1199">
        <v>0.023</v>
      </c>
      <c r="BT19" s="1198">
        <v>0.043</v>
      </c>
      <c r="BU19" s="1198">
        <v>0.004</v>
      </c>
      <c r="BV19" s="1198">
        <v>0.043</v>
      </c>
      <c r="BW19" s="1198">
        <v>0.025</v>
      </c>
      <c r="BY19" s="1198">
        <v>0.025</v>
      </c>
      <c r="BZ19" s="1198">
        <v>0.0353</v>
      </c>
      <c r="CA19" s="1198">
        <v>0.0346</v>
      </c>
      <c r="CB19" s="1198">
        <v>0.026</v>
      </c>
      <c r="CC19" s="1198">
        <v>0.0185</v>
      </c>
      <c r="CD19" s="1198">
        <v>0.0137</v>
      </c>
      <c r="CE19" s="1204">
        <v>-0.02</v>
      </c>
      <c r="CF19" s="1198">
        <v>0.078</v>
      </c>
      <c r="CG19" s="1202">
        <v>0.078</v>
      </c>
    </row>
    <row r="20">
      <c r="A20" s="460">
        <f>edate(A18,1)</f>
        <v>42248</v>
      </c>
      <c r="B20" s="1193">
        <v>-0.017</v>
      </c>
      <c r="E20" s="1193">
        <v>0.006</v>
      </c>
      <c r="F20" s="1193">
        <v>0.002</v>
      </c>
      <c r="G20" s="1193">
        <v>0.004</v>
      </c>
      <c r="H20" s="1193">
        <v>0.016</v>
      </c>
      <c r="I20" s="1193">
        <v>0.016</v>
      </c>
      <c r="J20" s="1193">
        <v>0.021</v>
      </c>
      <c r="K20" s="1193">
        <v>0.001</v>
      </c>
      <c r="L20" s="1193">
        <v>0.001</v>
      </c>
      <c r="M20" s="1193">
        <v>0.001</v>
      </c>
      <c r="N20" s="1193">
        <v>0.004</v>
      </c>
      <c r="O20" s="1193">
        <v>0.007</v>
      </c>
      <c r="P20" s="1193">
        <v>-0.005</v>
      </c>
      <c r="Q20" s="1193">
        <v>0.006</v>
      </c>
      <c r="R20" s="1193">
        <v>0.005</v>
      </c>
      <c r="S20" s="1193">
        <v>-0.007</v>
      </c>
      <c r="T20" s="1193">
        <v>0.015</v>
      </c>
      <c r="W20" s="1193">
        <v>0.008</v>
      </c>
      <c r="X20" s="1193">
        <v>0.007</v>
      </c>
      <c r="Y20" s="1193">
        <v>0.011</v>
      </c>
      <c r="Z20" s="1193">
        <v>-0.0098</v>
      </c>
      <c r="AC20" s="1193">
        <v>-0.008</v>
      </c>
      <c r="AD20" s="1193">
        <v>0.001</v>
      </c>
      <c r="AE20" s="1193">
        <v>-0.007</v>
      </c>
      <c r="AL20" s="1203">
        <v>0.04</v>
      </c>
      <c r="AM20" s="410"/>
      <c r="AN20" s="1193">
        <v>-0.013</v>
      </c>
      <c r="AO20" s="1193">
        <v>0.0169</v>
      </c>
      <c r="AP20" s="1193">
        <v>0.006</v>
      </c>
      <c r="AQ20" s="1193">
        <v>0.006</v>
      </c>
      <c r="AR20" s="1193">
        <v>0.006</v>
      </c>
      <c r="AS20" s="1193">
        <v>0.001</v>
      </c>
      <c r="AT20" s="1193">
        <v>0.004</v>
      </c>
      <c r="AU20" s="1193">
        <v>0.001</v>
      </c>
      <c r="AV20" s="1193">
        <v>-0.06</v>
      </c>
      <c r="AW20" s="1193">
        <v>-0.062</v>
      </c>
      <c r="AX20" s="1193">
        <v>-0.058</v>
      </c>
      <c r="AY20" s="1193">
        <v>0.011</v>
      </c>
      <c r="AZ20" s="1193">
        <v>0.013</v>
      </c>
      <c r="BA20" s="1193">
        <v>0.013</v>
      </c>
      <c r="BB20" s="1193">
        <v>0.062</v>
      </c>
      <c r="BC20" s="1193">
        <v>0.059</v>
      </c>
      <c r="BD20" s="1193">
        <v>0.062</v>
      </c>
      <c r="BE20" s="1193">
        <v>0.005</v>
      </c>
      <c r="BH20" s="1193">
        <v>0.021</v>
      </c>
      <c r="BI20" s="1193">
        <v>0.015</v>
      </c>
      <c r="BJ20" s="1193">
        <v>0.021</v>
      </c>
      <c r="BK20" s="1193">
        <v>-0.013</v>
      </c>
      <c r="BN20" s="1194">
        <v>-0.012</v>
      </c>
      <c r="BO20" s="1195"/>
      <c r="BP20" s="1194"/>
      <c r="BQ20" s="1196">
        <v>0.023</v>
      </c>
      <c r="BR20" s="1194">
        <v>0.019</v>
      </c>
      <c r="BS20" s="1194">
        <v>0.0</v>
      </c>
      <c r="BT20" s="1193">
        <v>0.008</v>
      </c>
      <c r="BU20" s="1193">
        <v>0.005</v>
      </c>
      <c r="BV20" s="1193">
        <v>0.008</v>
      </c>
      <c r="BW20" s="1193">
        <v>-0.002</v>
      </c>
      <c r="BX20" s="1193">
        <v>0.002</v>
      </c>
      <c r="BY20" s="1193">
        <v>-0.004</v>
      </c>
      <c r="BZ20" s="1193">
        <v>0.0353</v>
      </c>
      <c r="CA20" s="1193">
        <v>0.035</v>
      </c>
      <c r="CB20" s="1193">
        <v>0.008</v>
      </c>
      <c r="CC20" s="1193">
        <v>0.02</v>
      </c>
      <c r="CD20" s="1193">
        <v>-0.051</v>
      </c>
      <c r="CE20" s="1193">
        <v>0.023</v>
      </c>
      <c r="CF20" s="1193">
        <v>0.074</v>
      </c>
      <c r="CG20" s="1197">
        <v>0.074</v>
      </c>
    </row>
    <row r="21">
      <c r="A21" s="473">
        <f>A20+14</f>
        <v>42262</v>
      </c>
      <c r="B21" s="1198">
        <v>-0.022</v>
      </c>
      <c r="E21" s="1198">
        <v>0.007</v>
      </c>
      <c r="F21" s="1198">
        <v>0.003</v>
      </c>
      <c r="G21" s="1198">
        <v>0.006</v>
      </c>
      <c r="H21" s="1198">
        <v>0.021</v>
      </c>
      <c r="I21" s="1198">
        <v>0.019</v>
      </c>
      <c r="J21" s="1198">
        <v>0.007</v>
      </c>
      <c r="K21" s="1198">
        <v>0.001</v>
      </c>
      <c r="L21" s="1198">
        <v>-0.002</v>
      </c>
      <c r="M21" s="1198">
        <v>-0.004</v>
      </c>
      <c r="N21" s="1198">
        <v>-0.005</v>
      </c>
      <c r="O21" s="1198">
        <v>-0.007</v>
      </c>
      <c r="P21" s="1198">
        <v>0.022</v>
      </c>
      <c r="Q21" s="1198">
        <v>-0.011</v>
      </c>
      <c r="R21" s="1198">
        <v>-0.009</v>
      </c>
      <c r="S21" s="1198">
        <v>0.018</v>
      </c>
      <c r="T21" s="1198">
        <v>-0.008</v>
      </c>
      <c r="W21" s="1198">
        <v>-0.015</v>
      </c>
      <c r="X21" s="1198">
        <v>0.002</v>
      </c>
      <c r="Y21" s="1198">
        <v>-0.015</v>
      </c>
      <c r="Z21" s="1198">
        <v>-0.001</v>
      </c>
      <c r="AC21" s="1198">
        <v>-0.006</v>
      </c>
      <c r="AD21" s="1198">
        <v>0.002</v>
      </c>
      <c r="AE21" s="1198">
        <v>-0.005</v>
      </c>
      <c r="AL21" s="1198">
        <v>0.008</v>
      </c>
      <c r="AM21" s="414"/>
      <c r="AN21" s="1198">
        <v>-0.005</v>
      </c>
      <c r="AO21" s="1198">
        <v>0.0068</v>
      </c>
      <c r="AP21" s="1198">
        <v>-0.01</v>
      </c>
      <c r="AQ21" s="1198">
        <v>-0.001</v>
      </c>
      <c r="AR21" s="1198">
        <v>-0.01</v>
      </c>
      <c r="AS21" s="1198">
        <v>0.003</v>
      </c>
      <c r="AT21" s="1198">
        <v>0.001</v>
      </c>
      <c r="AU21" s="1198">
        <v>0.003</v>
      </c>
      <c r="AV21" s="1198">
        <v>-0.066</v>
      </c>
      <c r="AW21" s="1198">
        <v>-0.07</v>
      </c>
      <c r="AX21" s="1198">
        <v>-0.064</v>
      </c>
      <c r="AY21" s="1198">
        <v>0.001</v>
      </c>
      <c r="AZ21" s="1198">
        <v>-0.002</v>
      </c>
      <c r="BA21" s="1198">
        <v>0.001</v>
      </c>
      <c r="BB21" s="1198">
        <v>0.06</v>
      </c>
      <c r="BC21" s="1198">
        <v>0.061</v>
      </c>
      <c r="BD21" s="1198">
        <v>0.06</v>
      </c>
      <c r="BE21" s="1198">
        <v>0.0051</v>
      </c>
      <c r="BH21" s="1198">
        <v>-0.024</v>
      </c>
      <c r="BI21" s="1198">
        <v>0.017</v>
      </c>
      <c r="BJ21" s="1198">
        <v>-0.024</v>
      </c>
      <c r="BK21" s="1198">
        <v>-0.024</v>
      </c>
      <c r="BN21" s="1199">
        <v>-0.04</v>
      </c>
      <c r="BO21" s="1200"/>
      <c r="BP21" s="1199"/>
      <c r="BQ21" s="1201">
        <v>0.0</v>
      </c>
      <c r="BR21" s="1199">
        <v>0.008</v>
      </c>
      <c r="BS21" s="1199">
        <v>0.013</v>
      </c>
      <c r="BT21" s="1198">
        <v>0.016</v>
      </c>
      <c r="BU21" s="1198">
        <v>0.003</v>
      </c>
      <c r="BV21" s="1198">
        <v>0.016</v>
      </c>
      <c r="BW21" s="1198">
        <v>0.014</v>
      </c>
      <c r="BX21" s="1198">
        <v>-0.006</v>
      </c>
      <c r="BY21" s="1198">
        <v>0.014</v>
      </c>
      <c r="BZ21" s="1198">
        <v>0.0078</v>
      </c>
      <c r="CA21" s="1198">
        <v>-0.0247</v>
      </c>
      <c r="CB21" s="1198">
        <v>-0.051</v>
      </c>
      <c r="CC21" s="1198">
        <v>0.001</v>
      </c>
      <c r="CD21" s="1198">
        <v>0.0318</v>
      </c>
      <c r="CE21" s="1198">
        <v>-0.023</v>
      </c>
      <c r="CF21" s="1198">
        <v>0.072</v>
      </c>
      <c r="CG21" s="1202">
        <v>0.072</v>
      </c>
    </row>
    <row r="22">
      <c r="A22" s="460">
        <f>edate(A20,1)</f>
        <v>42278</v>
      </c>
      <c r="B22" s="1193">
        <v>-0.022</v>
      </c>
      <c r="E22" s="1193">
        <v>-0.004</v>
      </c>
      <c r="F22" s="1193">
        <v>-0.003</v>
      </c>
      <c r="G22" s="1193">
        <v>-0.005</v>
      </c>
      <c r="H22" s="1193">
        <v>0.007</v>
      </c>
      <c r="I22" s="1193">
        <v>0.013</v>
      </c>
      <c r="J22" s="1193">
        <v>0.004</v>
      </c>
      <c r="K22" s="1193">
        <v>-0.004</v>
      </c>
      <c r="L22" s="1193">
        <v>0.001</v>
      </c>
      <c r="M22" s="1193">
        <v>-0.004</v>
      </c>
      <c r="N22" s="1193">
        <v>0.018</v>
      </c>
      <c r="O22" s="1193">
        <v>0.011</v>
      </c>
      <c r="P22" s="1193">
        <v>0.013</v>
      </c>
      <c r="Q22" s="1193">
        <v>0.016</v>
      </c>
      <c r="R22" s="1193">
        <v>0.015</v>
      </c>
      <c r="S22" s="1193">
        <v>-0.009</v>
      </c>
      <c r="T22" s="1193">
        <v>0.023</v>
      </c>
      <c r="W22" s="1193">
        <v>0.025</v>
      </c>
      <c r="X22" s="1193">
        <v>0.008</v>
      </c>
      <c r="Y22" s="1193">
        <v>0.03</v>
      </c>
      <c r="Z22" s="1193">
        <v>0.0078</v>
      </c>
      <c r="AC22" s="1193">
        <v>0.021</v>
      </c>
      <c r="AD22" s="1193">
        <v>0.007</v>
      </c>
      <c r="AE22" s="1193">
        <v>0.023</v>
      </c>
      <c r="AL22" s="1193">
        <v>0.008</v>
      </c>
      <c r="AM22" s="410"/>
      <c r="AN22" s="1193">
        <v>-0.009</v>
      </c>
      <c r="AO22" s="1193">
        <v>9.0E-4</v>
      </c>
      <c r="AP22" s="1193">
        <v>0.003</v>
      </c>
      <c r="AQ22" s="1193">
        <v>0.007</v>
      </c>
      <c r="AR22" s="1193">
        <v>0.003</v>
      </c>
      <c r="AS22" s="1193">
        <v>-0.004</v>
      </c>
      <c r="AT22" s="1193">
        <v>0.001</v>
      </c>
      <c r="AU22" s="1193">
        <v>-0.004</v>
      </c>
      <c r="AV22" s="1193">
        <v>-0.052</v>
      </c>
      <c r="AW22" s="1193">
        <v>-0.051</v>
      </c>
      <c r="AX22" s="1193">
        <v>-0.05</v>
      </c>
      <c r="AY22" s="1193">
        <v>-0.038</v>
      </c>
      <c r="AZ22" s="1193">
        <v>-0.032</v>
      </c>
      <c r="BA22" s="1193">
        <v>-0.035</v>
      </c>
      <c r="BB22" s="1193">
        <v>0.063</v>
      </c>
      <c r="BC22" s="1193">
        <v>0.061</v>
      </c>
      <c r="BD22" s="1193">
        <v>0.063</v>
      </c>
      <c r="BE22" s="1193">
        <v>0.0056</v>
      </c>
      <c r="BH22" s="1193">
        <v>-0.007</v>
      </c>
      <c r="BI22" s="1193">
        <v>-0.002</v>
      </c>
      <c r="BJ22" s="1193">
        <v>-0.007</v>
      </c>
      <c r="BK22" s="1193">
        <v>-0.003</v>
      </c>
      <c r="BN22" s="1194">
        <v>0.046</v>
      </c>
      <c r="BO22" s="1195"/>
      <c r="BP22" s="1194"/>
      <c r="BQ22" s="1196">
        <v>-0.004</v>
      </c>
      <c r="BR22" s="1194">
        <v>0.0</v>
      </c>
      <c r="BS22" s="1194">
        <v>0.0</v>
      </c>
      <c r="BT22" s="1193">
        <v>0.023</v>
      </c>
      <c r="BU22" s="1193">
        <v>0.02</v>
      </c>
      <c r="BV22" s="1193">
        <v>0.022</v>
      </c>
      <c r="BW22" s="1193">
        <v>-0.024</v>
      </c>
      <c r="BX22" s="1193">
        <v>-0.005</v>
      </c>
      <c r="BY22" s="1193">
        <v>-0.024</v>
      </c>
      <c r="BZ22" s="1193">
        <v>0.0078</v>
      </c>
      <c r="CA22" s="1193">
        <v>0.0135</v>
      </c>
      <c r="CB22" s="1193">
        <v>0.031</v>
      </c>
      <c r="CC22" s="1193">
        <v>-0.02</v>
      </c>
      <c r="CD22" s="1193">
        <v>0.0113</v>
      </c>
      <c r="CE22" s="1193">
        <v>0.028</v>
      </c>
      <c r="CF22" s="1193">
        <v>0.073</v>
      </c>
      <c r="CG22" s="1197">
        <v>0.073</v>
      </c>
    </row>
    <row r="23">
      <c r="A23" s="473">
        <f>A22+14</f>
        <v>42292</v>
      </c>
      <c r="B23" s="1204">
        <v>-0.02</v>
      </c>
      <c r="E23" s="1198">
        <v>0.001</v>
      </c>
      <c r="F23" s="1198">
        <v>0.002</v>
      </c>
      <c r="G23" s="1198">
        <v>-0.002</v>
      </c>
      <c r="H23" s="1198">
        <v>0.003</v>
      </c>
      <c r="I23" s="1198">
        <v>0.008</v>
      </c>
      <c r="J23" s="1198">
        <v>-0.009</v>
      </c>
      <c r="K23" s="1198">
        <v>-0.004</v>
      </c>
      <c r="L23" s="1198">
        <v>0.001</v>
      </c>
      <c r="M23" s="1198">
        <v>-0.011</v>
      </c>
      <c r="N23" s="1198">
        <v>0.012</v>
      </c>
      <c r="O23" s="1198">
        <v>0.01</v>
      </c>
      <c r="P23" s="1198">
        <v>0.008</v>
      </c>
      <c r="Q23" s="1198">
        <v>-0.008</v>
      </c>
      <c r="R23" s="1198">
        <v>-0.01</v>
      </c>
      <c r="S23" s="1198">
        <v>0.001</v>
      </c>
      <c r="T23" s="1198">
        <v>0.023</v>
      </c>
      <c r="W23" s="1198">
        <v>-0.018</v>
      </c>
      <c r="X23" s="1198">
        <v>-0.005</v>
      </c>
      <c r="Y23" s="1198">
        <v>-0.016</v>
      </c>
      <c r="Z23" s="1198">
        <v>-0.0119</v>
      </c>
      <c r="AC23" s="1198">
        <v>-0.011</v>
      </c>
      <c r="AD23" s="1198">
        <v>-0.003</v>
      </c>
      <c r="AE23" s="1198">
        <v>-0.014</v>
      </c>
      <c r="AL23" s="1198">
        <v>0.008</v>
      </c>
      <c r="AM23" s="414"/>
      <c r="AN23" s="1198">
        <v>0.022</v>
      </c>
      <c r="AO23" s="1198">
        <v>-0.0065</v>
      </c>
      <c r="AP23" s="1198">
        <v>-0.013</v>
      </c>
      <c r="AQ23" s="1198">
        <v>-0.013</v>
      </c>
      <c r="AR23" s="1198">
        <v>-0.013</v>
      </c>
      <c r="AS23" s="1198">
        <v>0.001</v>
      </c>
      <c r="AT23" s="1198">
        <v>-0.003</v>
      </c>
      <c r="AU23" s="1198">
        <v>0.001</v>
      </c>
      <c r="AV23" s="1198">
        <v>-0.048</v>
      </c>
      <c r="AW23" s="1198">
        <v>-0.051</v>
      </c>
      <c r="AX23" s="1198">
        <v>-0.047</v>
      </c>
      <c r="AY23" s="1198">
        <v>0.005</v>
      </c>
      <c r="AZ23" s="1198">
        <v>0.005</v>
      </c>
      <c r="BA23" s="1198">
        <v>0.005</v>
      </c>
      <c r="BB23" s="1198">
        <v>0.061</v>
      </c>
      <c r="BC23" s="1198">
        <v>0.064</v>
      </c>
      <c r="BD23" s="1198">
        <v>0.061</v>
      </c>
      <c r="BE23" s="1198">
        <v>0.0045</v>
      </c>
      <c r="BH23" s="1198">
        <v>0.007</v>
      </c>
      <c r="BI23" s="1198">
        <v>0.005</v>
      </c>
      <c r="BJ23" s="1198">
        <v>0.007</v>
      </c>
      <c r="BK23" s="1198">
        <v>0.015</v>
      </c>
      <c r="BN23" s="1199">
        <v>0.01</v>
      </c>
      <c r="BO23" s="1200"/>
      <c r="BP23" s="1199"/>
      <c r="BQ23" s="1201">
        <v>0.013</v>
      </c>
      <c r="BR23" s="1199">
        <v>0.015</v>
      </c>
      <c r="BS23" s="1199">
        <v>0.0</v>
      </c>
      <c r="BT23" s="1198">
        <v>-0.02</v>
      </c>
      <c r="BU23" s="1198">
        <v>-0.015</v>
      </c>
      <c r="BV23" s="1198">
        <v>-0.02</v>
      </c>
      <c r="BW23" s="1198">
        <v>0.003</v>
      </c>
      <c r="BX23" s="1198">
        <v>-0.005</v>
      </c>
      <c r="BY23" s="1198">
        <v>0.006</v>
      </c>
      <c r="BZ23" s="1198">
        <v>0.0078</v>
      </c>
      <c r="CA23" s="1198">
        <v>-0.0323</v>
      </c>
      <c r="CB23" s="1198">
        <v>0.006</v>
      </c>
      <c r="CC23" s="1198">
        <v>-0.003</v>
      </c>
      <c r="CD23" s="1198">
        <v>-2.0E-4</v>
      </c>
      <c r="CE23" s="1198">
        <v>0.009</v>
      </c>
      <c r="CF23" s="1198">
        <v>0.076</v>
      </c>
      <c r="CG23" s="1202">
        <v>0.076</v>
      </c>
    </row>
    <row r="24">
      <c r="A24" s="460">
        <f>edate(A22,1)</f>
        <v>42309</v>
      </c>
      <c r="B24" s="1193">
        <v>-0.015</v>
      </c>
      <c r="E24" s="1193">
        <v>0.0</v>
      </c>
      <c r="F24" s="1193">
        <v>0.002</v>
      </c>
      <c r="G24" s="1193">
        <v>0.001</v>
      </c>
      <c r="H24" s="1193">
        <v>-0.011</v>
      </c>
      <c r="I24" s="1193">
        <v>0.005</v>
      </c>
      <c r="J24" s="1193">
        <v>0.022</v>
      </c>
      <c r="K24" s="1193">
        <v>-0.013</v>
      </c>
      <c r="L24" s="1193">
        <v>0.002</v>
      </c>
      <c r="M24" s="1193">
        <v>0.02</v>
      </c>
      <c r="N24" s="1193">
        <v>0.006</v>
      </c>
      <c r="O24" s="1193">
        <v>0.008</v>
      </c>
      <c r="P24" s="1193">
        <v>0.032</v>
      </c>
      <c r="Q24" s="1193">
        <v>-0.001</v>
      </c>
      <c r="R24" s="1193">
        <v>0.002</v>
      </c>
      <c r="S24" s="1193">
        <v>0.015</v>
      </c>
      <c r="T24" s="1193">
        <v>0.019</v>
      </c>
      <c r="W24" s="1193">
        <v>0.003</v>
      </c>
      <c r="X24" s="1193">
        <v>0.008</v>
      </c>
      <c r="Y24" s="1193">
        <v>0.005</v>
      </c>
      <c r="Z24" s="1193">
        <v>-0.0164</v>
      </c>
      <c r="AC24" s="1193">
        <v>-0.002</v>
      </c>
      <c r="AD24" s="1193">
        <v>0.006</v>
      </c>
      <c r="AE24" s="1193">
        <v>-0.001</v>
      </c>
      <c r="AL24" s="1193">
        <v>0.014</v>
      </c>
      <c r="AM24" s="410"/>
      <c r="AN24" s="1193">
        <v>0.017</v>
      </c>
      <c r="AO24" s="1193">
        <v>0.0096</v>
      </c>
      <c r="AP24" s="1193">
        <v>-0.014</v>
      </c>
      <c r="AQ24" s="1193">
        <v>-0.015</v>
      </c>
      <c r="AR24" s="1193">
        <v>-0.014</v>
      </c>
      <c r="AS24" s="1193">
        <v>0.001</v>
      </c>
      <c r="AT24" s="1193">
        <v>-0.002</v>
      </c>
      <c r="AU24" s="1193">
        <v>0.001</v>
      </c>
      <c r="AV24" s="1193">
        <v>-0.073</v>
      </c>
      <c r="AW24" s="1193">
        <v>-0.065</v>
      </c>
      <c r="AX24" s="1193">
        <v>-0.073</v>
      </c>
      <c r="AY24" s="1193">
        <v>-0.011</v>
      </c>
      <c r="AZ24" s="1193">
        <v>-0.008</v>
      </c>
      <c r="BA24" s="1193">
        <v>-0.012</v>
      </c>
      <c r="BB24" s="1193">
        <v>0.061</v>
      </c>
      <c r="BC24" s="1193">
        <v>0.062</v>
      </c>
      <c r="BD24" s="1193">
        <v>0.061</v>
      </c>
      <c r="BE24" s="1193">
        <v>0.0049</v>
      </c>
      <c r="BH24" s="1193">
        <v>-0.019</v>
      </c>
      <c r="BI24" s="1193">
        <v>0.01</v>
      </c>
      <c r="BJ24" s="1193">
        <v>-0.019</v>
      </c>
      <c r="BK24" s="1193">
        <v>0.018</v>
      </c>
      <c r="BN24" s="1194">
        <v>-0.013</v>
      </c>
      <c r="BO24" s="1195"/>
      <c r="BP24" s="1194"/>
      <c r="BQ24" s="1196">
        <v>0.006</v>
      </c>
      <c r="BR24" s="1194">
        <v>0.0</v>
      </c>
      <c r="BS24" s="1194">
        <v>0.005</v>
      </c>
      <c r="BT24" s="1193">
        <v>-0.016</v>
      </c>
      <c r="BU24" s="1193">
        <v>-0.017</v>
      </c>
      <c r="BV24" s="1193">
        <v>-0.013</v>
      </c>
      <c r="BW24" s="1193">
        <v>-0.017</v>
      </c>
      <c r="BX24" s="1193">
        <v>-0.001</v>
      </c>
      <c r="BY24" s="1193">
        <v>-0.013</v>
      </c>
      <c r="BZ24" s="1193">
        <v>-0.0071</v>
      </c>
      <c r="CA24" s="1193">
        <v>0.0137</v>
      </c>
      <c r="CB24" s="1193">
        <v>0.001</v>
      </c>
      <c r="CC24" s="1193">
        <v>0.0075</v>
      </c>
      <c r="CD24" s="1193">
        <v>0.038</v>
      </c>
      <c r="CE24" s="1193">
        <v>-0.019</v>
      </c>
      <c r="CF24" s="1203">
        <v>0.07</v>
      </c>
      <c r="CG24" s="1197">
        <v>0.07</v>
      </c>
    </row>
    <row r="25">
      <c r="A25" s="473">
        <f>A24+14</f>
        <v>42323</v>
      </c>
      <c r="B25" s="1198">
        <v>-0.011</v>
      </c>
      <c r="E25" s="1198">
        <v>-0.004</v>
      </c>
      <c r="F25" s="1198">
        <v>-0.002</v>
      </c>
      <c r="G25" s="1198">
        <v>-0.007</v>
      </c>
      <c r="H25" s="1198">
        <v>0.02</v>
      </c>
      <c r="I25" s="1198">
        <v>0.006</v>
      </c>
      <c r="J25" s="1198">
        <v>0.043</v>
      </c>
      <c r="K25" s="1198">
        <v>0.021</v>
      </c>
      <c r="L25" s="1198">
        <v>0.008</v>
      </c>
      <c r="M25" s="1198">
        <v>0.009</v>
      </c>
      <c r="N25" s="1198">
        <v>0.032</v>
      </c>
      <c r="O25" s="1198">
        <v>0.016</v>
      </c>
      <c r="P25" s="1198">
        <v>0.025</v>
      </c>
      <c r="Q25" s="1198">
        <v>0.015</v>
      </c>
      <c r="R25" s="1198">
        <v>0.005</v>
      </c>
      <c r="S25" s="1198">
        <v>-0.012</v>
      </c>
      <c r="T25" s="1198">
        <v>0.029</v>
      </c>
      <c r="W25" s="1198">
        <v>0.004</v>
      </c>
      <c r="X25" s="1198">
        <v>0.006</v>
      </c>
      <c r="Y25" s="1198">
        <v>0.005</v>
      </c>
      <c r="Z25" s="1198">
        <v>0.0268</v>
      </c>
      <c r="AC25" s="1198">
        <v>0.022</v>
      </c>
      <c r="AD25" s="1198">
        <v>0.006</v>
      </c>
      <c r="AE25" s="1198">
        <v>0.024</v>
      </c>
      <c r="AL25" s="1198">
        <v>0.014</v>
      </c>
      <c r="AM25" s="414"/>
      <c r="AN25" s="1198">
        <v>0.031</v>
      </c>
      <c r="AO25" s="1198">
        <v>0.0089</v>
      </c>
      <c r="AP25" s="1198">
        <v>0.003</v>
      </c>
      <c r="AQ25" s="1198">
        <v>0.005</v>
      </c>
      <c r="AR25" s="1198">
        <v>0.003</v>
      </c>
      <c r="AS25" s="1198">
        <v>0.0</v>
      </c>
      <c r="AU25" s="1198">
        <v>0.0</v>
      </c>
      <c r="AV25" s="1198">
        <v>-0.011</v>
      </c>
      <c r="AW25" s="1198">
        <v>0.005</v>
      </c>
      <c r="AX25" s="1198">
        <v>-0.012</v>
      </c>
      <c r="AY25" s="1198">
        <v>0.002</v>
      </c>
      <c r="AZ25" s="1198">
        <v>0.02</v>
      </c>
      <c r="BA25" s="1198">
        <v>0.004</v>
      </c>
      <c r="BB25" s="1198">
        <v>0.062</v>
      </c>
      <c r="BC25" s="1198">
        <v>0.061</v>
      </c>
      <c r="BD25" s="1198">
        <v>0.062</v>
      </c>
      <c r="BE25" s="1198">
        <v>0.0054</v>
      </c>
      <c r="BH25" s="1198">
        <v>0.057</v>
      </c>
      <c r="BI25" s="1198">
        <v>0.013</v>
      </c>
      <c r="BJ25" s="1198">
        <v>0.057</v>
      </c>
      <c r="BK25" s="1198">
        <v>-0.037</v>
      </c>
      <c r="BN25" s="1199">
        <v>0.041</v>
      </c>
      <c r="BO25" s="1200"/>
      <c r="BP25" s="1199"/>
      <c r="BQ25" s="1201">
        <v>0.0</v>
      </c>
      <c r="BR25" s="1199">
        <v>0.001</v>
      </c>
      <c r="BS25" s="1199">
        <v>-0.008</v>
      </c>
      <c r="BT25" s="1198">
        <v>0.048</v>
      </c>
      <c r="BU25" s="1198">
        <v>0.022</v>
      </c>
      <c r="BV25" s="1198">
        <v>0.053</v>
      </c>
      <c r="BW25" s="1198">
        <v>0.034</v>
      </c>
      <c r="BX25" s="1198">
        <v>0.01</v>
      </c>
      <c r="BY25" s="1198">
        <v>0.036</v>
      </c>
      <c r="BZ25" s="1198">
        <v>-0.0071</v>
      </c>
      <c r="CA25" s="1198">
        <v>0.002</v>
      </c>
      <c r="CB25" s="1198">
        <v>0.038</v>
      </c>
      <c r="CC25" s="1198">
        <v>0.002</v>
      </c>
      <c r="CD25" s="1198">
        <v>0.0054</v>
      </c>
      <c r="CE25" s="1198">
        <v>-0.023</v>
      </c>
      <c r="CF25" s="1198">
        <v>0.072</v>
      </c>
      <c r="CG25" s="1202">
        <v>0.072</v>
      </c>
    </row>
    <row r="26">
      <c r="A26" s="460">
        <f>edate(A24,1)</f>
        <v>42339</v>
      </c>
      <c r="B26" s="1193">
        <v>0.001</v>
      </c>
      <c r="E26" s="1193">
        <v>0.008</v>
      </c>
      <c r="F26" s="1193">
        <v>0.006</v>
      </c>
      <c r="G26" s="1193">
        <v>0.006</v>
      </c>
      <c r="H26" s="1193">
        <v>0.043</v>
      </c>
      <c r="I26" s="1193">
        <v>0.032</v>
      </c>
      <c r="J26" s="1193">
        <v>0.033</v>
      </c>
      <c r="K26" s="1193">
        <v>0.011</v>
      </c>
      <c r="L26" s="1193">
        <v>0.002</v>
      </c>
      <c r="M26" s="1193">
        <v>-0.003</v>
      </c>
      <c r="N26" s="1193">
        <v>0.02</v>
      </c>
      <c r="O26" s="1193">
        <v>0.017</v>
      </c>
      <c r="P26" s="1193">
        <v>0.002</v>
      </c>
      <c r="Q26" s="1193">
        <v>-0.016</v>
      </c>
      <c r="R26" s="1193">
        <v>-0.015</v>
      </c>
      <c r="S26" s="1193">
        <v>0.003</v>
      </c>
      <c r="T26" s="1193">
        <v>0.004</v>
      </c>
      <c r="W26" s="1193">
        <v>-0.03</v>
      </c>
      <c r="X26" s="1193">
        <v>0.003</v>
      </c>
      <c r="Y26" s="1193">
        <v>-0.024</v>
      </c>
      <c r="Z26" s="1193">
        <v>0.0161</v>
      </c>
      <c r="AC26" s="1193">
        <v>-0.009</v>
      </c>
      <c r="AD26" s="1193">
        <v>-0.007</v>
      </c>
      <c r="AE26" s="1193">
        <v>-0.011</v>
      </c>
      <c r="AL26" s="1193">
        <v>0.014</v>
      </c>
      <c r="AM26" s="410"/>
      <c r="AN26" s="1193">
        <v>0.033</v>
      </c>
      <c r="AO26" s="1193">
        <v>0.0056</v>
      </c>
      <c r="AP26" s="1193">
        <v>-0.006</v>
      </c>
      <c r="AQ26" s="1193">
        <v>-0.003</v>
      </c>
      <c r="AR26" s="1193">
        <v>-0.006</v>
      </c>
      <c r="AS26" s="1193">
        <v>-0.001</v>
      </c>
      <c r="AT26" s="1193">
        <v>-0.002</v>
      </c>
      <c r="AU26" s="1193">
        <v>-0.001</v>
      </c>
      <c r="AV26" s="1193">
        <v>-0.001</v>
      </c>
      <c r="AW26" s="1193">
        <v>0.009</v>
      </c>
      <c r="AX26" s="1193">
        <v>-0.001</v>
      </c>
      <c r="AY26" s="1193">
        <v>0.023</v>
      </c>
      <c r="AZ26" s="1193">
        <v>0.021</v>
      </c>
      <c r="BA26" s="1193">
        <v>0.024</v>
      </c>
      <c r="BB26" s="1193">
        <v>0.06</v>
      </c>
      <c r="BC26" s="1193">
        <v>0.061</v>
      </c>
      <c r="BD26" s="1193">
        <v>0.06</v>
      </c>
      <c r="BE26" s="1193">
        <v>0.0049</v>
      </c>
      <c r="BH26" s="1193">
        <v>-0.004</v>
      </c>
      <c r="BI26" s="1193">
        <v>0.011</v>
      </c>
      <c r="BJ26" s="1193">
        <v>-0.004</v>
      </c>
      <c r="BK26" s="1203">
        <v>0.05</v>
      </c>
      <c r="BN26" s="1194">
        <v>0.021</v>
      </c>
      <c r="BO26" s="1195"/>
      <c r="BP26" s="1194"/>
      <c r="BQ26" s="1196">
        <v>0.007</v>
      </c>
      <c r="BR26" s="1194">
        <v>0.005</v>
      </c>
      <c r="BS26" s="1194">
        <v>0.02</v>
      </c>
      <c r="BT26" s="1193">
        <v>0.043</v>
      </c>
      <c r="BU26" s="1193">
        <v>0.03</v>
      </c>
      <c r="BV26" s="1193">
        <v>0.042</v>
      </c>
      <c r="BW26" s="1193">
        <v>-0.005</v>
      </c>
      <c r="BX26" s="1193">
        <v>0.003</v>
      </c>
      <c r="BY26" s="1193">
        <v>-0.005</v>
      </c>
      <c r="BZ26" s="1193">
        <v>-0.0071</v>
      </c>
      <c r="CA26" s="1193">
        <v>-0.0011</v>
      </c>
      <c r="CB26" s="1193">
        <v>0.0054</v>
      </c>
      <c r="CC26" s="1193">
        <v>0.025</v>
      </c>
      <c r="CD26" s="1193">
        <v>0.0219</v>
      </c>
      <c r="CE26" s="1193">
        <v>0.018</v>
      </c>
      <c r="CF26" s="1193">
        <v>0.077</v>
      </c>
      <c r="CG26" s="1197">
        <v>0.077</v>
      </c>
    </row>
    <row r="27">
      <c r="A27" s="473">
        <f>A26+14</f>
        <v>42353</v>
      </c>
      <c r="B27" s="1198">
        <v>-0.007</v>
      </c>
      <c r="E27" s="1198">
        <v>-0.003</v>
      </c>
      <c r="F27" s="1198">
        <v>0.001</v>
      </c>
      <c r="G27" s="1198">
        <v>-0.001</v>
      </c>
      <c r="H27" s="1198">
        <v>0.032</v>
      </c>
      <c r="I27" s="1198">
        <v>0.033</v>
      </c>
      <c r="J27" s="1198">
        <v>0.025</v>
      </c>
      <c r="K27" s="1198">
        <v>-0.004</v>
      </c>
      <c r="L27" s="1198">
        <v>-0.004</v>
      </c>
      <c r="M27" s="1198">
        <v>-0.008</v>
      </c>
      <c r="N27" s="1198">
        <v>0.006</v>
      </c>
      <c r="O27" s="1198">
        <v>0.009</v>
      </c>
      <c r="P27" s="1198">
        <v>0.014</v>
      </c>
      <c r="Q27" s="1198">
        <v>0.009</v>
      </c>
      <c r="R27" s="1198">
        <v>0.013</v>
      </c>
      <c r="S27" s="1198">
        <v>-0.001</v>
      </c>
      <c r="T27" s="1198">
        <v>-0.006</v>
      </c>
      <c r="W27" s="1198">
        <v>0.028</v>
      </c>
      <c r="X27" s="1198">
        <v>0.025</v>
      </c>
      <c r="Y27" s="1198">
        <v>0.022</v>
      </c>
      <c r="Z27" s="1198">
        <v>0.001</v>
      </c>
      <c r="AC27" s="1198">
        <v>-0.003</v>
      </c>
      <c r="AD27" s="1198">
        <v>0.005</v>
      </c>
      <c r="AE27" s="1198">
        <v>-0.002</v>
      </c>
      <c r="AL27" s="1198">
        <v>-0.006</v>
      </c>
      <c r="AM27" s="414"/>
      <c r="AN27" s="1198">
        <v>0.035</v>
      </c>
      <c r="AO27" s="1198">
        <v>-0.0053</v>
      </c>
      <c r="AP27" s="1198">
        <v>-0.001</v>
      </c>
      <c r="AQ27" s="1198">
        <v>0.001</v>
      </c>
      <c r="AR27" s="1198">
        <v>-0.001</v>
      </c>
      <c r="AS27" s="1198">
        <v>0.001</v>
      </c>
      <c r="AT27" s="1198">
        <v>-0.004</v>
      </c>
      <c r="AU27" s="1198">
        <v>0.001</v>
      </c>
      <c r="AV27" s="1198">
        <v>0.014</v>
      </c>
      <c r="AW27" s="1198">
        <v>0.011</v>
      </c>
      <c r="AX27" s="1198">
        <v>0.014</v>
      </c>
      <c r="AY27" s="1198">
        <v>-0.001</v>
      </c>
      <c r="AZ27" s="1198">
        <v>-0.004</v>
      </c>
      <c r="BA27" s="1198">
        <v>-0.002</v>
      </c>
      <c r="BB27" s="1198">
        <v>0.063</v>
      </c>
      <c r="BC27" s="1198">
        <v>0.062</v>
      </c>
      <c r="BE27" s="1198">
        <v>0.0058</v>
      </c>
      <c r="BH27" s="1198">
        <v>0.027</v>
      </c>
      <c r="BI27" s="1198">
        <v>0.005</v>
      </c>
      <c r="BJ27" s="1198">
        <v>0.027</v>
      </c>
      <c r="BK27" s="1198">
        <v>0.012</v>
      </c>
      <c r="BN27" s="1199">
        <v>0.026</v>
      </c>
      <c r="BO27" s="1200"/>
      <c r="BP27" s="1199"/>
      <c r="BQ27" s="1201">
        <v>-0.004</v>
      </c>
      <c r="BR27" s="1199">
        <v>-0.008</v>
      </c>
      <c r="BS27" s="1199">
        <v>-0.021</v>
      </c>
      <c r="BT27" s="1198">
        <v>0.017</v>
      </c>
      <c r="BU27" s="1198">
        <v>0.026</v>
      </c>
      <c r="BV27" s="1198">
        <v>0.014</v>
      </c>
      <c r="BW27" s="1198">
        <v>0.033</v>
      </c>
      <c r="BX27" s="1198">
        <v>0.003</v>
      </c>
      <c r="BY27" s="1198">
        <v>0.029</v>
      </c>
      <c r="BZ27" s="1198">
        <v>0.0066</v>
      </c>
      <c r="CA27" s="1198">
        <v>-0.0107</v>
      </c>
      <c r="CB27" s="1198">
        <v>0.013</v>
      </c>
      <c r="CC27" s="1198">
        <v>0.035</v>
      </c>
      <c r="CD27" s="1198">
        <v>-0.0109</v>
      </c>
      <c r="CE27" s="1198">
        <v>-0.011</v>
      </c>
      <c r="CF27" s="1198">
        <v>-0.075</v>
      </c>
      <c r="CG27" s="1202">
        <v>-0.075</v>
      </c>
    </row>
    <row r="28">
      <c r="A28" s="460">
        <f>edate(A26,1)</f>
        <v>42370</v>
      </c>
      <c r="B28" s="1193">
        <v>-0.005</v>
      </c>
      <c r="E28" s="1193">
        <v>0.0</v>
      </c>
      <c r="F28" s="1193">
        <v>0.002</v>
      </c>
      <c r="G28" s="1193">
        <v>0.001</v>
      </c>
      <c r="H28" s="1193">
        <v>0.028</v>
      </c>
      <c r="I28" s="1193">
        <v>0.037</v>
      </c>
      <c r="J28" s="1193">
        <v>0.014</v>
      </c>
      <c r="K28" s="1193">
        <v>-0.007</v>
      </c>
      <c r="L28" s="1193">
        <v>0.002</v>
      </c>
      <c r="M28" s="1193">
        <v>-0.005</v>
      </c>
      <c r="N28" s="1193">
        <v>0.012</v>
      </c>
      <c r="O28" s="1193">
        <v>0.02</v>
      </c>
      <c r="P28" s="1193">
        <v>0.022</v>
      </c>
      <c r="Q28" s="1193">
        <v>-0.003</v>
      </c>
      <c r="R28" s="1193">
        <v>0.001</v>
      </c>
      <c r="S28" s="1193">
        <v>0.002</v>
      </c>
      <c r="T28" s="1193">
        <v>0.009</v>
      </c>
      <c r="W28" s="1193">
        <v>0.022</v>
      </c>
      <c r="X28" s="1193">
        <v>-0.001</v>
      </c>
      <c r="Y28" s="1193">
        <v>0.018</v>
      </c>
      <c r="Z28" s="1193">
        <v>-0.0035</v>
      </c>
      <c r="AC28" s="1193">
        <v>-0.016</v>
      </c>
      <c r="AD28" s="1193">
        <v>0.005</v>
      </c>
      <c r="AE28" s="1193">
        <v>-0.017</v>
      </c>
      <c r="AL28" s="1193">
        <v>-0.006</v>
      </c>
      <c r="AM28" s="410"/>
      <c r="AN28" s="1203">
        <v>0.04</v>
      </c>
      <c r="AO28" s="1193">
        <v>0.0038</v>
      </c>
      <c r="AP28" s="1193">
        <v>-0.017</v>
      </c>
      <c r="AQ28" s="1193">
        <v>-0.015</v>
      </c>
      <c r="AR28" s="1193">
        <v>-0.017</v>
      </c>
      <c r="AS28" s="1193">
        <v>0.001</v>
      </c>
      <c r="AT28" s="1193">
        <v>-0.001</v>
      </c>
      <c r="AU28" s="1193">
        <v>0.001</v>
      </c>
      <c r="AV28" s="1193">
        <v>-0.008</v>
      </c>
      <c r="AW28" s="1193">
        <v>0.004</v>
      </c>
      <c r="AX28" s="1193">
        <v>-0.008</v>
      </c>
      <c r="AY28" s="1193">
        <v>0.001</v>
      </c>
      <c r="AZ28" s="1193">
        <v>0.007</v>
      </c>
      <c r="BA28" s="1193">
        <v>0.001</v>
      </c>
      <c r="BD28" s="1193">
        <v>0.063</v>
      </c>
      <c r="BE28" s="1193">
        <v>0.0057</v>
      </c>
      <c r="BH28" s="1193">
        <v>-0.012</v>
      </c>
      <c r="BI28" s="1193">
        <v>0.013</v>
      </c>
      <c r="BJ28" s="1193">
        <v>-0.012</v>
      </c>
      <c r="BK28" s="1193">
        <v>-0.032</v>
      </c>
      <c r="BN28" s="1194">
        <v>0.029</v>
      </c>
      <c r="BO28" s="1195"/>
      <c r="BP28" s="1194"/>
      <c r="BQ28" s="1196">
        <v>0.032</v>
      </c>
      <c r="BR28" s="1194">
        <v>0.02</v>
      </c>
      <c r="BS28" s="1194">
        <v>0.04</v>
      </c>
      <c r="BT28" s="1193">
        <v>0.066</v>
      </c>
      <c r="BU28" s="1193">
        <v>0.067</v>
      </c>
      <c r="BV28" s="1193">
        <v>0.067</v>
      </c>
      <c r="BW28" s="1193">
        <v>-0.034</v>
      </c>
      <c r="BY28" s="1193">
        <v>-0.033</v>
      </c>
      <c r="BZ28" s="1193">
        <v>0.0066</v>
      </c>
      <c r="CA28" s="1193">
        <v>0.019</v>
      </c>
      <c r="CB28" s="1193">
        <v>-0.015</v>
      </c>
      <c r="CC28" s="1193">
        <v>0.0055</v>
      </c>
      <c r="CD28" s="1193">
        <v>-0.0053</v>
      </c>
      <c r="CE28" s="1203">
        <v>0.0</v>
      </c>
      <c r="CF28" s="1193">
        <v>0.152</v>
      </c>
      <c r="CG28" s="1197">
        <v>0.152</v>
      </c>
    </row>
    <row r="29">
      <c r="A29" s="473">
        <f>A28+14</f>
        <v>42384</v>
      </c>
      <c r="B29" s="1198">
        <v>0.009</v>
      </c>
      <c r="E29" s="1198">
        <v>0.005</v>
      </c>
      <c r="F29" s="1198">
        <v>0.005</v>
      </c>
      <c r="G29" s="1198">
        <v>0.004</v>
      </c>
      <c r="H29" s="1198">
        <v>0.014</v>
      </c>
      <c r="I29" s="1198">
        <v>0.021</v>
      </c>
      <c r="J29" s="1198">
        <v>-0.008</v>
      </c>
      <c r="K29" s="1198">
        <v>-0.005</v>
      </c>
      <c r="L29" s="1198">
        <v>-0.003</v>
      </c>
      <c r="M29" s="1198">
        <v>0.002</v>
      </c>
      <c r="N29" s="1198">
        <v>0.019</v>
      </c>
      <c r="O29" s="1198">
        <v>0.023</v>
      </c>
      <c r="P29" s="1198">
        <v>0.012</v>
      </c>
      <c r="Q29" s="1198">
        <v>-0.001</v>
      </c>
      <c r="R29" s="1198">
        <v>0.003</v>
      </c>
      <c r="S29" s="1198">
        <v>0.003</v>
      </c>
      <c r="T29" s="1198">
        <v>0.014</v>
      </c>
      <c r="W29" s="1198">
        <v>-0.004</v>
      </c>
      <c r="X29" s="1198">
        <v>0.006</v>
      </c>
      <c r="Y29" s="1198">
        <v>-0.001</v>
      </c>
      <c r="Z29" s="1198">
        <v>0.0193</v>
      </c>
      <c r="AC29" s="1198">
        <v>0.02</v>
      </c>
      <c r="AD29" s="1198">
        <v>0.01</v>
      </c>
      <c r="AE29" s="1198">
        <v>0.022</v>
      </c>
      <c r="AL29" s="1198">
        <v>-0.006</v>
      </c>
      <c r="AM29" s="414"/>
      <c r="AN29" s="1204">
        <v>0.05</v>
      </c>
      <c r="AO29" s="1198">
        <v>0.0055</v>
      </c>
      <c r="AP29" s="1198">
        <v>0.034</v>
      </c>
      <c r="AQ29" s="1198">
        <v>0.023</v>
      </c>
      <c r="AR29" s="1198">
        <v>0.034</v>
      </c>
      <c r="AS29" s="1198">
        <v>0.0</v>
      </c>
      <c r="AT29" s="1198">
        <v>0.001</v>
      </c>
      <c r="AU29" s="1198">
        <v>0.0</v>
      </c>
      <c r="AV29" s="1198">
        <v>0.011</v>
      </c>
      <c r="AW29" s="1198">
        <v>0.021</v>
      </c>
      <c r="AX29" s="1198">
        <v>0.014</v>
      </c>
      <c r="AY29" s="1198">
        <v>-0.018</v>
      </c>
      <c r="AZ29" s="1198">
        <v>-0.01</v>
      </c>
      <c r="BA29" s="1198">
        <v>-0.013</v>
      </c>
      <c r="BB29" s="1198">
        <v>0.076</v>
      </c>
      <c r="BC29" s="1198">
        <v>0.063</v>
      </c>
      <c r="BD29" s="1198">
        <v>0.076</v>
      </c>
      <c r="BE29" s="1198">
        <v>0.0076</v>
      </c>
      <c r="BH29" s="1198">
        <v>0.027</v>
      </c>
      <c r="BI29" s="1198">
        <v>0.015</v>
      </c>
      <c r="BJ29" s="1198">
        <v>0.027</v>
      </c>
      <c r="BK29" s="1198">
        <v>0.117</v>
      </c>
      <c r="BN29" s="1199">
        <v>0.017</v>
      </c>
      <c r="BO29" s="1200"/>
      <c r="BP29" s="1199"/>
      <c r="BQ29" s="1201">
        <v>-0.019</v>
      </c>
      <c r="BR29" s="1199">
        <v>-0.021</v>
      </c>
      <c r="BS29" s="1199">
        <v>-0.033</v>
      </c>
      <c r="BT29" s="1198">
        <v>0.03</v>
      </c>
      <c r="BU29" s="1198">
        <v>0.037</v>
      </c>
      <c r="BV29" s="1198">
        <v>0.033</v>
      </c>
      <c r="BW29" s="1198">
        <v>0.01</v>
      </c>
      <c r="BX29" s="1198">
        <v>0.02</v>
      </c>
      <c r="BY29" s="1198">
        <v>0.012</v>
      </c>
      <c r="BZ29" s="1198">
        <v>0.0066</v>
      </c>
      <c r="CA29" s="1198">
        <v>0.0241</v>
      </c>
      <c r="CB29" s="1198">
        <v>-0.0053</v>
      </c>
      <c r="CC29" s="1198">
        <v>-0.0165</v>
      </c>
      <c r="CD29" s="1198">
        <v>-0.018</v>
      </c>
      <c r="CE29" s="1204">
        <v>0.03</v>
      </c>
      <c r="CF29" s="1198">
        <v>0.055</v>
      </c>
      <c r="CG29" s="1202">
        <v>0.055</v>
      </c>
    </row>
    <row r="30">
      <c r="A30" s="460">
        <f>edate(A28,1)</f>
        <v>42401</v>
      </c>
      <c r="B30" s="1193">
        <v>0.016</v>
      </c>
      <c r="E30" s="1193">
        <v>0.01</v>
      </c>
      <c r="F30" s="1193">
        <v>0.004</v>
      </c>
      <c r="G30" s="1193">
        <v>0.011</v>
      </c>
      <c r="H30" s="1193">
        <v>-0.008</v>
      </c>
      <c r="I30" s="1193">
        <v>-0.002</v>
      </c>
      <c r="J30" s="1193">
        <v>-0.002</v>
      </c>
      <c r="K30" s="1193">
        <v>0.002</v>
      </c>
      <c r="L30" s="1193">
        <v>0.008</v>
      </c>
      <c r="M30" s="1193">
        <v>-0.001</v>
      </c>
      <c r="N30" s="1193">
        <v>0.014</v>
      </c>
      <c r="O30" s="1193">
        <v>0.013</v>
      </c>
      <c r="P30" s="1193">
        <v>0.039</v>
      </c>
      <c r="Q30" s="1193">
        <v>0.005</v>
      </c>
      <c r="R30" s="1193">
        <v>0.005</v>
      </c>
      <c r="S30" s="1193">
        <v>0.012</v>
      </c>
      <c r="T30" s="1193">
        <v>0.028</v>
      </c>
      <c r="W30" s="1193">
        <v>0.008</v>
      </c>
      <c r="X30" s="1193">
        <v>0.005</v>
      </c>
      <c r="Y30" s="1193">
        <v>0.007</v>
      </c>
      <c r="Z30" s="1193">
        <v>-0.0048</v>
      </c>
      <c r="AC30" s="1193">
        <v>-0.005</v>
      </c>
      <c r="AD30" s="1193">
        <v>0.002</v>
      </c>
      <c r="AE30" s="1193">
        <v>-0.006</v>
      </c>
      <c r="AL30" s="1193">
        <v>0.015</v>
      </c>
      <c r="AM30" s="410"/>
      <c r="AN30" s="1203">
        <v>0.04</v>
      </c>
      <c r="AO30" s="1193">
        <v>0.0112</v>
      </c>
      <c r="AP30" s="1193">
        <v>-0.044</v>
      </c>
      <c r="AQ30" s="1193">
        <v>-0.024</v>
      </c>
      <c r="AR30" s="1193">
        <v>-0.044</v>
      </c>
      <c r="AS30" s="1193">
        <v>-0.003</v>
      </c>
      <c r="AT30" s="1193">
        <v>0.003</v>
      </c>
      <c r="AU30" s="1193">
        <v>-0.003</v>
      </c>
      <c r="AV30" s="1193">
        <v>-0.045</v>
      </c>
      <c r="AW30" s="1193">
        <v>-0.057</v>
      </c>
      <c r="AX30" s="1193">
        <v>-0.043</v>
      </c>
      <c r="AY30" s="1193">
        <v>0.006</v>
      </c>
      <c r="AZ30" s="1193">
        <v>0.001</v>
      </c>
      <c r="BA30" s="1193">
        <v>0.011</v>
      </c>
      <c r="BB30" s="1193">
        <v>0.065</v>
      </c>
      <c r="BC30" s="1193">
        <v>0.071</v>
      </c>
      <c r="BD30" s="1193">
        <v>0.065</v>
      </c>
      <c r="BE30" s="1193">
        <v>0.0046</v>
      </c>
      <c r="BH30" s="1193">
        <v>0.031</v>
      </c>
      <c r="BI30" s="1193">
        <v>0.03</v>
      </c>
      <c r="BJ30" s="1193">
        <v>0.027</v>
      </c>
      <c r="BK30" s="1193">
        <v>-0.119</v>
      </c>
      <c r="BN30" s="1194">
        <v>0.04</v>
      </c>
      <c r="BO30" s="1195"/>
      <c r="BP30" s="1194"/>
      <c r="BQ30" s="1196">
        <v>0.04</v>
      </c>
      <c r="BR30" s="1194">
        <v>0.04</v>
      </c>
      <c r="BS30" s="1194">
        <v>0.016</v>
      </c>
      <c r="BT30" s="1193">
        <v>0.017</v>
      </c>
      <c r="BU30" s="1193">
        <v>0.05</v>
      </c>
      <c r="BV30" s="1193">
        <v>0.018</v>
      </c>
      <c r="BW30" s="1193">
        <v>-0.022</v>
      </c>
      <c r="BX30" s="1193">
        <v>0.008</v>
      </c>
      <c r="BY30" s="1193">
        <v>-0.022</v>
      </c>
      <c r="BZ30" s="1193">
        <v>0.0276</v>
      </c>
      <c r="CA30" s="1193">
        <v>-0.0083</v>
      </c>
      <c r="CB30" s="1193">
        <v>-0.017</v>
      </c>
      <c r="CC30" s="1193">
        <v>-0.006</v>
      </c>
      <c r="CD30" s="1193">
        <v>0.014</v>
      </c>
      <c r="CE30" s="1203">
        <v>-0.02</v>
      </c>
      <c r="CF30" s="1193">
        <v>0.074</v>
      </c>
      <c r="CG30" s="1197">
        <v>0.074</v>
      </c>
    </row>
    <row r="31">
      <c r="A31" s="473">
        <f>A30+14</f>
        <v>42415</v>
      </c>
      <c r="B31" s="1198">
        <v>0.019</v>
      </c>
      <c r="E31" s="1198">
        <v>0.0</v>
      </c>
      <c r="F31" s="1198">
        <v>0.002</v>
      </c>
      <c r="G31" s="1198">
        <v>0.001</v>
      </c>
      <c r="H31" s="1198">
        <v>-0.002</v>
      </c>
      <c r="I31" s="1198">
        <v>0.002</v>
      </c>
      <c r="J31" s="1198">
        <v>0.003</v>
      </c>
      <c r="K31" s="1198">
        <v>-0.001</v>
      </c>
      <c r="L31" s="1198">
        <v>0.004</v>
      </c>
      <c r="M31" s="1198">
        <v>0.005</v>
      </c>
      <c r="N31" s="1198">
        <v>0.04</v>
      </c>
      <c r="O31" s="1198">
        <v>0.036</v>
      </c>
      <c r="P31" s="1198">
        <v>0.028</v>
      </c>
      <c r="Q31" s="1198">
        <v>0.013</v>
      </c>
      <c r="R31" s="1198">
        <v>0.011</v>
      </c>
      <c r="S31" s="1198">
        <v>-0.006</v>
      </c>
      <c r="T31" s="1198">
        <v>0.043</v>
      </c>
      <c r="W31" s="1198">
        <v>0.012</v>
      </c>
      <c r="X31" s="1198">
        <v>0.003</v>
      </c>
      <c r="Y31" s="1198">
        <v>0.012</v>
      </c>
      <c r="Z31" s="1198">
        <v>0.0349</v>
      </c>
      <c r="AC31" s="1198">
        <v>0.019</v>
      </c>
      <c r="AD31" s="1198">
        <v>0.005</v>
      </c>
      <c r="AE31" s="1198">
        <v>0.019</v>
      </c>
      <c r="AL31" s="1198">
        <v>0.015</v>
      </c>
      <c r="AM31" s="414"/>
      <c r="AN31" s="1198">
        <v>0.094</v>
      </c>
      <c r="AO31" s="1198">
        <v>-0.0013</v>
      </c>
      <c r="AP31" s="1198">
        <v>0.01</v>
      </c>
      <c r="AQ31" s="1198">
        <v>0.007</v>
      </c>
      <c r="AR31" s="1198">
        <v>0.01</v>
      </c>
      <c r="AS31" s="1198">
        <v>0.001</v>
      </c>
      <c r="AT31" s="1198">
        <v>0.003</v>
      </c>
      <c r="AU31" s="1198">
        <v>0.001</v>
      </c>
      <c r="AV31" s="1198">
        <v>0.04</v>
      </c>
      <c r="AW31" s="1198">
        <v>0.031</v>
      </c>
      <c r="AX31" s="1198">
        <v>0.041</v>
      </c>
      <c r="AY31" s="1198">
        <v>0.008</v>
      </c>
      <c r="AZ31" s="1198">
        <v>0.006</v>
      </c>
      <c r="BA31" s="1198">
        <v>0.012</v>
      </c>
      <c r="BB31" s="1198">
        <v>0.065</v>
      </c>
      <c r="BC31" s="1198">
        <v>0.063</v>
      </c>
      <c r="BD31" s="1198">
        <v>0.065</v>
      </c>
      <c r="BE31" s="1198">
        <v>0.0051</v>
      </c>
      <c r="BH31" s="1198">
        <v>0.017</v>
      </c>
      <c r="BI31" s="1198">
        <v>0.019</v>
      </c>
      <c r="BJ31" s="1198">
        <v>0.017</v>
      </c>
      <c r="BK31" s="1198">
        <v>0.064</v>
      </c>
      <c r="BN31" s="1199">
        <v>0.053</v>
      </c>
      <c r="BO31" s="1200"/>
      <c r="BP31" s="1199"/>
      <c r="BQ31" s="1201">
        <v>-0.036</v>
      </c>
      <c r="BR31" s="1199">
        <v>-0.033</v>
      </c>
      <c r="BS31" s="1199">
        <v>-0.008</v>
      </c>
      <c r="BT31" s="1198">
        <v>0.001</v>
      </c>
      <c r="BU31" s="1198">
        <v>0.002</v>
      </c>
      <c r="BV31" s="1198">
        <v>0.002</v>
      </c>
      <c r="BW31" s="1198">
        <v>0.002</v>
      </c>
      <c r="BX31" s="1198">
        <v>0.015</v>
      </c>
      <c r="BY31" s="1198">
        <v>0.002</v>
      </c>
      <c r="BZ31" s="1198">
        <v>0.0276</v>
      </c>
      <c r="CA31" s="1198">
        <v>0.0369</v>
      </c>
      <c r="CB31" s="1198">
        <v>0.014</v>
      </c>
      <c r="CC31" s="1198">
        <v>-0.002</v>
      </c>
      <c r="CD31" s="1198">
        <v>-0.0016</v>
      </c>
      <c r="CE31" s="1204">
        <v>0.02</v>
      </c>
      <c r="CF31" s="1198">
        <v>0.072</v>
      </c>
      <c r="CG31" s="1202">
        <v>0.072</v>
      </c>
    </row>
    <row r="32">
      <c r="A32" s="460">
        <f>edate(A30,1)</f>
        <v>42430</v>
      </c>
      <c r="B32" s="1193">
        <v>0.016</v>
      </c>
      <c r="E32" s="1193">
        <v>0.004</v>
      </c>
      <c r="F32" s="1193">
        <v>0.003</v>
      </c>
      <c r="G32" s="1193">
        <v>0.004</v>
      </c>
      <c r="H32" s="1193">
        <v>0.003</v>
      </c>
      <c r="I32" s="1193">
        <v>-0.001</v>
      </c>
      <c r="J32" s="1193">
        <v>0.011</v>
      </c>
      <c r="K32" s="1193">
        <v>0.005</v>
      </c>
      <c r="L32" s="1193">
        <v>0.001</v>
      </c>
      <c r="M32" s="1193">
        <v>0.003</v>
      </c>
      <c r="N32" s="1193">
        <v>0.026</v>
      </c>
      <c r="O32" s="1193">
        <v>0.028</v>
      </c>
      <c r="P32" s="1193">
        <v>0.036</v>
      </c>
      <c r="Q32" s="1193">
        <v>-0.006</v>
      </c>
      <c r="R32" s="1193">
        <v>-0.005</v>
      </c>
      <c r="S32" s="1193">
        <v>0.003</v>
      </c>
      <c r="T32" s="1193">
        <v>0.026</v>
      </c>
      <c r="W32" s="1193">
        <v>-0.011</v>
      </c>
      <c r="X32" s="1193">
        <v>0.002</v>
      </c>
      <c r="Y32" s="1193">
        <v>-0.011</v>
      </c>
      <c r="Z32" s="1193">
        <v>0.0296</v>
      </c>
      <c r="AC32" s="1193">
        <v>-0.011</v>
      </c>
      <c r="AD32" s="1193">
        <v>-0.005</v>
      </c>
      <c r="AE32" s="1193">
        <v>-0.011</v>
      </c>
      <c r="AL32" s="1193">
        <v>0.015</v>
      </c>
      <c r="AM32" s="410"/>
      <c r="AN32" s="1193">
        <v>0.077</v>
      </c>
      <c r="AO32" s="1193">
        <v>0.004</v>
      </c>
      <c r="AP32" s="1193">
        <v>-0.003</v>
      </c>
      <c r="AQ32" s="1193">
        <v>0.003</v>
      </c>
      <c r="AR32" s="1193">
        <v>-0.003</v>
      </c>
      <c r="AS32" s="1193">
        <v>0.001</v>
      </c>
      <c r="AT32" s="1193">
        <v>0.004</v>
      </c>
      <c r="AU32" s="1193">
        <v>0.001</v>
      </c>
      <c r="AV32" s="1193">
        <v>0.005</v>
      </c>
      <c r="AW32" s="1193">
        <v>-0.001</v>
      </c>
      <c r="AX32" s="1193">
        <v>0.005</v>
      </c>
      <c r="AY32" s="1193">
        <v>0.0</v>
      </c>
      <c r="AZ32" s="1193">
        <v>-0.004</v>
      </c>
      <c r="BA32" s="1193">
        <v>0.002</v>
      </c>
      <c r="BB32" s="1193">
        <v>0.076</v>
      </c>
      <c r="BC32" s="1193">
        <v>0.065</v>
      </c>
      <c r="BD32" s="1193">
        <v>0.076</v>
      </c>
      <c r="BE32" s="1193">
        <v>0.0076</v>
      </c>
      <c r="BH32" s="1193">
        <v>-0.001</v>
      </c>
      <c r="BI32" s="1193">
        <v>0.006</v>
      </c>
      <c r="BJ32" s="1193">
        <v>-0.001</v>
      </c>
      <c r="BK32" s="1193">
        <v>-0.044</v>
      </c>
      <c r="BN32" s="1194">
        <v>0.042</v>
      </c>
      <c r="BO32" s="1195"/>
      <c r="BP32" s="1194"/>
      <c r="BQ32" s="1196">
        <v>0.022</v>
      </c>
      <c r="BR32" s="1194">
        <v>0.016</v>
      </c>
      <c r="BS32" s="1194">
        <v>0.021</v>
      </c>
      <c r="BT32" s="1193">
        <v>-0.003</v>
      </c>
      <c r="BV32" s="1193">
        <v>-0.005</v>
      </c>
      <c r="BW32" s="1193">
        <v>-0.002</v>
      </c>
      <c r="BY32" s="1193">
        <v>-0.005</v>
      </c>
      <c r="BZ32" s="1193">
        <v>0.0276</v>
      </c>
      <c r="CA32" s="1193">
        <v>-0.0402</v>
      </c>
      <c r="CB32" s="1193">
        <v>-0.0016</v>
      </c>
      <c r="CC32" s="1193">
        <v>0.012</v>
      </c>
      <c r="CD32" s="1193">
        <v>0.0343</v>
      </c>
      <c r="CE32" s="1203">
        <v>0.0</v>
      </c>
      <c r="CF32" s="1193">
        <v>0.086</v>
      </c>
      <c r="CG32" s="1197">
        <v>0.086</v>
      </c>
    </row>
    <row r="33">
      <c r="A33" s="473">
        <f>A32+14</f>
        <v>42444</v>
      </c>
      <c r="B33" s="1198">
        <v>0.013</v>
      </c>
      <c r="E33" s="1198">
        <v>0.002</v>
      </c>
      <c r="F33" s="1198">
        <v>0.003</v>
      </c>
      <c r="G33" s="1198">
        <v>0.004</v>
      </c>
      <c r="H33" s="1198">
        <v>0.004</v>
      </c>
      <c r="I33" s="1198">
        <v>0.004</v>
      </c>
      <c r="J33" s="1198">
        <v>0.018</v>
      </c>
      <c r="K33" s="1198">
        <v>0.002</v>
      </c>
      <c r="L33" s="1198">
        <v>0.002</v>
      </c>
      <c r="M33" s="1198">
        <v>0.003</v>
      </c>
      <c r="N33" s="1198">
        <v>0.032</v>
      </c>
      <c r="O33" s="1198">
        <v>0.034</v>
      </c>
      <c r="P33" s="1198">
        <v>0.039</v>
      </c>
      <c r="Q33" s="1198">
        <v>0.001</v>
      </c>
      <c r="R33" s="1198">
        <v>0.001</v>
      </c>
      <c r="S33" s="1198">
        <v>0.014</v>
      </c>
      <c r="T33" s="1198">
        <v>0.039</v>
      </c>
      <c r="W33" s="1198">
        <v>0.0</v>
      </c>
      <c r="X33" s="1198">
        <v>0.006</v>
      </c>
      <c r="Y33" s="1198">
        <v>-0.001</v>
      </c>
      <c r="Z33" s="1198">
        <v>0.0307</v>
      </c>
      <c r="AC33" s="1198">
        <v>0.005</v>
      </c>
      <c r="AD33" s="1198">
        <v>0.006</v>
      </c>
      <c r="AE33" s="1198">
        <v>0.008</v>
      </c>
      <c r="AL33" s="1204">
        <v>0.03</v>
      </c>
      <c r="AM33" s="414"/>
      <c r="AN33" s="1204">
        <v>0.06</v>
      </c>
      <c r="AO33" s="1198">
        <v>-0.0108</v>
      </c>
      <c r="AP33" s="1198">
        <v>-0.016</v>
      </c>
      <c r="AQ33" s="1198">
        <v>0.001</v>
      </c>
      <c r="AR33" s="1198">
        <v>-0.016</v>
      </c>
      <c r="AS33" s="1198">
        <v>-0.01</v>
      </c>
      <c r="AU33" s="1198">
        <v>-0.01</v>
      </c>
      <c r="AV33" s="1198">
        <v>0.025</v>
      </c>
      <c r="AW33" s="1198">
        <v>0.016</v>
      </c>
      <c r="AX33" s="1198">
        <v>0.029</v>
      </c>
      <c r="AY33" s="1198">
        <v>0.008</v>
      </c>
      <c r="AZ33" s="1198">
        <v>0.004</v>
      </c>
      <c r="BA33" s="1198">
        <v>0.007</v>
      </c>
      <c r="BB33" s="1198">
        <v>0.064</v>
      </c>
      <c r="BC33" s="1198">
        <v>0.072</v>
      </c>
      <c r="BD33" s="1198">
        <v>0.064</v>
      </c>
      <c r="BE33" s="1198">
        <v>0.004</v>
      </c>
      <c r="BH33" s="1198">
        <v>0.012</v>
      </c>
      <c r="BI33" s="1198">
        <v>0.012</v>
      </c>
      <c r="BJ33" s="1198">
        <v>0.012</v>
      </c>
      <c r="BK33" s="1198">
        <v>-0.011</v>
      </c>
      <c r="BN33" s="1199">
        <v>0.026</v>
      </c>
      <c r="BO33" s="1200"/>
      <c r="BP33" s="1199"/>
      <c r="BQ33" s="1201">
        <v>-0.008</v>
      </c>
      <c r="BR33" s="1199">
        <v>-0.008</v>
      </c>
      <c r="BS33" s="1199">
        <v>-0.011</v>
      </c>
      <c r="BT33" s="1198">
        <v>0.001</v>
      </c>
      <c r="BV33" s="1198">
        <v>-0.002</v>
      </c>
      <c r="BW33" s="1198">
        <v>0.019</v>
      </c>
      <c r="BY33" s="1198">
        <v>-0.005</v>
      </c>
      <c r="BZ33" s="1198">
        <v>0.0212</v>
      </c>
      <c r="CA33" s="1198">
        <v>0.0246</v>
      </c>
      <c r="CB33" s="1198">
        <v>0.0373</v>
      </c>
      <c r="CC33" s="1198">
        <v>0.0315</v>
      </c>
      <c r="CD33" s="1198">
        <v>0.0423</v>
      </c>
      <c r="CE33" s="1204">
        <v>-0.01</v>
      </c>
      <c r="CF33" s="1198">
        <v>0.081</v>
      </c>
      <c r="CG33" s="1202">
        <v>0.081</v>
      </c>
    </row>
    <row r="34">
      <c r="A34" s="460">
        <f>edate(A32,1)</f>
        <v>42461</v>
      </c>
      <c r="B34" s="1193">
        <v>0.009</v>
      </c>
      <c r="E34" s="1193">
        <v>-0.009</v>
      </c>
      <c r="F34" s="1193">
        <v>0.001</v>
      </c>
      <c r="G34" s="1193">
        <v>-0.007</v>
      </c>
      <c r="H34" s="1193">
        <v>0.016</v>
      </c>
      <c r="I34" s="1193">
        <v>0.008</v>
      </c>
      <c r="J34" s="1193">
        <v>0.025</v>
      </c>
      <c r="K34" s="1193">
        <v>0.002</v>
      </c>
      <c r="L34" s="1193">
        <v>0.002</v>
      </c>
      <c r="M34" s="1193">
        <v>0.007</v>
      </c>
      <c r="N34" s="1193">
        <v>0.038</v>
      </c>
      <c r="O34" s="1193">
        <v>0.026</v>
      </c>
      <c r="P34" s="1193">
        <v>0.034</v>
      </c>
      <c r="Q34" s="1193">
        <v>0.014</v>
      </c>
      <c r="R34" s="1193">
        <v>0.005</v>
      </c>
      <c r="S34" s="1193">
        <v>-0.005</v>
      </c>
      <c r="T34" s="1193">
        <v>0.042</v>
      </c>
      <c r="W34" s="1193">
        <v>0.026</v>
      </c>
      <c r="X34" s="1193">
        <v>0.007</v>
      </c>
      <c r="Y34" s="1193">
        <v>0.026</v>
      </c>
      <c r="Z34" s="1193">
        <v>0.0164</v>
      </c>
      <c r="AC34" s="1193">
        <v>-0.003</v>
      </c>
      <c r="AD34" s="1193">
        <v>0.004</v>
      </c>
      <c r="AE34" s="1193">
        <v>-0.002</v>
      </c>
      <c r="AL34" s="1203">
        <v>0.03</v>
      </c>
      <c r="AM34" s="410"/>
      <c r="AN34" s="1193">
        <v>0.049</v>
      </c>
      <c r="AO34" s="1193">
        <v>0.0026</v>
      </c>
      <c r="AP34" s="1193">
        <v>-0.005</v>
      </c>
      <c r="AQ34" s="1193">
        <v>-0.005</v>
      </c>
      <c r="AR34" s="1193">
        <v>-0.005</v>
      </c>
      <c r="AS34" s="1193">
        <v>0.003</v>
      </c>
      <c r="AT34" s="1193">
        <v>0.004</v>
      </c>
      <c r="AU34" s="1193">
        <v>0.003</v>
      </c>
      <c r="AV34" s="1193">
        <v>0.04</v>
      </c>
      <c r="AW34" s="1193">
        <v>0.048</v>
      </c>
      <c r="AX34" s="1193">
        <v>0.039</v>
      </c>
      <c r="AY34" s="1193">
        <v>-0.008</v>
      </c>
      <c r="AZ34" s="1193">
        <v>0.005</v>
      </c>
      <c r="BA34" s="1193">
        <v>-0.007</v>
      </c>
      <c r="BB34" s="1193">
        <v>0.06</v>
      </c>
      <c r="BC34" s="1193">
        <v>0.066</v>
      </c>
      <c r="BD34" s="1193">
        <v>0.06</v>
      </c>
      <c r="BE34" s="1193">
        <v>0.0047</v>
      </c>
      <c r="BH34" s="1193">
        <v>0.043</v>
      </c>
      <c r="BI34" s="1193">
        <v>0.024</v>
      </c>
      <c r="BJ34" s="1193">
        <v>0.045</v>
      </c>
      <c r="BK34" s="1193">
        <v>0.035</v>
      </c>
      <c r="BN34" s="1194">
        <v>0.036</v>
      </c>
      <c r="BO34" s="1195"/>
      <c r="BP34" s="1194"/>
      <c r="BQ34" s="1196">
        <v>0.02</v>
      </c>
      <c r="BR34" s="1194">
        <v>0.021</v>
      </c>
      <c r="BS34" s="1194">
        <v>0.005</v>
      </c>
      <c r="BT34" s="1193">
        <v>0.027</v>
      </c>
      <c r="BV34" s="1193">
        <v>0.027</v>
      </c>
      <c r="BW34" s="1193">
        <v>0.019</v>
      </c>
      <c r="BY34" s="1193">
        <v>0.004</v>
      </c>
      <c r="BZ34" s="1193">
        <v>0.0212</v>
      </c>
      <c r="CA34" s="1193">
        <v>0.0227</v>
      </c>
      <c r="CB34" s="1193">
        <v>0.0374</v>
      </c>
      <c r="CC34" s="1193">
        <v>0.028</v>
      </c>
      <c r="CD34" s="1193">
        <v>0.0488</v>
      </c>
      <c r="CE34" s="1193">
        <v>0.037</v>
      </c>
      <c r="CF34" s="1193">
        <v>0.084</v>
      </c>
      <c r="CG34" s="1197">
        <v>0.084</v>
      </c>
    </row>
    <row r="35">
      <c r="A35" s="473">
        <f>A34+14</f>
        <v>42475</v>
      </c>
      <c r="B35" s="1198">
        <v>0.011</v>
      </c>
      <c r="E35" s="1198">
        <v>0.003</v>
      </c>
      <c r="F35" s="1198">
        <v>0.003</v>
      </c>
      <c r="G35" s="1198">
        <v>0.004</v>
      </c>
      <c r="H35" s="1198">
        <v>0.025</v>
      </c>
      <c r="I35" s="1198">
        <v>0.019</v>
      </c>
      <c r="J35" s="1198">
        <v>0.043</v>
      </c>
      <c r="K35" s="1198">
        <v>0.007</v>
      </c>
      <c r="L35" s="1198">
        <v>0.003</v>
      </c>
      <c r="M35" s="1198">
        <v>0.002</v>
      </c>
      <c r="N35" s="1198">
        <v>0.033</v>
      </c>
      <c r="O35" s="1198">
        <v>0.032</v>
      </c>
      <c r="P35" s="1198">
        <v>0.039</v>
      </c>
      <c r="Q35" s="1198">
        <v>-0.006</v>
      </c>
      <c r="R35" s="1198">
        <v>-0.006</v>
      </c>
      <c r="S35" s="1198">
        <v>0.004</v>
      </c>
      <c r="T35" s="1198">
        <v>0.038</v>
      </c>
      <c r="W35" s="1198">
        <v>-0.016</v>
      </c>
      <c r="X35" s="1198">
        <v>-0.008</v>
      </c>
      <c r="Y35" s="1198">
        <v>-0.009</v>
      </c>
      <c r="Z35" s="1198">
        <v>0.0371</v>
      </c>
      <c r="AC35" s="1198">
        <v>0.006</v>
      </c>
      <c r="AD35" s="1198">
        <v>0.006</v>
      </c>
      <c r="AE35" s="1198">
        <v>0.008</v>
      </c>
      <c r="AL35" s="1204">
        <v>0.03</v>
      </c>
      <c r="AM35" s="414"/>
      <c r="AN35" s="1198">
        <v>0.036</v>
      </c>
      <c r="AO35" s="1198">
        <v>-0.0063</v>
      </c>
      <c r="AP35" s="1198">
        <v>-0.012</v>
      </c>
      <c r="AQ35" s="1198">
        <v>-0.01</v>
      </c>
      <c r="AR35" s="1198">
        <v>-0.012</v>
      </c>
      <c r="AS35" s="1198">
        <v>-0.004</v>
      </c>
      <c r="AT35" s="1198">
        <v>-0.006</v>
      </c>
      <c r="AU35" s="1198">
        <v>-0.004</v>
      </c>
      <c r="AV35" s="1198">
        <v>0.026</v>
      </c>
      <c r="AW35" s="1198">
        <v>0.031</v>
      </c>
      <c r="AX35" s="1198">
        <v>0.025</v>
      </c>
      <c r="AY35" s="1198">
        <v>0.002</v>
      </c>
      <c r="AZ35" s="1198">
        <v>0.006</v>
      </c>
      <c r="BA35" s="1198">
        <v>0.003</v>
      </c>
      <c r="BB35" s="1198">
        <v>0.066</v>
      </c>
      <c r="BC35" s="1198">
        <v>0.062</v>
      </c>
      <c r="BD35" s="1198">
        <v>0.066</v>
      </c>
      <c r="BE35" s="1198">
        <v>0.0055</v>
      </c>
      <c r="BH35" s="1198">
        <v>0.038</v>
      </c>
      <c r="BI35" s="1198">
        <v>0.042</v>
      </c>
      <c r="BJ35" s="1198">
        <v>0.041</v>
      </c>
      <c r="BK35" s="1198">
        <v>0.008</v>
      </c>
      <c r="BN35" s="1199">
        <v>0.013</v>
      </c>
      <c r="BO35" s="1200"/>
      <c r="BP35" s="1199"/>
      <c r="BQ35" s="1201">
        <v>-0.01</v>
      </c>
      <c r="BR35" s="1199">
        <v>-0.011</v>
      </c>
      <c r="BS35" s="1199">
        <v>0.006</v>
      </c>
      <c r="BT35" s="1198">
        <v>0.084</v>
      </c>
      <c r="BU35" s="1198">
        <v>0.047</v>
      </c>
      <c r="BV35" s="1198">
        <v>0.084</v>
      </c>
      <c r="BW35" s="1198">
        <v>0.001</v>
      </c>
      <c r="BX35" s="1198">
        <v>0.024</v>
      </c>
      <c r="BY35" s="1198">
        <v>0.002</v>
      </c>
      <c r="BZ35" s="1198">
        <v>0.0212</v>
      </c>
      <c r="CA35" s="1198">
        <v>-0.0056</v>
      </c>
      <c r="CB35" s="1198">
        <v>0.0421</v>
      </c>
      <c r="CC35" s="1198">
        <v>0.036</v>
      </c>
      <c r="CD35" s="1198">
        <v>-0.0033</v>
      </c>
      <c r="CE35" s="1204">
        <v>-0.01</v>
      </c>
      <c r="CF35" s="1198">
        <v>0.132</v>
      </c>
      <c r="CG35" s="1202">
        <v>0.132</v>
      </c>
    </row>
    <row r="36">
      <c r="A36" s="460">
        <f>edate(A34,1)</f>
        <v>42491</v>
      </c>
      <c r="B36" s="1193">
        <v>0.023</v>
      </c>
      <c r="E36" s="1193">
        <v>0.009</v>
      </c>
      <c r="F36" s="1193">
        <v>0.005</v>
      </c>
      <c r="G36" s="1193">
        <v>0.012</v>
      </c>
      <c r="H36" s="1193">
        <v>0.036</v>
      </c>
      <c r="I36" s="1193">
        <v>0.035</v>
      </c>
      <c r="J36" s="1193">
        <v>0.026</v>
      </c>
      <c r="K36" s="1193">
        <v>0.0</v>
      </c>
      <c r="L36" s="1193">
        <v>0.0</v>
      </c>
      <c r="M36" s="1193">
        <v>0.003</v>
      </c>
      <c r="N36" s="1193">
        <v>0.037</v>
      </c>
      <c r="O36" s="1193">
        <v>0.035</v>
      </c>
      <c r="P36" s="1193">
        <v>0.037</v>
      </c>
      <c r="Q36" s="1193">
        <v>0.002</v>
      </c>
      <c r="R36" s="1193">
        <v>-0.002</v>
      </c>
      <c r="S36" s="1193">
        <v>0.013</v>
      </c>
      <c r="T36" s="1193">
        <v>0.021</v>
      </c>
      <c r="W36" s="1193">
        <v>-0.014</v>
      </c>
      <c r="X36" s="1193">
        <v>0.01</v>
      </c>
      <c r="Y36" s="1193">
        <v>-0.012</v>
      </c>
      <c r="Z36" s="1193">
        <v>0.0459</v>
      </c>
      <c r="AC36" s="1193">
        <v>0.019</v>
      </c>
      <c r="AD36" s="1193">
        <v>-0.001</v>
      </c>
      <c r="AE36" s="1193">
        <v>0.017</v>
      </c>
      <c r="AL36" s="1193">
        <v>0.022</v>
      </c>
      <c r="AM36" s="410"/>
      <c r="AN36" s="1193">
        <v>0.032</v>
      </c>
      <c r="AO36" s="1193">
        <v>0.0121</v>
      </c>
      <c r="AP36" s="1193">
        <v>-0.011</v>
      </c>
      <c r="AQ36" s="1193">
        <v>0.005</v>
      </c>
      <c r="AR36" s="1193">
        <v>-0.011</v>
      </c>
      <c r="AS36" s="1193">
        <v>-0.001</v>
      </c>
      <c r="AT36" s="1193">
        <v>0.007</v>
      </c>
      <c r="AU36" s="1193">
        <v>-0.001</v>
      </c>
      <c r="AV36" s="1193">
        <v>0.053</v>
      </c>
      <c r="AW36" s="1193">
        <v>0.052</v>
      </c>
      <c r="AX36" s="1193">
        <v>0.055</v>
      </c>
      <c r="AY36" s="1193">
        <v>0.002</v>
      </c>
      <c r="AZ36" s="1193">
        <v>0.002</v>
      </c>
      <c r="BA36" s="1193">
        <v>0.003</v>
      </c>
      <c r="BB36" s="1193">
        <v>0.062</v>
      </c>
      <c r="BC36" s="1193">
        <v>0.063</v>
      </c>
      <c r="BD36" s="1193">
        <v>0.062</v>
      </c>
      <c r="BE36" s="1193">
        <v>0.0051</v>
      </c>
      <c r="BH36" s="1193">
        <v>0.022</v>
      </c>
      <c r="BI36" s="1193">
        <v>0.03</v>
      </c>
      <c r="BJ36" s="1193">
        <v>0.02</v>
      </c>
      <c r="BK36" s="1193">
        <v>-0.005</v>
      </c>
      <c r="BN36" s="1194">
        <v>0.04</v>
      </c>
      <c r="BO36" s="1195"/>
      <c r="BP36" s="1194"/>
      <c r="BQ36" s="1196">
        <v>0.005</v>
      </c>
      <c r="BR36" s="1194">
        <v>0.005</v>
      </c>
      <c r="BS36" s="1194">
        <v>0.027</v>
      </c>
      <c r="BT36" s="1193">
        <v>-0.059</v>
      </c>
      <c r="BU36" s="1193">
        <v>-0.018</v>
      </c>
      <c r="BV36" s="1193">
        <v>-0.061</v>
      </c>
      <c r="BW36" s="1193">
        <v>-0.011</v>
      </c>
      <c r="BX36" s="1193">
        <v>0.002</v>
      </c>
      <c r="BY36" s="1193">
        <v>-0.015</v>
      </c>
      <c r="BZ36" s="1193">
        <v>-0.0106</v>
      </c>
      <c r="CA36" s="1193">
        <v>0.0012</v>
      </c>
      <c r="CB36" s="1193">
        <v>0.0048</v>
      </c>
      <c r="CC36" s="1193">
        <v>0.032</v>
      </c>
      <c r="CD36" s="1193">
        <v>0.0414</v>
      </c>
      <c r="CE36" s="1203">
        <v>-0.03</v>
      </c>
      <c r="CF36" s="1203">
        <v>0.17</v>
      </c>
      <c r="CG36" s="1197">
        <v>0.17</v>
      </c>
    </row>
    <row r="37">
      <c r="A37" s="473">
        <f>A36+14</f>
        <v>42505</v>
      </c>
      <c r="B37" s="1204">
        <v>0.03</v>
      </c>
      <c r="E37" s="1198">
        <v>0.002</v>
      </c>
      <c r="F37" s="1198">
        <v>0.003</v>
      </c>
      <c r="G37" s="1198">
        <v>-0.001</v>
      </c>
      <c r="H37" s="1198">
        <v>0.025</v>
      </c>
      <c r="I37" s="1198">
        <v>0.018</v>
      </c>
      <c r="J37" s="1198">
        <v>0.026</v>
      </c>
      <c r="K37" s="1198">
        <v>0.004</v>
      </c>
      <c r="L37" s="1198">
        <v>0.004</v>
      </c>
      <c r="M37" s="1198">
        <v>-0.013</v>
      </c>
      <c r="N37" s="1198">
        <v>0.032</v>
      </c>
      <c r="O37" s="1198">
        <v>0.03</v>
      </c>
      <c r="P37" s="1198">
        <v>0.053</v>
      </c>
      <c r="Q37" s="1198">
        <v>0.01</v>
      </c>
      <c r="R37" s="1198">
        <v>0.008</v>
      </c>
      <c r="S37" s="1198">
        <v>0.004</v>
      </c>
      <c r="T37" s="1198">
        <v>0.053</v>
      </c>
      <c r="W37" s="1198">
        <v>0.034</v>
      </c>
      <c r="X37" s="1198">
        <v>0.019</v>
      </c>
      <c r="Y37" s="1198">
        <v>0.031</v>
      </c>
      <c r="Z37" s="1198">
        <v>0.0261</v>
      </c>
      <c r="AC37" s="1198">
        <v>-0.005</v>
      </c>
      <c r="AD37" s="1198">
        <v>-0.004</v>
      </c>
      <c r="AE37" s="1198">
        <v>-0.003</v>
      </c>
      <c r="AL37" s="1198">
        <v>0.022</v>
      </c>
      <c r="AM37" s="414"/>
      <c r="AN37" s="1198">
        <v>0.031</v>
      </c>
      <c r="AO37" s="1198">
        <v>0.0052</v>
      </c>
      <c r="AP37" s="1198">
        <v>-0.015</v>
      </c>
      <c r="AQ37" s="1198">
        <v>0.005</v>
      </c>
      <c r="AR37" s="1198">
        <v>-0.015</v>
      </c>
      <c r="AS37" s="1198">
        <v>-0.001</v>
      </c>
      <c r="AU37" s="1198">
        <v>-0.001</v>
      </c>
      <c r="AV37" s="1198">
        <v>0.047</v>
      </c>
      <c r="AW37" s="1198">
        <v>0.039</v>
      </c>
      <c r="AX37" s="1198">
        <v>0.047</v>
      </c>
      <c r="AY37" s="1198">
        <v>0.002</v>
      </c>
      <c r="AZ37" s="1198">
        <v>-0.001</v>
      </c>
      <c r="BA37" s="1198">
        <v>0.003</v>
      </c>
      <c r="BB37" s="1198">
        <v>0.061</v>
      </c>
      <c r="BC37" s="1198">
        <v>0.062</v>
      </c>
      <c r="BD37" s="1198">
        <v>0.061</v>
      </c>
      <c r="BE37" s="1198">
        <v>0.0045</v>
      </c>
      <c r="BH37" s="1198">
        <v>0.084</v>
      </c>
      <c r="BI37" s="1198">
        <v>0.044</v>
      </c>
      <c r="BJ37" s="1198">
        <v>0.088</v>
      </c>
      <c r="BK37" s="1198">
        <v>0.027</v>
      </c>
      <c r="BN37" s="1199">
        <v>0.022</v>
      </c>
      <c r="BO37" s="1200"/>
      <c r="BP37" s="1199"/>
      <c r="BQ37" s="1201">
        <v>0.005</v>
      </c>
      <c r="BR37" s="1199">
        <v>0.006</v>
      </c>
      <c r="BS37" s="1199">
        <v>-0.066</v>
      </c>
      <c r="BT37" s="1198">
        <v>-0.016</v>
      </c>
      <c r="BU37" s="1198">
        <v>0.01</v>
      </c>
      <c r="BV37" s="1198">
        <v>-0.016</v>
      </c>
      <c r="BW37" s="1198">
        <v>0.002</v>
      </c>
      <c r="BX37" s="1198">
        <v>0.012</v>
      </c>
      <c r="BY37" s="1198">
        <v>0.002</v>
      </c>
      <c r="BZ37" s="1198">
        <v>-0.0106</v>
      </c>
      <c r="CA37" s="1198">
        <v>-0.0114</v>
      </c>
      <c r="CB37" s="1198">
        <v>0.0423</v>
      </c>
      <c r="CC37" s="1198">
        <v>0.019</v>
      </c>
      <c r="CD37" s="1198">
        <v>0.0235</v>
      </c>
      <c r="CE37" s="1198">
        <v>0.035</v>
      </c>
      <c r="CF37" s="1198">
        <v>0.172</v>
      </c>
      <c r="CG37" s="1202">
        <v>0.172</v>
      </c>
    </row>
    <row r="38">
      <c r="A38" s="460">
        <f>edate(A36,1)</f>
        <v>42522</v>
      </c>
      <c r="B38" s="1193">
        <v>0.024</v>
      </c>
      <c r="E38" s="1193">
        <v>0.009</v>
      </c>
      <c r="F38" s="1193">
        <v>0.004</v>
      </c>
      <c r="G38" s="1193">
        <v>0.004</v>
      </c>
      <c r="H38" s="1193">
        <v>0.0</v>
      </c>
      <c r="I38" s="1193">
        <v>0.003</v>
      </c>
      <c r="J38" s="1193">
        <v>0.012</v>
      </c>
      <c r="K38" s="1193">
        <v>-0.013</v>
      </c>
      <c r="L38" s="1193">
        <v>-0.009</v>
      </c>
      <c r="M38" s="1193">
        <v>0.013</v>
      </c>
      <c r="N38" s="1193">
        <v>0.052</v>
      </c>
      <c r="O38" s="1193">
        <v>0.042</v>
      </c>
      <c r="P38" s="1193">
        <v>0.037</v>
      </c>
      <c r="Q38" s="1193">
        <v>0.004</v>
      </c>
      <c r="R38" s="1193">
        <v>0.001</v>
      </c>
      <c r="S38" s="1193">
        <v>-0.006</v>
      </c>
      <c r="T38" s="1193">
        <v>0.066</v>
      </c>
      <c r="W38" s="1193">
        <v>-0.006</v>
      </c>
      <c r="X38" s="1193">
        <v>-0.004</v>
      </c>
      <c r="Y38" s="1193">
        <v>-0.005</v>
      </c>
      <c r="Z38" s="1193">
        <v>0.047</v>
      </c>
      <c r="AC38" s="1193">
        <v>0.005</v>
      </c>
      <c r="AD38" s="1193">
        <v>0.001</v>
      </c>
      <c r="AE38" s="1193">
        <v>0.002</v>
      </c>
      <c r="AL38" s="1193">
        <v>0.022</v>
      </c>
      <c r="AM38" s="410"/>
      <c r="AN38" s="1203">
        <v>0.04</v>
      </c>
      <c r="AO38" s="1193">
        <v>-0.003</v>
      </c>
      <c r="AP38" s="1193">
        <v>-0.007</v>
      </c>
      <c r="AQ38" s="1193">
        <v>-0.011</v>
      </c>
      <c r="AR38" s="1193">
        <v>-0.007</v>
      </c>
      <c r="AS38" s="1193">
        <v>0.009</v>
      </c>
      <c r="AT38" s="1193">
        <v>0.005</v>
      </c>
      <c r="AU38" s="1193">
        <v>0.009</v>
      </c>
      <c r="AV38" s="1193">
        <v>0.043</v>
      </c>
      <c r="AW38" s="1193">
        <v>0.035</v>
      </c>
      <c r="AX38" s="1193">
        <v>0.045</v>
      </c>
      <c r="AY38" s="1193">
        <v>0.028</v>
      </c>
      <c r="AZ38" s="1193">
        <v>0.013</v>
      </c>
      <c r="BA38" s="1193">
        <v>0.031</v>
      </c>
      <c r="BB38" s="1193">
        <v>0.062</v>
      </c>
      <c r="BC38" s="1193">
        <v>0.06</v>
      </c>
      <c r="BE38" s="1193">
        <v>0.0052</v>
      </c>
      <c r="BH38" s="1193">
        <v>0.071</v>
      </c>
      <c r="BI38" s="1193">
        <v>0.062</v>
      </c>
      <c r="BJ38" s="1193">
        <v>0.071</v>
      </c>
      <c r="BK38" s="1193">
        <v>0.038</v>
      </c>
      <c r="BN38" s="1194">
        <v>0.032</v>
      </c>
      <c r="BO38" s="1195"/>
      <c r="BP38" s="1194"/>
      <c r="BQ38" s="1196">
        <v>0.029</v>
      </c>
      <c r="BR38" s="1194">
        <v>0.027</v>
      </c>
      <c r="BS38" s="1194">
        <v>0.041</v>
      </c>
      <c r="BT38" s="1193">
        <v>-0.06</v>
      </c>
      <c r="BU38" s="1193">
        <v>-0.02</v>
      </c>
      <c r="BV38" s="1193">
        <v>-0.046</v>
      </c>
      <c r="BW38" s="1193">
        <v>-0.005</v>
      </c>
      <c r="BY38" s="1193">
        <v>-0.017</v>
      </c>
      <c r="BZ38" s="1193">
        <v>-0.0106</v>
      </c>
      <c r="CA38" s="1193">
        <v>-0.0102</v>
      </c>
      <c r="CB38" s="1193">
        <v>0.0235</v>
      </c>
      <c r="CC38" s="1193">
        <v>0.035</v>
      </c>
      <c r="CD38" s="1193">
        <v>0.047</v>
      </c>
      <c r="CE38" s="1193">
        <v>0.001</v>
      </c>
      <c r="CF38" s="1193">
        <v>0.112</v>
      </c>
      <c r="CG38" s="1197">
        <v>0.112</v>
      </c>
    </row>
    <row r="39">
      <c r="A39" s="473">
        <f>A38+14</f>
        <v>42536</v>
      </c>
      <c r="B39" s="1198">
        <v>0.026</v>
      </c>
      <c r="D39" s="1198">
        <v>0.035</v>
      </c>
      <c r="E39" s="1198">
        <v>-0.001</v>
      </c>
      <c r="F39" s="1198">
        <v>0.002</v>
      </c>
      <c r="G39" s="1198">
        <v>-0.003</v>
      </c>
      <c r="H39" s="1198">
        <v>0.016</v>
      </c>
      <c r="I39" s="1198">
        <v>0.018</v>
      </c>
      <c r="J39" s="1198">
        <v>0.021</v>
      </c>
      <c r="K39" s="1198">
        <v>0.013</v>
      </c>
      <c r="L39" s="1198">
        <v>0.015</v>
      </c>
      <c r="M39" s="1198">
        <v>0.001</v>
      </c>
      <c r="N39" s="1198">
        <v>0.027</v>
      </c>
      <c r="O39" s="1198">
        <v>0.047</v>
      </c>
      <c r="P39" s="1198">
        <v>0.026</v>
      </c>
      <c r="Q39" s="1198">
        <v>-0.01</v>
      </c>
      <c r="R39" s="1198">
        <v>-0.004</v>
      </c>
      <c r="S39" s="1198">
        <v>-0.009</v>
      </c>
      <c r="T39" s="1204">
        <v>0.06</v>
      </c>
      <c r="W39" s="1198">
        <v>-0.001</v>
      </c>
      <c r="X39" s="1198">
        <v>0.005</v>
      </c>
      <c r="Y39" s="1198">
        <v>0.001</v>
      </c>
      <c r="Z39" s="1198">
        <v>0.0103</v>
      </c>
      <c r="AC39" s="1198">
        <v>-0.02</v>
      </c>
      <c r="AD39" s="1198">
        <v>-0.002</v>
      </c>
      <c r="AE39" s="1198">
        <v>-0.018</v>
      </c>
      <c r="AL39" s="1198">
        <v>0.056</v>
      </c>
      <c r="AM39" s="414"/>
      <c r="AN39" s="1198">
        <v>0.025</v>
      </c>
      <c r="AO39" s="1198">
        <v>0.0102</v>
      </c>
      <c r="AP39" s="1198">
        <v>0.009</v>
      </c>
      <c r="AQ39" s="1198">
        <v>0.003</v>
      </c>
      <c r="AR39" s="1198">
        <v>0.009</v>
      </c>
      <c r="AS39" s="1198">
        <v>0.0</v>
      </c>
      <c r="AT39" s="1198">
        <v>0.003</v>
      </c>
      <c r="AU39" s="1198">
        <v>0.0</v>
      </c>
      <c r="AV39" s="1198">
        <v>0.057</v>
      </c>
      <c r="AW39" s="1198">
        <v>0.059</v>
      </c>
      <c r="AX39" s="1198">
        <v>0.058</v>
      </c>
      <c r="AY39" s="1198">
        <v>-0.024</v>
      </c>
      <c r="AZ39" s="1198">
        <v>-0.019</v>
      </c>
      <c r="BA39" s="1198">
        <v>-0.022</v>
      </c>
      <c r="BD39" s="1198">
        <v>0.062</v>
      </c>
      <c r="BE39" s="1198">
        <v>0.0057</v>
      </c>
      <c r="BH39" s="1198">
        <v>0.075</v>
      </c>
      <c r="BI39" s="1198">
        <v>0.067</v>
      </c>
      <c r="BJ39" s="1198">
        <v>0.074</v>
      </c>
      <c r="BK39" s="1198">
        <v>0.013</v>
      </c>
      <c r="BN39" s="1199">
        <v>0.014</v>
      </c>
      <c r="BO39" s="1200"/>
      <c r="BP39" s="1199"/>
      <c r="BQ39" s="1201">
        <v>-0.068</v>
      </c>
      <c r="BR39" s="1199">
        <v>-0.068</v>
      </c>
      <c r="BS39" s="1199">
        <v>0.012</v>
      </c>
      <c r="BT39" s="1198">
        <v>0.046</v>
      </c>
      <c r="BU39" s="1198">
        <v>0.032</v>
      </c>
      <c r="BV39" s="1198">
        <v>0.043</v>
      </c>
      <c r="BW39" s="1198">
        <v>0.01</v>
      </c>
      <c r="BX39" s="1198">
        <v>0.02</v>
      </c>
      <c r="BY39" s="1198">
        <v>0.009</v>
      </c>
      <c r="BZ39" s="1198">
        <v>0.0075</v>
      </c>
      <c r="CA39" s="1198">
        <v>0.0321</v>
      </c>
      <c r="CB39" s="1198">
        <v>0.0344</v>
      </c>
      <c r="CC39" s="1198">
        <v>0.03</v>
      </c>
      <c r="CD39" s="1198">
        <v>0.0466</v>
      </c>
      <c r="CE39" s="1198">
        <v>-0.003</v>
      </c>
      <c r="CF39" s="1198">
        <v>0.221</v>
      </c>
      <c r="CG39" s="1202">
        <v>0.221</v>
      </c>
    </row>
    <row r="40">
      <c r="A40" s="460">
        <f>edate(A38,1)</f>
        <v>42552</v>
      </c>
      <c r="B40" s="1193">
        <v>0.044</v>
      </c>
      <c r="D40" s="1193">
        <v>0.044</v>
      </c>
      <c r="E40" s="1193">
        <v>0.011</v>
      </c>
      <c r="F40" s="1193">
        <v>0.003</v>
      </c>
      <c r="G40" s="1193">
        <v>0.01</v>
      </c>
      <c r="H40" s="1193">
        <v>0.022</v>
      </c>
      <c r="I40" s="1193">
        <v>0.029</v>
      </c>
      <c r="J40" s="1193">
        <v>0.029</v>
      </c>
      <c r="K40" s="1193">
        <v>0.001</v>
      </c>
      <c r="L40" s="1193">
        <v>0.004</v>
      </c>
      <c r="M40" s="1193">
        <v>0.001</v>
      </c>
      <c r="N40" s="1193">
        <v>0.029</v>
      </c>
      <c r="O40" s="1193">
        <v>0.038</v>
      </c>
      <c r="P40" s="1193">
        <v>0.03</v>
      </c>
      <c r="Q40" s="1193">
        <v>-0.008</v>
      </c>
      <c r="R40" s="1193">
        <v>0.001</v>
      </c>
      <c r="S40" s="1193">
        <v>0.006</v>
      </c>
      <c r="T40" s="1203">
        <v>0.02</v>
      </c>
      <c r="W40" s="1193">
        <v>-0.016</v>
      </c>
      <c r="X40" s="1193">
        <v>0.002</v>
      </c>
      <c r="Y40" s="1193">
        <v>-0.017</v>
      </c>
      <c r="Z40" s="1193">
        <v>0.0337</v>
      </c>
      <c r="AC40" s="1193">
        <v>0.012</v>
      </c>
      <c r="AD40" s="1193">
        <v>0.015</v>
      </c>
      <c r="AE40" s="1193">
        <v>0.011</v>
      </c>
      <c r="AL40" s="1193">
        <v>0.056</v>
      </c>
      <c r="AM40" s="410"/>
      <c r="AN40" s="1193">
        <v>0.039</v>
      </c>
      <c r="AO40" s="1193">
        <v>0.0119</v>
      </c>
      <c r="AP40" s="1193">
        <v>0.007</v>
      </c>
      <c r="AQ40" s="1193">
        <v>0.013</v>
      </c>
      <c r="AR40" s="1193">
        <v>0.007</v>
      </c>
      <c r="AS40" s="1193">
        <v>0.004</v>
      </c>
      <c r="AT40" s="1193">
        <v>0.006</v>
      </c>
      <c r="AU40" s="1193">
        <v>0.004</v>
      </c>
      <c r="AV40" s="1193">
        <v>0.028</v>
      </c>
      <c r="AW40" s="1193">
        <v>0.04</v>
      </c>
      <c r="AX40" s="1193">
        <v>0.024</v>
      </c>
      <c r="AY40" s="1193">
        <v>0.002</v>
      </c>
      <c r="AZ40" s="1193">
        <v>0.006</v>
      </c>
      <c r="BA40" s="1193">
        <v>0.001</v>
      </c>
      <c r="BB40" s="1193">
        <v>0.072</v>
      </c>
      <c r="BC40" s="1193">
        <v>0.063</v>
      </c>
      <c r="BD40" s="1193">
        <v>0.072</v>
      </c>
      <c r="BE40" s="1193">
        <v>0.0057</v>
      </c>
      <c r="BH40" s="1193">
        <v>0.071</v>
      </c>
      <c r="BI40" s="1193">
        <v>0.07</v>
      </c>
      <c r="BJ40" s="1193">
        <v>0.07</v>
      </c>
      <c r="BK40" s="1193">
        <v>-0.037</v>
      </c>
      <c r="BN40" s="1194">
        <v>0.009</v>
      </c>
      <c r="BO40" s="1195"/>
      <c r="BP40" s="1194"/>
      <c r="BQ40" s="1196">
        <v>0.0</v>
      </c>
      <c r="BR40" s="1194">
        <v>0.04</v>
      </c>
      <c r="BS40" s="1194">
        <v>0.003</v>
      </c>
      <c r="BT40" s="1193">
        <v>-0.064</v>
      </c>
      <c r="BU40" s="1193">
        <v>-0.031</v>
      </c>
      <c r="BV40" s="1193">
        <v>-0.064</v>
      </c>
      <c r="BW40" s="1193">
        <v>0.011</v>
      </c>
      <c r="BX40" s="1193">
        <v>-0.005</v>
      </c>
      <c r="BY40" s="1193">
        <v>0.008</v>
      </c>
      <c r="BZ40" s="1193">
        <v>0.0075</v>
      </c>
      <c r="CA40" s="1193">
        <v>-0.009</v>
      </c>
      <c r="CB40" s="1193">
        <v>0.0466</v>
      </c>
      <c r="CC40" s="1193">
        <v>0.039</v>
      </c>
      <c r="CD40" s="1193">
        <v>0.0317</v>
      </c>
      <c r="CE40" s="1193">
        <v>0.008</v>
      </c>
      <c r="CF40" s="1203">
        <v>0.08</v>
      </c>
      <c r="CG40" s="1197">
        <v>0.08</v>
      </c>
    </row>
    <row r="41">
      <c r="A41" s="473">
        <f>A40+14</f>
        <v>42566</v>
      </c>
      <c r="B41" s="1198">
        <v>0.043</v>
      </c>
      <c r="D41" s="1198">
        <v>0.037</v>
      </c>
      <c r="E41" s="1198">
        <v>0.005</v>
      </c>
      <c r="F41" s="1198">
        <v>0.003</v>
      </c>
      <c r="G41" s="1198">
        <v>0.007</v>
      </c>
      <c r="H41" s="1198">
        <v>0.029</v>
      </c>
      <c r="I41" s="1198">
        <v>0.031</v>
      </c>
      <c r="J41" s="1198">
        <v>0.016</v>
      </c>
      <c r="K41" s="1198">
        <v>0.001</v>
      </c>
      <c r="L41" s="1198">
        <v>0.001</v>
      </c>
      <c r="M41" s="1198">
        <v>-0.01</v>
      </c>
      <c r="N41" s="1198">
        <v>0.03</v>
      </c>
      <c r="O41" s="1198">
        <v>0.037</v>
      </c>
      <c r="P41" s="1198">
        <v>0.017</v>
      </c>
      <c r="Q41" s="1198">
        <v>0.005</v>
      </c>
      <c r="R41" s="1198">
        <v>0.006</v>
      </c>
      <c r="S41" s="1198">
        <v>-0.008</v>
      </c>
      <c r="T41" s="1198">
        <v>0.036</v>
      </c>
      <c r="W41" s="1198">
        <v>0.01</v>
      </c>
      <c r="X41" s="1198">
        <v>0.008</v>
      </c>
      <c r="Y41" s="1198">
        <v>0.01</v>
      </c>
      <c r="Z41" s="1198">
        <v>0.0234</v>
      </c>
      <c r="AC41" s="1198">
        <v>-0.004</v>
      </c>
      <c r="AD41" s="1198">
        <v>0.004</v>
      </c>
      <c r="AE41" s="1198">
        <v>-0.004</v>
      </c>
      <c r="AL41" s="1198">
        <v>0.056</v>
      </c>
      <c r="AM41" s="414"/>
      <c r="AN41" s="1204">
        <v>0.05</v>
      </c>
      <c r="AO41" s="1198">
        <v>-5.0E-4</v>
      </c>
      <c r="AP41" s="1198">
        <v>-0.037</v>
      </c>
      <c r="AQ41" s="1198">
        <v>-0.031</v>
      </c>
      <c r="AR41" s="1198">
        <v>-0.037</v>
      </c>
      <c r="AS41" s="1198">
        <v>0.0</v>
      </c>
      <c r="AT41" s="1198">
        <v>-0.005</v>
      </c>
      <c r="AU41" s="1198">
        <v>0.0</v>
      </c>
      <c r="AV41" s="1198">
        <v>0.013</v>
      </c>
      <c r="AW41" s="1198">
        <v>0.033</v>
      </c>
      <c r="AX41" s="1198">
        <v>0.012</v>
      </c>
      <c r="AY41" s="1198">
        <v>-0.001</v>
      </c>
      <c r="AZ41" s="1198">
        <v>0.006</v>
      </c>
      <c r="BA41" s="1198">
        <v>-0.001</v>
      </c>
      <c r="BB41" s="1198">
        <v>0.06</v>
      </c>
      <c r="BC41" s="1198">
        <v>0.064</v>
      </c>
      <c r="BD41" s="1198">
        <v>0.06</v>
      </c>
      <c r="BE41" s="1198">
        <v>0.0037</v>
      </c>
      <c r="BH41" s="1198">
        <v>0.044</v>
      </c>
      <c r="BI41" s="1198">
        <v>0.059</v>
      </c>
      <c r="BJ41" s="1198">
        <v>0.046</v>
      </c>
      <c r="BK41" s="1198">
        <v>0.101</v>
      </c>
      <c r="BN41" s="1199">
        <v>0.025</v>
      </c>
      <c r="BO41" s="1200"/>
      <c r="BP41" s="1199"/>
      <c r="BQ41" s="1201">
        <v>0.014</v>
      </c>
      <c r="BR41" s="1199">
        <v>0.012</v>
      </c>
      <c r="BS41" s="1199">
        <v>-0.002</v>
      </c>
      <c r="BT41" s="1198">
        <v>-0.043</v>
      </c>
      <c r="BU41" s="1198">
        <v>-0.012</v>
      </c>
      <c r="BV41" s="1198">
        <v>-0.04</v>
      </c>
      <c r="BW41" s="1198">
        <v>-0.025</v>
      </c>
      <c r="BX41" s="1198">
        <v>0.005</v>
      </c>
      <c r="BY41" s="1198">
        <v>-0.022</v>
      </c>
      <c r="BZ41" s="1198">
        <v>0.0075</v>
      </c>
      <c r="CA41" s="1198">
        <v>-0.009</v>
      </c>
      <c r="CB41" s="1198">
        <v>0.0262</v>
      </c>
      <c r="CC41" s="1198">
        <v>0.038</v>
      </c>
      <c r="CD41" s="1198">
        <v>0.031</v>
      </c>
      <c r="CE41" s="1198">
        <v>0.015</v>
      </c>
      <c r="CF41" s="1198">
        <v>0.087</v>
      </c>
      <c r="CG41" s="1202">
        <v>0.087</v>
      </c>
    </row>
    <row r="42">
      <c r="A42" s="460">
        <f>edate(A40,1)</f>
        <v>42583</v>
      </c>
      <c r="B42" s="1193">
        <v>0.035</v>
      </c>
      <c r="D42" s="1193">
        <v>0.036</v>
      </c>
      <c r="E42" s="1193">
        <v>0.007</v>
      </c>
      <c r="F42" s="1193">
        <v>0.005</v>
      </c>
      <c r="G42" s="1193">
        <v>0.009</v>
      </c>
      <c r="H42" s="1193">
        <v>0.018</v>
      </c>
      <c r="I42" s="1193">
        <v>0.027</v>
      </c>
      <c r="J42" s="1193">
        <v>0.012</v>
      </c>
      <c r="K42" s="1193">
        <v>-0.008</v>
      </c>
      <c r="L42" s="1193">
        <v>0.002</v>
      </c>
      <c r="M42" s="1193">
        <v>-0.002</v>
      </c>
      <c r="N42" s="1193">
        <v>0.017</v>
      </c>
      <c r="O42" s="1193">
        <v>0.028</v>
      </c>
      <c r="P42" s="1193">
        <v>0.026</v>
      </c>
      <c r="Q42" s="1193">
        <v>-0.009</v>
      </c>
      <c r="R42" s="1193">
        <v>-0.005</v>
      </c>
      <c r="S42" s="1193">
        <v>0.014</v>
      </c>
      <c r="T42" s="1193">
        <v>0.011</v>
      </c>
      <c r="W42" s="1193">
        <v>-0.01</v>
      </c>
      <c r="X42" s="1193">
        <v>0.003</v>
      </c>
      <c r="Y42" s="1193">
        <v>-0.013</v>
      </c>
      <c r="Z42" s="1193">
        <v>0.023</v>
      </c>
      <c r="AC42" s="1193">
        <v>-0.005</v>
      </c>
      <c r="AD42" s="1193">
        <v>0.003</v>
      </c>
      <c r="AE42" s="1193">
        <v>-0.005</v>
      </c>
      <c r="AL42" s="1193">
        <v>0.048</v>
      </c>
      <c r="AM42" s="410"/>
      <c r="AN42" s="1193">
        <v>0.038</v>
      </c>
      <c r="AO42" s="1193">
        <v>-8.0E-4</v>
      </c>
      <c r="AP42" s="1193">
        <v>0.038</v>
      </c>
      <c r="AQ42" s="1193">
        <v>-0.031</v>
      </c>
      <c r="AR42" s="1193">
        <v>0.038</v>
      </c>
      <c r="AS42" s="1193">
        <v>-0.004</v>
      </c>
      <c r="AU42" s="1193">
        <v>-0.004</v>
      </c>
      <c r="AV42" s="1193">
        <v>0.089</v>
      </c>
      <c r="AW42" s="1193">
        <v>0.077</v>
      </c>
      <c r="AX42" s="1193">
        <v>0.09</v>
      </c>
      <c r="AY42" s="1193">
        <v>0.008</v>
      </c>
      <c r="AZ42" s="1193">
        <v>0.005</v>
      </c>
      <c r="BA42" s="1193">
        <v>0.008</v>
      </c>
      <c r="BB42" s="1193">
        <v>0.07</v>
      </c>
      <c r="BC42" s="1193">
        <v>0.064</v>
      </c>
      <c r="BD42" s="1193">
        <v>0.07</v>
      </c>
      <c r="BE42" s="1193">
        <v>0.0065</v>
      </c>
      <c r="BH42" s="1193">
        <v>0.049</v>
      </c>
      <c r="BI42" s="1193">
        <v>0.052</v>
      </c>
      <c r="BJ42" s="1193">
        <v>0.048</v>
      </c>
      <c r="BK42" s="1193">
        <v>-0.126</v>
      </c>
      <c r="BN42" s="1194">
        <v>0.019</v>
      </c>
      <c r="BO42" s="1195"/>
      <c r="BP42" s="1194"/>
      <c r="BQ42" s="1196">
        <v>0.005</v>
      </c>
      <c r="BR42" s="1194">
        <v>0.003</v>
      </c>
      <c r="BS42" s="1194">
        <v>-0.021</v>
      </c>
      <c r="BT42" s="1193">
        <v>0.009</v>
      </c>
      <c r="BU42" s="1193">
        <v>-0.012</v>
      </c>
      <c r="BV42" s="1193">
        <v>0.008</v>
      </c>
      <c r="BW42" s="1193">
        <v>0.034</v>
      </c>
      <c r="BX42" s="1193">
        <v>0.01</v>
      </c>
      <c r="BY42" s="1193">
        <v>0.031</v>
      </c>
      <c r="BZ42" s="1193">
        <v>0.0206</v>
      </c>
      <c r="CA42" s="1193">
        <v>0.034</v>
      </c>
      <c r="CB42" s="1193">
        <v>0.0399</v>
      </c>
      <c r="CC42" s="1193">
        <v>0.0394</v>
      </c>
      <c r="CD42" s="1193">
        <v>0.0287</v>
      </c>
      <c r="CE42" s="1203">
        <v>-0.02</v>
      </c>
      <c r="CF42" s="1193">
        <v>0.094</v>
      </c>
      <c r="CG42" s="1197">
        <v>0.094</v>
      </c>
    </row>
    <row r="43">
      <c r="A43" s="473">
        <f>A42+14</f>
        <v>42597</v>
      </c>
      <c r="B43" s="1198">
        <v>0.035</v>
      </c>
      <c r="D43" s="1198">
        <v>0.035</v>
      </c>
      <c r="E43" s="1198">
        <v>-0.001</v>
      </c>
      <c r="F43" s="1198">
        <v>0.002</v>
      </c>
      <c r="G43" s="1198">
        <v>-0.005</v>
      </c>
      <c r="H43" s="1198">
        <v>0.008</v>
      </c>
      <c r="I43" s="1198">
        <v>0.019</v>
      </c>
      <c r="J43" s="1198">
        <v>0.011</v>
      </c>
      <c r="K43" s="1198">
        <v>-0.004</v>
      </c>
      <c r="L43" s="1198">
        <v>0.005</v>
      </c>
      <c r="M43" s="1198">
        <v>0.004</v>
      </c>
      <c r="N43" s="1198">
        <v>0.024</v>
      </c>
      <c r="O43" s="1198">
        <v>0.021</v>
      </c>
      <c r="P43" s="1198">
        <v>0.023</v>
      </c>
      <c r="Q43" s="1198">
        <v>0.013</v>
      </c>
      <c r="R43" s="1198">
        <v>0.012</v>
      </c>
      <c r="S43" s="1198">
        <v>-0.008</v>
      </c>
      <c r="T43" s="1198">
        <v>0.028</v>
      </c>
      <c r="W43" s="1198">
        <v>0.026</v>
      </c>
      <c r="X43" s="1198">
        <v>0.003</v>
      </c>
      <c r="Y43" s="1198">
        <v>0.024</v>
      </c>
      <c r="Z43" s="1198">
        <v>-0.0116</v>
      </c>
      <c r="AC43" s="1198">
        <v>-0.002</v>
      </c>
      <c r="AD43" s="1198">
        <v>0.007</v>
      </c>
      <c r="AE43" s="1198">
        <v>-0.002</v>
      </c>
      <c r="AL43" s="1198">
        <v>0.048</v>
      </c>
      <c r="AM43" s="414"/>
      <c r="AN43" s="1198">
        <v>0.024</v>
      </c>
      <c r="AO43" s="1198">
        <v>0.0074</v>
      </c>
      <c r="AP43" s="1198">
        <v>0.003</v>
      </c>
      <c r="AQ43" s="1198">
        <v>0.007</v>
      </c>
      <c r="AR43" s="1198">
        <v>0.003</v>
      </c>
      <c r="AS43" s="1198">
        <v>0.001</v>
      </c>
      <c r="AT43" s="1198">
        <v>0.001</v>
      </c>
      <c r="AU43" s="1198">
        <v>0.001</v>
      </c>
      <c r="AV43" s="1198">
        <v>-0.066</v>
      </c>
      <c r="AW43" s="1198">
        <v>-0.115</v>
      </c>
      <c r="AX43" s="1198">
        <v>-0.066</v>
      </c>
      <c r="AY43" s="1198">
        <v>-0.109</v>
      </c>
      <c r="AZ43" s="1198">
        <v>-0.138</v>
      </c>
      <c r="BA43" s="1198">
        <v>-0.11</v>
      </c>
      <c r="BB43" s="1198">
        <v>0.068</v>
      </c>
      <c r="BC43" s="1198">
        <v>0.069</v>
      </c>
      <c r="BD43" s="1198">
        <v>0.068</v>
      </c>
      <c r="BE43" s="1198">
        <v>0.0052</v>
      </c>
      <c r="BH43" s="1198">
        <v>0.032</v>
      </c>
      <c r="BI43" s="1198">
        <v>0.052</v>
      </c>
      <c r="BJ43" s="1198">
        <v>0.039</v>
      </c>
      <c r="BK43" s="1198">
        <v>0.057</v>
      </c>
      <c r="BN43" s="1199">
        <v>0.035</v>
      </c>
      <c r="BO43" s="1200"/>
      <c r="BP43" s="1199"/>
      <c r="BQ43" s="1201">
        <v>-0.002</v>
      </c>
      <c r="BR43" s="1199">
        <v>-0.002</v>
      </c>
      <c r="BS43" s="1199">
        <v>-0.001</v>
      </c>
      <c r="BT43" s="1198">
        <v>0.009</v>
      </c>
      <c r="BU43" s="1198">
        <v>0.005</v>
      </c>
      <c r="BV43" s="1198">
        <v>0.012</v>
      </c>
      <c r="BW43" s="1198">
        <v>0.011</v>
      </c>
      <c r="BX43" s="1198">
        <v>0.001</v>
      </c>
      <c r="BY43" s="1198">
        <v>0.012</v>
      </c>
      <c r="BZ43" s="1198">
        <v>0.0206</v>
      </c>
      <c r="CA43" s="1198">
        <v>-0.007</v>
      </c>
      <c r="CB43" s="1198">
        <v>0.032</v>
      </c>
      <c r="CC43" s="1198">
        <v>0.035</v>
      </c>
      <c r="CD43" s="1198">
        <v>0.05</v>
      </c>
      <c r="CE43" s="1198">
        <v>0.032</v>
      </c>
      <c r="CF43" s="1198">
        <v>0.071</v>
      </c>
      <c r="CG43" s="1202">
        <v>0.071</v>
      </c>
    </row>
    <row r="44">
      <c r="A44" s="460">
        <f>edate(A42,1)</f>
        <v>42614</v>
      </c>
      <c r="B44" s="1193">
        <v>0.038</v>
      </c>
      <c r="D44" s="1193">
        <v>0.038</v>
      </c>
      <c r="E44" s="1193">
        <v>0.006</v>
      </c>
      <c r="F44" s="1193">
        <v>0.005</v>
      </c>
      <c r="G44" s="1193">
        <v>0.01</v>
      </c>
      <c r="H44" s="1193">
        <v>0.011</v>
      </c>
      <c r="I44" s="1193">
        <v>0.007</v>
      </c>
      <c r="J44" s="1193">
        <v>0.01</v>
      </c>
      <c r="K44" s="1193">
        <v>0.004</v>
      </c>
      <c r="L44" s="1193">
        <v>0.004</v>
      </c>
      <c r="M44" s="1193">
        <v>0.004</v>
      </c>
      <c r="N44" s="1193">
        <v>0.025</v>
      </c>
      <c r="O44" s="1193">
        <v>0.026</v>
      </c>
      <c r="P44" s="1193">
        <v>0.003</v>
      </c>
      <c r="Q44" s="1193">
        <v>-0.007</v>
      </c>
      <c r="R44" s="1193">
        <v>-0.003</v>
      </c>
      <c r="S44" s="1193">
        <v>-0.007</v>
      </c>
      <c r="T44" s="1193">
        <v>0.023</v>
      </c>
      <c r="W44" s="1193">
        <v>-0.009</v>
      </c>
      <c r="X44" s="1193">
        <v>-0.005</v>
      </c>
      <c r="Y44" s="1193">
        <v>-0.007</v>
      </c>
      <c r="Z44" s="1193">
        <v>0.0199</v>
      </c>
      <c r="AC44" s="1193">
        <v>0.006</v>
      </c>
      <c r="AD44" s="1193">
        <v>0.005</v>
      </c>
      <c r="AE44" s="1193">
        <v>0.007</v>
      </c>
      <c r="AL44" s="1193">
        <v>0.048</v>
      </c>
      <c r="AM44" s="410"/>
      <c r="AN44" s="1193">
        <v>0.032</v>
      </c>
      <c r="AO44" s="1193">
        <v>0.0082</v>
      </c>
      <c r="AP44" s="1193">
        <v>0.002</v>
      </c>
      <c r="AQ44" s="1193">
        <v>0.003</v>
      </c>
      <c r="AR44" s="1193">
        <v>0.002</v>
      </c>
      <c r="AS44" s="1193">
        <v>0.003</v>
      </c>
      <c r="AT44" s="1193">
        <v>0.001</v>
      </c>
      <c r="AU44" s="1193">
        <v>0.003</v>
      </c>
      <c r="AV44" s="1193">
        <v>0.035</v>
      </c>
      <c r="AW44" s="1193">
        <v>0.046</v>
      </c>
      <c r="AX44" s="1193">
        <v>0.034</v>
      </c>
      <c r="AY44" s="1193">
        <v>0.131</v>
      </c>
      <c r="AZ44" s="1193">
        <v>0.141</v>
      </c>
      <c r="BA44" s="1193">
        <v>0.129</v>
      </c>
      <c r="BB44" s="1193">
        <v>0.06</v>
      </c>
      <c r="BC44" s="1193">
        <v>0.065</v>
      </c>
      <c r="BD44" s="1193">
        <v>0.06</v>
      </c>
      <c r="BE44" s="1193">
        <v>0.004</v>
      </c>
      <c r="BH44" s="1193">
        <v>0.07</v>
      </c>
      <c r="BI44" s="1193">
        <v>0.054</v>
      </c>
      <c r="BJ44" s="1193">
        <v>0.069</v>
      </c>
      <c r="BK44" s="1193">
        <v>-0.015</v>
      </c>
      <c r="BN44" s="1194">
        <v>-0.015</v>
      </c>
      <c r="BO44" s="1195"/>
      <c r="BP44" s="1194"/>
      <c r="BQ44" s="1196">
        <v>-0.018</v>
      </c>
      <c r="BR44" s="1194">
        <v>-0.021</v>
      </c>
      <c r="BS44" s="1194">
        <v>0.007</v>
      </c>
      <c r="BT44" s="1193">
        <v>-0.004</v>
      </c>
      <c r="BU44" s="1193">
        <v>0.009</v>
      </c>
      <c r="BV44" s="1193">
        <v>-0.004</v>
      </c>
      <c r="BW44" s="1193">
        <v>-0.006</v>
      </c>
      <c r="BX44" s="1193">
        <v>-0.004</v>
      </c>
      <c r="BY44" s="1193">
        <v>-0.007</v>
      </c>
      <c r="BZ44" s="1193">
        <v>0.0206</v>
      </c>
      <c r="CA44" s="1193">
        <v>-0.155</v>
      </c>
      <c r="CB44" s="1193">
        <v>0.047</v>
      </c>
      <c r="CC44" s="1193">
        <v>0.03</v>
      </c>
      <c r="CD44" s="1193">
        <v>0.049</v>
      </c>
      <c r="CE44" s="1193">
        <v>0.005</v>
      </c>
      <c r="CF44" s="1193">
        <v>0.123</v>
      </c>
      <c r="CG44" s="1197">
        <v>0.123</v>
      </c>
    </row>
    <row r="45">
      <c r="A45" s="473">
        <f>A44+14</f>
        <v>42628</v>
      </c>
      <c r="B45" s="1198">
        <v>0.042</v>
      </c>
      <c r="D45" s="1198">
        <v>0.04</v>
      </c>
      <c r="E45" s="1198">
        <v>0.001</v>
      </c>
      <c r="F45" s="1198">
        <v>0.003</v>
      </c>
      <c r="G45" s="1198">
        <v>0.004</v>
      </c>
      <c r="H45" s="1198">
        <v>0.009</v>
      </c>
      <c r="I45" s="1198">
        <v>0.011</v>
      </c>
      <c r="J45" s="1198">
        <v>0.01</v>
      </c>
      <c r="K45" s="1198">
        <v>0.001</v>
      </c>
      <c r="L45" s="1198">
        <v>0.002</v>
      </c>
      <c r="M45" s="1198">
        <v>0.002</v>
      </c>
      <c r="N45" s="1198">
        <v>-0.001</v>
      </c>
      <c r="O45" s="1198">
        <v>0.01</v>
      </c>
      <c r="P45" s="1198">
        <v>0.009</v>
      </c>
      <c r="Q45" s="1198">
        <v>-0.008</v>
      </c>
      <c r="R45" s="1198">
        <v>-0.005</v>
      </c>
      <c r="S45" s="1198">
        <v>0.01</v>
      </c>
      <c r="T45" s="1198">
        <v>0.003</v>
      </c>
      <c r="W45" s="1198">
        <v>-0.011</v>
      </c>
      <c r="X45" s="1198">
        <v>0.002</v>
      </c>
      <c r="Y45" s="1198">
        <v>-0.013</v>
      </c>
      <c r="Z45" s="1198">
        <v>0.0139</v>
      </c>
      <c r="AC45" s="1198">
        <v>0.007</v>
      </c>
      <c r="AD45" s="1198">
        <v>0.002</v>
      </c>
      <c r="AE45" s="1198">
        <v>0.008</v>
      </c>
      <c r="AL45" s="1198">
        <v>0.034</v>
      </c>
      <c r="AM45" s="414"/>
      <c r="AN45" s="1204">
        <v>0.04</v>
      </c>
      <c r="AO45" s="1198">
        <v>-7.0E-4</v>
      </c>
      <c r="AP45" s="1198">
        <v>0.013</v>
      </c>
      <c r="AQ45" s="1198">
        <v>0.008</v>
      </c>
      <c r="AR45" s="1198">
        <v>0.013</v>
      </c>
      <c r="AS45" s="1198">
        <v>0.002</v>
      </c>
      <c r="AT45" s="1198">
        <v>-0.01</v>
      </c>
      <c r="AU45" s="1198">
        <v>0.002</v>
      </c>
      <c r="AV45" s="1198">
        <v>0.04</v>
      </c>
      <c r="AW45" s="1198">
        <v>0.02</v>
      </c>
      <c r="AX45" s="1198">
        <v>0.042</v>
      </c>
      <c r="AY45" s="1198">
        <v>-0.002</v>
      </c>
      <c r="AZ45" s="1198">
        <v>-0.01</v>
      </c>
      <c r="BA45" s="1198">
        <v>-0.001</v>
      </c>
      <c r="BB45" s="1198">
        <v>0.06</v>
      </c>
      <c r="BC45" s="1198">
        <v>0.063</v>
      </c>
      <c r="BD45" s="1198">
        <v>0.06</v>
      </c>
      <c r="BE45" s="1198">
        <v>0.0046</v>
      </c>
      <c r="BH45" s="1198">
        <v>0.066</v>
      </c>
      <c r="BI45" s="1198">
        <v>0.066</v>
      </c>
      <c r="BJ45" s="1198">
        <v>0.065</v>
      </c>
      <c r="BK45" s="1198">
        <v>-0.016</v>
      </c>
      <c r="BN45" s="1199">
        <v>0.024</v>
      </c>
      <c r="BO45" s="1200"/>
      <c r="BP45" s="1199"/>
      <c r="BQ45" s="1201">
        <v>-0.002</v>
      </c>
      <c r="BR45" s="1199">
        <v>-0.001</v>
      </c>
      <c r="BS45" s="1199">
        <v>-0.011</v>
      </c>
      <c r="BT45" s="1198">
        <v>0.009</v>
      </c>
      <c r="BU45" s="1198">
        <v>0.002</v>
      </c>
      <c r="BV45" s="1198">
        <v>0.009</v>
      </c>
      <c r="BW45" s="1198">
        <v>0.004</v>
      </c>
      <c r="BX45" s="1198">
        <v>-0.004</v>
      </c>
      <c r="BY45" s="1198">
        <v>0.005</v>
      </c>
      <c r="BZ45" s="1198">
        <v>0.0258</v>
      </c>
      <c r="CA45" s="1198">
        <v>0.153</v>
      </c>
      <c r="CB45" s="1198">
        <v>0.046</v>
      </c>
      <c r="CC45" s="1198">
        <v>0.0424</v>
      </c>
      <c r="CD45" s="1198">
        <v>0.0079</v>
      </c>
      <c r="CE45" s="1198">
        <v>-0.001</v>
      </c>
      <c r="CF45" s="1198">
        <v>0.143</v>
      </c>
      <c r="CG45" s="1202">
        <v>0.143</v>
      </c>
    </row>
    <row r="46">
      <c r="A46" s="460">
        <f>edate(A44,1)</f>
        <v>42644</v>
      </c>
      <c r="B46" s="1193">
        <v>0.049</v>
      </c>
      <c r="D46" s="1193">
        <v>0.049</v>
      </c>
      <c r="E46" s="1193">
        <v>0.004</v>
      </c>
      <c r="F46" s="1193">
        <v>0.003</v>
      </c>
      <c r="G46" s="1193">
        <v>0.004</v>
      </c>
      <c r="H46" s="1193">
        <v>0.013</v>
      </c>
      <c r="I46" s="1193">
        <v>0.01</v>
      </c>
      <c r="J46" s="1193">
        <v>0.01</v>
      </c>
      <c r="K46" s="1193">
        <v>0.002</v>
      </c>
      <c r="L46" s="1193">
        <v>0.001</v>
      </c>
      <c r="M46" s="1193">
        <v>0.0</v>
      </c>
      <c r="N46" s="1193">
        <v>0.009</v>
      </c>
      <c r="O46" s="1193">
        <v>-0.002</v>
      </c>
      <c r="P46" s="1193">
        <v>0.008</v>
      </c>
      <c r="Q46" s="1193">
        <v>0.01</v>
      </c>
      <c r="R46" s="1193">
        <v>0.004</v>
      </c>
      <c r="S46" s="1193">
        <v>-0.006</v>
      </c>
      <c r="T46" s="1193">
        <v>-0.005</v>
      </c>
      <c r="W46" s="1193">
        <v>-0.003</v>
      </c>
      <c r="X46" s="1193">
        <v>0.004</v>
      </c>
      <c r="Y46" s="1193">
        <v>0.001</v>
      </c>
      <c r="Z46" s="1193">
        <v>0.0129</v>
      </c>
      <c r="AC46" s="1193">
        <v>0.003</v>
      </c>
      <c r="AD46" s="1193">
        <v>0.001</v>
      </c>
      <c r="AE46" s="1193">
        <v>0.002</v>
      </c>
      <c r="AL46" s="1193">
        <v>0.034</v>
      </c>
      <c r="AM46" s="410"/>
      <c r="AN46" s="1193">
        <v>0.053</v>
      </c>
      <c r="AO46" s="1193">
        <v>-0.0012</v>
      </c>
      <c r="AP46" s="1193">
        <v>0.002</v>
      </c>
      <c r="AR46" s="1193">
        <v>0.002</v>
      </c>
      <c r="AS46" s="1193">
        <v>-0.005</v>
      </c>
      <c r="AU46" s="1193">
        <v>-0.005</v>
      </c>
      <c r="AV46" s="1193">
        <v>0.02</v>
      </c>
      <c r="AW46" s="1193">
        <v>0.032</v>
      </c>
      <c r="AX46" s="1193">
        <v>0.016</v>
      </c>
      <c r="AY46" s="1193">
        <v>-0.003</v>
      </c>
      <c r="AZ46" s="1193">
        <v>0.002</v>
      </c>
      <c r="BA46" s="1193">
        <v>-0.007</v>
      </c>
      <c r="BB46" s="1193">
        <v>0.061</v>
      </c>
      <c r="BC46" s="1193">
        <v>0.06</v>
      </c>
      <c r="BD46" s="1193">
        <v>0.061</v>
      </c>
      <c r="BE46" s="1193">
        <v>0.005</v>
      </c>
      <c r="BH46" s="1193">
        <v>0.043</v>
      </c>
      <c r="BI46" s="1193">
        <v>0.04</v>
      </c>
      <c r="BJ46" s="1193">
        <v>0.047</v>
      </c>
      <c r="BK46" s="1193">
        <v>0.018</v>
      </c>
      <c r="BN46" s="1194">
        <v>0.006</v>
      </c>
      <c r="BO46" s="1195"/>
      <c r="BP46" s="1194"/>
      <c r="BQ46" s="1196">
        <v>0.002</v>
      </c>
      <c r="BR46" s="1194">
        <v>0.007</v>
      </c>
      <c r="BS46" s="1194">
        <v>0.029</v>
      </c>
      <c r="BT46" s="1193">
        <v>0.02</v>
      </c>
      <c r="BU46" s="1193">
        <v>0.012</v>
      </c>
      <c r="BV46" s="1193">
        <v>0.025</v>
      </c>
      <c r="BW46" s="1193">
        <v>0.014</v>
      </c>
      <c r="BX46" s="1193">
        <v>0.003</v>
      </c>
      <c r="BY46" s="1193">
        <v>0.013</v>
      </c>
      <c r="BZ46" s="1193">
        <v>0.0258</v>
      </c>
      <c r="CA46" s="1193">
        <v>0.017</v>
      </c>
      <c r="CB46" s="1193">
        <v>0.007</v>
      </c>
      <c r="CC46" s="1193">
        <v>0.031</v>
      </c>
      <c r="CD46" s="1193">
        <v>-0.0267</v>
      </c>
      <c r="CE46" s="1193">
        <v>0.012</v>
      </c>
      <c r="CF46" s="1193">
        <v>0.134</v>
      </c>
      <c r="CG46" s="1197">
        <v>0.134</v>
      </c>
    </row>
    <row r="47">
      <c r="A47" s="473">
        <f>A46+14</f>
        <v>42658</v>
      </c>
      <c r="B47" s="1198">
        <v>0.051</v>
      </c>
      <c r="D47" s="1198">
        <v>0.056</v>
      </c>
      <c r="E47" s="1198">
        <v>0.003</v>
      </c>
      <c r="F47" s="1198">
        <v>0.002</v>
      </c>
      <c r="G47" s="1198">
        <v>0.002</v>
      </c>
      <c r="H47" s="1198">
        <v>0.0</v>
      </c>
      <c r="I47" s="1198">
        <v>0.004</v>
      </c>
      <c r="J47" s="1198">
        <v>-0.009</v>
      </c>
      <c r="K47" s="1198">
        <v>0.0</v>
      </c>
      <c r="L47" s="1198">
        <v>-0.001</v>
      </c>
      <c r="M47" s="1198">
        <v>-0.005</v>
      </c>
      <c r="N47" s="1198">
        <v>0.009</v>
      </c>
      <c r="O47" s="1198">
        <v>0.003</v>
      </c>
      <c r="P47" s="1198">
        <v>0.012</v>
      </c>
      <c r="Q47" s="1198">
        <v>-0.003</v>
      </c>
      <c r="R47" s="1198">
        <v>-0.004</v>
      </c>
      <c r="S47" s="1198">
        <v>0.001</v>
      </c>
      <c r="T47" s="1198">
        <v>-0.003</v>
      </c>
      <c r="W47" s="1198">
        <v>0.002</v>
      </c>
      <c r="X47" s="1198">
        <v>0.001</v>
      </c>
      <c r="Y47" s="1198">
        <v>0.001</v>
      </c>
      <c r="Z47" s="1198">
        <v>-0.0087</v>
      </c>
      <c r="AC47" s="1198">
        <v>-0.018</v>
      </c>
      <c r="AD47" s="1198">
        <v>-0.003</v>
      </c>
      <c r="AE47" s="1198">
        <v>-0.016</v>
      </c>
      <c r="AL47" s="1198">
        <v>0.034</v>
      </c>
      <c r="AM47" s="414"/>
      <c r="AN47" s="1198">
        <v>0.046</v>
      </c>
      <c r="AO47" s="1198">
        <v>0.0034</v>
      </c>
      <c r="AP47" s="1198">
        <v>0.018</v>
      </c>
      <c r="AQ47" s="1198">
        <v>0.018</v>
      </c>
      <c r="AR47" s="1198">
        <v>0.018</v>
      </c>
      <c r="AS47" s="1198">
        <v>0.01</v>
      </c>
      <c r="AT47" s="1198">
        <v>0.005</v>
      </c>
      <c r="AU47" s="1198">
        <v>0.01</v>
      </c>
      <c r="AV47" s="1198">
        <v>-0.02</v>
      </c>
      <c r="AW47" s="1198">
        <v>-0.004</v>
      </c>
      <c r="AX47" s="1198">
        <v>-0.022</v>
      </c>
      <c r="AY47" s="1198">
        <v>-0.018</v>
      </c>
      <c r="AZ47" s="1198">
        <v>-0.008</v>
      </c>
      <c r="BA47" s="1198">
        <v>-0.018</v>
      </c>
      <c r="BB47" s="1198">
        <v>0.058</v>
      </c>
      <c r="BC47" s="1198">
        <v>0.06</v>
      </c>
      <c r="BD47" s="1198">
        <v>0.058</v>
      </c>
      <c r="BE47" s="1198">
        <v>0.0045</v>
      </c>
      <c r="BH47" s="1198">
        <v>0.045</v>
      </c>
      <c r="BI47" s="1198">
        <v>0.043</v>
      </c>
      <c r="BJ47" s="1198">
        <v>0.045</v>
      </c>
      <c r="BK47" s="1198">
        <v>0.006</v>
      </c>
      <c r="BN47" s="1199">
        <v>-0.025</v>
      </c>
      <c r="BO47" s="1200"/>
      <c r="BP47" s="1199"/>
      <c r="BQ47" s="1201">
        <v>-0.004</v>
      </c>
      <c r="BR47" s="1199">
        <v>-0.011</v>
      </c>
      <c r="BS47" s="1199">
        <v>-0.011</v>
      </c>
      <c r="BT47" s="1198">
        <v>-0.084</v>
      </c>
      <c r="BU47" s="1198">
        <v>-0.036</v>
      </c>
      <c r="BV47" s="1198">
        <v>-0.084</v>
      </c>
      <c r="BW47" s="1198">
        <v>-0.025</v>
      </c>
      <c r="BX47" s="1198">
        <v>-0.005</v>
      </c>
      <c r="BY47" s="1198">
        <v>-0.027</v>
      </c>
      <c r="BZ47" s="1198">
        <v>0.0258</v>
      </c>
      <c r="CA47" s="1198">
        <v>-0.013</v>
      </c>
      <c r="CB47" s="1198">
        <v>-0.026</v>
      </c>
      <c r="CC47" s="1198">
        <v>-0.005</v>
      </c>
      <c r="CD47" s="1198">
        <v>0.0576</v>
      </c>
      <c r="CE47" s="1204">
        <v>-0.03</v>
      </c>
      <c r="CF47" s="1198">
        <v>0.091</v>
      </c>
      <c r="CG47" s="1202">
        <v>0.091</v>
      </c>
    </row>
    <row r="48">
      <c r="A48" s="460">
        <f>edate(A46,1)</f>
        <v>42675</v>
      </c>
      <c r="B48" s="1193">
        <v>0.041</v>
      </c>
      <c r="D48" s="1193">
        <v>0.041</v>
      </c>
      <c r="E48" s="1193">
        <v>0.001</v>
      </c>
      <c r="F48" s="1193">
        <v>0.002</v>
      </c>
      <c r="G48" s="1193">
        <v>-0.002</v>
      </c>
      <c r="H48" s="1193">
        <v>-0.008</v>
      </c>
      <c r="I48" s="1193">
        <v>-0.002</v>
      </c>
      <c r="J48" s="1193">
        <v>-0.013</v>
      </c>
      <c r="K48" s="1193">
        <v>-0.006</v>
      </c>
      <c r="L48" s="1193">
        <v>-0.004</v>
      </c>
      <c r="M48" s="1193">
        <v>-0.003</v>
      </c>
      <c r="N48" s="1193">
        <v>0.012</v>
      </c>
      <c r="O48" s="1193">
        <v>0.007</v>
      </c>
      <c r="P48" s="1193">
        <v>-0.03</v>
      </c>
      <c r="Q48" s="1193">
        <v>0.002</v>
      </c>
      <c r="R48" s="1193">
        <v>0.002</v>
      </c>
      <c r="S48" s="1193">
        <v>-0.017</v>
      </c>
      <c r="T48" s="1193">
        <v>0.005</v>
      </c>
      <c r="W48" s="1193">
        <v>-0.005</v>
      </c>
      <c r="X48" s="1193">
        <v>0.003</v>
      </c>
      <c r="Y48" s="1193">
        <v>-0.008</v>
      </c>
      <c r="Z48" s="1193">
        <v>0.0012</v>
      </c>
      <c r="AC48" s="1193">
        <v>0.012</v>
      </c>
      <c r="AD48" s="1193">
        <v>0.008</v>
      </c>
      <c r="AE48" s="1193">
        <v>0.013</v>
      </c>
      <c r="AL48" s="1193">
        <v>0.036</v>
      </c>
      <c r="AM48" s="410"/>
      <c r="AN48" s="1193">
        <v>0.0624</v>
      </c>
      <c r="AO48" s="1193">
        <v>-0.0065</v>
      </c>
      <c r="AP48" s="1193">
        <v>0.01</v>
      </c>
      <c r="AQ48" s="1193">
        <v>0.016</v>
      </c>
      <c r="AR48" s="1193">
        <v>0.01</v>
      </c>
      <c r="AS48" s="1193">
        <v>-0.016</v>
      </c>
      <c r="AU48" s="1193">
        <v>-0.016</v>
      </c>
      <c r="AV48" s="1193">
        <v>0.011</v>
      </c>
      <c r="AW48" s="1193">
        <v>0.023</v>
      </c>
      <c r="AX48" s="1193">
        <v>0.008</v>
      </c>
      <c r="AY48" s="1193">
        <v>0.002</v>
      </c>
      <c r="AZ48" s="1193">
        <v>0.012</v>
      </c>
      <c r="BA48" s="1193">
        <v>-0.001</v>
      </c>
      <c r="BB48" s="1193">
        <v>0.059</v>
      </c>
      <c r="BC48" s="1193">
        <v>0.058</v>
      </c>
      <c r="BD48" s="1193">
        <v>0.059</v>
      </c>
      <c r="BE48" s="1193">
        <v>0.0047</v>
      </c>
      <c r="BH48" s="1193">
        <v>0.081</v>
      </c>
      <c r="BI48" s="1193">
        <v>0.057</v>
      </c>
      <c r="BJ48" s="1193">
        <v>0.081</v>
      </c>
      <c r="BK48" s="1193">
        <v>0.031</v>
      </c>
      <c r="BN48" s="1194">
        <v>0.042</v>
      </c>
      <c r="BO48" s="1195"/>
      <c r="BP48" s="1194"/>
      <c r="BQ48" s="1196">
        <v>0.029</v>
      </c>
      <c r="BR48" s="1194">
        <v>0.028</v>
      </c>
      <c r="BS48" s="1194">
        <v>-0.001</v>
      </c>
      <c r="BT48" s="1193">
        <v>0.107</v>
      </c>
      <c r="BU48" s="1193">
        <v>0.069</v>
      </c>
      <c r="BV48" s="1193">
        <v>0.109</v>
      </c>
      <c r="BW48" s="1193">
        <v>0.01</v>
      </c>
      <c r="BX48" s="1193">
        <v>0.011</v>
      </c>
      <c r="BY48" s="1193">
        <v>0.013</v>
      </c>
      <c r="BZ48" s="1193">
        <v>-0.0117</v>
      </c>
      <c r="CA48" s="1193">
        <v>0.022</v>
      </c>
      <c r="CB48" s="1193">
        <v>0.0408</v>
      </c>
      <c r="CC48" s="1193">
        <v>0.028</v>
      </c>
      <c r="CD48" s="1193">
        <v>0.0091</v>
      </c>
      <c r="CE48" s="1193">
        <v>0.021</v>
      </c>
      <c r="CF48" s="1193">
        <v>0.077</v>
      </c>
      <c r="CG48" s="1197">
        <v>0.077</v>
      </c>
    </row>
    <row r="49">
      <c r="A49" s="473">
        <f>A48+14</f>
        <v>42689</v>
      </c>
      <c r="B49" s="1198">
        <v>0.039</v>
      </c>
      <c r="D49" s="1198">
        <v>0.041</v>
      </c>
      <c r="E49" s="1198">
        <v>0.006</v>
      </c>
      <c r="F49" s="1198">
        <v>0.003</v>
      </c>
      <c r="G49" s="1198">
        <v>0.004</v>
      </c>
      <c r="H49" s="1198">
        <v>-0.015</v>
      </c>
      <c r="I49" s="1198">
        <v>-0.007</v>
      </c>
      <c r="J49" s="1198">
        <v>-0.009</v>
      </c>
      <c r="K49" s="1198">
        <v>-0.004</v>
      </c>
      <c r="L49" s="1198">
        <v>0.003</v>
      </c>
      <c r="M49" s="1198">
        <v>-0.005</v>
      </c>
      <c r="N49" s="1198">
        <v>-0.033</v>
      </c>
      <c r="O49" s="1198">
        <v>-0.023</v>
      </c>
      <c r="P49" s="1198">
        <v>-0.042</v>
      </c>
      <c r="Q49" s="1198">
        <v>-0.017</v>
      </c>
      <c r="R49" s="1198">
        <v>-0.015</v>
      </c>
      <c r="S49" s="1198">
        <v>-0.009</v>
      </c>
      <c r="T49" s="1198">
        <v>-0.039</v>
      </c>
      <c r="W49" s="1198">
        <v>-0.019</v>
      </c>
      <c r="X49" s="1198">
        <v>0.003</v>
      </c>
      <c r="Y49" s="1198">
        <v>-0.013</v>
      </c>
      <c r="Z49" s="1198">
        <v>-0.0134</v>
      </c>
      <c r="AC49" s="1198">
        <v>-0.013</v>
      </c>
      <c r="AD49" s="1198">
        <v>0.0</v>
      </c>
      <c r="AE49" s="1198">
        <v>-0.015</v>
      </c>
      <c r="AL49" s="1198">
        <v>0.036</v>
      </c>
      <c r="AM49" s="414"/>
      <c r="AN49" s="1198">
        <v>0.038</v>
      </c>
      <c r="AO49" s="1198">
        <v>-0.0098</v>
      </c>
      <c r="AP49" s="1198">
        <v>-0.013</v>
      </c>
      <c r="AQ49" s="1198">
        <v>0.005</v>
      </c>
      <c r="AR49" s="1198">
        <v>-0.013</v>
      </c>
      <c r="AS49" s="1198">
        <v>-0.006</v>
      </c>
      <c r="AU49" s="1198">
        <v>-0.006</v>
      </c>
      <c r="AV49" s="1198">
        <v>-0.009</v>
      </c>
      <c r="AW49" s="1198">
        <v>0.023</v>
      </c>
      <c r="AX49" s="1198">
        <v>-0.01</v>
      </c>
      <c r="AY49" s="1198">
        <v>0.001</v>
      </c>
      <c r="BA49" s="1198">
        <v>-0.001</v>
      </c>
      <c r="BB49" s="1198">
        <v>0.054</v>
      </c>
      <c r="BC49" s="1198">
        <v>0.059</v>
      </c>
      <c r="BD49" s="1198">
        <v>0.054</v>
      </c>
      <c r="BE49" s="1198">
        <v>0.0033</v>
      </c>
      <c r="BH49" s="1198">
        <v>0.005</v>
      </c>
      <c r="BI49" s="1198">
        <v>0.041</v>
      </c>
      <c r="BJ49" s="1198">
        <v>0.003</v>
      </c>
      <c r="BK49" s="1204">
        <v>-0.05</v>
      </c>
      <c r="BN49" s="1199">
        <v>0.019</v>
      </c>
      <c r="BO49" s="1200"/>
      <c r="BP49" s="1199"/>
      <c r="BQ49" s="1201">
        <v>-0.01</v>
      </c>
      <c r="BR49" s="1199">
        <v>-0.011</v>
      </c>
      <c r="BS49" s="1199">
        <v>-0.037</v>
      </c>
      <c r="BT49" s="1198">
        <v>0.001</v>
      </c>
      <c r="BU49" s="1198">
        <v>0.011</v>
      </c>
      <c r="BV49" s="1198">
        <v>0.011</v>
      </c>
      <c r="BW49" s="1198">
        <v>-0.017</v>
      </c>
      <c r="BX49" s="1198">
        <v>-0.002</v>
      </c>
      <c r="BY49" s="1198">
        <v>-0.016</v>
      </c>
      <c r="BZ49" s="1198">
        <v>-0.0117</v>
      </c>
      <c r="CA49" s="1198">
        <v>-0.012</v>
      </c>
      <c r="CB49" s="1198">
        <v>0.0098</v>
      </c>
      <c r="CC49" s="1198">
        <v>0.015</v>
      </c>
      <c r="CD49" s="1198">
        <v>0.0075</v>
      </c>
      <c r="CE49" s="1198">
        <v>0.007</v>
      </c>
      <c r="CF49" s="1198">
        <v>0.096</v>
      </c>
      <c r="CG49" s="1202">
        <v>0.096</v>
      </c>
    </row>
    <row r="50">
      <c r="A50" s="460">
        <f>edate(A48,1)</f>
        <v>42705</v>
      </c>
      <c r="B50" s="1193">
        <v>0.04</v>
      </c>
      <c r="D50" s="1193">
        <v>0.041</v>
      </c>
      <c r="E50" s="1193">
        <v>0.003</v>
      </c>
      <c r="F50" s="1193">
        <v>0.002</v>
      </c>
      <c r="G50" s="1193">
        <v>0.001</v>
      </c>
      <c r="H50" s="1193">
        <v>-0.009</v>
      </c>
      <c r="I50" s="1193">
        <v>-0.004</v>
      </c>
      <c r="J50" s="1193">
        <v>-0.003</v>
      </c>
      <c r="K50" s="1193">
        <v>-0.005</v>
      </c>
      <c r="L50" s="1193">
        <v>0.001</v>
      </c>
      <c r="M50" s="1193">
        <v>0.007</v>
      </c>
      <c r="N50" s="1193">
        <v>-0.042</v>
      </c>
      <c r="O50" s="1193">
        <v>-0.032</v>
      </c>
      <c r="P50" s="1193">
        <v>-0.007</v>
      </c>
      <c r="Q50" s="1193">
        <v>-0.009</v>
      </c>
      <c r="R50" s="1193">
        <v>-0.004</v>
      </c>
      <c r="S50" s="1193">
        <v>0.019</v>
      </c>
      <c r="T50" s="1193">
        <v>-0.021</v>
      </c>
      <c r="W50" s="1193">
        <v>-0.004</v>
      </c>
      <c r="X50" s="1193">
        <v>0.007</v>
      </c>
      <c r="Y50" s="1193">
        <v>0.008</v>
      </c>
      <c r="Z50" s="1193">
        <v>-0.0141</v>
      </c>
      <c r="AC50" s="1193">
        <v>0.008</v>
      </c>
      <c r="AD50" s="1193">
        <v>0.008</v>
      </c>
      <c r="AE50" s="1193">
        <v>0.008</v>
      </c>
      <c r="AL50" s="1193">
        <v>0.036</v>
      </c>
      <c r="AM50" s="410"/>
      <c r="AN50" s="1193">
        <v>0.026</v>
      </c>
      <c r="AO50" s="1193">
        <v>-0.0066</v>
      </c>
      <c r="AP50" s="1193">
        <v>-0.025</v>
      </c>
      <c r="AQ50" s="1193">
        <v>0.005</v>
      </c>
      <c r="AR50" s="1193">
        <v>-0.025</v>
      </c>
      <c r="AS50" s="1193">
        <v>-0.004</v>
      </c>
      <c r="AU50" s="1193">
        <v>-0.004</v>
      </c>
      <c r="AV50" s="1193">
        <v>-0.036</v>
      </c>
      <c r="AW50" s="1193">
        <v>-0.042</v>
      </c>
      <c r="AX50" s="1193">
        <v>-0.036</v>
      </c>
      <c r="AY50" s="1193">
        <v>0.002</v>
      </c>
      <c r="AZ50" s="1193">
        <v>-0.002</v>
      </c>
      <c r="BA50" s="1193">
        <v>0.002</v>
      </c>
      <c r="BB50" s="1193">
        <v>0.057</v>
      </c>
      <c r="BC50" s="1193">
        <v>0.053</v>
      </c>
      <c r="BE50" s="1193">
        <v>0.0049</v>
      </c>
      <c r="BH50" s="1193">
        <v>0.024</v>
      </c>
      <c r="BI50" s="1193">
        <v>0.02</v>
      </c>
      <c r="BJ50" s="1193">
        <v>0.026</v>
      </c>
      <c r="BK50" s="1193">
        <v>0.062</v>
      </c>
      <c r="BN50" s="1194">
        <v>-0.02</v>
      </c>
      <c r="BO50" s="1195"/>
      <c r="BP50" s="1194"/>
      <c r="BQ50" s="1196">
        <v>-0.001</v>
      </c>
      <c r="BR50" s="1194">
        <v>-0.001</v>
      </c>
      <c r="BS50" s="1194">
        <v>0.014</v>
      </c>
      <c r="BT50" s="1193">
        <v>0.016</v>
      </c>
      <c r="BU50" s="1193">
        <v>0.017</v>
      </c>
      <c r="BV50" s="1193">
        <v>0.007</v>
      </c>
      <c r="BW50" s="1193">
        <v>-0.014</v>
      </c>
      <c r="BX50" s="1193">
        <v>-0.002</v>
      </c>
      <c r="BY50" s="1193">
        <v>-0.008</v>
      </c>
      <c r="BZ50" s="1193">
        <v>-0.0117</v>
      </c>
      <c r="CA50" s="1193">
        <v>-0.008</v>
      </c>
      <c r="CB50" s="1193">
        <v>0.0075</v>
      </c>
      <c r="CC50" s="1193">
        <v>0.015</v>
      </c>
      <c r="CD50" s="1193">
        <v>0.0018</v>
      </c>
      <c r="CE50" s="1193">
        <v>-0.042</v>
      </c>
      <c r="CF50" s="1193">
        <v>0.114</v>
      </c>
      <c r="CG50" s="1197">
        <v>0.114</v>
      </c>
    </row>
    <row r="51">
      <c r="A51" s="473">
        <f>A50+14</f>
        <v>42719</v>
      </c>
      <c r="B51" s="1198">
        <v>0.038</v>
      </c>
      <c r="D51" s="1198">
        <v>0.038</v>
      </c>
      <c r="E51" s="1198">
        <v>-0.006</v>
      </c>
      <c r="F51" s="1198">
        <v>0.001</v>
      </c>
      <c r="G51" s="1198">
        <v>-0.004</v>
      </c>
      <c r="H51" s="1198">
        <v>-0.009</v>
      </c>
      <c r="I51" s="1198">
        <v>-0.013</v>
      </c>
      <c r="J51" s="1198">
        <v>0.004</v>
      </c>
      <c r="K51" s="1198">
        <v>0.006</v>
      </c>
      <c r="L51" s="1198">
        <v>0.002</v>
      </c>
      <c r="M51" s="1198">
        <v>0.006</v>
      </c>
      <c r="N51" s="1198">
        <v>-0.011</v>
      </c>
      <c r="O51" s="1198">
        <v>-0.021</v>
      </c>
      <c r="P51" s="1198">
        <v>-0.003</v>
      </c>
      <c r="Q51" s="1198">
        <v>0.014</v>
      </c>
      <c r="R51" s="1198">
        <v>0.01</v>
      </c>
      <c r="S51" s="1198">
        <v>-0.002</v>
      </c>
      <c r="T51" s="1198">
        <v>-0.018</v>
      </c>
      <c r="W51" s="1198">
        <v>-0.008</v>
      </c>
      <c r="X51" s="1198">
        <v>0.005</v>
      </c>
      <c r="Y51" s="1198">
        <v>-0.008</v>
      </c>
      <c r="Z51" s="1198">
        <v>0.0264</v>
      </c>
      <c r="AC51" s="1198">
        <v>0.013</v>
      </c>
      <c r="AD51" s="1198">
        <v>0.001</v>
      </c>
      <c r="AE51" s="1198">
        <v>0.012</v>
      </c>
      <c r="AL51" s="1204">
        <v>0.02</v>
      </c>
      <c r="AM51" s="414"/>
      <c r="AN51" s="1198">
        <v>0.014</v>
      </c>
      <c r="AO51" s="1198">
        <v>1.0E-4</v>
      </c>
      <c r="AP51" s="1198">
        <v>-0.009</v>
      </c>
      <c r="AQ51" s="1198">
        <v>-0.022</v>
      </c>
      <c r="AR51" s="1198">
        <v>-0.009</v>
      </c>
      <c r="AS51" s="1198">
        <v>0.006</v>
      </c>
      <c r="AT51" s="1198">
        <v>0.001</v>
      </c>
      <c r="AU51" s="1198">
        <v>0.006</v>
      </c>
      <c r="AV51" s="1198">
        <v>-0.026</v>
      </c>
      <c r="AW51" s="1198">
        <v>-0.012</v>
      </c>
      <c r="AX51" s="1198">
        <v>-0.024</v>
      </c>
      <c r="AY51" s="1198">
        <v>-0.008</v>
      </c>
      <c r="AZ51" s="1198">
        <v>-0.001</v>
      </c>
      <c r="BA51" s="1198">
        <v>-0.007</v>
      </c>
      <c r="BD51" s="1198">
        <v>0.057</v>
      </c>
      <c r="BE51" s="1198">
        <v>0.0045</v>
      </c>
      <c r="BH51" s="1198">
        <v>0.017</v>
      </c>
      <c r="BI51" s="1198">
        <v>0.02</v>
      </c>
      <c r="BJ51" s="1198">
        <v>0.014</v>
      </c>
      <c r="BK51" s="1198">
        <v>0.004</v>
      </c>
      <c r="BN51" s="1199">
        <v>0.004</v>
      </c>
      <c r="BO51" s="1200"/>
      <c r="BP51" s="1199"/>
      <c r="BQ51" s="1201">
        <v>-0.034</v>
      </c>
      <c r="BR51" s="1199">
        <v>-0.037</v>
      </c>
      <c r="BS51" s="1199">
        <v>-0.009</v>
      </c>
      <c r="BT51" s="1198">
        <v>0.001</v>
      </c>
      <c r="BU51" s="1198">
        <v>0.01</v>
      </c>
      <c r="BV51" s="1198">
        <v>-0.002</v>
      </c>
      <c r="BW51" s="1198">
        <v>0.005</v>
      </c>
      <c r="BX51" s="1198">
        <v>0.002</v>
      </c>
      <c r="BY51" s="1198">
        <v>0.002</v>
      </c>
      <c r="BZ51" s="1198">
        <v>0.0037</v>
      </c>
      <c r="CA51" s="1198">
        <v>0.027</v>
      </c>
      <c r="CB51" s="1198">
        <v>0.0018</v>
      </c>
      <c r="CC51" s="1198">
        <v>0.011</v>
      </c>
      <c r="CD51" s="1198">
        <v>-0.016</v>
      </c>
      <c r="CE51" s="1198">
        <v>0.002</v>
      </c>
      <c r="CF51" s="1198">
        <v>0.079</v>
      </c>
      <c r="CG51" s="1202">
        <v>0.079</v>
      </c>
    </row>
    <row r="52">
      <c r="A52" s="460">
        <f>edate(A50,1)</f>
        <v>42736</v>
      </c>
      <c r="B52" s="1193">
        <v>0.035</v>
      </c>
      <c r="D52" s="1193">
        <v>0.036</v>
      </c>
      <c r="E52" s="1193">
        <v>0.001</v>
      </c>
      <c r="F52" s="1193">
        <v>0.004</v>
      </c>
      <c r="G52" s="1193">
        <v>0.001</v>
      </c>
      <c r="H52" s="1193">
        <v>0.001</v>
      </c>
      <c r="I52" s="1193">
        <v>-0.009</v>
      </c>
      <c r="J52" s="1193">
        <v>0.013</v>
      </c>
      <c r="K52" s="1193">
        <v>0.006</v>
      </c>
      <c r="L52" s="1193">
        <v>0.001</v>
      </c>
      <c r="M52" s="1193">
        <v>0.007</v>
      </c>
      <c r="N52" s="1193">
        <v>-0.003</v>
      </c>
      <c r="O52" s="1193">
        <v>-0.01</v>
      </c>
      <c r="P52" s="1193">
        <v>-0.007</v>
      </c>
      <c r="Q52" s="1193">
        <v>-0.002</v>
      </c>
      <c r="R52" s="1193">
        <v>-0.005</v>
      </c>
      <c r="S52" s="1193">
        <v>-0.004</v>
      </c>
      <c r="T52" s="1193">
        <v>0.005</v>
      </c>
      <c r="W52" s="1193">
        <v>0.007</v>
      </c>
      <c r="X52" s="1193">
        <v>0.006</v>
      </c>
      <c r="Y52" s="1193">
        <v>0.004</v>
      </c>
      <c r="Z52" s="1193">
        <v>0.0118</v>
      </c>
      <c r="AC52" s="1193">
        <v>0.004</v>
      </c>
      <c r="AD52" s="1193">
        <v>-0.005</v>
      </c>
      <c r="AE52" s="1193">
        <v>0.001</v>
      </c>
      <c r="AL52" s="1203">
        <v>0.02</v>
      </c>
      <c r="AM52" s="410"/>
      <c r="AN52" s="1193">
        <v>-0.003</v>
      </c>
      <c r="AO52" s="1193">
        <v>0.0121</v>
      </c>
      <c r="AP52" s="1193">
        <v>-0.008</v>
      </c>
      <c r="AQ52" s="1193">
        <v>-0.008</v>
      </c>
      <c r="AR52" s="1193">
        <v>-0.008</v>
      </c>
      <c r="AS52" s="1193">
        <v>0.003</v>
      </c>
      <c r="AT52" s="1193">
        <v>0.001</v>
      </c>
      <c r="AU52" s="1193">
        <v>0.003</v>
      </c>
      <c r="AV52" s="1193">
        <v>0.02</v>
      </c>
      <c r="AW52" s="1193">
        <v>-0.023</v>
      </c>
      <c r="AX52" s="1193">
        <v>0.02</v>
      </c>
      <c r="AY52" s="1193">
        <v>0.007</v>
      </c>
      <c r="AZ52" s="1193">
        <v>0.0</v>
      </c>
      <c r="BA52" s="1193">
        <v>0.006</v>
      </c>
      <c r="BB52" s="1193">
        <v>0.053</v>
      </c>
      <c r="BC52" s="1193">
        <v>0.055</v>
      </c>
      <c r="BD52" s="1193">
        <v>0.053</v>
      </c>
      <c r="BE52" s="1193">
        <v>0.0047</v>
      </c>
      <c r="BH52" s="1193">
        <v>0.001</v>
      </c>
      <c r="BI52" s="1193">
        <v>0.02</v>
      </c>
      <c r="BJ52" s="1193">
        <v>0.001</v>
      </c>
      <c r="BK52" s="1193">
        <v>-0.051</v>
      </c>
      <c r="BN52" s="1194">
        <v>-0.005</v>
      </c>
      <c r="BO52" s="1195"/>
      <c r="BP52" s="1194"/>
      <c r="BQ52" s="1196">
        <v>0.007</v>
      </c>
      <c r="BR52" s="1194">
        <v>0.014</v>
      </c>
      <c r="BS52" s="1194">
        <v>0.006</v>
      </c>
      <c r="BT52" s="1193">
        <v>-0.027</v>
      </c>
      <c r="BU52" s="1193">
        <v>-0.005</v>
      </c>
      <c r="BV52" s="1193">
        <v>-0.034</v>
      </c>
      <c r="BW52" s="1193">
        <v>-0.026</v>
      </c>
      <c r="BX52" s="1193">
        <v>-0.009</v>
      </c>
      <c r="BY52" s="1193">
        <v>-0.026</v>
      </c>
      <c r="BZ52" s="1193">
        <v>0.0037</v>
      </c>
      <c r="CA52" s="1203">
        <v>-0.05</v>
      </c>
      <c r="CB52" s="1193">
        <v>-0.016</v>
      </c>
      <c r="CC52" s="1193">
        <v>0.0052</v>
      </c>
      <c r="CD52" s="1193">
        <v>-0.0266</v>
      </c>
      <c r="CE52" s="1193">
        <v>-0.007</v>
      </c>
      <c r="CF52" s="1193">
        <v>0.103</v>
      </c>
      <c r="CG52" s="1197">
        <v>0.103</v>
      </c>
    </row>
    <row r="53">
      <c r="A53" s="473">
        <f>A52+14</f>
        <v>42750</v>
      </c>
      <c r="B53" s="1198">
        <v>0.028</v>
      </c>
      <c r="D53" s="1198">
        <v>0.028</v>
      </c>
      <c r="E53" s="1198">
        <v>-0.001</v>
      </c>
      <c r="F53" s="1198">
        <v>0.002</v>
      </c>
      <c r="G53" s="1198">
        <v>0.002</v>
      </c>
      <c r="H53" s="1198">
        <v>0.013</v>
      </c>
      <c r="I53" s="1198">
        <v>0.005</v>
      </c>
      <c r="J53" s="1198">
        <v>-0.011</v>
      </c>
      <c r="K53" s="1198">
        <v>0.007</v>
      </c>
      <c r="L53" s="1198">
        <v>0.001</v>
      </c>
      <c r="M53" s="1198">
        <v>-0.029</v>
      </c>
      <c r="N53" s="1198">
        <v>-0.006</v>
      </c>
      <c r="O53" s="1198">
        <v>-0.008</v>
      </c>
      <c r="P53" s="1198">
        <v>-0.004</v>
      </c>
      <c r="Q53" s="1198">
        <v>-0.003</v>
      </c>
      <c r="R53" s="1198">
        <v>-0.003</v>
      </c>
      <c r="S53" s="1198">
        <v>-0.004</v>
      </c>
      <c r="T53" s="1198">
        <v>-0.004</v>
      </c>
      <c r="W53" s="1198">
        <v>0.005</v>
      </c>
      <c r="X53" s="1198">
        <v>-0.005</v>
      </c>
      <c r="Y53" s="1198">
        <v>0.005</v>
      </c>
      <c r="Z53" s="1198">
        <v>0.0022</v>
      </c>
      <c r="AC53" s="1198">
        <v>-0.009</v>
      </c>
      <c r="AD53" s="1198">
        <v>-0.005</v>
      </c>
      <c r="AE53" s="1198">
        <v>-0.011</v>
      </c>
      <c r="AL53" s="1204">
        <v>0.02</v>
      </c>
      <c r="AM53" s="414"/>
      <c r="AN53" s="1198">
        <v>0.004</v>
      </c>
      <c r="AO53" s="1198">
        <v>0.017</v>
      </c>
      <c r="AP53" s="1198">
        <v>-0.001</v>
      </c>
      <c r="AQ53" s="1198">
        <v>-0.003</v>
      </c>
      <c r="AR53" s="1198">
        <v>-0.001</v>
      </c>
      <c r="AS53" s="1198">
        <v>-0.013</v>
      </c>
      <c r="AU53" s="1198">
        <v>-0.013</v>
      </c>
      <c r="AV53" s="1198">
        <v>-0.061</v>
      </c>
      <c r="AW53" s="1198">
        <v>-0.046</v>
      </c>
      <c r="AX53" s="1198">
        <v>-0.062</v>
      </c>
      <c r="AY53" s="1198">
        <v>-0.013</v>
      </c>
      <c r="AZ53" s="1198">
        <v>-0.007</v>
      </c>
      <c r="BA53" s="1198">
        <v>-0.014</v>
      </c>
      <c r="BB53" s="1198">
        <v>0.085</v>
      </c>
      <c r="BC53" s="1198">
        <v>0.056</v>
      </c>
      <c r="BD53" s="1198">
        <v>0.085</v>
      </c>
      <c r="BE53" s="1198">
        <v>0.0083</v>
      </c>
      <c r="BH53" s="1198">
        <v>-0.001</v>
      </c>
      <c r="BI53" s="1198">
        <v>0.013</v>
      </c>
      <c r="BJ53" s="1198">
        <v>0.004</v>
      </c>
      <c r="BK53" s="1198">
        <v>0.129</v>
      </c>
      <c r="BN53" s="1199">
        <v>-0.041</v>
      </c>
      <c r="BO53" s="1200"/>
      <c r="BP53" s="1199"/>
      <c r="BQ53" s="1201">
        <v>-0.006</v>
      </c>
      <c r="BR53" s="1199">
        <v>-0.009</v>
      </c>
      <c r="BS53" s="1199">
        <v>0.023</v>
      </c>
      <c r="BT53" s="1198">
        <v>-0.028</v>
      </c>
      <c r="BU53" s="1198">
        <v>-0.01</v>
      </c>
      <c r="BV53" s="1198">
        <v>-0.023</v>
      </c>
      <c r="BW53" s="1198">
        <v>0.014</v>
      </c>
      <c r="BX53" s="1198">
        <v>0.008</v>
      </c>
      <c r="BY53" s="1198">
        <v>0.021</v>
      </c>
      <c r="BZ53" s="1198">
        <v>0.0037</v>
      </c>
      <c r="CA53" s="1198">
        <v>0.064</v>
      </c>
      <c r="CB53" s="1198">
        <v>-0.0254</v>
      </c>
      <c r="CC53" s="1198">
        <v>-0.027</v>
      </c>
      <c r="CD53" s="1198">
        <v>0.0203</v>
      </c>
      <c r="CE53" s="1198">
        <v>0.003</v>
      </c>
      <c r="CF53" s="1198">
        <v>0.091</v>
      </c>
      <c r="CG53" s="1202">
        <v>0.091</v>
      </c>
    </row>
    <row r="54">
      <c r="A54" s="460">
        <f>edate(A52,1)</f>
        <v>42767</v>
      </c>
      <c r="B54" s="1193">
        <v>0.009</v>
      </c>
      <c r="D54" s="1193">
        <v>0.009</v>
      </c>
      <c r="E54" s="1193">
        <v>-0.005</v>
      </c>
      <c r="F54" s="1193">
        <v>0.0</v>
      </c>
      <c r="G54" s="1193">
        <v>-0.004</v>
      </c>
      <c r="H54" s="1193">
        <v>-0.01</v>
      </c>
      <c r="I54" s="1193">
        <v>0.01</v>
      </c>
      <c r="J54" s="1193">
        <v>0.005</v>
      </c>
      <c r="K54" s="1193">
        <v>-0.027</v>
      </c>
      <c r="L54" s="1193">
        <v>-0.007</v>
      </c>
      <c r="M54" s="1193">
        <v>0.012</v>
      </c>
      <c r="N54" s="1193">
        <v>-0.004</v>
      </c>
      <c r="O54" s="1193">
        <v>-0.005</v>
      </c>
      <c r="P54" s="1193">
        <v>-0.008</v>
      </c>
      <c r="Q54" s="1193">
        <v>-0.005</v>
      </c>
      <c r="R54" s="1193">
        <v>-0.005</v>
      </c>
      <c r="S54" s="1193">
        <v>0.008</v>
      </c>
      <c r="T54" s="1193">
        <v>-0.014</v>
      </c>
      <c r="W54" s="1193">
        <v>-0.019</v>
      </c>
      <c r="X54" s="1193">
        <v>-0.004</v>
      </c>
      <c r="Y54" s="1193">
        <v>-0.02</v>
      </c>
      <c r="Z54" s="1193">
        <v>0.0141</v>
      </c>
      <c r="AC54" s="1193">
        <v>0.004</v>
      </c>
      <c r="AD54" s="1193">
        <v>0.003</v>
      </c>
      <c r="AE54" s="1193">
        <v>0.005</v>
      </c>
      <c r="AL54" s="1193">
        <v>0.022</v>
      </c>
      <c r="AM54" s="410"/>
      <c r="AN54" s="1193">
        <v>0.021</v>
      </c>
      <c r="AO54" s="1193">
        <v>0.0033</v>
      </c>
      <c r="AP54" s="1193">
        <v>-0.029</v>
      </c>
      <c r="AQ54" s="1193">
        <v>-0.025</v>
      </c>
      <c r="AR54" s="1193">
        <v>-0.029</v>
      </c>
      <c r="AS54" s="1193">
        <v>0.015</v>
      </c>
      <c r="AU54" s="1193">
        <v>0.015</v>
      </c>
      <c r="AV54" s="1193">
        <v>-0.039</v>
      </c>
      <c r="AW54" s="1193">
        <v>-0.028</v>
      </c>
      <c r="AX54" s="1193">
        <v>-0.039</v>
      </c>
      <c r="AY54" s="1193">
        <v>0.003</v>
      </c>
      <c r="AZ54" s="1193">
        <v>0.007</v>
      </c>
      <c r="BA54" s="1193">
        <v>0.003</v>
      </c>
      <c r="BB54" s="1193">
        <v>0.054</v>
      </c>
      <c r="BC54" s="1193">
        <v>0.065</v>
      </c>
      <c r="BD54" s="1193">
        <v>0.054</v>
      </c>
      <c r="BE54" s="1193">
        <v>0.0025</v>
      </c>
      <c r="BH54" s="1193">
        <v>0.034</v>
      </c>
      <c r="BI54" s="1193">
        <v>0.008</v>
      </c>
      <c r="BJ54" s="1193">
        <v>0.043</v>
      </c>
      <c r="BK54" s="1193">
        <v>-0.122</v>
      </c>
      <c r="BN54" s="1194">
        <v>-0.004</v>
      </c>
      <c r="BO54" s="1195"/>
      <c r="BP54" s="1194"/>
      <c r="BQ54" s="1196">
        <v>0.006</v>
      </c>
      <c r="BR54" s="1194">
        <v>0.006</v>
      </c>
      <c r="BS54" s="1194">
        <v>-0.036</v>
      </c>
      <c r="BT54" s="1193">
        <v>-0.001</v>
      </c>
      <c r="BU54" s="1193">
        <v>-0.022</v>
      </c>
      <c r="BV54" s="1193">
        <v>0.002</v>
      </c>
      <c r="BW54" s="1193">
        <v>0.016</v>
      </c>
      <c r="BX54" s="1193">
        <v>0.005</v>
      </c>
      <c r="BY54" s="1193">
        <v>0.019</v>
      </c>
      <c r="BZ54" s="1193">
        <v>0.0173</v>
      </c>
      <c r="CA54" s="1193">
        <v>-0.011</v>
      </c>
      <c r="CB54" s="1193">
        <v>0.0203</v>
      </c>
      <c r="CC54" s="1193">
        <v>-0.01</v>
      </c>
      <c r="CD54" s="1193">
        <v>-0.0399</v>
      </c>
      <c r="CE54" s="1203">
        <v>0.02</v>
      </c>
      <c r="CF54" s="1193">
        <v>0.093</v>
      </c>
      <c r="CG54" s="1197">
        <v>0.093</v>
      </c>
    </row>
    <row r="55">
      <c r="A55" s="473">
        <f>A54+14</f>
        <v>42781</v>
      </c>
      <c r="B55" s="1198">
        <v>0.02</v>
      </c>
      <c r="D55" s="1198">
        <v>0.021</v>
      </c>
      <c r="E55" s="1198">
        <v>0.004</v>
      </c>
      <c r="F55" s="1198">
        <v>0.002</v>
      </c>
      <c r="G55" s="1198">
        <v>0.004</v>
      </c>
      <c r="H55" s="1198">
        <v>0.009</v>
      </c>
      <c r="I55" s="1198">
        <v>0.011</v>
      </c>
      <c r="J55" s="1198">
        <v>-0.006</v>
      </c>
      <c r="K55" s="1198">
        <v>0.014</v>
      </c>
      <c r="L55" s="1198">
        <v>0.016</v>
      </c>
      <c r="M55" s="1198">
        <v>-0.001</v>
      </c>
      <c r="N55" s="1198">
        <v>-0.005</v>
      </c>
      <c r="O55" s="1198">
        <v>-0.016</v>
      </c>
      <c r="P55" s="1198">
        <v>-0.024</v>
      </c>
      <c r="Q55" s="1198">
        <v>0.009</v>
      </c>
      <c r="R55" s="1198">
        <v>0.002</v>
      </c>
      <c r="S55" s="1198">
        <v>-0.014</v>
      </c>
      <c r="T55" s="1198">
        <v>-0.029</v>
      </c>
      <c r="W55" s="1198">
        <v>0.003</v>
      </c>
      <c r="X55" s="1198">
        <v>0.004</v>
      </c>
      <c r="Y55" s="1198">
        <v>0.001</v>
      </c>
      <c r="Z55" s="1198">
        <v>0.042</v>
      </c>
      <c r="AC55" s="1198">
        <v>0.021</v>
      </c>
      <c r="AD55" s="1198">
        <v>0.003</v>
      </c>
      <c r="AE55" s="1198">
        <v>0.02</v>
      </c>
      <c r="AL55" s="1198">
        <v>0.022</v>
      </c>
      <c r="AM55" s="414"/>
      <c r="AN55" s="1198">
        <v>0.025</v>
      </c>
      <c r="AO55" s="1198">
        <v>-0.008</v>
      </c>
      <c r="AP55" s="1198">
        <v>-0.033</v>
      </c>
      <c r="AQ55" s="1198">
        <v>-0.015</v>
      </c>
      <c r="AR55" s="1198">
        <v>-0.033</v>
      </c>
      <c r="AS55" s="1198">
        <v>-0.021</v>
      </c>
      <c r="AU55" s="1198">
        <v>-0.021</v>
      </c>
      <c r="AV55" s="1198">
        <v>0.071</v>
      </c>
      <c r="AW55" s="1198">
        <v>-0.028</v>
      </c>
      <c r="AX55" s="1198">
        <v>0.074</v>
      </c>
      <c r="AY55" s="1198">
        <v>-0.002</v>
      </c>
      <c r="AZ55" s="1198">
        <v>0.007</v>
      </c>
      <c r="BA55" s="1198">
        <v>-0.001</v>
      </c>
      <c r="BB55" s="1198">
        <v>0.05</v>
      </c>
      <c r="BC55" s="1198">
        <v>0.054</v>
      </c>
      <c r="BD55" s="1198">
        <v>0.05</v>
      </c>
      <c r="BE55" s="1198">
        <v>0.005</v>
      </c>
      <c r="BH55" s="1198">
        <v>0.031</v>
      </c>
      <c r="BI55" s="1198">
        <v>0.032</v>
      </c>
      <c r="BJ55" s="1198">
        <v>0.046</v>
      </c>
      <c r="BK55" s="1204">
        <v>0.07</v>
      </c>
      <c r="BN55" s="1199">
        <v>-0.018</v>
      </c>
      <c r="BO55" s="1200"/>
      <c r="BP55" s="1199"/>
      <c r="BQ55" s="1201">
        <v>0.02</v>
      </c>
      <c r="BR55" s="1199">
        <v>0.023</v>
      </c>
      <c r="BS55" s="1199">
        <v>-0.033</v>
      </c>
      <c r="BT55" s="1198">
        <v>-0.002</v>
      </c>
      <c r="BU55" s="1198">
        <v>-0.011</v>
      </c>
      <c r="BV55" s="1198">
        <v>0.002</v>
      </c>
      <c r="BW55" s="1198">
        <v>-0.017</v>
      </c>
      <c r="BX55" s="1198">
        <v>-0.006</v>
      </c>
      <c r="BY55" s="1198">
        <v>-0.013</v>
      </c>
      <c r="BZ55" s="1198">
        <v>0.0173</v>
      </c>
      <c r="CA55" s="1198">
        <v>0.035</v>
      </c>
      <c r="CB55" s="1198">
        <v>-0.0399</v>
      </c>
      <c r="CC55" s="1198">
        <v>-0.001</v>
      </c>
      <c r="CD55" s="1198">
        <v>-0.0554</v>
      </c>
      <c r="CE55" s="1198">
        <v>-0.017</v>
      </c>
      <c r="CF55" s="1198">
        <v>0.1</v>
      </c>
      <c r="CG55" s="1202">
        <v>0.1</v>
      </c>
    </row>
    <row r="56">
      <c r="A56" s="460">
        <f>edate(A54,1)</f>
        <v>42795</v>
      </c>
      <c r="B56" s="1193">
        <v>0.013</v>
      </c>
      <c r="D56" s="1193">
        <v>0.0115</v>
      </c>
      <c r="E56" s="1193">
        <v>0.0</v>
      </c>
      <c r="F56" s="1193">
        <v>0.001</v>
      </c>
      <c r="G56" s="1193">
        <v>0.002</v>
      </c>
      <c r="H56" s="1193">
        <v>-0.006</v>
      </c>
      <c r="I56" s="1193">
        <v>-0.002</v>
      </c>
      <c r="J56" s="1193">
        <v>-0.011</v>
      </c>
      <c r="K56" s="1193">
        <v>-0.001</v>
      </c>
      <c r="L56" s="1193">
        <v>-0.002</v>
      </c>
      <c r="M56" s="1193">
        <v>0.001</v>
      </c>
      <c r="N56" s="1193">
        <v>-0.026</v>
      </c>
      <c r="O56" s="1193">
        <v>-0.012</v>
      </c>
      <c r="P56" s="1193">
        <v>-0.021</v>
      </c>
      <c r="Q56" s="1193">
        <v>-0.016</v>
      </c>
      <c r="R56" s="1193">
        <v>-0.014</v>
      </c>
      <c r="S56" s="1193">
        <v>-0.004</v>
      </c>
      <c r="T56" s="1193">
        <v>-0.034</v>
      </c>
      <c r="W56" s="1193">
        <v>-0.015</v>
      </c>
      <c r="X56" s="1193">
        <v>-0.005</v>
      </c>
      <c r="Y56" s="1193">
        <v>-0.011</v>
      </c>
      <c r="Z56" s="1193">
        <v>-0.0076</v>
      </c>
      <c r="AC56" s="1193">
        <v>-0.023</v>
      </c>
      <c r="AD56" s="1193">
        <v>0.021</v>
      </c>
      <c r="AE56" s="1193">
        <v>-0.023</v>
      </c>
      <c r="AL56" s="1193">
        <v>0.022</v>
      </c>
      <c r="AM56" s="410"/>
      <c r="AN56" s="1203">
        <v>0.01</v>
      </c>
      <c r="AO56" s="1193">
        <v>-0.0151</v>
      </c>
      <c r="AP56" s="1193">
        <v>-0.029</v>
      </c>
      <c r="AQ56" s="1193">
        <v>-0.025</v>
      </c>
      <c r="AR56" s="1193">
        <v>-0.029</v>
      </c>
      <c r="AS56" s="1193">
        <v>0.011</v>
      </c>
      <c r="AU56" s="1193">
        <v>0.011</v>
      </c>
      <c r="AV56" s="1193">
        <v>-0.059</v>
      </c>
      <c r="AW56" s="1193">
        <v>-0.058</v>
      </c>
      <c r="AX56" s="1193">
        <v>-0.059</v>
      </c>
      <c r="AY56" s="1193">
        <v>-0.006</v>
      </c>
      <c r="AZ56" s="1193">
        <v>-0.002</v>
      </c>
      <c r="BA56" s="1193">
        <v>-0.006</v>
      </c>
      <c r="BB56" s="1193">
        <v>0.063</v>
      </c>
      <c r="BC56" s="1193">
        <v>0.052</v>
      </c>
      <c r="BD56" s="1193">
        <v>0.063</v>
      </c>
      <c r="BE56" s="1193">
        <v>0.0067</v>
      </c>
      <c r="BH56" s="1193">
        <v>0.02</v>
      </c>
      <c r="BI56" s="1193">
        <v>0.015</v>
      </c>
      <c r="BJ56" s="1193">
        <v>0.012</v>
      </c>
      <c r="BK56" s="1193">
        <v>-0.045</v>
      </c>
      <c r="BN56" s="1194">
        <v>-0.031</v>
      </c>
      <c r="BO56" s="1195"/>
      <c r="BP56" s="1194"/>
      <c r="BQ56" s="1196">
        <v>-0.033</v>
      </c>
      <c r="BR56" s="1194">
        <v>-0.036</v>
      </c>
      <c r="BS56" s="1194">
        <v>0.013</v>
      </c>
      <c r="BT56" s="1193">
        <v>-0.029</v>
      </c>
      <c r="BU56" s="1193">
        <v>-0.015</v>
      </c>
      <c r="BV56" s="1193">
        <v>-0.026</v>
      </c>
      <c r="BW56" s="1193">
        <v>0.002</v>
      </c>
      <c r="BX56" s="1193">
        <v>-0.002</v>
      </c>
      <c r="BY56" s="1193">
        <v>0.002</v>
      </c>
      <c r="BZ56" s="1193">
        <v>0.0173</v>
      </c>
      <c r="CA56" s="1193">
        <v>-0.158</v>
      </c>
      <c r="CB56" s="1193">
        <v>-0.0554</v>
      </c>
      <c r="CC56" s="1193">
        <v>-0.0315</v>
      </c>
      <c r="CD56" s="1193">
        <v>-0.0323</v>
      </c>
      <c r="CE56" s="1193">
        <v>-0.018</v>
      </c>
      <c r="CF56" s="1193">
        <v>0.096</v>
      </c>
      <c r="CG56" s="1197">
        <v>0.096</v>
      </c>
    </row>
    <row r="57">
      <c r="A57" s="473">
        <f>A56+14</f>
        <v>42809</v>
      </c>
      <c r="B57" s="1198">
        <v>0.0048</v>
      </c>
      <c r="D57" s="1198">
        <v>0.0052</v>
      </c>
      <c r="E57" s="1198">
        <v>-0.002</v>
      </c>
      <c r="F57" s="1198">
        <v>0.001</v>
      </c>
      <c r="G57" s="1198">
        <v>-0.001</v>
      </c>
      <c r="H57" s="1198">
        <v>-0.009</v>
      </c>
      <c r="I57" s="1198">
        <v>-0.011</v>
      </c>
      <c r="J57" s="1198">
        <v>-0.018</v>
      </c>
      <c r="K57" s="1198">
        <v>0.001</v>
      </c>
      <c r="L57" s="1198">
        <v>-0.001</v>
      </c>
      <c r="M57" s="1198">
        <v>-0.007</v>
      </c>
      <c r="N57" s="1198">
        <v>-0.02</v>
      </c>
      <c r="O57" s="1198">
        <v>-0.013</v>
      </c>
      <c r="P57" s="1198">
        <v>-0.028</v>
      </c>
      <c r="Q57" s="1198">
        <v>-0.004</v>
      </c>
      <c r="R57" s="1198">
        <v>-0.001</v>
      </c>
      <c r="S57" s="1198">
        <v>0.004</v>
      </c>
      <c r="T57" s="1198">
        <v>-0.024</v>
      </c>
      <c r="W57" s="1198">
        <v>-0.006</v>
      </c>
      <c r="X57" s="1198">
        <v>0.004</v>
      </c>
      <c r="Y57" s="1198">
        <v>-0.004</v>
      </c>
      <c r="Z57" s="1198">
        <v>0.0066</v>
      </c>
      <c r="AC57" s="1198">
        <v>0.003</v>
      </c>
      <c r="AD57" s="1198">
        <v>0.005</v>
      </c>
      <c r="AE57" s="1198">
        <v>0.003</v>
      </c>
      <c r="AL57" s="1198">
        <v>0.028</v>
      </c>
      <c r="AM57" s="414"/>
      <c r="AN57" s="1198">
        <v>-0.016</v>
      </c>
      <c r="AO57" s="1198">
        <v>6.0E-4</v>
      </c>
      <c r="AP57" s="1198">
        <v>-0.017</v>
      </c>
      <c r="AQ57" s="1198">
        <v>-0.018</v>
      </c>
      <c r="AR57" s="1198">
        <v>-0.017</v>
      </c>
      <c r="AS57" s="1198">
        <v>-0.004</v>
      </c>
      <c r="AU57" s="1198">
        <v>-0.004</v>
      </c>
      <c r="AV57" s="1198">
        <v>-0.025</v>
      </c>
      <c r="AW57" s="1198">
        <v>-0.013</v>
      </c>
      <c r="AX57" s="1198">
        <v>-0.025</v>
      </c>
      <c r="AY57" s="1198">
        <v>-0.003</v>
      </c>
      <c r="AZ57" s="1198">
        <v>0.003</v>
      </c>
      <c r="BA57" s="1198">
        <v>-0.003</v>
      </c>
      <c r="BB57" s="1198">
        <v>0.048</v>
      </c>
      <c r="BC57" s="1198">
        <v>0.06</v>
      </c>
      <c r="BD57" s="1198">
        <v>0.048</v>
      </c>
      <c r="BE57" s="1198">
        <v>0.0036</v>
      </c>
      <c r="BH57" s="1198">
        <v>0.043</v>
      </c>
      <c r="BI57" s="1198">
        <v>0.023</v>
      </c>
      <c r="BJ57" s="1198">
        <v>0.046</v>
      </c>
      <c r="BK57" s="1198">
        <v>0.019</v>
      </c>
      <c r="BN57" s="1199">
        <v>0.01</v>
      </c>
      <c r="BO57" s="1200"/>
      <c r="BP57" s="1199"/>
      <c r="BQ57" s="1201">
        <v>0.013</v>
      </c>
      <c r="BR57" s="1199">
        <v>0.013</v>
      </c>
      <c r="BS57" s="1199">
        <v>-0.012</v>
      </c>
      <c r="BT57" s="1198">
        <v>0.006</v>
      </c>
      <c r="BU57" s="1198">
        <v>-0.016</v>
      </c>
      <c r="BV57" s="1198">
        <v>0.006</v>
      </c>
      <c r="BW57" s="1198">
        <v>0.026</v>
      </c>
      <c r="BX57" s="1198">
        <v>0.005</v>
      </c>
      <c r="BY57" s="1198">
        <v>0.028</v>
      </c>
      <c r="BZ57" s="1198">
        <v>0.0319</v>
      </c>
      <c r="CA57" s="1198">
        <v>-0.163</v>
      </c>
      <c r="CB57" s="1198">
        <v>-0.0323</v>
      </c>
      <c r="CC57" s="1198">
        <v>-0.0305</v>
      </c>
      <c r="CD57" s="1198">
        <v>-0.044</v>
      </c>
      <c r="CE57" s="1198">
        <v>0.026</v>
      </c>
      <c r="CF57" s="1198">
        <v>0.097</v>
      </c>
      <c r="CG57" s="1202">
        <v>0.097</v>
      </c>
    </row>
    <row r="58">
      <c r="A58" s="460">
        <f>edate(A56,1)</f>
        <v>42826</v>
      </c>
      <c r="B58" s="1193">
        <v>0.0036</v>
      </c>
      <c r="D58" s="1193">
        <v>0.0038</v>
      </c>
      <c r="E58" s="1193">
        <v>0.006</v>
      </c>
      <c r="F58" s="1193">
        <v>0.002</v>
      </c>
      <c r="G58" s="1193">
        <v>0.008</v>
      </c>
      <c r="H58" s="1193">
        <v>-0.018</v>
      </c>
      <c r="I58" s="1193">
        <v>-0.009</v>
      </c>
      <c r="J58" s="1193">
        <v>-0.014</v>
      </c>
      <c r="K58" s="1193">
        <v>-0.006</v>
      </c>
      <c r="L58" s="1193">
        <v>-0.001</v>
      </c>
      <c r="M58" s="1193">
        <v>-0.003</v>
      </c>
      <c r="N58" s="1193">
        <v>-0.028</v>
      </c>
      <c r="O58" s="1193">
        <v>-0.025</v>
      </c>
      <c r="P58" s="1193">
        <v>-0.018</v>
      </c>
      <c r="Q58" s="1193">
        <v>0.004</v>
      </c>
      <c r="R58" s="1193">
        <v>0.003</v>
      </c>
      <c r="S58" s="1193">
        <v>-0.001</v>
      </c>
      <c r="T58" s="1193">
        <v>-0.032</v>
      </c>
      <c r="W58" s="1193">
        <v>0.003</v>
      </c>
      <c r="X58" s="1193">
        <v>-0.002</v>
      </c>
      <c r="Y58" s="1193">
        <v>0.004</v>
      </c>
      <c r="Z58" s="1193">
        <v>-0.0107</v>
      </c>
      <c r="AC58" s="1193">
        <v>-0.009</v>
      </c>
      <c r="AD58" s="1193">
        <v>0.002</v>
      </c>
      <c r="AE58" s="1193">
        <v>-0.009</v>
      </c>
      <c r="AL58" s="1193">
        <v>0.028</v>
      </c>
      <c r="AM58" s="410"/>
      <c r="AN58" s="1193">
        <v>-0.015</v>
      </c>
      <c r="AO58" s="1193">
        <v>-9.0E-4</v>
      </c>
      <c r="AP58" s="1193">
        <v>-0.013</v>
      </c>
      <c r="AQ58" s="1193">
        <v>-0.019</v>
      </c>
      <c r="AR58" s="1193">
        <v>-0.013</v>
      </c>
      <c r="AS58" s="1193">
        <v>0.008</v>
      </c>
      <c r="AT58" s="1193">
        <v>0.005</v>
      </c>
      <c r="AU58" s="1193">
        <v>0.008</v>
      </c>
      <c r="AV58" s="1193">
        <v>-0.023</v>
      </c>
      <c r="AW58" s="1193">
        <v>-0.03</v>
      </c>
      <c r="AX58" s="1193">
        <v>-0.023</v>
      </c>
      <c r="AY58" s="1193">
        <v>0.008</v>
      </c>
      <c r="AZ58" s="1193">
        <v>0.003</v>
      </c>
      <c r="BA58" s="1193">
        <v>0.008</v>
      </c>
      <c r="BB58" s="1193">
        <v>0.044</v>
      </c>
      <c r="BC58" s="1193">
        <v>0.052</v>
      </c>
      <c r="BD58" s="1193">
        <v>0.044</v>
      </c>
      <c r="BE58" s="1193">
        <v>0.0045</v>
      </c>
      <c r="BH58" s="1193">
        <v>-0.011</v>
      </c>
      <c r="BI58" s="1193">
        <v>0.018</v>
      </c>
      <c r="BJ58" s="1193">
        <v>-0.014</v>
      </c>
      <c r="BK58" s="1193">
        <v>-0.042</v>
      </c>
      <c r="BN58" s="1194">
        <v>-0.05</v>
      </c>
      <c r="BO58" s="1195"/>
      <c r="BP58" s="1194"/>
      <c r="BQ58" s="1196">
        <v>-0.012</v>
      </c>
      <c r="BR58" s="1194">
        <v>-0.012</v>
      </c>
      <c r="BS58" s="1194">
        <v>-0.042</v>
      </c>
      <c r="BT58" s="1193">
        <v>-0.029</v>
      </c>
      <c r="BU58" s="1193">
        <v>-0.002</v>
      </c>
      <c r="BV58" s="1193">
        <v>-0.033</v>
      </c>
      <c r="BW58" s="1193">
        <v>-0.014</v>
      </c>
      <c r="BX58" s="1193">
        <v>-0.005</v>
      </c>
      <c r="BY58" s="1193">
        <v>-0.018</v>
      </c>
      <c r="BZ58" s="1193">
        <v>0.0319</v>
      </c>
      <c r="CA58" s="1193">
        <v>0.011</v>
      </c>
      <c r="CB58" s="1193">
        <v>-0.044</v>
      </c>
      <c r="CC58" s="1193">
        <v>-0.036</v>
      </c>
      <c r="CD58" s="1193">
        <v>-0.047</v>
      </c>
      <c r="CE58" s="1193">
        <v>-0.013</v>
      </c>
      <c r="CF58" s="1193">
        <v>0.105</v>
      </c>
      <c r="CG58" s="1197">
        <v>0.105</v>
      </c>
    </row>
    <row r="59">
      <c r="A59" s="473">
        <f>A58+14</f>
        <v>42840</v>
      </c>
      <c r="B59" s="1198">
        <v>-0.0014</v>
      </c>
      <c r="D59" s="1198">
        <v>-7.0E-4</v>
      </c>
      <c r="E59" s="1198">
        <v>-0.004</v>
      </c>
      <c r="F59" s="1198">
        <v>-0.001</v>
      </c>
      <c r="G59" s="1198">
        <v>-0.003</v>
      </c>
      <c r="H59" s="1198">
        <v>-0.014</v>
      </c>
      <c r="I59" s="1198">
        <v>-0.013</v>
      </c>
      <c r="J59" s="1198">
        <v>-0.006</v>
      </c>
      <c r="K59" s="1198">
        <v>-0.003</v>
      </c>
      <c r="L59" s="1198">
        <v>-0.002</v>
      </c>
      <c r="M59" s="1198">
        <v>0.004</v>
      </c>
      <c r="N59" s="1198">
        <v>-0.017</v>
      </c>
      <c r="O59" s="1198">
        <v>-0.023</v>
      </c>
      <c r="P59" s="1198">
        <v>-0.026</v>
      </c>
      <c r="Q59" s="1198">
        <v>0.001</v>
      </c>
      <c r="R59" s="1198">
        <v>-0.003</v>
      </c>
      <c r="S59" s="1198">
        <v>-0.009</v>
      </c>
      <c r="T59" s="1198">
        <v>-0.031</v>
      </c>
      <c r="W59" s="1198">
        <v>-0.006</v>
      </c>
      <c r="X59" s="1198">
        <v>-0.004</v>
      </c>
      <c r="Y59" s="1198">
        <v>-0.006</v>
      </c>
      <c r="Z59" s="1198">
        <v>0.0126</v>
      </c>
      <c r="AC59" s="1198">
        <v>0.003</v>
      </c>
      <c r="AD59" s="1198">
        <v>0.003</v>
      </c>
      <c r="AE59" s="1198">
        <v>0.004</v>
      </c>
      <c r="AL59" s="1198">
        <v>0.028</v>
      </c>
      <c r="AM59" s="414"/>
      <c r="AN59" s="1198">
        <v>-0.017</v>
      </c>
      <c r="AO59" s="1198">
        <v>-5.0E-4</v>
      </c>
      <c r="AP59" s="1198">
        <v>-0.018</v>
      </c>
      <c r="AQ59" s="1198">
        <v>-0.019</v>
      </c>
      <c r="AR59" s="1198">
        <v>-0.018</v>
      </c>
      <c r="AS59" s="1198">
        <v>0.0</v>
      </c>
      <c r="AU59" s="1198">
        <v>0.0</v>
      </c>
      <c r="AV59" s="1198">
        <v>0.011</v>
      </c>
      <c r="AW59" s="1198">
        <v>0.019</v>
      </c>
      <c r="AX59" s="1198">
        <v>0.011</v>
      </c>
      <c r="AY59" s="1198">
        <v>0.003</v>
      </c>
      <c r="AZ59" s="1198">
        <v>0.009</v>
      </c>
      <c r="BA59" s="1198">
        <v>0.003</v>
      </c>
      <c r="BB59" s="1198">
        <v>0.058</v>
      </c>
      <c r="BC59" s="1198">
        <v>0.05</v>
      </c>
      <c r="BD59" s="1198">
        <v>0.058</v>
      </c>
      <c r="BE59" s="1198">
        <v>0.008</v>
      </c>
      <c r="BH59" s="1198">
        <v>-0.043</v>
      </c>
      <c r="BI59" s="1198">
        <v>-0.02</v>
      </c>
      <c r="BJ59" s="1198">
        <v>-0.043</v>
      </c>
      <c r="BK59" s="1198">
        <v>-0.026</v>
      </c>
      <c r="BN59" s="1199">
        <v>0.018</v>
      </c>
      <c r="BO59" s="1200"/>
      <c r="BP59" s="1199"/>
      <c r="BQ59" s="1201">
        <v>0.017</v>
      </c>
      <c r="BR59" s="1199">
        <v>0.014</v>
      </c>
      <c r="BS59" s="1199">
        <v>-0.045</v>
      </c>
      <c r="BT59" s="1198">
        <v>0.004</v>
      </c>
      <c r="BU59" s="1198">
        <v>-0.011</v>
      </c>
      <c r="BV59" s="1198">
        <v>0.004</v>
      </c>
      <c r="BW59" s="1198">
        <v>0.02</v>
      </c>
      <c r="BX59" s="1198">
        <v>0.006</v>
      </c>
      <c r="BY59" s="1198">
        <v>0.02</v>
      </c>
      <c r="BZ59" s="1198">
        <v>0.0319</v>
      </c>
      <c r="CA59" s="1198">
        <v>-0.009</v>
      </c>
      <c r="CB59" s="1198">
        <v>-0.047</v>
      </c>
      <c r="CC59" s="1198">
        <v>-0.0205</v>
      </c>
      <c r="CD59" s="1198">
        <v>-0.0845</v>
      </c>
      <c r="CE59" s="1198">
        <v>-0.032</v>
      </c>
      <c r="CF59" s="1198">
        <v>0.102</v>
      </c>
      <c r="CG59" s="1202">
        <v>0.102</v>
      </c>
    </row>
    <row r="60">
      <c r="A60" s="460">
        <f>edate(A58,1)</f>
        <v>42856</v>
      </c>
      <c r="B60" s="1193">
        <v>-0.0113</v>
      </c>
      <c r="D60" s="1193">
        <v>-0.013</v>
      </c>
      <c r="E60" s="1193">
        <v>-0.008</v>
      </c>
      <c r="F60" s="1193">
        <v>-0.004</v>
      </c>
      <c r="G60" s="1193">
        <v>-0.009</v>
      </c>
      <c r="H60" s="1193">
        <v>-0.013</v>
      </c>
      <c r="I60" s="1193">
        <v>-0.012</v>
      </c>
      <c r="J60" s="1193">
        <v>-0.025</v>
      </c>
      <c r="K60" s="1193">
        <v>0.001</v>
      </c>
      <c r="L60" s="1193">
        <v>0.002</v>
      </c>
      <c r="M60" s="1193">
        <v>-0.011</v>
      </c>
      <c r="N60" s="1193">
        <v>-0.022</v>
      </c>
      <c r="O60" s="1193">
        <v>-0.023</v>
      </c>
      <c r="P60" s="1193">
        <v>-0.017</v>
      </c>
      <c r="Q60" s="1193">
        <v>-0.005</v>
      </c>
      <c r="R60" s="1193">
        <v>-0.005</v>
      </c>
      <c r="S60" s="1193">
        <v>0.002</v>
      </c>
      <c r="T60" s="1193">
        <v>-0.036</v>
      </c>
      <c r="W60" s="1193">
        <v>-0.017</v>
      </c>
      <c r="X60" s="1193">
        <v>0.001</v>
      </c>
      <c r="Y60" s="1193">
        <v>-0.01</v>
      </c>
      <c r="Z60" s="1193">
        <v>-0.0034</v>
      </c>
      <c r="AC60" s="1193">
        <v>0.004</v>
      </c>
      <c r="AD60" s="1193">
        <v>0.003</v>
      </c>
      <c r="AE60" s="1193">
        <v>0.005</v>
      </c>
      <c r="AL60" s="1193">
        <v>0.033</v>
      </c>
      <c r="AM60" s="410"/>
      <c r="AN60" s="1193">
        <v>-0.015</v>
      </c>
      <c r="AO60" s="1193">
        <v>-0.007</v>
      </c>
      <c r="AP60" s="1193">
        <v>-0.03</v>
      </c>
      <c r="AQ60" s="1193">
        <v>-0.021</v>
      </c>
      <c r="AR60" s="1193">
        <v>-0.03</v>
      </c>
      <c r="AS60" s="1193">
        <v>-0.011</v>
      </c>
      <c r="AU60" s="1193">
        <v>-0.011</v>
      </c>
      <c r="AV60" s="1193">
        <v>0.01</v>
      </c>
      <c r="AW60" s="1193">
        <v>0.014</v>
      </c>
      <c r="AX60" s="1193">
        <v>0.01</v>
      </c>
      <c r="AY60" s="1193">
        <v>0.008</v>
      </c>
      <c r="AZ60" s="1193">
        <v>0.007</v>
      </c>
      <c r="BA60" s="1193">
        <v>0.008</v>
      </c>
      <c r="BB60" s="1193">
        <v>0.047</v>
      </c>
      <c r="BC60" s="1193">
        <v>0.054</v>
      </c>
      <c r="BD60" s="1193">
        <v>0.047</v>
      </c>
      <c r="BE60" s="1193">
        <v>0.0038</v>
      </c>
      <c r="BH60" s="1193">
        <v>-0.038</v>
      </c>
      <c r="BI60" s="1193">
        <v>-0.05</v>
      </c>
      <c r="BJ60" s="1193">
        <v>-0.04</v>
      </c>
      <c r="BK60" s="1193">
        <v>0.009</v>
      </c>
      <c r="BN60" s="1194">
        <v>-0.078</v>
      </c>
      <c r="BO60" s="1195"/>
      <c r="BP60" s="1194"/>
      <c r="BQ60" s="1196">
        <v>-0.045</v>
      </c>
      <c r="BR60" s="1194">
        <v>-0.042</v>
      </c>
      <c r="BS60" s="1194">
        <v>0.013</v>
      </c>
      <c r="BT60" s="1193">
        <v>-0.025</v>
      </c>
      <c r="BU60" s="1193">
        <v>-0.018</v>
      </c>
      <c r="BV60" s="1193">
        <v>-0.021</v>
      </c>
      <c r="BW60" s="1193">
        <v>-0.017</v>
      </c>
      <c r="BX60" s="1193">
        <v>0.001</v>
      </c>
      <c r="BY60" s="1193">
        <v>-0.017</v>
      </c>
      <c r="BZ60" s="1193">
        <v>-0.0162</v>
      </c>
      <c r="CA60" s="1193">
        <v>0.044</v>
      </c>
      <c r="CB60" s="1193">
        <v>-0.0845</v>
      </c>
      <c r="CC60" s="1193">
        <v>-0.0495</v>
      </c>
      <c r="CD60" s="1193">
        <v>-0.0827</v>
      </c>
      <c r="CE60" s="1193">
        <v>-0.006</v>
      </c>
      <c r="CF60" s="1193">
        <v>0.092</v>
      </c>
      <c r="CG60" s="1197">
        <v>0.092</v>
      </c>
    </row>
    <row r="61">
      <c r="A61" s="473">
        <f>A60+14</f>
        <v>42870</v>
      </c>
      <c r="B61" s="1198">
        <v>-0.0075</v>
      </c>
      <c r="D61" s="1198">
        <v>-0.0068</v>
      </c>
      <c r="E61" s="1198">
        <v>0.011</v>
      </c>
      <c r="F61" s="1198">
        <v>0.008</v>
      </c>
      <c r="G61" s="1198">
        <v>0.008</v>
      </c>
      <c r="H61" s="1198">
        <v>-0.016</v>
      </c>
      <c r="I61" s="1198">
        <v>-0.014</v>
      </c>
      <c r="J61" s="1198">
        <v>-0.018</v>
      </c>
      <c r="K61" s="1198">
        <v>-0.012</v>
      </c>
      <c r="L61" s="1198">
        <v>-0.001</v>
      </c>
      <c r="M61" s="1198">
        <v>0.001</v>
      </c>
      <c r="N61" s="1198">
        <v>-0.015</v>
      </c>
      <c r="O61" s="1198">
        <v>-0.011</v>
      </c>
      <c r="P61" s="1198">
        <v>-0.036</v>
      </c>
      <c r="Q61" s="1198">
        <v>0.002</v>
      </c>
      <c r="R61" s="1198">
        <v>0.003</v>
      </c>
      <c r="S61" s="1198">
        <v>-0.018</v>
      </c>
      <c r="T61" s="1198">
        <v>-0.011</v>
      </c>
      <c r="W61" s="1198">
        <v>0.011</v>
      </c>
      <c r="X61" s="1198">
        <v>0.007</v>
      </c>
      <c r="Y61" s="1198">
        <v>0.012</v>
      </c>
      <c r="Z61" s="1198">
        <v>0.0012</v>
      </c>
      <c r="AC61" s="1198">
        <v>0.003</v>
      </c>
      <c r="AD61" s="1198">
        <v>0.001</v>
      </c>
      <c r="AE61" s="1198">
        <v>0.003</v>
      </c>
      <c r="AL61" s="1198">
        <v>0.033</v>
      </c>
      <c r="AM61" s="414"/>
      <c r="AN61" s="1198">
        <v>-0.015</v>
      </c>
      <c r="AO61" s="1198">
        <v>-0.0033</v>
      </c>
      <c r="AP61" s="1198">
        <v>-0.021</v>
      </c>
      <c r="AQ61" s="1198">
        <v>-0.021</v>
      </c>
      <c r="AR61" s="1198">
        <v>-0.021</v>
      </c>
      <c r="AS61" s="1198">
        <v>0.008</v>
      </c>
      <c r="AU61" s="1198">
        <v>0.008</v>
      </c>
      <c r="AV61" s="1198">
        <v>-0.017</v>
      </c>
      <c r="AW61" s="1198">
        <v>-0.008</v>
      </c>
      <c r="AX61" s="1198">
        <v>-0.017</v>
      </c>
      <c r="AY61" s="1198">
        <v>-0.012</v>
      </c>
      <c r="AZ61" s="1198">
        <v>-0.006</v>
      </c>
      <c r="BA61" s="1198">
        <v>-0.012</v>
      </c>
      <c r="BB61" s="1198">
        <v>0.062</v>
      </c>
      <c r="BC61" s="1198">
        <v>0.05</v>
      </c>
      <c r="BD61" s="1198">
        <v>0.062</v>
      </c>
      <c r="BE61" s="1198">
        <v>0.0084</v>
      </c>
      <c r="BH61" s="1198">
        <v>0.018</v>
      </c>
      <c r="BI61" s="1198">
        <v>-0.006</v>
      </c>
      <c r="BJ61" s="1198">
        <v>0.018</v>
      </c>
      <c r="BK61" s="1198">
        <v>0.039</v>
      </c>
      <c r="BN61" s="1199">
        <v>-0.078</v>
      </c>
      <c r="BO61" s="1200"/>
      <c r="BP61" s="1199"/>
      <c r="BQ61" s="1201">
        <v>-0.01</v>
      </c>
      <c r="BR61" s="1199">
        <v>-0.009</v>
      </c>
      <c r="BS61" s="1199">
        <v>0.012</v>
      </c>
      <c r="BT61" s="1198">
        <v>-0.003</v>
      </c>
      <c r="BU61" s="1198">
        <v>-0.014</v>
      </c>
      <c r="BV61" s="1198">
        <v>-0.002</v>
      </c>
      <c r="BW61" s="1198">
        <v>-0.005</v>
      </c>
      <c r="BX61" s="1198">
        <v>0.005</v>
      </c>
      <c r="BY61" s="1198">
        <v>-0.005</v>
      </c>
      <c r="BZ61" s="1198">
        <v>-0.0162</v>
      </c>
      <c r="CA61" s="1198">
        <v>-0.044</v>
      </c>
      <c r="CB61" s="1198">
        <v>-0.0827</v>
      </c>
      <c r="CC61" s="1198">
        <v>-0.071</v>
      </c>
      <c r="CD61" s="1198">
        <v>-0.0435</v>
      </c>
      <c r="CE61" s="1198">
        <v>-0.011</v>
      </c>
      <c r="CF61" s="1198">
        <v>0.054</v>
      </c>
      <c r="CG61" s="1202">
        <v>0.054</v>
      </c>
    </row>
    <row r="62">
      <c r="A62" s="460">
        <f>edate(A60,1)</f>
        <v>42887</v>
      </c>
      <c r="B62" s="1193">
        <v>-0.0101</v>
      </c>
      <c r="D62" s="1193">
        <v>-0.0091</v>
      </c>
      <c r="E62" s="1193">
        <v>-0.003</v>
      </c>
      <c r="F62" s="1193">
        <v>-0.002</v>
      </c>
      <c r="G62" s="1193">
        <v>-0.004</v>
      </c>
      <c r="H62" s="1193">
        <v>-0.018</v>
      </c>
      <c r="I62" s="1193">
        <v>-0.008</v>
      </c>
      <c r="J62" s="1193">
        <v>-0.028</v>
      </c>
      <c r="K62" s="1193">
        <v>0.001</v>
      </c>
      <c r="L62" s="1193">
        <v>0.003</v>
      </c>
      <c r="M62" s="1193">
        <v>0.002</v>
      </c>
      <c r="N62" s="1193">
        <v>-0.041</v>
      </c>
      <c r="O62" s="1193">
        <v>-0.023</v>
      </c>
      <c r="P62" s="1193">
        <v>-0.017</v>
      </c>
      <c r="Q62" s="1193">
        <v>-0.021</v>
      </c>
      <c r="R62" s="1193">
        <v>-0.016</v>
      </c>
      <c r="S62" s="1193">
        <v>0.023</v>
      </c>
      <c r="T62" s="1193">
        <v>-0.045</v>
      </c>
      <c r="W62" s="1193">
        <v>-0.035</v>
      </c>
      <c r="X62" s="1193">
        <v>-0.002</v>
      </c>
      <c r="Y62" s="1193">
        <v>-0.022</v>
      </c>
      <c r="Z62" s="1193">
        <v>-0.0307</v>
      </c>
      <c r="AC62" s="1193">
        <v>-0.028</v>
      </c>
      <c r="AD62" s="1193">
        <v>-0.003</v>
      </c>
      <c r="AE62" s="1193">
        <v>-0.025</v>
      </c>
      <c r="AL62" s="1193">
        <v>0.033</v>
      </c>
      <c r="AM62" s="410"/>
      <c r="AN62" s="1193">
        <v>-0.012</v>
      </c>
      <c r="AO62" s="1193">
        <v>0.0041</v>
      </c>
      <c r="AP62" s="1193">
        <v>-0.01</v>
      </c>
      <c r="AQ62" s="1193">
        <v>-0.004</v>
      </c>
      <c r="AR62" s="1193">
        <v>-0.01</v>
      </c>
      <c r="AS62" s="1193">
        <v>-0.003</v>
      </c>
      <c r="AT62" s="1193">
        <v>-0.015</v>
      </c>
      <c r="AU62" s="1193">
        <v>-0.003</v>
      </c>
      <c r="AV62" s="1193">
        <v>-0.012</v>
      </c>
      <c r="AW62" s="1193">
        <v>-0.008</v>
      </c>
      <c r="AX62" s="1193">
        <v>-0.012</v>
      </c>
      <c r="AY62" s="1193">
        <v>-0.007</v>
      </c>
      <c r="AZ62" s="1193">
        <v>-0.005</v>
      </c>
      <c r="BA62" s="1193">
        <v>-0.008</v>
      </c>
      <c r="BB62" s="1193">
        <v>0.069</v>
      </c>
      <c r="BC62" s="1193">
        <v>0.059</v>
      </c>
      <c r="BE62" s="1193">
        <v>0.006</v>
      </c>
      <c r="BH62" s="1193">
        <v>-0.003</v>
      </c>
      <c r="BI62" s="1193">
        <v>0.018</v>
      </c>
      <c r="BJ62" s="1193">
        <v>0.001</v>
      </c>
      <c r="BK62" s="1193">
        <v>0.044</v>
      </c>
      <c r="BN62" s="1194">
        <v>-0.037</v>
      </c>
      <c r="BO62" s="1195"/>
      <c r="BP62" s="1194"/>
      <c r="BQ62" s="1196">
        <v>0.012</v>
      </c>
      <c r="BR62" s="1194"/>
      <c r="BS62" s="1194">
        <v>0.01</v>
      </c>
      <c r="BT62" s="1193">
        <v>0.042</v>
      </c>
      <c r="BU62" s="1193">
        <v>0.01</v>
      </c>
      <c r="BV62" s="1193">
        <v>0.042</v>
      </c>
      <c r="BW62" s="1193">
        <v>0.035</v>
      </c>
      <c r="BX62" s="1193">
        <v>0.005</v>
      </c>
      <c r="BY62" s="1193">
        <v>0.037</v>
      </c>
      <c r="BZ62" s="1193">
        <v>-0.0162</v>
      </c>
      <c r="CA62" s="1193">
        <v>-0.031</v>
      </c>
      <c r="CB62" s="1193">
        <v>-0.0435</v>
      </c>
      <c r="CD62" s="1193">
        <v>-0.0459</v>
      </c>
      <c r="CE62" s="1193">
        <v>0.006</v>
      </c>
      <c r="CF62" s="1193">
        <v>0.062</v>
      </c>
      <c r="CG62" s="1197">
        <v>0.062</v>
      </c>
    </row>
    <row r="63">
      <c r="A63" s="473">
        <f>A62+14</f>
        <v>42901</v>
      </c>
      <c r="B63" s="1198">
        <v>-0.0083</v>
      </c>
      <c r="D63" s="1198">
        <v>-0.0102</v>
      </c>
      <c r="E63" s="1198">
        <v>-0.003</v>
      </c>
      <c r="F63" s="1198">
        <v>-0.002</v>
      </c>
      <c r="G63" s="1198">
        <v>-0.005</v>
      </c>
      <c r="H63" s="1198">
        <v>-0.029</v>
      </c>
      <c r="I63" s="1198">
        <v>-0.026</v>
      </c>
      <c r="J63" s="1198">
        <v>-0.034</v>
      </c>
      <c r="K63" s="1198">
        <v>-0.001</v>
      </c>
      <c r="L63" s="1198">
        <v>0.003</v>
      </c>
      <c r="M63" s="1198">
        <v>-0.001</v>
      </c>
      <c r="N63" s="1198">
        <v>-0.019</v>
      </c>
      <c r="O63" s="1198">
        <v>-0.031</v>
      </c>
      <c r="P63" s="1198">
        <v>-0.022</v>
      </c>
      <c r="Q63" s="1198">
        <v>0.023</v>
      </c>
      <c r="R63" s="1198">
        <v>0.014</v>
      </c>
      <c r="S63" s="1198">
        <v>-0.001</v>
      </c>
      <c r="T63" s="1198">
        <v>-0.007</v>
      </c>
      <c r="W63" s="1198">
        <v>0.03</v>
      </c>
      <c r="X63" s="1198">
        <v>0.017</v>
      </c>
      <c r="Y63" s="1198">
        <v>0.032</v>
      </c>
      <c r="Z63" s="1198">
        <v>-0.0267</v>
      </c>
      <c r="AC63" s="1198">
        <v>0.012</v>
      </c>
      <c r="AD63" s="1198">
        <v>0.018</v>
      </c>
      <c r="AE63" s="1198">
        <v>0.011</v>
      </c>
      <c r="AL63" s="1198">
        <v>0.026</v>
      </c>
      <c r="AM63" s="414"/>
      <c r="AN63" s="1198">
        <v>0.005</v>
      </c>
      <c r="AO63" s="1198">
        <v>0.0071</v>
      </c>
      <c r="AP63" s="1198">
        <v>-0.016</v>
      </c>
      <c r="AQ63" s="1198">
        <v>-0.016</v>
      </c>
      <c r="AR63" s="1198">
        <v>-0.016</v>
      </c>
      <c r="AS63" s="1198">
        <v>0.003</v>
      </c>
      <c r="AT63" s="1198">
        <v>0.002</v>
      </c>
      <c r="AU63" s="1198">
        <v>0.003</v>
      </c>
      <c r="AV63" s="1198">
        <v>-0.009</v>
      </c>
      <c r="AW63" s="1198">
        <v>-0.01</v>
      </c>
      <c r="AX63" s="1198">
        <v>-0.009</v>
      </c>
      <c r="AY63" s="1198">
        <v>0.009</v>
      </c>
      <c r="AZ63" s="1198">
        <v>0.006</v>
      </c>
      <c r="BA63" s="1198">
        <v>0.009</v>
      </c>
      <c r="BD63" s="1198">
        <v>0.069</v>
      </c>
      <c r="BE63" s="1198">
        <v>-0.0232</v>
      </c>
      <c r="BH63" s="1198">
        <v>0.02</v>
      </c>
      <c r="BI63" s="1198">
        <v>0.007</v>
      </c>
      <c r="BJ63" s="1198">
        <v>0.021</v>
      </c>
      <c r="BK63" s="1198">
        <v>0.022</v>
      </c>
      <c r="BN63" s="1199">
        <v>-0.031</v>
      </c>
      <c r="BO63" s="1200"/>
      <c r="BP63" s="1199"/>
      <c r="BQ63" s="1201">
        <v>0.01</v>
      </c>
      <c r="BR63" s="1199">
        <v>0.008</v>
      </c>
      <c r="BS63" s="1199">
        <v>-0.003</v>
      </c>
      <c r="BT63" s="1198">
        <v>-0.024</v>
      </c>
      <c r="BU63" s="1198">
        <v>-0.016</v>
      </c>
      <c r="BV63" s="1198">
        <v>-0.026</v>
      </c>
      <c r="BW63" s="1198">
        <v>-0.013</v>
      </c>
      <c r="BX63" s="1198">
        <v>-0.02</v>
      </c>
      <c r="BY63" s="1198">
        <v>-0.013</v>
      </c>
      <c r="BZ63" s="1198">
        <v>-0.0118</v>
      </c>
      <c r="CA63" s="1204">
        <v>0.01</v>
      </c>
      <c r="CB63" s="1198">
        <v>-0.0459</v>
      </c>
      <c r="CC63" s="1198">
        <v>-0.039</v>
      </c>
      <c r="CD63" s="1198">
        <v>-0.0519</v>
      </c>
      <c r="CE63" s="1198">
        <v>0.015</v>
      </c>
      <c r="CF63" s="1198">
        <v>-0.055</v>
      </c>
      <c r="CG63" s="1202">
        <v>-0.055</v>
      </c>
    </row>
    <row r="64">
      <c r="A64" s="460">
        <f>edate(A62,1)</f>
        <v>42917</v>
      </c>
      <c r="B64" s="1193">
        <v>4.0E-4</v>
      </c>
      <c r="D64" s="1193">
        <v>2.0E-4</v>
      </c>
      <c r="E64" s="1193">
        <v>0.006</v>
      </c>
      <c r="F64" s="1193">
        <v>0.004</v>
      </c>
      <c r="G64" s="1193">
        <v>0.005</v>
      </c>
      <c r="H64" s="1193">
        <v>-0.028</v>
      </c>
      <c r="I64" s="1193">
        <v>-0.029</v>
      </c>
      <c r="J64" s="1193">
        <v>-0.082</v>
      </c>
      <c r="K64" s="1193">
        <v>0.001</v>
      </c>
      <c r="L64" s="1193">
        <v>0.001</v>
      </c>
      <c r="M64" s="1193">
        <v>-0.042</v>
      </c>
      <c r="N64" s="1193">
        <v>-0.019</v>
      </c>
      <c r="O64" s="1193">
        <v>-0.02</v>
      </c>
      <c r="P64" s="1193">
        <v>-0.135</v>
      </c>
      <c r="Q64" s="1193">
        <v>-0.001</v>
      </c>
      <c r="R64" s="1193">
        <v>-0.002</v>
      </c>
      <c r="S64" s="1193">
        <v>-0.119</v>
      </c>
      <c r="T64" s="1193">
        <v>-0.005</v>
      </c>
      <c r="W64" s="1193">
        <v>0.003</v>
      </c>
      <c r="X64" s="1193">
        <v>-0.009</v>
      </c>
      <c r="Y64" s="1193">
        <v>0.003</v>
      </c>
      <c r="Z64" s="1193">
        <v>-0.0132</v>
      </c>
      <c r="AC64" s="1193">
        <v>0.009</v>
      </c>
      <c r="AD64" s="1193">
        <v>0.001</v>
      </c>
      <c r="AE64" s="1193">
        <v>0.008</v>
      </c>
      <c r="AL64" s="1193">
        <v>0.026</v>
      </c>
      <c r="AM64" s="410"/>
      <c r="AN64" s="1193">
        <v>0.013</v>
      </c>
      <c r="AO64" s="1193">
        <v>-0.0644</v>
      </c>
      <c r="AP64" s="1193">
        <v>-0.019</v>
      </c>
      <c r="AQ64" s="1193">
        <v>-0.016</v>
      </c>
      <c r="AR64" s="1193">
        <v>-0.019</v>
      </c>
      <c r="AS64" s="1193">
        <v>-0.006</v>
      </c>
      <c r="AT64" s="1193">
        <v>0.001</v>
      </c>
      <c r="AU64" s="1193">
        <v>-0.006</v>
      </c>
      <c r="AV64" s="1193">
        <v>-0.004</v>
      </c>
      <c r="AW64" s="1193">
        <v>-0.025</v>
      </c>
      <c r="AX64" s="1193">
        <v>-0.004</v>
      </c>
      <c r="AY64" s="1193">
        <v>0.005</v>
      </c>
      <c r="AZ64" s="1193">
        <v>-0.004</v>
      </c>
      <c r="BA64" s="1193">
        <v>0.005</v>
      </c>
      <c r="BB64" s="1193">
        <v>-0.135</v>
      </c>
      <c r="BC64" s="1193">
        <v>0.015</v>
      </c>
      <c r="BD64" s="1193">
        <v>-0.135</v>
      </c>
      <c r="BE64" s="1193">
        <v>-0.221</v>
      </c>
      <c r="BH64" s="1193">
        <v>0.045</v>
      </c>
      <c r="BI64" s="1193">
        <v>0.032</v>
      </c>
      <c r="BJ64" s="1193">
        <v>0.046</v>
      </c>
      <c r="BK64" s="1193">
        <v>-0.023</v>
      </c>
      <c r="BN64" s="1194">
        <v>-0.061</v>
      </c>
      <c r="BO64" s="1195"/>
      <c r="BP64" s="1194"/>
      <c r="BQ64" s="1196">
        <v>-0.003</v>
      </c>
      <c r="BR64" s="1194">
        <v>0.004</v>
      </c>
      <c r="BS64" s="1194">
        <v>-0.037</v>
      </c>
      <c r="BT64" s="1193">
        <v>0.114</v>
      </c>
      <c r="BU64" s="1193">
        <v>0.023</v>
      </c>
      <c r="BV64" s="1193">
        <v>0.113</v>
      </c>
      <c r="BW64" s="1193">
        <v>-0.038</v>
      </c>
      <c r="BX64" s="1193">
        <v>-0.018</v>
      </c>
      <c r="BY64" s="1193">
        <v>-0.038</v>
      </c>
      <c r="BZ64" s="1193">
        <v>-0.0118</v>
      </c>
      <c r="CA64" s="1193">
        <v>-0.036</v>
      </c>
      <c r="CB64" s="1193">
        <v>-0.0519</v>
      </c>
      <c r="CC64" s="1193">
        <v>-0.052</v>
      </c>
      <c r="CD64" s="1193">
        <v>-0.1125</v>
      </c>
      <c r="CE64" s="1193">
        <v>-0.009</v>
      </c>
      <c r="CF64" s="1193">
        <v>0.237</v>
      </c>
      <c r="CG64" s="1197">
        <v>0.237</v>
      </c>
    </row>
    <row r="65">
      <c r="A65" s="473">
        <f>A64+14</f>
        <v>42931</v>
      </c>
      <c r="B65" s="1198">
        <v>-0.0549</v>
      </c>
      <c r="D65" s="1198">
        <v>-0.0488</v>
      </c>
      <c r="E65" s="1198">
        <v>-0.054</v>
      </c>
      <c r="F65" s="1198">
        <v>-0.04</v>
      </c>
      <c r="G65" s="1198">
        <v>-0.045</v>
      </c>
      <c r="H65" s="1198">
        <v>-0.082</v>
      </c>
      <c r="I65" s="1198">
        <v>-0.093</v>
      </c>
      <c r="J65" s="1198">
        <v>-0.238</v>
      </c>
      <c r="K65" s="1198">
        <v>-0.042</v>
      </c>
      <c r="L65" s="1198">
        <v>-0.056</v>
      </c>
      <c r="M65" s="1198">
        <v>-0.202</v>
      </c>
      <c r="N65" s="1198">
        <v>-0.129</v>
      </c>
      <c r="O65" s="1198">
        <v>-0.124</v>
      </c>
      <c r="P65" s="1198">
        <v>-0.287</v>
      </c>
      <c r="Q65" s="1198">
        <v>-0.113</v>
      </c>
      <c r="R65" s="1198">
        <v>-0.121</v>
      </c>
      <c r="S65" s="1198">
        <v>-0.182</v>
      </c>
      <c r="T65" s="1204">
        <v>-0.1</v>
      </c>
      <c r="W65" s="1198">
        <v>-0.092</v>
      </c>
      <c r="X65" s="1198">
        <v>-0.075</v>
      </c>
      <c r="Y65" s="1198">
        <v>-0.092</v>
      </c>
      <c r="Z65" s="1198">
        <v>-0.1819</v>
      </c>
      <c r="AC65" s="1198">
        <v>-0.162</v>
      </c>
      <c r="AD65" s="1198">
        <v>-0.124</v>
      </c>
      <c r="AE65" s="1198">
        <v>-0.162</v>
      </c>
      <c r="AL65" s="1198">
        <v>0.026</v>
      </c>
      <c r="AM65" s="414"/>
      <c r="AN65" s="1198">
        <v>-0.065</v>
      </c>
      <c r="AO65" s="1198">
        <v>-0.1424</v>
      </c>
      <c r="AP65" s="1198">
        <v>-0.05</v>
      </c>
      <c r="AQ65" s="1198">
        <v>-0.061</v>
      </c>
      <c r="AR65" s="1198">
        <v>-0.05</v>
      </c>
      <c r="AS65" s="1198">
        <v>-0.034</v>
      </c>
      <c r="AT65" s="1198">
        <v>-0.044</v>
      </c>
      <c r="AU65" s="1198">
        <v>-0.034</v>
      </c>
      <c r="AV65" s="1198">
        <v>-0.038</v>
      </c>
      <c r="AW65" s="1198">
        <v>-0.016</v>
      </c>
      <c r="AX65" s="1198">
        <v>-0.038</v>
      </c>
      <c r="AY65" s="1198">
        <v>-0.091</v>
      </c>
      <c r="AZ65" s="1198">
        <v>-0.047</v>
      </c>
      <c r="BA65" s="1198">
        <v>-0.091</v>
      </c>
      <c r="BB65" s="1198">
        <v>-0.011</v>
      </c>
      <c r="BC65" s="1198">
        <v>-0.073</v>
      </c>
      <c r="BD65" s="1198">
        <v>-0.011</v>
      </c>
      <c r="BE65" s="1198">
        <v>0.3656</v>
      </c>
      <c r="BH65" s="1198">
        <v>-0.167</v>
      </c>
      <c r="BI65" s="1198">
        <v>-0.087</v>
      </c>
      <c r="BJ65" s="1198">
        <v>-0.183</v>
      </c>
      <c r="BK65" s="1198">
        <v>-0.127</v>
      </c>
      <c r="BN65" s="1199">
        <v>-0.052</v>
      </c>
      <c r="BO65" s="1200"/>
      <c r="BP65" s="1199"/>
      <c r="BQ65" s="1201">
        <v>-0.037</v>
      </c>
      <c r="BR65" s="1199">
        <v>-0.037</v>
      </c>
      <c r="BS65" s="1199">
        <v>-0.098</v>
      </c>
      <c r="BT65" s="1198">
        <v>0.071</v>
      </c>
      <c r="BU65" s="1198">
        <v>-0.019</v>
      </c>
      <c r="BV65" s="1198">
        <v>0.074</v>
      </c>
      <c r="BW65" s="1198">
        <v>0.046</v>
      </c>
      <c r="BX65" s="1198">
        <v>-0.013</v>
      </c>
      <c r="BY65" s="1198">
        <v>0.047</v>
      </c>
      <c r="BZ65" s="1198">
        <v>-0.0118</v>
      </c>
      <c r="CB65" s="1198">
        <v>-0.1125</v>
      </c>
      <c r="CC65" s="1198">
        <v>-0.0625</v>
      </c>
      <c r="CD65" s="1198">
        <v>-0.1721</v>
      </c>
      <c r="CE65" s="1198">
        <v>-0.053</v>
      </c>
      <c r="CF65" s="1198">
        <v>0.054</v>
      </c>
      <c r="CG65" s="1202">
        <v>0.058</v>
      </c>
    </row>
    <row r="66">
      <c r="A66" s="460">
        <f>edate(A64,1)</f>
        <v>42948</v>
      </c>
      <c r="B66" s="1193">
        <v>-0.1504</v>
      </c>
      <c r="D66" s="1193">
        <v>-0.1625</v>
      </c>
      <c r="E66" s="1193">
        <v>-0.112</v>
      </c>
      <c r="F66" s="1193">
        <v>-0.115</v>
      </c>
      <c r="G66" s="1193">
        <v>-0.125</v>
      </c>
      <c r="H66" s="1193">
        <v>-0.244</v>
      </c>
      <c r="I66" s="1193">
        <v>-0.193</v>
      </c>
      <c r="J66" s="1193">
        <v>-0.2</v>
      </c>
      <c r="K66" s="1193">
        <v>-0.203</v>
      </c>
      <c r="L66" s="1193">
        <v>-0.15</v>
      </c>
      <c r="M66" s="1193">
        <v>0.062</v>
      </c>
      <c r="N66" s="1193">
        <v>-0.28</v>
      </c>
      <c r="O66" s="1193">
        <v>-0.295</v>
      </c>
      <c r="P66" s="1193">
        <v>-0.204</v>
      </c>
      <c r="Q66" s="1193">
        <v>-0.171</v>
      </c>
      <c r="R66" s="1193">
        <v>-0.2</v>
      </c>
      <c r="S66" s="1193">
        <v>0.123</v>
      </c>
      <c r="T66" s="1193">
        <v>-0.253</v>
      </c>
      <c r="W66" s="1193">
        <v>-0.179</v>
      </c>
      <c r="X66" s="1193">
        <v>-0.075</v>
      </c>
      <c r="Y66" s="1193">
        <v>-0.175</v>
      </c>
      <c r="Z66" s="1193">
        <v>-0.3493</v>
      </c>
      <c r="AC66" s="1193">
        <v>-0.201</v>
      </c>
      <c r="AD66" s="1193">
        <v>-0.2</v>
      </c>
      <c r="AE66" s="1193">
        <v>-0.206</v>
      </c>
      <c r="AL66" s="1193">
        <v>-0.015</v>
      </c>
      <c r="AM66" s="410"/>
      <c r="AN66" s="1193">
        <v>-0.203</v>
      </c>
      <c r="AO66" s="1193">
        <v>0.0537</v>
      </c>
      <c r="AP66" s="1193">
        <v>-0.293</v>
      </c>
      <c r="AQ66" s="1193">
        <v>-0.203</v>
      </c>
      <c r="AR66" s="1193">
        <v>-0.293</v>
      </c>
      <c r="AS66" s="1193">
        <v>-0.251</v>
      </c>
      <c r="AT66" s="1193">
        <v>-0.151</v>
      </c>
      <c r="AU66" s="1193">
        <v>-0.251</v>
      </c>
      <c r="AV66" s="1193">
        <v>-0.272</v>
      </c>
      <c r="AW66" s="1193">
        <v>-0.331</v>
      </c>
      <c r="AX66" s="1193">
        <v>-0.273</v>
      </c>
      <c r="AY66" s="1193">
        <v>-0.188</v>
      </c>
      <c r="AZ66" s="1193">
        <v>-0.292</v>
      </c>
      <c r="BA66" s="1193">
        <v>-0.188</v>
      </c>
      <c r="BB66" s="1193">
        <v>0.039</v>
      </c>
      <c r="BC66" s="1193">
        <v>0.015</v>
      </c>
      <c r="BD66" s="1193">
        <v>0.039</v>
      </c>
      <c r="BE66" s="1193">
        <v>0.0189</v>
      </c>
      <c r="BH66" s="1193">
        <v>-0.008</v>
      </c>
      <c r="BI66" s="1193">
        <v>-0.449</v>
      </c>
      <c r="BJ66" s="1193">
        <v>-0.576</v>
      </c>
      <c r="BK66" s="1193">
        <v>-0.539</v>
      </c>
      <c r="BN66" s="1194">
        <v>-0.149</v>
      </c>
      <c r="BO66" s="1195"/>
      <c r="BP66" s="1194"/>
      <c r="BQ66" s="1196">
        <v>-0.098</v>
      </c>
      <c r="BR66" s="1194">
        <v>-0.091</v>
      </c>
      <c r="BS66" s="1194">
        <v>-0.089</v>
      </c>
      <c r="BT66" s="1193">
        <v>-0.045</v>
      </c>
      <c r="BU66" s="1193">
        <v>-0.005</v>
      </c>
      <c r="BV66" s="1193">
        <v>-0.051</v>
      </c>
      <c r="BW66" s="1193">
        <v>-0.06</v>
      </c>
      <c r="BX66" s="1193">
        <v>-0.032</v>
      </c>
      <c r="BY66" s="1193">
        <v>-0.067</v>
      </c>
      <c r="BZ66" s="1193">
        <v>-0.0649</v>
      </c>
      <c r="CB66" s="1193">
        <v>-0.1721</v>
      </c>
      <c r="CC66" s="1193">
        <v>-0.1955</v>
      </c>
      <c r="CD66" s="1193">
        <v>-0.238</v>
      </c>
      <c r="CE66" s="1193">
        <v>-0.115</v>
      </c>
      <c r="CF66" s="1193">
        <v>-0.105</v>
      </c>
      <c r="CG66" s="1197">
        <v>-0.105</v>
      </c>
    </row>
    <row r="67">
      <c r="A67" s="473">
        <f>A66+14</f>
        <v>42962</v>
      </c>
      <c r="B67" s="1198">
        <v>-0.1527</v>
      </c>
      <c r="D67" s="1198">
        <v>-0.1536</v>
      </c>
      <c r="E67" s="1198">
        <v>0.014</v>
      </c>
      <c r="F67" s="1198">
        <v>0.029</v>
      </c>
      <c r="G67" s="1198">
        <v>0.014</v>
      </c>
      <c r="H67" s="1198">
        <v>-0.2</v>
      </c>
      <c r="I67" s="1198">
        <v>-0.208</v>
      </c>
      <c r="J67" s="1198">
        <v>-0.125</v>
      </c>
      <c r="K67" s="1198">
        <v>0.06</v>
      </c>
      <c r="L67" s="1198">
        <v>0.06</v>
      </c>
      <c r="M67" s="1198">
        <v>0.093</v>
      </c>
      <c r="N67" s="1198">
        <v>-0.209</v>
      </c>
      <c r="O67" s="1198">
        <v>-0.2</v>
      </c>
      <c r="P67" s="1198">
        <v>-0.12</v>
      </c>
      <c r="Q67" s="1198">
        <v>0.124</v>
      </c>
      <c r="R67" s="1198">
        <v>0.15</v>
      </c>
      <c r="S67" s="1198">
        <v>0.095</v>
      </c>
      <c r="T67" s="1198">
        <v>-0.188</v>
      </c>
      <c r="W67" s="1198">
        <v>0.078</v>
      </c>
      <c r="X67" s="1198">
        <v>0.1</v>
      </c>
      <c r="Y67" s="1198">
        <v>0.074</v>
      </c>
      <c r="Z67" s="1198">
        <v>-0.2377</v>
      </c>
      <c r="AC67" s="1198">
        <v>0.196</v>
      </c>
      <c r="AD67" s="1198">
        <v>0.151</v>
      </c>
      <c r="AE67" s="1198">
        <v>0.199</v>
      </c>
      <c r="AL67" s="1198">
        <v>-0.015</v>
      </c>
      <c r="AM67" s="414"/>
      <c r="AN67" s="1198">
        <v>-0.167</v>
      </c>
      <c r="AO67" s="1198">
        <v>0.0475</v>
      </c>
      <c r="AP67" s="1198">
        <v>-0.307</v>
      </c>
      <c r="AQ67" s="1198">
        <v>-0.243</v>
      </c>
      <c r="AR67" s="1198">
        <v>-0.307</v>
      </c>
      <c r="AS67" s="1198">
        <v>-0.018</v>
      </c>
      <c r="AT67" s="1198">
        <v>0.008</v>
      </c>
      <c r="AU67" s="1198">
        <v>-0.018</v>
      </c>
      <c r="AV67" s="1198">
        <v>-0.219</v>
      </c>
      <c r="AW67" s="1198">
        <v>-0.223</v>
      </c>
      <c r="AX67" s="1198">
        <v>-0.218</v>
      </c>
      <c r="AY67" s="1198">
        <v>0.07</v>
      </c>
      <c r="AZ67" s="1198">
        <v>0.067</v>
      </c>
      <c r="BA67" s="1198">
        <v>0.082</v>
      </c>
      <c r="BB67" s="1198">
        <v>0.044</v>
      </c>
      <c r="BC67" s="1198">
        <v>0.05</v>
      </c>
      <c r="BD67" s="1198">
        <v>0.044</v>
      </c>
      <c r="BE67" s="1198">
        <v>0.0125</v>
      </c>
      <c r="BH67" s="1198">
        <v>-0.347</v>
      </c>
      <c r="BI67" s="1198">
        <v>-0.378</v>
      </c>
      <c r="BJ67" s="1198">
        <v>-0.183</v>
      </c>
      <c r="BK67" s="1204">
        <v>0.67</v>
      </c>
      <c r="BN67" s="1199">
        <v>-0.259</v>
      </c>
      <c r="BO67" s="1200"/>
      <c r="BP67" s="1199"/>
      <c r="BQ67" s="1201">
        <v>-0.089</v>
      </c>
      <c r="BR67" s="1199">
        <v>-0.084</v>
      </c>
      <c r="BS67" s="1199">
        <v>0.019</v>
      </c>
      <c r="BT67" s="1198">
        <v>-0.096</v>
      </c>
      <c r="BU67" s="1198">
        <v>-0.045</v>
      </c>
      <c r="BV67" s="1198">
        <v>-0.096</v>
      </c>
      <c r="BW67" s="1198">
        <v>-0.067</v>
      </c>
      <c r="BX67" s="1198">
        <v>-0.014</v>
      </c>
      <c r="BY67" s="1198">
        <v>-0.07</v>
      </c>
      <c r="BZ67" s="1198">
        <v>-0.0649</v>
      </c>
      <c r="CB67" s="1198">
        <v>-0.2319</v>
      </c>
      <c r="CC67" s="1198">
        <v>-0.21</v>
      </c>
      <c r="CD67" s="1198">
        <v>-0.1766</v>
      </c>
      <c r="CE67" s="1198">
        <v>-0.054</v>
      </c>
      <c r="CF67" s="1198">
        <v>-0.031</v>
      </c>
      <c r="CG67" s="1202">
        <v>-0.031</v>
      </c>
    </row>
    <row r="68">
      <c r="A68" s="460">
        <f>edate(A66,1)</f>
        <v>42979</v>
      </c>
      <c r="B68" s="1193">
        <v>-0.1082</v>
      </c>
      <c r="D68" s="1193">
        <v>-0.1103</v>
      </c>
      <c r="E68" s="1193">
        <v>0.054</v>
      </c>
      <c r="F68" s="1193">
        <v>0.043</v>
      </c>
      <c r="G68" s="1193">
        <v>0.057</v>
      </c>
      <c r="H68" s="1193">
        <v>-0.125</v>
      </c>
      <c r="I68" s="1193">
        <v>-0.128</v>
      </c>
      <c r="J68" s="1193">
        <v>-0.074</v>
      </c>
      <c r="K68" s="1193">
        <v>0.093</v>
      </c>
      <c r="L68" s="1193">
        <v>0.092</v>
      </c>
      <c r="M68" s="1193">
        <v>0.052</v>
      </c>
      <c r="N68" s="1193">
        <v>-0.123</v>
      </c>
      <c r="O68" s="1193">
        <v>-0.115</v>
      </c>
      <c r="P68" s="1193">
        <v>-0.071</v>
      </c>
      <c r="Q68" s="1193">
        <v>0.091</v>
      </c>
      <c r="R68" s="1193">
        <v>0.1</v>
      </c>
      <c r="S68" s="1193">
        <v>0.05</v>
      </c>
      <c r="T68" s="1193">
        <v>-0.101</v>
      </c>
      <c r="W68" s="1193">
        <v>0.089</v>
      </c>
      <c r="X68" s="1193">
        <v>0.081</v>
      </c>
      <c r="Y68" s="1193">
        <v>0.093</v>
      </c>
      <c r="Z68" s="1193">
        <v>-0.1178</v>
      </c>
      <c r="AC68" s="1193">
        <v>0.127</v>
      </c>
      <c r="AD68" s="1193">
        <v>0.089</v>
      </c>
      <c r="AE68" s="1193">
        <v>0.13</v>
      </c>
      <c r="AL68" s="1193">
        <v>-0.015</v>
      </c>
      <c r="AM68" s="410"/>
      <c r="AN68" s="1193">
        <v>-0.121</v>
      </c>
      <c r="AO68" s="1193">
        <v>0.0291</v>
      </c>
      <c r="AP68" s="1193">
        <v>-0.167</v>
      </c>
      <c r="AQ68" s="1193">
        <v>-0.178</v>
      </c>
      <c r="AR68" s="1193">
        <v>-0.167</v>
      </c>
      <c r="AS68" s="1193">
        <v>0.179</v>
      </c>
      <c r="AT68" s="1193">
        <v>0.17</v>
      </c>
      <c r="AU68" s="1193">
        <v>0.179</v>
      </c>
      <c r="AV68" s="1193">
        <v>-0.09</v>
      </c>
      <c r="AW68" s="1193">
        <v>-0.102</v>
      </c>
      <c r="AX68" s="1193">
        <v>-0.088</v>
      </c>
      <c r="AY68" s="1193">
        <v>0.089</v>
      </c>
      <c r="AZ68" s="1193">
        <v>0.077</v>
      </c>
      <c r="BA68" s="1193">
        <v>0.089</v>
      </c>
      <c r="BB68" s="1193">
        <v>0.048</v>
      </c>
      <c r="BC68" s="1193">
        <v>0.047</v>
      </c>
      <c r="BD68" s="1193">
        <v>0.048</v>
      </c>
      <c r="BE68" s="1193">
        <v>0.0129</v>
      </c>
      <c r="BH68" s="1193">
        <v>-0.166</v>
      </c>
      <c r="BI68" s="1193">
        <v>-0.2</v>
      </c>
      <c r="BJ68" s="1193">
        <v>-0.166</v>
      </c>
      <c r="BK68" s="1193">
        <v>0.196</v>
      </c>
      <c r="BN68" s="1194">
        <v>-0.181</v>
      </c>
      <c r="BO68" s="1195"/>
      <c r="BP68" s="1194"/>
      <c r="BQ68" s="1196">
        <v>0.019</v>
      </c>
      <c r="BR68" s="1194">
        <v>0.027</v>
      </c>
      <c r="BS68" s="1194">
        <v>0.087</v>
      </c>
      <c r="BT68" s="1193">
        <v>-0.005</v>
      </c>
      <c r="BU68" s="1193">
        <v>-0.049</v>
      </c>
      <c r="BV68" s="1193">
        <v>-0.005</v>
      </c>
      <c r="BW68" s="1193">
        <v>0.072</v>
      </c>
      <c r="BX68" s="1193">
        <v>0.021</v>
      </c>
      <c r="BY68" s="1193">
        <v>0.072</v>
      </c>
      <c r="BZ68" s="1193">
        <v>-0.0649</v>
      </c>
      <c r="CB68" s="1193">
        <v>-0.1766</v>
      </c>
      <c r="CC68" s="1193">
        <v>-0.21</v>
      </c>
      <c r="CD68" s="1193">
        <v>-0.1469</v>
      </c>
      <c r="CE68" s="1193">
        <v>0.053</v>
      </c>
      <c r="CF68" s="1193">
        <v>0.07</v>
      </c>
      <c r="CG68" s="1197">
        <v>0.07</v>
      </c>
    </row>
    <row r="69">
      <c r="A69" s="473">
        <f>A68+14</f>
        <v>42993</v>
      </c>
      <c r="B69" s="1198">
        <v>-0.0818</v>
      </c>
      <c r="D69" s="1198">
        <v>-0.0742</v>
      </c>
      <c r="E69" s="1198">
        <v>0.03</v>
      </c>
      <c r="F69" s="1198">
        <v>0.03</v>
      </c>
      <c r="G69" s="1198">
        <v>0.035</v>
      </c>
      <c r="H69" s="1198">
        <v>-0.078</v>
      </c>
      <c r="I69" s="1198">
        <v>-0.089</v>
      </c>
      <c r="J69" s="1198">
        <v>-0.064</v>
      </c>
      <c r="K69" s="1198">
        <v>0.052</v>
      </c>
      <c r="L69" s="1198">
        <v>0.04</v>
      </c>
      <c r="M69" s="1198">
        <v>0.003</v>
      </c>
      <c r="N69" s="1198">
        <v>-0.077</v>
      </c>
      <c r="O69" s="1198">
        <v>-0.082</v>
      </c>
      <c r="P69" s="1198">
        <v>-0.067</v>
      </c>
      <c r="Q69" s="1198">
        <v>0.041</v>
      </c>
      <c r="R69" s="1198">
        <v>0.04</v>
      </c>
      <c r="S69" s="1198">
        <v>0.006</v>
      </c>
      <c r="T69" s="1198">
        <v>-0.087</v>
      </c>
      <c r="W69" s="1198">
        <v>0.012</v>
      </c>
      <c r="X69" s="1198">
        <v>0.047</v>
      </c>
      <c r="Y69" s="1198">
        <v>0.014</v>
      </c>
      <c r="Z69" s="1198">
        <v>-0.0913</v>
      </c>
      <c r="AC69" s="1198">
        <v>0.038</v>
      </c>
      <c r="AD69" s="1198">
        <v>0.05</v>
      </c>
      <c r="AE69" s="1198">
        <v>0.038</v>
      </c>
      <c r="AL69" s="1204">
        <v>-0.02</v>
      </c>
      <c r="AM69" s="414"/>
      <c r="AN69" s="1198">
        <v>-0.083</v>
      </c>
      <c r="AO69" s="1198">
        <v>-4.0E-4</v>
      </c>
      <c r="AP69" s="1198">
        <v>-0.113</v>
      </c>
      <c r="AQ69" s="1198">
        <v>-0.113</v>
      </c>
      <c r="AR69" s="1198">
        <v>-0.113</v>
      </c>
      <c r="AS69" s="1198">
        <v>0.069</v>
      </c>
      <c r="AT69" s="1198">
        <v>0.066</v>
      </c>
      <c r="AU69" s="1198">
        <v>0.069</v>
      </c>
      <c r="AV69" s="1198">
        <v>-0.03</v>
      </c>
      <c r="AW69" s="1198">
        <v>-0.064</v>
      </c>
      <c r="AX69" s="1198">
        <v>-0.03</v>
      </c>
      <c r="AY69" s="1198">
        <v>0.08</v>
      </c>
      <c r="AZ69" s="1198">
        <v>0.057</v>
      </c>
      <c r="BA69" s="1198">
        <v>0.08</v>
      </c>
      <c r="BB69" s="1198">
        <v>0.048</v>
      </c>
      <c r="BC69" s="1198">
        <v>0.051</v>
      </c>
      <c r="BD69" s="1198">
        <v>0.048</v>
      </c>
      <c r="BE69" s="1198">
        <v>0.0096</v>
      </c>
      <c r="BH69" s="1198">
        <v>-0.104</v>
      </c>
      <c r="BI69" s="1198">
        <v>-0.115</v>
      </c>
      <c r="BJ69" s="1198">
        <v>-0.104</v>
      </c>
      <c r="BK69" s="1198">
        <v>0.093</v>
      </c>
      <c r="BN69" s="1199">
        <v>-0.162</v>
      </c>
      <c r="BO69" s="1200"/>
      <c r="BP69" s="1199"/>
      <c r="BQ69" s="1201">
        <v>0.087</v>
      </c>
      <c r="BR69" s="1199">
        <v>0.08</v>
      </c>
      <c r="BS69" s="1199">
        <v>0.04</v>
      </c>
      <c r="BT69" s="1198">
        <v>-0.025</v>
      </c>
      <c r="BU69" s="1198">
        <v>-0.012</v>
      </c>
      <c r="BV69" s="1198">
        <v>-0.024</v>
      </c>
      <c r="BW69" s="1198">
        <v>0.016</v>
      </c>
      <c r="BX69" s="1198">
        <v>0.019</v>
      </c>
      <c r="BY69" s="1198">
        <v>0.019</v>
      </c>
      <c r="BZ69" s="1198">
        <v>0.0522</v>
      </c>
      <c r="CB69" s="1198">
        <v>-0.1469</v>
      </c>
      <c r="CC69" s="1198">
        <v>-0.139</v>
      </c>
      <c r="CD69" s="1198">
        <v>-0.0905</v>
      </c>
      <c r="CE69" s="1198">
        <v>0.074</v>
      </c>
      <c r="CF69" s="1198">
        <v>0.011</v>
      </c>
      <c r="CG69" s="1202">
        <v>0.011</v>
      </c>
    </row>
    <row r="70">
      <c r="A70" s="460">
        <f>edate(A68,1)</f>
        <v>43009</v>
      </c>
      <c r="B70" s="1193">
        <v>-0.0773</v>
      </c>
      <c r="D70" s="1193">
        <v>-0.0701</v>
      </c>
      <c r="E70" s="1193">
        <v>0.004</v>
      </c>
      <c r="F70" s="1193">
        <v>0.01</v>
      </c>
      <c r="G70" s="1193">
        <v>0.004</v>
      </c>
      <c r="H70" s="1193">
        <v>-0.064</v>
      </c>
      <c r="I70" s="1193">
        <v>-0.046</v>
      </c>
      <c r="J70" s="1193">
        <v>-0.063</v>
      </c>
      <c r="K70" s="1193">
        <v>0.003</v>
      </c>
      <c r="L70" s="1193">
        <v>0.025</v>
      </c>
      <c r="M70" s="1193">
        <v>0.005</v>
      </c>
      <c r="N70" s="1193">
        <v>-0.072</v>
      </c>
      <c r="O70" s="1193">
        <v>-0.072</v>
      </c>
      <c r="P70" s="1193">
        <v>-0.063</v>
      </c>
      <c r="Q70" s="1193">
        <v>0.007</v>
      </c>
      <c r="R70" s="1193">
        <v>0.008</v>
      </c>
      <c r="S70" s="1193">
        <v>0.001</v>
      </c>
      <c r="T70" s="1193">
        <v>-0.087</v>
      </c>
      <c r="W70" s="1193">
        <v>-0.002</v>
      </c>
      <c r="X70" s="1193">
        <v>0.015</v>
      </c>
      <c r="Y70" s="1193">
        <v>0.005</v>
      </c>
      <c r="Z70" s="1193">
        <v>-0.0712</v>
      </c>
      <c r="AC70" s="1193">
        <v>0.013</v>
      </c>
      <c r="AD70" s="1193">
        <v>0.017</v>
      </c>
      <c r="AE70" s="1193">
        <v>0.011</v>
      </c>
      <c r="AL70" s="1203">
        <v>-0.02</v>
      </c>
      <c r="AM70" s="410"/>
      <c r="AN70" s="1193">
        <v>-0.095</v>
      </c>
      <c r="AO70" s="1193">
        <v>0.0126</v>
      </c>
      <c r="AP70" s="1193">
        <v>-0.09</v>
      </c>
      <c r="AQ70" s="1193">
        <v>-0.106</v>
      </c>
      <c r="AR70" s="1193">
        <v>-0.09</v>
      </c>
      <c r="AS70" s="1193">
        <v>0.033</v>
      </c>
      <c r="AT70" s="1193">
        <v>0.018</v>
      </c>
      <c r="AU70" s="1193">
        <v>0.033</v>
      </c>
      <c r="AV70" s="1193">
        <v>-0.027</v>
      </c>
      <c r="AW70" s="1193">
        <v>-0.022</v>
      </c>
      <c r="AX70" s="1193">
        <v>-0.025</v>
      </c>
      <c r="AY70" s="1193">
        <v>0.032</v>
      </c>
      <c r="AZ70" s="1193">
        <v>0.034</v>
      </c>
      <c r="BA70" s="1193">
        <v>0.036</v>
      </c>
      <c r="BB70" s="1193">
        <v>0.056</v>
      </c>
      <c r="BC70" s="1193">
        <v>0.051</v>
      </c>
      <c r="BD70" s="1193">
        <v>0.056</v>
      </c>
      <c r="BE70" s="1193">
        <v>0.0101</v>
      </c>
      <c r="BH70" s="1193">
        <v>-0.08</v>
      </c>
      <c r="BI70" s="1193">
        <v>-0.075</v>
      </c>
      <c r="BJ70" s="1193">
        <v>-0.08</v>
      </c>
      <c r="BK70" s="1193">
        <v>-0.006</v>
      </c>
      <c r="BN70" s="1194">
        <v>-0.143</v>
      </c>
      <c r="BO70" s="1195"/>
      <c r="BP70" s="1194"/>
      <c r="BQ70" s="1196">
        <v>0.01</v>
      </c>
      <c r="BR70" s="1194">
        <v>0.017</v>
      </c>
      <c r="BS70" s="1194">
        <v>0.039</v>
      </c>
      <c r="BT70" s="1193">
        <v>-0.03</v>
      </c>
      <c r="BU70" s="1193">
        <v>-0.012</v>
      </c>
      <c r="BV70" s="1193">
        <v>-0.026</v>
      </c>
      <c r="BW70" s="1193">
        <v>-0.007</v>
      </c>
      <c r="BX70" s="1193">
        <v>0.019</v>
      </c>
      <c r="BY70" s="1193">
        <v>-0.003</v>
      </c>
      <c r="BZ70" s="1193">
        <v>0.0522</v>
      </c>
      <c r="CB70" s="1193">
        <v>-0.0934</v>
      </c>
      <c r="CC70" s="1193">
        <v>-0.1255</v>
      </c>
      <c r="CD70" s="1193">
        <v>-0.0275</v>
      </c>
      <c r="CE70" s="1193">
        <v>0.035</v>
      </c>
      <c r="CF70" s="1193">
        <v>-0.006</v>
      </c>
      <c r="CG70" s="1197">
        <v>-0.006</v>
      </c>
    </row>
    <row r="71">
      <c r="A71" s="473">
        <f>A70+14</f>
        <v>43023</v>
      </c>
      <c r="B71" s="1198">
        <v>-0.0728</v>
      </c>
      <c r="D71" s="1198">
        <v>-0.0673</v>
      </c>
      <c r="E71" s="1198">
        <v>-0.006</v>
      </c>
      <c r="F71" s="1198">
        <v>0.005</v>
      </c>
      <c r="G71" s="1198">
        <v>-0.004</v>
      </c>
      <c r="H71" s="1198">
        <v>-0.063</v>
      </c>
      <c r="I71" s="1198">
        <v>-0.061</v>
      </c>
      <c r="J71" s="1198">
        <v>-0.058</v>
      </c>
      <c r="K71" s="1198">
        <v>0.005</v>
      </c>
      <c r="L71" s="1198">
        <v>0.008</v>
      </c>
      <c r="M71" s="1198">
        <v>0.011</v>
      </c>
      <c r="N71" s="1198">
        <v>-0.068</v>
      </c>
      <c r="O71" s="1198">
        <v>-0.058</v>
      </c>
      <c r="P71" s="1198">
        <v>-0.035</v>
      </c>
      <c r="Q71" s="1198">
        <v>-0.004</v>
      </c>
      <c r="R71" s="1198">
        <v>0.007</v>
      </c>
      <c r="S71" s="1198">
        <v>0.023</v>
      </c>
      <c r="T71" s="1198">
        <v>-0.062</v>
      </c>
      <c r="W71" s="1198">
        <v>0.016</v>
      </c>
      <c r="X71" s="1198">
        <v>0.027</v>
      </c>
      <c r="Y71" s="1198">
        <v>0.023</v>
      </c>
      <c r="Z71" s="1198">
        <v>-0.0675</v>
      </c>
      <c r="AC71" s="1198">
        <v>0.014</v>
      </c>
      <c r="AD71" s="1198">
        <v>0.008</v>
      </c>
      <c r="AE71" s="1198">
        <v>0.016</v>
      </c>
      <c r="AL71" s="1204">
        <v>-0.02</v>
      </c>
      <c r="AM71" s="414"/>
      <c r="AN71" s="1198">
        <v>-0.076</v>
      </c>
      <c r="AO71" s="1198">
        <v>0.0049</v>
      </c>
      <c r="AP71" s="1198">
        <v>-0.062</v>
      </c>
      <c r="AQ71" s="1198">
        <v>-0.106</v>
      </c>
      <c r="AR71" s="1198">
        <v>-0.062</v>
      </c>
      <c r="AS71" s="1198">
        <v>0.0</v>
      </c>
      <c r="AT71" s="1198">
        <v>0.018</v>
      </c>
      <c r="AU71" s="1198">
        <v>0.033</v>
      </c>
      <c r="AV71" s="1198">
        <v>0.034</v>
      </c>
      <c r="AW71" s="1198">
        <v>0.022</v>
      </c>
      <c r="AX71" s="1198">
        <v>0.034</v>
      </c>
      <c r="AY71" s="1198">
        <v>0.026</v>
      </c>
      <c r="AZ71" s="1198">
        <v>0.022</v>
      </c>
      <c r="BA71" s="1198">
        <v>0.026</v>
      </c>
      <c r="BB71" s="1198">
        <v>0.069</v>
      </c>
      <c r="BC71" s="1198">
        <v>0.058</v>
      </c>
      <c r="BD71" s="1198">
        <v>0.069</v>
      </c>
      <c r="BE71" s="1198">
        <v>0.0103</v>
      </c>
      <c r="BH71" s="1198">
        <v>0.002</v>
      </c>
      <c r="BI71" s="1198">
        <v>-0.02</v>
      </c>
      <c r="BJ71" s="1198">
        <v>0.002</v>
      </c>
      <c r="BK71" s="1198">
        <v>0.059</v>
      </c>
      <c r="BN71" s="1199">
        <v>-0.097</v>
      </c>
      <c r="BO71" s="1200"/>
      <c r="BP71" s="1199"/>
      <c r="BQ71" s="1201">
        <v>0.039</v>
      </c>
      <c r="BR71" s="1199">
        <v>0.04</v>
      </c>
      <c r="BS71" s="1199">
        <v>0.04</v>
      </c>
      <c r="BT71" s="1198">
        <v>0.08</v>
      </c>
      <c r="BU71" s="1198">
        <v>0.017</v>
      </c>
      <c r="BV71" s="1198">
        <v>0.08</v>
      </c>
      <c r="BW71" s="1198">
        <v>0.054</v>
      </c>
      <c r="BX71" s="1198">
        <v>0.03</v>
      </c>
      <c r="BY71" s="1198">
        <v>0.055</v>
      </c>
      <c r="BZ71" s="1198">
        <v>0.0522</v>
      </c>
      <c r="CB71" s="1198">
        <v>-0.0275</v>
      </c>
      <c r="CC71" s="1198">
        <v>-0.0471</v>
      </c>
      <c r="CD71" s="1198">
        <v>-0.0054</v>
      </c>
      <c r="CE71" s="1198">
        <v>0.035</v>
      </c>
      <c r="CF71" s="1198">
        <v>0.038</v>
      </c>
      <c r="CG71" s="1202">
        <v>0.038</v>
      </c>
    </row>
    <row r="72">
      <c r="A72" s="460">
        <f>edate(A70,1)</f>
        <v>43040</v>
      </c>
      <c r="B72" s="1193">
        <v>-0.0534</v>
      </c>
      <c r="D72" s="1193">
        <v>-0.05</v>
      </c>
      <c r="E72" s="1193">
        <v>0.011</v>
      </c>
      <c r="F72" s="1193">
        <v>0.01</v>
      </c>
      <c r="G72" s="1193">
        <v>0.009</v>
      </c>
      <c r="H72" s="1193">
        <v>-0.055</v>
      </c>
      <c r="I72" s="1193">
        <v>-0.065</v>
      </c>
      <c r="J72" s="1193">
        <v>-0.039</v>
      </c>
      <c r="K72" s="1193">
        <v>0.013</v>
      </c>
      <c r="L72" s="1193">
        <v>0.003</v>
      </c>
      <c r="M72" s="1193">
        <v>0.003</v>
      </c>
      <c r="N72" s="1193">
        <v>-0.038</v>
      </c>
      <c r="O72" s="1193">
        <v>-0.044</v>
      </c>
      <c r="P72" s="1193">
        <v>-0.006</v>
      </c>
      <c r="Q72" s="1193">
        <v>0.021</v>
      </c>
      <c r="R72" s="1193">
        <v>0.02</v>
      </c>
      <c r="S72" s="1193">
        <v>0.026</v>
      </c>
      <c r="T72" s="1193">
        <v>-0.024</v>
      </c>
      <c r="W72" s="1193">
        <v>0.032</v>
      </c>
      <c r="X72" s="1193">
        <v>0.016</v>
      </c>
      <c r="Y72" s="1193">
        <v>0.034</v>
      </c>
      <c r="Z72" s="1193">
        <v>-0.0428</v>
      </c>
      <c r="AC72" s="1193">
        <v>0.016</v>
      </c>
      <c r="AD72" s="1193">
        <v>0.004</v>
      </c>
      <c r="AE72" s="1193">
        <v>0.019</v>
      </c>
      <c r="AL72" s="1193">
        <v>-0.025</v>
      </c>
      <c r="AM72" s="410"/>
      <c r="AN72" s="1193">
        <v>-0.077</v>
      </c>
      <c r="AO72" s="1193">
        <v>0.0214</v>
      </c>
      <c r="AP72" s="1193">
        <v>-0.033</v>
      </c>
      <c r="AQ72" s="1193">
        <v>-0.054</v>
      </c>
      <c r="AR72" s="1193">
        <v>-0.033</v>
      </c>
      <c r="AS72" s="1193">
        <v>0.02</v>
      </c>
      <c r="AT72" s="1193">
        <v>0.009</v>
      </c>
      <c r="AU72" s="1193">
        <v>0.02</v>
      </c>
      <c r="AV72" s="1193">
        <v>0.003</v>
      </c>
      <c r="AW72" s="1193">
        <v>0.01</v>
      </c>
      <c r="AX72" s="1193">
        <v>0.003</v>
      </c>
      <c r="AY72" s="1193">
        <v>0.011</v>
      </c>
      <c r="AZ72" s="1193">
        <v>0.014</v>
      </c>
      <c r="BA72" s="1193">
        <v>0.011</v>
      </c>
      <c r="BB72" s="1193">
        <v>0.069</v>
      </c>
      <c r="BC72" s="1193">
        <v>0.065</v>
      </c>
      <c r="BD72" s="1193">
        <v>0.069</v>
      </c>
      <c r="BE72" s="1193">
        <v>0.0062</v>
      </c>
      <c r="BH72" s="1193">
        <v>0.036</v>
      </c>
      <c r="BI72" s="1193">
        <v>0.011</v>
      </c>
      <c r="BJ72" s="1193">
        <v>0.036</v>
      </c>
      <c r="BK72" s="1193">
        <v>0.044</v>
      </c>
      <c r="BN72" s="1194">
        <v>-0.042</v>
      </c>
      <c r="BO72" s="1195"/>
      <c r="BP72" s="1194"/>
      <c r="BQ72" s="1196">
        <v>0.04</v>
      </c>
      <c r="BR72" s="1194">
        <v>0.038</v>
      </c>
      <c r="BS72" s="1194">
        <v>-0.016</v>
      </c>
      <c r="BT72" s="1193">
        <v>-0.022</v>
      </c>
      <c r="BU72" s="1193">
        <v>-0.025</v>
      </c>
      <c r="BV72" s="1193">
        <v>-0.02</v>
      </c>
      <c r="BW72" s="1193">
        <v>-0.012</v>
      </c>
      <c r="BX72" s="1193">
        <v>-0.01</v>
      </c>
      <c r="BY72" s="1193">
        <v>-0.011</v>
      </c>
      <c r="BZ72" s="1193">
        <v>-0.0038</v>
      </c>
      <c r="CB72" s="1193">
        <v>-0.0054</v>
      </c>
      <c r="CC72" s="1193">
        <v>-0.018</v>
      </c>
      <c r="CD72" s="1193">
        <v>0.0035</v>
      </c>
      <c r="CE72" s="1193">
        <v>0.024</v>
      </c>
      <c r="CF72" s="1193">
        <v>0.054</v>
      </c>
      <c r="CG72" s="1197">
        <v>0.054</v>
      </c>
    </row>
    <row r="73">
      <c r="A73" s="473">
        <f>A72+14</f>
        <v>43054</v>
      </c>
      <c r="B73" s="1198">
        <v>-0.055</v>
      </c>
      <c r="D73" s="1198">
        <v>-0.0541</v>
      </c>
      <c r="E73" s="1198">
        <v>0.004</v>
      </c>
      <c r="F73" s="1198">
        <v>0.003</v>
      </c>
      <c r="G73" s="1198">
        <v>0.005</v>
      </c>
      <c r="H73" s="1198">
        <v>-0.047</v>
      </c>
      <c r="I73" s="1198">
        <v>-0.042</v>
      </c>
      <c r="J73" s="1198">
        <v>-0.033</v>
      </c>
      <c r="K73" s="1198">
        <v>-0.001</v>
      </c>
      <c r="L73" s="1198">
        <v>0.005</v>
      </c>
      <c r="M73" s="1198">
        <v>0.002</v>
      </c>
      <c r="N73" s="1198">
        <v>-0.006</v>
      </c>
      <c r="O73" s="1198">
        <v>-0.033</v>
      </c>
      <c r="P73" s="1198">
        <v>-0.002</v>
      </c>
      <c r="Q73" s="1198">
        <v>0.025</v>
      </c>
      <c r="R73" s="1198">
        <v>0.002</v>
      </c>
      <c r="S73" s="1198">
        <v>-0.001</v>
      </c>
      <c r="T73" s="1198">
        <v>-0.016</v>
      </c>
      <c r="W73" s="1198">
        <v>0.009</v>
      </c>
      <c r="X73" s="1198">
        <v>0.007</v>
      </c>
      <c r="Y73" s="1198">
        <v>0.015</v>
      </c>
      <c r="Z73" s="1198">
        <v>-0.0517</v>
      </c>
      <c r="AC73" s="1198">
        <v>-0.009</v>
      </c>
      <c r="AD73" s="1198">
        <v>-0.01</v>
      </c>
      <c r="AE73" s="1198">
        <v>-0.007</v>
      </c>
      <c r="AL73" s="1198">
        <v>-0.025</v>
      </c>
      <c r="AM73" s="414"/>
      <c r="AN73" s="1198">
        <v>-0.049</v>
      </c>
      <c r="AO73" s="1198">
        <v>0.0094</v>
      </c>
      <c r="AP73" s="1198">
        <v>-0.037</v>
      </c>
      <c r="AQ73" s="1198">
        <v>-0.029</v>
      </c>
      <c r="AR73" s="1198">
        <v>-0.037</v>
      </c>
      <c r="AS73" s="1198">
        <v>0.011</v>
      </c>
      <c r="AT73" s="1198">
        <v>0.007</v>
      </c>
      <c r="AU73" s="1198">
        <v>0.011</v>
      </c>
      <c r="AV73" s="1198">
        <v>0.028</v>
      </c>
      <c r="AW73" s="1198">
        <v>0.035</v>
      </c>
      <c r="AX73" s="1198">
        <v>0.026</v>
      </c>
      <c r="AY73" s="1198">
        <v>0.012</v>
      </c>
      <c r="AZ73" s="1198">
        <v>0.013</v>
      </c>
      <c r="BA73" s="1198">
        <v>0.011</v>
      </c>
      <c r="BB73" s="1198">
        <v>0.07</v>
      </c>
      <c r="BC73" s="1198">
        <v>0.07</v>
      </c>
      <c r="BD73" s="1198">
        <v>0.07</v>
      </c>
      <c r="BE73" s="1198">
        <v>0.0056</v>
      </c>
      <c r="BH73" s="1198">
        <v>-0.019</v>
      </c>
      <c r="BI73" s="1198">
        <v>-0.004</v>
      </c>
      <c r="BJ73" s="1198">
        <v>-0.021</v>
      </c>
      <c r="BK73" s="1198">
        <v>-0.022</v>
      </c>
      <c r="BN73" s="1199">
        <v>-0.045</v>
      </c>
      <c r="BO73" s="1200"/>
      <c r="BP73" s="1199"/>
      <c r="BQ73" s="1201">
        <v>0.0</v>
      </c>
      <c r="BR73" s="1199">
        <v>0.012</v>
      </c>
      <c r="BS73" s="1199">
        <v>-0.01</v>
      </c>
      <c r="BT73" s="1198">
        <v>0.005</v>
      </c>
      <c r="BU73" s="1198">
        <v>0.01</v>
      </c>
      <c r="BV73" s="1198">
        <v>0.005</v>
      </c>
      <c r="BW73" s="1198">
        <v>0.003</v>
      </c>
      <c r="BX73" s="1198">
        <v>0.008</v>
      </c>
      <c r="BY73" s="1198">
        <v>0.003</v>
      </c>
      <c r="BZ73" s="1198">
        <v>-0.0038</v>
      </c>
      <c r="CB73" s="1198">
        <v>0.0035</v>
      </c>
      <c r="CC73" s="1198">
        <v>-0.0055</v>
      </c>
      <c r="CD73" s="1198">
        <v>-0.028</v>
      </c>
      <c r="CE73" s="1198">
        <v>-0.013</v>
      </c>
      <c r="CF73" s="1198">
        <v>0.092</v>
      </c>
      <c r="CG73" s="1202">
        <v>0.092</v>
      </c>
    </row>
    <row r="74">
      <c r="A74" s="460">
        <f>edate(A72,1)</f>
        <v>43070</v>
      </c>
      <c r="B74" s="1193">
        <v>-0.036</v>
      </c>
      <c r="D74" s="1193">
        <v>-0.0315</v>
      </c>
      <c r="E74" s="1193">
        <v>0.016</v>
      </c>
      <c r="F74" s="1193">
        <v>0.005</v>
      </c>
      <c r="G74" s="1193">
        <v>0.013</v>
      </c>
      <c r="H74" s="1193">
        <v>-0.033</v>
      </c>
      <c r="I74" s="1193">
        <v>-0.038</v>
      </c>
      <c r="J74" s="1193">
        <v>-0.043</v>
      </c>
      <c r="K74" s="1193">
        <v>0.002</v>
      </c>
      <c r="L74" s="1193">
        <v>0.005</v>
      </c>
      <c r="M74" s="1193">
        <v>-0.018</v>
      </c>
      <c r="N74" s="1193">
        <v>-0.008</v>
      </c>
      <c r="O74" s="1193">
        <v>-0.003</v>
      </c>
      <c r="P74" s="1193">
        <v>0.001</v>
      </c>
      <c r="Q74" s="1193">
        <v>-0.016</v>
      </c>
      <c r="R74" s="1193">
        <v>-0.01</v>
      </c>
      <c r="S74" s="1193">
        <v>0.008</v>
      </c>
      <c r="T74" s="1193">
        <v>0.017</v>
      </c>
      <c r="W74" s="1193">
        <v>0.0</v>
      </c>
      <c r="X74" s="1193">
        <v>0.003</v>
      </c>
      <c r="Y74" s="1193">
        <v>0.019</v>
      </c>
      <c r="Z74" s="1193">
        <v>-0.0393</v>
      </c>
      <c r="AC74" s="1193">
        <v>-0.008</v>
      </c>
      <c r="AD74" s="1193">
        <v>0.002</v>
      </c>
      <c r="AE74" s="1193">
        <v>-0.007</v>
      </c>
      <c r="AL74" s="1193">
        <v>-0.025</v>
      </c>
      <c r="AM74" s="410"/>
      <c r="AN74" s="1193">
        <v>-0.028</v>
      </c>
      <c r="AO74" s="1193">
        <v>0.0102</v>
      </c>
      <c r="AP74" s="1193">
        <v>-0.021</v>
      </c>
      <c r="AQ74" s="1193">
        <v>-0.022</v>
      </c>
      <c r="AR74" s="1193">
        <v>-0.021</v>
      </c>
      <c r="AS74" s="1193">
        <v>0.001</v>
      </c>
      <c r="AT74" s="1193">
        <v>0.004</v>
      </c>
      <c r="AU74" s="1193">
        <v>0.001</v>
      </c>
      <c r="AV74" s="1193">
        <v>0.082</v>
      </c>
      <c r="AW74" s="1193">
        <v>0.063</v>
      </c>
      <c r="AX74" s="1193">
        <v>0.082</v>
      </c>
      <c r="AY74" s="1193">
        <v>0.009</v>
      </c>
      <c r="AZ74" s="1193">
        <v>0.002</v>
      </c>
      <c r="BA74" s="1193">
        <v>0.009</v>
      </c>
      <c r="BB74" s="1193">
        <v>0.073</v>
      </c>
      <c r="BC74" s="1193">
        <v>0.069</v>
      </c>
      <c r="BE74" s="1193">
        <v>0.0062</v>
      </c>
      <c r="BH74" s="1193">
        <v>0.01</v>
      </c>
      <c r="BI74" s="1193">
        <v>-0.002</v>
      </c>
      <c r="BJ74" s="1193">
        <v>0.016</v>
      </c>
      <c r="BK74" s="1193">
        <v>0.084</v>
      </c>
      <c r="BN74" s="1194">
        <v>-0.031</v>
      </c>
      <c r="BO74" s="1195"/>
      <c r="BP74" s="1194"/>
      <c r="BQ74" s="1196">
        <v>-0.016</v>
      </c>
      <c r="BR74" s="1194">
        <v>-0.015</v>
      </c>
      <c r="BS74" s="1194">
        <v>0.043</v>
      </c>
      <c r="BT74" s="1193">
        <v>0.034</v>
      </c>
      <c r="BU74" s="1193">
        <v>0.009</v>
      </c>
      <c r="BV74" s="1193">
        <v>0.025</v>
      </c>
      <c r="BW74" s="1193">
        <v>0.037</v>
      </c>
      <c r="BX74" s="1193">
        <v>0.012</v>
      </c>
      <c r="BY74" s="1193">
        <v>0.027</v>
      </c>
      <c r="BZ74" s="1193">
        <v>-0.0038</v>
      </c>
      <c r="CB74" s="1193">
        <v>-0.0244</v>
      </c>
      <c r="CC74" s="1193">
        <v>-0.0145</v>
      </c>
      <c r="CD74" s="1193">
        <v>-0.028</v>
      </c>
      <c r="CE74" s="1193">
        <v>0.002</v>
      </c>
      <c r="CF74" s="1193">
        <v>0.095</v>
      </c>
      <c r="CG74" s="1197">
        <v>0.095</v>
      </c>
    </row>
    <row r="75">
      <c r="A75" s="473">
        <f>A74+14</f>
        <v>43084</v>
      </c>
      <c r="B75" s="1198">
        <v>-0.0182</v>
      </c>
      <c r="D75" s="1198">
        <v>-0.0195</v>
      </c>
      <c r="E75" s="1198">
        <v>0.009</v>
      </c>
      <c r="F75" s="1198">
        <v>0.005</v>
      </c>
      <c r="G75" s="1198">
        <v>0.011</v>
      </c>
      <c r="H75" s="1198">
        <v>-0.049</v>
      </c>
      <c r="I75" s="1198">
        <v>-0.04</v>
      </c>
      <c r="J75" s="1198">
        <v>-0.035</v>
      </c>
      <c r="K75" s="1198">
        <v>-0.015</v>
      </c>
      <c r="L75" s="1198">
        <v>-0.006</v>
      </c>
      <c r="M75" s="1198">
        <v>0.01</v>
      </c>
      <c r="N75" s="1198">
        <v>0.001</v>
      </c>
      <c r="O75" s="1198">
        <v>-0.024</v>
      </c>
      <c r="P75" s="1198">
        <v>-0.018</v>
      </c>
      <c r="Q75" s="1198">
        <v>0.008</v>
      </c>
      <c r="R75" s="1198">
        <v>0.002</v>
      </c>
      <c r="S75" s="1198">
        <v>-0.012</v>
      </c>
      <c r="T75" s="1204">
        <v>-0.04</v>
      </c>
      <c r="W75" s="1198">
        <v>-0.025</v>
      </c>
      <c r="X75" s="1198">
        <v>0.002</v>
      </c>
      <c r="Y75" s="1198">
        <v>-0.02</v>
      </c>
      <c r="Z75" s="1204">
        <v>-0.02</v>
      </c>
      <c r="AC75" s="1198">
        <v>0.033</v>
      </c>
      <c r="AD75" s="1198">
        <v>0.005</v>
      </c>
      <c r="AE75" s="1198">
        <v>0.032</v>
      </c>
      <c r="AL75" s="1198">
        <v>-0.021</v>
      </c>
      <c r="AM75" s="414"/>
      <c r="AN75" s="1198">
        <v>-0.035</v>
      </c>
      <c r="AO75" s="1198">
        <v>-0.0131</v>
      </c>
      <c r="AP75" s="1198">
        <v>-0.049</v>
      </c>
      <c r="AQ75" s="1198">
        <v>-0.042</v>
      </c>
      <c r="AR75" s="1198">
        <v>-0.05</v>
      </c>
      <c r="AS75" s="1198">
        <v>0.002</v>
      </c>
      <c r="AU75" s="1198">
        <v>0.002</v>
      </c>
      <c r="AV75" s="1198">
        <v>0.02</v>
      </c>
      <c r="AW75" s="1198">
        <v>0.022</v>
      </c>
      <c r="AX75" s="1198">
        <v>0.023</v>
      </c>
      <c r="AY75" s="1198">
        <v>0.004</v>
      </c>
      <c r="AZ75" s="1198">
        <v>0.004</v>
      </c>
      <c r="BA75" s="1198">
        <v>0.004</v>
      </c>
      <c r="BD75" s="1198">
        <v>0.073</v>
      </c>
      <c r="BE75" s="1198">
        <v>0.0063</v>
      </c>
      <c r="BH75" s="1198">
        <v>-0.016</v>
      </c>
      <c r="BI75" s="1198">
        <v>0.009</v>
      </c>
      <c r="BJ75" s="1198">
        <v>-0.009</v>
      </c>
      <c r="BK75" s="1198">
        <v>-0.006</v>
      </c>
      <c r="BN75" s="1199">
        <v>-0.052</v>
      </c>
      <c r="BO75" s="1200"/>
      <c r="BP75" s="1199"/>
      <c r="BQ75" s="1201">
        <v>0.042</v>
      </c>
      <c r="BR75" s="1199">
        <v>0.04</v>
      </c>
      <c r="BS75" s="1199">
        <v>-0.013</v>
      </c>
      <c r="BT75" s="1198">
        <v>0.075</v>
      </c>
      <c r="BU75" s="1198">
        <v>0.053</v>
      </c>
      <c r="BV75" s="1198">
        <v>0.078</v>
      </c>
      <c r="BW75" s="1198">
        <v>-0.016</v>
      </c>
      <c r="BX75" s="1198">
        <v>0.01</v>
      </c>
      <c r="BY75" s="1198">
        <v>-0.012</v>
      </c>
      <c r="BZ75" s="1198">
        <v>0.0061</v>
      </c>
      <c r="CB75" s="1198">
        <v>-0.028</v>
      </c>
      <c r="CC75" s="1198">
        <v>-0.044</v>
      </c>
      <c r="CD75" s="1198">
        <v>-0.0135</v>
      </c>
      <c r="CE75" s="1198">
        <v>0.015</v>
      </c>
      <c r="CF75" s="1198">
        <v>0.222</v>
      </c>
      <c r="CG75" s="1202">
        <v>0.222</v>
      </c>
    </row>
    <row r="76">
      <c r="A76" s="460">
        <f>edate(A74,1)</f>
        <v>43101</v>
      </c>
      <c r="B76" s="1193">
        <v>-0.0425</v>
      </c>
      <c r="D76" s="1193">
        <v>-0.0477</v>
      </c>
      <c r="E76" s="1193">
        <v>-0.022</v>
      </c>
      <c r="F76" s="1193">
        <v>0.003</v>
      </c>
      <c r="G76" s="1193">
        <v>-0.026</v>
      </c>
      <c r="H76" s="1193">
        <v>-0.035</v>
      </c>
      <c r="I76" s="1193">
        <v>-0.045</v>
      </c>
      <c r="J76" s="1193">
        <v>0.036</v>
      </c>
      <c r="K76" s="1193">
        <v>0.01</v>
      </c>
      <c r="L76" s="1193">
        <v>0.005</v>
      </c>
      <c r="M76" s="1193">
        <v>0.018</v>
      </c>
      <c r="N76" s="1193">
        <v>-0.016</v>
      </c>
      <c r="O76" s="1193">
        <v>-0.009</v>
      </c>
      <c r="P76" s="1193">
        <v>0.115</v>
      </c>
      <c r="Q76" s="1193">
        <v>-0.01</v>
      </c>
      <c r="R76" s="1193">
        <v>-0.011</v>
      </c>
      <c r="S76" s="1193">
        <v>0.004</v>
      </c>
      <c r="T76" s="1193">
        <v>-0.059</v>
      </c>
      <c r="W76" s="1193">
        <v>-0.016</v>
      </c>
      <c r="X76" s="1193">
        <v>0.015</v>
      </c>
      <c r="Y76" s="1193">
        <v>-0.019</v>
      </c>
      <c r="Z76" s="1193">
        <v>-0.0729</v>
      </c>
      <c r="AC76" s="1193">
        <v>-0.047</v>
      </c>
      <c r="AD76" s="1193">
        <v>0.005</v>
      </c>
      <c r="AE76" s="1193">
        <v>-0.048</v>
      </c>
      <c r="AL76" s="1193">
        <v>-0.021</v>
      </c>
      <c r="AM76" s="410"/>
      <c r="AN76" s="1193">
        <v>-0.052</v>
      </c>
      <c r="AO76" s="1193">
        <v>0.0059</v>
      </c>
      <c r="AP76" s="1193">
        <v>-0.045</v>
      </c>
      <c r="AQ76" s="1193">
        <v>-0.056</v>
      </c>
      <c r="AR76" s="1193">
        <v>-0.045</v>
      </c>
      <c r="AS76" s="1193">
        <v>0.004</v>
      </c>
      <c r="AT76" s="1193">
        <v>-0.005</v>
      </c>
      <c r="AU76" s="1193">
        <v>0.003</v>
      </c>
      <c r="AV76" s="1193">
        <v>0.004</v>
      </c>
      <c r="AW76" s="1193">
        <v>0.015</v>
      </c>
      <c r="AX76" s="1193">
        <v>0.003</v>
      </c>
      <c r="AY76" s="1193">
        <v>-0.007</v>
      </c>
      <c r="AZ76" s="1193">
        <v>0.004</v>
      </c>
      <c r="BA76" s="1193">
        <v>-0.01</v>
      </c>
      <c r="BB76" s="1193">
        <v>0.351</v>
      </c>
      <c r="BC76" s="1193">
        <v>0.3</v>
      </c>
      <c r="BD76" s="1193">
        <v>0.351</v>
      </c>
      <c r="BE76" s="1193">
        <v>0.0062</v>
      </c>
      <c r="BH76" s="1193">
        <v>-0.036</v>
      </c>
      <c r="BI76" s="1193">
        <v>-0.03</v>
      </c>
      <c r="BJ76" s="1193">
        <v>-0.034</v>
      </c>
      <c r="BK76" s="1193">
        <v>-0.049</v>
      </c>
      <c r="BN76" s="1194">
        <v>-0.022</v>
      </c>
      <c r="BO76" s="1195"/>
      <c r="BP76" s="1194"/>
      <c r="BQ76" s="1196">
        <v>-0.021</v>
      </c>
      <c r="BR76" s="1194">
        <v>-0.012</v>
      </c>
      <c r="BS76" s="1194">
        <v>0.017</v>
      </c>
      <c r="BT76" s="1193">
        <v>0.009</v>
      </c>
      <c r="BU76" s="1193">
        <v>0.025</v>
      </c>
      <c r="BV76" s="1193">
        <v>0.009</v>
      </c>
      <c r="BW76" s="1193">
        <v>0.043</v>
      </c>
      <c r="BX76" s="1193">
        <v>-0.001</v>
      </c>
      <c r="BY76" s="1193">
        <v>0.044</v>
      </c>
      <c r="BZ76" s="1193">
        <v>0.0061</v>
      </c>
      <c r="CB76" s="1193">
        <v>-0.0108</v>
      </c>
      <c r="CC76" s="1193">
        <v>0.006</v>
      </c>
      <c r="CD76" s="1193">
        <v>0.0589</v>
      </c>
      <c r="CE76" s="1193">
        <v>-0.008</v>
      </c>
      <c r="CF76" s="1193">
        <v>-0.072</v>
      </c>
      <c r="CG76" s="1197">
        <v>-0.072</v>
      </c>
    </row>
    <row r="77">
      <c r="A77" s="473">
        <f>A76+14</f>
        <v>43115</v>
      </c>
      <c r="B77" s="1198">
        <v>0.0102</v>
      </c>
      <c r="D77" s="1198">
        <v>0.0104</v>
      </c>
      <c r="E77" s="1198">
        <v>0.014</v>
      </c>
      <c r="F77" s="1198">
        <v>0.028</v>
      </c>
      <c r="G77" s="1198">
        <v>0.024</v>
      </c>
      <c r="H77" s="1198">
        <v>0.036</v>
      </c>
      <c r="I77" s="1198">
        <v>0.028</v>
      </c>
      <c r="J77" s="1198">
        <v>0.275</v>
      </c>
      <c r="K77" s="1198">
        <v>0.018</v>
      </c>
      <c r="L77" s="1198">
        <v>0.01</v>
      </c>
      <c r="M77" s="1198">
        <v>-0.01</v>
      </c>
      <c r="N77" s="1198">
        <v>0.109</v>
      </c>
      <c r="O77" s="1198">
        <v>0.116</v>
      </c>
      <c r="P77" s="1198">
        <v>0.394</v>
      </c>
      <c r="Q77" s="1198">
        <v>0.001</v>
      </c>
      <c r="R77" s="1198">
        <v>0.007</v>
      </c>
      <c r="S77" s="1198">
        <v>0.006</v>
      </c>
      <c r="T77" s="1198">
        <v>0.065</v>
      </c>
      <c r="W77" s="1198">
        <v>0.025</v>
      </c>
      <c r="X77" s="1198">
        <v>0.023</v>
      </c>
      <c r="Y77" s="1198">
        <v>0.022</v>
      </c>
      <c r="Z77" s="1198">
        <v>0.1438</v>
      </c>
      <c r="AC77" s="1198">
        <v>0.008</v>
      </c>
      <c r="AD77" s="1198">
        <v>0.02</v>
      </c>
      <c r="AE77" s="1198">
        <v>0.01</v>
      </c>
      <c r="AL77" s="1198">
        <v>-0.021</v>
      </c>
      <c r="AM77" s="414"/>
      <c r="AN77" s="1198">
        <v>0.023</v>
      </c>
      <c r="AO77" s="1198">
        <v>-0.0173</v>
      </c>
      <c r="AP77" s="1198">
        <v>0.017</v>
      </c>
      <c r="AQ77" s="1198">
        <v>0.009</v>
      </c>
      <c r="AR77" s="1198">
        <v>0.017</v>
      </c>
      <c r="AS77" s="1198">
        <v>0.007</v>
      </c>
      <c r="AT77" s="1198">
        <v>0.005</v>
      </c>
      <c r="AU77" s="1198">
        <v>0.007</v>
      </c>
      <c r="AV77" s="1198">
        <v>0.105</v>
      </c>
      <c r="AW77" s="1198">
        <v>0.076</v>
      </c>
      <c r="AX77" s="1198">
        <v>0.105</v>
      </c>
      <c r="AY77" s="1198">
        <v>-0.024</v>
      </c>
      <c r="AZ77" s="1198">
        <v>-0.035</v>
      </c>
      <c r="BA77" s="1198">
        <v>-0.024</v>
      </c>
      <c r="BB77" s="1198">
        <v>0.141</v>
      </c>
      <c r="BC77" s="1198">
        <v>0.172</v>
      </c>
      <c r="BD77" s="1198">
        <v>0.141</v>
      </c>
      <c r="BE77" s="1198">
        <v>0.006</v>
      </c>
      <c r="BH77" s="1198">
        <v>0.224</v>
      </c>
      <c r="BI77" s="1198">
        <v>0.176</v>
      </c>
      <c r="BJ77" s="1198">
        <v>0.241</v>
      </c>
      <c r="BK77" s="1198">
        <v>0.121</v>
      </c>
      <c r="BN77" s="1199">
        <v>0.031</v>
      </c>
      <c r="BO77" s="1200"/>
      <c r="BP77" s="1199"/>
      <c r="BQ77" s="1201">
        <v>0.022</v>
      </c>
      <c r="BR77" s="1199">
        <v>-0.02</v>
      </c>
      <c r="BS77" s="1199">
        <v>0.029</v>
      </c>
      <c r="BT77" s="1198">
        <v>0.047</v>
      </c>
      <c r="BU77" s="1198">
        <v>0.042</v>
      </c>
      <c r="BV77" s="1198">
        <v>0.044</v>
      </c>
      <c r="BW77" s="1198">
        <v>-0.008</v>
      </c>
      <c r="BX77" s="1198">
        <v>0.001</v>
      </c>
      <c r="BY77" s="1198">
        <v>-0.009</v>
      </c>
      <c r="BZ77" s="1198">
        <v>0.0061</v>
      </c>
      <c r="CB77" s="1198">
        <v>0.0412</v>
      </c>
      <c r="CC77" s="1198">
        <v>0.044</v>
      </c>
      <c r="CD77" s="1198">
        <v>0.1846</v>
      </c>
      <c r="CE77" s="1204">
        <v>0.02</v>
      </c>
      <c r="CF77" s="1198">
        <v>0.039</v>
      </c>
      <c r="CG77" s="1202">
        <v>0.036</v>
      </c>
    </row>
    <row r="78">
      <c r="A78" s="460">
        <f>edate(A76,1)</f>
        <v>43132</v>
      </c>
      <c r="B78" s="1193">
        <v>0.1649</v>
      </c>
      <c r="D78" s="1193">
        <v>0.176</v>
      </c>
      <c r="E78" s="1193">
        <v>0.007</v>
      </c>
      <c r="F78" s="1193">
        <v>0.01</v>
      </c>
      <c r="G78" s="1193">
        <v>0.001</v>
      </c>
      <c r="H78" s="1193">
        <v>0.275</v>
      </c>
      <c r="I78" s="1193">
        <v>0.305</v>
      </c>
      <c r="J78" s="1193">
        <v>0.207</v>
      </c>
      <c r="K78" s="1193">
        <v>-0.013</v>
      </c>
      <c r="L78" s="1193">
        <v>0.012</v>
      </c>
      <c r="M78" s="1193">
        <v>0.006</v>
      </c>
      <c r="N78" s="1193">
        <v>0.393</v>
      </c>
      <c r="O78" s="1193">
        <v>0.374</v>
      </c>
      <c r="P78" s="1193">
        <v>0.206</v>
      </c>
      <c r="Q78" s="1193">
        <v>0.008</v>
      </c>
      <c r="R78" s="1193">
        <v>0.004</v>
      </c>
      <c r="S78" s="1193">
        <v>-0.011</v>
      </c>
      <c r="T78" s="1193">
        <v>0.293</v>
      </c>
      <c r="W78" s="1193">
        <v>-0.01</v>
      </c>
      <c r="X78" s="1193">
        <v>0.005</v>
      </c>
      <c r="Y78" s="1193">
        <v>-0.003</v>
      </c>
      <c r="Z78" s="1193">
        <v>0.4311</v>
      </c>
      <c r="AC78" s="1193">
        <v>-0.001</v>
      </c>
      <c r="AD78" s="1193">
        <v>0.005</v>
      </c>
      <c r="AE78" s="1193">
        <v>0.001</v>
      </c>
      <c r="AL78" s="1193">
        <v>0.008</v>
      </c>
      <c r="AM78" s="410"/>
      <c r="AN78" s="1193">
        <v>0.162</v>
      </c>
      <c r="AO78" s="1203">
        <v>0.0</v>
      </c>
      <c r="AP78" s="1193">
        <v>0.366</v>
      </c>
      <c r="AQ78" s="1193">
        <v>0.367</v>
      </c>
      <c r="AR78" s="1193">
        <v>0.366</v>
      </c>
      <c r="AS78" s="1193">
        <v>-0.002</v>
      </c>
      <c r="AT78" s="1193">
        <v>0.002</v>
      </c>
      <c r="AU78" s="1193">
        <v>-0.002</v>
      </c>
      <c r="AV78" s="1193">
        <v>0.347</v>
      </c>
      <c r="AW78" s="1193">
        <v>0.37</v>
      </c>
      <c r="AX78" s="1193">
        <v>0.347</v>
      </c>
      <c r="AY78" s="1193">
        <v>-0.013</v>
      </c>
      <c r="AZ78" s="1193">
        <v>0.001</v>
      </c>
      <c r="BA78" s="1193">
        <v>-0.015</v>
      </c>
      <c r="BB78" s="1193">
        <v>0.098</v>
      </c>
      <c r="BC78" s="1193">
        <v>0.098</v>
      </c>
      <c r="BD78" s="1193">
        <v>0.098</v>
      </c>
      <c r="BE78" s="1193">
        <v>0.0052</v>
      </c>
      <c r="BH78" s="1193">
        <v>1.344</v>
      </c>
      <c r="BI78" s="1193">
        <v>1.2</v>
      </c>
      <c r="BJ78" s="1193">
        <v>0.241</v>
      </c>
      <c r="BK78" s="1193">
        <v>-0.134</v>
      </c>
      <c r="BN78" s="1194">
        <v>0.143</v>
      </c>
      <c r="BO78" s="1195"/>
      <c r="BP78" s="1194"/>
      <c r="BQ78" s="1196">
        <v>0.025</v>
      </c>
      <c r="BR78" s="1194">
        <v>0.041</v>
      </c>
      <c r="BS78" s="1194">
        <v>-0.065</v>
      </c>
      <c r="BT78" s="1193">
        <v>0.124</v>
      </c>
      <c r="BU78" s="1193">
        <v>0.112</v>
      </c>
      <c r="BV78" s="1193">
        <v>0.126</v>
      </c>
      <c r="BW78" s="1193">
        <v>-0.016</v>
      </c>
      <c r="BX78" s="1193">
        <v>0.015</v>
      </c>
      <c r="BY78" s="1193">
        <v>-0.016</v>
      </c>
      <c r="BZ78" s="1193">
        <v>0.0107</v>
      </c>
      <c r="CB78" s="1193">
        <v>0.1846</v>
      </c>
      <c r="CC78" s="1193">
        <v>0.146</v>
      </c>
      <c r="CD78" s="1193">
        <v>0.2584</v>
      </c>
      <c r="CE78" s="1193">
        <v>0.007</v>
      </c>
      <c r="CF78" s="1193">
        <v>0.241</v>
      </c>
      <c r="CG78" s="1197">
        <v>0.241</v>
      </c>
    </row>
    <row r="79">
      <c r="A79" s="473">
        <f>A78+14</f>
        <v>43146</v>
      </c>
      <c r="B79" s="1198">
        <v>0.1637</v>
      </c>
      <c r="D79" s="1198">
        <v>0.1609</v>
      </c>
      <c r="E79" s="1198">
        <v>0.008</v>
      </c>
      <c r="F79" s="1198">
        <v>0.006</v>
      </c>
      <c r="G79" s="1198">
        <v>0.007</v>
      </c>
      <c r="H79" s="1198">
        <v>0.206</v>
      </c>
      <c r="I79" s="1198">
        <v>0.216</v>
      </c>
      <c r="J79" s="1198">
        <v>0.083</v>
      </c>
      <c r="K79" s="1198">
        <v>0.008</v>
      </c>
      <c r="L79" s="1198">
        <v>0.015</v>
      </c>
      <c r="M79" s="1198">
        <v>-0.007</v>
      </c>
      <c r="N79" s="1198">
        <v>0.205</v>
      </c>
      <c r="O79" s="1198">
        <v>0.222</v>
      </c>
      <c r="P79" s="1198">
        <v>0.101</v>
      </c>
      <c r="Q79" s="1198">
        <v>-0.01</v>
      </c>
      <c r="R79" s="1198">
        <v>-0.002</v>
      </c>
      <c r="S79" s="1198">
        <v>-0.001</v>
      </c>
      <c r="T79" s="1198">
        <v>0.178</v>
      </c>
      <c r="W79" s="1198">
        <v>-0.003</v>
      </c>
      <c r="X79" s="1198">
        <v>0.005</v>
      </c>
      <c r="Y79" s="1198">
        <v>-0.008</v>
      </c>
      <c r="Z79" s="1198">
        <v>0.2011</v>
      </c>
      <c r="AC79" s="1198">
        <v>-0.003</v>
      </c>
      <c r="AD79" s="1198">
        <v>0.008</v>
      </c>
      <c r="AE79" s="1198">
        <v>-0.004</v>
      </c>
      <c r="AL79" s="1198">
        <v>0.008</v>
      </c>
      <c r="AM79" s="414"/>
      <c r="AN79" s="1204">
        <v>0.11</v>
      </c>
      <c r="AO79" s="1198">
        <v>0.0199</v>
      </c>
      <c r="AP79" s="1198">
        <v>0.364</v>
      </c>
      <c r="AQ79" s="1198">
        <v>0.369</v>
      </c>
      <c r="AR79" s="1198">
        <v>0.364</v>
      </c>
      <c r="AS79" s="1198">
        <v>0.001</v>
      </c>
      <c r="AT79" s="1198">
        <v>0.003</v>
      </c>
      <c r="AU79" s="1198">
        <v>0.001</v>
      </c>
      <c r="AV79" s="1198">
        <v>0.24</v>
      </c>
      <c r="AW79" s="1198">
        <v>0.25</v>
      </c>
      <c r="AX79" s="1198">
        <v>0.24</v>
      </c>
      <c r="AY79" s="1198">
        <v>0.014</v>
      </c>
      <c r="AZ79" s="1198">
        <v>0.017</v>
      </c>
      <c r="BA79" s="1198">
        <v>0.014</v>
      </c>
      <c r="BB79" s="1198">
        <v>0.088</v>
      </c>
      <c r="BC79" s="1198">
        <v>0.09</v>
      </c>
      <c r="BD79" s="1198">
        <v>0.088</v>
      </c>
      <c r="BE79" s="1198">
        <v>0.0045</v>
      </c>
      <c r="BH79" s="1198">
        <v>0.293</v>
      </c>
      <c r="BI79" s="1198">
        <v>0.32</v>
      </c>
      <c r="BJ79" s="1198">
        <v>0.286</v>
      </c>
      <c r="BK79" s="1198">
        <v>-0.087</v>
      </c>
      <c r="BN79" s="1199">
        <v>0.193</v>
      </c>
      <c r="BO79" s="1200"/>
      <c r="BP79" s="1199"/>
      <c r="BQ79" s="1201">
        <v>-0.059</v>
      </c>
      <c r="BR79" s="1199">
        <v>-0.024</v>
      </c>
      <c r="BS79" s="1199">
        <v>0.065</v>
      </c>
      <c r="BT79" s="1198">
        <v>0.156</v>
      </c>
      <c r="BU79" s="1198">
        <v>0.161</v>
      </c>
      <c r="BV79" s="1198">
        <v>0.149</v>
      </c>
      <c r="BW79" s="1198">
        <v>-0.007</v>
      </c>
      <c r="BX79" s="1198">
        <v>0.008</v>
      </c>
      <c r="BY79" s="1198">
        <v>-0.01</v>
      </c>
      <c r="BZ79" s="1198">
        <v>0.0107</v>
      </c>
      <c r="CB79" s="1198">
        <v>0.2584</v>
      </c>
      <c r="CC79" s="1198">
        <v>0.19</v>
      </c>
      <c r="CD79" s="1198">
        <v>0.1758</v>
      </c>
      <c r="CE79" s="1198">
        <v>-0.009</v>
      </c>
      <c r="CF79" s="1198">
        <v>0.116</v>
      </c>
      <c r="CG79" s="1202">
        <v>0.116</v>
      </c>
    </row>
    <row r="80">
      <c r="A80" s="460">
        <f>edate(A78,1)</f>
        <v>43160</v>
      </c>
      <c r="B80" s="1193">
        <v>0.098</v>
      </c>
      <c r="D80" s="1193">
        <v>0.0991</v>
      </c>
      <c r="E80" s="1193">
        <v>0.004</v>
      </c>
      <c r="F80" s="1193">
        <v>0.006</v>
      </c>
      <c r="G80" s="1193">
        <v>0.002</v>
      </c>
      <c r="H80" s="1193">
        <v>0.083</v>
      </c>
      <c r="I80" s="1193">
        <v>0.094</v>
      </c>
      <c r="J80" s="1193">
        <v>0.044</v>
      </c>
      <c r="K80" s="1193">
        <v>0.007</v>
      </c>
      <c r="L80" s="1193">
        <v>0.003</v>
      </c>
      <c r="M80" s="1193">
        <v>0.003</v>
      </c>
      <c r="N80" s="1193">
        <v>0.097</v>
      </c>
      <c r="O80" s="1193">
        <v>0.104</v>
      </c>
      <c r="P80" s="1193">
        <v>0.08</v>
      </c>
      <c r="Q80" s="1193">
        <v>-0.003</v>
      </c>
      <c r="R80" s="1193">
        <v>-0.002</v>
      </c>
      <c r="S80" s="1193">
        <v>0.014</v>
      </c>
      <c r="T80" s="1193">
        <v>0.059</v>
      </c>
      <c r="W80" s="1193">
        <v>-0.013</v>
      </c>
      <c r="X80" s="1193">
        <v>0.005</v>
      </c>
      <c r="Y80" s="1193">
        <v>-0.01</v>
      </c>
      <c r="Z80" s="1193">
        <v>0.0687</v>
      </c>
      <c r="AC80" s="1193">
        <v>0.005</v>
      </c>
      <c r="AD80" s="1193">
        <v>0.006</v>
      </c>
      <c r="AE80" s="1193">
        <v>0.006</v>
      </c>
      <c r="AL80" s="1193">
        <v>0.008</v>
      </c>
      <c r="AM80" s="410"/>
      <c r="AN80" s="1193">
        <v>0.082</v>
      </c>
      <c r="AO80" s="1193">
        <v>1.0E-4</v>
      </c>
      <c r="AP80" s="1193">
        <v>0.135</v>
      </c>
      <c r="AQ80" s="1193">
        <v>0.157</v>
      </c>
      <c r="AR80" s="1193">
        <v>0.135</v>
      </c>
      <c r="AS80" s="1193">
        <v>-0.005</v>
      </c>
      <c r="AT80" s="1193">
        <v>0.002</v>
      </c>
      <c r="AU80" s="1193">
        <v>-0.005</v>
      </c>
      <c r="AV80" s="1193">
        <v>0.12</v>
      </c>
      <c r="AW80" s="1193">
        <v>0.118</v>
      </c>
      <c r="AX80" s="1193">
        <v>0.12</v>
      </c>
      <c r="AY80" s="1193">
        <v>0.0</v>
      </c>
      <c r="AZ80" s="1193">
        <v>0.017</v>
      </c>
      <c r="BA80" s="1193">
        <v>-0.002</v>
      </c>
      <c r="BB80" s="1193">
        <v>0.083</v>
      </c>
      <c r="BC80" s="1193">
        <v>0.078</v>
      </c>
      <c r="BD80" s="1193">
        <v>0.083</v>
      </c>
      <c r="BE80" s="1193">
        <v>0.0048</v>
      </c>
      <c r="BH80" s="1193">
        <v>0.136</v>
      </c>
      <c r="BI80" s="1193">
        <v>0.135</v>
      </c>
      <c r="BJ80" s="1193">
        <v>0.136</v>
      </c>
      <c r="BK80" s="1193">
        <v>0.067</v>
      </c>
      <c r="BN80" s="1194">
        <v>0.218</v>
      </c>
      <c r="BO80" s="1195"/>
      <c r="BP80" s="1194"/>
      <c r="BQ80" s="1196">
        <v>0.065</v>
      </c>
      <c r="BR80" s="1194">
        <v>0.062</v>
      </c>
      <c r="BS80" s="1194">
        <v>-0.015</v>
      </c>
      <c r="BT80" s="1193">
        <v>0.119</v>
      </c>
      <c r="BU80" s="1193">
        <v>0.093</v>
      </c>
      <c r="BV80" s="1193">
        <v>0.115</v>
      </c>
      <c r="BW80" s="1193">
        <v>0.022</v>
      </c>
      <c r="BX80" s="1193">
        <v>0.01</v>
      </c>
      <c r="BY80" s="1193">
        <v>0.023</v>
      </c>
      <c r="BZ80" s="1193">
        <v>0.0107</v>
      </c>
      <c r="CB80" s="1193">
        <v>0.1758</v>
      </c>
      <c r="CC80" s="1193">
        <v>0.1875</v>
      </c>
      <c r="CD80" s="1193">
        <v>0.0392</v>
      </c>
      <c r="CE80" s="1193">
        <v>0.001</v>
      </c>
      <c r="CF80" s="1193">
        <v>0.068</v>
      </c>
      <c r="CG80" s="1197">
        <v>0.068</v>
      </c>
    </row>
    <row r="81">
      <c r="A81" s="473">
        <f>A80+14</f>
        <v>43174</v>
      </c>
      <c r="B81" s="1198">
        <v>0.0655</v>
      </c>
      <c r="D81" s="1198">
        <v>0.0664</v>
      </c>
      <c r="E81" s="1198">
        <v>0.009</v>
      </c>
      <c r="F81" s="1198">
        <v>0.005</v>
      </c>
      <c r="G81" s="1198">
        <v>0.008</v>
      </c>
      <c r="H81" s="1198">
        <v>0.038</v>
      </c>
      <c r="I81" s="1198">
        <v>0.03</v>
      </c>
      <c r="J81" s="1198">
        <v>0.037</v>
      </c>
      <c r="K81" s="1198">
        <v>0.012</v>
      </c>
      <c r="L81" s="1198">
        <v>0.004</v>
      </c>
      <c r="M81" s="1198">
        <v>0.01</v>
      </c>
      <c r="N81" s="1198">
        <v>0.077</v>
      </c>
      <c r="O81" s="1198">
        <v>0.063</v>
      </c>
      <c r="P81" s="1198">
        <v>0.049</v>
      </c>
      <c r="Q81" s="1198">
        <v>0.015</v>
      </c>
      <c r="R81" s="1198">
        <v>0.006</v>
      </c>
      <c r="S81" s="1198">
        <v>-0.017</v>
      </c>
      <c r="T81" s="1198">
        <v>0.057</v>
      </c>
      <c r="W81" s="1198">
        <v>0.01</v>
      </c>
      <c r="X81" s="1198">
        <v>0.009</v>
      </c>
      <c r="Y81" s="1198">
        <v>0.013</v>
      </c>
      <c r="Z81" s="1198">
        <v>0.031</v>
      </c>
      <c r="AC81" s="1198">
        <v>0.003</v>
      </c>
      <c r="AD81" s="1198">
        <v>0.004</v>
      </c>
      <c r="AE81" s="1198">
        <v>0.005</v>
      </c>
      <c r="AL81" s="1198">
        <v>0.003</v>
      </c>
      <c r="AM81" s="414"/>
      <c r="AN81" s="1204">
        <v>0.06</v>
      </c>
      <c r="AO81" s="1198">
        <v>0.0023</v>
      </c>
      <c r="AP81" s="1198">
        <v>0.073</v>
      </c>
      <c r="AQ81" s="1198">
        <v>0.07</v>
      </c>
      <c r="AR81" s="1198">
        <v>0.073</v>
      </c>
      <c r="AS81" s="1198">
        <v>0.011</v>
      </c>
      <c r="AT81" s="1198">
        <v>0.003</v>
      </c>
      <c r="AU81" s="1198">
        <v>0.011</v>
      </c>
      <c r="AV81" s="1198">
        <v>0.012</v>
      </c>
      <c r="AW81" s="1198">
        <v>0.018</v>
      </c>
      <c r="AX81" s="1198">
        <v>0.012</v>
      </c>
      <c r="AY81" s="1198">
        <v>-0.013</v>
      </c>
      <c r="AZ81" s="1198">
        <v>-0.005</v>
      </c>
      <c r="BA81" s="1198">
        <v>-0.012</v>
      </c>
      <c r="BB81" s="1198">
        <v>0.064</v>
      </c>
      <c r="BC81" s="1198">
        <v>0.078</v>
      </c>
      <c r="BD81" s="1198">
        <v>0.064</v>
      </c>
      <c r="BE81" s="1198">
        <v>0.0021</v>
      </c>
      <c r="BH81" s="1198">
        <v>0.115</v>
      </c>
      <c r="BI81" s="1198">
        <v>0.107</v>
      </c>
      <c r="BJ81" s="1198">
        <v>0.115</v>
      </c>
      <c r="BK81" s="1198">
        <v>0.071</v>
      </c>
      <c r="BN81" s="1199">
        <v>0.109</v>
      </c>
      <c r="BO81" s="1200"/>
      <c r="BP81" s="1199"/>
      <c r="BQ81" s="1201">
        <v>-0.015</v>
      </c>
      <c r="BR81" s="1199">
        <v>-0.015</v>
      </c>
      <c r="BS81" s="1199">
        <v>-0.036</v>
      </c>
      <c r="BT81" s="1198">
        <v>0.079</v>
      </c>
      <c r="BU81" s="1198">
        <v>0.07</v>
      </c>
      <c r="BV81" s="1198">
        <v>0.077</v>
      </c>
      <c r="BW81" s="1198">
        <v>0.004</v>
      </c>
      <c r="BX81" s="1198">
        <v>-0.001</v>
      </c>
      <c r="BY81" s="1198">
        <v>0.002</v>
      </c>
      <c r="BZ81" s="1198">
        <v>0.0235</v>
      </c>
      <c r="CB81" s="1198">
        <v>0.0512</v>
      </c>
      <c r="CC81" s="1198">
        <v>0.11</v>
      </c>
      <c r="CD81" s="1198">
        <v>-0.0471</v>
      </c>
      <c r="CE81" s="1198">
        <v>-0.062</v>
      </c>
      <c r="CF81" s="1198">
        <v>0.022</v>
      </c>
      <c r="CG81" s="1202">
        <v>0.022</v>
      </c>
    </row>
    <row r="82">
      <c r="A82" s="460">
        <f>edate(A80,1)</f>
        <v>43191</v>
      </c>
      <c r="B82" s="1193">
        <v>0.0595</v>
      </c>
      <c r="D82" s="1193">
        <v>0.0566</v>
      </c>
      <c r="E82" s="1193">
        <v>0.004</v>
      </c>
      <c r="F82" s="1193">
        <v>0.004</v>
      </c>
      <c r="G82" s="1193">
        <v>-0.001</v>
      </c>
      <c r="H82" s="1193">
        <v>0.037</v>
      </c>
      <c r="I82" s="1193">
        <v>0.031</v>
      </c>
      <c r="J82" s="1193">
        <v>0.029</v>
      </c>
      <c r="K82" s="1193">
        <v>0.008</v>
      </c>
      <c r="L82" s="1193">
        <v>0.002</v>
      </c>
      <c r="M82" s="1193">
        <v>-0.004</v>
      </c>
      <c r="N82" s="1193">
        <v>0.051</v>
      </c>
      <c r="O82" s="1193">
        <v>0.047</v>
      </c>
      <c r="P82" s="1193">
        <v>0.051</v>
      </c>
      <c r="Q82" s="1193">
        <v>-0.016</v>
      </c>
      <c r="R82" s="1193">
        <v>-0.016</v>
      </c>
      <c r="S82" s="1193">
        <v>-0.002</v>
      </c>
      <c r="T82" s="1193">
        <v>0.018</v>
      </c>
      <c r="W82" s="1193">
        <v>-0.04</v>
      </c>
      <c r="X82" s="1193">
        <v>-0.004</v>
      </c>
      <c r="Y82" s="1193">
        <v>-0.035</v>
      </c>
      <c r="Z82" s="1193">
        <v>0.025</v>
      </c>
      <c r="AC82" s="1193">
        <v>0.01</v>
      </c>
      <c r="AD82" s="1193">
        <v>0.003</v>
      </c>
      <c r="AE82" s="1193">
        <v>0.01</v>
      </c>
      <c r="AL82" s="1193">
        <v>0.003</v>
      </c>
      <c r="AM82" s="410"/>
      <c r="AN82" s="1193">
        <v>0.069</v>
      </c>
      <c r="AO82" s="1193">
        <v>-0.0029</v>
      </c>
      <c r="AP82" s="1193">
        <v>0.055</v>
      </c>
      <c r="AQ82" s="1193">
        <v>0.04</v>
      </c>
      <c r="AR82" s="1193">
        <v>0.052</v>
      </c>
      <c r="AS82" s="1193">
        <v>0.004</v>
      </c>
      <c r="AT82" s="1193">
        <v>-0.006</v>
      </c>
      <c r="AU82" s="1193">
        <v>0.004</v>
      </c>
      <c r="AV82" s="1193">
        <v>-0.007</v>
      </c>
      <c r="AW82" s="1193">
        <v>0.018</v>
      </c>
      <c r="AX82" s="1193">
        <v>-0.007</v>
      </c>
      <c r="AY82" s="1193">
        <v>-0.007</v>
      </c>
      <c r="AZ82" s="1193">
        <v>-0.004</v>
      </c>
      <c r="BA82" s="1193">
        <v>-0.007</v>
      </c>
      <c r="BB82" s="1193">
        <v>0.053</v>
      </c>
      <c r="BC82" s="1193">
        <v>0.058</v>
      </c>
      <c r="BD82" s="1193">
        <v>0.053</v>
      </c>
      <c r="BE82" s="1193">
        <v>0.003</v>
      </c>
      <c r="BH82" s="1193">
        <v>0.119</v>
      </c>
      <c r="BI82" s="1193">
        <v>0.12</v>
      </c>
      <c r="BJ82" s="1193">
        <v>0.119</v>
      </c>
      <c r="BK82" s="1193">
        <v>0.007</v>
      </c>
      <c r="BN82" s="1194">
        <v>0.085</v>
      </c>
      <c r="BO82" s="1195"/>
      <c r="BP82" s="1194"/>
      <c r="BQ82" s="1196">
        <v>-0.032</v>
      </c>
      <c r="BR82" s="1194">
        <v>-0.005</v>
      </c>
      <c r="BS82" s="1194">
        <v>-0.054</v>
      </c>
      <c r="BT82" s="1193">
        <v>0.096</v>
      </c>
      <c r="BU82" s="1193">
        <v>0.082</v>
      </c>
      <c r="BV82" s="1193">
        <v>0.097</v>
      </c>
      <c r="BW82" s="1193">
        <v>-0.007</v>
      </c>
      <c r="BX82" s="1193">
        <v>0.005</v>
      </c>
      <c r="BY82" s="1193">
        <v>-0.007</v>
      </c>
      <c r="BZ82" s="1193">
        <v>0.0235</v>
      </c>
      <c r="CB82" s="1193">
        <v>-0.0415</v>
      </c>
      <c r="CC82" s="1193">
        <v>-0.0077</v>
      </c>
      <c r="CD82" s="1193">
        <v>-0.0128</v>
      </c>
      <c r="CE82" s="1193">
        <v>-0.054</v>
      </c>
      <c r="CF82" s="1193">
        <v>-0.074</v>
      </c>
      <c r="CG82" s="1197">
        <v>-0.078</v>
      </c>
    </row>
    <row r="83">
      <c r="A83" s="473">
        <f>A82+14</f>
        <v>43205</v>
      </c>
      <c r="B83" s="1198">
        <v>0.046</v>
      </c>
      <c r="D83" s="1198">
        <v>0.0458</v>
      </c>
      <c r="E83" s="1198">
        <v>-0.013</v>
      </c>
      <c r="F83" s="1198">
        <v>0.002</v>
      </c>
      <c r="G83" s="1198">
        <v>-0.013</v>
      </c>
      <c r="H83" s="1198">
        <v>0.029</v>
      </c>
      <c r="I83" s="1198">
        <v>0.031</v>
      </c>
      <c r="J83" s="1198">
        <v>0.002</v>
      </c>
      <c r="K83" s="1198">
        <v>-0.004</v>
      </c>
      <c r="L83" s="1198">
        <v>0.002</v>
      </c>
      <c r="M83" s="1198">
        <v>-0.005</v>
      </c>
      <c r="N83" s="1198">
        <v>0.052</v>
      </c>
      <c r="O83" s="1198">
        <v>0.041</v>
      </c>
      <c r="P83" s="1198">
        <v>0.002</v>
      </c>
      <c r="Q83" s="1198">
        <v>-0.002</v>
      </c>
      <c r="R83" s="1198">
        <v>-0.005</v>
      </c>
      <c r="S83" s="1198">
        <v>-0.013</v>
      </c>
      <c r="T83" s="1198">
        <v>-0.006</v>
      </c>
      <c r="W83" s="1198">
        <v>-0.011</v>
      </c>
      <c r="X83" s="1198">
        <v>0.01</v>
      </c>
      <c r="Y83" s="1198">
        <v>-0.005</v>
      </c>
      <c r="Z83" s="1198">
        <v>-0.0051</v>
      </c>
      <c r="AC83" s="1198">
        <v>-0.013</v>
      </c>
      <c r="AD83" s="1198">
        <v>0.004</v>
      </c>
      <c r="AE83" s="1198">
        <v>-0.015</v>
      </c>
      <c r="AL83" s="1198">
        <v>0.003</v>
      </c>
      <c r="AM83" s="414"/>
      <c r="AN83" s="1198">
        <v>0.052</v>
      </c>
      <c r="AO83" s="1198">
        <v>0.0167</v>
      </c>
      <c r="AP83" s="1198">
        <v>0.016</v>
      </c>
      <c r="AQ83" s="1198">
        <v>0.039</v>
      </c>
      <c r="AR83" s="1198">
        <v>0.015</v>
      </c>
      <c r="AS83" s="1198">
        <v>-0.014</v>
      </c>
      <c r="AT83" s="1198">
        <v>0.001</v>
      </c>
      <c r="AU83" s="1198">
        <v>-0.014</v>
      </c>
      <c r="AV83" s="1198">
        <v>-0.039</v>
      </c>
      <c r="AW83" s="1198">
        <v>-0.04</v>
      </c>
      <c r="AX83" s="1198">
        <v>-0.04</v>
      </c>
      <c r="AY83" s="1198">
        <v>-0.004</v>
      </c>
      <c r="AZ83" s="1198">
        <v>-0.003</v>
      </c>
      <c r="BA83" s="1198">
        <v>-0.006</v>
      </c>
      <c r="BB83" s="1198">
        <v>0.031</v>
      </c>
      <c r="BC83" s="1198">
        <v>0.045</v>
      </c>
      <c r="BD83" s="1198">
        <v>0.031</v>
      </c>
      <c r="BE83" s="1198">
        <v>5.0E-4</v>
      </c>
      <c r="BH83" s="1198">
        <v>0.031</v>
      </c>
      <c r="BI83" s="1198">
        <v>0.048</v>
      </c>
      <c r="BJ83" s="1198">
        <v>0.031</v>
      </c>
      <c r="BK83" s="1198">
        <v>-0.022</v>
      </c>
      <c r="BN83" s="1199">
        <v>-0.014</v>
      </c>
      <c r="BO83" s="1200"/>
      <c r="BP83" s="1199"/>
      <c r="BQ83" s="1201">
        <v>-0.054</v>
      </c>
      <c r="BR83" s="1199">
        <v>-0.032</v>
      </c>
      <c r="BS83" s="1199">
        <v>0.018</v>
      </c>
      <c r="BT83" s="1198">
        <v>-0.018</v>
      </c>
      <c r="BU83" s="1198">
        <v>0.014</v>
      </c>
      <c r="BV83" s="1198">
        <v>-0.018</v>
      </c>
      <c r="BW83" s="1198">
        <v>-0.008</v>
      </c>
      <c r="BX83" s="1198">
        <v>-0.003</v>
      </c>
      <c r="BY83" s="1198">
        <v>-0.011</v>
      </c>
      <c r="BZ83" s="1198">
        <v>0.0235</v>
      </c>
      <c r="CB83" s="1198">
        <v>-0.0128</v>
      </c>
      <c r="CC83" s="1198">
        <v>-0.03</v>
      </c>
      <c r="CD83" s="1198">
        <v>0.0291</v>
      </c>
      <c r="CE83" s="1204">
        <v>0.09</v>
      </c>
      <c r="CF83" s="1198">
        <v>-0.055</v>
      </c>
      <c r="CG83" s="1202">
        <v>-0.075</v>
      </c>
    </row>
    <row r="84">
      <c r="A84" s="460">
        <f>edate(A82,1)</f>
        <v>43221</v>
      </c>
      <c r="B84" s="1193">
        <v>0.0514</v>
      </c>
      <c r="D84" s="1193">
        <v>0.0529</v>
      </c>
      <c r="E84" s="1193">
        <v>0.016</v>
      </c>
      <c r="F84" s="1193">
        <v>0.007</v>
      </c>
      <c r="G84" s="1193">
        <v>0.017</v>
      </c>
      <c r="H84" s="1193">
        <v>0.014</v>
      </c>
      <c r="I84" s="1193">
        <v>0.022</v>
      </c>
      <c r="J84" s="1193">
        <v>-0.002</v>
      </c>
      <c r="K84" s="1193">
        <v>-0.006</v>
      </c>
      <c r="L84" s="1193">
        <v>0.001</v>
      </c>
      <c r="M84" s="1193">
        <v>0.007</v>
      </c>
      <c r="N84" s="1193">
        <v>0.033</v>
      </c>
      <c r="O84" s="1193">
        <v>0.032</v>
      </c>
      <c r="P84" s="1193">
        <v>-0.014</v>
      </c>
      <c r="Q84" s="1193">
        <v>0.011</v>
      </c>
      <c r="R84" s="1193">
        <v>0.012</v>
      </c>
      <c r="S84" s="1193">
        <v>0.024</v>
      </c>
      <c r="T84" s="1193">
        <v>-0.011</v>
      </c>
      <c r="W84" s="1193">
        <v>0.028</v>
      </c>
      <c r="X84" s="1193">
        <v>0.008</v>
      </c>
      <c r="Y84" s="1193">
        <v>0.024</v>
      </c>
      <c r="Z84" s="1193">
        <v>-0.0086</v>
      </c>
      <c r="AC84" s="1193">
        <v>0.009</v>
      </c>
      <c r="AD84" s="1193">
        <v>0.005</v>
      </c>
      <c r="AE84" s="1193">
        <v>0.009</v>
      </c>
      <c r="AL84" s="1203">
        <v>0.0</v>
      </c>
      <c r="AM84" s="410"/>
      <c r="AN84" s="1193">
        <v>0.065</v>
      </c>
      <c r="AO84" s="1193">
        <v>-0.0044</v>
      </c>
      <c r="AP84" s="1193">
        <v>0.007</v>
      </c>
      <c r="AQ84" s="1193">
        <v>0.012</v>
      </c>
      <c r="AR84" s="1193">
        <v>0.007</v>
      </c>
      <c r="AS84" s="1193">
        <v>0.006</v>
      </c>
      <c r="AT84" s="1193">
        <v>0.009</v>
      </c>
      <c r="AU84" s="1193">
        <v>0.006</v>
      </c>
      <c r="AV84" s="1193">
        <v>-0.078</v>
      </c>
      <c r="AW84" s="1193">
        <v>-0.05</v>
      </c>
      <c r="AX84" s="1193">
        <v>-0.078</v>
      </c>
      <c r="AY84" s="1193">
        <v>-0.006</v>
      </c>
      <c r="AZ84" s="1193">
        <v>0.006</v>
      </c>
      <c r="BA84" s="1193">
        <v>-0.006</v>
      </c>
      <c r="BB84" s="1193">
        <v>0.035</v>
      </c>
      <c r="BC84" s="1193">
        <v>0.03</v>
      </c>
      <c r="BD84" s="1193">
        <v>0.035</v>
      </c>
      <c r="BE84" s="1193">
        <v>0.0041</v>
      </c>
      <c r="BH84" s="1193">
        <v>0.032</v>
      </c>
      <c r="BI84" s="1193">
        <v>0.04</v>
      </c>
      <c r="BJ84" s="1193">
        <v>0.032</v>
      </c>
      <c r="BK84" s="1193">
        <v>0.042</v>
      </c>
      <c r="BN84" s="1194">
        <v>-0.038</v>
      </c>
      <c r="BO84" s="1195"/>
      <c r="BP84" s="1194"/>
      <c r="BQ84" s="1196">
        <v>0.011</v>
      </c>
      <c r="BR84" s="1194">
        <v>0.018</v>
      </c>
      <c r="BS84" s="1194">
        <v>0.07</v>
      </c>
      <c r="BT84" s="1193">
        <v>0.045</v>
      </c>
      <c r="BU84" s="1193">
        <v>0.03</v>
      </c>
      <c r="BV84" s="1193">
        <v>0.045</v>
      </c>
      <c r="BW84" s="1193">
        <v>-0.03</v>
      </c>
      <c r="BX84" s="1193">
        <v>0.004</v>
      </c>
      <c r="BY84" s="1193">
        <v>-0.029</v>
      </c>
      <c r="BZ84" s="1193">
        <v>0.0082</v>
      </c>
      <c r="CB84" s="1193">
        <v>0.0291</v>
      </c>
      <c r="CC84" s="1193">
        <v>0.016</v>
      </c>
      <c r="CD84" s="1193">
        <v>0.0484</v>
      </c>
      <c r="CE84" s="1193">
        <v>0.034</v>
      </c>
      <c r="CF84" s="1193">
        <v>-0.016</v>
      </c>
      <c r="CG84" s="1197">
        <v>-0.018</v>
      </c>
    </row>
    <row r="85">
      <c r="A85" s="473">
        <f>A84+14</f>
        <v>43235</v>
      </c>
      <c r="B85" s="1198">
        <v>0.0527</v>
      </c>
      <c r="D85" s="1198">
        <v>0.0498</v>
      </c>
      <c r="E85" s="1198">
        <v>0.005</v>
      </c>
      <c r="F85" s="1198">
        <v>0.007</v>
      </c>
      <c r="G85" s="1198">
        <v>0.007</v>
      </c>
      <c r="H85" s="1198">
        <v>0.001</v>
      </c>
      <c r="I85" s="1198">
        <v>0.005</v>
      </c>
      <c r="J85" s="1198">
        <v>0.004</v>
      </c>
      <c r="K85" s="1198">
        <v>0.01</v>
      </c>
      <c r="L85" s="1198">
        <v>0.002</v>
      </c>
      <c r="M85" s="1198">
        <v>0.003</v>
      </c>
      <c r="N85" s="1198">
        <v>-0.015</v>
      </c>
      <c r="O85" s="1198">
        <v>0.006</v>
      </c>
      <c r="P85" s="1198">
        <v>0.02</v>
      </c>
      <c r="Q85" s="1198">
        <v>0.023</v>
      </c>
      <c r="R85" s="1198">
        <v>0.005</v>
      </c>
      <c r="S85" s="1198">
        <v>0.013</v>
      </c>
      <c r="T85" s="1198">
        <v>-0.019</v>
      </c>
      <c r="W85" s="1198">
        <v>-0.002</v>
      </c>
      <c r="X85" s="1198">
        <v>0.01</v>
      </c>
      <c r="Y85" s="1198">
        <v>0.003</v>
      </c>
      <c r="Z85" s="1198">
        <v>-0.0039</v>
      </c>
      <c r="AC85" s="1198">
        <v>-0.004</v>
      </c>
      <c r="AD85" s="1198">
        <v>0.005</v>
      </c>
      <c r="AE85" s="1198">
        <v>-0.005</v>
      </c>
      <c r="AL85" s="1204">
        <v>0.0</v>
      </c>
      <c r="AM85" s="414"/>
      <c r="AN85" s="1198">
        <v>0.036</v>
      </c>
      <c r="AO85" s="1198">
        <v>0.0038</v>
      </c>
      <c r="AP85" s="1198">
        <v>0.016</v>
      </c>
      <c r="AQ85" s="1198">
        <v>0.024</v>
      </c>
      <c r="AR85" s="1198">
        <v>0.017</v>
      </c>
      <c r="AS85" s="1198">
        <v>-0.001</v>
      </c>
      <c r="AT85" s="1198">
        <v>0.005</v>
      </c>
      <c r="AU85" s="1198">
        <v>-0.001</v>
      </c>
      <c r="AV85" s="1198">
        <v>-0.044</v>
      </c>
      <c r="AW85" s="1198">
        <v>-0.042</v>
      </c>
      <c r="AX85" s="1198">
        <v>-0.044</v>
      </c>
      <c r="AY85" s="1198">
        <v>-0.002</v>
      </c>
      <c r="AZ85" s="1198">
        <v>0.001</v>
      </c>
      <c r="BA85" s="1198">
        <v>-0.002</v>
      </c>
      <c r="BB85" s="1198">
        <v>0.038</v>
      </c>
      <c r="BC85" s="1198">
        <v>0.036</v>
      </c>
      <c r="BD85" s="1198">
        <v>0.038</v>
      </c>
      <c r="BE85" s="1198">
        <v>0.0038</v>
      </c>
      <c r="BH85" s="1198">
        <v>0.014</v>
      </c>
      <c r="BI85" s="1198">
        <v>0.03</v>
      </c>
      <c r="BJ85" s="1198">
        <v>0.013</v>
      </c>
      <c r="BK85" s="1198">
        <v>-0.052</v>
      </c>
      <c r="BN85" s="1199">
        <v>0.051</v>
      </c>
      <c r="BO85" s="1200"/>
      <c r="BP85" s="1199"/>
      <c r="BQ85" s="1201">
        <v>0.072</v>
      </c>
      <c r="BR85" s="1199">
        <v>0.048</v>
      </c>
      <c r="BS85" s="1199">
        <v>-0.01</v>
      </c>
      <c r="BT85" s="1198">
        <v>0.059</v>
      </c>
      <c r="BU85" s="1198">
        <v>0.032</v>
      </c>
      <c r="BV85" s="1198">
        <v>0.063</v>
      </c>
      <c r="BW85" s="1198">
        <v>0.051</v>
      </c>
      <c r="BX85" s="1198">
        <v>0.025</v>
      </c>
      <c r="BY85" s="1198">
        <v>0.053</v>
      </c>
      <c r="BZ85" s="1198">
        <v>0.0082</v>
      </c>
      <c r="CB85" s="1198">
        <v>0.0484</v>
      </c>
      <c r="CC85" s="1198">
        <v>0.032</v>
      </c>
      <c r="CD85" s="1198">
        <v>0.0683</v>
      </c>
      <c r="CE85" s="1198">
        <v>0.009</v>
      </c>
      <c r="CF85" s="1198">
        <v>0.056</v>
      </c>
      <c r="CG85" s="1202">
        <v>0.082</v>
      </c>
    </row>
    <row r="86">
      <c r="A86" s="460">
        <f>edate(A84,1)</f>
        <v>43252</v>
      </c>
      <c r="B86" s="1193">
        <v>0.0367</v>
      </c>
      <c r="D86" s="1193">
        <v>0.038</v>
      </c>
      <c r="E86" s="1193">
        <v>-0.001</v>
      </c>
      <c r="F86" s="1193">
        <v>0.003</v>
      </c>
      <c r="G86" s="1193">
        <v>-0.001</v>
      </c>
      <c r="H86" s="1193">
        <v>0.004</v>
      </c>
      <c r="I86" s="1193">
        <v>0.006</v>
      </c>
      <c r="J86" s="1193">
        <v>0.03</v>
      </c>
      <c r="K86" s="1193">
        <v>0.003</v>
      </c>
      <c r="L86" s="1193">
        <v>0.001</v>
      </c>
      <c r="M86" s="1193">
        <v>0.007</v>
      </c>
      <c r="N86" s="1193">
        <v>0.016</v>
      </c>
      <c r="O86" s="1193">
        <v>-0.005</v>
      </c>
      <c r="P86" s="1193">
        <v>-0.015</v>
      </c>
      <c r="Q86" s="1193">
        <v>0.012</v>
      </c>
      <c r="R86" s="1193">
        <v>0.003</v>
      </c>
      <c r="S86" s="1193">
        <v>-0.007</v>
      </c>
      <c r="T86" s="1193">
        <v>-0.025</v>
      </c>
      <c r="W86" s="1193">
        <v>-0.003</v>
      </c>
      <c r="X86" s="1193">
        <v>0.004</v>
      </c>
      <c r="Y86" s="1193">
        <v>0.011</v>
      </c>
      <c r="Z86" s="1193">
        <v>0.0049</v>
      </c>
      <c r="AC86" s="1193">
        <v>-0.002</v>
      </c>
      <c r="AD86" s="1193">
        <v>0.005</v>
      </c>
      <c r="AE86" s="1193">
        <v>-0.001</v>
      </c>
      <c r="AL86" s="1203">
        <v>0.0</v>
      </c>
      <c r="AM86" s="410"/>
      <c r="AN86" s="1193">
        <v>0.023</v>
      </c>
      <c r="AO86" s="1193">
        <v>0.0044</v>
      </c>
      <c r="AP86" s="1193">
        <v>0.03</v>
      </c>
      <c r="AQ86" s="1193">
        <v>0.02</v>
      </c>
      <c r="AR86" s="1193">
        <v>0.03</v>
      </c>
      <c r="AS86" s="1193">
        <v>0.012</v>
      </c>
      <c r="AT86" s="1193">
        <v>0.007</v>
      </c>
      <c r="AU86" s="1193">
        <v>0.012</v>
      </c>
      <c r="AV86" s="1193">
        <v>-0.05</v>
      </c>
      <c r="AW86" s="1193">
        <v>-0.06</v>
      </c>
      <c r="AX86" s="1193">
        <v>-0.05</v>
      </c>
      <c r="AY86" s="1193">
        <v>0.029</v>
      </c>
      <c r="AZ86" s="1193">
        <v>0.015</v>
      </c>
      <c r="BA86" s="1193">
        <v>0.029</v>
      </c>
      <c r="BB86" s="1193">
        <v>0.043</v>
      </c>
      <c r="BC86" s="1193">
        <v>0.036</v>
      </c>
      <c r="BE86" s="1193">
        <v>0.004</v>
      </c>
      <c r="BH86" s="1193">
        <v>0.004</v>
      </c>
      <c r="BI86" s="1193">
        <v>0.013</v>
      </c>
      <c r="BJ86" s="1193">
        <v>0.004</v>
      </c>
      <c r="BK86" s="1193">
        <v>0.084</v>
      </c>
      <c r="BN86" s="1194">
        <v>0.019</v>
      </c>
      <c r="BO86" s="1195"/>
      <c r="BP86" s="1194"/>
      <c r="BQ86" s="1196">
        <v>-0.01</v>
      </c>
      <c r="BR86" s="1194">
        <v>-0.008</v>
      </c>
      <c r="BS86" s="1194">
        <v>-0.008</v>
      </c>
      <c r="BT86" s="1193">
        <v>0.062</v>
      </c>
      <c r="BV86" s="1193">
        <v>0.074</v>
      </c>
      <c r="BW86" s="1193">
        <v>0.043</v>
      </c>
      <c r="BY86" s="1193">
        <v>0.037</v>
      </c>
      <c r="BZ86" s="1193">
        <v>0.0082</v>
      </c>
      <c r="CB86" s="1193">
        <v>0.0683</v>
      </c>
      <c r="CC86" s="1193">
        <v>0.057</v>
      </c>
      <c r="CD86" s="1193">
        <v>0.0199</v>
      </c>
      <c r="CE86" s="1193">
        <v>0.032</v>
      </c>
      <c r="CF86" s="1193">
        <v>0.087</v>
      </c>
      <c r="CG86" s="1197">
        <v>0.087</v>
      </c>
    </row>
    <row r="87">
      <c r="A87" s="473">
        <f>A86+14</f>
        <v>43266</v>
      </c>
      <c r="B87" s="1198">
        <v>0.0408</v>
      </c>
      <c r="D87" s="1198">
        <v>0.0364</v>
      </c>
      <c r="E87" s="1198">
        <v>0.014</v>
      </c>
      <c r="F87" s="1198">
        <v>0.004</v>
      </c>
      <c r="G87" s="1198">
        <v>0.014</v>
      </c>
      <c r="H87" s="1198">
        <v>0.023</v>
      </c>
      <c r="I87" s="1198">
        <v>0.019</v>
      </c>
      <c r="J87" s="1198">
        <v>0.021</v>
      </c>
      <c r="K87" s="1198">
        <v>0.007</v>
      </c>
      <c r="L87" s="1198">
        <v>0.001</v>
      </c>
      <c r="M87" s="1198">
        <v>-0.003</v>
      </c>
      <c r="N87" s="1198">
        <v>-0.013</v>
      </c>
      <c r="O87" s="1198">
        <v>-0.005</v>
      </c>
      <c r="P87" s="1198">
        <v>0.017</v>
      </c>
      <c r="Q87" s="1198">
        <v>0.0</v>
      </c>
      <c r="R87" s="1198">
        <v>0.001</v>
      </c>
      <c r="S87" s="1198">
        <v>0.005</v>
      </c>
      <c r="T87" s="1198">
        <v>0.006</v>
      </c>
      <c r="W87" s="1198">
        <v>0.027</v>
      </c>
      <c r="X87" s="1198">
        <v>0.005</v>
      </c>
      <c r="Y87" s="1198">
        <v>0.014</v>
      </c>
      <c r="Z87" s="1198">
        <v>-0.0053</v>
      </c>
      <c r="AC87" s="1198">
        <v>0.016</v>
      </c>
      <c r="AD87" s="1198">
        <v>0.005</v>
      </c>
      <c r="AE87" s="1198">
        <v>0.018</v>
      </c>
      <c r="AL87" s="1198">
        <v>-0.015</v>
      </c>
      <c r="AM87" s="414"/>
      <c r="AN87" s="1198">
        <v>0.019</v>
      </c>
      <c r="AO87" s="1198">
        <v>0.0043</v>
      </c>
      <c r="AP87" s="1198">
        <v>0.043</v>
      </c>
      <c r="AQ87" s="1198">
        <v>0.024</v>
      </c>
      <c r="AR87" s="1198">
        <v>0.043</v>
      </c>
      <c r="AS87" s="1198">
        <v>0.01</v>
      </c>
      <c r="AT87" s="1198">
        <v>-0.004</v>
      </c>
      <c r="AU87" s="1198">
        <v>0.01</v>
      </c>
      <c r="AV87" s="1198">
        <v>-0.072</v>
      </c>
      <c r="AW87" s="1198">
        <v>-0.06</v>
      </c>
      <c r="AX87" s="1198">
        <v>-0.072</v>
      </c>
      <c r="AY87" s="1198">
        <v>-0.024</v>
      </c>
      <c r="AZ87" s="1198">
        <v>-0.019</v>
      </c>
      <c r="BA87" s="1198">
        <v>-0.024</v>
      </c>
      <c r="BD87" s="1198">
        <v>0.043</v>
      </c>
      <c r="BE87" s="1198">
        <v>0.0022</v>
      </c>
      <c r="BH87" s="1198">
        <v>0.013</v>
      </c>
      <c r="BI87" s="1198">
        <v>0.015</v>
      </c>
      <c r="BJ87" s="1198">
        <v>0.013</v>
      </c>
      <c r="BK87" s="1198">
        <v>0.004</v>
      </c>
      <c r="BN87" s="1199">
        <v>-0.007</v>
      </c>
      <c r="BO87" s="1200"/>
      <c r="BP87" s="1199"/>
      <c r="BQ87" s="1201">
        <v>-0.013</v>
      </c>
      <c r="BR87" s="1199">
        <v>-0.007</v>
      </c>
      <c r="BS87" s="1199">
        <v>0.02</v>
      </c>
      <c r="BT87" s="1198">
        <v>0.043</v>
      </c>
      <c r="BU87" s="1198">
        <v>0.065</v>
      </c>
      <c r="BV87" s="1198">
        <v>0.042</v>
      </c>
      <c r="BW87" s="1198">
        <v>0.002</v>
      </c>
      <c r="BX87" s="1198">
        <v>-0.006</v>
      </c>
      <c r="BY87" s="1198">
        <v>0.003</v>
      </c>
      <c r="BZ87" s="1198">
        <v>0.0075</v>
      </c>
      <c r="CB87" s="1198">
        <v>0.0199</v>
      </c>
      <c r="CC87" s="1198">
        <v>0.046</v>
      </c>
      <c r="CD87" s="1198">
        <v>0.0275</v>
      </c>
      <c r="CE87" s="1198">
        <v>-0.031</v>
      </c>
      <c r="CF87" s="1198">
        <v>0.024</v>
      </c>
      <c r="CG87" s="1202">
        <v>0.028</v>
      </c>
    </row>
    <row r="88">
      <c r="A88" s="460">
        <f>edate(A86,1)</f>
        <v>43282</v>
      </c>
      <c r="B88" s="1193">
        <v>0.0745</v>
      </c>
      <c r="D88" s="1193">
        <v>0.0751</v>
      </c>
      <c r="E88" s="1193">
        <v>0.005</v>
      </c>
      <c r="F88" s="1193">
        <v>0.005</v>
      </c>
      <c r="G88" s="1193">
        <v>0.009</v>
      </c>
      <c r="H88" s="1193">
        <v>0.016</v>
      </c>
      <c r="I88" s="1193">
        <v>0.021</v>
      </c>
      <c r="J88" s="1193">
        <v>0.007</v>
      </c>
      <c r="K88" s="1193">
        <v>-0.006</v>
      </c>
      <c r="L88" s="1193">
        <v>0.003</v>
      </c>
      <c r="M88" s="1193">
        <v>-0.002</v>
      </c>
      <c r="N88" s="1193">
        <v>0.02</v>
      </c>
      <c r="O88" s="1193">
        <v>0.008</v>
      </c>
      <c r="P88" s="1193">
        <v>-0.005</v>
      </c>
      <c r="Q88" s="1193">
        <v>0.007</v>
      </c>
      <c r="R88" s="1193">
        <v>0.002</v>
      </c>
      <c r="S88" s="1193">
        <v>-0.014</v>
      </c>
      <c r="T88" s="1193">
        <v>0.025</v>
      </c>
      <c r="W88" s="1193">
        <v>0.002</v>
      </c>
      <c r="X88" s="1193">
        <v>-0.002</v>
      </c>
      <c r="Y88" s="1193">
        <v>0.001</v>
      </c>
      <c r="Z88" s="1193">
        <v>0.0182</v>
      </c>
      <c r="AC88" s="1193">
        <v>-0.009</v>
      </c>
      <c r="AD88" s="1193">
        <v>0.002</v>
      </c>
      <c r="AE88" s="1193">
        <v>-0.012</v>
      </c>
      <c r="AL88" s="1193">
        <v>-0.015</v>
      </c>
      <c r="AM88" s="410"/>
      <c r="AN88" s="1193">
        <v>0.033</v>
      </c>
      <c r="AO88" s="1193">
        <v>0.0101</v>
      </c>
      <c r="AP88" s="1193">
        <v>0.025</v>
      </c>
      <c r="AQ88" s="1193">
        <v>0.039</v>
      </c>
      <c r="AR88" s="1193">
        <v>0.024</v>
      </c>
      <c r="AS88" s="1193">
        <v>-0.01</v>
      </c>
      <c r="AT88" s="1193">
        <v>0.003</v>
      </c>
      <c r="AU88" s="1193">
        <v>-0.01</v>
      </c>
      <c r="AV88" s="1193">
        <v>-0.043</v>
      </c>
      <c r="AW88" s="1193">
        <v>-0.052</v>
      </c>
      <c r="AX88" s="1193">
        <v>-0.042</v>
      </c>
      <c r="AY88" s="1193">
        <v>0.007</v>
      </c>
      <c r="AZ88" s="1193">
        <v>0.003</v>
      </c>
      <c r="BA88" s="1193">
        <v>0.007</v>
      </c>
      <c r="BB88" s="1193">
        <v>0.075</v>
      </c>
      <c r="BC88" s="1193">
        <v>0.039</v>
      </c>
      <c r="BD88" s="1193">
        <v>0.075</v>
      </c>
      <c r="BE88" s="1193">
        <v>0.0038</v>
      </c>
      <c r="BH88" s="1193">
        <v>0.017</v>
      </c>
      <c r="BI88" s="1193">
        <v>0.026</v>
      </c>
      <c r="BJ88" s="1193">
        <v>0.017</v>
      </c>
      <c r="BK88" s="1193">
        <v>-0.057</v>
      </c>
      <c r="BN88" s="1194">
        <v>0.0</v>
      </c>
      <c r="BO88" s="1195"/>
      <c r="BP88" s="1194"/>
      <c r="BQ88" s="1196">
        <v>0.001</v>
      </c>
      <c r="BR88" s="1194">
        <v>0.005</v>
      </c>
      <c r="BS88" s="1194">
        <v>0.003</v>
      </c>
      <c r="BT88" s="1193">
        <v>0.065</v>
      </c>
      <c r="BU88" s="1193">
        <v>0.045</v>
      </c>
      <c r="BV88" s="1193">
        <v>0.063</v>
      </c>
      <c r="BW88" s="1193">
        <v>0.006</v>
      </c>
      <c r="BY88" s="1193">
        <v>0.004</v>
      </c>
      <c r="BZ88" s="1193">
        <v>0.0075</v>
      </c>
      <c r="CB88" s="1193">
        <v>0.0275</v>
      </c>
      <c r="CC88" s="1193">
        <v>0.025</v>
      </c>
      <c r="CD88" s="1193">
        <v>0.0044</v>
      </c>
      <c r="CE88" s="1193">
        <v>-0.004</v>
      </c>
      <c r="CF88" s="1193">
        <v>0.085</v>
      </c>
      <c r="CG88" s="1197">
        <v>0.092</v>
      </c>
    </row>
    <row r="89">
      <c r="A89" s="473">
        <f>A88+14</f>
        <v>43296</v>
      </c>
      <c r="B89" s="1198">
        <v>0.0547</v>
      </c>
      <c r="D89" s="1198">
        <v>0.0536</v>
      </c>
      <c r="E89" s="1198">
        <v>0.009</v>
      </c>
      <c r="F89" s="1198">
        <v>0.004</v>
      </c>
      <c r="G89" s="1198">
        <v>0.009</v>
      </c>
      <c r="H89" s="1198">
        <v>0.007</v>
      </c>
      <c r="I89" s="1198">
        <v>0.005</v>
      </c>
      <c r="J89" s="1198">
        <v>0.016</v>
      </c>
      <c r="K89" s="1198">
        <v>-0.002</v>
      </c>
      <c r="L89" s="1198">
        <v>0.001</v>
      </c>
      <c r="M89" s="1198">
        <v>-0.001</v>
      </c>
      <c r="N89" s="1198">
        <v>-0.008</v>
      </c>
      <c r="O89" s="1198">
        <v>-0.01</v>
      </c>
      <c r="P89" s="1198">
        <v>-0.025</v>
      </c>
      <c r="Q89" s="1198">
        <v>-0.018</v>
      </c>
      <c r="R89" s="1198">
        <v>-0.02</v>
      </c>
      <c r="S89" s="1198">
        <v>0.005</v>
      </c>
      <c r="T89" s="1198">
        <v>-0.042</v>
      </c>
      <c r="W89" s="1198">
        <v>-0.039</v>
      </c>
      <c r="X89" s="1198">
        <v>-0.01</v>
      </c>
      <c r="Y89" s="1198">
        <v>-0.037</v>
      </c>
      <c r="Z89" s="1198">
        <v>-0.0018</v>
      </c>
      <c r="AC89" s="1198">
        <v>-0.005</v>
      </c>
      <c r="AD89" s="1198">
        <v>0.002</v>
      </c>
      <c r="AE89" s="1198">
        <v>-0.004</v>
      </c>
      <c r="AL89" s="1198">
        <v>-0.015</v>
      </c>
      <c r="AM89" s="414"/>
      <c r="AN89" s="1198">
        <v>0.039</v>
      </c>
      <c r="AO89" s="1198">
        <v>0.009</v>
      </c>
      <c r="AP89" s="1198">
        <v>0.026</v>
      </c>
      <c r="AQ89" s="1198">
        <v>0.021</v>
      </c>
      <c r="AR89" s="1198">
        <v>0.026</v>
      </c>
      <c r="AS89" s="1198">
        <v>0.004</v>
      </c>
      <c r="AT89" s="1198">
        <v>0.007</v>
      </c>
      <c r="AU89" s="1198">
        <v>0.004</v>
      </c>
      <c r="AV89" s="1198">
        <v>-0.021</v>
      </c>
      <c r="AW89" s="1198">
        <v>-0.03</v>
      </c>
      <c r="AX89" s="1198">
        <v>-0.021</v>
      </c>
      <c r="AY89" s="1198">
        <v>0.003</v>
      </c>
      <c r="AZ89" s="1198">
        <v>0.002</v>
      </c>
      <c r="BA89" s="1198">
        <v>0.003</v>
      </c>
      <c r="BB89" s="1198">
        <v>0.05</v>
      </c>
      <c r="BC89" s="1198">
        <v>0.045</v>
      </c>
      <c r="BD89" s="1198">
        <v>0.05</v>
      </c>
      <c r="BE89" s="1198">
        <v>0.0051</v>
      </c>
      <c r="BH89" s="1198">
        <v>0.019</v>
      </c>
      <c r="BI89" s="1198">
        <v>0.017</v>
      </c>
      <c r="BJ89" s="1198">
        <v>0.019</v>
      </c>
      <c r="BK89" s="1198">
        <v>0.132</v>
      </c>
      <c r="BN89" s="1199">
        <v>-0.016</v>
      </c>
      <c r="BO89" s="1200"/>
      <c r="BP89" s="1199"/>
      <c r="BQ89" s="1201">
        <v>0.003</v>
      </c>
      <c r="BR89" s="1199">
        <v>0.003</v>
      </c>
      <c r="BS89" s="1199">
        <v>-0.015</v>
      </c>
      <c r="BT89" s="1198">
        <v>0.037</v>
      </c>
      <c r="BU89" s="1198">
        <v>0.04</v>
      </c>
      <c r="BV89" s="1198">
        <v>0.037</v>
      </c>
      <c r="BW89" s="1198">
        <v>0.013</v>
      </c>
      <c r="BX89" s="1198">
        <v>-0.002</v>
      </c>
      <c r="BY89" s="1198">
        <v>0.011</v>
      </c>
      <c r="BZ89" s="1198">
        <v>0.0075</v>
      </c>
      <c r="CB89" s="1198">
        <v>-0.001</v>
      </c>
      <c r="CC89" s="1198">
        <v>0.0215</v>
      </c>
      <c r="CD89" s="1198">
        <v>-3.0E-4</v>
      </c>
      <c r="CE89" s="1198">
        <v>-0.007</v>
      </c>
      <c r="CF89" s="1198">
        <v>0.085</v>
      </c>
      <c r="CG89" s="1202">
        <v>0.091</v>
      </c>
    </row>
    <row r="90">
      <c r="A90" s="460">
        <f>edate(A88,1)</f>
        <v>43313</v>
      </c>
      <c r="B90" s="1193">
        <v>0.064</v>
      </c>
      <c r="D90" s="1193">
        <v>0.0629</v>
      </c>
      <c r="E90" s="1193">
        <v>0.011</v>
      </c>
      <c r="F90" s="1193">
        <v>0.005</v>
      </c>
      <c r="G90" s="1193">
        <v>0.014</v>
      </c>
      <c r="H90" s="1193">
        <v>0.007</v>
      </c>
      <c r="I90" s="1193">
        <v>0.017</v>
      </c>
      <c r="J90" s="1193">
        <v>0.018</v>
      </c>
      <c r="K90" s="1193">
        <v>-0.006</v>
      </c>
      <c r="L90" s="1193">
        <v>0.002</v>
      </c>
      <c r="M90" s="1193">
        <v>0.013</v>
      </c>
      <c r="N90" s="1193">
        <v>-0.02</v>
      </c>
      <c r="O90" s="1193">
        <v>-0.011</v>
      </c>
      <c r="P90" s="1193">
        <v>0.016</v>
      </c>
      <c r="Q90" s="1193">
        <v>0.004</v>
      </c>
      <c r="R90" s="1193">
        <v>-0.02</v>
      </c>
      <c r="S90" s="1193">
        <v>0.021</v>
      </c>
      <c r="T90" s="1193">
        <v>-0.032</v>
      </c>
      <c r="W90" s="1193">
        <v>0.007</v>
      </c>
      <c r="X90" s="1193">
        <v>0.01</v>
      </c>
      <c r="Y90" s="1193">
        <v>0.013</v>
      </c>
      <c r="Z90" s="1193">
        <v>-0.0059</v>
      </c>
      <c r="AC90" s="1193">
        <v>-0.001</v>
      </c>
      <c r="AD90" s="1193">
        <v>0.003</v>
      </c>
      <c r="AE90" s="1193">
        <v>-0.003</v>
      </c>
      <c r="AL90" s="1193">
        <v>-0.012</v>
      </c>
      <c r="AM90" s="410"/>
      <c r="AN90" s="1193">
        <v>0.065</v>
      </c>
      <c r="AO90" s="1193">
        <v>-0.0038</v>
      </c>
      <c r="AP90" s="1193">
        <v>0.027</v>
      </c>
      <c r="AQ90" s="1193">
        <v>0.018</v>
      </c>
      <c r="AR90" s="1193">
        <v>0.027</v>
      </c>
      <c r="AS90" s="1193">
        <v>0.006</v>
      </c>
      <c r="AT90" s="1193">
        <v>0.001</v>
      </c>
      <c r="AU90" s="1193">
        <v>0.006</v>
      </c>
      <c r="AV90" s="1193">
        <v>-0.005</v>
      </c>
      <c r="AW90" s="1193">
        <v>-0.008</v>
      </c>
      <c r="AX90" s="1193">
        <v>-0.005</v>
      </c>
      <c r="AY90" s="1193">
        <v>0.001</v>
      </c>
      <c r="AZ90" s="1193">
        <v>0.001</v>
      </c>
      <c r="BA90" s="1193">
        <v>0.001</v>
      </c>
      <c r="BB90" s="1193">
        <v>-0.029</v>
      </c>
      <c r="BC90" s="1193">
        <v>0.004</v>
      </c>
      <c r="BD90" s="1193">
        <v>-0.029</v>
      </c>
      <c r="BE90" s="1193">
        <v>0.0016</v>
      </c>
      <c r="BH90" s="1193">
        <v>0.071</v>
      </c>
      <c r="BI90" s="1193">
        <v>0.051</v>
      </c>
      <c r="BJ90" s="1193">
        <v>0.071</v>
      </c>
      <c r="BK90" s="1193">
        <v>-0.096</v>
      </c>
      <c r="BN90" s="1194">
        <v>-0.047</v>
      </c>
      <c r="BO90" s="1195"/>
      <c r="BP90" s="1194"/>
      <c r="BQ90" s="1196">
        <v>-0.013</v>
      </c>
      <c r="BR90" s="1194">
        <v>-0.002</v>
      </c>
      <c r="BS90" s="1194">
        <v>-0.075</v>
      </c>
      <c r="BT90" s="1193">
        <v>0.033</v>
      </c>
      <c r="BV90" s="1193">
        <v>0.035</v>
      </c>
      <c r="BW90" s="1193">
        <v>-0.033</v>
      </c>
      <c r="BY90" s="1193">
        <v>-0.033</v>
      </c>
      <c r="BZ90" s="1193">
        <v>4.0E-4</v>
      </c>
      <c r="CB90" s="1193">
        <v>0.0056</v>
      </c>
      <c r="CC90" s="1193">
        <v>0.016</v>
      </c>
      <c r="CD90" s="1193">
        <v>-0.0211</v>
      </c>
      <c r="CE90" s="1193">
        <v>0.012</v>
      </c>
      <c r="CF90" s="1193">
        <v>0.094</v>
      </c>
      <c r="CG90" s="1197">
        <v>0.111</v>
      </c>
    </row>
    <row r="91">
      <c r="A91" s="473">
        <f>A90+14</f>
        <v>43327</v>
      </c>
      <c r="B91" s="1198">
        <v>0.0583</v>
      </c>
      <c r="D91" s="1198">
        <v>0.0481</v>
      </c>
      <c r="E91" s="1198">
        <v>0.002</v>
      </c>
      <c r="F91" s="1198">
        <v>0.004</v>
      </c>
      <c r="G91" s="1198">
        <v>0.001</v>
      </c>
      <c r="H91" s="1198">
        <v>0.014</v>
      </c>
      <c r="I91" s="1198">
        <v>-0.003</v>
      </c>
      <c r="J91" s="1198">
        <v>0.024</v>
      </c>
      <c r="K91" s="1198">
        <v>0.009</v>
      </c>
      <c r="L91" s="1198">
        <v>0.002</v>
      </c>
      <c r="M91" s="1198">
        <v>-0.009</v>
      </c>
      <c r="N91" s="1198">
        <v>0.016</v>
      </c>
      <c r="O91" s="1198">
        <v>0.003</v>
      </c>
      <c r="P91" s="1198">
        <v>0.022</v>
      </c>
      <c r="Q91" s="1198">
        <v>0.008</v>
      </c>
      <c r="R91" s="1198">
        <v>0.003</v>
      </c>
      <c r="S91" s="1198">
        <v>0.011</v>
      </c>
      <c r="T91" s="1198">
        <v>-0.014</v>
      </c>
      <c r="W91" s="1198">
        <v>0.002</v>
      </c>
      <c r="X91" s="1198">
        <v>0.004</v>
      </c>
      <c r="Y91" s="1198">
        <v>-0.001</v>
      </c>
      <c r="Z91" s="1198">
        <v>-0.0032</v>
      </c>
      <c r="AC91" s="1198">
        <v>0.0</v>
      </c>
      <c r="AD91" s="1198">
        <v>0.002</v>
      </c>
      <c r="AE91" s="1198">
        <v>0.002</v>
      </c>
      <c r="AL91" s="1198">
        <v>-0.012</v>
      </c>
      <c r="AM91" s="414"/>
      <c r="AN91" s="1198">
        <v>0.056</v>
      </c>
      <c r="AO91" s="1198">
        <v>0.0043</v>
      </c>
      <c r="AP91" s="1198">
        <v>0.033</v>
      </c>
      <c r="AQ91" s="1198">
        <v>0.03</v>
      </c>
      <c r="AR91" s="1198">
        <v>0.035</v>
      </c>
      <c r="AS91" s="1198">
        <v>0.001</v>
      </c>
      <c r="AT91" s="1198">
        <v>0.002</v>
      </c>
      <c r="AU91" s="1198">
        <v>0.002</v>
      </c>
      <c r="AV91" s="1198">
        <v>0.005</v>
      </c>
      <c r="AW91" s="1198">
        <v>0.011</v>
      </c>
      <c r="AX91" s="1198">
        <v>0.005</v>
      </c>
      <c r="AY91" s="1198">
        <v>0.003</v>
      </c>
      <c r="AZ91" s="1198">
        <v>0.007</v>
      </c>
      <c r="BA91" s="1198">
        <v>0.003</v>
      </c>
      <c r="BB91" s="1198">
        <v>0.007</v>
      </c>
      <c r="BC91" s="1198">
        <v>-0.007</v>
      </c>
      <c r="BD91" s="1198">
        <v>0.007</v>
      </c>
      <c r="BE91" s="1198">
        <v>0.0062</v>
      </c>
      <c r="BH91" s="1198">
        <v>0.196</v>
      </c>
      <c r="BI91" s="1198">
        <v>0.206</v>
      </c>
      <c r="BJ91" s="1198">
        <v>0.196</v>
      </c>
      <c r="BK91" s="1198">
        <v>0.025</v>
      </c>
      <c r="BN91" s="1199">
        <v>-0.027</v>
      </c>
      <c r="BO91" s="1200"/>
      <c r="BP91" s="1199"/>
      <c r="BQ91" s="1201">
        <v>-0.072</v>
      </c>
      <c r="BR91" s="1199">
        <v>-0.003</v>
      </c>
      <c r="BS91" s="1199">
        <v>0.092</v>
      </c>
      <c r="BT91" s="1198">
        <v>0.073</v>
      </c>
      <c r="BU91" s="1198">
        <v>0.031</v>
      </c>
      <c r="BV91" s="1198">
        <v>0.074</v>
      </c>
      <c r="BW91" s="1198">
        <v>0.001</v>
      </c>
      <c r="BX91" s="1198">
        <v>0.005</v>
      </c>
      <c r="BY91" s="1198">
        <v>0.002</v>
      </c>
      <c r="BZ91" s="1198">
        <v>4.0E-4</v>
      </c>
      <c r="CB91" s="1198">
        <v>-0.0211</v>
      </c>
      <c r="CC91" s="1198">
        <v>0.015</v>
      </c>
      <c r="CD91" s="1198">
        <v>-0.002</v>
      </c>
      <c r="CE91" s="1198">
        <v>-0.032</v>
      </c>
      <c r="CF91" s="1198">
        <v>0.104</v>
      </c>
      <c r="CG91" s="1202">
        <v>0.095</v>
      </c>
    </row>
    <row r="92">
      <c r="A92" s="460">
        <f>edate(A90,1)</f>
        <v>43344</v>
      </c>
      <c r="B92" s="1193">
        <v>0.0416</v>
      </c>
      <c r="D92" s="1193">
        <v>0.0402</v>
      </c>
      <c r="E92" s="1193">
        <v>-0.002</v>
      </c>
      <c r="F92" s="1193">
        <v>0.001</v>
      </c>
      <c r="G92" s="1193">
        <v>-0.002</v>
      </c>
      <c r="H92" s="1193">
        <v>0.024</v>
      </c>
      <c r="I92" s="1193">
        <v>0.016</v>
      </c>
      <c r="J92" s="1193">
        <v>-0.032</v>
      </c>
      <c r="K92" s="1193">
        <v>-0.009</v>
      </c>
      <c r="L92" s="1193">
        <v>-0.013</v>
      </c>
      <c r="M92" s="1193">
        <v>-0.011</v>
      </c>
      <c r="N92" s="1193">
        <v>0.024</v>
      </c>
      <c r="O92" s="1193">
        <v>0.008</v>
      </c>
      <c r="P92" s="1193">
        <v>-0.025</v>
      </c>
      <c r="Q92" s="1193">
        <v>0.007</v>
      </c>
      <c r="R92" s="1193">
        <v>0.002</v>
      </c>
      <c r="S92" s="1193">
        <v>-0.023</v>
      </c>
      <c r="T92" s="1193">
        <v>0.002</v>
      </c>
      <c r="W92" s="1193">
        <v>0.004</v>
      </c>
      <c r="X92" s="1193">
        <v>-0.003</v>
      </c>
      <c r="Y92" s="1193">
        <v>0.008</v>
      </c>
      <c r="Z92" s="1203">
        <v>0.01</v>
      </c>
      <c r="AC92" s="1193">
        <v>0.014</v>
      </c>
      <c r="AD92" s="1193">
        <v>-0.002</v>
      </c>
      <c r="AE92" s="1193">
        <v>0.012</v>
      </c>
      <c r="AL92" s="1193">
        <v>-0.012</v>
      </c>
      <c r="AM92" s="410"/>
      <c r="AN92" s="1193">
        <v>0.047</v>
      </c>
      <c r="AO92" s="1193">
        <v>0.0039</v>
      </c>
      <c r="AP92" s="1193">
        <v>0.038</v>
      </c>
      <c r="AQ92" s="1193">
        <v>0.036</v>
      </c>
      <c r="AR92" s="1193">
        <v>0.037</v>
      </c>
      <c r="AS92" s="1193">
        <v>0.001</v>
      </c>
      <c r="AU92" s="1193">
        <v>0.001</v>
      </c>
      <c r="AV92" s="1193">
        <v>-0.005</v>
      </c>
      <c r="AW92" s="1193">
        <v>-0.002</v>
      </c>
      <c r="AX92" s="1193">
        <v>-0.005</v>
      </c>
      <c r="AY92" s="1193">
        <v>-0.004</v>
      </c>
      <c r="AZ92" s="1193">
        <v>-0.002</v>
      </c>
      <c r="BA92" s="1193">
        <v>-0.004</v>
      </c>
      <c r="BB92" s="1193">
        <v>0.039</v>
      </c>
      <c r="BC92" s="1193">
        <v>0.041</v>
      </c>
      <c r="BD92" s="1193">
        <v>0.039</v>
      </c>
      <c r="BE92" s="1193">
        <v>0.0091</v>
      </c>
      <c r="BH92" s="1193">
        <v>0.123</v>
      </c>
      <c r="BI92" s="1193">
        <v>0.107</v>
      </c>
      <c r="BJ92" s="1193">
        <v>0.123</v>
      </c>
      <c r="BK92" s="1193">
        <v>0.004</v>
      </c>
      <c r="BN92" s="1194">
        <v>-0.03</v>
      </c>
      <c r="BO92" s="1195"/>
      <c r="BP92" s="1194"/>
      <c r="BQ92" s="1196">
        <v>0.089</v>
      </c>
      <c r="BR92" s="1194">
        <v>0.037</v>
      </c>
      <c r="BS92" s="1194">
        <v>0.027</v>
      </c>
      <c r="BT92" s="1193">
        <v>0.014</v>
      </c>
      <c r="BU92" s="1193">
        <v>0.02</v>
      </c>
      <c r="BV92" s="1193">
        <v>0.013</v>
      </c>
      <c r="BW92" s="1193">
        <v>0.019</v>
      </c>
      <c r="BX92" s="1193">
        <v>-0.004</v>
      </c>
      <c r="BY92" s="1193">
        <v>0.017</v>
      </c>
      <c r="BZ92" s="1193">
        <v>4.0E-4</v>
      </c>
      <c r="CB92" s="1193">
        <v>-8.0E-4</v>
      </c>
      <c r="CC92" s="1193">
        <v>0.0035</v>
      </c>
      <c r="CD92" s="1193">
        <v>0.0639</v>
      </c>
      <c r="CE92" s="1193">
        <v>0.021</v>
      </c>
      <c r="CF92" s="1193">
        <v>0.115</v>
      </c>
      <c r="CG92" s="1197">
        <v>0.091</v>
      </c>
    </row>
    <row r="93">
      <c r="A93" s="473">
        <f>A92+14</f>
        <v>43358</v>
      </c>
      <c r="B93" s="1198">
        <v>0.039</v>
      </c>
      <c r="D93" s="1198">
        <v>0.0381</v>
      </c>
      <c r="E93" s="1198">
        <v>0.006</v>
      </c>
      <c r="F93" s="1198">
        <v>0.003</v>
      </c>
      <c r="G93" s="1198">
        <v>0.005</v>
      </c>
      <c r="H93" s="1198">
        <v>0.011</v>
      </c>
      <c r="I93" s="1198">
        <v>0.019</v>
      </c>
      <c r="J93" s="1198">
        <v>-0.043</v>
      </c>
      <c r="K93" s="1198">
        <v>-0.003</v>
      </c>
      <c r="L93" s="1198">
        <v>0.004</v>
      </c>
      <c r="M93" s="1198">
        <v>-0.014</v>
      </c>
      <c r="N93" s="1198">
        <v>-0.024</v>
      </c>
      <c r="O93" s="1198">
        <v>0.004</v>
      </c>
      <c r="P93" s="1198">
        <v>0.028</v>
      </c>
      <c r="Q93" s="1198">
        <v>-0.023</v>
      </c>
      <c r="R93" s="1198">
        <v>-0.01</v>
      </c>
      <c r="S93" s="1198">
        <v>0.02</v>
      </c>
      <c r="T93" s="1198">
        <v>-0.013</v>
      </c>
      <c r="W93" s="1198">
        <v>-0.003</v>
      </c>
      <c r="X93" s="1198">
        <v>-0.005</v>
      </c>
      <c r="Y93" s="1198">
        <v>-0.003</v>
      </c>
      <c r="Z93" s="1198">
        <v>-0.0074</v>
      </c>
      <c r="AC93" s="1198">
        <v>-0.016</v>
      </c>
      <c r="AD93" s="1198">
        <v>-0.005</v>
      </c>
      <c r="AE93" s="1198">
        <v>-0.016</v>
      </c>
      <c r="AL93" s="1198">
        <v>-0.006</v>
      </c>
      <c r="AM93" s="414"/>
      <c r="AN93" s="1198">
        <v>0.049</v>
      </c>
      <c r="AO93" s="1198">
        <v>-0.0017</v>
      </c>
      <c r="AP93" s="1198">
        <v>0.026</v>
      </c>
      <c r="AQ93" s="1198">
        <v>0.03</v>
      </c>
      <c r="AR93" s="1198">
        <v>0.026</v>
      </c>
      <c r="AS93" s="1198">
        <v>0.004</v>
      </c>
      <c r="AU93" s="1198">
        <v>0.004</v>
      </c>
      <c r="AV93" s="1198">
        <v>-0.005</v>
      </c>
      <c r="AW93" s="1198">
        <v>-0.003</v>
      </c>
      <c r="AX93" s="1198">
        <v>-0.005</v>
      </c>
      <c r="AY93" s="1198">
        <v>0.006</v>
      </c>
      <c r="AZ93" s="1198">
        <v>0.007</v>
      </c>
      <c r="BA93" s="1198">
        <v>0.006</v>
      </c>
      <c r="BB93" s="1198">
        <v>0.038</v>
      </c>
      <c r="BC93" s="1198">
        <v>0.046</v>
      </c>
      <c r="BD93" s="1198">
        <v>0.038</v>
      </c>
      <c r="BE93" s="1198">
        <v>0.0035</v>
      </c>
      <c r="BH93" s="1198">
        <v>0.024</v>
      </c>
      <c r="BI93" s="1198">
        <v>0.043</v>
      </c>
      <c r="BJ93" s="1198">
        <v>0.024</v>
      </c>
      <c r="BK93" s="1198">
        <v>-0.028</v>
      </c>
      <c r="BN93" s="1199">
        <v>-0.018</v>
      </c>
      <c r="BO93" s="1200"/>
      <c r="BP93" s="1199"/>
      <c r="BQ93" s="1201">
        <v>0.008</v>
      </c>
      <c r="BR93" s="1199">
        <v>0.01</v>
      </c>
      <c r="BS93" s="1199">
        <v>0.034</v>
      </c>
      <c r="BT93" s="1198">
        <v>0.015</v>
      </c>
      <c r="BU93" s="1198">
        <v>0.029</v>
      </c>
      <c r="BV93" s="1198">
        <v>0.015</v>
      </c>
      <c r="BW93" s="1198">
        <v>-0.013</v>
      </c>
      <c r="BX93" s="1198">
        <v>-0.001</v>
      </c>
      <c r="BY93" s="1198">
        <v>-0.013</v>
      </c>
      <c r="BZ93" s="1198">
        <v>0.0316</v>
      </c>
      <c r="CB93" s="1198">
        <v>0.0637</v>
      </c>
      <c r="CC93" s="1198">
        <v>0.084</v>
      </c>
      <c r="CD93" s="1198">
        <v>0.1492</v>
      </c>
      <c r="CE93" s="1198">
        <v>0.002</v>
      </c>
      <c r="CF93" s="1198">
        <v>0.112</v>
      </c>
      <c r="CG93" s="1202">
        <v>0.095</v>
      </c>
    </row>
    <row r="94">
      <c r="A94" s="460">
        <f>edate(A92,1)</f>
        <v>43374</v>
      </c>
      <c r="B94" s="1193">
        <v>0.0368</v>
      </c>
      <c r="D94" s="1193">
        <v>0.0391</v>
      </c>
      <c r="E94" s="1193">
        <v>-0.002</v>
      </c>
      <c r="F94" s="1193">
        <v>0.001</v>
      </c>
      <c r="G94" s="1193">
        <v>-0.001</v>
      </c>
      <c r="H94" s="1193">
        <v>-0.052</v>
      </c>
      <c r="I94" s="1193">
        <v>0.006</v>
      </c>
      <c r="J94" s="1193">
        <v>-0.031</v>
      </c>
      <c r="K94" s="1193">
        <v>-0.018</v>
      </c>
      <c r="L94" s="1193">
        <v>-0.002</v>
      </c>
      <c r="M94" s="1193">
        <v>0.002</v>
      </c>
      <c r="N94" s="1193">
        <v>0.025</v>
      </c>
      <c r="O94" s="1193">
        <v>0.012</v>
      </c>
      <c r="P94" s="1193">
        <v>0.051</v>
      </c>
      <c r="Q94" s="1193">
        <v>0.015</v>
      </c>
      <c r="R94" s="1193">
        <v>0.006</v>
      </c>
      <c r="S94" s="1193">
        <v>0.008</v>
      </c>
      <c r="T94" s="1193">
        <v>0.016</v>
      </c>
      <c r="W94" s="1193">
        <v>-0.008</v>
      </c>
      <c r="X94" s="1193">
        <v>-0.005</v>
      </c>
      <c r="Y94" s="1193">
        <v>-0.012</v>
      </c>
      <c r="Z94" s="1193">
        <v>0.0155</v>
      </c>
      <c r="AC94" s="1193">
        <v>0.024</v>
      </c>
      <c r="AD94" s="1193">
        <v>-0.003</v>
      </c>
      <c r="AE94" s="1193">
        <v>0.027</v>
      </c>
      <c r="AL94" s="1193">
        <v>-0.006</v>
      </c>
      <c r="AM94" s="410"/>
      <c r="AN94" s="1193">
        <v>0.043</v>
      </c>
      <c r="AO94" s="1193">
        <v>0.0015</v>
      </c>
      <c r="AP94" s="1193">
        <v>0.039</v>
      </c>
      <c r="AQ94" s="1193">
        <v>0.029</v>
      </c>
      <c r="AR94" s="1193">
        <v>0.039</v>
      </c>
      <c r="AS94" s="1193">
        <v>0.0</v>
      </c>
      <c r="AT94" s="1193">
        <v>-0.001</v>
      </c>
      <c r="AU94" s="1193">
        <v>-0.002</v>
      </c>
      <c r="AV94" s="1193">
        <v>0.028</v>
      </c>
      <c r="AW94" s="1193">
        <v>0.023</v>
      </c>
      <c r="AX94" s="1193">
        <v>0.028</v>
      </c>
      <c r="AY94" s="1193">
        <v>-0.006</v>
      </c>
      <c r="AZ94" s="1193">
        <v>-0.006</v>
      </c>
      <c r="BA94" s="1193">
        <v>-0.006</v>
      </c>
      <c r="BB94" s="1193">
        <v>0.042</v>
      </c>
      <c r="BC94" s="1193">
        <v>0.038</v>
      </c>
      <c r="BD94" s="1193">
        <v>0.042</v>
      </c>
      <c r="BE94" s="1193">
        <v>0.0024</v>
      </c>
      <c r="BH94" s="1193">
        <v>-0.008</v>
      </c>
      <c r="BI94" s="1193">
        <v>0.017</v>
      </c>
      <c r="BJ94" s="1193">
        <v>-0.007</v>
      </c>
      <c r="BK94" s="1193">
        <v>-0.022</v>
      </c>
      <c r="BN94" s="1194">
        <v>0.0566</v>
      </c>
      <c r="BO94" s="1195"/>
      <c r="BP94" s="1194"/>
      <c r="BQ94" s="1196">
        <v>0.034</v>
      </c>
      <c r="BR94" s="1194">
        <v>0.027</v>
      </c>
      <c r="BS94" s="1194">
        <v>-0.017</v>
      </c>
      <c r="BT94" s="1193">
        <v>0.01</v>
      </c>
      <c r="BU94" s="1193">
        <v>0.013</v>
      </c>
      <c r="BV94" s="1193">
        <v>0.015</v>
      </c>
      <c r="BW94" s="1193">
        <v>-0.018</v>
      </c>
      <c r="BX94" s="1193">
        <v>-0.005</v>
      </c>
      <c r="BY94" s="1193">
        <v>-0.014</v>
      </c>
      <c r="BZ94" s="1193">
        <v>0.0316</v>
      </c>
      <c r="CB94" s="1193">
        <v>0.1452</v>
      </c>
      <c r="CC94" s="1193">
        <v>0.101</v>
      </c>
      <c r="CD94" s="1193">
        <v>0.0334</v>
      </c>
      <c r="CE94" s="1193">
        <v>0.027</v>
      </c>
      <c r="CF94" s="1193">
        <v>0.156</v>
      </c>
      <c r="CG94" s="1197">
        <v>0.133</v>
      </c>
    </row>
    <row r="95">
      <c r="A95" s="473">
        <f>A94+14</f>
        <v>43388</v>
      </c>
      <c r="B95" s="1198">
        <v>0.0533</v>
      </c>
      <c r="D95" s="1198">
        <v>0.0496</v>
      </c>
      <c r="E95" s="1198">
        <v>0.004</v>
      </c>
      <c r="F95" s="1198">
        <v>0.001</v>
      </c>
      <c r="G95" s="1198">
        <v>0.001</v>
      </c>
      <c r="H95" s="1198">
        <v>-0.031</v>
      </c>
      <c r="I95" s="1198">
        <v>-0.043</v>
      </c>
      <c r="J95" s="1198">
        <v>-0.047</v>
      </c>
      <c r="K95" s="1198">
        <v>0.002</v>
      </c>
      <c r="L95" s="1198">
        <v>-0.002</v>
      </c>
      <c r="M95" s="1198">
        <v>-0.001</v>
      </c>
      <c r="N95" s="1198">
        <v>0.049</v>
      </c>
      <c r="O95" s="1198">
        <v>0.028</v>
      </c>
      <c r="P95" s="1198">
        <v>0.034</v>
      </c>
      <c r="Q95" s="1198">
        <v>0.009</v>
      </c>
      <c r="R95" s="1198">
        <v>0.003</v>
      </c>
      <c r="S95" s="1198">
        <v>-0.019</v>
      </c>
      <c r="T95" s="1198">
        <v>0.033</v>
      </c>
      <c r="W95" s="1198">
        <v>0.006</v>
      </c>
      <c r="X95" s="1198">
        <v>0.002</v>
      </c>
      <c r="Y95" s="1198">
        <v>0.011</v>
      </c>
      <c r="Z95" s="1198">
        <v>0.0204</v>
      </c>
      <c r="AC95" s="1198">
        <v>-0.008</v>
      </c>
      <c r="AD95" s="1198">
        <v>-0.01</v>
      </c>
      <c r="AE95" s="1198">
        <v>-0.009</v>
      </c>
      <c r="AL95" s="1198">
        <v>-0.006</v>
      </c>
      <c r="AM95" s="414"/>
      <c r="AN95" s="1198">
        <v>0.047</v>
      </c>
      <c r="AO95" s="1198">
        <v>-0.0109</v>
      </c>
      <c r="AP95" s="1198">
        <v>0.039</v>
      </c>
      <c r="AQ95" s="1198">
        <v>0.045</v>
      </c>
      <c r="AR95" s="1198">
        <v>0.038</v>
      </c>
      <c r="AS95" s="1198">
        <v>-0.002</v>
      </c>
      <c r="AT95" s="1198">
        <v>0.001</v>
      </c>
      <c r="AU95" s="1198">
        <v>-0.001</v>
      </c>
      <c r="AV95" s="1198">
        <v>0.004</v>
      </c>
      <c r="AW95" s="1198">
        <v>0.007</v>
      </c>
      <c r="AX95" s="1198">
        <v>0.004</v>
      </c>
      <c r="AY95" s="1198">
        <v>-0.007</v>
      </c>
      <c r="AZ95" s="1198">
        <v>-0.006</v>
      </c>
      <c r="BA95" s="1198">
        <v>0.003</v>
      </c>
      <c r="BB95" s="1198">
        <v>0.063</v>
      </c>
      <c r="BC95" s="1198">
        <v>0.045</v>
      </c>
      <c r="BD95" s="1198">
        <v>0.063</v>
      </c>
      <c r="BE95" s="1198">
        <v>0.008</v>
      </c>
      <c r="BH95" s="1198">
        <v>0.031</v>
      </c>
      <c r="BI95" s="1198">
        <v>0.02</v>
      </c>
      <c r="BJ95" s="1198">
        <v>0.031</v>
      </c>
      <c r="BK95" s="1198">
        <v>0.017</v>
      </c>
      <c r="BN95" s="1199">
        <v>0.0872</v>
      </c>
      <c r="BO95" s="1200"/>
      <c r="BP95" s="1199"/>
      <c r="BQ95" s="1201">
        <v>-0.017</v>
      </c>
      <c r="BR95" s="1199">
        <v>-0.016</v>
      </c>
      <c r="BS95" s="1199">
        <v>-0.001</v>
      </c>
      <c r="BT95" s="1198">
        <v>0.008</v>
      </c>
      <c r="BU95" s="1198">
        <v>0.009</v>
      </c>
      <c r="BV95" s="1198">
        <v>0.007</v>
      </c>
      <c r="BW95" s="1198">
        <v>-0.018</v>
      </c>
      <c r="BX95" s="1198">
        <v>-0.003</v>
      </c>
      <c r="BY95" s="1198">
        <v>-0.019</v>
      </c>
      <c r="BZ95" s="1198">
        <v>0.0316</v>
      </c>
      <c r="CB95" s="1198">
        <v>0.0336</v>
      </c>
      <c r="CC95" s="1198">
        <v>0.064</v>
      </c>
      <c r="CD95" s="1198">
        <v>-0.0395</v>
      </c>
      <c r="CE95" s="1198">
        <v>-0.023</v>
      </c>
      <c r="CF95" s="1198">
        <v>0.13</v>
      </c>
      <c r="CG95" s="1202">
        <v>0.103</v>
      </c>
    </row>
    <row r="96">
      <c r="A96" s="460">
        <f>edate(A94,1)</f>
        <v>43405</v>
      </c>
      <c r="B96" s="1193">
        <v>0.0328</v>
      </c>
      <c r="D96" s="1193">
        <v>0.0334</v>
      </c>
      <c r="E96" s="1193">
        <v>-0.001</v>
      </c>
      <c r="F96" s="1193">
        <v>0.002</v>
      </c>
      <c r="G96" s="1193">
        <v>-0.001</v>
      </c>
      <c r="H96" s="1193">
        <v>-0.024</v>
      </c>
      <c r="I96" s="1193">
        <v>-0.028</v>
      </c>
      <c r="J96" s="1193">
        <v>-0.043</v>
      </c>
      <c r="K96" s="1193">
        <v>0.0</v>
      </c>
      <c r="L96" s="1193">
        <v>0.001</v>
      </c>
      <c r="M96" s="1193">
        <v>0.001</v>
      </c>
      <c r="N96" s="1193">
        <v>0.034</v>
      </c>
      <c r="O96" s="1193">
        <v>0.034</v>
      </c>
      <c r="P96" s="1193">
        <v>0.028</v>
      </c>
      <c r="Q96" s="1193">
        <v>-0.02</v>
      </c>
      <c r="R96" s="1193">
        <v>-0.015</v>
      </c>
      <c r="S96" s="1193">
        <v>0.014</v>
      </c>
      <c r="T96" s="1193">
        <v>-0.005</v>
      </c>
      <c r="W96" s="1193">
        <v>-0.001</v>
      </c>
      <c r="X96" s="1193">
        <v>-0.006</v>
      </c>
      <c r="Y96" s="1193">
        <v>-0.004</v>
      </c>
      <c r="Z96" s="1193">
        <v>-0.0375</v>
      </c>
      <c r="AC96" s="1193">
        <v>-0.026</v>
      </c>
      <c r="AD96" s="1193">
        <v>0.0</v>
      </c>
      <c r="AE96" s="1193">
        <v>-0.025</v>
      </c>
      <c r="AL96" s="1203">
        <v>0.0</v>
      </c>
      <c r="AM96" s="410"/>
      <c r="AN96" s="1193">
        <v>0.017</v>
      </c>
      <c r="AO96" s="1193">
        <v>0.0026</v>
      </c>
      <c r="AP96" s="1193">
        <v>0.031</v>
      </c>
      <c r="AR96" s="1193">
        <v>0.031</v>
      </c>
      <c r="AS96" s="1193">
        <v>0.004</v>
      </c>
      <c r="AU96" s="1193">
        <v>0.004</v>
      </c>
      <c r="AV96" s="1193">
        <v>0.017</v>
      </c>
      <c r="AW96" s="1193">
        <v>0.016</v>
      </c>
      <c r="AX96" s="1193">
        <v>0.017</v>
      </c>
      <c r="AY96" s="1193">
        <v>0.003</v>
      </c>
      <c r="AZ96" s="1193">
        <v>-0.001</v>
      </c>
      <c r="BA96" s="1193">
        <v>-0.001</v>
      </c>
      <c r="BB96" s="1193">
        <v>0.05</v>
      </c>
      <c r="BC96" s="1193">
        <v>0.052</v>
      </c>
      <c r="BD96" s="1193">
        <v>0.05</v>
      </c>
      <c r="BE96" s="1193">
        <v>0.0018</v>
      </c>
      <c r="BH96" s="1193">
        <v>-0.04</v>
      </c>
      <c r="BI96" s="1193">
        <v>0.003</v>
      </c>
      <c r="BJ96" s="1193">
        <v>-0.04</v>
      </c>
      <c r="BK96" s="1193">
        <v>-0.032</v>
      </c>
      <c r="BN96" s="1194">
        <v>0.0313</v>
      </c>
      <c r="BO96" s="1195"/>
      <c r="BP96" s="1194"/>
      <c r="BQ96" s="1196">
        <v>-0.032</v>
      </c>
      <c r="BR96" s="1194">
        <v>-0.026</v>
      </c>
      <c r="BS96" s="1194">
        <v>-0.001</v>
      </c>
      <c r="BT96" s="1193">
        <v>-0.011</v>
      </c>
      <c r="BU96" s="1193">
        <v>0.0</v>
      </c>
      <c r="BV96" s="1193">
        <v>-0.012</v>
      </c>
      <c r="BW96" s="1193">
        <v>-0.035</v>
      </c>
      <c r="BX96" s="1193">
        <v>-0.01</v>
      </c>
      <c r="BY96" s="1193">
        <v>-0.035</v>
      </c>
      <c r="BZ96" s="1193">
        <v>0.016</v>
      </c>
      <c r="CB96" s="1193">
        <v>-0.0371</v>
      </c>
      <c r="CC96" s="1193">
        <v>0.012</v>
      </c>
      <c r="CD96" s="1193">
        <v>-0.0508</v>
      </c>
      <c r="CE96" s="1193">
        <v>-0.042</v>
      </c>
      <c r="CF96" s="1193">
        <v>0.063</v>
      </c>
      <c r="CG96" s="1197">
        <v>0.055</v>
      </c>
    </row>
    <row r="97">
      <c r="A97" s="473">
        <f>A96+14</f>
        <v>43419</v>
      </c>
      <c r="B97" s="1198">
        <v>0.0251</v>
      </c>
      <c r="D97" s="1198">
        <v>0.0218</v>
      </c>
      <c r="E97" s="1198">
        <v>-0.002</v>
      </c>
      <c r="F97" s="1198">
        <v>0.001</v>
      </c>
      <c r="G97" s="1198">
        <v>-0.006</v>
      </c>
      <c r="H97" s="1198">
        <v>-0.051</v>
      </c>
      <c r="I97" s="1198">
        <v>-0.03</v>
      </c>
      <c r="J97" s="1198">
        <v>-0.04</v>
      </c>
      <c r="K97" s="1198">
        <v>-0.002</v>
      </c>
      <c r="L97" s="1198">
        <v>-0.003</v>
      </c>
      <c r="M97" s="1198">
        <v>0.003</v>
      </c>
      <c r="N97" s="1198">
        <v>0.02</v>
      </c>
      <c r="O97" s="1198">
        <v>0.005</v>
      </c>
      <c r="P97" s="1198">
        <v>-0.02</v>
      </c>
      <c r="Q97" s="1198">
        <v>0.01</v>
      </c>
      <c r="R97" s="1198">
        <v>0.005</v>
      </c>
      <c r="S97" s="1198">
        <v>-0.013</v>
      </c>
      <c r="T97" s="1204">
        <v>0.0</v>
      </c>
      <c r="W97" s="1198">
        <v>0.002</v>
      </c>
      <c r="X97" s="1198">
        <v>0.001</v>
      </c>
      <c r="Y97" s="1198">
        <v>0.004</v>
      </c>
      <c r="Z97" s="1198">
        <v>-0.0024</v>
      </c>
      <c r="AC97" s="1198">
        <v>0.02</v>
      </c>
      <c r="AD97" s="1198">
        <v>0.008</v>
      </c>
      <c r="AE97" s="1198">
        <v>0.02</v>
      </c>
      <c r="AL97" s="1204">
        <v>0.0</v>
      </c>
      <c r="AM97" s="414"/>
      <c r="AN97" s="1198">
        <v>0.027</v>
      </c>
      <c r="AO97" s="1198">
        <v>-0.0096</v>
      </c>
      <c r="AP97" s="1198">
        <v>0.032</v>
      </c>
      <c r="AQ97" s="1198">
        <v>0.028</v>
      </c>
      <c r="AR97" s="1198">
        <v>0.035</v>
      </c>
      <c r="AS97" s="1198">
        <v>0.0</v>
      </c>
      <c r="AT97" s="1198">
        <v>-0.001</v>
      </c>
      <c r="AU97" s="1198">
        <v>0.002</v>
      </c>
      <c r="AV97" s="1198">
        <v>0.009</v>
      </c>
      <c r="AW97" s="1198">
        <v>0.008</v>
      </c>
      <c r="AX97" s="1198">
        <v>0.009</v>
      </c>
      <c r="AY97" s="1198">
        <v>-0.001</v>
      </c>
      <c r="AZ97" s="1198">
        <v>-0.001</v>
      </c>
      <c r="BA97" s="1198">
        <v>-0.001</v>
      </c>
      <c r="BB97" s="1198">
        <v>0.022</v>
      </c>
      <c r="BC97" s="1198">
        <v>0.036</v>
      </c>
      <c r="BD97" s="1198">
        <v>0.022</v>
      </c>
      <c r="BE97" s="1198">
        <v>-0.0013</v>
      </c>
      <c r="BH97" s="1198">
        <v>0.071</v>
      </c>
      <c r="BI97" s="1198">
        <v>0.026</v>
      </c>
      <c r="BJ97" s="1198">
        <v>0.071</v>
      </c>
      <c r="BK97" s="1198">
        <v>0.063</v>
      </c>
      <c r="BN97" s="1199">
        <v>-0.0136</v>
      </c>
      <c r="BO97" s="1200"/>
      <c r="BP97" s="1199"/>
      <c r="BQ97" s="1201">
        <v>0.002</v>
      </c>
      <c r="BR97" s="1199">
        <v>-0.001</v>
      </c>
      <c r="BS97" s="1199">
        <v>0.003</v>
      </c>
      <c r="BT97" s="1198">
        <v>-0.037</v>
      </c>
      <c r="BU97" s="1198">
        <v>-0.04</v>
      </c>
      <c r="BV97" s="1198">
        <v>-0.037</v>
      </c>
      <c r="BW97" s="1198">
        <v>0.004</v>
      </c>
      <c r="BX97" s="1198">
        <v>-0.008</v>
      </c>
      <c r="BY97" s="1198">
        <v>0.006</v>
      </c>
      <c r="BZ97" s="1198">
        <v>0.016</v>
      </c>
      <c r="CB97" s="1198">
        <v>-0.056</v>
      </c>
      <c r="CC97" s="1198">
        <v>-0.037</v>
      </c>
      <c r="CD97" s="1198">
        <v>-0.0845</v>
      </c>
      <c r="CE97" s="1198">
        <v>-0.005</v>
      </c>
      <c r="CF97" s="1198">
        <v>0.053</v>
      </c>
      <c r="CG97" s="1202">
        <v>0.053</v>
      </c>
    </row>
    <row r="98">
      <c r="A98" s="460">
        <f>edate(A96,1)</f>
        <v>43435</v>
      </c>
      <c r="B98" s="1193">
        <v>0.0165</v>
      </c>
      <c r="D98" s="1193">
        <v>0.0115</v>
      </c>
      <c r="E98" s="1193">
        <v>-0.007</v>
      </c>
      <c r="F98" s="1193">
        <v>-0.001</v>
      </c>
      <c r="G98" s="1193">
        <v>-0.01</v>
      </c>
      <c r="H98" s="1193">
        <v>-0.04</v>
      </c>
      <c r="I98" s="1193">
        <v>-0.053</v>
      </c>
      <c r="J98" s="1193">
        <v>-0.032</v>
      </c>
      <c r="K98" s="1193">
        <v>0.003</v>
      </c>
      <c r="L98" s="1193">
        <v>-0.002</v>
      </c>
      <c r="M98" s="1193">
        <v>-0.005</v>
      </c>
      <c r="N98" s="1193">
        <v>-0.017</v>
      </c>
      <c r="O98" s="1193">
        <v>-0.007</v>
      </c>
      <c r="P98" s="1193">
        <v>0.009</v>
      </c>
      <c r="Q98" s="1193">
        <v>-0.011</v>
      </c>
      <c r="R98" s="1193">
        <v>-0.008</v>
      </c>
      <c r="S98" s="1193">
        <v>0.01</v>
      </c>
      <c r="T98" s="1193">
        <v>-0.032</v>
      </c>
      <c r="W98" s="1193">
        <v>-0.031</v>
      </c>
      <c r="X98" s="1193">
        <v>-0.007</v>
      </c>
      <c r="Y98" s="1193">
        <v>-0.024</v>
      </c>
      <c r="Z98" s="1193">
        <v>0.0071</v>
      </c>
      <c r="AC98" s="1193">
        <v>0.011</v>
      </c>
      <c r="AD98" s="1193">
        <v>0.002</v>
      </c>
      <c r="AE98" s="1193">
        <v>0.015</v>
      </c>
      <c r="AL98" s="1203">
        <v>0.0</v>
      </c>
      <c r="AM98" s="410"/>
      <c r="AN98" s="1193">
        <v>0.008</v>
      </c>
      <c r="AO98" s="1193">
        <v>0.0062</v>
      </c>
      <c r="AP98" s="1193">
        <v>0.03</v>
      </c>
      <c r="AQ98" s="1193">
        <v>0.02</v>
      </c>
      <c r="AR98" s="1193">
        <v>0.03</v>
      </c>
      <c r="AS98" s="1193">
        <v>0.007</v>
      </c>
      <c r="AT98" s="1193">
        <v>0.001</v>
      </c>
      <c r="AU98" s="1193">
        <v>0.007</v>
      </c>
      <c r="AV98" s="1193">
        <v>-0.013</v>
      </c>
      <c r="AW98" s="1193">
        <v>-0.011</v>
      </c>
      <c r="AX98" s="1193">
        <v>-0.013</v>
      </c>
      <c r="AY98" s="1193">
        <v>0.0</v>
      </c>
      <c r="BA98" s="1193">
        <v>-0.001</v>
      </c>
      <c r="BB98" s="1193">
        <v>0.013</v>
      </c>
      <c r="BC98" s="1193">
        <v>0.002</v>
      </c>
      <c r="BE98" s="1193">
        <v>0.0019</v>
      </c>
      <c r="BH98" s="1193">
        <v>0.043</v>
      </c>
      <c r="BI98" s="1193">
        <v>0.045</v>
      </c>
      <c r="BJ98" s="1193">
        <v>0.043</v>
      </c>
      <c r="BK98" s="1203">
        <v>0.06</v>
      </c>
      <c r="BN98" s="1194">
        <v>-0.0218</v>
      </c>
      <c r="BO98" s="1195"/>
      <c r="BP98" s="1194"/>
      <c r="BQ98" s="1196">
        <v>0.003</v>
      </c>
      <c r="BR98" s="1194">
        <v>-0.001</v>
      </c>
      <c r="BS98" s="1194">
        <v>-0.053</v>
      </c>
      <c r="BT98" s="1193">
        <v>-0.073</v>
      </c>
      <c r="BU98" s="1193">
        <v>-0.051</v>
      </c>
      <c r="BV98" s="1193">
        <v>-0.105</v>
      </c>
      <c r="BW98" s="1193">
        <v>-0.029</v>
      </c>
      <c r="BX98" s="1193">
        <v>-0.002</v>
      </c>
      <c r="BY98" s="1193">
        <v>-0.031</v>
      </c>
      <c r="BZ98" s="1193">
        <v>0.016</v>
      </c>
      <c r="CB98" s="1193">
        <v>-0.0819</v>
      </c>
      <c r="CC98" s="1193">
        <v>-0.06</v>
      </c>
      <c r="CD98" s="1193">
        <v>-0.0481</v>
      </c>
      <c r="CE98" s="1203">
        <v>-0.01</v>
      </c>
      <c r="CF98" s="1193">
        <v>0.002</v>
      </c>
      <c r="CG98" s="1197">
        <v>0.002</v>
      </c>
    </row>
    <row r="99">
      <c r="A99" s="473">
        <f>A98+14</f>
        <v>43449</v>
      </c>
      <c r="AM99" s="414"/>
      <c r="AN99" s="414"/>
      <c r="AO99" s="414"/>
      <c r="BN99" s="1199"/>
      <c r="BO99" s="1200"/>
      <c r="BP99" s="1199"/>
      <c r="BQ99" s="1201">
        <v>-0.046</v>
      </c>
      <c r="BR99" s="1199">
        <v>-0.026</v>
      </c>
      <c r="BS99" s="1199">
        <v>-0.053</v>
      </c>
    </row>
    <row r="100">
      <c r="A100" s="460">
        <f>edate(A98,1)</f>
        <v>43466</v>
      </c>
      <c r="AM100" s="410"/>
      <c r="AN100" s="410"/>
      <c r="AO100" s="410"/>
      <c r="BN100" s="1194"/>
      <c r="BO100" s="1195"/>
      <c r="BP100" s="1194"/>
      <c r="BQ100" s="1196">
        <v>-0.053</v>
      </c>
      <c r="BR100" s="1194">
        <v>-0.046</v>
      </c>
      <c r="BS100" s="1194">
        <v>-0.053</v>
      </c>
    </row>
    <row r="101">
      <c r="A101" s="473">
        <f>A100+14</f>
        <v>43480</v>
      </c>
      <c r="AM101" s="414"/>
      <c r="AN101" s="414"/>
      <c r="AO101" s="414"/>
      <c r="BN101" s="1199"/>
      <c r="BO101" s="1200"/>
      <c r="BP101" s="1199"/>
      <c r="BQ101" s="1201">
        <v>0.045</v>
      </c>
      <c r="BR101" s="1199">
        <v>0.027</v>
      </c>
      <c r="BS101" s="1199">
        <v>0.046</v>
      </c>
    </row>
    <row r="102">
      <c r="A102" s="460">
        <f>edate(A100,1)</f>
        <v>43497</v>
      </c>
      <c r="AM102" s="410"/>
      <c r="AN102" s="410"/>
      <c r="AO102" s="410"/>
      <c r="BN102" s="1194"/>
      <c r="BO102" s="1195"/>
      <c r="BP102" s="1194"/>
      <c r="BQ102" s="1196">
        <v>0.046</v>
      </c>
      <c r="BR102" s="1194">
        <v>0.045</v>
      </c>
      <c r="BS102" s="1194">
        <v>0.046</v>
      </c>
    </row>
    <row r="103">
      <c r="A103" s="473">
        <f>A102+14</f>
        <v>43511</v>
      </c>
      <c r="AM103" s="414"/>
      <c r="AN103" s="414"/>
      <c r="AO103" s="414"/>
      <c r="BN103" s="1199"/>
      <c r="BO103" s="1200"/>
      <c r="BP103" s="1199"/>
      <c r="BQ103" s="1201">
        <v>0.008</v>
      </c>
      <c r="BR103" s="1199">
        <v>0.005</v>
      </c>
      <c r="BS103" s="1199">
        <v>0.011</v>
      </c>
    </row>
    <row r="104">
      <c r="A104" s="460">
        <f>edate(A102,1)</f>
        <v>43525</v>
      </c>
      <c r="AM104" s="410"/>
      <c r="AN104" s="410"/>
      <c r="AO104" s="410"/>
      <c r="BN104" s="1194"/>
      <c r="BO104" s="1195"/>
      <c r="BP104" s="1194"/>
      <c r="BQ104" s="1196">
        <v>0.011</v>
      </c>
      <c r="BR104" s="1194">
        <v>0.008</v>
      </c>
      <c r="BS104" s="1194">
        <v>0.003</v>
      </c>
    </row>
    <row r="105">
      <c r="A105" s="473">
        <f>A104+14</f>
        <v>43539</v>
      </c>
      <c r="AM105" s="414"/>
      <c r="AN105" s="414"/>
      <c r="AO105" s="414"/>
      <c r="BN105" s="1199"/>
      <c r="BO105" s="1200"/>
      <c r="BP105" s="1199"/>
      <c r="BQ105" s="1201">
        <v>-0.004</v>
      </c>
      <c r="BR105" s="1199">
        <v>0.005</v>
      </c>
      <c r="BS105" s="1199">
        <v>0.007</v>
      </c>
    </row>
    <row r="106">
      <c r="A106" s="460">
        <f>edate(A104,1)</f>
        <v>43556</v>
      </c>
      <c r="AM106" s="410"/>
      <c r="AN106" s="410"/>
      <c r="AO106" s="410"/>
      <c r="BN106" s="1194"/>
      <c r="BO106" s="1195"/>
      <c r="BP106" s="1194"/>
      <c r="BQ106" s="1196">
        <v>0.007</v>
      </c>
      <c r="BR106" s="1194">
        <v>-0.004</v>
      </c>
      <c r="BS106" s="1194">
        <v>0.007</v>
      </c>
    </row>
    <row r="107">
      <c r="A107" s="473">
        <f>A106+14</f>
        <v>43570</v>
      </c>
      <c r="AM107" s="414"/>
      <c r="AN107" s="414"/>
      <c r="AO107" s="414"/>
      <c r="BN107" s="1199"/>
      <c r="BO107" s="1200"/>
      <c r="BP107" s="1199"/>
      <c r="BQ107" s="1201">
        <v>-0.016</v>
      </c>
      <c r="BR107" s="1199">
        <v>-0.01</v>
      </c>
      <c r="BS107" s="1199">
        <v>-0.022</v>
      </c>
    </row>
    <row r="108">
      <c r="A108" s="460">
        <f>edate(A106,1)</f>
        <v>43586</v>
      </c>
      <c r="AM108" s="410"/>
      <c r="AN108" s="410"/>
      <c r="AO108" s="410"/>
      <c r="BN108" s="1194"/>
      <c r="BO108" s="1195"/>
      <c r="BP108" s="1194"/>
      <c r="BQ108" s="1196">
        <v>-0.022</v>
      </c>
      <c r="BR108" s="1194">
        <v>-0.016</v>
      </c>
      <c r="BS108" s="1194">
        <v>-0.022</v>
      </c>
    </row>
    <row r="109">
      <c r="A109" s="473">
        <f>A108+14</f>
        <v>43600</v>
      </c>
      <c r="AM109" s="1198">
        <v>0.003</v>
      </c>
      <c r="AN109" s="1198">
        <v>0.003</v>
      </c>
      <c r="AO109" s="1198">
        <v>0.002</v>
      </c>
      <c r="BN109" s="1199"/>
      <c r="BO109" s="1200"/>
      <c r="BP109" s="1199"/>
      <c r="BQ109" s="1201">
        <v>0.02</v>
      </c>
      <c r="BR109" s="1199">
        <v>0.024</v>
      </c>
      <c r="BS109" s="1199">
        <v>0.024</v>
      </c>
    </row>
    <row r="110">
      <c r="A110" s="460">
        <f>edate(A108,1)</f>
        <v>43617</v>
      </c>
      <c r="AM110" s="1193">
        <v>-0.002</v>
      </c>
      <c r="AN110" s="1193">
        <v>-0.002</v>
      </c>
      <c r="AO110" s="1193">
        <v>-0.002</v>
      </c>
      <c r="BN110" s="1194"/>
      <c r="BO110" s="1195"/>
      <c r="BP110" s="1194"/>
      <c r="BQ110" s="1196">
        <v>0.024</v>
      </c>
      <c r="BR110" s="1194">
        <v>0.02</v>
      </c>
      <c r="BS110" s="1194">
        <v>-0.024</v>
      </c>
    </row>
    <row r="111">
      <c r="A111" s="473">
        <f>A110+14</f>
        <v>43631</v>
      </c>
      <c r="AM111" s="1198">
        <v>0.0</v>
      </c>
      <c r="AN111" s="414"/>
      <c r="AO111" s="1198">
        <v>0.0</v>
      </c>
      <c r="BN111" s="1199"/>
      <c r="BO111" s="1200"/>
      <c r="BP111" s="1199"/>
      <c r="BQ111" s="1201">
        <v>-0.02</v>
      </c>
      <c r="BR111" s="1199">
        <v>-0.014</v>
      </c>
      <c r="BS111" s="1199">
        <v>-0.018</v>
      </c>
    </row>
    <row r="112">
      <c r="A112" s="460">
        <f>edate(A110,1)</f>
        <v>43647</v>
      </c>
      <c r="AM112" s="1193">
        <v>0.0</v>
      </c>
      <c r="AN112" s="1193">
        <v>0.001</v>
      </c>
      <c r="AO112" s="1193">
        <v>0.0</v>
      </c>
      <c r="BN112" s="1194"/>
      <c r="BO112" s="1195"/>
      <c r="BP112" s="1194"/>
      <c r="BQ112" s="1196">
        <v>-0.018</v>
      </c>
      <c r="BR112" s="1194">
        <v>-0.02</v>
      </c>
      <c r="BS112" s="1194">
        <v>-0.018</v>
      </c>
    </row>
    <row r="113">
      <c r="A113" s="473">
        <f>A112+14</f>
        <v>43661</v>
      </c>
      <c r="AM113" s="1198">
        <v>0.001</v>
      </c>
      <c r="AN113" s="414"/>
      <c r="AO113" s="1198">
        <v>0.0</v>
      </c>
      <c r="BN113" s="1199"/>
      <c r="BO113" s="1200"/>
      <c r="BP113" s="1199"/>
      <c r="BQ113" s="1201">
        <v>0.0</v>
      </c>
      <c r="BR113" s="1199">
        <v>-0.008</v>
      </c>
      <c r="BS113" s="1199">
        <v>-0.007</v>
      </c>
    </row>
    <row r="114">
      <c r="A114" s="460">
        <f>edate(A112,1)</f>
        <v>43678</v>
      </c>
      <c r="AM114" s="1193">
        <v>0.0</v>
      </c>
      <c r="AN114" s="1193">
        <v>0.001</v>
      </c>
      <c r="AO114" s="1193">
        <v>0.0</v>
      </c>
      <c r="BN114" s="1194"/>
      <c r="BO114" s="1195"/>
      <c r="BP114" s="1194"/>
      <c r="BQ114" s="1196">
        <v>-0.007</v>
      </c>
      <c r="BR114" s="1194">
        <v>0.0</v>
      </c>
      <c r="BS114" s="1194">
        <v>-0.007</v>
      </c>
    </row>
    <row r="115">
      <c r="A115" s="473">
        <f>A114+14</f>
        <v>43692</v>
      </c>
      <c r="AM115" s="1198">
        <v>0.0</v>
      </c>
      <c r="AN115" s="414"/>
      <c r="AO115" s="1198">
        <v>0.001</v>
      </c>
      <c r="BN115" s="1199"/>
      <c r="BO115" s="1200"/>
      <c r="BP115" s="1199"/>
      <c r="BQ115" s="1201">
        <v>0.002</v>
      </c>
      <c r="BR115" s="1199">
        <v>0.025</v>
      </c>
      <c r="BS115" s="1199">
        <v>0.005</v>
      </c>
    </row>
    <row r="116">
      <c r="A116" s="460">
        <f>edate(A114,1)</f>
        <v>43709</v>
      </c>
      <c r="AM116" s="1193">
        <v>0.001</v>
      </c>
      <c r="AN116" s="1193">
        <v>0.0</v>
      </c>
      <c r="AO116" s="1193">
        <v>0.0</v>
      </c>
      <c r="BN116" s="1194"/>
      <c r="BO116" s="1195"/>
      <c r="BP116" s="1194"/>
      <c r="BQ116" s="1196">
        <v>0.005</v>
      </c>
      <c r="BR116" s="1194">
        <v>0.002</v>
      </c>
      <c r="BS116" s="1194">
        <v>0.005</v>
      </c>
    </row>
    <row r="117">
      <c r="A117" s="473">
        <f>A116+14</f>
        <v>43723</v>
      </c>
      <c r="AM117" s="1198">
        <v>0.002</v>
      </c>
      <c r="AN117" s="414"/>
      <c r="AO117" s="1198">
        <v>0.0</v>
      </c>
      <c r="BN117" s="1199"/>
      <c r="BO117" s="1200"/>
      <c r="BP117" s="1199"/>
      <c r="BQ117" s="1201">
        <v>0.01</v>
      </c>
      <c r="BR117" s="1199">
        <v>0.008</v>
      </c>
      <c r="BS117" s="1199">
        <v>0.013</v>
      </c>
    </row>
    <row r="118">
      <c r="A118" s="460">
        <f>edate(A116,1)</f>
        <v>43739</v>
      </c>
      <c r="AM118" s="1193">
        <v>0.0</v>
      </c>
      <c r="AN118" s="1193">
        <v>0.002</v>
      </c>
      <c r="AO118" s="1193">
        <v>0.0</v>
      </c>
      <c r="BN118" s="1194"/>
      <c r="BO118" s="1195"/>
      <c r="BP118" s="1194"/>
      <c r="BQ118" s="1196">
        <v>0.013</v>
      </c>
      <c r="BR118" s="1194">
        <v>0.01</v>
      </c>
      <c r="BS118" s="1194">
        <v>0.013</v>
      </c>
    </row>
    <row r="119">
      <c r="A119" s="473">
        <f>A118+14</f>
        <v>43753</v>
      </c>
      <c r="AM119" s="1198">
        <v>0.001</v>
      </c>
      <c r="AN119" s="414"/>
      <c r="AO119" s="1198">
        <v>0.002</v>
      </c>
      <c r="BN119" s="1199"/>
      <c r="BO119" s="1200"/>
      <c r="BP119" s="1199"/>
      <c r="BQ119" s="1201">
        <v>-0.009</v>
      </c>
      <c r="BR119" s="1199">
        <v>-0.016</v>
      </c>
      <c r="BS119" s="1199">
        <v>-0.009</v>
      </c>
    </row>
    <row r="120">
      <c r="A120" s="460">
        <f>edate(A118,1)</f>
        <v>43770</v>
      </c>
      <c r="AM120" s="1193">
        <v>0.002</v>
      </c>
      <c r="AN120" s="1193">
        <v>0.001</v>
      </c>
      <c r="AO120" s="1193">
        <v>0.002</v>
      </c>
      <c r="BN120" s="1194"/>
      <c r="BO120" s="1195"/>
      <c r="BP120" s="1194"/>
      <c r="BQ120" s="1196">
        <v>-0.009</v>
      </c>
      <c r="BR120" s="1194">
        <v>-0.009</v>
      </c>
      <c r="BS120" s="1194">
        <v>-0.009</v>
      </c>
    </row>
    <row r="121">
      <c r="A121" s="473">
        <f>A120+14</f>
        <v>43784</v>
      </c>
      <c r="AM121" s="1198">
        <v>0.003</v>
      </c>
      <c r="AN121" s="414"/>
      <c r="AO121" s="1198">
        <v>0.003</v>
      </c>
      <c r="BN121" s="1199"/>
      <c r="BO121" s="1200"/>
      <c r="BP121" s="1199"/>
      <c r="BQ121" s="1201">
        <v>0.018</v>
      </c>
      <c r="BR121" s="1199">
        <v>0.024</v>
      </c>
      <c r="BS121" s="1199">
        <v>0.014</v>
      </c>
    </row>
    <row r="122">
      <c r="A122" s="460">
        <f>edate(A120,1)</f>
        <v>43800</v>
      </c>
      <c r="AM122" s="1193">
        <v>0.0</v>
      </c>
      <c r="AN122" s="1193">
        <v>0.002</v>
      </c>
      <c r="AO122" s="1193">
        <v>-0.001</v>
      </c>
      <c r="BN122" s="1194"/>
      <c r="BO122" s="1195"/>
      <c r="BP122" s="1194"/>
      <c r="BQ122" s="1196">
        <v>0.014</v>
      </c>
      <c r="BR122" s="1194">
        <v>0.018</v>
      </c>
      <c r="BS122" s="1194">
        <v>0.012</v>
      </c>
    </row>
    <row r="123">
      <c r="A123" s="473">
        <f>A122+14</f>
        <v>43814</v>
      </c>
      <c r="AM123" s="1198">
        <v>0.004</v>
      </c>
      <c r="AN123" s="414"/>
      <c r="AO123" s="1198">
        <v>0.006</v>
      </c>
      <c r="BN123" s="1199"/>
      <c r="BO123" s="1200"/>
      <c r="BP123" s="1199"/>
      <c r="BQ123" s="1201">
        <v>-0.075</v>
      </c>
      <c r="BR123" s="1199">
        <v>-0.067</v>
      </c>
      <c r="BS123" s="1199">
        <v>-0.067</v>
      </c>
    </row>
    <row r="124">
      <c r="A124" s="460">
        <f>edate(A122,1)</f>
        <v>43831</v>
      </c>
      <c r="AM124" s="1193">
        <v>0.006</v>
      </c>
      <c r="AN124" s="1193">
        <v>0.004</v>
      </c>
      <c r="AO124" s="1193">
        <v>0.005</v>
      </c>
      <c r="BN124" s="1194"/>
      <c r="BO124" s="1195"/>
      <c r="BP124" s="1194"/>
      <c r="BQ124" s="1196">
        <v>-0.067</v>
      </c>
      <c r="BR124" s="1194">
        <v>-0.075</v>
      </c>
      <c r="BS124" s="1194">
        <v>-0.067</v>
      </c>
    </row>
    <row r="125">
      <c r="A125" s="473">
        <f>A124+14</f>
        <v>43845</v>
      </c>
      <c r="AM125" s="1198">
        <v>0.004</v>
      </c>
      <c r="AN125" s="414"/>
      <c r="AO125" s="1198">
        <v>0.002</v>
      </c>
      <c r="BN125" s="1199"/>
      <c r="BO125" s="1200"/>
      <c r="BP125" s="1199"/>
      <c r="BQ125" s="1201">
        <v>-0.001</v>
      </c>
      <c r="BR125" s="1199">
        <v>0.012</v>
      </c>
      <c r="BS125" s="1199">
        <v>-0.006</v>
      </c>
    </row>
    <row r="126">
      <c r="A126" s="460">
        <f>edate(A124,1)</f>
        <v>43862</v>
      </c>
      <c r="AM126" s="1193">
        <v>0.002</v>
      </c>
      <c r="AN126" s="1193">
        <v>0.003</v>
      </c>
      <c r="AO126" s="1193">
        <v>0.002</v>
      </c>
      <c r="BN126" s="1194"/>
      <c r="BO126" s="1195"/>
      <c r="BP126" s="1194"/>
      <c r="BQ126" s="1196">
        <v>-0.006</v>
      </c>
      <c r="BR126" s="1194">
        <v>-0.001</v>
      </c>
      <c r="BS126" s="1194">
        <v>-0.006</v>
      </c>
    </row>
    <row r="127">
      <c r="A127" s="473">
        <f>A126+14</f>
        <v>43876</v>
      </c>
      <c r="AM127" s="1198">
        <v>0.0</v>
      </c>
      <c r="AN127" s="414"/>
      <c r="AO127" s="1198">
        <v>0.0</v>
      </c>
      <c r="BN127" s="1199"/>
      <c r="BO127" s="1200"/>
      <c r="BP127" s="1199"/>
      <c r="BQ127" s="1201">
        <v>0.038</v>
      </c>
      <c r="BR127" s="1199">
        <v>0.034</v>
      </c>
      <c r="BS127" s="1199">
        <v>0.044</v>
      </c>
    </row>
    <row r="128">
      <c r="A128" s="460">
        <f>edate(A126,1)</f>
        <v>43891</v>
      </c>
      <c r="AM128" s="1193">
        <v>0.0</v>
      </c>
      <c r="AN128" s="1193">
        <v>0.0</v>
      </c>
      <c r="AO128" s="1193">
        <v>0.0</v>
      </c>
      <c r="BN128" s="1194"/>
      <c r="BO128" s="1195"/>
      <c r="BP128" s="1194"/>
      <c r="BQ128" s="1196">
        <v>0.044</v>
      </c>
      <c r="BR128" s="1194">
        <v>0.038</v>
      </c>
      <c r="BS128" s="1194">
        <v>0.044</v>
      </c>
    </row>
    <row r="129">
      <c r="A129" s="473">
        <f>A128+14</f>
        <v>43905</v>
      </c>
      <c r="AM129" s="1198">
        <v>0.003</v>
      </c>
      <c r="AN129" s="414"/>
      <c r="AO129" s="1198">
        <v>0.003</v>
      </c>
      <c r="BN129" s="1199"/>
      <c r="BO129" s="1200"/>
      <c r="BP129" s="1199"/>
      <c r="BQ129" s="1201">
        <v>-0.001</v>
      </c>
      <c r="BR129" s="1199">
        <v>0.015</v>
      </c>
      <c r="BS129" s="1199">
        <v>-0.009</v>
      </c>
    </row>
    <row r="130">
      <c r="A130" s="460">
        <f>edate(A128,1)</f>
        <v>43922</v>
      </c>
      <c r="AM130" s="1193">
        <v>0.003</v>
      </c>
      <c r="AN130" s="1193">
        <v>0.003</v>
      </c>
      <c r="AO130" s="1193">
        <v>0.003</v>
      </c>
      <c r="BN130" s="1194"/>
      <c r="BO130" s="1195"/>
      <c r="BP130" s="1194"/>
      <c r="BQ130" s="1196">
        <v>-0.009</v>
      </c>
      <c r="BR130" s="1194">
        <v>-0.001</v>
      </c>
      <c r="BS130" s="1194">
        <v>-0.009</v>
      </c>
    </row>
    <row r="131">
      <c r="A131" s="473">
        <f>A130+14</f>
        <v>43936</v>
      </c>
      <c r="AM131" s="1198">
        <v>0.001</v>
      </c>
      <c r="AN131" s="414"/>
      <c r="AO131" s="1198">
        <v>0.002</v>
      </c>
      <c r="BN131" s="1199"/>
      <c r="BO131" s="1200"/>
      <c r="BP131" s="1199"/>
      <c r="BQ131" s="1201">
        <v>0.028</v>
      </c>
      <c r="BR131" s="1199">
        <v>0.02</v>
      </c>
      <c r="BS131" s="1199">
        <v>0.036</v>
      </c>
    </row>
    <row r="132">
      <c r="A132" s="460">
        <f>edate(A130,1)</f>
        <v>43952</v>
      </c>
      <c r="AM132" s="1193">
        <v>0.002</v>
      </c>
      <c r="AN132" s="1193">
        <v>0.001</v>
      </c>
      <c r="AO132" s="1193">
        <v>0.001</v>
      </c>
      <c r="BN132" s="1194"/>
      <c r="BO132" s="1195"/>
      <c r="BP132" s="1194"/>
      <c r="BQ132" s="1196">
        <v>0.036</v>
      </c>
      <c r="BR132" s="1194">
        <v>0.028</v>
      </c>
      <c r="BS132" s="1194">
        <v>0.036</v>
      </c>
    </row>
    <row r="133">
      <c r="A133" s="473">
        <f>A132+14</f>
        <v>43966</v>
      </c>
      <c r="AM133" s="1198">
        <v>0.001</v>
      </c>
      <c r="AN133" s="414"/>
      <c r="AO133" s="1198">
        <v>0.001</v>
      </c>
      <c r="BN133" s="1199"/>
      <c r="BO133" s="1200"/>
      <c r="BP133" s="1199"/>
      <c r="BQ133" s="1201">
        <v>-0.036</v>
      </c>
      <c r="BR133" s="1199">
        <v>-0.042</v>
      </c>
      <c r="BS133" s="1199">
        <v>-0.042</v>
      </c>
    </row>
    <row r="134">
      <c r="A134" s="460">
        <f>edate(A132,1)</f>
        <v>43983</v>
      </c>
      <c r="AM134" s="1193">
        <v>0.0</v>
      </c>
      <c r="AN134" s="1193">
        <v>0.001</v>
      </c>
      <c r="AO134" s="1193">
        <v>0.0</v>
      </c>
      <c r="BN134" s="1194"/>
      <c r="BO134" s="1195"/>
      <c r="BP134" s="1194"/>
      <c r="BQ134" s="1196">
        <v>-0.042</v>
      </c>
      <c r="BR134" s="1194">
        <v>-0.036</v>
      </c>
      <c r="BS134" s="1194">
        <v>-0.042</v>
      </c>
    </row>
    <row r="135">
      <c r="A135" s="473">
        <f>A134+14</f>
        <v>43997</v>
      </c>
      <c r="AM135" s="1198">
        <v>0.0</v>
      </c>
      <c r="AN135" s="414"/>
      <c r="AO135" s="1198">
        <v>0.002</v>
      </c>
      <c r="BN135" s="1199"/>
      <c r="BO135" s="1200"/>
      <c r="BP135" s="1199"/>
      <c r="BQ135" s="1201">
        <v>0.028</v>
      </c>
      <c r="BR135" s="1199">
        <v>0.036</v>
      </c>
      <c r="BS135" s="1199">
        <v>0.031</v>
      </c>
    </row>
    <row r="136">
      <c r="A136" s="460">
        <f>edate(A134,1)</f>
        <v>44013</v>
      </c>
      <c r="AM136" s="1193">
        <v>0.002</v>
      </c>
      <c r="AN136" s="1193">
        <v>0.0</v>
      </c>
      <c r="AO136" s="1193">
        <v>0.001</v>
      </c>
      <c r="BN136" s="1194"/>
      <c r="BO136" s="1195"/>
      <c r="BP136" s="1194"/>
      <c r="BQ136" s="1196">
        <v>0.031</v>
      </c>
      <c r="BR136" s="1194">
        <v>0.028</v>
      </c>
      <c r="BS136" s="1194">
        <v>-0.033</v>
      </c>
    </row>
    <row r="137">
      <c r="A137" s="473">
        <f>A136+14</f>
        <v>44027</v>
      </c>
      <c r="AM137" s="1198">
        <v>0.0</v>
      </c>
      <c r="AN137" s="414"/>
      <c r="AO137" s="1198">
        <v>0.0</v>
      </c>
      <c r="BN137" s="1199"/>
      <c r="BO137" s="1200"/>
      <c r="BP137" s="1199"/>
      <c r="BQ137" s="1201">
        <v>-0.033</v>
      </c>
      <c r="BR137" s="1199">
        <v>-0.005</v>
      </c>
      <c r="BS137" s="1199">
        <v>-0.033</v>
      </c>
    </row>
    <row r="138">
      <c r="A138" s="460">
        <f>edate(A136,1)</f>
        <v>44044</v>
      </c>
      <c r="AM138" s="1193">
        <v>0.0</v>
      </c>
      <c r="AN138" s="1193">
        <v>0.0</v>
      </c>
      <c r="AO138" s="410"/>
      <c r="BN138" s="1194"/>
      <c r="BO138" s="1195"/>
      <c r="BP138" s="1194"/>
      <c r="BQ138" s="1196">
        <v>-0.033</v>
      </c>
      <c r="BR138" s="1194">
        <v>-0.033</v>
      </c>
      <c r="BS138" s="1194"/>
    </row>
    <row r="139">
      <c r="A139" s="473">
        <f>A138+14</f>
        <v>44058</v>
      </c>
      <c r="AM139" s="1198">
        <v>0.003</v>
      </c>
      <c r="AN139" s="414"/>
      <c r="AO139" s="414"/>
      <c r="BN139" s="1199"/>
      <c r="BO139" s="1200"/>
      <c r="BP139" s="1199"/>
      <c r="BQ139" s="1201">
        <v>0.014</v>
      </c>
      <c r="BR139" s="1199">
        <v>0.009</v>
      </c>
      <c r="BS139" s="1199"/>
    </row>
    <row r="140">
      <c r="A140" s="460">
        <f>edate(A138,1)</f>
        <v>44075</v>
      </c>
      <c r="AM140" s="1205" t="e">
        <v>#N/A</v>
      </c>
      <c r="AN140" s="410"/>
      <c r="AO140" s="410"/>
      <c r="BN140" s="1194"/>
      <c r="BO140" s="1195"/>
      <c r="BP140" s="1194"/>
      <c r="BQ140" s="1196"/>
      <c r="BR140" s="1194"/>
      <c r="BS140" s="1194"/>
    </row>
    <row r="141">
      <c r="A141" s="473">
        <f>A140+14</f>
        <v>44089</v>
      </c>
      <c r="AM141" s="414"/>
      <c r="AN141" s="414"/>
      <c r="AO141" s="414"/>
      <c r="BN141" s="1199"/>
      <c r="BO141" s="1200"/>
      <c r="BP141" s="1199"/>
      <c r="BQ141" s="1201"/>
      <c r="BR141" s="1199"/>
      <c r="BS141" s="1199"/>
    </row>
    <row r="142">
      <c r="A142" s="460">
        <f>edate(A140,1)</f>
        <v>44105</v>
      </c>
      <c r="AM142" s="410"/>
      <c r="AN142" s="410"/>
      <c r="AO142" s="410"/>
      <c r="BN142" s="1194"/>
      <c r="BO142" s="1195"/>
      <c r="BP142" s="1194"/>
      <c r="BQ142" s="1196"/>
      <c r="BR142" s="1194"/>
      <c r="BS142" s="1194"/>
    </row>
    <row r="143">
      <c r="A143" s="473">
        <f>A142+14</f>
        <v>44119</v>
      </c>
      <c r="AM143" s="414"/>
      <c r="AN143" s="414"/>
      <c r="AO143" s="414"/>
      <c r="BN143" s="1199"/>
      <c r="BO143" s="1200"/>
      <c r="BP143" s="1199"/>
      <c r="BQ143" s="1201"/>
      <c r="BR143" s="1199"/>
      <c r="BS143" s="1199"/>
    </row>
    <row r="144">
      <c r="A144" s="460">
        <f>edate(A142,1)</f>
        <v>44136</v>
      </c>
      <c r="AM144" s="410"/>
      <c r="AN144" s="410"/>
      <c r="AO144" s="410"/>
      <c r="BN144" s="1194"/>
      <c r="BO144" s="1195"/>
      <c r="BP144" s="1194"/>
      <c r="BQ144" s="1196"/>
      <c r="BR144" s="1194"/>
      <c r="BS144" s="1194"/>
    </row>
    <row r="145">
      <c r="A145" s="473">
        <f>A144+14</f>
        <v>44150</v>
      </c>
      <c r="AM145" s="414"/>
      <c r="AN145" s="414"/>
      <c r="AO145" s="414"/>
      <c r="BN145" s="1199"/>
      <c r="BO145" s="1200"/>
      <c r="BP145" s="1199"/>
      <c r="BQ145" s="1201"/>
      <c r="BR145" s="1199"/>
      <c r="BS145" s="1199"/>
    </row>
    <row r="146">
      <c r="A146" s="460">
        <f>edate(A144,1)</f>
        <v>44166</v>
      </c>
      <c r="AM146" s="410"/>
      <c r="AN146" s="410"/>
      <c r="AO146" s="410"/>
      <c r="BN146" s="1194"/>
      <c r="BO146" s="1195"/>
      <c r="BP146" s="1194"/>
      <c r="BQ146" s="1196"/>
      <c r="BR146" s="1194"/>
      <c r="BS146" s="1194"/>
    </row>
    <row r="147">
      <c r="A147" s="473">
        <f>A146+14</f>
        <v>44180</v>
      </c>
      <c r="AM147" s="414"/>
      <c r="AN147" s="414"/>
      <c r="AO147" s="414"/>
      <c r="BN147" s="1199"/>
      <c r="BO147" s="1200"/>
      <c r="BP147" s="1199"/>
      <c r="BQ147" s="1201"/>
      <c r="BR147" s="1199"/>
      <c r="BS147" s="1199"/>
    </row>
    <row r="148">
      <c r="A148" s="460">
        <f>edate(A146,1)</f>
        <v>44197</v>
      </c>
      <c r="AM148" s="410"/>
      <c r="AN148" s="410"/>
      <c r="AO148" s="410"/>
      <c r="BN148" s="1194"/>
      <c r="BO148" s="1195"/>
      <c r="BP148" s="1194"/>
      <c r="BQ148" s="1196"/>
      <c r="BR148" s="1194"/>
      <c r="BS148" s="1194"/>
    </row>
    <row r="149">
      <c r="A149" s="473">
        <f>A148+14</f>
        <v>44211</v>
      </c>
      <c r="AM149" s="414"/>
      <c r="AN149" s="414"/>
      <c r="AO149" s="414"/>
      <c r="BN149" s="1199"/>
      <c r="BO149" s="1200"/>
      <c r="BP149" s="1199"/>
      <c r="BQ149" s="1201"/>
      <c r="BR149" s="1199"/>
      <c r="BS149" s="1199"/>
    </row>
    <row r="150">
      <c r="A150" s="460">
        <f>edate(A148,1)</f>
        <v>44228</v>
      </c>
      <c r="AM150" s="410"/>
      <c r="AN150" s="410"/>
      <c r="AO150" s="410"/>
      <c r="BN150" s="1194"/>
      <c r="BO150" s="1195"/>
      <c r="BP150" s="1194"/>
      <c r="BQ150" s="1196"/>
      <c r="BR150" s="1194"/>
      <c r="BS150" s="1194"/>
    </row>
    <row r="151">
      <c r="A151" s="473">
        <f>A150+14</f>
        <v>44242</v>
      </c>
      <c r="AM151" s="414"/>
      <c r="AN151" s="414"/>
      <c r="AO151" s="414"/>
      <c r="BN151" s="1199"/>
      <c r="BO151" s="1200"/>
      <c r="BP151" s="1199"/>
      <c r="BQ151" s="1201"/>
      <c r="BR151" s="1199"/>
      <c r="BS151" s="1199"/>
    </row>
    <row r="152">
      <c r="A152" s="460">
        <f>edate(A150,1)</f>
        <v>44256</v>
      </c>
      <c r="AM152" s="410"/>
      <c r="AN152" s="410"/>
      <c r="AO152" s="410"/>
      <c r="BN152" s="1194"/>
      <c r="BO152" s="1195"/>
      <c r="BP152" s="1194"/>
      <c r="BQ152" s="1196"/>
      <c r="BR152" s="1194"/>
      <c r="BS152" s="1194"/>
    </row>
    <row r="153">
      <c r="A153" s="473">
        <f>A152+14</f>
        <v>44270</v>
      </c>
      <c r="AM153" s="414"/>
      <c r="AN153" s="414"/>
      <c r="AO153" s="414"/>
      <c r="BN153" s="1199"/>
      <c r="BO153" s="1200"/>
      <c r="BP153" s="1199"/>
      <c r="BQ153" s="1201"/>
      <c r="BR153" s="1199"/>
      <c r="BS153" s="1199"/>
    </row>
    <row r="154">
      <c r="A154" s="460">
        <f>edate(A152,1)</f>
        <v>44287</v>
      </c>
      <c r="AM154" s="410"/>
      <c r="AN154" s="410"/>
      <c r="AO154" s="410"/>
      <c r="BN154" s="1194"/>
      <c r="BO154" s="1195"/>
      <c r="BP154" s="1194"/>
      <c r="BQ154" s="1196"/>
      <c r="BR154" s="1194"/>
      <c r="BS154" s="1194"/>
    </row>
    <row r="155">
      <c r="A155" s="473">
        <f>A154+14</f>
        <v>44301</v>
      </c>
      <c r="AM155" s="414"/>
      <c r="AN155" s="414"/>
      <c r="AO155" s="414"/>
      <c r="BN155" s="1199"/>
      <c r="BO155" s="1200"/>
      <c r="BP155" s="1199"/>
      <c r="BQ155" s="1201"/>
      <c r="BR155" s="1199"/>
      <c r="BS155" s="1199"/>
    </row>
    <row r="156">
      <c r="A156" s="460">
        <f>edate(A154,1)</f>
        <v>44317</v>
      </c>
      <c r="AM156" s="410"/>
      <c r="AN156" s="410"/>
      <c r="AO156" s="410"/>
      <c r="BN156" s="1194"/>
      <c r="BO156" s="1195"/>
      <c r="BP156" s="1194"/>
      <c r="BQ156" s="1196"/>
      <c r="BR156" s="1194"/>
      <c r="BS156" s="1194"/>
    </row>
    <row r="157">
      <c r="A157" s="473">
        <f>A156+14</f>
        <v>44331</v>
      </c>
      <c r="AM157" s="414"/>
      <c r="AN157" s="414"/>
      <c r="AO157" s="414"/>
      <c r="BN157" s="1199"/>
      <c r="BO157" s="1200"/>
      <c r="BP157" s="1199"/>
      <c r="BQ157" s="1201"/>
      <c r="BR157" s="1199"/>
      <c r="BS157" s="1199"/>
    </row>
    <row r="158">
      <c r="A158" s="460">
        <f>edate(A156,1)</f>
        <v>44348</v>
      </c>
      <c r="AM158" s="410"/>
      <c r="AN158" s="410"/>
      <c r="AO158" s="410"/>
      <c r="BN158" s="1194"/>
      <c r="BO158" s="1195"/>
      <c r="BP158" s="1194"/>
      <c r="BQ158" s="1196"/>
      <c r="BR158" s="1194"/>
      <c r="BS158" s="1194"/>
    </row>
    <row r="159">
      <c r="A159" s="473">
        <f>A158+14</f>
        <v>44362</v>
      </c>
      <c r="AM159" s="414"/>
      <c r="AN159" s="414"/>
      <c r="AO159" s="414"/>
      <c r="BN159" s="1199"/>
      <c r="BO159" s="1200"/>
      <c r="BP159" s="1199"/>
      <c r="BQ159" s="1201"/>
      <c r="BR159" s="1199"/>
      <c r="BS159" s="1199"/>
    </row>
    <row r="160">
      <c r="A160" s="460">
        <f>edate(A158,1)</f>
        <v>44378</v>
      </c>
      <c r="AM160" s="410"/>
      <c r="AN160" s="410"/>
      <c r="AO160" s="410"/>
      <c r="BN160" s="1194"/>
      <c r="BO160" s="1195"/>
      <c r="BP160" s="1194"/>
      <c r="BQ160" s="1196"/>
      <c r="BR160" s="1194"/>
      <c r="BS160" s="1194"/>
    </row>
    <row r="161">
      <c r="A161" s="473">
        <f>A160+14</f>
        <v>44392</v>
      </c>
      <c r="AM161" s="414"/>
      <c r="AN161" s="414"/>
      <c r="AO161" s="414"/>
      <c r="BN161" s="1199"/>
      <c r="BO161" s="1200"/>
      <c r="BP161" s="1199"/>
      <c r="BQ161" s="1201"/>
      <c r="BR161" s="1199"/>
      <c r="BS161" s="1199"/>
    </row>
    <row r="162">
      <c r="A162" s="460">
        <f>edate(A160,1)</f>
        <v>44409</v>
      </c>
      <c r="AM162" s="410"/>
      <c r="AN162" s="410"/>
      <c r="AO162" s="410"/>
      <c r="BN162" s="1194"/>
      <c r="BO162" s="1195"/>
      <c r="BP162" s="1194"/>
      <c r="BQ162" s="1196"/>
      <c r="BR162" s="1194"/>
      <c r="BS162" s="1194"/>
    </row>
    <row r="163">
      <c r="A163" s="473">
        <f>A162+14</f>
        <v>44423</v>
      </c>
      <c r="AM163" s="414"/>
      <c r="AN163" s="414"/>
      <c r="AO163" s="414"/>
      <c r="BN163" s="1199"/>
      <c r="BO163" s="1200"/>
      <c r="BP163" s="1199"/>
      <c r="BQ163" s="1201"/>
      <c r="BR163" s="1199"/>
      <c r="BS163" s="1199"/>
    </row>
    <row r="164">
      <c r="A164" s="460">
        <f>edate(A162,1)</f>
        <v>44440</v>
      </c>
      <c r="AM164" s="410"/>
      <c r="AN164" s="410"/>
      <c r="AO164" s="410"/>
      <c r="BN164" s="1194"/>
      <c r="BO164" s="1195"/>
      <c r="BP164" s="1194"/>
      <c r="BQ164" s="1196"/>
      <c r="BR164" s="1194"/>
      <c r="BS164" s="1194"/>
    </row>
    <row r="165">
      <c r="A165" s="473">
        <f>A164+14</f>
        <v>44454</v>
      </c>
      <c r="AM165" s="414"/>
      <c r="AN165" s="414"/>
      <c r="AO165" s="414"/>
      <c r="BN165" s="1199"/>
      <c r="BO165" s="1200"/>
      <c r="BP165" s="1199"/>
      <c r="BQ165" s="1201"/>
      <c r="BR165" s="1199"/>
      <c r="BS165" s="1199"/>
    </row>
    <row r="166">
      <c r="A166" s="460">
        <f>edate(A164,1)</f>
        <v>44470</v>
      </c>
      <c r="AM166" s="410"/>
      <c r="AN166" s="410"/>
      <c r="AO166" s="410"/>
      <c r="BN166" s="1194"/>
      <c r="BO166" s="1195"/>
      <c r="BP166" s="1194"/>
      <c r="BQ166" s="1196"/>
      <c r="BR166" s="1194"/>
      <c r="BS166" s="1194"/>
    </row>
    <row r="167">
      <c r="A167" s="473">
        <f>A166+14</f>
        <v>44484</v>
      </c>
      <c r="AM167" s="414"/>
      <c r="AN167" s="414"/>
      <c r="AO167" s="414"/>
      <c r="BN167" s="1199"/>
      <c r="BO167" s="1200"/>
      <c r="BP167" s="1199"/>
      <c r="BQ167" s="1201"/>
      <c r="BR167" s="1199"/>
      <c r="BS167" s="1199"/>
    </row>
    <row r="168">
      <c r="A168" s="460">
        <f>edate(A166,1)</f>
        <v>44501</v>
      </c>
      <c r="AM168" s="410"/>
      <c r="AN168" s="410"/>
      <c r="AO168" s="410"/>
      <c r="BN168" s="1194"/>
      <c r="BO168" s="1195"/>
      <c r="BP168" s="1194"/>
      <c r="BQ168" s="1196"/>
      <c r="BR168" s="1194"/>
      <c r="BS168" s="1194"/>
    </row>
    <row r="169">
      <c r="A169" s="473">
        <f>A168+14</f>
        <v>44515</v>
      </c>
      <c r="AM169" s="414"/>
      <c r="AN169" s="414"/>
      <c r="AO169" s="414"/>
      <c r="BN169" s="1199"/>
      <c r="BO169" s="1200"/>
      <c r="BP169" s="1199"/>
      <c r="BQ169" s="1201"/>
      <c r="BR169" s="1199"/>
      <c r="BS169" s="1199"/>
    </row>
    <row r="170">
      <c r="A170" s="460">
        <f>edate(A168,1)</f>
        <v>44531</v>
      </c>
      <c r="AM170" s="410"/>
      <c r="AN170" s="410"/>
      <c r="AO170" s="410"/>
      <c r="BN170" s="1194"/>
      <c r="BO170" s="1195"/>
      <c r="BP170" s="1194"/>
      <c r="BQ170" s="1196"/>
      <c r="BR170" s="1194"/>
      <c r="BS170" s="1194"/>
    </row>
    <row r="171">
      <c r="A171" s="473">
        <f>A170+14</f>
        <v>44545</v>
      </c>
      <c r="AM171" s="414"/>
      <c r="AN171" s="414"/>
      <c r="AO171" s="414"/>
      <c r="BN171" s="1199"/>
      <c r="BO171" s="1200"/>
      <c r="BP171" s="1199"/>
      <c r="BQ171" s="1201"/>
      <c r="BR171" s="1199"/>
      <c r="BS171" s="1199"/>
    </row>
    <row r="172">
      <c r="A172" s="460">
        <f>edate(A170,1)</f>
        <v>44562</v>
      </c>
      <c r="AM172" s="410"/>
      <c r="AN172" s="410"/>
      <c r="AO172" s="410"/>
      <c r="BN172" s="1194"/>
      <c r="BO172" s="1195"/>
      <c r="BP172" s="1194"/>
      <c r="BQ172" s="1196"/>
      <c r="BR172" s="1194"/>
      <c r="BS172" s="1194"/>
    </row>
    <row r="173">
      <c r="A173" s="473">
        <f>A172+14</f>
        <v>44576</v>
      </c>
      <c r="AM173" s="414"/>
      <c r="AN173" s="414"/>
      <c r="AO173" s="414"/>
      <c r="BN173" s="1199"/>
      <c r="BO173" s="1200"/>
      <c r="BP173" s="1199"/>
      <c r="BQ173" s="1201"/>
      <c r="BR173" s="1199"/>
      <c r="BS173" s="1199"/>
    </row>
    <row r="174">
      <c r="A174" s="460">
        <f>edate(A172,1)</f>
        <v>44593</v>
      </c>
      <c r="AM174" s="410"/>
      <c r="AN174" s="410"/>
      <c r="AO174" s="410"/>
      <c r="BN174" s="1194"/>
      <c r="BO174" s="1195"/>
      <c r="BP174" s="1194"/>
      <c r="BQ174" s="1196"/>
      <c r="BR174" s="1194"/>
      <c r="BS174" s="1194"/>
    </row>
    <row r="175">
      <c r="A175" s="473">
        <f>A174+14</f>
        <v>44607</v>
      </c>
      <c r="AM175" s="414"/>
      <c r="AN175" s="414"/>
      <c r="AO175" s="414"/>
      <c r="BN175" s="1199"/>
      <c r="BO175" s="1200"/>
      <c r="BP175" s="1199"/>
      <c r="BQ175" s="1201"/>
      <c r="BR175" s="1199"/>
      <c r="BS175" s="1199"/>
    </row>
    <row r="176">
      <c r="A176" s="460">
        <f>edate(A174,1)</f>
        <v>44621</v>
      </c>
      <c r="AM176" s="410"/>
      <c r="AN176" s="410"/>
      <c r="AO176" s="410"/>
      <c r="BN176" s="1194"/>
      <c r="BO176" s="1195"/>
      <c r="BP176" s="1194"/>
      <c r="BQ176" s="1196"/>
      <c r="BR176" s="1194"/>
      <c r="BS176" s="1194"/>
    </row>
    <row r="177">
      <c r="A177" s="473">
        <f>A176+14</f>
        <v>44635</v>
      </c>
      <c r="AM177" s="414"/>
      <c r="AN177" s="414"/>
      <c r="AO177" s="414"/>
      <c r="BN177" s="1199"/>
      <c r="BO177" s="1200"/>
      <c r="BP177" s="1199"/>
      <c r="BQ177" s="1201"/>
      <c r="BR177" s="1199"/>
      <c r="BS177" s="1199"/>
    </row>
    <row r="178">
      <c r="A178" s="460">
        <f>edate(A176,1)</f>
        <v>44652</v>
      </c>
      <c r="AM178" s="410"/>
      <c r="AN178" s="410"/>
      <c r="AO178" s="410"/>
      <c r="BN178" s="1194"/>
      <c r="BO178" s="1195"/>
      <c r="BP178" s="1194"/>
      <c r="BQ178" s="1196"/>
      <c r="BR178" s="1194"/>
      <c r="BS178" s="1194"/>
    </row>
    <row r="179">
      <c r="A179" s="473">
        <f>A178+14</f>
        <v>44666</v>
      </c>
      <c r="AM179" s="414"/>
      <c r="AN179" s="414"/>
      <c r="AO179" s="414"/>
      <c r="BN179" s="1199"/>
      <c r="BO179" s="1200"/>
      <c r="BP179" s="1199"/>
      <c r="BQ179" s="1201"/>
      <c r="BR179" s="1199"/>
      <c r="BS179" s="1199"/>
    </row>
    <row r="180">
      <c r="A180" s="460">
        <f>edate(A178,1)</f>
        <v>44682</v>
      </c>
      <c r="AM180" s="410"/>
      <c r="AN180" s="410"/>
      <c r="AO180" s="410"/>
      <c r="BN180" s="1194"/>
      <c r="BO180" s="1195"/>
      <c r="BP180" s="1194"/>
      <c r="BQ180" s="1196"/>
      <c r="BR180" s="1194"/>
      <c r="BS180" s="1194"/>
    </row>
    <row r="181">
      <c r="A181" s="473">
        <f>A180+14</f>
        <v>44696</v>
      </c>
      <c r="AM181" s="414"/>
      <c r="AN181" s="414"/>
      <c r="AO181" s="414"/>
      <c r="BN181" s="1199"/>
      <c r="BO181" s="1200"/>
      <c r="BP181" s="1199"/>
      <c r="BQ181" s="1201"/>
      <c r="BR181" s="1199"/>
      <c r="BS181" s="1199"/>
    </row>
    <row r="182">
      <c r="A182" s="460">
        <f>edate(A180,1)</f>
        <v>44713</v>
      </c>
      <c r="AM182" s="410"/>
      <c r="AN182" s="410"/>
      <c r="AO182" s="410"/>
      <c r="BN182" s="1194"/>
      <c r="BO182" s="1195"/>
      <c r="BP182" s="1194"/>
      <c r="BQ182" s="1196"/>
      <c r="BR182" s="1194"/>
      <c r="BS182" s="1194"/>
    </row>
    <row r="183">
      <c r="A183" s="473">
        <f>A182+14</f>
        <v>44727</v>
      </c>
      <c r="AM183" s="414"/>
      <c r="AN183" s="414"/>
      <c r="AO183" s="414"/>
      <c r="BN183" s="1199"/>
      <c r="BO183" s="1200"/>
      <c r="BP183" s="1199"/>
      <c r="BQ183" s="1201"/>
      <c r="BR183" s="1199"/>
      <c r="BS183" s="1199"/>
    </row>
    <row r="184">
      <c r="A184" s="460">
        <f>edate(A182,1)</f>
        <v>44743</v>
      </c>
      <c r="AM184" s="410"/>
      <c r="AN184" s="410"/>
      <c r="AO184" s="410"/>
      <c r="BN184" s="1194"/>
      <c r="BO184" s="1195"/>
      <c r="BP184" s="1194"/>
      <c r="BQ184" s="1196"/>
      <c r="BR184" s="1194"/>
      <c r="BS184" s="1194"/>
    </row>
    <row r="185">
      <c r="A185" s="473">
        <f>A184+14</f>
        <v>44757</v>
      </c>
      <c r="AM185" s="414"/>
      <c r="AN185" s="414"/>
      <c r="AO185" s="414"/>
      <c r="BN185" s="1199"/>
      <c r="BO185" s="1200"/>
      <c r="BP185" s="1199"/>
      <c r="BQ185" s="1201"/>
      <c r="BR185" s="1199"/>
      <c r="BS185" s="1199"/>
    </row>
    <row r="186">
      <c r="A186" s="460">
        <f>edate(A184,1)</f>
        <v>44774</v>
      </c>
      <c r="AM186" s="465">
        <v>0.001</v>
      </c>
      <c r="AN186" s="487">
        <v>0.001</v>
      </c>
      <c r="AO186" s="487">
        <v>0.001</v>
      </c>
      <c r="BN186" s="1194"/>
      <c r="BO186" s="1195"/>
      <c r="BP186" s="1194"/>
      <c r="BQ186" s="1196"/>
      <c r="BR186" s="1194"/>
      <c r="BS186" s="1194"/>
    </row>
    <row r="187">
      <c r="A187" s="473">
        <f>A186+14</f>
        <v>44788</v>
      </c>
      <c r="AM187" s="478">
        <v>0.0</v>
      </c>
      <c r="AN187" s="475"/>
      <c r="AO187" s="475">
        <v>0.003</v>
      </c>
      <c r="BN187" s="1199"/>
      <c r="BO187" s="1200"/>
      <c r="BP187" s="1199"/>
      <c r="BQ187" s="1201"/>
      <c r="BR187" s="1199"/>
      <c r="BS187" s="1199"/>
    </row>
    <row r="188">
      <c r="A188" s="460">
        <f>edate(A186,1)</f>
        <v>44805</v>
      </c>
      <c r="AM188" s="465"/>
      <c r="AN188" s="487"/>
      <c r="AO188" s="487"/>
      <c r="BN188" s="1194"/>
      <c r="BO188" s="1195"/>
      <c r="BP188" s="1194"/>
      <c r="BQ188" s="1196"/>
      <c r="BR188" s="1194"/>
      <c r="BS188" s="1194"/>
    </row>
    <row r="189">
      <c r="A189" s="473">
        <f>A188+14</f>
        <v>44819</v>
      </c>
      <c r="AM189" s="478">
        <v>0.001</v>
      </c>
      <c r="AN189" s="475">
        <v>0.001</v>
      </c>
      <c r="AO189" s="475">
        <v>0.002</v>
      </c>
      <c r="BN189" s="1199"/>
      <c r="BO189" s="1200"/>
      <c r="BP189" s="1199"/>
      <c r="BQ189" s="1201"/>
      <c r="BR189" s="1199"/>
      <c r="BS189" s="1199"/>
    </row>
    <row r="190">
      <c r="A190" s="460">
        <f>edate(A188,1)</f>
        <v>44835</v>
      </c>
      <c r="AM190" s="465"/>
      <c r="AN190" s="487"/>
      <c r="AO190" s="487"/>
      <c r="BN190" s="1194"/>
      <c r="BO190" s="1195"/>
      <c r="BP190" s="1194"/>
      <c r="BQ190" s="1196"/>
      <c r="BR190" s="1194"/>
      <c r="BS190" s="1194"/>
    </row>
    <row r="191">
      <c r="A191" s="473">
        <f>A190+14</f>
        <v>44849</v>
      </c>
      <c r="AM191" s="478">
        <v>0.001</v>
      </c>
      <c r="AN191" s="475">
        <v>0.001</v>
      </c>
      <c r="AO191" s="475">
        <v>0.001</v>
      </c>
      <c r="BN191" s="1199"/>
      <c r="BO191" s="1200"/>
      <c r="BP191" s="1199"/>
      <c r="BQ191" s="1201"/>
      <c r="BR191" s="1199"/>
      <c r="BS191" s="1199"/>
    </row>
    <row r="192">
      <c r="A192" s="460">
        <f>edate(A190,1)</f>
        <v>44866</v>
      </c>
      <c r="AM192" s="465"/>
      <c r="AN192" s="487"/>
      <c r="AO192" s="487"/>
      <c r="BN192" s="1194"/>
      <c r="BO192" s="1195"/>
      <c r="BP192" s="1194"/>
      <c r="BQ192" s="1196"/>
      <c r="BR192" s="1194"/>
      <c r="BS192" s="1194"/>
    </row>
    <row r="193">
      <c r="A193" s="473">
        <f>A192+14</f>
        <v>44880</v>
      </c>
      <c r="AM193" s="478">
        <v>0.001</v>
      </c>
      <c r="AN193" s="475">
        <v>0.001</v>
      </c>
      <c r="AO193" s="475">
        <v>0.001</v>
      </c>
      <c r="BN193" s="1199"/>
      <c r="BO193" s="1200"/>
      <c r="BP193" s="1199"/>
      <c r="BQ193" s="1201"/>
      <c r="BR193" s="1199"/>
      <c r="BS193" s="1199"/>
    </row>
    <row r="194">
      <c r="A194" s="460">
        <f>edate(A192,1)</f>
        <v>44896</v>
      </c>
      <c r="AM194" s="465"/>
      <c r="AN194" s="487"/>
      <c r="AO194" s="487"/>
      <c r="BN194" s="1194"/>
      <c r="BO194" s="1195"/>
      <c r="BP194" s="1194"/>
      <c r="BQ194" s="1196"/>
      <c r="BR194" s="1194"/>
      <c r="BS194" s="1194"/>
    </row>
    <row r="195">
      <c r="A195" s="473">
        <f>A194+14</f>
        <v>44910</v>
      </c>
      <c r="AM195" s="478">
        <v>-0.001</v>
      </c>
      <c r="AN195" s="475">
        <v>0.001</v>
      </c>
      <c r="AO195" s="475">
        <v>-0.001</v>
      </c>
      <c r="BN195" s="1199"/>
      <c r="BO195" s="1200"/>
      <c r="BP195" s="1199"/>
      <c r="BQ195" s="1201"/>
      <c r="BR195" s="1199"/>
      <c r="BS195" s="1199"/>
    </row>
    <row r="196">
      <c r="A196" s="460">
        <f>edate(A194,1)</f>
        <v>44927</v>
      </c>
      <c r="AM196" s="465"/>
      <c r="AN196" s="487"/>
      <c r="AO196" s="487"/>
      <c r="BN196" s="1206"/>
      <c r="BO196" s="1195"/>
      <c r="BP196" s="1206"/>
      <c r="BQ196" s="1207">
        <v>-0.046</v>
      </c>
      <c r="BR196" s="1206">
        <v>-0.026</v>
      </c>
      <c r="BS196" s="1206">
        <v>-0.053</v>
      </c>
    </row>
    <row r="197">
      <c r="A197" s="473">
        <f>A196+14</f>
        <v>44941</v>
      </c>
      <c r="AM197" s="478">
        <v>0.005</v>
      </c>
      <c r="AN197" s="475">
        <v>0.003</v>
      </c>
      <c r="AO197" s="475">
        <v>0.006</v>
      </c>
      <c r="BN197" s="1208"/>
      <c r="BO197" s="1200"/>
      <c r="BP197" s="1208"/>
      <c r="BQ197" s="1209">
        <v>-0.053</v>
      </c>
      <c r="BR197" s="1208">
        <v>-0.046</v>
      </c>
      <c r="BS197" s="1208">
        <v>-0.053</v>
      </c>
    </row>
    <row r="198">
      <c r="A198" s="460">
        <f>edate(A196,1)</f>
        <v>44958</v>
      </c>
      <c r="AM198" s="465"/>
      <c r="AN198" s="487"/>
      <c r="AO198" s="487"/>
      <c r="BN198" s="1206"/>
      <c r="BO198" s="1195"/>
      <c r="BP198" s="1206"/>
      <c r="BQ198" s="1207">
        <v>0.045</v>
      </c>
      <c r="BR198" s="1206">
        <v>0.027</v>
      </c>
      <c r="BS198" s="1206">
        <v>0.046</v>
      </c>
    </row>
    <row r="199">
      <c r="A199" s="473">
        <f>A198+14</f>
        <v>44972</v>
      </c>
      <c r="AM199" s="478">
        <v>0.001</v>
      </c>
      <c r="AN199" s="475">
        <v>0.002</v>
      </c>
      <c r="AO199" s="475">
        <v>0.001</v>
      </c>
      <c r="BN199" s="1208"/>
      <c r="BO199" s="1200"/>
      <c r="BP199" s="1208"/>
      <c r="BQ199" s="1209">
        <v>0.046</v>
      </c>
      <c r="BR199" s="1208">
        <v>0.045</v>
      </c>
      <c r="BS199" s="1208">
        <v>0.046</v>
      </c>
    </row>
    <row r="200">
      <c r="A200" s="460">
        <f>edate(A198,1)</f>
        <v>44986</v>
      </c>
      <c r="AM200" s="465"/>
      <c r="AN200" s="487"/>
      <c r="AO200" s="487"/>
      <c r="BN200" s="1206"/>
      <c r="BO200" s="1195"/>
      <c r="BP200" s="1206"/>
      <c r="BQ200" s="1207">
        <v>0.008</v>
      </c>
      <c r="BR200" s="1206">
        <v>0.005</v>
      </c>
      <c r="BS200" s="1206">
        <v>0.011</v>
      </c>
    </row>
    <row r="201">
      <c r="A201" s="473">
        <f>A200+14</f>
        <v>45000</v>
      </c>
      <c r="AM201" s="478">
        <v>0.0</v>
      </c>
      <c r="AN201" s="475">
        <v>0.002</v>
      </c>
      <c r="AO201" s="475">
        <v>0.001</v>
      </c>
      <c r="BN201" s="1208"/>
      <c r="BO201" s="1200"/>
      <c r="BP201" s="1208"/>
      <c r="BQ201" s="1209">
        <v>0.011</v>
      </c>
      <c r="BR201" s="1208">
        <v>0.008</v>
      </c>
      <c r="BS201" s="1208">
        <v>0.003</v>
      </c>
    </row>
    <row r="202">
      <c r="A202" s="460">
        <f>edate(A200,1)</f>
        <v>45017</v>
      </c>
      <c r="AM202" s="465"/>
      <c r="AN202" s="487"/>
      <c r="AO202" s="487"/>
      <c r="BN202" s="1206"/>
      <c r="BO202" s="1195"/>
      <c r="BP202" s="1206"/>
      <c r="BQ202" s="1207">
        <v>-0.004</v>
      </c>
      <c r="BR202" s="1206">
        <v>0.005</v>
      </c>
      <c r="BS202" s="1206">
        <v>0.007</v>
      </c>
    </row>
    <row r="203">
      <c r="A203" s="473">
        <f>A202+14</f>
        <v>45031</v>
      </c>
      <c r="AM203" s="478">
        <v>0.0</v>
      </c>
      <c r="AN203" s="475">
        <v>0.002</v>
      </c>
      <c r="AO203" s="475">
        <v>0.001</v>
      </c>
      <c r="BN203" s="1208"/>
      <c r="BO203" s="1200"/>
      <c r="BP203" s="1208"/>
      <c r="BQ203" s="1209">
        <v>0.007</v>
      </c>
      <c r="BR203" s="1208">
        <v>-0.004</v>
      </c>
      <c r="BS203" s="1208">
        <v>0.007</v>
      </c>
    </row>
    <row r="204">
      <c r="A204" s="460">
        <f>edate(A202,1)</f>
        <v>45047</v>
      </c>
      <c r="AM204" s="465"/>
      <c r="AN204" s="487"/>
      <c r="AO204" s="487"/>
      <c r="BN204" s="1206"/>
      <c r="BO204" s="1195"/>
      <c r="BP204" s="1206"/>
      <c r="BQ204" s="1207">
        <v>-0.016</v>
      </c>
      <c r="BR204" s="1206">
        <v>-0.01</v>
      </c>
      <c r="BS204" s="1206">
        <v>-0.022</v>
      </c>
    </row>
    <row r="205">
      <c r="A205" s="473">
        <f>A204+14</f>
        <v>45061</v>
      </c>
      <c r="AM205" s="478"/>
      <c r="AN205" s="475"/>
      <c r="AO205" s="475"/>
      <c r="BN205" s="1208"/>
      <c r="BO205" s="1200"/>
      <c r="BP205" s="1208"/>
      <c r="BQ205" s="1209">
        <v>-0.022</v>
      </c>
      <c r="BR205" s="1208">
        <v>-0.016</v>
      </c>
      <c r="BS205" s="1208">
        <v>-0.022</v>
      </c>
    </row>
    <row r="206">
      <c r="A206" s="460">
        <f>edate(A204,1)</f>
        <v>45078</v>
      </c>
      <c r="AM206" s="465">
        <v>0.003</v>
      </c>
      <c r="AN206" s="487">
        <v>0.003</v>
      </c>
      <c r="AO206" s="487">
        <v>-0.002</v>
      </c>
      <c r="BN206" s="1206"/>
      <c r="BO206" s="1195"/>
      <c r="BP206" s="1206"/>
      <c r="BQ206" s="1207">
        <v>0.02</v>
      </c>
      <c r="BR206" s="1206">
        <v>0.024</v>
      </c>
      <c r="BS206" s="1206">
        <v>0.024</v>
      </c>
    </row>
    <row r="207">
      <c r="A207" s="473">
        <f>A206+14</f>
        <v>45092</v>
      </c>
      <c r="AM207" s="478">
        <v>-0.002</v>
      </c>
      <c r="AN207" s="475">
        <v>-0.002</v>
      </c>
      <c r="AO207" s="475">
        <v>-0.002</v>
      </c>
      <c r="BN207" s="1208"/>
      <c r="BO207" s="1200"/>
      <c r="BP207" s="1208"/>
      <c r="BQ207" s="1209">
        <v>0.024</v>
      </c>
      <c r="BR207" s="1208">
        <v>0.02</v>
      </c>
      <c r="BS207" s="1208">
        <v>-0.024</v>
      </c>
    </row>
    <row r="208">
      <c r="A208" s="460">
        <f>edate(A206,1)</f>
        <v>45108</v>
      </c>
      <c r="AM208" s="465">
        <v>0.0</v>
      </c>
      <c r="AN208" s="487"/>
      <c r="AO208" s="487">
        <v>0.0</v>
      </c>
      <c r="BN208" s="1206"/>
      <c r="BO208" s="1195"/>
      <c r="BP208" s="1206"/>
      <c r="BQ208" s="1207">
        <v>-0.02</v>
      </c>
      <c r="BR208" s="1206">
        <v>-0.014</v>
      </c>
      <c r="BS208" s="1206">
        <v>-0.018</v>
      </c>
    </row>
    <row r="209">
      <c r="A209" s="473">
        <f>A208+14</f>
        <v>45122</v>
      </c>
      <c r="AM209" s="478">
        <v>0.0</v>
      </c>
      <c r="AN209" s="475">
        <v>0.001</v>
      </c>
      <c r="AO209" s="475">
        <v>0.0</v>
      </c>
      <c r="BN209" s="1208"/>
      <c r="BO209" s="1200"/>
      <c r="BP209" s="1208"/>
      <c r="BQ209" s="1209">
        <v>-0.018</v>
      </c>
      <c r="BR209" s="1208">
        <v>-0.02</v>
      </c>
      <c r="BS209" s="1208">
        <v>-0.018</v>
      </c>
    </row>
    <row r="210">
      <c r="A210" s="460">
        <f>edate(A208,1)</f>
        <v>45139</v>
      </c>
      <c r="AM210" s="465">
        <v>0.001</v>
      </c>
      <c r="AN210" s="487"/>
      <c r="AO210" s="487">
        <v>0.0</v>
      </c>
      <c r="BN210" s="1206"/>
      <c r="BO210" s="1195"/>
      <c r="BP210" s="1206"/>
      <c r="BQ210" s="1207">
        <v>0.0</v>
      </c>
      <c r="BR210" s="1206">
        <v>-0.008</v>
      </c>
      <c r="BS210" s="1206">
        <v>-0.007</v>
      </c>
    </row>
    <row r="211">
      <c r="A211" s="473">
        <f>A210+14</f>
        <v>45153</v>
      </c>
      <c r="AM211" s="478">
        <v>0.0</v>
      </c>
      <c r="AN211" s="475">
        <v>0.001</v>
      </c>
      <c r="AO211" s="475">
        <v>0.0</v>
      </c>
      <c r="BN211" s="1208"/>
      <c r="BO211" s="1200"/>
      <c r="BP211" s="1208"/>
      <c r="BQ211" s="1209">
        <v>-0.007</v>
      </c>
      <c r="BR211" s="1208">
        <v>0.0</v>
      </c>
      <c r="BS211" s="1208">
        <v>-0.007</v>
      </c>
    </row>
    <row r="212">
      <c r="A212" s="460">
        <f>edate(A210,1)</f>
        <v>45170</v>
      </c>
      <c r="AM212" s="465">
        <v>0.0</v>
      </c>
      <c r="AN212" s="487"/>
      <c r="AO212" s="487">
        <v>0.001</v>
      </c>
      <c r="BN212" s="1206"/>
      <c r="BO212" s="1195"/>
      <c r="BP212" s="1206"/>
      <c r="BQ212" s="1207">
        <v>0.002</v>
      </c>
      <c r="BR212" s="1206">
        <v>0.025</v>
      </c>
      <c r="BS212" s="1206">
        <v>0.005</v>
      </c>
    </row>
    <row r="213">
      <c r="A213" s="473">
        <f>A212+14</f>
        <v>45184</v>
      </c>
      <c r="AM213" s="478">
        <v>0.001</v>
      </c>
      <c r="AN213" s="475">
        <v>0.0</v>
      </c>
      <c r="AO213" s="475">
        <v>0.0</v>
      </c>
      <c r="BN213" s="1208"/>
      <c r="BO213" s="1200"/>
      <c r="BP213" s="1208"/>
      <c r="BQ213" s="1209">
        <v>0.005</v>
      </c>
      <c r="BR213" s="1208">
        <v>0.002</v>
      </c>
      <c r="BS213" s="1208">
        <v>0.005</v>
      </c>
    </row>
    <row r="214">
      <c r="A214" s="460">
        <f>edate(A212,1)</f>
        <v>45200</v>
      </c>
      <c r="AM214" s="465">
        <v>0.002</v>
      </c>
      <c r="AN214" s="487"/>
      <c r="AO214" s="487">
        <v>0.0</v>
      </c>
      <c r="BN214" s="1206"/>
      <c r="BO214" s="1195"/>
      <c r="BP214" s="1206"/>
      <c r="BQ214" s="1207">
        <v>0.01</v>
      </c>
      <c r="BR214" s="1206">
        <v>0.008</v>
      </c>
      <c r="BS214" s="1206">
        <v>0.013</v>
      </c>
    </row>
    <row r="215">
      <c r="A215" s="473">
        <f>A214+14</f>
        <v>45214</v>
      </c>
      <c r="AM215" s="478">
        <v>0.0</v>
      </c>
      <c r="AN215" s="475">
        <v>0.002</v>
      </c>
      <c r="AO215" s="475">
        <v>0.0</v>
      </c>
      <c r="BN215" s="1208"/>
      <c r="BO215" s="1200"/>
      <c r="BP215" s="1208"/>
      <c r="BQ215" s="1209">
        <v>0.013</v>
      </c>
      <c r="BR215" s="1208">
        <v>0.01</v>
      </c>
      <c r="BS215" s="1208">
        <v>0.013</v>
      </c>
    </row>
    <row r="216">
      <c r="A216" s="460">
        <f>edate(A214,1)</f>
        <v>45231</v>
      </c>
      <c r="AM216" s="465">
        <v>0.001</v>
      </c>
      <c r="AN216" s="487"/>
      <c r="AO216" s="487">
        <v>0.002</v>
      </c>
      <c r="BN216" s="1206"/>
      <c r="BO216" s="1195"/>
      <c r="BP216" s="1206"/>
      <c r="BQ216" s="1207">
        <v>-0.009</v>
      </c>
      <c r="BR216" s="1206">
        <v>-0.016</v>
      </c>
      <c r="BS216" s="1206">
        <v>-0.009</v>
      </c>
    </row>
    <row r="217">
      <c r="A217" s="473">
        <f>A216+14</f>
        <v>45245</v>
      </c>
      <c r="AM217" s="478">
        <v>0.002</v>
      </c>
      <c r="AN217" s="475">
        <v>0.001</v>
      </c>
      <c r="AO217" s="475">
        <v>0.002</v>
      </c>
      <c r="BN217" s="1208"/>
      <c r="BO217" s="1200"/>
      <c r="BP217" s="1208"/>
      <c r="BQ217" s="1209">
        <v>-0.009</v>
      </c>
      <c r="BR217" s="1208">
        <v>-0.009</v>
      </c>
      <c r="BS217" s="1208">
        <v>-0.009</v>
      </c>
    </row>
    <row r="218">
      <c r="A218" s="460">
        <f>edate(A216,1)</f>
        <v>45261</v>
      </c>
      <c r="AM218" s="465">
        <v>0.003</v>
      </c>
      <c r="AN218" s="487"/>
      <c r="AO218" s="487">
        <v>0.003</v>
      </c>
      <c r="BN218" s="1206"/>
      <c r="BO218" s="1195"/>
      <c r="BP218" s="1206"/>
      <c r="BQ218" s="1207">
        <v>0.018</v>
      </c>
      <c r="BR218" s="1206">
        <v>0.024</v>
      </c>
      <c r="BS218" s="1206">
        <v>0.014</v>
      </c>
    </row>
    <row r="219">
      <c r="A219" s="473">
        <f>A218+14</f>
        <v>45275</v>
      </c>
      <c r="AM219" s="478">
        <v>0.0</v>
      </c>
      <c r="AN219" s="475">
        <v>0.002</v>
      </c>
      <c r="AO219" s="475">
        <v>-0.001</v>
      </c>
      <c r="BN219" s="1208"/>
      <c r="BO219" s="1200"/>
      <c r="BP219" s="1208"/>
      <c r="BQ219" s="1209">
        <v>0.014</v>
      </c>
      <c r="BR219" s="1208">
        <v>0.018</v>
      </c>
      <c r="BS219" s="1208">
        <v>0.012</v>
      </c>
    </row>
    <row r="220">
      <c r="A220" s="460">
        <f>edate(A218,1)</f>
        <v>45292</v>
      </c>
      <c r="AM220" s="465">
        <v>0.004</v>
      </c>
      <c r="AN220" s="487"/>
      <c r="AO220" s="487">
        <v>0.006</v>
      </c>
      <c r="BN220" s="1206"/>
      <c r="BO220" s="1195"/>
      <c r="BP220" s="1206"/>
      <c r="BQ220" s="1207">
        <v>-0.075</v>
      </c>
      <c r="BR220" s="1206">
        <v>-0.067</v>
      </c>
      <c r="BS220" s="1206">
        <v>-0.067</v>
      </c>
    </row>
    <row r="221">
      <c r="A221" s="473">
        <f>A220+14</f>
        <v>45306</v>
      </c>
      <c r="AM221" s="478">
        <v>0.006</v>
      </c>
      <c r="AN221" s="475">
        <v>0.004</v>
      </c>
      <c r="AO221" s="475">
        <v>0.005</v>
      </c>
      <c r="BN221" s="1208"/>
      <c r="BO221" s="1200"/>
      <c r="BP221" s="1208"/>
      <c r="BQ221" s="1209">
        <v>-0.067</v>
      </c>
      <c r="BR221" s="1208">
        <v>-0.075</v>
      </c>
      <c r="BS221" s="1208">
        <v>-0.067</v>
      </c>
    </row>
    <row r="222">
      <c r="A222" s="460">
        <f>edate(A220,1)</f>
        <v>45323</v>
      </c>
      <c r="AM222" s="465">
        <v>0.004</v>
      </c>
      <c r="AN222" s="487"/>
      <c r="AO222" s="487">
        <v>0.002</v>
      </c>
      <c r="BN222" s="1206"/>
      <c r="BO222" s="1195"/>
      <c r="BP222" s="1206"/>
      <c r="BQ222" s="1207">
        <v>-0.001</v>
      </c>
      <c r="BR222" s="1206">
        <v>0.012</v>
      </c>
      <c r="BS222" s="1206">
        <v>-0.006</v>
      </c>
    </row>
    <row r="223">
      <c r="A223" s="473">
        <f>A222+14</f>
        <v>45337</v>
      </c>
      <c r="AM223" s="478">
        <v>0.002</v>
      </c>
      <c r="AN223" s="475">
        <v>0.003</v>
      </c>
      <c r="AO223" s="475">
        <v>0.002</v>
      </c>
      <c r="BN223" s="1208"/>
      <c r="BO223" s="1200"/>
      <c r="BP223" s="1208"/>
      <c r="BQ223" s="1209">
        <v>-0.006</v>
      </c>
      <c r="BR223" s="1208">
        <v>-0.001</v>
      </c>
      <c r="BS223" s="1208">
        <v>-0.006</v>
      </c>
    </row>
    <row r="224">
      <c r="A224" s="460">
        <f>edate(A222,1)</f>
        <v>45352</v>
      </c>
      <c r="AM224" s="465">
        <v>0.0</v>
      </c>
      <c r="AN224" s="487"/>
      <c r="AO224" s="487">
        <v>0.0</v>
      </c>
      <c r="BN224" s="1206"/>
      <c r="BO224" s="1195"/>
      <c r="BP224" s="1206"/>
      <c r="BQ224" s="1207">
        <v>0.038</v>
      </c>
      <c r="BR224" s="1206">
        <v>0.034</v>
      </c>
      <c r="BS224" s="1206">
        <v>0.044</v>
      </c>
    </row>
    <row r="225">
      <c r="A225" s="473">
        <f>A224+14</f>
        <v>45366</v>
      </c>
      <c r="AM225" s="478">
        <v>0.0</v>
      </c>
      <c r="AN225" s="475">
        <v>0.0</v>
      </c>
      <c r="AO225" s="475">
        <v>0.0</v>
      </c>
      <c r="BN225" s="1208"/>
      <c r="BO225" s="1200"/>
      <c r="BP225" s="1208"/>
      <c r="BQ225" s="1209">
        <v>0.044</v>
      </c>
      <c r="BR225" s="1208">
        <v>0.038</v>
      </c>
      <c r="BS225" s="1208">
        <v>0.044</v>
      </c>
    </row>
    <row r="226">
      <c r="A226" s="460">
        <f>edate(A224,1)</f>
        <v>45383</v>
      </c>
      <c r="AM226" s="465">
        <v>0.003</v>
      </c>
      <c r="AN226" s="487"/>
      <c r="AO226" s="487">
        <v>0.003</v>
      </c>
      <c r="BN226" s="1206"/>
      <c r="BO226" s="1195"/>
      <c r="BP226" s="1206"/>
      <c r="BQ226" s="1207">
        <v>-0.001</v>
      </c>
      <c r="BR226" s="1206">
        <v>0.015</v>
      </c>
      <c r="BS226" s="1206">
        <v>-0.009</v>
      </c>
    </row>
    <row r="227">
      <c r="A227" s="473">
        <f>A226+14</f>
        <v>45397</v>
      </c>
      <c r="AM227" s="478">
        <v>0.003</v>
      </c>
      <c r="AN227" s="475">
        <v>0.003</v>
      </c>
      <c r="AO227" s="475">
        <v>0.003</v>
      </c>
      <c r="BN227" s="1208"/>
      <c r="BO227" s="1200"/>
      <c r="BP227" s="1208"/>
      <c r="BQ227" s="1209">
        <v>-0.009</v>
      </c>
      <c r="BR227" s="1208">
        <v>-0.001</v>
      </c>
      <c r="BS227" s="1208">
        <v>-0.009</v>
      </c>
    </row>
    <row r="228">
      <c r="A228" s="460">
        <f>edate(A226,1)</f>
        <v>45413</v>
      </c>
      <c r="AM228" s="517">
        <v>0.001</v>
      </c>
      <c r="AN228" s="70"/>
      <c r="AO228" s="70">
        <v>0.002</v>
      </c>
      <c r="BN228" s="1206"/>
      <c r="BO228" s="1195"/>
      <c r="BP228" s="1206"/>
      <c r="BQ228" s="1207">
        <v>0.028</v>
      </c>
      <c r="BR228" s="1206">
        <v>0.02</v>
      </c>
      <c r="BS228" s="1206">
        <v>0.036</v>
      </c>
    </row>
    <row r="229">
      <c r="A229" s="473">
        <f>A228+14</f>
        <v>45427</v>
      </c>
      <c r="AM229" s="1210">
        <v>0.002</v>
      </c>
      <c r="AN229" s="83">
        <v>0.001</v>
      </c>
      <c r="AO229" s="83">
        <v>0.001</v>
      </c>
      <c r="BN229" s="1208"/>
      <c r="BO229" s="1200"/>
      <c r="BP229" s="1208"/>
      <c r="BQ229" s="1209">
        <v>0.036</v>
      </c>
      <c r="BR229" s="1208">
        <v>0.028</v>
      </c>
      <c r="BS229" s="1208">
        <v>0.036</v>
      </c>
    </row>
    <row r="230">
      <c r="A230" s="460">
        <f>edate(A228,1)</f>
        <v>45444</v>
      </c>
      <c r="AM230" s="517">
        <v>0.001</v>
      </c>
      <c r="AN230" s="70"/>
      <c r="AO230" s="70">
        <v>0.001</v>
      </c>
      <c r="BN230" s="1206"/>
      <c r="BO230" s="1195"/>
      <c r="BP230" s="1206"/>
      <c r="BQ230" s="1207">
        <v>-0.036</v>
      </c>
      <c r="BR230" s="1206">
        <v>-0.042</v>
      </c>
      <c r="BS230" s="1206">
        <v>-0.042</v>
      </c>
    </row>
    <row r="231">
      <c r="A231" s="473">
        <f>A230+14</f>
        <v>45458</v>
      </c>
      <c r="AM231" s="1210">
        <v>0.0</v>
      </c>
      <c r="AN231" s="83">
        <v>0.001</v>
      </c>
      <c r="AO231" s="83">
        <v>0.0</v>
      </c>
      <c r="BN231" s="1208"/>
      <c r="BO231" s="1200"/>
      <c r="BP231" s="1208"/>
      <c r="BQ231" s="1209">
        <v>-0.042</v>
      </c>
      <c r="BR231" s="1208">
        <v>-0.036</v>
      </c>
      <c r="BS231" s="1208">
        <v>-0.042</v>
      </c>
    </row>
    <row r="232">
      <c r="A232" s="460">
        <f>edate(A230,1)</f>
        <v>45474</v>
      </c>
      <c r="AM232" s="517">
        <v>0.0</v>
      </c>
      <c r="AN232" s="70"/>
      <c r="AO232" s="70">
        <v>0.002</v>
      </c>
      <c r="BN232" s="1206"/>
      <c r="BO232" s="1195"/>
      <c r="BP232" s="1206"/>
      <c r="BQ232" s="1207">
        <v>0.028</v>
      </c>
      <c r="BR232" s="1206">
        <v>0.036</v>
      </c>
      <c r="BS232" s="1206">
        <v>0.031</v>
      </c>
    </row>
    <row r="233">
      <c r="A233" s="473">
        <f>A232+14</f>
        <v>45488</v>
      </c>
      <c r="AM233" s="1210">
        <v>0.002</v>
      </c>
      <c r="AN233" s="83">
        <v>0.0</v>
      </c>
      <c r="AO233" s="83">
        <v>0.001</v>
      </c>
      <c r="BN233" s="1208"/>
      <c r="BO233" s="1200"/>
      <c r="BP233" s="1208"/>
      <c r="BQ233" s="1209">
        <v>0.031</v>
      </c>
      <c r="BR233" s="1208">
        <v>0.028</v>
      </c>
      <c r="BS233" s="1208">
        <v>-0.033</v>
      </c>
    </row>
    <row r="234">
      <c r="A234" s="460">
        <f>edate(A232,1)</f>
        <v>45505</v>
      </c>
      <c r="AM234" s="517">
        <v>0.0</v>
      </c>
      <c r="AN234" s="70"/>
      <c r="AO234" s="70">
        <v>0.0</v>
      </c>
      <c r="BN234" s="1206"/>
      <c r="BO234" s="1195"/>
      <c r="BP234" s="1206"/>
      <c r="BQ234" s="1207">
        <v>-0.033</v>
      </c>
      <c r="BR234" s="1206">
        <v>-0.005</v>
      </c>
      <c r="BS234" s="1206">
        <v>-0.033</v>
      </c>
    </row>
    <row r="235">
      <c r="A235" s="473">
        <f>A234+14</f>
        <v>45519</v>
      </c>
      <c r="AM235" s="1210">
        <v>0.0</v>
      </c>
      <c r="AN235" s="83">
        <v>0.0</v>
      </c>
      <c r="AO235" s="83">
        <v>0.0</v>
      </c>
      <c r="BN235" s="1208"/>
      <c r="BO235" s="1211"/>
      <c r="BP235" s="1208">
        <v>-0.049</v>
      </c>
      <c r="BQ235" s="1209">
        <v>-0.033</v>
      </c>
      <c r="BR235" s="1208">
        <v>-0.033</v>
      </c>
      <c r="BS235" s="1208">
        <v>0.014</v>
      </c>
    </row>
    <row r="236">
      <c r="A236" s="460">
        <f>edate(A234,1)</f>
        <v>45536</v>
      </c>
      <c r="AM236" s="517">
        <v>0.003</v>
      </c>
      <c r="AN236" s="70"/>
      <c r="AO236" s="70">
        <v>0.001</v>
      </c>
      <c r="BN236" s="1206"/>
      <c r="BO236" s="1212"/>
      <c r="BP236" s="1206">
        <v>-0.026</v>
      </c>
      <c r="BQ236" s="1207">
        <v>0.014</v>
      </c>
      <c r="BR236" s="1206">
        <v>0.009</v>
      </c>
      <c r="BS236" s="1206">
        <v>0.016</v>
      </c>
    </row>
    <row r="237">
      <c r="A237" s="473">
        <f>A236+14</f>
        <v>45550</v>
      </c>
      <c r="AM237" s="1210">
        <v>0.001</v>
      </c>
      <c r="AN237" s="83">
        <v>0.003</v>
      </c>
      <c r="AO237" s="83">
        <v>0.002</v>
      </c>
      <c r="BN237" s="1208">
        <v>0.026</v>
      </c>
      <c r="BO237" s="1200"/>
      <c r="BP237" s="1208"/>
      <c r="BQ237" s="1209">
        <v>0.016</v>
      </c>
      <c r="BR237" s="1208">
        <v>0.014</v>
      </c>
      <c r="BS237" s="1208">
        <v>0.016</v>
      </c>
    </row>
    <row r="238">
      <c r="A238" s="460">
        <f>edate(A236,1)</f>
        <v>45566</v>
      </c>
      <c r="AM238" s="517">
        <v>0.001</v>
      </c>
      <c r="AN238" s="70">
        <v>0.001</v>
      </c>
      <c r="AO238" s="70">
        <v>0.003</v>
      </c>
      <c r="BN238" s="1206">
        <v>0.016</v>
      </c>
      <c r="BO238" s="1195"/>
      <c r="BP238" s="1206"/>
      <c r="BQ238" s="1207">
        <v>0.03</v>
      </c>
      <c r="BR238" s="1206">
        <v>0.038</v>
      </c>
      <c r="BS238" s="1206">
        <v>0.028</v>
      </c>
    </row>
    <row r="239">
      <c r="A239" s="473">
        <f>A238+14</f>
        <v>45580</v>
      </c>
      <c r="B239" s="1213"/>
      <c r="C239" s="1213"/>
      <c r="D239" s="1213"/>
      <c r="E239" s="1213"/>
      <c r="F239" s="1213"/>
      <c r="G239" s="1213"/>
      <c r="H239" s="1213"/>
      <c r="I239" s="1213"/>
      <c r="J239" s="1213"/>
      <c r="K239" s="1213"/>
      <c r="L239" s="1213"/>
      <c r="M239" s="1213"/>
      <c r="N239" s="1213"/>
      <c r="O239" s="1213"/>
      <c r="P239" s="1213"/>
      <c r="Q239" s="1213"/>
      <c r="R239" s="1213"/>
      <c r="S239" s="1213"/>
      <c r="T239" s="1213"/>
      <c r="U239" s="1213"/>
      <c r="V239" s="1213"/>
      <c r="W239" s="1213"/>
      <c r="X239" s="1213"/>
      <c r="Y239" s="1213"/>
      <c r="Z239" s="1213"/>
      <c r="AA239" s="1213"/>
      <c r="AB239" s="1213"/>
      <c r="AC239" s="1213"/>
      <c r="AD239" s="1213"/>
      <c r="AE239" s="1213"/>
      <c r="AF239" s="1213"/>
      <c r="AG239" s="1213"/>
      <c r="AH239" s="1213"/>
      <c r="AI239" s="1213"/>
      <c r="AJ239" s="1213"/>
      <c r="AK239" s="1213"/>
      <c r="AL239" s="1213"/>
      <c r="AM239" s="1210">
        <v>0.003</v>
      </c>
      <c r="AN239" s="83">
        <v>0.001</v>
      </c>
      <c r="AO239" s="83"/>
      <c r="AP239" s="1213"/>
      <c r="AQ239" s="1213"/>
      <c r="AR239" s="1213"/>
      <c r="AS239" s="1213"/>
      <c r="AT239" s="1213"/>
      <c r="AU239" s="1213"/>
      <c r="AV239" s="1213"/>
      <c r="AW239" s="1213"/>
      <c r="AX239" s="1213"/>
      <c r="AY239" s="1213"/>
      <c r="AZ239" s="1213"/>
      <c r="BA239" s="1213"/>
      <c r="BB239" s="1213"/>
      <c r="BC239" s="1213"/>
      <c r="BD239" s="1213"/>
      <c r="BE239" s="1213"/>
      <c r="BF239" s="1213"/>
      <c r="BG239" s="1213"/>
      <c r="BH239" s="1213"/>
      <c r="BI239" s="1213"/>
      <c r="BJ239" s="1213"/>
      <c r="BK239" s="1213"/>
      <c r="BL239" s="1213"/>
      <c r="BM239" s="1213"/>
      <c r="BN239" s="1214"/>
      <c r="BO239" s="1215"/>
      <c r="BP239" s="1214"/>
      <c r="BQ239" s="1216">
        <v>0.028</v>
      </c>
      <c r="BR239" s="1217">
        <v>0.03</v>
      </c>
      <c r="BS239" s="1218">
        <v>-0.023</v>
      </c>
      <c r="BT239" s="1213"/>
      <c r="BU239" s="1213"/>
      <c r="BV239" s="1213"/>
      <c r="BW239" s="1213"/>
      <c r="BX239" s="1213"/>
      <c r="BY239" s="1213"/>
      <c r="BZ239" s="1213"/>
      <c r="CA239" s="1213"/>
      <c r="CB239" s="1213"/>
      <c r="CC239" s="1213"/>
      <c r="CD239" s="1213"/>
      <c r="CE239" s="1213"/>
      <c r="CF239" s="1213"/>
      <c r="CG239" s="1219"/>
    </row>
    <row r="240">
      <c r="A240" s="460">
        <f>edate(A238,1)</f>
        <v>45597</v>
      </c>
      <c r="B240" s="1124"/>
      <c r="C240" s="1124"/>
      <c r="D240" s="1124"/>
      <c r="E240" s="1124"/>
      <c r="F240" s="1124"/>
      <c r="G240" s="1124"/>
      <c r="H240" s="1124"/>
      <c r="I240" s="1124"/>
      <c r="J240" s="1124"/>
      <c r="K240" s="1124"/>
      <c r="L240" s="1124"/>
      <c r="M240" s="1124"/>
      <c r="N240" s="1124"/>
      <c r="O240" s="1124"/>
      <c r="P240" s="1124"/>
      <c r="Q240" s="1124"/>
      <c r="R240" s="1124"/>
      <c r="S240" s="1124"/>
      <c r="T240" s="1124"/>
      <c r="U240" s="1124"/>
      <c r="V240" s="1124"/>
      <c r="W240" s="1124"/>
      <c r="X240" s="1124"/>
      <c r="Y240" s="1124"/>
      <c r="Z240" s="1124"/>
      <c r="AA240" s="1124"/>
      <c r="AB240" s="1124"/>
      <c r="AC240" s="1124"/>
      <c r="AD240" s="1124"/>
      <c r="AE240" s="1124"/>
      <c r="AF240" s="1124"/>
      <c r="AG240" s="1124"/>
      <c r="AH240" s="1124"/>
      <c r="AI240" s="1124"/>
      <c r="AJ240" s="1124"/>
      <c r="AK240" s="1124"/>
      <c r="AL240" s="1124"/>
      <c r="AM240" s="517">
        <v>-0.001</v>
      </c>
      <c r="AN240" s="70"/>
      <c r="AO240" s="70"/>
      <c r="AP240" s="1124"/>
      <c r="AQ240" s="1124"/>
      <c r="AR240" s="1124"/>
      <c r="AS240" s="1124"/>
      <c r="AT240" s="1124"/>
      <c r="AU240" s="1124"/>
      <c r="AV240" s="1124"/>
      <c r="AW240" s="1124"/>
      <c r="AX240" s="1124"/>
      <c r="AY240" s="1124"/>
      <c r="AZ240" s="1124"/>
      <c r="BA240" s="1124"/>
      <c r="BB240" s="1124"/>
      <c r="BC240" s="1124"/>
      <c r="BD240" s="1124"/>
      <c r="BE240" s="1124"/>
      <c r="BF240" s="1124"/>
      <c r="BG240" s="1124"/>
      <c r="BH240" s="1124"/>
      <c r="BI240" s="1124"/>
      <c r="BJ240" s="1124"/>
      <c r="BK240" s="1124"/>
      <c r="BL240" s="1124"/>
      <c r="BM240" s="1124"/>
      <c r="BN240" s="1220"/>
      <c r="BO240" s="1221"/>
      <c r="BP240" s="1220"/>
      <c r="BQ240" s="1222">
        <v>-0.023</v>
      </c>
      <c r="BR240" s="1223">
        <v>-0.034</v>
      </c>
      <c r="BS240" s="1224">
        <v>-0.022</v>
      </c>
      <c r="BT240" s="1124"/>
      <c r="BU240" s="1124"/>
      <c r="BV240" s="1124"/>
      <c r="BW240" s="1124"/>
      <c r="BX240" s="1124"/>
      <c r="BY240" s="1124"/>
      <c r="BZ240" s="1124"/>
      <c r="CA240" s="1124"/>
      <c r="CB240" s="1124"/>
      <c r="CC240" s="1124"/>
      <c r="CD240" s="1124"/>
      <c r="CE240" s="1124"/>
      <c r="CF240" s="1124"/>
      <c r="CG240" s="1225"/>
    </row>
    <row r="241">
      <c r="A241" s="473">
        <f>A240+14</f>
        <v>45611</v>
      </c>
      <c r="B241" s="1213"/>
      <c r="C241" s="1213"/>
      <c r="D241" s="1213"/>
      <c r="E241" s="1213"/>
      <c r="F241" s="1213"/>
      <c r="G241" s="1213"/>
      <c r="H241" s="1213"/>
      <c r="I241" s="1213"/>
      <c r="J241" s="1213"/>
      <c r="K241" s="1213"/>
      <c r="L241" s="1213"/>
      <c r="M241" s="1213"/>
      <c r="N241" s="1213"/>
      <c r="O241" s="1213"/>
      <c r="P241" s="1213"/>
      <c r="Q241" s="1213"/>
      <c r="R241" s="1213"/>
      <c r="S241" s="1213"/>
      <c r="T241" s="1213"/>
      <c r="U241" s="1213"/>
      <c r="V241" s="1213"/>
      <c r="W241" s="1213"/>
      <c r="X241" s="1213"/>
      <c r="Y241" s="1213"/>
      <c r="Z241" s="1213"/>
      <c r="AA241" s="1213"/>
      <c r="AB241" s="1213"/>
      <c r="AC241" s="1213"/>
      <c r="AD241" s="1213"/>
      <c r="AE241" s="1213"/>
      <c r="AF241" s="1213"/>
      <c r="AG241" s="1213"/>
      <c r="AH241" s="1213"/>
      <c r="AI241" s="1213"/>
      <c r="AJ241" s="1213"/>
      <c r="AK241" s="1213"/>
      <c r="AL241" s="1213"/>
      <c r="AM241" s="1210"/>
      <c r="AN241" s="83"/>
      <c r="AO241" s="83"/>
      <c r="AP241" s="1213"/>
      <c r="AQ241" s="1213"/>
      <c r="AR241" s="1213"/>
      <c r="AS241" s="1213"/>
      <c r="AT241" s="1213"/>
      <c r="AU241" s="1213"/>
      <c r="AV241" s="1213"/>
      <c r="AW241" s="1213"/>
      <c r="AX241" s="1213"/>
      <c r="AY241" s="1213"/>
      <c r="AZ241" s="1213"/>
      <c r="BA241" s="1213"/>
      <c r="BB241" s="1213"/>
      <c r="BC241" s="1213"/>
      <c r="BD241" s="1213"/>
      <c r="BE241" s="1213"/>
      <c r="BF241" s="1213"/>
      <c r="BG241" s="1213"/>
      <c r="BH241" s="1213"/>
      <c r="BI241" s="1213"/>
      <c r="BJ241" s="1213"/>
      <c r="BK241" s="1213"/>
      <c r="BL241" s="1213"/>
      <c r="BM241" s="1213"/>
      <c r="BN241" s="1218">
        <v>-0.027</v>
      </c>
      <c r="BO241" s="1215"/>
      <c r="BP241" s="1218">
        <v>-0.027</v>
      </c>
      <c r="BQ241" s="1216">
        <v>-0.022</v>
      </c>
      <c r="BR241" s="1217">
        <v>-0.023</v>
      </c>
      <c r="BS241" s="1218">
        <v>-0.022</v>
      </c>
      <c r="BT241" s="1213"/>
      <c r="BU241" s="1213"/>
      <c r="BV241" s="1213"/>
      <c r="BW241" s="1213"/>
      <c r="BX241" s="1213"/>
      <c r="BY241" s="1213"/>
      <c r="BZ241" s="1213"/>
      <c r="CA241" s="1213"/>
      <c r="CB241" s="1213"/>
      <c r="CC241" s="1213"/>
      <c r="CD241" s="1213"/>
      <c r="CE241" s="1213"/>
      <c r="CF241" s="1213"/>
      <c r="CG241" s="1219"/>
    </row>
    <row r="242">
      <c r="A242" s="460">
        <f>edate(A240,1)</f>
        <v>45627</v>
      </c>
      <c r="B242" s="1124"/>
      <c r="C242" s="1124"/>
      <c r="D242" s="1124"/>
      <c r="E242" s="1124"/>
      <c r="F242" s="1124"/>
      <c r="G242" s="1124"/>
      <c r="H242" s="1124"/>
      <c r="I242" s="1124"/>
      <c r="J242" s="1124"/>
      <c r="K242" s="1124"/>
      <c r="L242" s="1124"/>
      <c r="M242" s="1124"/>
      <c r="N242" s="1124"/>
      <c r="O242" s="1124"/>
      <c r="P242" s="1124"/>
      <c r="Q242" s="1124"/>
      <c r="R242" s="1124"/>
      <c r="S242" s="1124"/>
      <c r="T242" s="1124"/>
      <c r="U242" s="1124"/>
      <c r="V242" s="1124"/>
      <c r="W242" s="1124"/>
      <c r="X242" s="1124"/>
      <c r="Y242" s="1124"/>
      <c r="Z242" s="1124"/>
      <c r="AA242" s="1124"/>
      <c r="AB242" s="1124"/>
      <c r="AC242" s="1124"/>
      <c r="AD242" s="1124"/>
      <c r="AE242" s="1124"/>
      <c r="AF242" s="1124"/>
      <c r="AG242" s="1124"/>
      <c r="AH242" s="1124"/>
      <c r="AI242" s="1124"/>
      <c r="AJ242" s="1124"/>
      <c r="AK242" s="1124"/>
      <c r="AL242" s="1124"/>
      <c r="AM242" s="517"/>
      <c r="AN242" s="70"/>
      <c r="AO242" s="70"/>
      <c r="AP242" s="1124"/>
      <c r="AQ242" s="1124"/>
      <c r="AR242" s="1124"/>
      <c r="AS242" s="1124"/>
      <c r="AT242" s="1124"/>
      <c r="AU242" s="1124"/>
      <c r="AV242" s="1124"/>
      <c r="AW242" s="1124"/>
      <c r="AX242" s="1124"/>
      <c r="AY242" s="1124"/>
      <c r="AZ242" s="1124"/>
      <c r="BA242" s="1124"/>
      <c r="BB242" s="1124"/>
      <c r="BC242" s="1124"/>
      <c r="BD242" s="1124"/>
      <c r="BE242" s="1124"/>
      <c r="BF242" s="1124"/>
      <c r="BG242" s="1124"/>
      <c r="BH242" s="1124"/>
      <c r="BI242" s="1124"/>
      <c r="BJ242" s="1124"/>
      <c r="BK242" s="1124"/>
      <c r="BL242" s="1124"/>
      <c r="BM242" s="1124"/>
      <c r="BN242" s="1224">
        <v>-0.011</v>
      </c>
      <c r="BO242" s="1226">
        <v>-0.016</v>
      </c>
      <c r="BP242" s="1224">
        <v>-0.011</v>
      </c>
      <c r="BQ242" s="1222">
        <v>0.003</v>
      </c>
      <c r="BR242" s="1223">
        <v>-0.001</v>
      </c>
      <c r="BS242" s="1224">
        <v>-0.002</v>
      </c>
      <c r="BT242" s="1124"/>
      <c r="BU242" s="1124"/>
      <c r="BV242" s="1124"/>
      <c r="BW242" s="1124"/>
      <c r="BX242" s="1124"/>
      <c r="BY242" s="1124"/>
      <c r="BZ242" s="1124"/>
      <c r="CA242" s="1124"/>
      <c r="CB242" s="1124"/>
      <c r="CC242" s="1124"/>
      <c r="CD242" s="1124"/>
      <c r="CE242" s="1124"/>
      <c r="CF242" s="1124"/>
      <c r="CG242" s="1225"/>
    </row>
    <row r="243">
      <c r="A243" s="473">
        <f>A242+14</f>
        <v>45641</v>
      </c>
      <c r="B243" s="1213"/>
      <c r="C243" s="1213"/>
      <c r="D243" s="1213"/>
      <c r="E243" s="1213"/>
      <c r="F243" s="1213"/>
      <c r="G243" s="1213"/>
      <c r="H243" s="1213"/>
      <c r="I243" s="1213"/>
      <c r="J243" s="1213"/>
      <c r="K243" s="1213"/>
      <c r="L243" s="1213"/>
      <c r="M243" s="1213"/>
      <c r="N243" s="1213"/>
      <c r="O243" s="1213"/>
      <c r="P243" s="1213"/>
      <c r="Q243" s="1213"/>
      <c r="R243" s="1213"/>
      <c r="S243" s="1213"/>
      <c r="T243" s="1213"/>
      <c r="U243" s="1213"/>
      <c r="V243" s="1213"/>
      <c r="W243" s="1213"/>
      <c r="X243" s="1213"/>
      <c r="Y243" s="1213"/>
      <c r="Z243" s="1213"/>
      <c r="AA243" s="1213"/>
      <c r="AB243" s="1213"/>
      <c r="AC243" s="1213"/>
      <c r="AD243" s="1213"/>
      <c r="AE243" s="1213"/>
      <c r="AF243" s="1213"/>
      <c r="AG243" s="1213"/>
      <c r="AH243" s="1213"/>
      <c r="AI243" s="1213"/>
      <c r="AJ243" s="1213"/>
      <c r="AK243" s="1213"/>
      <c r="AL243" s="1213"/>
      <c r="AM243" s="1210"/>
      <c r="AN243" s="83"/>
      <c r="AO243" s="83"/>
      <c r="AP243" s="1213"/>
      <c r="AQ243" s="1213"/>
      <c r="AR243" s="1213"/>
      <c r="AS243" s="1213"/>
      <c r="AT243" s="1213"/>
      <c r="AU243" s="1213"/>
      <c r="AV243" s="1213"/>
      <c r="AW243" s="1213"/>
      <c r="AX243" s="1213"/>
      <c r="AY243" s="1213"/>
      <c r="AZ243" s="1213"/>
      <c r="BA243" s="1213"/>
      <c r="BB243" s="1213"/>
      <c r="BC243" s="1213"/>
      <c r="BD243" s="1213"/>
      <c r="BE243" s="1213"/>
      <c r="BF243" s="1213"/>
      <c r="BG243" s="1213"/>
      <c r="BH243" s="1213"/>
      <c r="BI243" s="1213"/>
      <c r="BJ243" s="1213"/>
      <c r="BK243" s="1213"/>
      <c r="BL243" s="1213"/>
      <c r="BM243" s="1213"/>
      <c r="BN243" s="1218">
        <v>-0.016</v>
      </c>
      <c r="BO243" s="1227">
        <v>-0.016</v>
      </c>
      <c r="BP243" s="1228">
        <v>-0.016</v>
      </c>
      <c r="BQ243" s="1216">
        <v>-0.002</v>
      </c>
      <c r="BR243" s="1217">
        <v>0.003</v>
      </c>
      <c r="BS243" s="1218">
        <v>-0.003</v>
      </c>
      <c r="BT243" s="1213"/>
      <c r="BU243" s="1213"/>
      <c r="BV243" s="1213"/>
      <c r="BW243" s="1213"/>
      <c r="BX243" s="1213"/>
      <c r="BY243" s="1213"/>
      <c r="BZ243" s="1213"/>
      <c r="CA243" s="1213"/>
      <c r="CB243" s="1213"/>
      <c r="CC243" s="1213"/>
      <c r="CD243" s="1213"/>
      <c r="CE243" s="1213"/>
      <c r="CF243" s="1213"/>
      <c r="CG243" s="1219"/>
    </row>
    <row r="244">
      <c r="A244" s="1123">
        <f>A243+17</f>
        <v>45658</v>
      </c>
      <c r="B244" s="1124"/>
      <c r="C244" s="1124"/>
      <c r="D244" s="1124"/>
      <c r="E244" s="1124"/>
      <c r="F244" s="1124"/>
      <c r="G244" s="1124"/>
      <c r="H244" s="1124"/>
      <c r="I244" s="1124"/>
      <c r="J244" s="1124"/>
      <c r="K244" s="1124"/>
      <c r="L244" s="1124"/>
      <c r="M244" s="1124"/>
      <c r="N244" s="1124"/>
      <c r="O244" s="1124"/>
      <c r="P244" s="1124"/>
      <c r="Q244" s="1124"/>
      <c r="R244" s="1124"/>
      <c r="S244" s="1124"/>
      <c r="T244" s="1124"/>
      <c r="U244" s="1124"/>
      <c r="V244" s="1124"/>
      <c r="W244" s="1124"/>
      <c r="X244" s="1124"/>
      <c r="Y244" s="1124"/>
      <c r="Z244" s="1124"/>
      <c r="AA244" s="1124"/>
      <c r="AB244" s="1124"/>
      <c r="AC244" s="1124"/>
      <c r="AD244" s="1124"/>
      <c r="AE244" s="1124"/>
      <c r="AF244" s="1124"/>
      <c r="AG244" s="1124"/>
      <c r="AH244" s="1124"/>
      <c r="AI244" s="1124"/>
      <c r="AJ244" s="1124"/>
      <c r="AK244" s="1124"/>
      <c r="AL244" s="1124"/>
      <c r="AM244" s="517"/>
      <c r="AN244" s="70"/>
      <c r="AO244" s="70"/>
      <c r="AP244" s="1124"/>
      <c r="AQ244" s="1124"/>
      <c r="AR244" s="1124"/>
      <c r="AS244" s="1124"/>
      <c r="AT244" s="1124"/>
      <c r="AU244" s="1124"/>
      <c r="AV244" s="1124"/>
      <c r="AW244" s="1124"/>
      <c r="AX244" s="1124"/>
      <c r="AY244" s="1124"/>
      <c r="AZ244" s="1124"/>
      <c r="BA244" s="1124"/>
      <c r="BB244" s="1124"/>
      <c r="BC244" s="1124"/>
      <c r="BD244" s="1124"/>
      <c r="BE244" s="1124"/>
      <c r="BF244" s="1124"/>
      <c r="BG244" s="1124"/>
      <c r="BH244" s="1124"/>
      <c r="BI244" s="1124"/>
      <c r="BJ244" s="1124"/>
      <c r="BK244" s="1124"/>
      <c r="BL244" s="1124"/>
      <c r="BM244" s="1124"/>
      <c r="BN244" s="1224">
        <v>0.026</v>
      </c>
      <c r="BO244" s="1226">
        <v>-0.016</v>
      </c>
      <c r="BP244" s="1224">
        <v>0.026</v>
      </c>
      <c r="BQ244" s="1222">
        <v>-0.011</v>
      </c>
      <c r="BR244" s="1223">
        <v>-0.01</v>
      </c>
      <c r="BS244" s="1224">
        <v>-0.011</v>
      </c>
      <c r="BT244" s="1124"/>
      <c r="BU244" s="1124"/>
      <c r="BV244" s="1124"/>
      <c r="BW244" s="1124"/>
      <c r="BX244" s="1124"/>
      <c r="BY244" s="1124"/>
      <c r="BZ244" s="1124"/>
      <c r="CA244" s="1124"/>
      <c r="CB244" s="1124"/>
      <c r="CC244" s="1124"/>
      <c r="CD244" s="1124"/>
      <c r="CE244" s="1124"/>
      <c r="CF244" s="1124"/>
      <c r="CG244" s="1225"/>
    </row>
    <row r="245">
      <c r="A245" s="1122">
        <f>A244+14</f>
        <v>45672</v>
      </c>
      <c r="B245" s="1213"/>
      <c r="C245" s="1213"/>
      <c r="D245" s="1213"/>
      <c r="E245" s="1213"/>
      <c r="F245" s="1213"/>
      <c r="G245" s="1213"/>
      <c r="H245" s="1213"/>
      <c r="I245" s="1213"/>
      <c r="J245" s="1213"/>
      <c r="K245" s="1213"/>
      <c r="L245" s="1213"/>
      <c r="M245" s="1213"/>
      <c r="N245" s="1213"/>
      <c r="O245" s="1213"/>
      <c r="P245" s="1213"/>
      <c r="Q245" s="1213"/>
      <c r="R245" s="1213"/>
      <c r="S245" s="1213"/>
      <c r="T245" s="1213"/>
      <c r="U245" s="1213"/>
      <c r="V245" s="1213"/>
      <c r="W245" s="1213"/>
      <c r="X245" s="1213"/>
      <c r="Y245" s="1213"/>
      <c r="Z245" s="1213"/>
      <c r="AA245" s="1213"/>
      <c r="AB245" s="1213"/>
      <c r="AC245" s="1213"/>
      <c r="AD245" s="1213"/>
      <c r="AE245" s="1213"/>
      <c r="AF245" s="1213"/>
      <c r="AG245" s="1213"/>
      <c r="AH245" s="1213"/>
      <c r="AI245" s="1213"/>
      <c r="AJ245" s="1213"/>
      <c r="AK245" s="1213"/>
      <c r="AL245" s="1213"/>
      <c r="AM245" s="1210"/>
      <c r="AN245" s="83"/>
      <c r="AO245" s="83"/>
      <c r="AP245" s="1213"/>
      <c r="AQ245" s="1213"/>
      <c r="AR245" s="1213"/>
      <c r="AS245" s="1213"/>
      <c r="AT245" s="1213"/>
      <c r="AU245" s="1213"/>
      <c r="AV245" s="1213"/>
      <c r="AW245" s="1213"/>
      <c r="AX245" s="1213"/>
      <c r="AY245" s="1213"/>
      <c r="AZ245" s="1213"/>
      <c r="BA245" s="1213"/>
      <c r="BB245" s="1213"/>
      <c r="BC245" s="1213"/>
      <c r="BD245" s="1213"/>
      <c r="BE245" s="1213"/>
      <c r="BF245" s="1213"/>
      <c r="BG245" s="1213"/>
      <c r="BH245" s="1213"/>
      <c r="BI245" s="1213"/>
      <c r="BJ245" s="1213"/>
      <c r="BK245" s="1213"/>
      <c r="BL245" s="1213"/>
      <c r="BM245" s="1213"/>
      <c r="BN245" s="1218">
        <v>0.022</v>
      </c>
      <c r="BO245" s="1227">
        <v>-0.022</v>
      </c>
      <c r="BP245" s="1218">
        <v>0.022</v>
      </c>
      <c r="BQ245" s="1216">
        <v>-0.011</v>
      </c>
      <c r="BR245" s="1217">
        <v>-0.011</v>
      </c>
      <c r="BS245" s="1218">
        <v>-0.011</v>
      </c>
      <c r="BT245" s="1213"/>
      <c r="BU245" s="1213"/>
      <c r="BV245" s="1213"/>
      <c r="BW245" s="1213"/>
      <c r="BX245" s="1213"/>
      <c r="BY245" s="1213"/>
      <c r="BZ245" s="1213"/>
      <c r="CA245" s="1213"/>
      <c r="CB245" s="1213"/>
      <c r="CC245" s="1213"/>
      <c r="CD245" s="1213"/>
      <c r="CE245" s="1213"/>
      <c r="CF245" s="1213"/>
      <c r="CG245" s="1219"/>
    </row>
    <row r="246">
      <c r="A246" s="1123">
        <f>A245+17</f>
        <v>45689</v>
      </c>
      <c r="B246" s="1124"/>
      <c r="C246" s="1124"/>
      <c r="D246" s="1124"/>
      <c r="E246" s="1124"/>
      <c r="F246" s="1124"/>
      <c r="G246" s="1124"/>
      <c r="H246" s="1124"/>
      <c r="I246" s="1124"/>
      <c r="J246" s="1124"/>
      <c r="K246" s="1124"/>
      <c r="L246" s="1124"/>
      <c r="M246" s="1124"/>
      <c r="N246" s="1124"/>
      <c r="O246" s="1124"/>
      <c r="P246" s="1124"/>
      <c r="Q246" s="1124"/>
      <c r="R246" s="1124"/>
      <c r="S246" s="1124"/>
      <c r="T246" s="1124"/>
      <c r="U246" s="1124"/>
      <c r="V246" s="1124"/>
      <c r="W246" s="1124"/>
      <c r="X246" s="1124"/>
      <c r="Y246" s="1124"/>
      <c r="Z246" s="1124"/>
      <c r="AA246" s="1124"/>
      <c r="AB246" s="1124"/>
      <c r="AC246" s="1124"/>
      <c r="AD246" s="1124"/>
      <c r="AE246" s="1124"/>
      <c r="AF246" s="1124"/>
      <c r="AG246" s="1124"/>
      <c r="AH246" s="1124"/>
      <c r="AI246" s="1124"/>
      <c r="AJ246" s="1124"/>
      <c r="AK246" s="1124"/>
      <c r="AL246" s="1124"/>
      <c r="AM246" s="517"/>
      <c r="AN246" s="70"/>
      <c r="AO246" s="70"/>
      <c r="AP246" s="1124"/>
      <c r="AQ246" s="1124"/>
      <c r="AR246" s="1124"/>
      <c r="AS246" s="1124"/>
      <c r="AT246" s="1124"/>
      <c r="AU246" s="1124"/>
      <c r="AV246" s="1124"/>
      <c r="AW246" s="1124"/>
      <c r="AX246" s="1124"/>
      <c r="AY246" s="1124"/>
      <c r="AZ246" s="1124"/>
      <c r="BA246" s="1124"/>
      <c r="BB246" s="1124"/>
      <c r="BC246" s="1124"/>
      <c r="BD246" s="1124"/>
      <c r="BE246" s="1124"/>
      <c r="BF246" s="1124"/>
      <c r="BG246" s="1124"/>
      <c r="BH246" s="1124"/>
      <c r="BI246" s="1124"/>
      <c r="BJ246" s="1124"/>
      <c r="BK246" s="1124"/>
      <c r="BL246" s="1124"/>
      <c r="BM246" s="1124"/>
      <c r="BN246" s="1224">
        <v>0.003</v>
      </c>
      <c r="BO246" s="1226">
        <v>0.03</v>
      </c>
      <c r="BP246" s="1224">
        <v>0.003</v>
      </c>
      <c r="BQ246" s="1222">
        <v>0.025</v>
      </c>
      <c r="BR246" s="1223">
        <v>0.019</v>
      </c>
      <c r="BS246" s="1224">
        <v>0.023</v>
      </c>
      <c r="BT246" s="1124"/>
      <c r="BU246" s="1124"/>
      <c r="BV246" s="1124"/>
      <c r="BW246" s="1124"/>
      <c r="BX246" s="1124"/>
      <c r="BY246" s="1124"/>
      <c r="BZ246" s="1124"/>
      <c r="CA246" s="1124"/>
      <c r="CB246" s="1124"/>
      <c r="CC246" s="1124"/>
      <c r="CD246" s="1124"/>
      <c r="CE246" s="1124"/>
      <c r="CF246" s="1124"/>
      <c r="CG246" s="1225"/>
    </row>
    <row r="247">
      <c r="A247" s="1122">
        <f>A246+14</f>
        <v>45703</v>
      </c>
      <c r="B247" s="1213"/>
      <c r="C247" s="1213"/>
      <c r="D247" s="1213"/>
      <c r="E247" s="1213"/>
      <c r="F247" s="1213"/>
      <c r="G247" s="1213"/>
      <c r="H247" s="1213"/>
      <c r="I247" s="1213"/>
      <c r="J247" s="1213"/>
      <c r="K247" s="1213"/>
      <c r="L247" s="1213"/>
      <c r="M247" s="1213"/>
      <c r="N247" s="1213"/>
      <c r="O247" s="1213"/>
      <c r="P247" s="1213"/>
      <c r="Q247" s="1213"/>
      <c r="R247" s="1213"/>
      <c r="S247" s="1213"/>
      <c r="T247" s="1213"/>
      <c r="U247" s="1213"/>
      <c r="V247" s="1213"/>
      <c r="W247" s="1213"/>
      <c r="X247" s="1213"/>
      <c r="Y247" s="1213"/>
      <c r="Z247" s="1213"/>
      <c r="AA247" s="1213"/>
      <c r="AB247" s="1213"/>
      <c r="AC247" s="1213"/>
      <c r="AD247" s="1213"/>
      <c r="AE247" s="1213"/>
      <c r="AF247" s="1213"/>
      <c r="AG247" s="1213"/>
      <c r="AH247" s="1213"/>
      <c r="AI247" s="1213"/>
      <c r="AJ247" s="1213"/>
      <c r="AK247" s="1213"/>
      <c r="AL247" s="1213"/>
      <c r="AM247" s="1210"/>
      <c r="AN247" s="83"/>
      <c r="AO247" s="83"/>
      <c r="AP247" s="1213"/>
      <c r="AQ247" s="1213"/>
      <c r="AR247" s="1213"/>
      <c r="AS247" s="1213"/>
      <c r="AT247" s="1213"/>
      <c r="AU247" s="1213"/>
      <c r="AV247" s="1213"/>
      <c r="AW247" s="1213"/>
      <c r="AX247" s="1213"/>
      <c r="AY247" s="1213"/>
      <c r="AZ247" s="1213"/>
      <c r="BA247" s="1213"/>
      <c r="BB247" s="1213"/>
      <c r="BC247" s="1213"/>
      <c r="BD247" s="1213"/>
      <c r="BE247" s="1213"/>
      <c r="BF247" s="1213"/>
      <c r="BG247" s="1213"/>
      <c r="BH247" s="1213"/>
      <c r="BI247" s="1213"/>
      <c r="BJ247" s="1213"/>
      <c r="BK247" s="1213"/>
      <c r="BL247" s="1213"/>
      <c r="BM247" s="1213"/>
      <c r="BN247" s="1218">
        <v>0.001</v>
      </c>
      <c r="BO247" s="1227">
        <v>0.022</v>
      </c>
      <c r="BP247" s="1218">
        <v>0.001</v>
      </c>
      <c r="BQ247" s="1216">
        <v>0.023</v>
      </c>
      <c r="BR247" s="1217">
        <v>0.025</v>
      </c>
      <c r="BS247" s="1218">
        <v>0.023</v>
      </c>
      <c r="BT247" s="1213"/>
      <c r="BU247" s="1213"/>
      <c r="BV247" s="1213"/>
      <c r="BW247" s="1213"/>
      <c r="BX247" s="1213"/>
      <c r="BY247" s="1213"/>
      <c r="BZ247" s="1213"/>
      <c r="CA247" s="1213"/>
      <c r="CB247" s="1213"/>
      <c r="CC247" s="1213"/>
      <c r="CD247" s="1213"/>
      <c r="CE247" s="1213"/>
      <c r="CF247" s="1213"/>
      <c r="CG247" s="1219"/>
    </row>
    <row r="248">
      <c r="A248" s="1123">
        <f>A247+28</f>
        <v>45731</v>
      </c>
      <c r="B248" s="1124"/>
      <c r="C248" s="1124"/>
      <c r="D248" s="1124"/>
      <c r="E248" s="1124"/>
      <c r="F248" s="1124"/>
      <c r="G248" s="1124"/>
      <c r="H248" s="1124"/>
      <c r="I248" s="1124"/>
      <c r="J248" s="1124"/>
      <c r="K248" s="1124"/>
      <c r="L248" s="1124"/>
      <c r="M248" s="1124"/>
      <c r="N248" s="1124"/>
      <c r="O248" s="1124"/>
      <c r="P248" s="1124"/>
      <c r="Q248" s="1124"/>
      <c r="R248" s="1124"/>
      <c r="S248" s="1124"/>
      <c r="T248" s="1124"/>
      <c r="U248" s="1124"/>
      <c r="V248" s="1124"/>
      <c r="W248" s="1124"/>
      <c r="X248" s="1124"/>
      <c r="Y248" s="1124"/>
      <c r="Z248" s="1124"/>
      <c r="AA248" s="1124"/>
      <c r="AB248" s="1124"/>
      <c r="AC248" s="1124"/>
      <c r="AD248" s="1124"/>
      <c r="AE248" s="1124"/>
      <c r="AF248" s="1124"/>
      <c r="AG248" s="1124"/>
      <c r="AH248" s="1124"/>
      <c r="AI248" s="1124"/>
      <c r="AJ248" s="1124"/>
      <c r="AK248" s="1124"/>
      <c r="AL248" s="1124"/>
      <c r="AM248" s="517"/>
      <c r="AN248" s="70"/>
      <c r="AO248" s="70"/>
      <c r="AP248" s="1124"/>
      <c r="AQ248" s="1124"/>
      <c r="AR248" s="1124"/>
      <c r="AS248" s="1124"/>
      <c r="AT248" s="1124"/>
      <c r="AU248" s="1124"/>
      <c r="AV248" s="1124"/>
      <c r="AW248" s="1124"/>
      <c r="AX248" s="1124"/>
      <c r="AY248" s="1124"/>
      <c r="AZ248" s="1124"/>
      <c r="BA248" s="1124"/>
      <c r="BB248" s="1124"/>
      <c r="BC248" s="1124"/>
      <c r="BD248" s="1124"/>
      <c r="BE248" s="1124"/>
      <c r="BF248" s="1124"/>
      <c r="BG248" s="1124"/>
      <c r="BH248" s="1124"/>
      <c r="BI248" s="1124"/>
      <c r="BJ248" s="1124"/>
      <c r="BK248" s="1124"/>
      <c r="BL248" s="1124"/>
      <c r="BM248" s="1124"/>
      <c r="BN248" s="1224">
        <v>-0.003</v>
      </c>
      <c r="BO248" s="1226">
        <v>0.02</v>
      </c>
      <c r="BP248" s="1224">
        <v>0.001</v>
      </c>
      <c r="BQ248" s="1222">
        <v>-0.011</v>
      </c>
      <c r="BR248" s="1223">
        <v>-0.005</v>
      </c>
      <c r="BS248" s="1224">
        <v>0.002</v>
      </c>
      <c r="BT248" s="1124"/>
      <c r="BU248" s="1124"/>
      <c r="BV248" s="1124"/>
      <c r="BW248" s="1124"/>
      <c r="BX248" s="1124"/>
      <c r="BY248" s="1124"/>
      <c r="BZ248" s="1124"/>
      <c r="CA248" s="1124"/>
      <c r="CB248" s="1124"/>
      <c r="CC248" s="1124"/>
      <c r="CD248" s="1124"/>
      <c r="CE248" s="1124"/>
      <c r="CF248" s="1124"/>
      <c r="CG248" s="1225"/>
    </row>
    <row r="249">
      <c r="A249" s="1122">
        <f>A248+14</f>
        <v>45745</v>
      </c>
      <c r="B249" s="1213"/>
      <c r="C249" s="1213"/>
      <c r="D249" s="1213"/>
      <c r="E249" s="1213"/>
      <c r="F249" s="1213"/>
      <c r="G249" s="1213"/>
      <c r="H249" s="1213"/>
      <c r="I249" s="1213"/>
      <c r="J249" s="1213"/>
      <c r="K249" s="1213"/>
      <c r="L249" s="1213"/>
      <c r="M249" s="1213"/>
      <c r="N249" s="1213"/>
      <c r="O249" s="1213"/>
      <c r="P249" s="1213"/>
      <c r="Q249" s="1213"/>
      <c r="R249" s="1213"/>
      <c r="S249" s="1213"/>
      <c r="T249" s="1213"/>
      <c r="U249" s="1213"/>
      <c r="V249" s="1213"/>
      <c r="W249" s="1213"/>
      <c r="X249" s="1213"/>
      <c r="Y249" s="1213"/>
      <c r="Z249" s="1213"/>
      <c r="AA249" s="1213"/>
      <c r="AB249" s="1213"/>
      <c r="AC249" s="1213"/>
      <c r="AD249" s="1213"/>
      <c r="AE249" s="1213"/>
      <c r="AF249" s="1213"/>
      <c r="AG249" s="1213"/>
      <c r="AH249" s="1213"/>
      <c r="AI249" s="1213"/>
      <c r="AJ249" s="1213"/>
      <c r="AK249" s="1213"/>
      <c r="AL249" s="1213"/>
      <c r="AM249" s="1210"/>
      <c r="AN249" s="83"/>
      <c r="AO249" s="83"/>
      <c r="AP249" s="1213"/>
      <c r="AQ249" s="1213"/>
      <c r="AR249" s="1213"/>
      <c r="AS249" s="1213"/>
      <c r="AT249" s="1213"/>
      <c r="AU249" s="1213"/>
      <c r="AV249" s="1213"/>
      <c r="AW249" s="1213"/>
      <c r="AX249" s="1213"/>
      <c r="AY249" s="1213"/>
      <c r="AZ249" s="1213"/>
      <c r="BA249" s="1213"/>
      <c r="BB249" s="1213"/>
      <c r="BC249" s="1213"/>
      <c r="BD249" s="1213"/>
      <c r="BE249" s="1213"/>
      <c r="BF249" s="1213"/>
      <c r="BG249" s="1213"/>
      <c r="BH249" s="1213"/>
      <c r="BI249" s="1213"/>
      <c r="BJ249" s="1213"/>
      <c r="BK249" s="1213"/>
      <c r="BL249" s="1213"/>
      <c r="BM249" s="1213"/>
      <c r="BN249" s="1218">
        <v>0.01</v>
      </c>
      <c r="BO249" s="1227">
        <v>-0.003</v>
      </c>
      <c r="BP249" s="1218">
        <v>0.01</v>
      </c>
      <c r="BQ249" s="1216">
        <v>0.002</v>
      </c>
      <c r="BR249" s="1217">
        <v>-0.011</v>
      </c>
      <c r="BS249" s="1214"/>
      <c r="BT249" s="1213"/>
      <c r="BU249" s="1213"/>
      <c r="BV249" s="1213"/>
      <c r="BW249" s="1213"/>
      <c r="BX249" s="1213"/>
      <c r="BY249" s="1213"/>
      <c r="BZ249" s="1213"/>
      <c r="CA249" s="1213"/>
      <c r="CB249" s="1213"/>
      <c r="CC249" s="1213"/>
      <c r="CD249" s="1213"/>
      <c r="CE249" s="1213"/>
      <c r="CF249" s="1213"/>
      <c r="CG249" s="1219"/>
    </row>
    <row r="250">
      <c r="A250" s="1123">
        <f>A249+17</f>
        <v>45762</v>
      </c>
      <c r="B250" s="1124"/>
      <c r="C250" s="1124"/>
      <c r="D250" s="1124"/>
      <c r="E250" s="1124"/>
      <c r="F250" s="1124"/>
      <c r="G250" s="1124"/>
      <c r="H250" s="1124"/>
      <c r="I250" s="1124"/>
      <c r="J250" s="1124"/>
      <c r="K250" s="1124"/>
      <c r="L250" s="1124"/>
      <c r="M250" s="1124"/>
      <c r="N250" s="1124"/>
      <c r="O250" s="1124"/>
      <c r="P250" s="1124"/>
      <c r="Q250" s="1124"/>
      <c r="R250" s="1124"/>
      <c r="S250" s="1124"/>
      <c r="T250" s="1124"/>
      <c r="U250" s="1124"/>
      <c r="V250" s="1124"/>
      <c r="W250" s="1124"/>
      <c r="X250" s="1124"/>
      <c r="Y250" s="1124"/>
      <c r="Z250" s="1124"/>
      <c r="AA250" s="1124"/>
      <c r="AB250" s="1124"/>
      <c r="AC250" s="1124"/>
      <c r="AD250" s="1124"/>
      <c r="AE250" s="1124"/>
      <c r="AF250" s="1124"/>
      <c r="AG250" s="1124"/>
      <c r="AH250" s="1124"/>
      <c r="AI250" s="1124"/>
      <c r="AJ250" s="1124"/>
      <c r="AK250" s="1124"/>
      <c r="AL250" s="1124"/>
      <c r="AM250" s="517"/>
      <c r="AN250" s="70"/>
      <c r="AO250" s="70"/>
      <c r="AP250" s="1124"/>
      <c r="AQ250" s="1124"/>
      <c r="AR250" s="1124"/>
      <c r="AS250" s="1124"/>
      <c r="AT250" s="1124"/>
      <c r="AU250" s="1124"/>
      <c r="AV250" s="1124"/>
      <c r="AW250" s="1124"/>
      <c r="AX250" s="1124"/>
      <c r="AY250" s="1124"/>
      <c r="AZ250" s="1124"/>
      <c r="BA250" s="1124"/>
      <c r="BB250" s="1124"/>
      <c r="BC250" s="1124"/>
      <c r="BD250" s="1124"/>
      <c r="BE250" s="1124"/>
      <c r="BF250" s="1124"/>
      <c r="BG250" s="1124"/>
      <c r="BH250" s="1124"/>
      <c r="BI250" s="1124"/>
      <c r="BJ250" s="1124"/>
      <c r="BK250" s="1124"/>
      <c r="BL250" s="1124"/>
      <c r="BM250" s="1124"/>
      <c r="BN250" s="1224">
        <v>0.007</v>
      </c>
      <c r="BO250" s="1226">
        <v>0.005</v>
      </c>
      <c r="BP250" s="1224">
        <v>0.01</v>
      </c>
      <c r="BQ250" s="1222">
        <v>-0.009</v>
      </c>
      <c r="BR250" s="1223">
        <v>-0.014</v>
      </c>
      <c r="BS250" s="1220"/>
      <c r="BT250" s="1124"/>
      <c r="BU250" s="1124"/>
      <c r="BV250" s="1124"/>
      <c r="BW250" s="1124"/>
      <c r="BX250" s="1124"/>
      <c r="BY250" s="1124"/>
      <c r="BZ250" s="1124"/>
      <c r="CA250" s="1124"/>
      <c r="CB250" s="1124"/>
      <c r="CC250" s="1124"/>
      <c r="CD250" s="1124"/>
      <c r="CE250" s="1124"/>
      <c r="CF250" s="1124"/>
      <c r="CG250" s="1225"/>
    </row>
    <row r="251">
      <c r="A251" s="1122">
        <f>A250+14</f>
        <v>45776</v>
      </c>
      <c r="B251" s="1213"/>
      <c r="C251" s="1213"/>
      <c r="D251" s="1213"/>
      <c r="E251" s="1213"/>
      <c r="F251" s="1213"/>
      <c r="G251" s="1213"/>
      <c r="H251" s="1213"/>
      <c r="I251" s="1213"/>
      <c r="J251" s="1213"/>
      <c r="K251" s="1213"/>
      <c r="L251" s="1213"/>
      <c r="M251" s="1213"/>
      <c r="N251" s="1213"/>
      <c r="O251" s="1213"/>
      <c r="P251" s="1213"/>
      <c r="Q251" s="1213"/>
      <c r="R251" s="1213"/>
      <c r="S251" s="1213"/>
      <c r="T251" s="1213"/>
      <c r="U251" s="1213"/>
      <c r="V251" s="1213"/>
      <c r="W251" s="1213"/>
      <c r="X251" s="1213"/>
      <c r="Y251" s="1213"/>
      <c r="Z251" s="1213"/>
      <c r="AA251" s="1213"/>
      <c r="AB251" s="1213"/>
      <c r="AC251" s="1213"/>
      <c r="AD251" s="1213"/>
      <c r="AE251" s="1213"/>
      <c r="AF251" s="1213"/>
      <c r="AG251" s="1213"/>
      <c r="AH251" s="1213"/>
      <c r="AI251" s="1213"/>
      <c r="AJ251" s="1213"/>
      <c r="AK251" s="1213"/>
      <c r="AL251" s="1213"/>
      <c r="AM251" s="1210"/>
      <c r="AN251" s="83"/>
      <c r="AO251" s="83"/>
      <c r="AP251" s="1213"/>
      <c r="AQ251" s="1213"/>
      <c r="AR251" s="90">
        <v>-0.019</v>
      </c>
      <c r="AS251" s="1213"/>
      <c r="AT251" s="1213"/>
      <c r="AU251" s="90">
        <v>-0.001</v>
      </c>
      <c r="AV251" s="1213"/>
      <c r="AW251" s="1213"/>
      <c r="AX251" s="1213"/>
      <c r="AY251" s="1213"/>
      <c r="AZ251" s="1213"/>
      <c r="BA251" s="1213"/>
      <c r="BB251" s="1213"/>
      <c r="BC251" s="1213"/>
      <c r="BD251" s="1213"/>
      <c r="BE251" s="1213"/>
      <c r="BF251" s="1213"/>
      <c r="BG251" s="1213"/>
      <c r="BH251" s="1213"/>
      <c r="BI251" s="1213"/>
      <c r="BJ251" s="1213"/>
      <c r="BK251" s="1213"/>
      <c r="BL251" s="1213"/>
      <c r="BM251" s="1213"/>
      <c r="BN251" s="1218">
        <v>0.007</v>
      </c>
      <c r="BO251" s="1227">
        <v>0.007</v>
      </c>
      <c r="BP251" s="1228">
        <v>0.005</v>
      </c>
      <c r="BQ251" s="1216">
        <v>-0.011</v>
      </c>
      <c r="BR251" s="1217">
        <v>-0.012</v>
      </c>
      <c r="BS251" s="1218">
        <v>-0.011</v>
      </c>
      <c r="BT251" s="1213"/>
      <c r="BU251" s="1213"/>
      <c r="BV251" s="1213"/>
      <c r="BW251" s="1213"/>
      <c r="BX251" s="1213"/>
      <c r="BY251" s="1213"/>
      <c r="BZ251" s="1213"/>
      <c r="CA251" s="1213"/>
      <c r="CB251" s="1213"/>
      <c r="CC251" s="1213"/>
      <c r="CD251" s="1213"/>
      <c r="CE251" s="1213"/>
      <c r="CF251" s="1213"/>
      <c r="CG251" s="1219"/>
    </row>
    <row r="252">
      <c r="A252" s="1123">
        <v>45791.0</v>
      </c>
      <c r="B252" s="1124"/>
      <c r="C252" s="1124"/>
      <c r="D252" s="1124"/>
      <c r="E252" s="1124"/>
      <c r="F252" s="1124"/>
      <c r="G252" s="1124"/>
      <c r="H252" s="1124"/>
      <c r="I252" s="1124"/>
      <c r="J252" s="1124"/>
      <c r="K252" s="1124"/>
      <c r="L252" s="1124"/>
      <c r="M252" s="1124"/>
      <c r="N252" s="1124"/>
      <c r="O252" s="1124"/>
      <c r="P252" s="1124"/>
      <c r="Q252" s="1124"/>
      <c r="R252" s="1124"/>
      <c r="S252" s="1124"/>
      <c r="T252" s="1124"/>
      <c r="U252" s="1124"/>
      <c r="V252" s="1124"/>
      <c r="W252" s="1124"/>
      <c r="X252" s="1124"/>
      <c r="Y252" s="1124"/>
      <c r="Z252" s="1124"/>
      <c r="AA252" s="1124"/>
      <c r="AB252" s="1124"/>
      <c r="AC252" s="1124"/>
      <c r="AD252" s="1124"/>
      <c r="AE252" s="1124"/>
      <c r="AF252" s="1124"/>
      <c r="AG252" s="1124"/>
      <c r="AH252" s="1124"/>
      <c r="AI252" s="1124"/>
      <c r="AJ252" s="1124"/>
      <c r="AK252" s="1124"/>
      <c r="AL252" s="1124"/>
      <c r="AM252" s="517"/>
      <c r="AN252" s="70"/>
      <c r="AO252" s="70"/>
      <c r="AP252" s="1229">
        <v>-0.04</v>
      </c>
      <c r="AQ252" s="1229">
        <v>-0.01</v>
      </c>
      <c r="AR252" s="1124"/>
      <c r="AS252" s="91">
        <v>0.001</v>
      </c>
      <c r="AT252" s="91">
        <v>0.001</v>
      </c>
      <c r="AU252" s="1124"/>
      <c r="AV252" s="1124"/>
      <c r="AW252" s="1124"/>
      <c r="AX252" s="1124"/>
      <c r="AY252" s="1124"/>
      <c r="AZ252" s="1124"/>
      <c r="BA252" s="1124"/>
      <c r="BB252" s="1124"/>
      <c r="BC252" s="1124"/>
      <c r="BD252" s="1124"/>
      <c r="BE252" s="1124"/>
      <c r="BF252" s="1124"/>
      <c r="BG252" s="1124"/>
      <c r="BH252" s="1124"/>
      <c r="BI252" s="1124"/>
      <c r="BJ252" s="1124"/>
      <c r="BK252" s="1124"/>
      <c r="BL252" s="1124"/>
      <c r="BM252" s="1124"/>
      <c r="BN252" s="1224">
        <v>-0.024</v>
      </c>
      <c r="BO252" s="1212">
        <v>-0.018</v>
      </c>
      <c r="BP252" s="1220"/>
      <c r="BQ252" s="1224">
        <v>-0.001</v>
      </c>
      <c r="BR252" s="1223">
        <v>0.005</v>
      </c>
      <c r="BS252" s="1220"/>
      <c r="BT252" s="1124"/>
      <c r="BU252" s="1124"/>
      <c r="BV252" s="1124"/>
      <c r="BW252" s="1124"/>
      <c r="BX252" s="1124"/>
      <c r="BY252" s="1124"/>
      <c r="BZ252" s="1124"/>
      <c r="CA252" s="1124"/>
      <c r="CB252" s="1124"/>
      <c r="CC252" s="1124"/>
      <c r="CD252" s="1124"/>
      <c r="CE252" s="1124"/>
      <c r="CF252" s="1124"/>
      <c r="CG252" s="1225"/>
    </row>
    <row r="253">
      <c r="A253" s="1125">
        <v>45792.0</v>
      </c>
      <c r="B253" s="1130"/>
      <c r="C253" s="1130"/>
      <c r="D253" s="1130"/>
      <c r="E253" s="1130"/>
      <c r="F253" s="1130"/>
      <c r="G253" s="1130"/>
      <c r="H253" s="1130"/>
      <c r="I253" s="1130"/>
      <c r="J253" s="1130"/>
      <c r="K253" s="1130"/>
      <c r="L253" s="1130"/>
      <c r="M253" s="1130"/>
      <c r="N253" s="1130"/>
      <c r="O253" s="1130"/>
      <c r="P253" s="1130"/>
      <c r="Q253" s="1130"/>
      <c r="R253" s="1130"/>
      <c r="S253" s="1130"/>
      <c r="T253" s="1130"/>
      <c r="U253" s="1130"/>
      <c r="V253" s="1130"/>
      <c r="W253" s="1130"/>
      <c r="X253" s="1130"/>
      <c r="Y253" s="1130"/>
      <c r="Z253" s="1130"/>
      <c r="AA253" s="1130"/>
      <c r="AB253" s="1130"/>
      <c r="AC253" s="1130"/>
      <c r="AD253" s="1130"/>
      <c r="AE253" s="1130"/>
      <c r="AF253" s="1130"/>
      <c r="AG253" s="1130"/>
      <c r="AH253" s="1130"/>
      <c r="AI253" s="1130"/>
      <c r="AJ253" s="1130"/>
      <c r="AK253" s="1130"/>
      <c r="AL253" s="1130"/>
      <c r="AM253" s="1230"/>
      <c r="AN253" s="1231"/>
      <c r="AO253" s="1231"/>
      <c r="AP253" s="1232"/>
      <c r="AQ253" s="1232"/>
      <c r="AR253" s="1130"/>
      <c r="AS253" s="98"/>
      <c r="AT253" s="98"/>
      <c r="AU253" s="1130"/>
      <c r="AV253" s="1130"/>
      <c r="AW253" s="1130"/>
      <c r="AX253" s="1130"/>
      <c r="AY253" s="1130"/>
      <c r="AZ253" s="1130"/>
      <c r="BA253" s="1130"/>
      <c r="BB253" s="1130"/>
      <c r="BC253" s="1130"/>
      <c r="BD253" s="1130"/>
      <c r="BE253" s="1130"/>
      <c r="BF253" s="1130"/>
      <c r="BG253" s="1130"/>
      <c r="BH253" s="1130"/>
      <c r="BI253" s="1130"/>
      <c r="BJ253" s="1130"/>
      <c r="BK253" s="1130"/>
      <c r="BL253" s="1130"/>
      <c r="BM253" s="1130"/>
      <c r="BN253" s="1233"/>
      <c r="BO253" s="1234"/>
      <c r="BP253" s="1235"/>
      <c r="BQ253" s="1233"/>
      <c r="BR253" s="1236"/>
      <c r="BS253" s="1235"/>
      <c r="BT253" s="1130"/>
      <c r="BU253" s="1130"/>
      <c r="BV253" s="1130"/>
      <c r="BW253" s="1130"/>
      <c r="BX253" s="1130"/>
      <c r="BY253" s="1130"/>
      <c r="BZ253" s="1130"/>
      <c r="CA253" s="1130"/>
      <c r="CB253" s="1130"/>
      <c r="CC253" s="1130"/>
      <c r="CD253" s="1130"/>
      <c r="CE253" s="1130"/>
      <c r="CF253" s="1130"/>
      <c r="CG253" s="1237"/>
    </row>
  </sheetData>
  <dataValidations>
    <dataValidation type="custom" allowBlank="1" showDropDown="1" sqref="A2:A253">
      <formula1>OR(NOT(ISERROR(DATEVALUE(A2))), AND(ISNUMBER(A2), LEFT(CELL("format", A2))="D"))</formula1>
    </dataValidation>
    <dataValidation type="custom" allowBlank="1" showDropDown="1" sqref="AM2:AO253 BN2:BS253">
      <formula1>AND(ISNUMBER(AM2),(NOT(OR(NOT(ISERROR(DATEVALUE(AM2))), AND(ISNUMBER(AM2), LEFT(CELL("format", AM2))="D")))))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0.88"/>
    <col customWidth="1" min="3" max="4" width="12.0"/>
    <col customWidth="1" min="5" max="5" width="13.63"/>
    <col customWidth="1" min="6" max="6" width="13.5"/>
    <col customWidth="1" min="7" max="7" width="14.0"/>
    <col customWidth="1" min="8" max="8" width="10.63"/>
    <col customWidth="1" min="9" max="10" width="11.75"/>
    <col customWidth="1" min="11" max="13" width="13.5"/>
    <col customWidth="1" min="14" max="14" width="15.25"/>
    <col customWidth="1" min="15" max="15" width="18.5"/>
    <col customWidth="1" min="16" max="16" width="15.25"/>
    <col customWidth="1" min="17" max="17" width="15.0"/>
    <col customWidth="1" min="18" max="18" width="15.88"/>
    <col customWidth="1" min="19" max="19" width="15.25"/>
    <col customWidth="1" min="20" max="20" width="12.5"/>
    <col customWidth="1" min="21" max="21" width="13.5"/>
    <col customWidth="1" min="22" max="22" width="12.5"/>
    <col customWidth="1" min="23" max="25" width="14.5"/>
    <col customWidth="1" min="26" max="26" width="12.75"/>
    <col customWidth="1" min="27" max="27" width="14.38"/>
    <col customWidth="1" min="28" max="28" width="13.75"/>
    <col customWidth="1" min="29" max="29" width="12.75"/>
    <col customWidth="1" min="30" max="31" width="10.13"/>
    <col customWidth="1" min="32" max="32" width="13.5"/>
    <col customWidth="1" min="33" max="33" width="14.0"/>
    <col customWidth="1" min="34" max="34" width="13.25"/>
    <col customWidth="1" min="35" max="35" width="21.75"/>
    <col customWidth="1" min="36" max="37" width="22.88"/>
    <col customWidth="1" min="38" max="38" width="17.75"/>
    <col customWidth="1" min="39" max="40" width="20.0"/>
    <col customWidth="1" min="41" max="41" width="16.0"/>
    <col customWidth="1" min="42" max="42" width="17.63"/>
    <col customWidth="1" min="43" max="43" width="17.38"/>
    <col customWidth="1" min="44" max="44" width="12.5"/>
    <col customWidth="1" min="45" max="46" width="16.75"/>
    <col customWidth="1" min="47" max="47" width="15.38"/>
    <col customWidth="1" min="48" max="49" width="18.63"/>
    <col customWidth="1" min="50" max="52" width="19.0"/>
    <col customWidth="1" min="53" max="54" width="17.38"/>
    <col customWidth="1" min="55" max="55" width="19.13"/>
    <col customWidth="1" min="56" max="56" width="16.25"/>
    <col customWidth="1" min="57" max="57" width="16.63"/>
    <col customWidth="1" min="58" max="58" width="16.25"/>
    <col customWidth="1" min="59" max="59" width="14.63"/>
    <col customWidth="1" min="60" max="60" width="16.0"/>
    <col customWidth="1" min="61" max="61" width="15.75"/>
    <col customWidth="1" min="62" max="62" width="22.38"/>
    <col customWidth="1" min="63" max="63" width="23.63"/>
    <col customWidth="1" min="64" max="64" width="23.75"/>
    <col customWidth="1" min="65" max="66" width="22.0"/>
    <col customWidth="1" min="67" max="68" width="21.75"/>
    <col customWidth="1" min="69" max="71" width="20.75"/>
  </cols>
  <sheetData>
    <row r="1">
      <c r="A1" s="1238"/>
      <c r="B1" s="1239"/>
      <c r="C1" s="1239"/>
      <c r="D1" s="1239"/>
      <c r="E1" s="1239"/>
      <c r="F1" s="1239"/>
      <c r="G1" s="1239"/>
      <c r="H1" s="1239"/>
      <c r="I1" s="1239"/>
      <c r="J1" s="1239"/>
      <c r="K1" s="1239"/>
      <c r="L1" s="1239"/>
      <c r="M1" s="1239"/>
      <c r="N1" s="1238"/>
      <c r="O1" s="1239"/>
      <c r="P1" s="1239"/>
      <c r="Q1" s="1238"/>
      <c r="R1" s="1239"/>
      <c r="S1" s="1239"/>
      <c r="T1" s="553"/>
      <c r="U1" s="554" t="s">
        <v>751</v>
      </c>
      <c r="V1" s="553"/>
      <c r="W1" s="553"/>
      <c r="X1" s="554"/>
      <c r="Y1" s="553"/>
      <c r="Z1" s="549"/>
      <c r="AA1" s="569" t="s">
        <v>133</v>
      </c>
      <c r="AB1" s="551"/>
      <c r="AC1" s="551"/>
      <c r="AD1" s="551"/>
      <c r="AE1" s="551"/>
      <c r="AF1" s="551"/>
      <c r="AG1" s="551"/>
      <c r="AH1" s="551"/>
      <c r="AI1" s="555"/>
      <c r="AJ1" s="556" t="s">
        <v>270</v>
      </c>
      <c r="AK1" s="555"/>
      <c r="AL1" s="555"/>
      <c r="AM1" s="556"/>
      <c r="AN1" s="555"/>
      <c r="AO1" s="558"/>
      <c r="AP1" s="559" t="s">
        <v>307</v>
      </c>
      <c r="AQ1" s="558"/>
      <c r="AR1" s="560"/>
      <c r="AS1" s="695" t="s">
        <v>308</v>
      </c>
      <c r="AT1" s="560"/>
      <c r="AU1" s="1240"/>
      <c r="AV1" s="1241" t="s">
        <v>752</v>
      </c>
      <c r="AW1" s="560"/>
      <c r="AX1" s="562"/>
      <c r="AY1" s="563" t="s">
        <v>135</v>
      </c>
      <c r="AZ1" s="562"/>
      <c r="BA1" s="568"/>
      <c r="BB1" s="569" t="s">
        <v>138</v>
      </c>
      <c r="BC1" s="568"/>
      <c r="BD1" s="1242"/>
      <c r="BE1" s="1243" t="s">
        <v>753</v>
      </c>
      <c r="BF1" s="1242"/>
      <c r="BG1" s="1244"/>
      <c r="BH1" s="1245" t="s">
        <v>754</v>
      </c>
      <c r="BI1" s="1246"/>
      <c r="BJ1" s="1239"/>
      <c r="BK1" s="1239"/>
      <c r="BL1" s="1239"/>
      <c r="BM1" s="1239"/>
      <c r="BN1" s="564"/>
      <c r="BO1" s="565" t="s">
        <v>755</v>
      </c>
      <c r="BP1" s="564"/>
      <c r="BQ1" s="566"/>
      <c r="BR1" s="567" t="s">
        <v>521</v>
      </c>
      <c r="BS1" s="566"/>
    </row>
    <row r="2">
      <c r="A2" s="964" t="s">
        <v>1</v>
      </c>
      <c r="B2" s="15" t="s">
        <v>756</v>
      </c>
      <c r="C2" s="20" t="s">
        <v>757</v>
      </c>
      <c r="D2" s="20" t="s">
        <v>758</v>
      </c>
      <c r="E2" s="15" t="s">
        <v>759</v>
      </c>
      <c r="F2" s="20" t="s">
        <v>760</v>
      </c>
      <c r="G2" s="20" t="s">
        <v>761</v>
      </c>
      <c r="H2" s="15" t="s">
        <v>762</v>
      </c>
      <c r="I2" s="20" t="s">
        <v>763</v>
      </c>
      <c r="J2" s="20" t="s">
        <v>764</v>
      </c>
      <c r="K2" s="15" t="s">
        <v>765</v>
      </c>
      <c r="L2" s="20" t="s">
        <v>766</v>
      </c>
      <c r="M2" s="20" t="s">
        <v>767</v>
      </c>
      <c r="N2" s="15" t="s">
        <v>768</v>
      </c>
      <c r="O2" s="20" t="s">
        <v>769</v>
      </c>
      <c r="P2" s="20" t="s">
        <v>770</v>
      </c>
      <c r="Q2" s="15" t="s">
        <v>771</v>
      </c>
      <c r="R2" s="20" t="s">
        <v>772</v>
      </c>
      <c r="S2" s="20" t="s">
        <v>773</v>
      </c>
      <c r="T2" s="15" t="s">
        <v>774</v>
      </c>
      <c r="U2" s="20" t="s">
        <v>775</v>
      </c>
      <c r="V2" s="20" t="s">
        <v>776</v>
      </c>
      <c r="W2" s="15" t="s">
        <v>777</v>
      </c>
      <c r="X2" s="20" t="s">
        <v>778</v>
      </c>
      <c r="Y2" s="20" t="s">
        <v>779</v>
      </c>
      <c r="Z2" s="15" t="s">
        <v>780</v>
      </c>
      <c r="AA2" s="20" t="s">
        <v>781</v>
      </c>
      <c r="AB2" s="20" t="s">
        <v>782</v>
      </c>
      <c r="AC2" s="15" t="s">
        <v>783</v>
      </c>
      <c r="AD2" s="20" t="s">
        <v>784</v>
      </c>
      <c r="AE2" s="20" t="s">
        <v>785</v>
      </c>
      <c r="AF2" s="15" t="s">
        <v>786</v>
      </c>
      <c r="AG2" s="20" t="s">
        <v>787</v>
      </c>
      <c r="AH2" s="20" t="s">
        <v>788</v>
      </c>
      <c r="AI2" s="15" t="s">
        <v>789</v>
      </c>
      <c r="AJ2" s="16" t="s">
        <v>790</v>
      </c>
      <c r="AK2" s="16" t="s">
        <v>791</v>
      </c>
      <c r="AL2" s="15" t="s">
        <v>792</v>
      </c>
      <c r="AM2" s="16" t="s">
        <v>793</v>
      </c>
      <c r="AN2" s="16" t="s">
        <v>794</v>
      </c>
      <c r="AO2" s="15" t="s">
        <v>795</v>
      </c>
      <c r="AP2" s="16" t="s">
        <v>796</v>
      </c>
      <c r="AQ2" s="16" t="s">
        <v>797</v>
      </c>
      <c r="AR2" s="15" t="s">
        <v>798</v>
      </c>
      <c r="AS2" s="16" t="s">
        <v>799</v>
      </c>
      <c r="AT2" s="16" t="s">
        <v>800</v>
      </c>
      <c r="AU2" s="15" t="s">
        <v>801</v>
      </c>
      <c r="AV2" s="16" t="s">
        <v>802</v>
      </c>
      <c r="AW2" s="16" t="s">
        <v>803</v>
      </c>
      <c r="AX2" s="1135" t="s">
        <v>804</v>
      </c>
      <c r="AY2" s="579" t="s">
        <v>805</v>
      </c>
      <c r="AZ2" s="579" t="s">
        <v>806</v>
      </c>
      <c r="BA2" s="15" t="s">
        <v>807</v>
      </c>
      <c r="BB2" s="20" t="s">
        <v>808</v>
      </c>
      <c r="BC2" s="20" t="s">
        <v>809</v>
      </c>
      <c r="BD2" s="15" t="s">
        <v>810</v>
      </c>
      <c r="BE2" s="20" t="s">
        <v>811</v>
      </c>
      <c r="BF2" s="20" t="s">
        <v>812</v>
      </c>
      <c r="BG2" s="1247" t="s">
        <v>813</v>
      </c>
      <c r="BH2" s="1248" t="s">
        <v>814</v>
      </c>
      <c r="BI2" s="1248" t="s">
        <v>815</v>
      </c>
      <c r="BJ2" s="1249" t="s">
        <v>816</v>
      </c>
      <c r="BK2" s="1249" t="s">
        <v>817</v>
      </c>
      <c r="BL2" s="1249" t="s">
        <v>818</v>
      </c>
      <c r="BM2" s="1249" t="s">
        <v>819</v>
      </c>
      <c r="BN2" s="586" t="s">
        <v>820</v>
      </c>
      <c r="BO2" s="584" t="s">
        <v>821</v>
      </c>
      <c r="BP2" s="584" t="s">
        <v>822</v>
      </c>
      <c r="BQ2" s="586" t="s">
        <v>823</v>
      </c>
      <c r="BR2" s="584" t="s">
        <v>824</v>
      </c>
      <c r="BS2" s="589" t="s">
        <v>825</v>
      </c>
    </row>
    <row r="3">
      <c r="A3" s="1250">
        <v>41974.0</v>
      </c>
      <c r="B3" s="1251">
        <v>252.0</v>
      </c>
      <c r="C3" s="1252">
        <v>240.0</v>
      </c>
      <c r="D3" s="1252">
        <v>329.0</v>
      </c>
      <c r="E3" s="1253"/>
      <c r="F3" s="1252"/>
      <c r="G3" s="1252"/>
      <c r="H3" s="1254"/>
      <c r="I3" s="1254"/>
      <c r="J3" s="1254"/>
      <c r="K3" s="1255">
        <v>0.056</v>
      </c>
      <c r="L3" s="1256">
        <v>0.057</v>
      </c>
      <c r="M3" s="1255">
        <v>0.057</v>
      </c>
      <c r="N3" s="1257"/>
      <c r="O3" s="1258"/>
      <c r="P3" s="1255"/>
      <c r="Q3" s="1256">
        <v>-0.002</v>
      </c>
      <c r="R3" s="1255">
        <v>0.002</v>
      </c>
      <c r="S3" s="1255">
        <v>-0.002</v>
      </c>
      <c r="T3" s="1259">
        <v>0.114</v>
      </c>
      <c r="U3" s="487">
        <v>0.115</v>
      </c>
      <c r="V3" s="487">
        <v>0.113</v>
      </c>
      <c r="W3" s="1256"/>
      <c r="X3" s="1256"/>
      <c r="Y3" s="1256"/>
      <c r="Z3" s="465">
        <v>0.057</v>
      </c>
      <c r="AA3" s="466">
        <v>0.058</v>
      </c>
      <c r="AB3" s="466">
        <v>0.057</v>
      </c>
      <c r="AC3" s="1260"/>
      <c r="AD3" s="1261"/>
      <c r="AE3" s="1261"/>
      <c r="AF3" s="971"/>
      <c r="AG3" s="971"/>
      <c r="AH3" s="971"/>
      <c r="AI3" s="465">
        <v>0.065</v>
      </c>
      <c r="AJ3" s="466">
        <v>0.066</v>
      </c>
      <c r="AK3" s="466">
        <v>0.066</v>
      </c>
      <c r="AL3" s="1262">
        <v>-27.0</v>
      </c>
      <c r="AM3" s="1252">
        <v>-6.0</v>
      </c>
      <c r="AN3" s="1252">
        <v>-25.0</v>
      </c>
      <c r="AO3" s="1263">
        <v>0.129</v>
      </c>
      <c r="AP3" s="1264">
        <v>0.135</v>
      </c>
      <c r="AQ3" s="1264">
        <v>0.127</v>
      </c>
      <c r="AR3" s="1265">
        <v>0.061</v>
      </c>
      <c r="AS3" s="1256">
        <v>0.063</v>
      </c>
      <c r="AT3" s="1256">
        <v>0.061</v>
      </c>
      <c r="AU3" s="1261"/>
      <c r="AV3" s="1266"/>
      <c r="AW3" s="1266"/>
      <c r="AX3" s="1256">
        <v>0.066</v>
      </c>
      <c r="AY3" s="1256">
        <v>0.066</v>
      </c>
      <c r="AZ3" s="1256">
        <v>0.067</v>
      </c>
      <c r="BA3" s="465">
        <v>0.041</v>
      </c>
      <c r="BB3" s="1267"/>
      <c r="BC3" s="1268"/>
      <c r="BD3" s="465">
        <v>0.034</v>
      </c>
      <c r="BE3" s="845">
        <v>0.035</v>
      </c>
      <c r="BF3" s="466">
        <v>0.034</v>
      </c>
      <c r="BG3" s="488">
        <v>0.035</v>
      </c>
      <c r="BH3" s="845">
        <v>0.034</v>
      </c>
      <c r="BI3" s="845">
        <v>0.035</v>
      </c>
      <c r="BJ3" s="1257"/>
      <c r="BK3" s="1257"/>
      <c r="BL3" s="1257"/>
      <c r="BM3" s="592"/>
      <c r="BN3" s="1256">
        <v>0.0438</v>
      </c>
      <c r="BO3" s="1256">
        <v>0.048</v>
      </c>
      <c r="BP3" s="1256">
        <v>0.0438</v>
      </c>
      <c r="BQ3" s="1265">
        <v>0.053</v>
      </c>
      <c r="BR3" s="1256">
        <v>0.05</v>
      </c>
      <c r="BS3" s="1269">
        <v>0.053</v>
      </c>
    </row>
    <row r="4">
      <c r="A4" s="1270">
        <v>42005.0</v>
      </c>
      <c r="B4" s="1271">
        <v>257.0</v>
      </c>
      <c r="C4" s="1272">
        <v>234.0</v>
      </c>
      <c r="D4" s="1272">
        <v>239.0</v>
      </c>
      <c r="E4" s="1273"/>
      <c r="F4" s="1272"/>
      <c r="G4" s="1272"/>
      <c r="H4" s="1274"/>
      <c r="I4" s="1274"/>
      <c r="J4" s="1274"/>
      <c r="K4" s="1275">
        <v>0.057</v>
      </c>
      <c r="L4" s="1276">
        <v>0.056</v>
      </c>
      <c r="M4" s="1275">
        <v>0.055</v>
      </c>
      <c r="N4" s="1277"/>
      <c r="O4" s="1278"/>
      <c r="P4" s="1275"/>
      <c r="Q4" s="1276">
        <v>0.005</v>
      </c>
      <c r="R4" s="1275">
        <v>0.003</v>
      </c>
      <c r="S4" s="1275">
        <v>0.005</v>
      </c>
      <c r="T4" s="1279">
        <v>0.112</v>
      </c>
      <c r="U4" s="475">
        <v>0.114</v>
      </c>
      <c r="V4" s="475">
        <v>0.114</v>
      </c>
      <c r="W4" s="1276"/>
      <c r="X4" s="1276"/>
      <c r="Y4" s="1276"/>
      <c r="Z4" s="478">
        <v>0.057</v>
      </c>
      <c r="AA4" s="479">
        <v>0.056</v>
      </c>
      <c r="AB4" s="479">
        <v>0.056</v>
      </c>
      <c r="AC4" s="1280"/>
      <c r="AD4" s="1281"/>
      <c r="AE4" s="1281"/>
      <c r="AF4" s="979"/>
      <c r="AG4" s="979"/>
      <c r="AH4" s="979"/>
      <c r="AI4" s="478">
        <v>0.065</v>
      </c>
      <c r="AJ4" s="479">
        <v>0.065</v>
      </c>
      <c r="AK4" s="479">
        <v>0.065</v>
      </c>
      <c r="AL4" s="1282">
        <v>-9.0</v>
      </c>
      <c r="AM4" s="1272">
        <v>-10.0</v>
      </c>
      <c r="AN4" s="1272">
        <v>-10.0</v>
      </c>
      <c r="AO4" s="1283">
        <v>0.126</v>
      </c>
      <c r="AP4" s="1284">
        <v>0.129</v>
      </c>
      <c r="AQ4" s="1284">
        <v>0.126</v>
      </c>
      <c r="AR4" s="1285">
        <v>0.064</v>
      </c>
      <c r="AS4" s="1276">
        <v>0.062</v>
      </c>
      <c r="AT4" s="1256">
        <v>0.064</v>
      </c>
      <c r="AU4" s="1281"/>
      <c r="AV4" s="1286"/>
      <c r="AW4" s="1286"/>
      <c r="AX4" s="1276">
        <v>0.066</v>
      </c>
      <c r="AY4" s="1276">
        <v>0.067</v>
      </c>
      <c r="AZ4" s="1256">
        <v>0.066</v>
      </c>
      <c r="BA4" s="1287"/>
      <c r="BB4" s="1288"/>
      <c r="BC4" s="1289"/>
      <c r="BD4" s="478">
        <v>0.036</v>
      </c>
      <c r="BE4" s="844">
        <v>0.034</v>
      </c>
      <c r="BF4" s="479">
        <v>0.036</v>
      </c>
      <c r="BG4" s="476">
        <v>0.034</v>
      </c>
      <c r="BH4" s="844">
        <v>0.035</v>
      </c>
      <c r="BI4" s="844">
        <v>0.034</v>
      </c>
      <c r="BJ4" s="1277"/>
      <c r="BK4" s="1277"/>
      <c r="BL4" s="1277"/>
      <c r="BM4" s="611"/>
      <c r="BN4" s="1276">
        <v>0.0443</v>
      </c>
      <c r="BO4" s="1276">
        <v>0.043</v>
      </c>
      <c r="BP4" s="1256">
        <v>0.0443</v>
      </c>
      <c r="BQ4" s="1265">
        <v>0.059</v>
      </c>
      <c r="BR4" s="1256">
        <v>0.057</v>
      </c>
      <c r="BS4" s="1290">
        <v>0.059</v>
      </c>
    </row>
    <row r="5">
      <c r="A5" s="1250">
        <v>42036.0</v>
      </c>
      <c r="B5" s="1251">
        <v>295.0</v>
      </c>
      <c r="C5" s="1291">
        <v>240.0</v>
      </c>
      <c r="D5" s="1291">
        <v>264.0</v>
      </c>
      <c r="E5" s="1253"/>
      <c r="F5" s="1291"/>
      <c r="G5" s="1291"/>
      <c r="H5" s="1274"/>
      <c r="I5" s="1274"/>
      <c r="J5" s="1274"/>
      <c r="K5" s="1255">
        <v>0.055</v>
      </c>
      <c r="L5" s="1256">
        <v>0.056</v>
      </c>
      <c r="M5" s="1255">
        <v>0.055</v>
      </c>
      <c r="N5" s="1261"/>
      <c r="O5" s="1258"/>
      <c r="P5" s="1255"/>
      <c r="Q5" s="1256">
        <v>0.001</v>
      </c>
      <c r="R5" s="1255">
        <v>0.002</v>
      </c>
      <c r="S5" s="1255">
        <v>0.001</v>
      </c>
      <c r="T5" s="1259">
        <v>0.113</v>
      </c>
      <c r="U5" s="487">
        <v>0.112</v>
      </c>
      <c r="V5" s="487">
        <v>0.113</v>
      </c>
      <c r="W5" s="1256"/>
      <c r="X5" s="1256"/>
      <c r="Y5" s="1256"/>
      <c r="Z5" s="465">
        <v>0.056</v>
      </c>
      <c r="AA5" s="466">
        <v>0.056</v>
      </c>
      <c r="AB5" s="466">
        <v>0.055</v>
      </c>
      <c r="AC5" s="1260"/>
      <c r="AD5" s="1261"/>
      <c r="AE5" s="1261"/>
      <c r="AF5" s="971"/>
      <c r="AG5" s="971"/>
      <c r="AH5" s="971"/>
      <c r="AI5" s="465">
        <v>0.065</v>
      </c>
      <c r="AJ5" s="466">
        <v>0.065</v>
      </c>
      <c r="AK5" s="466">
        <v>0.065</v>
      </c>
      <c r="AL5" s="1262">
        <v>-20.0</v>
      </c>
      <c r="AM5" s="1252">
        <v>-10.0</v>
      </c>
      <c r="AN5" s="1252">
        <v>-20.0</v>
      </c>
      <c r="AO5" s="1263">
        <v>0.127</v>
      </c>
      <c r="AP5" s="1264">
        <v>0.126</v>
      </c>
      <c r="AQ5" s="1264">
        <v>0.127</v>
      </c>
      <c r="AR5" s="1265">
        <v>0.063</v>
      </c>
      <c r="AS5" s="1256">
        <v>0.063</v>
      </c>
      <c r="AT5" s="1256">
        <v>0.062</v>
      </c>
      <c r="AU5" s="1261"/>
      <c r="AV5" s="1266"/>
      <c r="AW5" s="1266"/>
      <c r="AX5" s="1256">
        <v>0.068</v>
      </c>
      <c r="AY5" s="1256">
        <v>0.067</v>
      </c>
      <c r="AZ5" s="1256">
        <v>0.068</v>
      </c>
      <c r="BA5" s="1292"/>
      <c r="BB5" s="971"/>
      <c r="BC5" s="470"/>
      <c r="BD5" s="465">
        <v>0.035</v>
      </c>
      <c r="BE5" s="845">
        <v>0.035</v>
      </c>
      <c r="BF5" s="466">
        <v>0.035</v>
      </c>
      <c r="BG5" s="488">
        <v>0.039</v>
      </c>
      <c r="BH5" s="845">
        <v>0.034</v>
      </c>
      <c r="BI5" s="845">
        <v>0.039</v>
      </c>
      <c r="BJ5" s="1261"/>
      <c r="BK5" s="1261"/>
      <c r="BL5" s="1261"/>
      <c r="BM5" s="592"/>
      <c r="BN5" s="1256">
        <v>0.0451</v>
      </c>
      <c r="BO5" s="1261"/>
      <c r="BP5" s="1256">
        <v>0.0451</v>
      </c>
      <c r="BQ5" s="1265">
        <v>0.062</v>
      </c>
      <c r="BR5" s="1256">
        <v>0.062</v>
      </c>
      <c r="BS5" s="1269">
        <v>0.062</v>
      </c>
    </row>
    <row r="6">
      <c r="A6" s="1270">
        <v>42064.0</v>
      </c>
      <c r="B6" s="1271">
        <v>126.0</v>
      </c>
      <c r="C6" s="1293">
        <v>245.0</v>
      </c>
      <c r="D6" s="1293">
        <v>85.0</v>
      </c>
      <c r="E6" s="1273"/>
      <c r="F6" s="1293"/>
      <c r="G6" s="1293"/>
      <c r="H6" s="1274"/>
      <c r="I6" s="1274"/>
      <c r="J6" s="1274"/>
      <c r="K6" s="1275">
        <v>0.055</v>
      </c>
      <c r="L6" s="1276">
        <v>0.055</v>
      </c>
      <c r="M6" s="1275">
        <v>0.054</v>
      </c>
      <c r="N6" s="1281"/>
      <c r="O6" s="1278"/>
      <c r="P6" s="1275"/>
      <c r="Q6" s="1276">
        <v>0.003</v>
      </c>
      <c r="R6" s="1275">
        <v>0.002</v>
      </c>
      <c r="S6" s="1275">
        <v>0.002</v>
      </c>
      <c r="T6" s="1279">
        <v>0.113</v>
      </c>
      <c r="U6" s="475">
        <v>0.112</v>
      </c>
      <c r="V6" s="475">
        <v>0.112</v>
      </c>
      <c r="W6" s="1276"/>
      <c r="X6" s="1276"/>
      <c r="Y6" s="1276"/>
      <c r="Z6" s="478">
        <v>0.055</v>
      </c>
      <c r="AA6" s="479">
        <v>0.055</v>
      </c>
      <c r="AB6" s="479">
        <v>0.055</v>
      </c>
      <c r="AC6" s="1280"/>
      <c r="AD6" s="1281"/>
      <c r="AE6" s="1281"/>
      <c r="AF6" s="979"/>
      <c r="AG6" s="979"/>
      <c r="AH6" s="979"/>
      <c r="AI6" s="478">
        <v>0.064</v>
      </c>
      <c r="AJ6" s="479">
        <v>0.065</v>
      </c>
      <c r="AK6" s="479">
        <v>0.064</v>
      </c>
      <c r="AL6" s="1282">
        <v>-15.0</v>
      </c>
      <c r="AM6" s="1272">
        <v>-12.0</v>
      </c>
      <c r="AN6" s="1272">
        <v>-14.0</v>
      </c>
      <c r="AO6" s="1283">
        <v>0.13</v>
      </c>
      <c r="AP6" s="1284">
        <v>0.126</v>
      </c>
      <c r="AQ6" s="1284">
        <v>0.126</v>
      </c>
      <c r="AR6" s="1285">
        <v>0.061</v>
      </c>
      <c r="AS6" s="1276">
        <v>0.063</v>
      </c>
      <c r="AT6" s="1256">
        <v>0.061</v>
      </c>
      <c r="AU6" s="1281"/>
      <c r="AV6" s="1286"/>
      <c r="AW6" s="1286"/>
      <c r="AX6" s="1276">
        <v>0.068</v>
      </c>
      <c r="AY6" s="1276">
        <v>0.068</v>
      </c>
      <c r="AZ6" s="1256">
        <v>0.068</v>
      </c>
      <c r="BA6" s="478">
        <v>0.041</v>
      </c>
      <c r="BB6" s="979"/>
      <c r="BC6" s="483"/>
      <c r="BD6" s="478">
        <v>0.034</v>
      </c>
      <c r="BE6" s="844">
        <v>0.035</v>
      </c>
      <c r="BF6" s="479">
        <v>0.034</v>
      </c>
      <c r="BG6" s="476">
        <v>0.037</v>
      </c>
      <c r="BH6" s="844">
        <v>0.037</v>
      </c>
      <c r="BI6" s="844">
        <v>0.037</v>
      </c>
      <c r="BJ6" s="1281"/>
      <c r="BK6" s="1281"/>
      <c r="BL6" s="1281"/>
      <c r="BM6" s="611"/>
      <c r="BN6" s="1276">
        <v>0.0424</v>
      </c>
      <c r="BO6" s="1276">
        <v>0.0437</v>
      </c>
      <c r="BP6" s="1256">
        <v>0.0424</v>
      </c>
      <c r="BQ6" s="1265">
        <v>0.064</v>
      </c>
      <c r="BR6" s="1256">
        <v>0.063</v>
      </c>
      <c r="BS6" s="1290">
        <v>0.064</v>
      </c>
    </row>
    <row r="7">
      <c r="A7" s="1250">
        <v>42095.0</v>
      </c>
      <c r="B7" s="1251">
        <v>223.0</v>
      </c>
      <c r="C7" s="1291">
        <v>224.0</v>
      </c>
      <c r="D7" s="1291">
        <v>221.0</v>
      </c>
      <c r="E7" s="1253"/>
      <c r="F7" s="1291"/>
      <c r="G7" s="1291"/>
      <c r="H7" s="1274"/>
      <c r="I7" s="1274"/>
      <c r="J7" s="1274"/>
      <c r="K7" s="1255">
        <v>0.054</v>
      </c>
      <c r="L7" s="1256">
        <v>0.054</v>
      </c>
      <c r="M7" s="1255">
        <v>0.055</v>
      </c>
      <c r="N7" s="1261"/>
      <c r="O7" s="1258"/>
      <c r="P7" s="1255"/>
      <c r="Q7" s="1256">
        <v>0.001</v>
      </c>
      <c r="R7" s="1255">
        <v>0.002</v>
      </c>
      <c r="S7" s="1255">
        <v>0.001</v>
      </c>
      <c r="T7" s="1259">
        <v>0.111</v>
      </c>
      <c r="U7" s="487">
        <v>0.112</v>
      </c>
      <c r="V7" s="487">
        <v>0.111</v>
      </c>
      <c r="W7" s="1256"/>
      <c r="X7" s="1256"/>
      <c r="Y7" s="1256"/>
      <c r="Z7" s="465">
        <v>0.055</v>
      </c>
      <c r="AA7" s="466">
        <v>0.055</v>
      </c>
      <c r="AB7" s="466">
        <v>0.056</v>
      </c>
      <c r="AC7" s="1260"/>
      <c r="AD7" s="1261"/>
      <c r="AE7" s="1261"/>
      <c r="AF7" s="971"/>
      <c r="AG7" s="971"/>
      <c r="AH7" s="971"/>
      <c r="AI7" s="465">
        <v>0.064</v>
      </c>
      <c r="AJ7" s="466">
        <v>0.064</v>
      </c>
      <c r="AK7" s="466">
        <v>0.064</v>
      </c>
      <c r="AL7" s="1262">
        <v>-8.0</v>
      </c>
      <c r="AM7" s="1252">
        <v>-13.0</v>
      </c>
      <c r="AN7" s="1252">
        <v>-9.0</v>
      </c>
      <c r="AO7" s="1263">
        <v>0.124</v>
      </c>
      <c r="AP7" s="1264">
        <v>0.128</v>
      </c>
      <c r="AQ7" s="1264">
        <v>0.124</v>
      </c>
      <c r="AR7" s="1265">
        <v>0.062</v>
      </c>
      <c r="AS7" s="1256">
        <v>0.062</v>
      </c>
      <c r="AT7" s="1256">
        <v>0.061</v>
      </c>
      <c r="AU7" s="1261"/>
      <c r="AV7" s="1266"/>
      <c r="AW7" s="1266"/>
      <c r="AX7" s="1256">
        <v>0.068</v>
      </c>
      <c r="AY7" s="1256">
        <v>0.069</v>
      </c>
      <c r="AZ7" s="1256">
        <v>0.068</v>
      </c>
      <c r="BA7" s="1292"/>
      <c r="BB7" s="971"/>
      <c r="BC7" s="470"/>
      <c r="BD7" s="465">
        <v>0.033</v>
      </c>
      <c r="BE7" s="845">
        <v>0.034</v>
      </c>
      <c r="BF7" s="466">
        <v>0.033</v>
      </c>
      <c r="BG7" s="488">
        <v>0.037</v>
      </c>
      <c r="BH7" s="845">
        <v>0.037</v>
      </c>
      <c r="BI7" s="845">
        <v>0.037</v>
      </c>
      <c r="BJ7" s="1261"/>
      <c r="BK7" s="1261"/>
      <c r="BL7" s="1261"/>
      <c r="BM7" s="592"/>
      <c r="BN7" s="1256">
        <v>0.0432</v>
      </c>
      <c r="BO7" s="1256">
        <v>0.0414</v>
      </c>
      <c r="BP7" s="1256">
        <v>0.0432</v>
      </c>
      <c r="BQ7" s="1265">
        <v>0.067</v>
      </c>
      <c r="BR7" s="1256">
        <v>0.066</v>
      </c>
      <c r="BS7" s="1269">
        <v>0.067</v>
      </c>
    </row>
    <row r="8">
      <c r="A8" s="1270">
        <v>42125.0</v>
      </c>
      <c r="B8" s="1271">
        <v>280.0</v>
      </c>
      <c r="C8" s="1293">
        <v>225.0</v>
      </c>
      <c r="D8" s="1293">
        <v>254.0</v>
      </c>
      <c r="E8" s="1273"/>
      <c r="F8" s="1293"/>
      <c r="G8" s="1293"/>
      <c r="H8" s="1274"/>
      <c r="I8" s="1274"/>
      <c r="J8" s="1274"/>
      <c r="K8" s="1275">
        <v>0.055</v>
      </c>
      <c r="L8" s="1276">
        <v>0.054</v>
      </c>
      <c r="M8" s="1275">
        <v>0.053</v>
      </c>
      <c r="N8" s="1281"/>
      <c r="O8" s="1278"/>
      <c r="P8" s="1275"/>
      <c r="Q8" s="1276">
        <v>0.003</v>
      </c>
      <c r="R8" s="1275">
        <v>0.002</v>
      </c>
      <c r="S8" s="1275">
        <v>0.002</v>
      </c>
      <c r="T8" s="1279">
        <v>0.111</v>
      </c>
      <c r="U8" s="475">
        <v>0.111</v>
      </c>
      <c r="V8" s="475">
        <v>0.111</v>
      </c>
      <c r="W8" s="1276"/>
      <c r="X8" s="1276"/>
      <c r="Y8" s="1276"/>
      <c r="Z8" s="478">
        <v>0.056</v>
      </c>
      <c r="AA8" s="479">
        <v>0.055</v>
      </c>
      <c r="AB8" s="479">
        <v>0.056</v>
      </c>
      <c r="AC8" s="1280"/>
      <c r="AD8" s="1281"/>
      <c r="AE8" s="1281"/>
      <c r="AF8" s="979"/>
      <c r="AG8" s="979"/>
      <c r="AH8" s="979"/>
      <c r="AI8" s="478">
        <v>0.064</v>
      </c>
      <c r="AJ8" s="479">
        <v>0.064</v>
      </c>
      <c r="AK8" s="479">
        <v>0.064</v>
      </c>
      <c r="AL8" s="1282">
        <v>-6.0</v>
      </c>
      <c r="AM8" s="1272">
        <v>-10.0</v>
      </c>
      <c r="AN8" s="1272">
        <v>-5.0</v>
      </c>
      <c r="AO8" s="1283">
        <v>0.124</v>
      </c>
      <c r="AP8" s="1284">
        <v>0.123</v>
      </c>
      <c r="AQ8" s="1284">
        <v>0.125</v>
      </c>
      <c r="AR8" s="1285">
        <v>0.06</v>
      </c>
      <c r="AS8" s="1276">
        <v>0.062</v>
      </c>
      <c r="AT8" s="1256">
        <v>0.059</v>
      </c>
      <c r="AU8" s="1281"/>
      <c r="AV8" s="1286"/>
      <c r="AW8" s="1286"/>
      <c r="AX8" s="1276">
        <v>0.068</v>
      </c>
      <c r="AY8" s="1276">
        <v>0.068</v>
      </c>
      <c r="AZ8" s="1256">
        <v>0.068</v>
      </c>
      <c r="BA8" s="1287"/>
      <c r="BB8" s="979"/>
      <c r="BC8" s="483"/>
      <c r="BD8" s="478">
        <v>0.033</v>
      </c>
      <c r="BE8" s="844">
        <v>0.033</v>
      </c>
      <c r="BF8" s="479">
        <v>0.033</v>
      </c>
      <c r="BG8" s="476">
        <v>0.039</v>
      </c>
      <c r="BH8" s="844">
        <v>0.037</v>
      </c>
      <c r="BI8" s="844">
        <v>0.039</v>
      </c>
      <c r="BJ8" s="1281"/>
      <c r="BK8" s="1281"/>
      <c r="BL8" s="1281"/>
      <c r="BM8" s="611"/>
      <c r="BN8" s="1276">
        <v>0.0437</v>
      </c>
      <c r="BO8" s="1276">
        <v>0.043</v>
      </c>
      <c r="BP8" s="1256">
        <v>0.0437</v>
      </c>
      <c r="BQ8" s="1265">
        <v>0.069</v>
      </c>
      <c r="BR8" s="1256">
        <v>0.069</v>
      </c>
      <c r="BS8" s="1290">
        <v>0.069</v>
      </c>
    </row>
    <row r="9">
      <c r="A9" s="1250">
        <v>42156.0</v>
      </c>
      <c r="B9" s="1251">
        <v>223.0</v>
      </c>
      <c r="C9" s="1291">
        <v>230.0</v>
      </c>
      <c r="D9" s="1291">
        <v>231.0</v>
      </c>
      <c r="E9" s="1253"/>
      <c r="F9" s="1291"/>
      <c r="G9" s="1291"/>
      <c r="H9" s="1274"/>
      <c r="I9" s="1274"/>
      <c r="J9" s="1274"/>
      <c r="K9" s="1255">
        <v>0.053</v>
      </c>
      <c r="L9" s="1256">
        <v>0.054</v>
      </c>
      <c r="M9" s="1255">
        <v>0.053</v>
      </c>
      <c r="N9" s="1261"/>
      <c r="O9" s="1258"/>
      <c r="P9" s="1255"/>
      <c r="Q9" s="1256">
        <v>0.0</v>
      </c>
      <c r="R9" s="1255">
        <v>0.002</v>
      </c>
      <c r="S9" s="1255">
        <v>0.0</v>
      </c>
      <c r="T9" s="1259">
        <v>0.111</v>
      </c>
      <c r="U9" s="487">
        <v>0.111</v>
      </c>
      <c r="V9" s="487">
        <v>0.111</v>
      </c>
      <c r="W9" s="1256"/>
      <c r="X9" s="1256"/>
      <c r="Y9" s="1256"/>
      <c r="Z9" s="465">
        <v>0.056</v>
      </c>
      <c r="AA9" s="466">
        <v>0.056</v>
      </c>
      <c r="AB9" s="466">
        <v>0.055</v>
      </c>
      <c r="AC9" s="1260"/>
      <c r="AD9" s="1261"/>
      <c r="AE9" s="1261"/>
      <c r="AF9" s="971"/>
      <c r="AG9" s="971"/>
      <c r="AH9" s="971"/>
      <c r="AI9" s="465">
        <v>0.064</v>
      </c>
      <c r="AJ9" s="466">
        <v>0.064</v>
      </c>
      <c r="AK9" s="466">
        <v>0.064</v>
      </c>
      <c r="AL9" s="1262">
        <v>-1.0</v>
      </c>
      <c r="AM9" s="1252">
        <v>-5.0</v>
      </c>
      <c r="AN9" s="1252">
        <v>1.0</v>
      </c>
      <c r="AO9" s="1263">
        <v>0.127</v>
      </c>
      <c r="AP9" s="1264">
        <v>0.123</v>
      </c>
      <c r="AQ9" s="1264">
        <v>0.125</v>
      </c>
      <c r="AR9" s="1265">
        <v>0.06</v>
      </c>
      <c r="AS9" s="1256">
        <v>0.061</v>
      </c>
      <c r="AT9" s="1256">
        <v>0.061</v>
      </c>
      <c r="AU9" s="1261"/>
      <c r="AV9" s="1266"/>
      <c r="AW9" s="1266"/>
      <c r="AX9" s="1256">
        <v>0.068</v>
      </c>
      <c r="AY9" s="1256">
        <v>0.069</v>
      </c>
      <c r="AZ9" s="1256">
        <v>0.068</v>
      </c>
      <c r="BA9" s="465">
        <v>0.0404</v>
      </c>
      <c r="BB9" s="971"/>
      <c r="BC9" s="470"/>
      <c r="BD9" s="465">
        <v>0.034</v>
      </c>
      <c r="BE9" s="845">
        <v>0.033</v>
      </c>
      <c r="BF9" s="466">
        <v>0.034</v>
      </c>
      <c r="BG9" s="488">
        <v>0.039</v>
      </c>
      <c r="BH9" s="845">
        <v>0.04</v>
      </c>
      <c r="BI9" s="845">
        <v>0.039</v>
      </c>
      <c r="BJ9" s="1261"/>
      <c r="BK9" s="1261"/>
      <c r="BL9" s="1261"/>
      <c r="BM9" s="592"/>
      <c r="BN9" s="1256">
        <v>0.0439</v>
      </c>
      <c r="BO9" s="1256">
        <v>0.0435</v>
      </c>
      <c r="BP9" s="1256">
        <v>0.0439</v>
      </c>
      <c r="BQ9" s="1265">
        <v>0.075</v>
      </c>
      <c r="BR9" s="1256">
        <v>0.071</v>
      </c>
      <c r="BS9" s="1269">
        <v>0.075</v>
      </c>
    </row>
    <row r="10">
      <c r="A10" s="1270">
        <v>42186.0</v>
      </c>
      <c r="B10" s="1271">
        <v>215.0</v>
      </c>
      <c r="C10" s="1293">
        <v>223.0</v>
      </c>
      <c r="D10" s="1293">
        <v>245.0</v>
      </c>
      <c r="E10" s="1273"/>
      <c r="F10" s="1293"/>
      <c r="G10" s="1293"/>
      <c r="H10" s="1274"/>
      <c r="I10" s="1274"/>
      <c r="J10" s="1274"/>
      <c r="K10" s="1275">
        <v>0.053</v>
      </c>
      <c r="L10" s="1276">
        <v>0.053</v>
      </c>
      <c r="M10" s="1275">
        <v>0.051</v>
      </c>
      <c r="N10" s="1281"/>
      <c r="O10" s="1278"/>
      <c r="P10" s="1275"/>
      <c r="Q10" s="1276">
        <v>0.002</v>
      </c>
      <c r="R10" s="1275">
        <v>0.002</v>
      </c>
      <c r="S10" s="1275">
        <v>0.002</v>
      </c>
      <c r="T10" s="1279">
        <v>0.109</v>
      </c>
      <c r="U10" s="475">
        <v>0.111</v>
      </c>
      <c r="V10" s="475">
        <v>0.11</v>
      </c>
      <c r="W10" s="1276"/>
      <c r="X10" s="1276"/>
      <c r="Y10" s="1276"/>
      <c r="Z10" s="478">
        <v>0.055</v>
      </c>
      <c r="AA10" s="479">
        <v>0.056</v>
      </c>
      <c r="AB10" s="479">
        <v>0.054</v>
      </c>
      <c r="AC10" s="1280"/>
      <c r="AD10" s="1281"/>
      <c r="AE10" s="1281"/>
      <c r="AF10" s="979"/>
      <c r="AG10" s="979"/>
      <c r="AH10" s="979"/>
      <c r="AI10" s="478">
        <v>0.064</v>
      </c>
      <c r="AJ10" s="479">
        <v>0.064</v>
      </c>
      <c r="AK10" s="479">
        <v>0.064</v>
      </c>
      <c r="AL10" s="1282">
        <v>9.0</v>
      </c>
      <c r="AM10" s="1272">
        <v>-5.0</v>
      </c>
      <c r="AN10" s="1272">
        <v>8.0</v>
      </c>
      <c r="AO10" s="1283">
        <v>0.12</v>
      </c>
      <c r="AP10" s="1284">
        <v>0.126</v>
      </c>
      <c r="AQ10" s="1284">
        <v>0.12</v>
      </c>
      <c r="AR10" s="1285">
        <v>0.063</v>
      </c>
      <c r="AS10" s="1276">
        <v>0.06</v>
      </c>
      <c r="AT10" s="1256">
        <v>0.063</v>
      </c>
      <c r="AU10" s="1281"/>
      <c r="AV10" s="1286"/>
      <c r="AW10" s="1286"/>
      <c r="AX10" s="1276">
        <v>0.068</v>
      </c>
      <c r="AY10" s="1276">
        <v>0.068</v>
      </c>
      <c r="AZ10" s="1256">
        <v>0.068</v>
      </c>
      <c r="BA10" s="1287"/>
      <c r="BB10" s="979"/>
      <c r="BC10" s="483"/>
      <c r="BD10" s="478">
        <v>0.033</v>
      </c>
      <c r="BE10" s="844">
        <v>0.034</v>
      </c>
      <c r="BF10" s="479">
        <v>0.033</v>
      </c>
      <c r="BG10" s="476">
        <v>0.037</v>
      </c>
      <c r="BH10" s="844">
        <v>0.039</v>
      </c>
      <c r="BI10" s="844">
        <v>0.037</v>
      </c>
      <c r="BJ10" s="1281"/>
      <c r="BK10" s="1281"/>
      <c r="BL10" s="1281"/>
      <c r="BM10" s="611"/>
      <c r="BN10" s="1276">
        <v>0.0431</v>
      </c>
      <c r="BO10" s="1276">
        <v>0.0435</v>
      </c>
      <c r="BP10" s="1256">
        <v>0.0431</v>
      </c>
      <c r="BQ10" s="1265">
        <v>0.076</v>
      </c>
      <c r="BR10" s="1256">
        <v>0.077</v>
      </c>
      <c r="BS10" s="1290">
        <v>0.076</v>
      </c>
    </row>
    <row r="11">
      <c r="A11" s="1250">
        <v>42217.0</v>
      </c>
      <c r="B11" s="1251">
        <v>173.0</v>
      </c>
      <c r="C11" s="1291">
        <v>220.0</v>
      </c>
      <c r="D11" s="1291">
        <v>136.0</v>
      </c>
      <c r="E11" s="1253"/>
      <c r="F11" s="1291"/>
      <c r="G11" s="1291"/>
      <c r="H11" s="1274"/>
      <c r="I11" s="1274"/>
      <c r="J11" s="1274"/>
      <c r="K11" s="1255">
        <v>0.051</v>
      </c>
      <c r="L11" s="1256">
        <v>0.052</v>
      </c>
      <c r="M11" s="1255">
        <v>0.051</v>
      </c>
      <c r="N11" s="1261"/>
      <c r="O11" s="1258"/>
      <c r="P11" s="1255"/>
      <c r="Q11" s="1256">
        <v>0.003</v>
      </c>
      <c r="R11" s="1255">
        <v>0.002</v>
      </c>
      <c r="S11" s="1255">
        <v>0.004</v>
      </c>
      <c r="T11" s="1259">
        <v>0.11</v>
      </c>
      <c r="U11" s="487">
        <v>0.109</v>
      </c>
      <c r="V11" s="487">
        <v>0.109</v>
      </c>
      <c r="W11" s="1256"/>
      <c r="X11" s="1256"/>
      <c r="Y11" s="1256"/>
      <c r="Z11" s="465">
        <v>0.054</v>
      </c>
      <c r="AA11" s="466">
        <v>0.055</v>
      </c>
      <c r="AB11" s="466">
        <v>0.053</v>
      </c>
      <c r="AC11" s="1260"/>
      <c r="AD11" s="1261"/>
      <c r="AE11" s="1261"/>
      <c r="AF11" s="971"/>
      <c r="AG11" s="971"/>
      <c r="AH11" s="971"/>
      <c r="AI11" s="465">
        <v>0.064</v>
      </c>
      <c r="AJ11" s="466">
        <v>0.064</v>
      </c>
      <c r="AK11" s="466">
        <v>0.064</v>
      </c>
      <c r="AL11" s="1262">
        <v>-7.0</v>
      </c>
      <c r="AM11" s="1252">
        <v>-2.0</v>
      </c>
      <c r="AN11" s="1252">
        <v>-6.0</v>
      </c>
      <c r="AO11" s="1263">
        <v>0.119</v>
      </c>
      <c r="AP11" s="1264">
        <v>0.119</v>
      </c>
      <c r="AQ11" s="1264">
        <v>0.119</v>
      </c>
      <c r="AR11" s="1265">
        <v>0.062</v>
      </c>
      <c r="AS11" s="1256">
        <v>0.062</v>
      </c>
      <c r="AT11" s="1256">
        <v>0.062</v>
      </c>
      <c r="AU11" s="1261"/>
      <c r="AV11" s="1266"/>
      <c r="AW11" s="1266"/>
      <c r="AX11" s="1256">
        <v>0.07</v>
      </c>
      <c r="AY11" s="1256">
        <v>0.068</v>
      </c>
      <c r="AZ11" s="1256">
        <v>0.07</v>
      </c>
      <c r="BA11" s="1292"/>
      <c r="BB11" s="971"/>
      <c r="BC11" s="470"/>
      <c r="BD11" s="465">
        <v>0.034</v>
      </c>
      <c r="BE11" s="845">
        <v>0.033</v>
      </c>
      <c r="BF11" s="466">
        <v>0.034</v>
      </c>
      <c r="BG11" s="488">
        <v>0.036</v>
      </c>
      <c r="BH11" s="845">
        <v>0.038</v>
      </c>
      <c r="BI11" s="845">
        <v>0.036</v>
      </c>
      <c r="BJ11" s="1261"/>
      <c r="BK11" s="1261"/>
      <c r="BL11" s="1261"/>
      <c r="BM11" s="592"/>
      <c r="BN11" s="1256">
        <v>0.0432</v>
      </c>
      <c r="BO11" s="1256">
        <v>0.043</v>
      </c>
      <c r="BP11" s="1256">
        <v>0.0432</v>
      </c>
      <c r="BQ11" s="1265">
        <v>0.076</v>
      </c>
      <c r="BR11" s="1256">
        <v>0.078</v>
      </c>
      <c r="BS11" s="1269">
        <v>0.076</v>
      </c>
    </row>
    <row r="12">
      <c r="A12" s="1270">
        <v>42248.0</v>
      </c>
      <c r="B12" s="1271">
        <v>142.0</v>
      </c>
      <c r="C12" s="1293">
        <v>203.0</v>
      </c>
      <c r="D12" s="1293">
        <v>137.0</v>
      </c>
      <c r="E12" s="1273"/>
      <c r="F12" s="1293"/>
      <c r="G12" s="1293"/>
      <c r="H12" s="1274"/>
      <c r="I12" s="1274"/>
      <c r="J12" s="1274"/>
      <c r="K12" s="1275">
        <v>0.051</v>
      </c>
      <c r="L12" s="1276">
        <v>0.051</v>
      </c>
      <c r="M12" s="1275">
        <v>0.05</v>
      </c>
      <c r="N12" s="1281"/>
      <c r="O12" s="1278"/>
      <c r="P12" s="1275"/>
      <c r="Q12" s="1276">
        <v>0.0</v>
      </c>
      <c r="R12" s="1275">
        <v>0.002</v>
      </c>
      <c r="S12" s="1275">
        <v>0.0</v>
      </c>
      <c r="T12" s="1279">
        <v>0.108</v>
      </c>
      <c r="U12" s="475">
        <v>0.11</v>
      </c>
      <c r="V12" s="475">
        <v>0.108</v>
      </c>
      <c r="W12" s="1276"/>
      <c r="X12" s="1276"/>
      <c r="Y12" s="1276"/>
      <c r="Z12" s="478">
        <v>0.053</v>
      </c>
      <c r="AA12" s="479">
        <v>0.054</v>
      </c>
      <c r="AB12" s="479">
        <v>0.052</v>
      </c>
      <c r="AC12" s="1280"/>
      <c r="AD12" s="1281"/>
      <c r="AE12" s="1281"/>
      <c r="AF12" s="979"/>
      <c r="AG12" s="979"/>
      <c r="AH12" s="979"/>
      <c r="AI12" s="478">
        <v>0.064</v>
      </c>
      <c r="AJ12" s="479">
        <v>0.064</v>
      </c>
      <c r="AK12" s="479">
        <v>0.064</v>
      </c>
      <c r="AL12" s="1282">
        <v>2.0</v>
      </c>
      <c r="AM12" s="1272">
        <v>-5.0</v>
      </c>
      <c r="AN12" s="1272">
        <v>1.0</v>
      </c>
      <c r="AO12" s="1283">
        <v>0.118</v>
      </c>
      <c r="AP12" s="1284">
        <v>0.119</v>
      </c>
      <c r="AQ12" s="1284">
        <v>0.116</v>
      </c>
      <c r="AR12" s="1285">
        <v>0.062</v>
      </c>
      <c r="AS12" s="1276">
        <v>0.063</v>
      </c>
      <c r="AT12" s="1256">
        <v>0.062</v>
      </c>
      <c r="AU12" s="1281"/>
      <c r="AV12" s="1286"/>
      <c r="AW12" s="1286"/>
      <c r="AX12" s="1276">
        <v>0.071</v>
      </c>
      <c r="AY12" s="1276">
        <v>0.069</v>
      </c>
      <c r="AZ12" s="1256">
        <v>0.071</v>
      </c>
      <c r="BA12" s="478">
        <v>0.0405</v>
      </c>
      <c r="BB12" s="979"/>
      <c r="BC12" s="483"/>
      <c r="BD12" s="478">
        <v>0.034</v>
      </c>
      <c r="BE12" s="844">
        <v>0.034</v>
      </c>
      <c r="BF12" s="479">
        <v>0.034</v>
      </c>
      <c r="BG12" s="476">
        <v>0.035</v>
      </c>
      <c r="BH12" s="844">
        <v>0.036</v>
      </c>
      <c r="BI12" s="844">
        <v>0.035</v>
      </c>
      <c r="BJ12" s="1281"/>
      <c r="BK12" s="1281"/>
      <c r="BL12" s="1281"/>
      <c r="BM12" s="611"/>
      <c r="BN12" s="1276">
        <v>0.0423</v>
      </c>
      <c r="BO12" s="1276">
        <v>0.043</v>
      </c>
      <c r="BP12" s="1256">
        <v>0.0423</v>
      </c>
      <c r="BQ12" s="1265">
        <v>0.079</v>
      </c>
      <c r="BR12" s="1256">
        <v>0.076</v>
      </c>
      <c r="BS12" s="1290">
        <v>0.079</v>
      </c>
    </row>
    <row r="13">
      <c r="A13" s="1250">
        <v>42278.0</v>
      </c>
      <c r="B13" s="1251">
        <v>271.0</v>
      </c>
      <c r="C13" s="1291">
        <v>180.0</v>
      </c>
      <c r="D13" s="1291">
        <v>298.0</v>
      </c>
      <c r="E13" s="1253"/>
      <c r="F13" s="1291"/>
      <c r="G13" s="1291"/>
      <c r="H13" s="1274"/>
      <c r="I13" s="1274"/>
      <c r="J13" s="1274"/>
      <c r="K13" s="1255">
        <v>0.05</v>
      </c>
      <c r="L13" s="1256">
        <v>0.051</v>
      </c>
      <c r="M13" s="1255">
        <v>0.05</v>
      </c>
      <c r="N13" s="1261"/>
      <c r="O13" s="1258"/>
      <c r="P13" s="1255"/>
      <c r="Q13" s="1256">
        <v>0.004</v>
      </c>
      <c r="R13" s="1255">
        <v>0.002</v>
      </c>
      <c r="S13" s="1255">
        <v>0.004</v>
      </c>
      <c r="T13" s="1259">
        <v>0.107</v>
      </c>
      <c r="U13" s="487">
        <v>0.108</v>
      </c>
      <c r="V13" s="487">
        <v>0.106</v>
      </c>
      <c r="W13" s="1256"/>
      <c r="X13" s="1256"/>
      <c r="Y13" s="1256"/>
      <c r="Z13" s="465">
        <v>0.052</v>
      </c>
      <c r="AA13" s="466">
        <v>0.053</v>
      </c>
      <c r="AB13" s="466">
        <v>0.051</v>
      </c>
      <c r="AC13" s="1260"/>
      <c r="AD13" s="1261"/>
      <c r="AE13" s="1261"/>
      <c r="AF13" s="971"/>
      <c r="AG13" s="971"/>
      <c r="AH13" s="971"/>
      <c r="AI13" s="465">
        <v>0.064</v>
      </c>
      <c r="AJ13" s="466">
        <v>0.064</v>
      </c>
      <c r="AK13" s="466">
        <v>0.064</v>
      </c>
      <c r="AL13" s="1262">
        <v>-5.0</v>
      </c>
      <c r="AM13" s="1252">
        <v>-4.0</v>
      </c>
      <c r="AN13" s="1252">
        <v>-7.0</v>
      </c>
      <c r="AO13" s="1263">
        <v>0.115</v>
      </c>
      <c r="AP13" s="1264">
        <v>0.117</v>
      </c>
      <c r="AQ13" s="1264">
        <v>0.115</v>
      </c>
      <c r="AR13" s="1265">
        <v>0.059</v>
      </c>
      <c r="AS13" s="1256">
        <v>0.062</v>
      </c>
      <c r="AT13" s="1256">
        <v>0.059</v>
      </c>
      <c r="AU13" s="1261"/>
      <c r="AV13" s="1266"/>
      <c r="AW13" s="1266"/>
      <c r="AX13" s="1256">
        <v>0.07</v>
      </c>
      <c r="AY13" s="1256">
        <v>0.071</v>
      </c>
      <c r="AZ13" s="1256">
        <v>0.07</v>
      </c>
      <c r="BA13" s="1292"/>
      <c r="BB13" s="971"/>
      <c r="BC13" s="470"/>
      <c r="BD13" s="465">
        <v>0.031</v>
      </c>
      <c r="BE13" s="845">
        <v>0.034</v>
      </c>
      <c r="BF13" s="466">
        <v>0.031</v>
      </c>
      <c r="BG13" s="488">
        <v>0.034</v>
      </c>
      <c r="BH13" s="845">
        <v>0.036</v>
      </c>
      <c r="BI13" s="845">
        <v>0.034</v>
      </c>
      <c r="BJ13" s="1261"/>
      <c r="BK13" s="1261"/>
      <c r="BL13" s="1261"/>
      <c r="BM13" s="592"/>
      <c r="BN13" s="1256">
        <v>0.0437</v>
      </c>
      <c r="BO13" s="1256">
        <v>0.0417</v>
      </c>
      <c r="BP13" s="1256">
        <v>0.0437</v>
      </c>
      <c r="BQ13" s="1265">
        <v>0.075</v>
      </c>
      <c r="BR13" s="1256">
        <v>0.08</v>
      </c>
      <c r="BS13" s="1269">
        <v>0.075</v>
      </c>
    </row>
    <row r="14">
      <c r="A14" s="1270">
        <v>42309.0</v>
      </c>
      <c r="B14" s="1271">
        <v>211.0</v>
      </c>
      <c r="C14" s="1293">
        <v>200.0</v>
      </c>
      <c r="D14" s="1293">
        <v>252.0</v>
      </c>
      <c r="E14" s="1273"/>
      <c r="F14" s="1293"/>
      <c r="G14" s="1293"/>
      <c r="H14" s="1274"/>
      <c r="I14" s="1274"/>
      <c r="J14" s="1274"/>
      <c r="K14" s="1275">
        <v>0.05</v>
      </c>
      <c r="L14" s="1276">
        <v>0.05</v>
      </c>
      <c r="M14" s="1275">
        <v>0.05</v>
      </c>
      <c r="N14" s="1281"/>
      <c r="O14" s="1278"/>
      <c r="P14" s="1275"/>
      <c r="Q14" s="1276">
        <v>0.002</v>
      </c>
      <c r="R14" s="1275">
        <v>0.002</v>
      </c>
      <c r="S14" s="1275">
        <v>0.002</v>
      </c>
      <c r="T14" s="1279">
        <v>0.105</v>
      </c>
      <c r="U14" s="475">
        <v>0.107</v>
      </c>
      <c r="V14" s="475">
        <v>0.105</v>
      </c>
      <c r="W14" s="1276"/>
      <c r="X14" s="1276"/>
      <c r="Y14" s="1276"/>
      <c r="Z14" s="478">
        <v>0.051</v>
      </c>
      <c r="AA14" s="479">
        <v>0.052</v>
      </c>
      <c r="AB14" s="479">
        <v>0.051</v>
      </c>
      <c r="AC14" s="1280"/>
      <c r="AD14" s="1281"/>
      <c r="AE14" s="1281"/>
      <c r="AF14" s="979"/>
      <c r="AG14" s="979"/>
      <c r="AH14" s="979"/>
      <c r="AI14" s="478">
        <v>0.063</v>
      </c>
      <c r="AJ14" s="479">
        <v>0.064</v>
      </c>
      <c r="AK14" s="479">
        <v>0.063</v>
      </c>
      <c r="AL14" s="1282">
        <v>-13.0</v>
      </c>
      <c r="AM14" s="1272">
        <v>-5.0</v>
      </c>
      <c r="AN14" s="1272">
        <v>-14.0</v>
      </c>
      <c r="AO14" s="1283">
        <v>0.113</v>
      </c>
      <c r="AP14" s="1284">
        <v>0.115</v>
      </c>
      <c r="AQ14" s="1284">
        <v>0.114</v>
      </c>
      <c r="AR14" s="1285">
        <v>0.058</v>
      </c>
      <c r="AS14" s="1276">
        <v>0.06</v>
      </c>
      <c r="AT14" s="1256">
        <v>0.058</v>
      </c>
      <c r="AU14" s="1281"/>
      <c r="AV14" s="1286"/>
      <c r="AW14" s="1286"/>
      <c r="AX14" s="1276">
        <v>0.071</v>
      </c>
      <c r="AY14" s="1276">
        <v>0.07</v>
      </c>
      <c r="AZ14" s="1256">
        <v>0.071</v>
      </c>
      <c r="BA14" s="1287"/>
      <c r="BB14" s="979"/>
      <c r="BC14" s="483"/>
      <c r="BD14" s="478">
        <v>0.033</v>
      </c>
      <c r="BE14" s="844">
        <v>0.032</v>
      </c>
      <c r="BF14" s="479">
        <v>0.033</v>
      </c>
      <c r="BG14" s="476">
        <v>0.034</v>
      </c>
      <c r="BH14" s="844">
        <v>0.035</v>
      </c>
      <c r="BI14" s="844">
        <v>0.034</v>
      </c>
      <c r="BJ14" s="1281"/>
      <c r="BK14" s="1281"/>
      <c r="BL14" s="1281"/>
      <c r="BM14" s="611"/>
      <c r="BN14" s="1276">
        <v>0.041</v>
      </c>
      <c r="BO14" s="1276">
        <v>0.0429</v>
      </c>
      <c r="BP14" s="1256">
        <v>0.042</v>
      </c>
      <c r="BQ14" s="1265">
        <v>0.069</v>
      </c>
      <c r="BR14" s="1256">
        <v>0.074</v>
      </c>
      <c r="BS14" s="1290">
        <v>0.069</v>
      </c>
    </row>
    <row r="15">
      <c r="A15" s="1250">
        <v>42339.0</v>
      </c>
      <c r="B15" s="1251">
        <v>292.0</v>
      </c>
      <c r="C15" s="1291">
        <v>200.0</v>
      </c>
      <c r="D15" s="1291">
        <v>262.0</v>
      </c>
      <c r="E15" s="1253"/>
      <c r="F15" s="1291"/>
      <c r="G15" s="1291"/>
      <c r="H15" s="1274"/>
      <c r="I15" s="1274"/>
      <c r="J15" s="1274"/>
      <c r="K15" s="1255">
        <v>0.05</v>
      </c>
      <c r="L15" s="1256">
        <v>0.05</v>
      </c>
      <c r="M15" s="1255">
        <v>0.049</v>
      </c>
      <c r="N15" s="1261"/>
      <c r="O15" s="1258"/>
      <c r="P15" s="1255"/>
      <c r="Q15" s="1256">
        <v>0.0</v>
      </c>
      <c r="R15" s="1255">
        <v>0.002</v>
      </c>
      <c r="S15" s="1255">
        <v>0.0</v>
      </c>
      <c r="T15" s="1259">
        <v>0.104</v>
      </c>
      <c r="U15" s="487">
        <v>0.105</v>
      </c>
      <c r="V15" s="487">
        <v>0.104</v>
      </c>
      <c r="W15" s="1256"/>
      <c r="X15" s="1256"/>
      <c r="Y15" s="1256"/>
      <c r="Z15" s="465">
        <v>0.051</v>
      </c>
      <c r="AA15" s="466">
        <v>0.05</v>
      </c>
      <c r="AB15" s="466">
        <v>0.051</v>
      </c>
      <c r="AC15" s="1260"/>
      <c r="AD15" s="1261"/>
      <c r="AE15" s="1261"/>
      <c r="AF15" s="971"/>
      <c r="AG15" s="971"/>
      <c r="AH15" s="971"/>
      <c r="AI15" s="465">
        <v>0.063</v>
      </c>
      <c r="AJ15" s="466">
        <v>0.063</v>
      </c>
      <c r="AK15" s="466">
        <v>0.063</v>
      </c>
      <c r="AL15" s="1262">
        <v>-14.0</v>
      </c>
      <c r="AM15" s="1252">
        <v>-6.0</v>
      </c>
      <c r="AN15" s="1252">
        <v>-16.0</v>
      </c>
      <c r="AO15" s="1263">
        <v>0.114</v>
      </c>
      <c r="AP15" s="1264">
        <v>0.112</v>
      </c>
      <c r="AQ15" s="1264">
        <v>0.116</v>
      </c>
      <c r="AR15" s="1265">
        <v>0.058</v>
      </c>
      <c r="AS15" s="1256">
        <v>0.059</v>
      </c>
      <c r="AT15" s="1256">
        <v>0.058</v>
      </c>
      <c r="AU15" s="1261"/>
      <c r="AV15" s="1266"/>
      <c r="AW15" s="1266"/>
      <c r="AX15" s="1256">
        <v>0.071</v>
      </c>
      <c r="AY15" s="1256">
        <v>0.071</v>
      </c>
      <c r="AZ15" s="1256">
        <v>0.071</v>
      </c>
      <c r="BA15" s="465">
        <v>0.0405</v>
      </c>
      <c r="BB15" s="971"/>
      <c r="BC15" s="470"/>
      <c r="BD15" s="465">
        <v>0.033</v>
      </c>
      <c r="BE15" s="845">
        <v>0.033</v>
      </c>
      <c r="BF15" s="466">
        <v>0.033</v>
      </c>
      <c r="BG15" s="488">
        <v>0.034</v>
      </c>
      <c r="BH15" s="845">
        <v>0.034</v>
      </c>
      <c r="BI15" s="845">
        <v>0.035</v>
      </c>
      <c r="BJ15" s="1261"/>
      <c r="BK15" s="1261"/>
      <c r="BL15" s="1261"/>
      <c r="BM15" s="592"/>
      <c r="BN15" s="1256">
        <v>0.0437</v>
      </c>
      <c r="BO15" s="1256">
        <v>0.0407</v>
      </c>
      <c r="BP15" s="1256">
        <v>0.0437</v>
      </c>
      <c r="BQ15" s="1265">
        <v>0.076</v>
      </c>
      <c r="BR15" s="1256">
        <v>0.08</v>
      </c>
      <c r="BS15" s="1269">
        <v>0.076</v>
      </c>
    </row>
    <row r="16">
      <c r="A16" s="1270">
        <v>42370.0</v>
      </c>
      <c r="B16" s="1271">
        <v>151.0</v>
      </c>
      <c r="C16" s="1293">
        <v>190.0</v>
      </c>
      <c r="D16" s="1293">
        <v>172.0</v>
      </c>
      <c r="E16" s="1273"/>
      <c r="F16" s="1293"/>
      <c r="G16" s="1293"/>
      <c r="H16" s="1274"/>
      <c r="I16" s="1274"/>
      <c r="J16" s="1274"/>
      <c r="K16" s="1275">
        <v>0.049</v>
      </c>
      <c r="L16" s="1276">
        <v>0.05</v>
      </c>
      <c r="M16" s="1275">
        <v>0.049</v>
      </c>
      <c r="N16" s="1281"/>
      <c r="O16" s="1278"/>
      <c r="P16" s="1275"/>
      <c r="Q16" s="1276">
        <v>0.005</v>
      </c>
      <c r="R16" s="1275">
        <v>0.003</v>
      </c>
      <c r="S16" s="1275">
        <v>0.005</v>
      </c>
      <c r="T16" s="1279">
        <v>0.103</v>
      </c>
      <c r="U16" s="475">
        <v>0.104</v>
      </c>
      <c r="V16" s="475">
        <v>0.104</v>
      </c>
      <c r="W16" s="1276"/>
      <c r="X16" s="1276"/>
      <c r="Y16" s="1276"/>
      <c r="Z16" s="478">
        <v>0.051</v>
      </c>
      <c r="AA16" s="479">
        <v>0.051</v>
      </c>
      <c r="AB16" s="479">
        <v>0.051</v>
      </c>
      <c r="AC16" s="1280"/>
      <c r="AD16" s="1281"/>
      <c r="AE16" s="1281"/>
      <c r="AF16" s="979"/>
      <c r="AG16" s="979"/>
      <c r="AH16" s="979"/>
      <c r="AI16" s="478">
        <v>0.062</v>
      </c>
      <c r="AJ16" s="479">
        <v>0.063</v>
      </c>
      <c r="AK16" s="479">
        <v>0.062</v>
      </c>
      <c r="AL16" s="1282">
        <v>-20.0</v>
      </c>
      <c r="AM16" s="1272">
        <v>-7.0</v>
      </c>
      <c r="AN16" s="1272">
        <v>-19.0</v>
      </c>
      <c r="AO16" s="1283">
        <v>0.115</v>
      </c>
      <c r="AP16" s="1284">
        <v>0.114</v>
      </c>
      <c r="AQ16" s="1284">
        <v>0.116</v>
      </c>
      <c r="AR16" s="1285">
        <v>0.06</v>
      </c>
      <c r="AS16" s="1276">
        <v>0.058</v>
      </c>
      <c r="AT16" s="1256">
        <v>0.06</v>
      </c>
      <c r="AU16" s="1281"/>
      <c r="AV16" s="1286"/>
      <c r="AW16" s="1286"/>
      <c r="AX16" s="1276">
        <v>0.072</v>
      </c>
      <c r="AY16" s="1276">
        <v>0.071</v>
      </c>
      <c r="AZ16" s="1256">
        <v>0.072</v>
      </c>
      <c r="BA16" s="1287"/>
      <c r="BB16" s="979"/>
      <c r="BC16" s="483"/>
      <c r="BD16" s="478">
        <v>0.032</v>
      </c>
      <c r="BE16" s="844">
        <v>0.033</v>
      </c>
      <c r="BF16" s="479">
        <v>0.032</v>
      </c>
      <c r="BG16" s="476">
        <v>0.035</v>
      </c>
      <c r="BH16" s="844"/>
      <c r="BI16" s="844">
        <v>0.035</v>
      </c>
      <c r="BJ16" s="1281"/>
      <c r="BK16" s="1281"/>
      <c r="BL16" s="1281"/>
      <c r="BM16" s="611"/>
      <c r="BN16" s="1276">
        <v>0.0426</v>
      </c>
      <c r="BO16" s="1276">
        <v>0.044</v>
      </c>
      <c r="BP16" s="1256">
        <v>0.0426</v>
      </c>
      <c r="BQ16" s="1265">
        <v>0.082</v>
      </c>
      <c r="BR16" s="1256">
        <v>0.081</v>
      </c>
      <c r="BS16" s="1290">
        <v>0.082</v>
      </c>
    </row>
    <row r="17">
      <c r="A17" s="1250">
        <v>42401.0</v>
      </c>
      <c r="B17" s="1251">
        <v>242.0</v>
      </c>
      <c r="C17" s="1291">
        <v>190.0</v>
      </c>
      <c r="D17" s="1291">
        <v>245.0</v>
      </c>
      <c r="E17" s="1253"/>
      <c r="F17" s="1291"/>
      <c r="G17" s="1291"/>
      <c r="H17" s="1274"/>
      <c r="I17" s="1274"/>
      <c r="J17" s="1274"/>
      <c r="K17" s="1255">
        <v>0.049</v>
      </c>
      <c r="L17" s="1256">
        <v>0.049</v>
      </c>
      <c r="M17" s="1255">
        <v>0.05</v>
      </c>
      <c r="N17" s="1261"/>
      <c r="O17" s="1258"/>
      <c r="P17" s="1255"/>
      <c r="Q17" s="1256">
        <v>-0.001</v>
      </c>
      <c r="R17" s="1255">
        <v>0.002</v>
      </c>
      <c r="S17" s="1255">
        <v>-0.001</v>
      </c>
      <c r="T17" s="1259">
        <v>0.103</v>
      </c>
      <c r="U17" s="487">
        <v>0.103</v>
      </c>
      <c r="V17" s="487">
        <v>0.104</v>
      </c>
      <c r="W17" s="1256"/>
      <c r="X17" s="1256"/>
      <c r="Y17" s="1256"/>
      <c r="Z17" s="465">
        <v>0.051</v>
      </c>
      <c r="AA17" s="466">
        <v>0.051</v>
      </c>
      <c r="AB17" s="466">
        <v>0.051</v>
      </c>
      <c r="AC17" s="1260"/>
      <c r="AD17" s="1261"/>
      <c r="AE17" s="1261"/>
      <c r="AF17" s="971"/>
      <c r="AG17" s="971"/>
      <c r="AH17" s="971"/>
      <c r="AI17" s="465">
        <v>0.062</v>
      </c>
      <c r="AJ17" s="466">
        <v>0.062</v>
      </c>
      <c r="AK17" s="466">
        <v>0.062</v>
      </c>
      <c r="AL17" s="1262">
        <v>-10.0</v>
      </c>
      <c r="AM17" s="1252">
        <v>-10.0</v>
      </c>
      <c r="AN17" s="1252">
        <v>-9.0</v>
      </c>
      <c r="AO17" s="1263">
        <v>0.117</v>
      </c>
      <c r="AP17" s="1264">
        <v>0.115</v>
      </c>
      <c r="AQ17" s="1264">
        <v>0.116</v>
      </c>
      <c r="AR17" s="1265">
        <v>0.058</v>
      </c>
      <c r="AS17" s="1256">
        <v>0.06</v>
      </c>
      <c r="AT17" s="1256">
        <v>0.058</v>
      </c>
      <c r="AU17" s="1261"/>
      <c r="AV17" s="1266"/>
      <c r="AW17" s="1266"/>
      <c r="AX17" s="1256">
        <v>0.073</v>
      </c>
      <c r="AY17" s="1256">
        <v>0.072</v>
      </c>
      <c r="AZ17" s="1256">
        <v>0.073</v>
      </c>
      <c r="BA17" s="1292"/>
      <c r="BB17" s="971"/>
      <c r="BC17" s="470"/>
      <c r="BD17" s="465">
        <v>0.033</v>
      </c>
      <c r="BE17" s="845">
        <v>0.032</v>
      </c>
      <c r="BF17" s="466">
        <v>0.033</v>
      </c>
      <c r="BG17" s="488">
        <v>0.041</v>
      </c>
      <c r="BH17" s="845">
        <v>0.038</v>
      </c>
      <c r="BI17" s="845">
        <v>0.041</v>
      </c>
      <c r="BJ17" s="1261"/>
      <c r="BK17" s="1261"/>
      <c r="BL17" s="1261"/>
      <c r="BM17" s="592"/>
      <c r="BN17" s="1256">
        <v>0.043</v>
      </c>
      <c r="BO17" s="1256">
        <v>0.043</v>
      </c>
      <c r="BP17" s="1256">
        <v>0.043</v>
      </c>
      <c r="BQ17" s="1265">
        <v>0.109</v>
      </c>
      <c r="BR17" s="1261"/>
      <c r="BS17" s="1269">
        <v>0.109</v>
      </c>
    </row>
    <row r="18">
      <c r="A18" s="1270">
        <v>42430.0</v>
      </c>
      <c r="B18" s="1271">
        <v>215.0</v>
      </c>
      <c r="C18" s="1293">
        <v>205.0</v>
      </c>
      <c r="D18" s="1293">
        <v>208.0</v>
      </c>
      <c r="E18" s="1273"/>
      <c r="F18" s="1293"/>
      <c r="G18" s="1293"/>
      <c r="H18" s="1274"/>
      <c r="I18" s="1274"/>
      <c r="J18" s="1274"/>
      <c r="K18" s="1275">
        <v>0.05</v>
      </c>
      <c r="L18" s="1276">
        <v>0.049</v>
      </c>
      <c r="M18" s="1275">
        <v>0.05</v>
      </c>
      <c r="N18" s="1281"/>
      <c r="O18" s="1278"/>
      <c r="P18" s="1275"/>
      <c r="Q18" s="1276">
        <v>0.003</v>
      </c>
      <c r="R18" s="1275">
        <v>0.002</v>
      </c>
      <c r="S18" s="1275">
        <v>0.002</v>
      </c>
      <c r="T18" s="1279">
        <v>0.102</v>
      </c>
      <c r="U18" s="475">
        <v>0.103</v>
      </c>
      <c r="V18" s="475">
        <v>0.102</v>
      </c>
      <c r="W18" s="1276"/>
      <c r="X18" s="1276"/>
      <c r="Y18" s="1276"/>
      <c r="Z18" s="478">
        <v>0.051</v>
      </c>
      <c r="AA18" s="479">
        <v>0.051</v>
      </c>
      <c r="AB18" s="479">
        <v>0.05</v>
      </c>
      <c r="AC18" s="1280"/>
      <c r="AD18" s="1281"/>
      <c r="AE18" s="1281"/>
      <c r="AF18" s="979"/>
      <c r="AG18" s="979"/>
      <c r="AH18" s="979"/>
      <c r="AI18" s="478">
        <v>0.062</v>
      </c>
      <c r="AJ18" s="479">
        <v>0.062</v>
      </c>
      <c r="AK18" s="479">
        <v>0.062</v>
      </c>
      <c r="AL18" s="1282">
        <v>0.0</v>
      </c>
      <c r="AM18" s="1272">
        <v>-7.0</v>
      </c>
      <c r="AN18" s="1272">
        <v>-3.0</v>
      </c>
      <c r="AO18" s="1283">
        <v>0.114</v>
      </c>
      <c r="AP18" s="1284">
        <v>0.117</v>
      </c>
      <c r="AQ18" s="1284">
        <v>0.115</v>
      </c>
      <c r="AR18" s="1285">
        <v>0.057</v>
      </c>
      <c r="AS18" s="1276">
        <v>0.059</v>
      </c>
      <c r="AT18" s="1256">
        <v>0.057</v>
      </c>
      <c r="AU18" s="1281"/>
      <c r="AV18" s="1286"/>
      <c r="AW18" s="1286"/>
      <c r="AX18" s="1276">
        <v>0.071</v>
      </c>
      <c r="AY18" s="1276">
        <v>0.073</v>
      </c>
      <c r="AZ18" s="1256">
        <v>0.071</v>
      </c>
      <c r="BA18" s="478">
        <v>0.0404</v>
      </c>
      <c r="BB18" s="979"/>
      <c r="BC18" s="483"/>
      <c r="BD18" s="478">
        <v>0.032</v>
      </c>
      <c r="BE18" s="844">
        <v>0.033</v>
      </c>
      <c r="BF18" s="479">
        <v>0.032</v>
      </c>
      <c r="BG18" s="476">
        <v>0.038</v>
      </c>
      <c r="BH18" s="844">
        <v>0.04</v>
      </c>
      <c r="BI18" s="844">
        <v>0.038</v>
      </c>
      <c r="BJ18" s="1281"/>
      <c r="BK18" s="1281"/>
      <c r="BL18" s="1281"/>
      <c r="BM18" s="611"/>
      <c r="BN18" s="1276">
        <v>0.042</v>
      </c>
      <c r="BO18" s="1276">
        <v>0.043</v>
      </c>
      <c r="BP18" s="1256">
        <v>0.042</v>
      </c>
      <c r="BQ18" s="1265">
        <v>0.112</v>
      </c>
      <c r="BR18" s="1256">
        <v>0.112</v>
      </c>
      <c r="BS18" s="1290">
        <v>0.112</v>
      </c>
    </row>
    <row r="19">
      <c r="A19" s="1250">
        <v>42461.0</v>
      </c>
      <c r="B19" s="1251">
        <v>160.0</v>
      </c>
      <c r="C19" s="1291">
        <v>202.0</v>
      </c>
      <c r="D19" s="1291">
        <v>123.0</v>
      </c>
      <c r="E19" s="1253"/>
      <c r="F19" s="1291"/>
      <c r="G19" s="1291"/>
      <c r="H19" s="1274"/>
      <c r="I19" s="1274"/>
      <c r="J19" s="1274"/>
      <c r="K19" s="1255">
        <v>0.05</v>
      </c>
      <c r="L19" s="1256">
        <v>0.05</v>
      </c>
      <c r="M19" s="1255">
        <v>0.047</v>
      </c>
      <c r="N19" s="1261"/>
      <c r="O19" s="1258"/>
      <c r="P19" s="1255"/>
      <c r="Q19" s="1256">
        <v>0.003</v>
      </c>
      <c r="R19" s="1255">
        <v>0.003</v>
      </c>
      <c r="S19" s="1255">
        <v>0.004</v>
      </c>
      <c r="T19" s="1259">
        <v>0.102</v>
      </c>
      <c r="U19" s="487">
        <v>0.102</v>
      </c>
      <c r="V19" s="487">
        <v>0.102</v>
      </c>
      <c r="W19" s="1256"/>
      <c r="X19" s="1256"/>
      <c r="Y19" s="1256"/>
      <c r="Z19" s="465">
        <v>0.05</v>
      </c>
      <c r="AA19" s="466">
        <v>0.051</v>
      </c>
      <c r="AB19" s="466">
        <v>0.049</v>
      </c>
      <c r="AC19" s="1260"/>
      <c r="AD19" s="1261"/>
      <c r="AE19" s="1261"/>
      <c r="AF19" s="971"/>
      <c r="AG19" s="971"/>
      <c r="AH19" s="971"/>
      <c r="AI19" s="465">
        <v>0.062</v>
      </c>
      <c r="AJ19" s="466">
        <v>0.062</v>
      </c>
      <c r="AK19" s="466">
        <v>0.062</v>
      </c>
      <c r="AL19" s="1262">
        <v>-16.0</v>
      </c>
      <c r="AM19" s="1252">
        <v>4.0</v>
      </c>
      <c r="AN19" s="1252">
        <v>-16.0</v>
      </c>
      <c r="AO19" s="1263">
        <v>0.117</v>
      </c>
      <c r="AP19" s="1264">
        <v>0.114</v>
      </c>
      <c r="AQ19" s="1264">
        <v>0.116</v>
      </c>
      <c r="AR19" s="1265">
        <v>0.057</v>
      </c>
      <c r="AS19" s="1256">
        <v>0.058</v>
      </c>
      <c r="AT19" s="1256">
        <v>0.057</v>
      </c>
      <c r="AU19" s="1261"/>
      <c r="AV19" s="1266"/>
      <c r="AW19" s="1266"/>
      <c r="AX19" s="1256">
        <v>0.071</v>
      </c>
      <c r="AY19" s="1256">
        <v>0.072</v>
      </c>
      <c r="AZ19" s="1256">
        <v>0.071</v>
      </c>
      <c r="BA19" s="1292"/>
      <c r="BB19" s="971"/>
      <c r="BC19" s="470"/>
      <c r="BD19" s="465">
        <v>0.032</v>
      </c>
      <c r="BE19" s="845">
        <v>0.032</v>
      </c>
      <c r="BF19" s="466">
        <v>0.032</v>
      </c>
      <c r="BG19" s="488">
        <v>0.037</v>
      </c>
      <c r="BH19" s="845">
        <v>0.038</v>
      </c>
      <c r="BI19" s="845">
        <v>0.037</v>
      </c>
      <c r="BJ19" s="1261"/>
      <c r="BK19" s="1261"/>
      <c r="BL19" s="1261"/>
      <c r="BM19" s="592"/>
      <c r="BN19" s="1256">
        <v>0.039</v>
      </c>
      <c r="BO19" s="1256">
        <v>0.0422</v>
      </c>
      <c r="BP19" s="1256">
        <v>0.039</v>
      </c>
      <c r="BQ19" s="1265">
        <v>0.112</v>
      </c>
      <c r="BR19" s="1256">
        <v>0.114</v>
      </c>
      <c r="BS19" s="1269">
        <v>0.112</v>
      </c>
    </row>
    <row r="20">
      <c r="A20" s="1270">
        <v>42491.0</v>
      </c>
      <c r="B20" s="1271">
        <v>38.0</v>
      </c>
      <c r="C20" s="1293">
        <v>164.0</v>
      </c>
      <c r="D20" s="1293">
        <v>11.0</v>
      </c>
      <c r="E20" s="1273"/>
      <c r="F20" s="1293"/>
      <c r="G20" s="1293"/>
      <c r="H20" s="1274"/>
      <c r="I20" s="1274"/>
      <c r="J20" s="1274"/>
      <c r="K20" s="1275">
        <v>0.047</v>
      </c>
      <c r="L20" s="1276">
        <v>0.049</v>
      </c>
      <c r="M20" s="1275">
        <v>0.049</v>
      </c>
      <c r="N20" s="1281"/>
      <c r="O20" s="1278"/>
      <c r="P20" s="1275"/>
      <c r="Q20" s="1276">
        <v>0.002</v>
      </c>
      <c r="R20" s="1275">
        <v>0.002</v>
      </c>
      <c r="S20" s="1275">
        <v>0.002</v>
      </c>
      <c r="T20" s="1279">
        <v>0.101</v>
      </c>
      <c r="U20" s="475">
        <v>0.101</v>
      </c>
      <c r="V20" s="475">
        <v>0.101</v>
      </c>
      <c r="W20" s="1276"/>
      <c r="X20" s="1276"/>
      <c r="Y20" s="1276"/>
      <c r="Z20" s="478">
        <v>0.049</v>
      </c>
      <c r="AA20" s="479">
        <v>0.05</v>
      </c>
      <c r="AB20" s="479">
        <v>0.049</v>
      </c>
      <c r="AC20" s="1280"/>
      <c r="AD20" s="1281"/>
      <c r="AE20" s="1281"/>
      <c r="AF20" s="979"/>
      <c r="AG20" s="979"/>
      <c r="AH20" s="979"/>
      <c r="AI20" s="478">
        <v>0.061</v>
      </c>
      <c r="AJ20" s="479">
        <v>0.062</v>
      </c>
      <c r="AK20" s="479">
        <v>0.061</v>
      </c>
      <c r="AL20" s="1282">
        <v>-11.0</v>
      </c>
      <c r="AM20" s="1272">
        <v>-5.0</v>
      </c>
      <c r="AN20" s="1272">
        <v>-10.0</v>
      </c>
      <c r="AO20" s="1283">
        <v>0.115</v>
      </c>
      <c r="AP20" s="1284">
        <v>0.116</v>
      </c>
      <c r="AQ20" s="1284">
        <v>0.115</v>
      </c>
      <c r="AR20" s="1285">
        <v>0.057</v>
      </c>
      <c r="AS20" s="1276">
        <v>0.057</v>
      </c>
      <c r="AT20" s="1256">
        <v>0.057</v>
      </c>
      <c r="AU20" s="1281"/>
      <c r="AV20" s="1286"/>
      <c r="AW20" s="1286"/>
      <c r="AX20" s="1276">
        <v>0.069</v>
      </c>
      <c r="AY20" s="1276">
        <v>0.071</v>
      </c>
      <c r="AZ20" s="1256">
        <v>0.069</v>
      </c>
      <c r="BA20" s="1287"/>
      <c r="BB20" s="979"/>
      <c r="BC20" s="483"/>
      <c r="BD20" s="478">
        <v>0.032</v>
      </c>
      <c r="BE20" s="844">
        <v>0.032</v>
      </c>
      <c r="BF20" s="479">
        <v>0.032</v>
      </c>
      <c r="BG20" s="476">
        <v>0.037</v>
      </c>
      <c r="BH20" s="844">
        <v>0.038</v>
      </c>
      <c r="BI20" s="844">
        <v>0.037</v>
      </c>
      <c r="BJ20" s="1281"/>
      <c r="BK20" s="1281"/>
      <c r="BL20" s="1281"/>
      <c r="BM20" s="611"/>
      <c r="BN20" s="1276">
        <v>0.04</v>
      </c>
      <c r="BO20" s="1276">
        <v>0.039</v>
      </c>
      <c r="BP20" s="1256">
        <v>0.04</v>
      </c>
      <c r="BQ20" s="1265">
        <v>0.113</v>
      </c>
      <c r="BR20" s="1256">
        <v>0.114</v>
      </c>
      <c r="BS20" s="1290">
        <v>0.113</v>
      </c>
    </row>
    <row r="21">
      <c r="A21" s="1250">
        <v>42522.0</v>
      </c>
      <c r="B21" s="1251">
        <v>287.0</v>
      </c>
      <c r="C21" s="1291">
        <v>175.0</v>
      </c>
      <c r="D21" s="1291">
        <v>292.0</v>
      </c>
      <c r="E21" s="1253"/>
      <c r="F21" s="1291"/>
      <c r="G21" s="1291"/>
      <c r="H21" s="1274"/>
      <c r="I21" s="1274"/>
      <c r="J21" s="1274"/>
      <c r="K21" s="1255">
        <v>0.049</v>
      </c>
      <c r="L21" s="1256">
        <v>0.048</v>
      </c>
      <c r="M21" s="1255">
        <v>0.049</v>
      </c>
      <c r="N21" s="1261"/>
      <c r="O21" s="1258"/>
      <c r="P21" s="1255"/>
      <c r="Q21" s="1256">
        <v>0.001</v>
      </c>
      <c r="R21" s="1255">
        <v>0.002</v>
      </c>
      <c r="S21" s="1255">
        <v>0.001</v>
      </c>
      <c r="T21" s="1259">
        <v>0.101</v>
      </c>
      <c r="U21" s="487">
        <v>0.101</v>
      </c>
      <c r="V21" s="487">
        <v>0.101</v>
      </c>
      <c r="W21" s="1256"/>
      <c r="X21" s="1256"/>
      <c r="Y21" s="1256"/>
      <c r="Z21" s="465">
        <v>0.049</v>
      </c>
      <c r="AA21" s="466">
        <v>0.049</v>
      </c>
      <c r="AB21" s="466">
        <v>0.049</v>
      </c>
      <c r="AC21" s="1260"/>
      <c r="AD21" s="1261"/>
      <c r="AE21" s="1261"/>
      <c r="AF21" s="971"/>
      <c r="AG21" s="971"/>
      <c r="AH21" s="971"/>
      <c r="AI21" s="465">
        <v>0.061</v>
      </c>
      <c r="AJ21" s="466">
        <v>0.061</v>
      </c>
      <c r="AK21" s="466">
        <v>0.061</v>
      </c>
      <c r="AL21" s="1262">
        <v>-6.0</v>
      </c>
      <c r="AM21" s="1252">
        <v>-5.0</v>
      </c>
      <c r="AN21" s="1252">
        <v>-6.0</v>
      </c>
      <c r="AO21" s="1263">
        <v>0.116</v>
      </c>
      <c r="AP21" s="1264">
        <v>0.114</v>
      </c>
      <c r="AQ21" s="1264">
        <v>0.116</v>
      </c>
      <c r="AR21" s="1265">
        <v>0.058</v>
      </c>
      <c r="AS21" s="1256">
        <v>0.058</v>
      </c>
      <c r="AT21" s="1256">
        <v>0.058</v>
      </c>
      <c r="AU21" s="1261"/>
      <c r="AV21" s="1266"/>
      <c r="AW21" s="1266"/>
      <c r="AX21" s="1256">
        <v>0.068</v>
      </c>
      <c r="AY21" s="1256">
        <v>0.07</v>
      </c>
      <c r="AZ21" s="1256">
        <v>0.068</v>
      </c>
      <c r="BA21" s="465">
        <v>0.0405</v>
      </c>
      <c r="BB21" s="971"/>
      <c r="BC21" s="470"/>
      <c r="BD21" s="465">
        <v>0.031</v>
      </c>
      <c r="BE21" s="845">
        <v>0.032</v>
      </c>
      <c r="BF21" s="466">
        <v>0.031</v>
      </c>
      <c r="BG21" s="488">
        <v>0.036</v>
      </c>
      <c r="BH21" s="845">
        <v>0.037</v>
      </c>
      <c r="BI21" s="845">
        <v>0.036</v>
      </c>
      <c r="BJ21" s="1261"/>
      <c r="BK21" s="1261"/>
      <c r="BL21" s="1261"/>
      <c r="BM21" s="592"/>
      <c r="BN21" s="1256">
        <v>0.039</v>
      </c>
      <c r="BO21" s="1256">
        <v>0.0395</v>
      </c>
      <c r="BP21" s="1256">
        <v>0.039</v>
      </c>
      <c r="BQ21" s="1265">
        <v>0.116</v>
      </c>
      <c r="BR21" s="1256">
        <v>0.115</v>
      </c>
      <c r="BS21" s="1269">
        <v>0.116</v>
      </c>
    </row>
    <row r="22">
      <c r="A22" s="1270">
        <v>42552.0</v>
      </c>
      <c r="B22" s="1271">
        <v>255.0</v>
      </c>
      <c r="C22" s="1293">
        <v>180.0</v>
      </c>
      <c r="D22" s="1293">
        <v>275.0</v>
      </c>
      <c r="E22" s="1273"/>
      <c r="F22" s="1293"/>
      <c r="G22" s="1293"/>
      <c r="H22" s="1274"/>
      <c r="I22" s="1274"/>
      <c r="J22" s="1274"/>
      <c r="K22" s="1275">
        <v>0.049</v>
      </c>
      <c r="L22" s="1276">
        <v>0.048</v>
      </c>
      <c r="M22" s="1275">
        <v>0.049</v>
      </c>
      <c r="N22" s="1281"/>
      <c r="O22" s="1278"/>
      <c r="P22" s="1275"/>
      <c r="Q22" s="1276">
        <v>0.003</v>
      </c>
      <c r="R22" s="1275">
        <v>0.002</v>
      </c>
      <c r="S22" s="1275">
        <v>0.003</v>
      </c>
      <c r="T22" s="1279">
        <v>0.101</v>
      </c>
      <c r="U22" s="475">
        <v>0.1</v>
      </c>
      <c r="V22" s="475">
        <v>0.101</v>
      </c>
      <c r="W22" s="1276"/>
      <c r="X22" s="1276"/>
      <c r="Y22" s="1276"/>
      <c r="Z22" s="478">
        <v>0.049</v>
      </c>
      <c r="AA22" s="479">
        <v>0.049</v>
      </c>
      <c r="AB22" s="479">
        <v>0.049</v>
      </c>
      <c r="AC22" s="1280"/>
      <c r="AD22" s="1281"/>
      <c r="AE22" s="1281"/>
      <c r="AF22" s="979"/>
      <c r="AG22" s="979"/>
      <c r="AH22" s="979"/>
      <c r="AI22" s="478">
        <v>0.061</v>
      </c>
      <c r="AJ22" s="479">
        <v>0.061</v>
      </c>
      <c r="AK22" s="479">
        <v>0.061</v>
      </c>
      <c r="AL22" s="1282">
        <v>-7.0</v>
      </c>
      <c r="AM22" s="1272">
        <v>-3.0</v>
      </c>
      <c r="AN22" s="1272">
        <v>-8.0</v>
      </c>
      <c r="AO22" s="1283">
        <v>0.114</v>
      </c>
      <c r="AP22" s="1284">
        <v>0.116</v>
      </c>
      <c r="AQ22" s="1284">
        <v>0.114</v>
      </c>
      <c r="AR22" s="1285">
        <v>0.057</v>
      </c>
      <c r="AS22" s="1276">
        <v>0.058</v>
      </c>
      <c r="AT22" s="1256">
        <v>0.057</v>
      </c>
      <c r="AU22" s="1281"/>
      <c r="AV22" s="1286"/>
      <c r="AW22" s="1286"/>
      <c r="AX22" s="1276">
        <v>0.069</v>
      </c>
      <c r="AY22" s="1276">
        <v>0.069</v>
      </c>
      <c r="AZ22" s="1256">
        <v>0.069</v>
      </c>
      <c r="BA22" s="1287"/>
      <c r="BB22" s="979"/>
      <c r="BC22" s="483"/>
      <c r="BD22" s="478">
        <v>0.03</v>
      </c>
      <c r="BE22" s="844">
        <v>0.031</v>
      </c>
      <c r="BF22" s="479">
        <v>0.03</v>
      </c>
      <c r="BG22" s="476">
        <v>0.036</v>
      </c>
      <c r="BH22" s="844">
        <v>0.036</v>
      </c>
      <c r="BI22" s="844">
        <v>0.036</v>
      </c>
      <c r="BJ22" s="1281"/>
      <c r="BK22" s="1281"/>
      <c r="BL22" s="1281"/>
      <c r="BM22" s="611"/>
      <c r="BN22" s="1276">
        <v>0.038</v>
      </c>
      <c r="BO22" s="1276">
        <v>0.0395</v>
      </c>
      <c r="BP22" s="1256">
        <v>0.038</v>
      </c>
      <c r="BQ22" s="1265">
        <v>0.118</v>
      </c>
      <c r="BR22" s="1256">
        <v>0.118</v>
      </c>
      <c r="BS22" s="1290">
        <v>0.118</v>
      </c>
    </row>
    <row r="23">
      <c r="A23" s="1250">
        <v>42583.0</v>
      </c>
      <c r="B23" s="1251">
        <v>151.0</v>
      </c>
      <c r="C23" s="1291">
        <v>180.0</v>
      </c>
      <c r="D23" s="1291">
        <v>167.0</v>
      </c>
      <c r="E23" s="1253"/>
      <c r="F23" s="1291"/>
      <c r="G23" s="1291"/>
      <c r="H23" s="1274"/>
      <c r="I23" s="1274"/>
      <c r="J23" s="1274"/>
      <c r="K23" s="1255">
        <v>0.049</v>
      </c>
      <c r="L23" s="1256">
        <v>0.048</v>
      </c>
      <c r="M23" s="1255">
        <v>0.05</v>
      </c>
      <c r="N23" s="1261"/>
      <c r="O23" s="1258"/>
      <c r="P23" s="1255"/>
      <c r="Q23" s="1256">
        <v>0.001</v>
      </c>
      <c r="R23" s="1255">
        <v>0.002</v>
      </c>
      <c r="S23" s="1255">
        <v>0.001</v>
      </c>
      <c r="T23" s="1259">
        <v>0.101</v>
      </c>
      <c r="U23" s="487">
        <v>0.1</v>
      </c>
      <c r="V23" s="487">
        <v>0.1</v>
      </c>
      <c r="W23" s="1256"/>
      <c r="X23" s="1256"/>
      <c r="Y23" s="1256"/>
      <c r="Z23" s="465">
        <v>0.049</v>
      </c>
      <c r="AA23" s="466">
        <v>0.049</v>
      </c>
      <c r="AB23" s="466">
        <v>0.048</v>
      </c>
      <c r="AC23" s="1260"/>
      <c r="AD23" s="1261"/>
      <c r="AE23" s="1261"/>
      <c r="AF23" s="971"/>
      <c r="AG23" s="971"/>
      <c r="AH23" s="971"/>
      <c r="AI23" s="465">
        <v>0.061</v>
      </c>
      <c r="AJ23" s="466">
        <v>0.061</v>
      </c>
      <c r="AK23" s="466">
        <v>0.061</v>
      </c>
      <c r="AL23" s="1262">
        <v>-7.0</v>
      </c>
      <c r="AM23" s="1252">
        <v>-5.0</v>
      </c>
      <c r="AN23" s="1252">
        <v>-6.0</v>
      </c>
      <c r="AO23" s="1263">
        <v>0.114</v>
      </c>
      <c r="AP23" s="1264">
        <v>0.114</v>
      </c>
      <c r="AQ23" s="1264">
        <v>0.115</v>
      </c>
      <c r="AR23" s="1265">
        <v>0.056</v>
      </c>
      <c r="AS23" s="1256">
        <v>0.057</v>
      </c>
      <c r="AT23" s="1256">
        <v>0.056</v>
      </c>
      <c r="AU23" s="1261"/>
      <c r="AV23" s="1266"/>
      <c r="AW23" s="1266"/>
      <c r="AX23" s="1256">
        <v>0.07</v>
      </c>
      <c r="AY23" s="1256">
        <v>0.069</v>
      </c>
      <c r="AZ23" s="1256">
        <v>0.07</v>
      </c>
      <c r="BA23" s="1292"/>
      <c r="BB23" s="971"/>
      <c r="BC23" s="470"/>
      <c r="BD23" s="465">
        <v>0.031</v>
      </c>
      <c r="BE23" s="845">
        <v>0.03</v>
      </c>
      <c r="BF23" s="466">
        <v>0.031</v>
      </c>
      <c r="BG23" s="488">
        <v>0.036</v>
      </c>
      <c r="BH23" s="845">
        <v>0.036</v>
      </c>
      <c r="BI23" s="845">
        <v>0.038</v>
      </c>
      <c r="BJ23" s="1261"/>
      <c r="BK23" s="1261"/>
      <c r="BL23" s="1261"/>
      <c r="BM23" s="592"/>
      <c r="BN23" s="1256">
        <v>0.037</v>
      </c>
      <c r="BO23" s="1256">
        <v>0.038</v>
      </c>
      <c r="BP23" s="1256">
        <v>0.037</v>
      </c>
      <c r="BQ23" s="1265">
        <v>0.118</v>
      </c>
      <c r="BR23" s="1256">
        <v>0.12</v>
      </c>
      <c r="BS23" s="1269">
        <v>0.118</v>
      </c>
    </row>
    <row r="24">
      <c r="A24" s="1270">
        <v>42614.0</v>
      </c>
      <c r="B24" s="1271">
        <v>156.0</v>
      </c>
      <c r="C24" s="1293">
        <v>175.0</v>
      </c>
      <c r="D24" s="1293">
        <v>191.0</v>
      </c>
      <c r="E24" s="1273"/>
      <c r="F24" s="1293"/>
      <c r="G24" s="1293"/>
      <c r="H24" s="1274"/>
      <c r="I24" s="1274"/>
      <c r="J24" s="1274"/>
      <c r="K24" s="1275">
        <v>0.05</v>
      </c>
      <c r="L24" s="1276">
        <v>0.049</v>
      </c>
      <c r="M24" s="1275">
        <v>0.049</v>
      </c>
      <c r="N24" s="1281"/>
      <c r="O24" s="844"/>
      <c r="P24" s="1275"/>
      <c r="Q24" s="1276">
        <v>0.002</v>
      </c>
      <c r="R24" s="1275">
        <v>0.002</v>
      </c>
      <c r="S24" s="1275">
        <v>0.003</v>
      </c>
      <c r="T24" s="1279">
        <v>0.1</v>
      </c>
      <c r="U24" s="475">
        <v>0.1</v>
      </c>
      <c r="V24" s="475">
        <v>0.099</v>
      </c>
      <c r="W24" s="1276"/>
      <c r="X24" s="1276"/>
      <c r="Y24" s="1276"/>
      <c r="Z24" s="478">
        <v>0.048</v>
      </c>
      <c r="AA24" s="479">
        <v>0.049</v>
      </c>
      <c r="AB24" s="479">
        <v>0.048</v>
      </c>
      <c r="AC24" s="1280"/>
      <c r="AD24" s="1281"/>
      <c r="AE24" s="1281"/>
      <c r="AF24" s="979"/>
      <c r="AG24" s="979"/>
      <c r="AH24" s="979"/>
      <c r="AI24" s="478">
        <v>0.061</v>
      </c>
      <c r="AJ24" s="479">
        <v>0.061</v>
      </c>
      <c r="AK24" s="479">
        <v>0.061</v>
      </c>
      <c r="AL24" s="1282">
        <v>1.0</v>
      </c>
      <c r="AM24" s="1272">
        <v>-5.0</v>
      </c>
      <c r="AN24" s="1272">
        <v>1.0</v>
      </c>
      <c r="AO24" s="1283">
        <v>0.117</v>
      </c>
      <c r="AP24" s="1284">
        <v>0.114</v>
      </c>
      <c r="AQ24" s="1284">
        <v>0.117</v>
      </c>
      <c r="AR24" s="1285">
        <v>0.056</v>
      </c>
      <c r="AS24" s="1276">
        <v>0.057</v>
      </c>
      <c r="AT24" s="1256">
        <v>0.056</v>
      </c>
      <c r="AU24" s="1281"/>
      <c r="AV24" s="1286"/>
      <c r="AW24" s="1286"/>
      <c r="AX24" s="1276">
        <v>0.07</v>
      </c>
      <c r="AY24" s="1276">
        <v>0.07</v>
      </c>
      <c r="AZ24" s="1256">
        <v>0.07</v>
      </c>
      <c r="BA24" s="478">
        <v>0.0404</v>
      </c>
      <c r="BB24" s="979"/>
      <c r="BC24" s="483"/>
      <c r="BD24" s="478">
        <v>0.03</v>
      </c>
      <c r="BE24" s="844">
        <v>0.031</v>
      </c>
      <c r="BF24" s="479">
        <v>0.03</v>
      </c>
      <c r="BG24" s="476">
        <v>0.04</v>
      </c>
      <c r="BH24" s="844">
        <v>0.038</v>
      </c>
      <c r="BI24" s="844">
        <v>0.04</v>
      </c>
      <c r="BJ24" s="1281"/>
      <c r="BK24" s="1281"/>
      <c r="BL24" s="1281"/>
      <c r="BM24" s="611"/>
      <c r="BN24" s="1276">
        <v>0.039</v>
      </c>
      <c r="BO24" s="1281"/>
      <c r="BP24" s="1256">
        <v>0.039</v>
      </c>
      <c r="BQ24" s="1265">
        <v>0.118</v>
      </c>
      <c r="BR24" s="1256">
        <v>0.118</v>
      </c>
      <c r="BS24" s="1290">
        <v>0.118</v>
      </c>
    </row>
    <row r="25">
      <c r="A25" s="1250">
        <v>42644.0</v>
      </c>
      <c r="B25" s="1251">
        <v>161.0</v>
      </c>
      <c r="C25" s="1291">
        <v>175.0</v>
      </c>
      <c r="D25" s="1291">
        <v>142.0</v>
      </c>
      <c r="E25" s="1253"/>
      <c r="F25" s="1291"/>
      <c r="G25" s="1291"/>
      <c r="H25" s="1274"/>
      <c r="I25" s="1274"/>
      <c r="J25" s="1274"/>
      <c r="K25" s="1255">
        <v>0.049</v>
      </c>
      <c r="L25" s="1256">
        <v>0.049</v>
      </c>
      <c r="M25" s="1255">
        <v>0.046</v>
      </c>
      <c r="N25" s="1261"/>
      <c r="O25" s="845"/>
      <c r="P25" s="1255"/>
      <c r="Q25" s="1256">
        <v>0.004</v>
      </c>
      <c r="R25" s="1255">
        <v>0.003</v>
      </c>
      <c r="S25" s="1255">
        <v>0.004</v>
      </c>
      <c r="T25" s="1259">
        <v>0.098</v>
      </c>
      <c r="U25" s="487">
        <v>0.1</v>
      </c>
      <c r="V25" s="487">
        <v>0.098</v>
      </c>
      <c r="W25" s="1256"/>
      <c r="X25" s="1256"/>
      <c r="Y25" s="1256"/>
      <c r="Z25" s="465">
        <v>0.048</v>
      </c>
      <c r="AA25" s="466">
        <v>0.048</v>
      </c>
      <c r="AB25" s="466">
        <v>0.048</v>
      </c>
      <c r="AC25" s="1260"/>
      <c r="AD25" s="1261"/>
      <c r="AE25" s="1261"/>
      <c r="AF25" s="971"/>
      <c r="AG25" s="971"/>
      <c r="AH25" s="971"/>
      <c r="AI25" s="465">
        <v>0.06</v>
      </c>
      <c r="AJ25" s="466">
        <v>0.061</v>
      </c>
      <c r="AK25" s="466">
        <v>0.06</v>
      </c>
      <c r="AL25" s="1262">
        <v>-13.0</v>
      </c>
      <c r="AM25" s="1252">
        <v>-1.0</v>
      </c>
      <c r="AN25" s="1252">
        <v>-13.0</v>
      </c>
      <c r="AO25" s="1263">
        <v>0.116</v>
      </c>
      <c r="AP25" s="1264">
        <v>0.116</v>
      </c>
      <c r="AQ25" s="1264">
        <v>0.118</v>
      </c>
      <c r="AR25" s="1265">
        <v>0.056</v>
      </c>
      <c r="AS25" s="1256">
        <v>0.056</v>
      </c>
      <c r="AT25" s="1256">
        <v>0.056</v>
      </c>
      <c r="AU25" s="1261"/>
      <c r="AV25" s="1266"/>
      <c r="AW25" s="1266"/>
      <c r="AX25" s="1256">
        <v>0.07</v>
      </c>
      <c r="AY25" s="1256">
        <v>0.07</v>
      </c>
      <c r="AZ25" s="1256">
        <v>0.07</v>
      </c>
      <c r="BA25" s="1292"/>
      <c r="BB25" s="971"/>
      <c r="BC25" s="470"/>
      <c r="BD25" s="465">
        <v>0.03</v>
      </c>
      <c r="BE25" s="845">
        <v>0.03</v>
      </c>
      <c r="BF25" s="466">
        <v>0.03</v>
      </c>
      <c r="BG25" s="488">
        <v>0.037</v>
      </c>
      <c r="BH25" s="845">
        <v>0.04</v>
      </c>
      <c r="BI25" s="845">
        <v>0.037</v>
      </c>
      <c r="BJ25" s="1261"/>
      <c r="BK25" s="1261"/>
      <c r="BL25" s="1261"/>
      <c r="BM25" s="592"/>
      <c r="BN25" s="1256">
        <v>0.036</v>
      </c>
      <c r="BO25" s="1261"/>
      <c r="BP25" s="1256">
        <v>0.036</v>
      </c>
      <c r="BQ25" s="1265">
        <v>0.119</v>
      </c>
      <c r="BR25" s="1256">
        <v>0.119</v>
      </c>
      <c r="BS25" s="1269">
        <v>0.119</v>
      </c>
    </row>
    <row r="26">
      <c r="A26" s="1270">
        <v>42675.0</v>
      </c>
      <c r="B26" s="1271">
        <v>178.0</v>
      </c>
      <c r="C26" s="1293">
        <v>175.0</v>
      </c>
      <c r="D26" s="1293">
        <v>204.0</v>
      </c>
      <c r="E26" s="1273"/>
      <c r="F26" s="1293"/>
      <c r="G26" s="1293"/>
      <c r="H26" s="1274"/>
      <c r="I26" s="1274"/>
      <c r="J26" s="1274"/>
      <c r="K26" s="1275">
        <v>0.046</v>
      </c>
      <c r="L26" s="1276">
        <v>0.049</v>
      </c>
      <c r="M26" s="1275">
        <v>0.047</v>
      </c>
      <c r="N26" s="1281"/>
      <c r="O26" s="844"/>
      <c r="P26" s="1275"/>
      <c r="Q26" s="1276">
        <v>-0.001</v>
      </c>
      <c r="R26" s="1275">
        <v>0.002</v>
      </c>
      <c r="S26" s="1275">
        <v>-0.001</v>
      </c>
      <c r="T26" s="1279">
        <v>0.098</v>
      </c>
      <c r="U26" s="475">
        <v>0.098</v>
      </c>
      <c r="V26" s="475">
        <v>0.097</v>
      </c>
      <c r="W26" s="1276"/>
      <c r="X26" s="1276"/>
      <c r="Y26" s="1276"/>
      <c r="Z26" s="478">
        <v>0.048</v>
      </c>
      <c r="AA26" s="479">
        <v>0.048</v>
      </c>
      <c r="AB26" s="479">
        <v>0.048</v>
      </c>
      <c r="AC26" s="1280"/>
      <c r="AD26" s="1281"/>
      <c r="AE26" s="1281"/>
      <c r="AF26" s="979"/>
      <c r="AG26" s="979"/>
      <c r="AH26" s="979"/>
      <c r="AI26" s="478">
        <v>0.06</v>
      </c>
      <c r="AJ26" s="479">
        <v>0.06</v>
      </c>
      <c r="AK26" s="479">
        <v>0.06</v>
      </c>
      <c r="AL26" s="1282">
        <v>-5.0</v>
      </c>
      <c r="AM26" s="1272">
        <v>-5.0</v>
      </c>
      <c r="AN26" s="1272">
        <v>-6.0</v>
      </c>
      <c r="AO26" s="1283">
        <v>0.119</v>
      </c>
      <c r="AP26" s="1284">
        <v>0.116</v>
      </c>
      <c r="AQ26" s="1284">
        <v>0.12</v>
      </c>
      <c r="AR26" s="1285">
        <v>0.057</v>
      </c>
      <c r="AS26" s="1276">
        <v>0.056</v>
      </c>
      <c r="AT26" s="1256">
        <v>0.057</v>
      </c>
      <c r="AU26" s="1281"/>
      <c r="AV26" s="1286"/>
      <c r="AW26" s="1286"/>
      <c r="AX26" s="1276">
        <v>0.068</v>
      </c>
      <c r="AY26" s="1276">
        <v>0.07</v>
      </c>
      <c r="AZ26" s="1256">
        <v>0.068</v>
      </c>
      <c r="BA26" s="1287"/>
      <c r="BB26" s="979"/>
      <c r="BC26" s="483"/>
      <c r="BD26" s="478">
        <v>0.031</v>
      </c>
      <c r="BE26" s="844">
        <v>0.03</v>
      </c>
      <c r="BF26" s="479">
        <v>0.031</v>
      </c>
      <c r="BG26" s="476">
        <v>0.036</v>
      </c>
      <c r="BH26" s="844"/>
      <c r="BI26" s="844">
        <v>0.036</v>
      </c>
      <c r="BJ26" s="1281"/>
      <c r="BK26" s="1281"/>
      <c r="BL26" s="1281"/>
      <c r="BM26" s="611"/>
      <c r="BN26" s="1276">
        <v>0.036</v>
      </c>
      <c r="BO26" s="1281"/>
      <c r="BP26" s="1256">
        <v>0.036</v>
      </c>
      <c r="BQ26" s="1265">
        <v>0.12</v>
      </c>
      <c r="BR26" s="1256">
        <v>0.12</v>
      </c>
      <c r="BS26" s="1290">
        <v>0.12</v>
      </c>
    </row>
    <row r="27">
      <c r="A27" s="1250">
        <v>42705.0</v>
      </c>
      <c r="B27" s="1251">
        <v>156.0</v>
      </c>
      <c r="C27" s="1291">
        <v>178.0</v>
      </c>
      <c r="D27" s="1291">
        <v>157.0</v>
      </c>
      <c r="E27" s="1253"/>
      <c r="F27" s="1291"/>
      <c r="G27" s="1291"/>
      <c r="H27" s="1274"/>
      <c r="I27" s="1274"/>
      <c r="J27" s="1274"/>
      <c r="K27" s="1255">
        <v>0.047</v>
      </c>
      <c r="L27" s="1256">
        <v>0.047</v>
      </c>
      <c r="M27" s="1255">
        <v>0.048</v>
      </c>
      <c r="N27" s="1261"/>
      <c r="O27" s="845"/>
      <c r="P27" s="1255"/>
      <c r="Q27" s="1256">
        <v>0.004</v>
      </c>
      <c r="R27" s="1255">
        <v>0.003</v>
      </c>
      <c r="S27" s="1255">
        <v>0.002</v>
      </c>
      <c r="T27" s="1259">
        <v>0.096</v>
      </c>
      <c r="U27" s="487">
        <v>0.098</v>
      </c>
      <c r="V27" s="487">
        <v>0.096</v>
      </c>
      <c r="W27" s="1256"/>
      <c r="X27" s="1256"/>
      <c r="Y27" s="1256"/>
      <c r="Z27" s="465">
        <v>0.048</v>
      </c>
      <c r="AA27" s="466">
        <v>0.048</v>
      </c>
      <c r="AB27" s="466">
        <v>0.047</v>
      </c>
      <c r="AC27" s="1260"/>
      <c r="AD27" s="1261"/>
      <c r="AE27" s="1261"/>
      <c r="AF27" s="971"/>
      <c r="AG27" s="971"/>
      <c r="AH27" s="971"/>
      <c r="AI27" s="465">
        <v>0.06</v>
      </c>
      <c r="AJ27" s="466">
        <v>0.06</v>
      </c>
      <c r="AK27" s="466">
        <v>0.06</v>
      </c>
      <c r="AL27" s="1262">
        <v>-17.0</v>
      </c>
      <c r="AM27" s="1252">
        <v>-5.0</v>
      </c>
      <c r="AN27" s="1252">
        <v>-20.0</v>
      </c>
      <c r="AO27" s="1263">
        <v>0.12</v>
      </c>
      <c r="AP27" s="1264">
        <v>0.118</v>
      </c>
      <c r="AQ27" s="1264">
        <v>0.119</v>
      </c>
      <c r="AR27" s="1265">
        <v>0.058</v>
      </c>
      <c r="AS27" s="1256">
        <v>0.057</v>
      </c>
      <c r="AT27" s="1256">
        <v>0.058</v>
      </c>
      <c r="AU27" s="1261"/>
      <c r="AV27" s="1266"/>
      <c r="AW27" s="1266"/>
      <c r="AX27" s="1256">
        <v>0.069</v>
      </c>
      <c r="AY27" s="1256">
        <v>0.069</v>
      </c>
      <c r="AZ27" s="1256">
        <v>0.069</v>
      </c>
      <c r="BA27" s="465">
        <v>0.0402</v>
      </c>
      <c r="BB27" s="971"/>
      <c r="BC27" s="470"/>
      <c r="BD27" s="465">
        <v>0.031</v>
      </c>
      <c r="BE27" s="845">
        <v>0.031</v>
      </c>
      <c r="BF27" s="466">
        <v>0.031</v>
      </c>
      <c r="BG27" s="488">
        <v>0.034</v>
      </c>
      <c r="BH27" s="845"/>
      <c r="BI27" s="845">
        <v>0.035</v>
      </c>
      <c r="BJ27" s="1261"/>
      <c r="BK27" s="1261"/>
      <c r="BL27" s="1261"/>
      <c r="BM27" s="592"/>
      <c r="BN27" s="1256">
        <v>0.037</v>
      </c>
      <c r="BO27" s="1256">
        <v>0.0365</v>
      </c>
      <c r="BP27" s="1256">
        <v>0.037</v>
      </c>
      <c r="BQ27" s="1265">
        <v>0.126</v>
      </c>
      <c r="BR27" s="1256">
        <v>0.125</v>
      </c>
      <c r="BS27" s="1269">
        <v>0.126</v>
      </c>
    </row>
    <row r="28">
      <c r="A28" s="1270">
        <v>42736.0</v>
      </c>
      <c r="B28" s="1271">
        <v>227.0</v>
      </c>
      <c r="C28" s="1293">
        <v>175.0</v>
      </c>
      <c r="D28" s="1293">
        <v>238.0</v>
      </c>
      <c r="E28" s="1273"/>
      <c r="F28" s="1293"/>
      <c r="G28" s="1293"/>
      <c r="H28" s="1274"/>
      <c r="I28" s="1274"/>
      <c r="J28" s="1274"/>
      <c r="K28" s="1275">
        <v>0.048</v>
      </c>
      <c r="L28" s="1276">
        <v>0.047</v>
      </c>
      <c r="M28" s="1275">
        <v>0.047</v>
      </c>
      <c r="N28" s="1281"/>
      <c r="O28" s="844"/>
      <c r="P28" s="1275"/>
      <c r="Q28" s="1276">
        <v>0.001</v>
      </c>
      <c r="R28" s="1275">
        <v>0.003</v>
      </c>
      <c r="S28" s="1275">
        <v>0.002</v>
      </c>
      <c r="T28" s="1279">
        <v>0.096</v>
      </c>
      <c r="U28" s="475">
        <v>0.096</v>
      </c>
      <c r="V28" s="475">
        <v>0.096</v>
      </c>
      <c r="W28" s="1276"/>
      <c r="X28" s="1276"/>
      <c r="Y28" s="1276"/>
      <c r="Z28" s="478">
        <v>0.047</v>
      </c>
      <c r="AA28" s="479">
        <v>0.048</v>
      </c>
      <c r="AB28" s="479">
        <v>0.047</v>
      </c>
      <c r="AC28" s="1280"/>
      <c r="AD28" s="1281"/>
      <c r="AE28" s="1281"/>
      <c r="AF28" s="979"/>
      <c r="AG28" s="979"/>
      <c r="AH28" s="979"/>
      <c r="AI28" s="478">
        <v>0.059</v>
      </c>
      <c r="AJ28" s="479">
        <v>0.06</v>
      </c>
      <c r="AK28" s="479">
        <v>0.059</v>
      </c>
      <c r="AL28" s="1282">
        <v>-26.0</v>
      </c>
      <c r="AM28" s="1272">
        <v>-5.0</v>
      </c>
      <c r="AN28" s="1272">
        <v>-26.0</v>
      </c>
      <c r="AO28" s="1283">
        <v>0.119</v>
      </c>
      <c r="AP28" s="1284">
        <v>0.12</v>
      </c>
      <c r="AQ28" s="1284">
        <v>0.118</v>
      </c>
      <c r="AR28" s="1285">
        <v>0.057</v>
      </c>
      <c r="AS28" s="1276">
        <v>0.058</v>
      </c>
      <c r="AT28" s="1256">
        <v>0.057</v>
      </c>
      <c r="AU28" s="1281"/>
      <c r="AV28" s="1286"/>
      <c r="AW28" s="1286"/>
      <c r="AX28" s="1276">
        <v>0.068</v>
      </c>
      <c r="AY28" s="1276">
        <v>0.069</v>
      </c>
      <c r="AZ28" s="1256">
        <v>0.068</v>
      </c>
      <c r="BA28" s="1287"/>
      <c r="BB28" s="979"/>
      <c r="BC28" s="483"/>
      <c r="BD28" s="478">
        <v>0.03</v>
      </c>
      <c r="BE28" s="844">
        <v>0.03</v>
      </c>
      <c r="BF28" s="479">
        <v>0.03</v>
      </c>
      <c r="BG28" s="476">
        <v>0.036</v>
      </c>
      <c r="BH28" s="844">
        <v>0.034</v>
      </c>
      <c r="BI28" s="844">
        <v>0.036</v>
      </c>
      <c r="BJ28" s="1281"/>
      <c r="BK28" s="1281"/>
      <c r="BL28" s="1281"/>
      <c r="BM28" s="611"/>
      <c r="BN28" s="1276">
        <v>0.036</v>
      </c>
      <c r="BO28" s="1276">
        <v>0.038</v>
      </c>
      <c r="BP28" s="1256">
        <v>0.036</v>
      </c>
      <c r="BQ28" s="1265">
        <v>0.132</v>
      </c>
      <c r="BR28" s="1256">
        <v>0.132</v>
      </c>
      <c r="BS28" s="1290">
        <v>0.132</v>
      </c>
    </row>
    <row r="29">
      <c r="A29" s="1250">
        <v>42767.0</v>
      </c>
      <c r="B29" s="1251">
        <v>235.0</v>
      </c>
      <c r="C29" s="1291">
        <v>200.0</v>
      </c>
      <c r="D29" s="1291">
        <v>219.0</v>
      </c>
      <c r="E29" s="1253"/>
      <c r="F29" s="1291"/>
      <c r="G29" s="1291"/>
      <c r="H29" s="1274"/>
      <c r="I29" s="1274"/>
      <c r="J29" s="1274"/>
      <c r="K29" s="1255">
        <v>0.047</v>
      </c>
      <c r="L29" s="1256">
        <v>0.047</v>
      </c>
      <c r="M29" s="1255">
        <v>0.045</v>
      </c>
      <c r="N29" s="1261"/>
      <c r="O29" s="845"/>
      <c r="P29" s="1255"/>
      <c r="Q29" s="1256">
        <v>0.002</v>
      </c>
      <c r="R29" s="1255">
        <v>0.003</v>
      </c>
      <c r="S29" s="1255">
        <v>0.003</v>
      </c>
      <c r="T29" s="1259">
        <v>0.095</v>
      </c>
      <c r="U29" s="487">
        <v>0.095</v>
      </c>
      <c r="V29" s="487">
        <v>0.095</v>
      </c>
      <c r="W29" s="1256"/>
      <c r="X29" s="1256"/>
      <c r="Y29" s="1256"/>
      <c r="Z29" s="465">
        <v>0.047</v>
      </c>
      <c r="AA29" s="466">
        <v>0.047</v>
      </c>
      <c r="AB29" s="466">
        <v>0.046</v>
      </c>
      <c r="AC29" s="1260"/>
      <c r="AD29" s="1261"/>
      <c r="AE29" s="1261"/>
      <c r="AF29" s="971"/>
      <c r="AG29" s="971"/>
      <c r="AH29" s="971"/>
      <c r="AI29" s="465">
        <v>0.059</v>
      </c>
      <c r="AJ29" s="466">
        <v>0.059</v>
      </c>
      <c r="AK29" s="466">
        <v>0.059</v>
      </c>
      <c r="AL29" s="1262">
        <v>-14.0</v>
      </c>
      <c r="AM29" s="1252">
        <v>-10.0</v>
      </c>
      <c r="AN29" s="1252">
        <v>-17.0</v>
      </c>
      <c r="AO29" s="1263">
        <v>0.115</v>
      </c>
      <c r="AP29" s="1264">
        <v>0.119</v>
      </c>
      <c r="AQ29" s="1264">
        <v>0.115</v>
      </c>
      <c r="AR29" s="1265">
        <v>0.059</v>
      </c>
      <c r="AS29" s="1256">
        <v>0.057</v>
      </c>
      <c r="AT29" s="1256">
        <v>0.059</v>
      </c>
      <c r="AU29" s="1261"/>
      <c r="AV29" s="1266"/>
      <c r="AW29" s="1266"/>
      <c r="AX29" s="1256">
        <v>0.066</v>
      </c>
      <c r="AY29" s="1256">
        <v>0.068</v>
      </c>
      <c r="AZ29" s="1256">
        <v>0.066</v>
      </c>
      <c r="BA29" s="1292"/>
      <c r="BB29" s="971"/>
      <c r="BC29" s="470"/>
      <c r="BD29" s="465">
        <v>0.028</v>
      </c>
      <c r="BE29" s="845">
        <v>0.03</v>
      </c>
      <c r="BF29" s="466">
        <v>0.028</v>
      </c>
      <c r="BG29" s="488">
        <v>0.04</v>
      </c>
      <c r="BH29" s="845">
        <v>0.037</v>
      </c>
      <c r="BI29" s="845">
        <v>0.04</v>
      </c>
      <c r="BJ29" s="1261"/>
      <c r="BK29" s="1261"/>
      <c r="BL29" s="1261"/>
      <c r="BM29" s="592"/>
      <c r="BN29" s="1256">
        <v>0.035</v>
      </c>
      <c r="BO29" s="1256">
        <v>0.034</v>
      </c>
      <c r="BP29" s="1256">
        <v>0.035</v>
      </c>
      <c r="BQ29" s="1265">
        <v>0.137</v>
      </c>
      <c r="BR29" s="1256">
        <v>0.138</v>
      </c>
      <c r="BS29" s="1269">
        <v>0.137</v>
      </c>
    </row>
    <row r="30">
      <c r="A30" s="1270">
        <v>42795.0</v>
      </c>
      <c r="B30" s="1271">
        <v>98.0</v>
      </c>
      <c r="C30" s="1293">
        <v>180.0</v>
      </c>
      <c r="D30" s="1293">
        <v>79.0</v>
      </c>
      <c r="E30" s="1273"/>
      <c r="F30" s="1293"/>
      <c r="G30" s="1293"/>
      <c r="H30" s="1274"/>
      <c r="I30" s="1274"/>
      <c r="J30" s="1274"/>
      <c r="K30" s="1275">
        <v>0.045</v>
      </c>
      <c r="L30" s="1276">
        <v>0.047</v>
      </c>
      <c r="M30" s="1275">
        <v>0.044</v>
      </c>
      <c r="N30" s="1281"/>
      <c r="O30" s="844"/>
      <c r="P30" s="1275"/>
      <c r="Q30" s="1276">
        <v>0.002</v>
      </c>
      <c r="R30" s="1275">
        <v>0.002</v>
      </c>
      <c r="S30" s="1275">
        <v>0.001</v>
      </c>
      <c r="T30" s="1279">
        <v>0.095</v>
      </c>
      <c r="U30" s="475">
        <v>0.094</v>
      </c>
      <c r="V30" s="475">
        <v>0.094</v>
      </c>
      <c r="W30" s="1276"/>
      <c r="X30" s="1276"/>
      <c r="Y30" s="1276"/>
      <c r="Z30" s="478">
        <v>0.046</v>
      </c>
      <c r="AA30" s="479">
        <v>0.047</v>
      </c>
      <c r="AB30" s="479">
        <v>0.046</v>
      </c>
      <c r="AC30" s="1280"/>
      <c r="AD30" s="1281"/>
      <c r="AE30" s="1281"/>
      <c r="AF30" s="979"/>
      <c r="AG30" s="979"/>
      <c r="AH30" s="979"/>
      <c r="AI30" s="478">
        <v>0.058</v>
      </c>
      <c r="AJ30" s="479">
        <v>0.059</v>
      </c>
      <c r="AK30" s="479">
        <v>0.058</v>
      </c>
      <c r="AL30" s="1282">
        <v>-30.0</v>
      </c>
      <c r="AM30" s="1272">
        <v>-10.0</v>
      </c>
      <c r="AN30" s="1272">
        <v>-29.0</v>
      </c>
      <c r="AO30" s="1283">
        <v>0.117</v>
      </c>
      <c r="AP30" s="1284">
        <v>0.115</v>
      </c>
      <c r="AQ30" s="1284">
        <v>0.115</v>
      </c>
      <c r="AR30" s="1285">
        <v>0.059</v>
      </c>
      <c r="AS30" s="1276">
        <v>0.059</v>
      </c>
      <c r="AT30" s="1256">
        <v>0.059</v>
      </c>
      <c r="AU30" s="1281"/>
      <c r="AV30" s="1286"/>
      <c r="AW30" s="1286"/>
      <c r="AX30" s="1276">
        <v>0.067</v>
      </c>
      <c r="AY30" s="1276">
        <v>0.067</v>
      </c>
      <c r="AZ30" s="1256">
        <v>0.067</v>
      </c>
      <c r="BA30" s="478">
        <v>0.0397</v>
      </c>
      <c r="BB30" s="979"/>
      <c r="BC30" s="483"/>
      <c r="BD30" s="478">
        <v>0.028</v>
      </c>
      <c r="BE30" s="844">
        <v>0.029</v>
      </c>
      <c r="BF30" s="479">
        <v>0.028</v>
      </c>
      <c r="BG30" s="476">
        <v>0.037</v>
      </c>
      <c r="BH30" s="844"/>
      <c r="BI30" s="844">
        <v>0.037</v>
      </c>
      <c r="BJ30" s="1281"/>
      <c r="BK30" s="1281"/>
      <c r="BL30" s="1281"/>
      <c r="BM30" s="611"/>
      <c r="BN30" s="1276">
        <v>0.035</v>
      </c>
      <c r="BO30" s="1281"/>
      <c r="BP30" s="1256">
        <v>0.035</v>
      </c>
      <c r="BQ30" s="1265">
        <v>0.136</v>
      </c>
      <c r="BR30" s="1256">
        <v>0.138</v>
      </c>
      <c r="BS30" s="1290">
        <v>0.136</v>
      </c>
    </row>
    <row r="31">
      <c r="A31" s="1250">
        <v>42826.0</v>
      </c>
      <c r="B31" s="1251">
        <v>211.0</v>
      </c>
      <c r="C31" s="1291">
        <v>185.0</v>
      </c>
      <c r="D31" s="1291">
        <v>174.0</v>
      </c>
      <c r="E31" s="1253"/>
      <c r="F31" s="1291"/>
      <c r="G31" s="1291"/>
      <c r="H31" s="1274"/>
      <c r="I31" s="1274"/>
      <c r="J31" s="1274"/>
      <c r="K31" s="1255">
        <v>0.044</v>
      </c>
      <c r="L31" s="1256">
        <v>0.046</v>
      </c>
      <c r="M31" s="1255">
        <v>0.043</v>
      </c>
      <c r="N31" s="1261"/>
      <c r="O31" s="845"/>
      <c r="P31" s="1255"/>
      <c r="Q31" s="1256">
        <v>0.003</v>
      </c>
      <c r="R31" s="1255">
        <v>0.003</v>
      </c>
      <c r="S31" s="1255">
        <v>0.002</v>
      </c>
      <c r="T31" s="1259">
        <v>0.093</v>
      </c>
      <c r="U31" s="487">
        <v>0.094</v>
      </c>
      <c r="V31" s="487">
        <v>0.093</v>
      </c>
      <c r="W31" s="1256"/>
      <c r="X31" s="1256"/>
      <c r="Y31" s="1256"/>
      <c r="Z31" s="465">
        <v>0.046</v>
      </c>
      <c r="AA31" s="466">
        <v>0.046</v>
      </c>
      <c r="AB31" s="466">
        <v>0.045</v>
      </c>
      <c r="AC31" s="1260"/>
      <c r="AD31" s="1261"/>
      <c r="AE31" s="1261"/>
      <c r="AF31" s="971"/>
      <c r="AG31" s="971"/>
      <c r="AH31" s="971"/>
      <c r="AI31" s="465">
        <v>0.058</v>
      </c>
      <c r="AJ31" s="466">
        <v>0.058</v>
      </c>
      <c r="AK31" s="466">
        <v>0.058</v>
      </c>
      <c r="AL31" s="1262">
        <v>-15.0</v>
      </c>
      <c r="AM31" s="1252">
        <v>-12.0</v>
      </c>
      <c r="AN31" s="1252">
        <v>-15.0</v>
      </c>
      <c r="AO31" s="1263">
        <v>0.111</v>
      </c>
      <c r="AP31" s="1264">
        <v>0.116</v>
      </c>
      <c r="AQ31" s="1264">
        <v>0.112</v>
      </c>
      <c r="AR31" s="1265">
        <v>0.057</v>
      </c>
      <c r="AS31" s="1256">
        <v>0.059</v>
      </c>
      <c r="AT31" s="1256">
        <v>0.057</v>
      </c>
      <c r="AU31" s="1261"/>
      <c r="AV31" s="1266"/>
      <c r="AW31" s="1266"/>
      <c r="AX31" s="1256">
        <v>0.065</v>
      </c>
      <c r="AY31" s="1256">
        <v>0.067</v>
      </c>
      <c r="AZ31" s="1256">
        <v>0.065</v>
      </c>
      <c r="BA31" s="1292"/>
      <c r="BB31" s="971"/>
      <c r="BC31" s="470"/>
      <c r="BD31" s="465">
        <v>0.028</v>
      </c>
      <c r="BE31" s="845">
        <v>0.028</v>
      </c>
      <c r="BF31" s="466">
        <v>0.028</v>
      </c>
      <c r="BG31" s="488">
        <v>0.04</v>
      </c>
      <c r="BH31" s="845"/>
      <c r="BI31" s="845">
        <v>0.04</v>
      </c>
      <c r="BJ31" s="1261"/>
      <c r="BK31" s="1261"/>
      <c r="BL31" s="1261"/>
      <c r="BM31" s="592"/>
      <c r="BN31" s="1256">
        <v>0.036</v>
      </c>
      <c r="BO31" s="1256">
        <v>0.036</v>
      </c>
      <c r="BP31" s="1256">
        <v>0.036</v>
      </c>
      <c r="BQ31" s="1265">
        <v>0.133</v>
      </c>
      <c r="BR31" s="1256">
        <v>0.138</v>
      </c>
      <c r="BS31" s="1269">
        <v>0.133</v>
      </c>
    </row>
    <row r="32">
      <c r="A32" s="1270">
        <v>42856.0</v>
      </c>
      <c r="B32" s="1271">
        <v>138.0</v>
      </c>
      <c r="C32" s="1293">
        <v>185.0</v>
      </c>
      <c r="D32" s="1293">
        <v>152.0</v>
      </c>
      <c r="E32" s="1273"/>
      <c r="F32" s="1293"/>
      <c r="G32" s="1293"/>
      <c r="H32" s="1274"/>
      <c r="I32" s="1274"/>
      <c r="J32" s="1274"/>
      <c r="K32" s="1275">
        <v>0.043</v>
      </c>
      <c r="L32" s="1276">
        <v>0.044</v>
      </c>
      <c r="M32" s="1275">
        <v>0.044</v>
      </c>
      <c r="N32" s="1281"/>
      <c r="O32" s="844"/>
      <c r="P32" s="1275"/>
      <c r="Q32" s="1276">
        <v>0.002</v>
      </c>
      <c r="R32" s="1275">
        <v>0.002</v>
      </c>
      <c r="S32" s="1275">
        <v>0.001</v>
      </c>
      <c r="T32" s="1279">
        <v>0.093</v>
      </c>
      <c r="U32" s="475">
        <v>0.092</v>
      </c>
      <c r="V32" s="475">
        <v>0.092</v>
      </c>
      <c r="W32" s="1276"/>
      <c r="X32" s="1276"/>
      <c r="Y32" s="1276"/>
      <c r="Z32" s="478">
        <v>0.045</v>
      </c>
      <c r="AA32" s="479">
        <v>0.046</v>
      </c>
      <c r="AB32" s="479">
        <v>0.044</v>
      </c>
      <c r="AC32" s="1280"/>
      <c r="AD32" s="1281"/>
      <c r="AE32" s="1281"/>
      <c r="AF32" s="979"/>
      <c r="AG32" s="979"/>
      <c r="AH32" s="979"/>
      <c r="AI32" s="478">
        <v>0.057</v>
      </c>
      <c r="AJ32" s="479">
        <v>0.058</v>
      </c>
      <c r="AK32" s="479">
        <v>0.057</v>
      </c>
      <c r="AL32" s="1282">
        <v>-9.0</v>
      </c>
      <c r="AM32" s="1272">
        <v>-15.0</v>
      </c>
      <c r="AN32" s="1272">
        <v>-7.0</v>
      </c>
      <c r="AO32" s="1283">
        <v>0.113</v>
      </c>
      <c r="AP32" s="1284">
        <v>0.111</v>
      </c>
      <c r="AQ32" s="1284">
        <v>0.113</v>
      </c>
      <c r="AR32" s="1285">
        <v>0.055</v>
      </c>
      <c r="AS32" s="1276">
        <v>0.057</v>
      </c>
      <c r="AT32" s="1256">
        <v>0.056</v>
      </c>
      <c r="AU32" s="1281"/>
      <c r="AV32" s="1286"/>
      <c r="AW32" s="1286"/>
      <c r="AX32" s="1276">
        <v>0.066</v>
      </c>
      <c r="AY32" s="1276">
        <v>0.066</v>
      </c>
      <c r="AZ32" s="1256">
        <v>0.066</v>
      </c>
      <c r="BA32" s="1287"/>
      <c r="BB32" s="979"/>
      <c r="BC32" s="483"/>
      <c r="BD32" s="478">
        <v>0.031</v>
      </c>
      <c r="BE32" s="844">
        <v>0.028</v>
      </c>
      <c r="BF32" s="479">
        <v>0.031</v>
      </c>
      <c r="BG32" s="476">
        <v>0.036</v>
      </c>
      <c r="BH32" s="844">
        <v>0.04</v>
      </c>
      <c r="BI32" s="844">
        <v>0.036</v>
      </c>
      <c r="BJ32" s="1281"/>
      <c r="BK32" s="1281"/>
      <c r="BL32" s="1281"/>
      <c r="BM32" s="611"/>
      <c r="BN32" s="1276">
        <v>0.035</v>
      </c>
      <c r="BO32" s="1276">
        <v>0.036</v>
      </c>
      <c r="BP32" s="1256">
        <v>0.035</v>
      </c>
      <c r="BQ32" s="1265">
        <v>0.13</v>
      </c>
      <c r="BR32" s="1256">
        <v>0.135</v>
      </c>
      <c r="BS32" s="1290">
        <v>0.13</v>
      </c>
    </row>
    <row r="33">
      <c r="A33" s="1250">
        <v>42887.0</v>
      </c>
      <c r="B33" s="1251">
        <v>222.0</v>
      </c>
      <c r="C33" s="1291">
        <v>179.0</v>
      </c>
      <c r="D33" s="1291">
        <v>231.0</v>
      </c>
      <c r="E33" s="1253"/>
      <c r="F33" s="1291"/>
      <c r="G33" s="1291"/>
      <c r="H33" s="1274"/>
      <c r="I33" s="1274"/>
      <c r="J33" s="1274"/>
      <c r="K33" s="1255">
        <v>0.044</v>
      </c>
      <c r="L33" s="1256">
        <v>0.043</v>
      </c>
      <c r="M33" s="1255">
        <v>0.043</v>
      </c>
      <c r="N33" s="1261"/>
      <c r="O33" s="845"/>
      <c r="P33" s="1255"/>
      <c r="Q33" s="1256">
        <v>0.002</v>
      </c>
      <c r="R33" s="1255">
        <v>0.003</v>
      </c>
      <c r="S33" s="1255">
        <v>0.002</v>
      </c>
      <c r="T33" s="1259">
        <v>0.091</v>
      </c>
      <c r="U33" s="487">
        <v>0.092</v>
      </c>
      <c r="V33" s="487">
        <v>0.091</v>
      </c>
      <c r="W33" s="1256"/>
      <c r="X33" s="1256"/>
      <c r="Y33" s="1256"/>
      <c r="Z33" s="465">
        <v>0.044</v>
      </c>
      <c r="AA33" s="466">
        <v>0.045</v>
      </c>
      <c r="AB33" s="466">
        <v>0.043</v>
      </c>
      <c r="AC33" s="1260"/>
      <c r="AD33" s="1261"/>
      <c r="AE33" s="1261"/>
      <c r="AF33" s="971"/>
      <c r="AG33" s="971"/>
      <c r="AH33" s="971"/>
      <c r="AI33" s="465">
        <v>0.057</v>
      </c>
      <c r="AJ33" s="466">
        <v>0.057</v>
      </c>
      <c r="AK33" s="466">
        <v>0.057</v>
      </c>
      <c r="AL33" s="1262">
        <v>7.0</v>
      </c>
      <c r="AM33" s="1252">
        <v>-10.0</v>
      </c>
      <c r="AN33" s="1252">
        <v>6.0</v>
      </c>
      <c r="AO33" s="1263">
        <v>0.111</v>
      </c>
      <c r="AP33" s="1264">
        <v>0.113</v>
      </c>
      <c r="AQ33" s="1264">
        <v>0.112</v>
      </c>
      <c r="AR33" s="1265">
        <v>0.056</v>
      </c>
      <c r="AS33" s="1256">
        <v>0.056</v>
      </c>
      <c r="AT33" s="1256">
        <v>0.057</v>
      </c>
      <c r="AU33" s="1261"/>
      <c r="AV33" s="1266"/>
      <c r="AW33" s="1266"/>
      <c r="AX33" s="1256">
        <v>0.065</v>
      </c>
      <c r="AY33" s="1256">
        <v>0.066</v>
      </c>
      <c r="AZ33" s="1256">
        <v>0.065</v>
      </c>
      <c r="BA33" s="465">
        <v>0.0395</v>
      </c>
      <c r="BB33" s="971"/>
      <c r="BC33" s="470"/>
      <c r="BD33" s="465">
        <v>0.028</v>
      </c>
      <c r="BE33" s="845">
        <v>0.03</v>
      </c>
      <c r="BF33" s="466">
        <v>0.028</v>
      </c>
      <c r="BG33" s="488">
        <v>0.038</v>
      </c>
      <c r="BH33" s="845"/>
      <c r="BI33" s="845">
        <v>0.038</v>
      </c>
      <c r="BJ33" s="1261"/>
      <c r="BK33" s="1261"/>
      <c r="BL33" s="1261"/>
      <c r="BM33" s="592"/>
      <c r="BN33" s="1256">
        <v>0.033</v>
      </c>
      <c r="BO33" s="1256">
        <v>0.035</v>
      </c>
      <c r="BP33" s="1256">
        <v>0.033</v>
      </c>
      <c r="BQ33" s="1265">
        <v>0.128</v>
      </c>
      <c r="BR33" s="1256">
        <v>0.132</v>
      </c>
      <c r="BS33" s="1269">
        <v>0.128</v>
      </c>
    </row>
    <row r="34">
      <c r="A34" s="1270">
        <v>42917.0</v>
      </c>
      <c r="B34" s="1271">
        <v>209.0</v>
      </c>
      <c r="C34" s="1293">
        <v>183.0</v>
      </c>
      <c r="D34" s="1293">
        <v>189.0</v>
      </c>
      <c r="E34" s="1273"/>
      <c r="F34" s="1293"/>
      <c r="G34" s="1293"/>
      <c r="H34" s="1274"/>
      <c r="I34" s="1274"/>
      <c r="J34" s="1274"/>
      <c r="K34" s="1275">
        <v>0.043</v>
      </c>
      <c r="L34" s="1276">
        <v>0.043</v>
      </c>
      <c r="M34" s="1275">
        <v>0.044</v>
      </c>
      <c r="N34" s="1281"/>
      <c r="O34" s="844"/>
      <c r="P34" s="1275"/>
      <c r="Q34" s="1276">
        <v>0.003</v>
      </c>
      <c r="R34" s="1275">
        <v>0.003</v>
      </c>
      <c r="S34" s="1275">
        <v>0.003</v>
      </c>
      <c r="T34" s="1279">
        <v>0.091</v>
      </c>
      <c r="U34" s="475">
        <v>0.091</v>
      </c>
      <c r="V34" s="475">
        <v>0.091</v>
      </c>
      <c r="W34" s="1276"/>
      <c r="X34" s="1276"/>
      <c r="Y34" s="1276"/>
      <c r="Z34" s="478">
        <v>0.043</v>
      </c>
      <c r="AA34" s="479">
        <v>0.044</v>
      </c>
      <c r="AB34" s="479">
        <v>0.043</v>
      </c>
      <c r="AC34" s="1280"/>
      <c r="AD34" s="1281"/>
      <c r="AE34" s="1281"/>
      <c r="AF34" s="979"/>
      <c r="AG34" s="979"/>
      <c r="AH34" s="979"/>
      <c r="AI34" s="478">
        <v>0.057</v>
      </c>
      <c r="AJ34" s="479">
        <v>0.057</v>
      </c>
      <c r="AK34" s="479">
        <v>0.057</v>
      </c>
      <c r="AL34" s="1282">
        <v>-9.0</v>
      </c>
      <c r="AM34" s="1272">
        <v>-5.0</v>
      </c>
      <c r="AN34" s="1272">
        <v>-9.0</v>
      </c>
      <c r="AO34" s="1283">
        <v>0.113</v>
      </c>
      <c r="AP34" s="1284">
        <v>0.111</v>
      </c>
      <c r="AQ34" s="1284">
        <v>0.113</v>
      </c>
      <c r="AR34" s="1285">
        <v>0.056</v>
      </c>
      <c r="AS34" s="1276">
        <v>0.056</v>
      </c>
      <c r="AT34" s="1256">
        <v>0.056</v>
      </c>
      <c r="AU34" s="1281"/>
      <c r="AV34" s="1286"/>
      <c r="AW34" s="1286"/>
      <c r="AX34" s="1276">
        <v>0.063</v>
      </c>
      <c r="AY34" s="1276">
        <v>0.065</v>
      </c>
      <c r="AZ34" s="1256">
        <v>0.063</v>
      </c>
      <c r="BA34" s="1287"/>
      <c r="BB34" s="979"/>
      <c r="BC34" s="483"/>
      <c r="BD34" s="478">
        <v>0.028</v>
      </c>
      <c r="BE34" s="844">
        <v>0.028</v>
      </c>
      <c r="BF34" s="479">
        <v>0.028</v>
      </c>
      <c r="BG34" s="476">
        <v>0.036</v>
      </c>
      <c r="BH34" s="844">
        <v>0.038</v>
      </c>
      <c r="BI34" s="844">
        <v>0.036</v>
      </c>
      <c r="BJ34" s="1281"/>
      <c r="BK34" s="1281"/>
      <c r="BL34" s="1281"/>
      <c r="BM34" s="611"/>
      <c r="BN34" s="1276">
        <v>0.032</v>
      </c>
      <c r="BO34" s="1276">
        <v>0.033</v>
      </c>
      <c r="BP34" s="1256">
        <v>0.032</v>
      </c>
      <c r="BQ34" s="1265">
        <v>0.126</v>
      </c>
      <c r="BR34" s="1256">
        <v>0.129</v>
      </c>
      <c r="BS34" s="1290">
        <v>0.126</v>
      </c>
    </row>
    <row r="35">
      <c r="A35" s="1250">
        <v>42948.0</v>
      </c>
      <c r="B35" s="1251">
        <v>156.0</v>
      </c>
      <c r="C35" s="1291">
        <v>180.0</v>
      </c>
      <c r="D35" s="1291">
        <v>169.0</v>
      </c>
      <c r="E35" s="1253"/>
      <c r="F35" s="1291"/>
      <c r="G35" s="1291"/>
      <c r="H35" s="1274"/>
      <c r="I35" s="1274"/>
      <c r="J35" s="1274"/>
      <c r="K35" s="1255">
        <v>0.044</v>
      </c>
      <c r="L35" s="1256">
        <v>0.043</v>
      </c>
      <c r="M35" s="1255">
        <v>0.042</v>
      </c>
      <c r="N35" s="1261"/>
      <c r="O35" s="845"/>
      <c r="P35" s="1255"/>
      <c r="Q35" s="1256">
        <v>0.001</v>
      </c>
      <c r="R35" s="1255">
        <v>0.002</v>
      </c>
      <c r="S35" s="1255">
        <v>0.002</v>
      </c>
      <c r="T35" s="1259">
        <v>0.091</v>
      </c>
      <c r="U35" s="487">
        <v>0.09</v>
      </c>
      <c r="V35" s="487">
        <v>0.09</v>
      </c>
      <c r="W35" s="1256"/>
      <c r="X35" s="1256"/>
      <c r="Y35" s="1256"/>
      <c r="Z35" s="465">
        <v>0.043</v>
      </c>
      <c r="AA35" s="466">
        <v>0.043</v>
      </c>
      <c r="AB35" s="466">
        <v>0.043</v>
      </c>
      <c r="AC35" s="1260"/>
      <c r="AD35" s="1261"/>
      <c r="AE35" s="1261"/>
      <c r="AF35" s="971"/>
      <c r="AG35" s="971"/>
      <c r="AH35" s="971"/>
      <c r="AI35" s="465">
        <v>0.057</v>
      </c>
      <c r="AJ35" s="466">
        <v>0.057</v>
      </c>
      <c r="AK35" s="466">
        <v>0.057</v>
      </c>
      <c r="AL35" s="1262">
        <v>-5.0</v>
      </c>
      <c r="AM35" s="1252">
        <v>-6.0</v>
      </c>
      <c r="AN35" s="1252">
        <v>-6.0</v>
      </c>
      <c r="AO35" s="1263">
        <v>0.112</v>
      </c>
      <c r="AP35" s="1264">
        <v>0.112</v>
      </c>
      <c r="AQ35" s="1264">
        <v>0.111</v>
      </c>
      <c r="AR35" s="1265">
        <v>0.056</v>
      </c>
      <c r="AS35" s="1256">
        <v>0.056</v>
      </c>
      <c r="AT35" s="1256">
        <v>0.056</v>
      </c>
      <c r="AU35" s="1261"/>
      <c r="AV35" s="1266"/>
      <c r="AW35" s="1266"/>
      <c r="AX35" s="1256">
        <v>0.062</v>
      </c>
      <c r="AY35" s="1256">
        <v>0.063</v>
      </c>
      <c r="AZ35" s="1256">
        <v>0.062</v>
      </c>
      <c r="BA35" s="1292"/>
      <c r="BB35" s="971"/>
      <c r="BC35" s="470"/>
      <c r="BD35" s="465">
        <v>0.028</v>
      </c>
      <c r="BE35" s="845">
        <v>0.028</v>
      </c>
      <c r="BF35" s="466">
        <v>0.028</v>
      </c>
      <c r="BG35" s="488">
        <v>0.038</v>
      </c>
      <c r="BH35" s="845">
        <v>0.037</v>
      </c>
      <c r="BI35" s="845">
        <v>0.038</v>
      </c>
      <c r="BJ35" s="1261"/>
      <c r="BK35" s="1261"/>
      <c r="BL35" s="1261"/>
      <c r="BM35" s="592"/>
      <c r="BN35" s="1256">
        <v>0.033</v>
      </c>
      <c r="BO35" s="1256">
        <v>0.0328</v>
      </c>
      <c r="BP35" s="1256">
        <v>0.033</v>
      </c>
      <c r="BQ35" s="1265">
        <v>0.124</v>
      </c>
      <c r="BR35" s="1256">
        <v>0.125</v>
      </c>
      <c r="BS35" s="1269">
        <v>0.124</v>
      </c>
    </row>
    <row r="36">
      <c r="A36" s="1270">
        <v>42979.0</v>
      </c>
      <c r="B36" s="1271">
        <v>-33.0</v>
      </c>
      <c r="C36" s="1293">
        <v>90.0</v>
      </c>
      <c r="D36" s="1293">
        <v>18.0</v>
      </c>
      <c r="E36" s="1273"/>
      <c r="F36" s="1293"/>
      <c r="G36" s="1293"/>
      <c r="H36" s="1274"/>
      <c r="I36" s="1274"/>
      <c r="J36" s="1274"/>
      <c r="K36" s="1275">
        <v>0.042</v>
      </c>
      <c r="L36" s="1276">
        <v>0.044</v>
      </c>
      <c r="M36" s="1275">
        <v>0.041</v>
      </c>
      <c r="N36" s="1281"/>
      <c r="O36" s="844"/>
      <c r="P36" s="1275"/>
      <c r="Q36" s="1276">
        <v>0.005</v>
      </c>
      <c r="R36" s="1275">
        <v>0.003</v>
      </c>
      <c r="S36" s="1275">
        <v>0.005</v>
      </c>
      <c r="T36" s="1279">
        <v>0.089</v>
      </c>
      <c r="U36" s="475">
        <v>0.09</v>
      </c>
      <c r="V36" s="475">
        <v>0.089</v>
      </c>
      <c r="W36" s="1276"/>
      <c r="X36" s="1276"/>
      <c r="Y36" s="1276"/>
      <c r="Z36" s="478">
        <v>0.043</v>
      </c>
      <c r="AA36" s="479">
        <v>0.043</v>
      </c>
      <c r="AB36" s="479">
        <v>0.043</v>
      </c>
      <c r="AC36" s="1280"/>
      <c r="AD36" s="1281"/>
      <c r="AE36" s="1281"/>
      <c r="AF36" s="979"/>
      <c r="AG36" s="979"/>
      <c r="AH36" s="979"/>
      <c r="AI36" s="478">
        <v>0.056</v>
      </c>
      <c r="AJ36" s="479">
        <v>0.057</v>
      </c>
      <c r="AK36" s="479">
        <v>0.056</v>
      </c>
      <c r="AL36" s="1282">
        <v>-23.0</v>
      </c>
      <c r="AM36" s="1272">
        <v>-5.0</v>
      </c>
      <c r="AN36" s="1272">
        <v>-22.0</v>
      </c>
      <c r="AO36" s="1283">
        <v>0.111</v>
      </c>
      <c r="AP36" s="1284">
        <v>0.111</v>
      </c>
      <c r="AQ36" s="1284">
        <v>0.111</v>
      </c>
      <c r="AR36" s="1285">
        <v>0.055</v>
      </c>
      <c r="AS36" s="1276">
        <v>0.056</v>
      </c>
      <c r="AT36" s="1256">
        <v>0.055</v>
      </c>
      <c r="AU36" s="1281"/>
      <c r="AV36" s="1286"/>
      <c r="AW36" s="1286"/>
      <c r="AX36" s="1276">
        <v>0.062</v>
      </c>
      <c r="AY36" s="1276">
        <v>0.063</v>
      </c>
      <c r="AZ36" s="1256">
        <v>0.062</v>
      </c>
      <c r="BA36" s="478">
        <v>0.0395</v>
      </c>
      <c r="BB36" s="979"/>
      <c r="BC36" s="483"/>
      <c r="BD36" s="478">
        <v>0.028</v>
      </c>
      <c r="BE36" s="844">
        <v>0.028</v>
      </c>
      <c r="BF36" s="479">
        <v>0.028</v>
      </c>
      <c r="BG36" s="476">
        <v>0.037</v>
      </c>
      <c r="BH36" s="844">
        <v>0.037</v>
      </c>
      <c r="BI36" s="844">
        <v>0.037</v>
      </c>
      <c r="BJ36" s="1281"/>
      <c r="BK36" s="1281"/>
      <c r="BL36" s="1281"/>
      <c r="BM36" s="611"/>
      <c r="BN36" s="1276">
        <v>0.033</v>
      </c>
      <c r="BO36" s="1276">
        <v>0.033</v>
      </c>
      <c r="BP36" s="1256">
        <v>0.033</v>
      </c>
      <c r="BQ36" s="1265">
        <v>0.122</v>
      </c>
      <c r="BR36" s="1256">
        <v>0.122</v>
      </c>
      <c r="BS36" s="1290">
        <v>0.122</v>
      </c>
    </row>
    <row r="37">
      <c r="A37" s="1250">
        <v>43009.0</v>
      </c>
      <c r="B37" s="1251">
        <v>261.0</v>
      </c>
      <c r="C37" s="1291">
        <v>310.0</v>
      </c>
      <c r="D37" s="1291">
        <v>244.0</v>
      </c>
      <c r="E37" s="1253"/>
      <c r="F37" s="1291"/>
      <c r="G37" s="1291"/>
      <c r="H37" s="1274"/>
      <c r="I37" s="1274"/>
      <c r="J37" s="1274"/>
      <c r="K37" s="1255">
        <v>0.041</v>
      </c>
      <c r="L37" s="1256">
        <v>0.042</v>
      </c>
      <c r="M37" s="1255">
        <v>0.041</v>
      </c>
      <c r="N37" s="1261"/>
      <c r="O37" s="845"/>
      <c r="P37" s="1255"/>
      <c r="Q37" s="1256">
        <v>0.0</v>
      </c>
      <c r="R37" s="1255">
        <v>0.002</v>
      </c>
      <c r="S37" s="1255">
        <v>-0.001</v>
      </c>
      <c r="T37" s="1259">
        <v>0.088</v>
      </c>
      <c r="U37" s="487">
        <v>0.089</v>
      </c>
      <c r="V37" s="487">
        <v>0.088</v>
      </c>
      <c r="W37" s="1256"/>
      <c r="X37" s="1256"/>
      <c r="Y37" s="1256"/>
      <c r="Z37" s="465">
        <v>0.043</v>
      </c>
      <c r="AA37" s="466">
        <v>0.042</v>
      </c>
      <c r="AB37" s="466">
        <v>0.043</v>
      </c>
      <c r="AC37" s="1260"/>
      <c r="AD37" s="1261"/>
      <c r="AE37" s="1261"/>
      <c r="AF37" s="971"/>
      <c r="AG37" s="971"/>
      <c r="AH37" s="971"/>
      <c r="AI37" s="465">
        <v>0.056</v>
      </c>
      <c r="AJ37" s="466">
        <v>0.056</v>
      </c>
      <c r="AK37" s="466">
        <v>0.056</v>
      </c>
      <c r="AL37" s="1262">
        <v>-11.0</v>
      </c>
      <c r="AM37" s="1252">
        <v>-10.0</v>
      </c>
      <c r="AN37" s="1252">
        <v>-12.0</v>
      </c>
      <c r="AO37" s="1263">
        <v>0.111</v>
      </c>
      <c r="AP37" s="1264">
        <v>0.111</v>
      </c>
      <c r="AQ37" s="1264">
        <v>0.111</v>
      </c>
      <c r="AR37" s="1265">
        <v>0.054</v>
      </c>
      <c r="AS37" s="1256">
        <v>0.055</v>
      </c>
      <c r="AT37" s="1256">
        <v>0.054</v>
      </c>
      <c r="AU37" s="1261"/>
      <c r="AV37" s="1266"/>
      <c r="AW37" s="1266"/>
      <c r="AX37" s="1256">
        <v>0.063</v>
      </c>
      <c r="AY37" s="1256">
        <v>0.062</v>
      </c>
      <c r="AZ37" s="1256">
        <v>0.063</v>
      </c>
      <c r="BA37" s="1292"/>
      <c r="BB37" s="971"/>
      <c r="BC37" s="470"/>
      <c r="BD37" s="465">
        <v>0.028</v>
      </c>
      <c r="BE37" s="845">
        <v>0.028</v>
      </c>
      <c r="BF37" s="466">
        <v>0.028</v>
      </c>
      <c r="BG37" s="488">
        <v>0.036</v>
      </c>
      <c r="BH37" s="845">
        <v>0.036</v>
      </c>
      <c r="BI37" s="845">
        <v>0.036</v>
      </c>
      <c r="BJ37" s="1261"/>
      <c r="BK37" s="1261"/>
      <c r="BL37" s="1261"/>
      <c r="BM37" s="592"/>
      <c r="BN37" s="1256">
        <v>0.034</v>
      </c>
      <c r="BO37" s="1256">
        <v>0.033</v>
      </c>
      <c r="BP37" s="1256">
        <v>0.034</v>
      </c>
      <c r="BQ37" s="1265">
        <v>0.12</v>
      </c>
      <c r="BR37" s="1261"/>
      <c r="BS37" s="1269">
        <v>0.12</v>
      </c>
    </row>
    <row r="38">
      <c r="A38" s="1270">
        <v>43040.0</v>
      </c>
      <c r="B38" s="1271">
        <v>228.0</v>
      </c>
      <c r="C38" s="1293">
        <v>200.0</v>
      </c>
      <c r="D38" s="1293">
        <v>252.0</v>
      </c>
      <c r="E38" s="1273"/>
      <c r="F38" s="1293"/>
      <c r="G38" s="1293"/>
      <c r="H38" s="1274"/>
      <c r="I38" s="1274"/>
      <c r="J38" s="1274"/>
      <c r="K38" s="1275">
        <v>0.041</v>
      </c>
      <c r="L38" s="1276">
        <v>0.041</v>
      </c>
      <c r="M38" s="1275">
        <v>0.041</v>
      </c>
      <c r="N38" s="1281"/>
      <c r="O38" s="844"/>
      <c r="P38" s="1275"/>
      <c r="Q38" s="1276">
        <v>0.002</v>
      </c>
      <c r="R38" s="1275">
        <v>0.003</v>
      </c>
      <c r="S38" s="1275">
        <v>0.001</v>
      </c>
      <c r="T38" s="1279">
        <v>0.087</v>
      </c>
      <c r="U38" s="475">
        <v>0.087</v>
      </c>
      <c r="V38" s="475">
        <v>0.087</v>
      </c>
      <c r="W38" s="1276"/>
      <c r="X38" s="1276"/>
      <c r="Y38" s="1276"/>
      <c r="Z38" s="478">
        <v>0.043</v>
      </c>
      <c r="AA38" s="479">
        <v>0.043</v>
      </c>
      <c r="AB38" s="479">
        <v>0.044</v>
      </c>
      <c r="AC38" s="1280"/>
      <c r="AD38" s="1281"/>
      <c r="AE38" s="1281"/>
      <c r="AF38" s="979"/>
      <c r="AG38" s="979"/>
      <c r="AH38" s="979"/>
      <c r="AI38" s="478">
        <v>0.056</v>
      </c>
      <c r="AJ38" s="479">
        <v>0.056</v>
      </c>
      <c r="AK38" s="479">
        <v>0.055</v>
      </c>
      <c r="AL38" s="1282">
        <v>-18.0</v>
      </c>
      <c r="AM38" s="1272">
        <v>-10.0</v>
      </c>
      <c r="AN38" s="1272">
        <v>-20.0</v>
      </c>
      <c r="AO38" s="1283">
        <v>0.11</v>
      </c>
      <c r="AP38" s="1284">
        <v>0.11</v>
      </c>
      <c r="AQ38" s="1284">
        <v>0.109</v>
      </c>
      <c r="AR38" s="1285">
        <v>0.054</v>
      </c>
      <c r="AS38" s="1276">
        <v>0.054</v>
      </c>
      <c r="AT38" s="1256">
        <v>0.054</v>
      </c>
      <c r="AU38" s="1281"/>
      <c r="AV38" s="1286"/>
      <c r="AW38" s="1286"/>
      <c r="AX38" s="1276">
        <v>0.059</v>
      </c>
      <c r="AY38" s="1276">
        <v>0.062</v>
      </c>
      <c r="AZ38" s="1256">
        <v>0.059</v>
      </c>
      <c r="BA38" s="1287"/>
      <c r="BB38" s="979"/>
      <c r="BC38" s="483"/>
      <c r="BD38" s="478">
        <v>0.027</v>
      </c>
      <c r="BE38" s="844">
        <v>0.028</v>
      </c>
      <c r="BF38" s="479">
        <v>0.027</v>
      </c>
      <c r="BG38" s="476">
        <v>0.037</v>
      </c>
      <c r="BH38" s="844"/>
      <c r="BI38" s="844">
        <v>0.037</v>
      </c>
      <c r="BJ38" s="1281"/>
      <c r="BK38" s="1281"/>
      <c r="BL38" s="1281"/>
      <c r="BM38" s="611"/>
      <c r="BN38" s="1276">
        <v>0.035</v>
      </c>
      <c r="BO38" s="1276">
        <v>0.0338</v>
      </c>
      <c r="BP38" s="1256">
        <v>0.035</v>
      </c>
      <c r="BQ38" s="1265">
        <v>0.118</v>
      </c>
      <c r="BR38" s="1256">
        <v>0.119</v>
      </c>
      <c r="BS38" s="1290">
        <v>0.118</v>
      </c>
    </row>
    <row r="39">
      <c r="A39" s="1250">
        <v>43070.0</v>
      </c>
      <c r="B39" s="1251">
        <v>148.0</v>
      </c>
      <c r="C39" s="1291">
        <v>190.0</v>
      </c>
      <c r="D39" s="1291">
        <v>160.0</v>
      </c>
      <c r="E39" s="1253"/>
      <c r="F39" s="1291"/>
      <c r="G39" s="1291"/>
      <c r="H39" s="1274"/>
      <c r="I39" s="1274"/>
      <c r="J39" s="1274"/>
      <c r="K39" s="1255">
        <v>0.041</v>
      </c>
      <c r="L39" s="1256">
        <v>0.041</v>
      </c>
      <c r="M39" s="1255">
        <v>0.041</v>
      </c>
      <c r="N39" s="1261"/>
      <c r="O39" s="845"/>
      <c r="P39" s="1255"/>
      <c r="Q39" s="1256">
        <v>0.003</v>
      </c>
      <c r="R39" s="1255">
        <v>0.003</v>
      </c>
      <c r="S39" s="1255">
        <v>0.004</v>
      </c>
      <c r="T39" s="1259">
        <v>0.087</v>
      </c>
      <c r="U39" s="487">
        <v>0.087</v>
      </c>
      <c r="V39" s="487">
        <v>0.086</v>
      </c>
      <c r="W39" s="1256"/>
      <c r="X39" s="1256"/>
      <c r="Y39" s="1256"/>
      <c r="Z39" s="465">
        <v>0.044</v>
      </c>
      <c r="AA39" s="466">
        <v>0.043</v>
      </c>
      <c r="AB39" s="466">
        <v>0.043</v>
      </c>
      <c r="AC39" s="1260"/>
      <c r="AD39" s="1261"/>
      <c r="AE39" s="1261"/>
      <c r="AF39" s="971"/>
      <c r="AG39" s="971"/>
      <c r="AH39" s="971"/>
      <c r="AI39" s="465">
        <v>0.055</v>
      </c>
      <c r="AJ39" s="466">
        <v>0.056</v>
      </c>
      <c r="AK39" s="466">
        <v>0.055</v>
      </c>
      <c r="AL39" s="1262">
        <v>-29.0</v>
      </c>
      <c r="AM39" s="1252">
        <v>-12.0</v>
      </c>
      <c r="AN39" s="1252">
        <v>-30.0</v>
      </c>
      <c r="AO39" s="1263">
        <v>0.108</v>
      </c>
      <c r="AP39" s="1264">
        <v>0.109</v>
      </c>
      <c r="AQ39" s="1264">
        <v>0.109</v>
      </c>
      <c r="AR39" s="1265">
        <v>0.055</v>
      </c>
      <c r="AS39" s="1256">
        <v>0.054</v>
      </c>
      <c r="AT39" s="1256">
        <v>0.056</v>
      </c>
      <c r="AU39" s="1261"/>
      <c r="AV39" s="1266"/>
      <c r="AW39" s="1266"/>
      <c r="AX39" s="1256">
        <v>0.057</v>
      </c>
      <c r="AY39" s="1256">
        <v>0.06</v>
      </c>
      <c r="AZ39" s="1256">
        <v>0.058</v>
      </c>
      <c r="BA39" s="465">
        <v>0.039</v>
      </c>
      <c r="BB39" s="971"/>
      <c r="BC39" s="470"/>
      <c r="BD39" s="465">
        <v>0.028</v>
      </c>
      <c r="BE39" s="845">
        <v>0.027</v>
      </c>
      <c r="BF39" s="466">
        <v>0.028</v>
      </c>
      <c r="BG39" s="488">
        <v>0.036</v>
      </c>
      <c r="BH39" s="845"/>
      <c r="BI39" s="845">
        <v>0.037</v>
      </c>
      <c r="BJ39" s="1261"/>
      <c r="BK39" s="1261"/>
      <c r="BL39" s="1261"/>
      <c r="BM39" s="592"/>
      <c r="BN39" s="1256">
        <v>0.034</v>
      </c>
      <c r="BO39" s="1256">
        <v>0.0354</v>
      </c>
      <c r="BP39" s="1256">
        <v>0.034</v>
      </c>
      <c r="BQ39" s="1265">
        <v>0.122</v>
      </c>
      <c r="BR39" s="1256">
        <v>0.12</v>
      </c>
      <c r="BS39" s="1269">
        <v>0.122</v>
      </c>
    </row>
    <row r="40">
      <c r="A40" s="1270">
        <v>43101.0</v>
      </c>
      <c r="B40" s="1271">
        <v>200.0</v>
      </c>
      <c r="C40" s="1293">
        <v>184.0</v>
      </c>
      <c r="D40" s="1293">
        <v>239.0</v>
      </c>
      <c r="E40" s="1273"/>
      <c r="F40" s="1293"/>
      <c r="G40" s="1293"/>
      <c r="H40" s="1274"/>
      <c r="I40" s="1274"/>
      <c r="J40" s="1274"/>
      <c r="K40" s="1275">
        <v>0.041</v>
      </c>
      <c r="L40" s="1276">
        <v>0.041</v>
      </c>
      <c r="M40" s="1275">
        <v>0.041</v>
      </c>
      <c r="N40" s="1281"/>
      <c r="O40" s="844"/>
      <c r="P40" s="1275"/>
      <c r="Q40" s="1276">
        <v>0.003</v>
      </c>
      <c r="R40" s="1275">
        <v>0.003</v>
      </c>
      <c r="S40" s="1275">
        <v>0.003</v>
      </c>
      <c r="T40" s="1279">
        <v>0.086</v>
      </c>
      <c r="U40" s="475">
        <v>0.086</v>
      </c>
      <c r="V40" s="475">
        <v>0.086</v>
      </c>
      <c r="W40" s="1276"/>
      <c r="X40" s="1276"/>
      <c r="Y40" s="1276"/>
      <c r="Z40" s="478">
        <v>0.043</v>
      </c>
      <c r="AA40" s="479">
        <v>0.044</v>
      </c>
      <c r="AB40" s="479">
        <v>0.042</v>
      </c>
      <c r="AC40" s="1280"/>
      <c r="AD40" s="1281"/>
      <c r="AE40" s="1281"/>
      <c r="AF40" s="979"/>
      <c r="AG40" s="979"/>
      <c r="AH40" s="979"/>
      <c r="AI40" s="478">
        <v>0.054</v>
      </c>
      <c r="AJ40" s="479">
        <v>0.055</v>
      </c>
      <c r="AK40" s="479">
        <v>0.054</v>
      </c>
      <c r="AL40" s="1282">
        <v>-25.0</v>
      </c>
      <c r="AM40" s="1272">
        <v>-17.0</v>
      </c>
      <c r="AN40" s="1272">
        <v>-25.0</v>
      </c>
      <c r="AO40" s="1283">
        <v>0.111</v>
      </c>
      <c r="AP40" s="1284">
        <v>0.108</v>
      </c>
      <c r="AQ40" s="1284">
        <v>0.111</v>
      </c>
      <c r="AR40" s="1285">
        <v>0.055</v>
      </c>
      <c r="AS40" s="1276">
        <v>0.055</v>
      </c>
      <c r="AT40" s="1256">
        <v>0.055</v>
      </c>
      <c r="AU40" s="1281"/>
      <c r="AV40" s="1286"/>
      <c r="AW40" s="1286"/>
      <c r="AX40" s="1276">
        <v>0.059</v>
      </c>
      <c r="AY40" s="1276">
        <v>0.058</v>
      </c>
      <c r="AZ40" s="1256">
        <v>0.059</v>
      </c>
      <c r="BA40" s="478">
        <v>0.05</v>
      </c>
      <c r="BB40" s="979"/>
      <c r="BC40" s="483"/>
      <c r="BD40" s="478">
        <v>0.024</v>
      </c>
      <c r="BE40" s="844">
        <v>0.027</v>
      </c>
      <c r="BF40" s="479">
        <v>0.024</v>
      </c>
      <c r="BG40" s="476">
        <v>0.036</v>
      </c>
      <c r="BH40" s="844"/>
      <c r="BI40" s="844">
        <v>0.036</v>
      </c>
      <c r="BJ40" s="1281"/>
      <c r="BK40" s="1281"/>
      <c r="BL40" s="1281"/>
      <c r="BM40" s="611"/>
      <c r="BN40" s="1276">
        <v>0.034</v>
      </c>
      <c r="BO40" s="1276">
        <v>0.0331</v>
      </c>
      <c r="BP40" s="1256">
        <v>0.034</v>
      </c>
      <c r="BQ40" s="1265">
        <v>0.126</v>
      </c>
      <c r="BR40" s="1261"/>
      <c r="BS40" s="1290">
        <v>0.126</v>
      </c>
    </row>
    <row r="41">
      <c r="A41" s="1250">
        <v>43132.0</v>
      </c>
      <c r="B41" s="1251">
        <v>313.0</v>
      </c>
      <c r="C41" s="1291">
        <v>200.0</v>
      </c>
      <c r="D41" s="1291">
        <v>326.0</v>
      </c>
      <c r="E41" s="1253"/>
      <c r="F41" s="1291"/>
      <c r="G41" s="1291"/>
      <c r="H41" s="1274"/>
      <c r="I41" s="1274"/>
      <c r="J41" s="1274"/>
      <c r="K41" s="1255">
        <v>0.041</v>
      </c>
      <c r="L41" s="1256">
        <v>0.04</v>
      </c>
      <c r="M41" s="1255">
        <v>0.041</v>
      </c>
      <c r="N41" s="1261"/>
      <c r="O41" s="845"/>
      <c r="P41" s="1255"/>
      <c r="Q41" s="1256">
        <v>0.001</v>
      </c>
      <c r="R41" s="1255">
        <v>0.002</v>
      </c>
      <c r="S41" s="1255">
        <v>0.001</v>
      </c>
      <c r="T41" s="1259">
        <v>0.085</v>
      </c>
      <c r="U41" s="487">
        <v>0.085</v>
      </c>
      <c r="V41" s="487">
        <v>0.085</v>
      </c>
      <c r="W41" s="1256"/>
      <c r="X41" s="1256"/>
      <c r="Y41" s="1256"/>
      <c r="Z41" s="465">
        <v>0.042</v>
      </c>
      <c r="AA41" s="466">
        <v>0.043</v>
      </c>
      <c r="AB41" s="466">
        <v>0.042</v>
      </c>
      <c r="AC41" s="1260"/>
      <c r="AD41" s="1261"/>
      <c r="AE41" s="1261"/>
      <c r="AF41" s="971"/>
      <c r="AG41" s="971"/>
      <c r="AH41" s="971"/>
      <c r="AI41" s="465">
        <v>0.054</v>
      </c>
      <c r="AJ41" s="466">
        <v>0.054</v>
      </c>
      <c r="AK41" s="466">
        <v>0.054</v>
      </c>
      <c r="AL41" s="1262">
        <v>-22.0</v>
      </c>
      <c r="AM41" s="1252">
        <v>-15.0</v>
      </c>
      <c r="AN41" s="1252">
        <v>-23.0</v>
      </c>
      <c r="AO41" s="1263">
        <v>0.109</v>
      </c>
      <c r="AP41" s="1264">
        <v>0.11</v>
      </c>
      <c r="AQ41" s="1264">
        <v>0.11</v>
      </c>
      <c r="AR41" s="1265">
        <v>0.056</v>
      </c>
      <c r="AS41" s="1256">
        <v>0.055</v>
      </c>
      <c r="AT41" s="1256">
        <v>0.055</v>
      </c>
      <c r="AU41" s="1261"/>
      <c r="AV41" s="1266"/>
      <c r="AW41" s="1266"/>
      <c r="AX41" s="1256">
        <v>0.058</v>
      </c>
      <c r="AY41" s="1256">
        <v>0.059</v>
      </c>
      <c r="AZ41" s="1256">
        <v>0.058</v>
      </c>
      <c r="BA41" s="465">
        <v>0.05</v>
      </c>
      <c r="BB41" s="971"/>
      <c r="BC41" s="470"/>
      <c r="BD41" s="465">
        <v>0.025</v>
      </c>
      <c r="BE41" s="845">
        <v>0.026</v>
      </c>
      <c r="BF41" s="466">
        <v>0.025</v>
      </c>
      <c r="BG41" s="488">
        <v>0.036</v>
      </c>
      <c r="BH41" s="845"/>
      <c r="BI41" s="845">
        <v>0.036</v>
      </c>
      <c r="BJ41" s="1261"/>
      <c r="BK41" s="1261"/>
      <c r="BL41" s="1261"/>
      <c r="BM41" s="592"/>
      <c r="BN41" s="1256">
        <v>0.033</v>
      </c>
      <c r="BO41" s="1256">
        <v>0.0335</v>
      </c>
      <c r="BP41" s="1256">
        <v>0.033</v>
      </c>
      <c r="BQ41" s="1265">
        <v>0.131</v>
      </c>
      <c r="BR41" s="1256">
        <v>0.13</v>
      </c>
      <c r="BS41" s="1269">
        <v>0.131</v>
      </c>
    </row>
    <row r="42">
      <c r="A42" s="1270">
        <v>43160.0</v>
      </c>
      <c r="B42" s="1271">
        <v>103.0</v>
      </c>
      <c r="C42" s="1293">
        <v>193.0</v>
      </c>
      <c r="D42" s="1293">
        <v>135.0</v>
      </c>
      <c r="E42" s="1273"/>
      <c r="F42" s="1293"/>
      <c r="G42" s="1293"/>
      <c r="H42" s="1274"/>
      <c r="I42" s="1274"/>
      <c r="J42" s="1274"/>
      <c r="K42" s="1275">
        <v>0.041</v>
      </c>
      <c r="L42" s="1276">
        <v>0.04</v>
      </c>
      <c r="M42" s="1275">
        <v>0.039</v>
      </c>
      <c r="N42" s="1281"/>
      <c r="O42" s="844"/>
      <c r="P42" s="1275"/>
      <c r="Q42" s="1276">
        <v>0.003</v>
      </c>
      <c r="R42" s="1275">
        <v>0.003</v>
      </c>
      <c r="S42" s="1275">
        <v>0.002</v>
      </c>
      <c r="T42" s="1279">
        <v>0.085</v>
      </c>
      <c r="U42" s="475">
        <v>0.085</v>
      </c>
      <c r="V42" s="475">
        <v>0.086</v>
      </c>
      <c r="W42" s="1276"/>
      <c r="X42" s="1276"/>
      <c r="Y42" s="1276"/>
      <c r="Z42" s="478">
        <v>0.042</v>
      </c>
      <c r="AA42" s="479">
        <v>0.042</v>
      </c>
      <c r="AB42" s="479">
        <v>0.042</v>
      </c>
      <c r="AC42" s="1280"/>
      <c r="AD42" s="1281"/>
      <c r="AE42" s="1281"/>
      <c r="AF42" s="979"/>
      <c r="AG42" s="979"/>
      <c r="AH42" s="979"/>
      <c r="AI42" s="478">
        <v>0.053</v>
      </c>
      <c r="AJ42" s="479">
        <v>0.053</v>
      </c>
      <c r="AK42" s="479">
        <v>0.053</v>
      </c>
      <c r="AL42" s="1282">
        <v>-19.0</v>
      </c>
      <c r="AM42" s="1272">
        <v>-15.0</v>
      </c>
      <c r="AN42" s="1272">
        <v>-18.0</v>
      </c>
      <c r="AO42" s="1283">
        <v>0.11</v>
      </c>
      <c r="AP42" s="1284">
        <v>0.109</v>
      </c>
      <c r="AQ42" s="1284">
        <v>0.111</v>
      </c>
      <c r="AR42" s="1285">
        <v>0.055</v>
      </c>
      <c r="AS42" s="1276">
        <v>0.055</v>
      </c>
      <c r="AT42" s="1256">
        <v>0.055</v>
      </c>
      <c r="AU42" s="1281"/>
      <c r="AV42" s="1286"/>
      <c r="AW42" s="1286"/>
      <c r="AX42" s="1276">
        <v>0.058</v>
      </c>
      <c r="AY42" s="1276">
        <v>0.058</v>
      </c>
      <c r="AZ42" s="1256">
        <v>0.058</v>
      </c>
      <c r="BA42" s="478">
        <v>0.051</v>
      </c>
      <c r="BB42" s="979"/>
      <c r="BC42" s="483"/>
      <c r="BD42" s="478">
        <v>0.025</v>
      </c>
      <c r="BE42" s="844">
        <v>0.025</v>
      </c>
      <c r="BF42" s="479">
        <v>0.025</v>
      </c>
      <c r="BG42" s="476">
        <v>0.04</v>
      </c>
      <c r="BH42" s="844"/>
      <c r="BI42" s="844">
        <v>0.04</v>
      </c>
      <c r="BJ42" s="1281"/>
      <c r="BK42" s="1281"/>
      <c r="BL42" s="1281"/>
      <c r="BM42" s="611"/>
      <c r="BN42" s="1276">
        <v>0.032</v>
      </c>
      <c r="BO42" s="1276">
        <v>0.0334</v>
      </c>
      <c r="BP42" s="1256">
        <v>0.032</v>
      </c>
      <c r="BQ42" s="1265">
        <v>0.129</v>
      </c>
      <c r="BR42" s="1256">
        <v>0.129</v>
      </c>
      <c r="BS42" s="1290">
        <v>0.129</v>
      </c>
    </row>
    <row r="43">
      <c r="A43" s="1250">
        <v>43191.0</v>
      </c>
      <c r="B43" s="1251">
        <v>164.0</v>
      </c>
      <c r="C43" s="1291">
        <v>189.0</v>
      </c>
      <c r="D43" s="1291">
        <v>159.0</v>
      </c>
      <c r="E43" s="1253"/>
      <c r="F43" s="1291"/>
      <c r="G43" s="1291"/>
      <c r="H43" s="1274"/>
      <c r="I43" s="1274"/>
      <c r="J43" s="1274"/>
      <c r="K43" s="1255">
        <v>0.039</v>
      </c>
      <c r="L43" s="1256">
        <v>0.04</v>
      </c>
      <c r="M43" s="1255">
        <v>0.038</v>
      </c>
      <c r="N43" s="1261"/>
      <c r="O43" s="845"/>
      <c r="P43" s="1255">
        <v>0.026</v>
      </c>
      <c r="Q43" s="1256">
        <v>0.001</v>
      </c>
      <c r="R43" s="1255">
        <v>0.002</v>
      </c>
      <c r="S43" s="1255">
        <v>0.001</v>
      </c>
      <c r="T43" s="1259">
        <v>0.085</v>
      </c>
      <c r="U43" s="487">
        <v>0.084</v>
      </c>
      <c r="V43" s="487">
        <v>0.085</v>
      </c>
      <c r="W43" s="1256"/>
      <c r="X43" s="1256"/>
      <c r="Y43" s="1256"/>
      <c r="Z43" s="465">
        <v>0.042</v>
      </c>
      <c r="AA43" s="466">
        <v>0.042</v>
      </c>
      <c r="AB43" s="466">
        <v>0.042</v>
      </c>
      <c r="AC43" s="1260"/>
      <c r="AD43" s="1261"/>
      <c r="AE43" s="1261"/>
      <c r="AF43" s="971"/>
      <c r="AG43" s="971"/>
      <c r="AH43" s="971"/>
      <c r="AI43" s="465">
        <v>0.053</v>
      </c>
      <c r="AJ43" s="466">
        <v>0.053</v>
      </c>
      <c r="AK43" s="466">
        <v>0.053</v>
      </c>
      <c r="AL43" s="1262">
        <v>-7.0</v>
      </c>
      <c r="AM43" s="1252">
        <v>-15.0</v>
      </c>
      <c r="AN43" s="1252">
        <v>-8.0</v>
      </c>
      <c r="AO43" s="1263">
        <v>0.112</v>
      </c>
      <c r="AP43" s="1264">
        <v>0.109</v>
      </c>
      <c r="AQ43" s="1264">
        <v>0.11</v>
      </c>
      <c r="AR43" s="1265">
        <v>0.056</v>
      </c>
      <c r="AS43" s="1256">
        <v>0.055</v>
      </c>
      <c r="AT43" s="1256">
        <v>0.056</v>
      </c>
      <c r="AU43" s="1261"/>
      <c r="AV43" s="1266"/>
      <c r="AW43" s="1266"/>
      <c r="AX43" s="1256">
        <v>0.058</v>
      </c>
      <c r="AY43" s="1256">
        <v>0.058</v>
      </c>
      <c r="AZ43" s="1256">
        <v>0.058</v>
      </c>
      <c r="BA43" s="465">
        <v>0.049</v>
      </c>
      <c r="BB43" s="971"/>
      <c r="BC43" s="470"/>
      <c r="BD43" s="465">
        <v>0.025</v>
      </c>
      <c r="BE43" s="845">
        <v>0.025</v>
      </c>
      <c r="BF43" s="466">
        <v>0.025</v>
      </c>
      <c r="BG43" s="488">
        <v>0.038</v>
      </c>
      <c r="BH43" s="845"/>
      <c r="BI43" s="845">
        <v>0.038</v>
      </c>
      <c r="BJ43" s="1261"/>
      <c r="BK43" s="1261"/>
      <c r="BL43" s="1261"/>
      <c r="BM43" s="592"/>
      <c r="BN43" s="1256">
        <v>0.034</v>
      </c>
      <c r="BO43" s="1261"/>
      <c r="BP43" s="1256">
        <v>0.034</v>
      </c>
      <c r="BQ43" s="1265">
        <v>0.127</v>
      </c>
      <c r="BR43" s="1261"/>
      <c r="BS43" s="1269">
        <v>0.127</v>
      </c>
    </row>
    <row r="44">
      <c r="A44" s="1270">
        <v>43221.0</v>
      </c>
      <c r="B44" s="1271">
        <v>223.0</v>
      </c>
      <c r="C44" s="1293">
        <v>189.0</v>
      </c>
      <c r="D44" s="1293">
        <v>244.0</v>
      </c>
      <c r="E44" s="1273"/>
      <c r="F44" s="1293"/>
      <c r="G44" s="1293"/>
      <c r="H44" s="1274"/>
      <c r="I44" s="1274"/>
      <c r="J44" s="1274"/>
      <c r="K44" s="1275">
        <v>0.038</v>
      </c>
      <c r="L44" s="1276">
        <v>0.039</v>
      </c>
      <c r="M44" s="1275">
        <v>0.04</v>
      </c>
      <c r="N44" s="1276">
        <v>0.027</v>
      </c>
      <c r="O44" s="844">
        <v>0.027</v>
      </c>
      <c r="P44" s="1275">
        <v>0.027</v>
      </c>
      <c r="Q44" s="1276">
        <v>0.003</v>
      </c>
      <c r="R44" s="1275">
        <v>0.002</v>
      </c>
      <c r="S44" s="1275">
        <v>0.003</v>
      </c>
      <c r="T44" s="1279">
        <v>0.084</v>
      </c>
      <c r="U44" s="475">
        <v>0.085</v>
      </c>
      <c r="V44" s="475">
        <v>0.083</v>
      </c>
      <c r="W44" s="1276"/>
      <c r="X44" s="1276"/>
      <c r="Y44" s="1276"/>
      <c r="Z44" s="478">
        <v>0.042</v>
      </c>
      <c r="AA44" s="479">
        <v>0.042</v>
      </c>
      <c r="AB44" s="479">
        <v>0.04</v>
      </c>
      <c r="AC44" s="1280"/>
      <c r="AD44" s="1281"/>
      <c r="AE44" s="1281"/>
      <c r="AF44" s="979"/>
      <c r="AG44" s="979"/>
      <c r="AH44" s="979"/>
      <c r="AI44" s="478">
        <v>0.052</v>
      </c>
      <c r="AJ44" s="479">
        <v>0.053</v>
      </c>
      <c r="AK44" s="479">
        <v>0.052</v>
      </c>
      <c r="AL44" s="1282">
        <v>-11.0</v>
      </c>
      <c r="AM44" s="1272">
        <v>-10.0</v>
      </c>
      <c r="AN44" s="1272">
        <v>-11.0</v>
      </c>
      <c r="AO44" s="1283">
        <v>0.107</v>
      </c>
      <c r="AP44" s="1284">
        <v>0.111</v>
      </c>
      <c r="AQ44" s="1284">
        <v>0.107</v>
      </c>
      <c r="AR44" s="1285">
        <v>0.054</v>
      </c>
      <c r="AS44" s="1276">
        <v>0.055</v>
      </c>
      <c r="AT44" s="1256">
        <v>0.054</v>
      </c>
      <c r="AU44" s="1281"/>
      <c r="AV44" s="1286"/>
      <c r="AW44" s="1286"/>
      <c r="AX44" s="1276">
        <v>0.058</v>
      </c>
      <c r="AY44" s="1276">
        <v>0.058</v>
      </c>
      <c r="AZ44" s="1256">
        <v>0.058</v>
      </c>
      <c r="BA44" s="478">
        <v>0.048</v>
      </c>
      <c r="BB44" s="979"/>
      <c r="BC44" s="483"/>
      <c r="BD44" s="478">
        <v>0.022</v>
      </c>
      <c r="BE44" s="844">
        <v>0.025</v>
      </c>
      <c r="BF44" s="479">
        <v>0.022</v>
      </c>
      <c r="BG44" s="476">
        <v>0.04</v>
      </c>
      <c r="BH44" s="844"/>
      <c r="BI44" s="844">
        <v>0.04</v>
      </c>
      <c r="BJ44" s="1281"/>
      <c r="BK44" s="1281"/>
      <c r="BL44" s="1281"/>
      <c r="BM44" s="611"/>
      <c r="BN44" s="1276">
        <v>0.032</v>
      </c>
      <c r="BO44" s="1276">
        <v>0.0338</v>
      </c>
      <c r="BP44" s="1256">
        <v>0.032</v>
      </c>
      <c r="BQ44" s="1265">
        <v>0.124</v>
      </c>
      <c r="BR44" s="1256">
        <v>0.126</v>
      </c>
      <c r="BS44" s="1290">
        <v>0.124</v>
      </c>
    </row>
    <row r="45">
      <c r="A45" s="1250">
        <v>43252.0</v>
      </c>
      <c r="B45" s="1251">
        <v>213.0</v>
      </c>
      <c r="C45" s="1291">
        <v>200.0</v>
      </c>
      <c r="D45" s="1291">
        <v>248.0</v>
      </c>
      <c r="E45" s="1253"/>
      <c r="F45" s="1291"/>
      <c r="G45" s="1291"/>
      <c r="H45" s="1274"/>
      <c r="I45" s="1274"/>
      <c r="J45" s="1274"/>
      <c r="K45" s="1255">
        <v>0.04</v>
      </c>
      <c r="L45" s="1256">
        <v>0.038</v>
      </c>
      <c r="M45" s="1255">
        <v>0.039</v>
      </c>
      <c r="N45" s="1256">
        <v>0.027</v>
      </c>
      <c r="O45" s="845">
        <v>0.028</v>
      </c>
      <c r="P45" s="1255">
        <v>0.027</v>
      </c>
      <c r="Q45" s="1256">
        <v>0.002</v>
      </c>
      <c r="R45" s="1255">
        <v>0.003</v>
      </c>
      <c r="S45" s="1255">
        <v>0.001</v>
      </c>
      <c r="T45" s="1259">
        <v>0.083</v>
      </c>
      <c r="U45" s="487">
        <v>0.083</v>
      </c>
      <c r="V45" s="487">
        <v>0.082</v>
      </c>
      <c r="W45" s="1256"/>
      <c r="X45" s="1256"/>
      <c r="Y45" s="1256"/>
      <c r="Z45" s="465">
        <v>0.04</v>
      </c>
      <c r="AA45" s="466">
        <v>0.042</v>
      </c>
      <c r="AB45" s="466">
        <v>0.04</v>
      </c>
      <c r="AC45" s="1260"/>
      <c r="AD45" s="1261"/>
      <c r="AE45" s="1261"/>
      <c r="AF45" s="971"/>
      <c r="AG45" s="971"/>
      <c r="AH45" s="971"/>
      <c r="AI45" s="465">
        <v>0.052</v>
      </c>
      <c r="AJ45" s="466">
        <v>0.052</v>
      </c>
      <c r="AK45" s="466">
        <v>0.052</v>
      </c>
      <c r="AL45" s="1262">
        <v>-15.0</v>
      </c>
      <c r="AM45" s="1252">
        <v>-8.0</v>
      </c>
      <c r="AN45" s="1252">
        <v>-14.0</v>
      </c>
      <c r="AO45" s="1263">
        <v>0.109</v>
      </c>
      <c r="AP45" s="1264">
        <v>0.108</v>
      </c>
      <c r="AQ45" s="1264">
        <v>0.108</v>
      </c>
      <c r="AR45" s="1265">
        <v>0.054</v>
      </c>
      <c r="AS45" s="1256">
        <v>0.054</v>
      </c>
      <c r="AT45" s="1256">
        <v>0.054</v>
      </c>
      <c r="AU45" s="1261"/>
      <c r="AV45" s="1266"/>
      <c r="AW45" s="1266"/>
      <c r="AX45" s="1256">
        <v>0.06</v>
      </c>
      <c r="AY45" s="1256">
        <v>0.058</v>
      </c>
      <c r="AZ45" s="1256">
        <v>0.06</v>
      </c>
      <c r="BA45" s="465">
        <v>0.048</v>
      </c>
      <c r="BB45" s="971"/>
      <c r="BC45" s="470"/>
      <c r="BD45" s="465">
        <v>0.024</v>
      </c>
      <c r="BE45" s="845">
        <v>0.023</v>
      </c>
      <c r="BF45" s="466">
        <v>0.024</v>
      </c>
      <c r="BG45" s="488">
        <v>0.037</v>
      </c>
      <c r="BH45" s="845"/>
      <c r="BI45" s="845">
        <v>0.037</v>
      </c>
      <c r="BJ45" s="1261"/>
      <c r="BK45" s="1261"/>
      <c r="BL45" s="1261"/>
      <c r="BM45" s="592"/>
      <c r="BN45" s="1256">
        <v>0.034</v>
      </c>
      <c r="BO45" s="1256">
        <v>0.0319</v>
      </c>
      <c r="BP45" s="1256">
        <v>0.034</v>
      </c>
      <c r="BQ45" s="1265">
        <v>0.123</v>
      </c>
      <c r="BR45" s="1256">
        <v>0.123</v>
      </c>
      <c r="BS45" s="1269">
        <v>0.123</v>
      </c>
    </row>
    <row r="46">
      <c r="A46" s="1270">
        <v>43282.0</v>
      </c>
      <c r="B46" s="1271">
        <v>157.0</v>
      </c>
      <c r="C46" s="1293">
        <v>193.0</v>
      </c>
      <c r="D46" s="1293">
        <v>147.0</v>
      </c>
      <c r="E46" s="1273"/>
      <c r="F46" s="1293"/>
      <c r="G46" s="1293"/>
      <c r="H46" s="1274"/>
      <c r="I46" s="1274"/>
      <c r="J46" s="1274"/>
      <c r="K46" s="1275">
        <v>0.039</v>
      </c>
      <c r="L46" s="1276">
        <v>0.039</v>
      </c>
      <c r="M46" s="1275">
        <v>0.039</v>
      </c>
      <c r="N46" s="1276">
        <v>0.027</v>
      </c>
      <c r="O46" s="844">
        <v>0.027</v>
      </c>
      <c r="P46" s="1275">
        <v>0.027</v>
      </c>
      <c r="Q46" s="1276">
        <v>0.003</v>
      </c>
      <c r="R46" s="1275">
        <v>0.003</v>
      </c>
      <c r="S46" s="1275">
        <v>0.003</v>
      </c>
      <c r="T46" s="1279">
        <v>0.082</v>
      </c>
      <c r="U46" s="475">
        <v>0.082</v>
      </c>
      <c r="V46" s="475">
        <v>0.082</v>
      </c>
      <c r="W46" s="1276"/>
      <c r="X46" s="1276"/>
      <c r="Y46" s="1276"/>
      <c r="Z46" s="478">
        <v>0.04</v>
      </c>
      <c r="AA46" s="479">
        <v>0.04</v>
      </c>
      <c r="AB46" s="479">
        <v>0.04</v>
      </c>
      <c r="AC46" s="1280"/>
      <c r="AD46" s="1281"/>
      <c r="AE46" s="1281"/>
      <c r="AF46" s="979"/>
      <c r="AG46" s="979"/>
      <c r="AH46" s="979"/>
      <c r="AI46" s="478">
        <v>0.052</v>
      </c>
      <c r="AJ46" s="479">
        <v>0.052</v>
      </c>
      <c r="AK46" s="479">
        <v>0.052</v>
      </c>
      <c r="AL46" s="1282">
        <v>-6.0</v>
      </c>
      <c r="AM46" s="1272">
        <v>-10.0</v>
      </c>
      <c r="AN46" s="1272">
        <v>-6.0</v>
      </c>
      <c r="AO46" s="1283">
        <v>0.104</v>
      </c>
      <c r="AP46" s="1284">
        <v>0.108</v>
      </c>
      <c r="AQ46" s="1284">
        <v>0.102</v>
      </c>
      <c r="AR46" s="1285">
        <v>0.053</v>
      </c>
      <c r="AS46" s="1276">
        <v>0.054</v>
      </c>
      <c r="AT46" s="1256">
        <v>0.053</v>
      </c>
      <c r="AU46" s="1281"/>
      <c r="AV46" s="1286"/>
      <c r="AW46" s="1286"/>
      <c r="AX46" s="1276">
        <v>0.058</v>
      </c>
      <c r="AY46" s="1276">
        <v>0.059</v>
      </c>
      <c r="AZ46" s="1256">
        <v>0.058</v>
      </c>
      <c r="BA46" s="478">
        <v>0.051</v>
      </c>
      <c r="BB46" s="979"/>
      <c r="BC46" s="483"/>
      <c r="BD46" s="478">
        <v>0.025</v>
      </c>
      <c r="BE46" s="844">
        <v>0.024</v>
      </c>
      <c r="BF46" s="479">
        <v>0.025</v>
      </c>
      <c r="BG46" s="476">
        <v>0.038</v>
      </c>
      <c r="BH46" s="844"/>
      <c r="BI46" s="844">
        <v>0.038</v>
      </c>
      <c r="BJ46" s="1281"/>
      <c r="BK46" s="1281"/>
      <c r="BL46" s="1281"/>
      <c r="BM46" s="611"/>
      <c r="BN46" s="1276">
        <v>0.034</v>
      </c>
      <c r="BO46" s="1276">
        <v>0.0338</v>
      </c>
      <c r="BP46" s="1256">
        <v>0.034</v>
      </c>
      <c r="BQ46" s="1265">
        <v>0.121</v>
      </c>
      <c r="BR46" s="1261"/>
      <c r="BS46" s="1290">
        <v>0.121</v>
      </c>
    </row>
    <row r="47">
      <c r="A47" s="1250">
        <v>43313.0</v>
      </c>
      <c r="B47" s="1251">
        <v>201.0</v>
      </c>
      <c r="C47" s="1291">
        <v>191.0</v>
      </c>
      <c r="D47" s="1291">
        <v>270.0</v>
      </c>
      <c r="E47" s="1253"/>
      <c r="F47" s="1291"/>
      <c r="G47" s="1291"/>
      <c r="H47" s="1274"/>
      <c r="I47" s="1274"/>
      <c r="J47" s="1274"/>
      <c r="K47" s="1255">
        <v>0.039</v>
      </c>
      <c r="L47" s="1256">
        <v>0.038</v>
      </c>
      <c r="M47" s="1255">
        <v>0.037</v>
      </c>
      <c r="N47" s="1256">
        <v>0.029</v>
      </c>
      <c r="O47" s="845">
        <v>0.027</v>
      </c>
      <c r="P47" s="1255">
        <v>0.029</v>
      </c>
      <c r="Q47" s="1256">
        <v>0.004</v>
      </c>
      <c r="R47" s="1255">
        <v>0.003</v>
      </c>
      <c r="S47" s="1255">
        <v>0.003</v>
      </c>
      <c r="T47" s="1259">
        <v>0.081</v>
      </c>
      <c r="U47" s="487">
        <v>0.081</v>
      </c>
      <c r="V47" s="487">
        <v>0.081</v>
      </c>
      <c r="W47" s="1256"/>
      <c r="X47" s="1256"/>
      <c r="Y47" s="1256"/>
      <c r="Z47" s="465">
        <v>0.04</v>
      </c>
      <c r="AA47" s="466">
        <v>0.04</v>
      </c>
      <c r="AB47" s="466">
        <v>0.041</v>
      </c>
      <c r="AC47" s="1260"/>
      <c r="AD47" s="1261"/>
      <c r="AE47" s="1261"/>
      <c r="AF47" s="971"/>
      <c r="AG47" s="971"/>
      <c r="AH47" s="971"/>
      <c r="AI47" s="465">
        <v>0.052</v>
      </c>
      <c r="AJ47" s="466">
        <v>0.052</v>
      </c>
      <c r="AK47" s="466">
        <v>0.052</v>
      </c>
      <c r="AL47" s="1262">
        <v>-8.0</v>
      </c>
      <c r="AM47" s="1252">
        <v>-8.0</v>
      </c>
      <c r="AN47" s="1252">
        <v>-10.0</v>
      </c>
      <c r="AO47" s="1263">
        <v>0.097</v>
      </c>
      <c r="AP47" s="1264">
        <v>0.105</v>
      </c>
      <c r="AQ47" s="1264">
        <v>0.098</v>
      </c>
      <c r="AR47" s="1265">
        <v>0.053</v>
      </c>
      <c r="AS47" s="1256">
        <v>0.053</v>
      </c>
      <c r="AT47" s="1256">
        <v>0.053</v>
      </c>
      <c r="AU47" s="1261"/>
      <c r="AV47" s="1266"/>
      <c r="AW47" s="1266"/>
      <c r="AX47" s="1256">
        <v>0.06</v>
      </c>
      <c r="AY47" s="1256">
        <v>0.059</v>
      </c>
      <c r="AZ47" s="1256">
        <v>0.06</v>
      </c>
      <c r="BA47" s="465">
        <v>0.05</v>
      </c>
      <c r="BB47" s="971"/>
      <c r="BC47" s="470"/>
      <c r="BD47" s="465">
        <v>0.024</v>
      </c>
      <c r="BE47" s="845">
        <v>0.025</v>
      </c>
      <c r="BF47" s="466">
        <v>0.024</v>
      </c>
      <c r="BG47" s="488">
        <v>0.042</v>
      </c>
      <c r="BH47" s="845"/>
      <c r="BI47" s="845">
        <v>0.042</v>
      </c>
      <c r="BJ47" s="1261"/>
      <c r="BK47" s="1261"/>
      <c r="BL47" s="1261"/>
      <c r="BM47" s="592"/>
      <c r="BN47" s="1256">
        <v>0.033</v>
      </c>
      <c r="BO47" s="1256">
        <v>0.0341</v>
      </c>
      <c r="BP47" s="1256">
        <v>0.033</v>
      </c>
      <c r="BQ47" s="1265">
        <v>0.119</v>
      </c>
      <c r="BR47" s="1261"/>
      <c r="BS47" s="1269">
        <v>0.119</v>
      </c>
    </row>
    <row r="48">
      <c r="A48" s="1270">
        <v>43344.0</v>
      </c>
      <c r="B48" s="1271">
        <v>134.0</v>
      </c>
      <c r="C48" s="1293">
        <v>185.0</v>
      </c>
      <c r="D48" s="1293">
        <v>118.0</v>
      </c>
      <c r="E48" s="1273"/>
      <c r="F48" s="1293"/>
      <c r="G48" s="1293"/>
      <c r="H48" s="1274"/>
      <c r="I48" s="1274"/>
      <c r="J48" s="1274"/>
      <c r="K48" s="1275">
        <v>0.037</v>
      </c>
      <c r="L48" s="1276">
        <v>0.038</v>
      </c>
      <c r="M48" s="1275">
        <v>0.037</v>
      </c>
      <c r="N48" s="1276">
        <v>0.028</v>
      </c>
      <c r="O48" s="844">
        <v>0.028</v>
      </c>
      <c r="P48" s="1275">
        <v>0.028</v>
      </c>
      <c r="Q48" s="1276">
        <v>0.003</v>
      </c>
      <c r="R48" s="1275">
        <v>0.003</v>
      </c>
      <c r="S48" s="1275">
        <v>0.003</v>
      </c>
      <c r="T48" s="1279">
        <v>0.081</v>
      </c>
      <c r="U48" s="475">
        <v>0.081</v>
      </c>
      <c r="V48" s="475">
        <v>0.081</v>
      </c>
      <c r="W48" s="1276"/>
      <c r="X48" s="1276"/>
      <c r="Y48" s="1276"/>
      <c r="Z48" s="478">
        <v>0.041</v>
      </c>
      <c r="AA48" s="479">
        <v>0.04</v>
      </c>
      <c r="AB48" s="479">
        <v>0.041</v>
      </c>
      <c r="AC48" s="1280"/>
      <c r="AD48" s="1281"/>
      <c r="AE48" s="1281"/>
      <c r="AF48" s="979"/>
      <c r="AG48" s="979"/>
      <c r="AH48" s="979"/>
      <c r="AI48" s="478">
        <v>0.051</v>
      </c>
      <c r="AJ48" s="479">
        <v>0.052</v>
      </c>
      <c r="AK48" s="479">
        <v>0.051</v>
      </c>
      <c r="AL48" s="1282">
        <v>-23.0</v>
      </c>
      <c r="AM48" s="1272">
        <v>-9.0</v>
      </c>
      <c r="AN48" s="1272">
        <v>-23.0</v>
      </c>
      <c r="AO48" s="1283">
        <v>0.101</v>
      </c>
      <c r="AP48" s="1284">
        <v>0.099</v>
      </c>
      <c r="AQ48" s="1284">
        <v>0.103</v>
      </c>
      <c r="AR48" s="1285">
        <v>0.05</v>
      </c>
      <c r="AS48" s="1276">
        <v>0.053</v>
      </c>
      <c r="AT48" s="1256">
        <v>0.05</v>
      </c>
      <c r="AU48" s="1281"/>
      <c r="AV48" s="1286"/>
      <c r="AW48" s="1286"/>
      <c r="AX48" s="1276">
        <v>0.059</v>
      </c>
      <c r="AY48" s="1276">
        <v>0.059</v>
      </c>
      <c r="AZ48" s="1256">
        <v>0.059</v>
      </c>
      <c r="BA48" s="478">
        <v>0.049</v>
      </c>
      <c r="BB48" s="979"/>
      <c r="BC48" s="483"/>
      <c r="BD48" s="478">
        <v>0.023</v>
      </c>
      <c r="BE48" s="844">
        <v>0.024</v>
      </c>
      <c r="BF48" s="479">
        <v>0.023</v>
      </c>
      <c r="BG48" s="476">
        <v>0.04</v>
      </c>
      <c r="BH48" s="844"/>
      <c r="BI48" s="844">
        <v>0.04</v>
      </c>
      <c r="BJ48" s="1281"/>
      <c r="BK48" s="1281"/>
      <c r="BL48" s="1281"/>
      <c r="BM48" s="611"/>
      <c r="BN48" s="1276">
        <v>0.033</v>
      </c>
      <c r="BO48" s="1276">
        <v>0.033</v>
      </c>
      <c r="BP48" s="1256">
        <v>0.033</v>
      </c>
      <c r="BQ48" s="1265">
        <v>0.117</v>
      </c>
      <c r="BR48" s="1261"/>
      <c r="BS48" s="1290">
        <v>0.117</v>
      </c>
    </row>
    <row r="49">
      <c r="A49" s="1250">
        <v>43374.0</v>
      </c>
      <c r="B49" s="1251">
        <v>250.0</v>
      </c>
      <c r="C49" s="1291">
        <v>193.0</v>
      </c>
      <c r="D49" s="1291">
        <v>237.0</v>
      </c>
      <c r="E49" s="1253"/>
      <c r="F49" s="1291"/>
      <c r="G49" s="1291"/>
      <c r="H49" s="1274"/>
      <c r="I49" s="1274"/>
      <c r="J49" s="1274"/>
      <c r="K49" s="1255">
        <v>0.037</v>
      </c>
      <c r="L49" s="1256">
        <v>0.037</v>
      </c>
      <c r="M49" s="1255">
        <v>0.037</v>
      </c>
      <c r="N49" s="1256">
        <v>0.031</v>
      </c>
      <c r="O49" s="845">
        <v>0.031</v>
      </c>
      <c r="P49" s="1255">
        <v>0.031</v>
      </c>
      <c r="Q49" s="1256">
        <v>0.002</v>
      </c>
      <c r="R49" s="1255">
        <v>0.002</v>
      </c>
      <c r="S49" s="1255">
        <v>0.001</v>
      </c>
      <c r="T49" s="1259">
        <v>0.081</v>
      </c>
      <c r="U49" s="487">
        <v>0.08</v>
      </c>
      <c r="V49" s="487">
        <v>0.08</v>
      </c>
      <c r="W49" s="1256"/>
      <c r="X49" s="1256"/>
      <c r="Y49" s="1256"/>
      <c r="Z49" s="465">
        <v>0.041</v>
      </c>
      <c r="AA49" s="466">
        <v>0.041</v>
      </c>
      <c r="AB49" s="466">
        <v>0.04</v>
      </c>
      <c r="AC49" s="1260"/>
      <c r="AD49" s="1261"/>
      <c r="AE49" s="1261"/>
      <c r="AF49" s="971"/>
      <c r="AG49" s="971"/>
      <c r="AH49" s="971"/>
      <c r="AI49" s="465">
        <v>0.051</v>
      </c>
      <c r="AJ49" s="466">
        <v>0.051</v>
      </c>
      <c r="AK49" s="466">
        <v>0.051</v>
      </c>
      <c r="AL49" s="1262">
        <v>-11.0</v>
      </c>
      <c r="AM49" s="1252">
        <v>-12.0</v>
      </c>
      <c r="AN49" s="1252">
        <v>-12.0</v>
      </c>
      <c r="AO49" s="1263">
        <v>0.106</v>
      </c>
      <c r="AP49" s="1264">
        <v>0.101</v>
      </c>
      <c r="AQ49" s="1264">
        <v>0.106</v>
      </c>
      <c r="AR49" s="1265">
        <v>0.05</v>
      </c>
      <c r="AS49" s="1256">
        <v>0.051</v>
      </c>
      <c r="AT49" s="1256">
        <v>0.05</v>
      </c>
      <c r="AU49" s="1261"/>
      <c r="AV49" s="1266"/>
      <c r="AW49" s="1266"/>
      <c r="AX49" s="1256">
        <v>0.058</v>
      </c>
      <c r="AY49" s="1256">
        <v>0.059</v>
      </c>
      <c r="AZ49" s="1256">
        <v>0.058</v>
      </c>
      <c r="BA49" s="465">
        <v>0.049</v>
      </c>
      <c r="BB49" s="971"/>
      <c r="BC49" s="470"/>
      <c r="BD49" s="465">
        <v>0.024</v>
      </c>
      <c r="BE49" s="845">
        <v>0.023</v>
      </c>
      <c r="BF49" s="466">
        <v>0.024</v>
      </c>
      <c r="BG49" s="488">
        <v>0.039</v>
      </c>
      <c r="BH49" s="845"/>
      <c r="BI49" s="845">
        <v>0.039</v>
      </c>
      <c r="BJ49" s="1261"/>
      <c r="BK49" s="1261"/>
      <c r="BL49" s="1261"/>
      <c r="BM49" s="592"/>
      <c r="BN49" s="1256">
        <v>0.032</v>
      </c>
      <c r="BO49" s="1261"/>
      <c r="BP49" s="1256">
        <v>0.032</v>
      </c>
      <c r="BQ49" s="1265">
        <v>0.116</v>
      </c>
      <c r="BR49" s="1256">
        <v>0.115</v>
      </c>
      <c r="BS49" s="1269">
        <v>0.116</v>
      </c>
    </row>
    <row r="50">
      <c r="A50" s="1270">
        <v>43405.0</v>
      </c>
      <c r="B50" s="1271">
        <v>155.0</v>
      </c>
      <c r="C50" s="1293">
        <v>200.0</v>
      </c>
      <c r="D50" s="1293">
        <v>176.0</v>
      </c>
      <c r="E50" s="1273"/>
      <c r="F50" s="1293"/>
      <c r="G50" s="1293"/>
      <c r="H50" s="1274"/>
      <c r="I50" s="1274"/>
      <c r="J50" s="1274"/>
      <c r="K50" s="1275">
        <v>0.037</v>
      </c>
      <c r="L50" s="1276">
        <v>0.037</v>
      </c>
      <c r="M50" s="1275">
        <v>0.039</v>
      </c>
      <c r="N50" s="1276">
        <v>0.031</v>
      </c>
      <c r="O50" s="844">
        <v>0.031</v>
      </c>
      <c r="P50" s="1275">
        <v>0.031</v>
      </c>
      <c r="Q50" s="1276">
        <v>0.002</v>
      </c>
      <c r="R50" s="1275">
        <v>0.003</v>
      </c>
      <c r="S50" s="1275">
        <v>0.002</v>
      </c>
      <c r="T50" s="1279">
        <v>0.079</v>
      </c>
      <c r="U50" s="475">
        <v>0.081</v>
      </c>
      <c r="V50" s="475">
        <v>0.079</v>
      </c>
      <c r="W50" s="1276"/>
      <c r="X50" s="1276"/>
      <c r="Y50" s="1276"/>
      <c r="Z50" s="478">
        <v>0.04</v>
      </c>
      <c r="AA50" s="479">
        <v>0.041</v>
      </c>
      <c r="AB50" s="479">
        <v>0.04</v>
      </c>
      <c r="AC50" s="1280"/>
      <c r="AD50" s="1281"/>
      <c r="AE50" s="1281"/>
      <c r="AF50" s="979"/>
      <c r="AG50" s="979"/>
      <c r="AH50" s="979"/>
      <c r="AI50" s="478">
        <v>0.05</v>
      </c>
      <c r="AJ50" s="479">
        <v>0.051</v>
      </c>
      <c r="AK50" s="479">
        <v>0.05</v>
      </c>
      <c r="AL50" s="1282">
        <v>-16.0</v>
      </c>
      <c r="AM50" s="1272">
        <v>-10.0</v>
      </c>
      <c r="AN50" s="1272">
        <v>-16.0</v>
      </c>
      <c r="AO50" s="1283">
        <v>0.105</v>
      </c>
      <c r="AP50" s="1284">
        <v>0.105</v>
      </c>
      <c r="AQ50" s="1284">
        <v>0.105</v>
      </c>
      <c r="AR50" s="1285">
        <v>0.051</v>
      </c>
      <c r="AS50" s="1276">
        <v>0.05</v>
      </c>
      <c r="AT50" s="1256">
        <v>0.051</v>
      </c>
      <c r="AU50" s="1281"/>
      <c r="AV50" s="1286"/>
      <c r="AW50" s="1286"/>
      <c r="AX50" s="1276">
        <v>0.056</v>
      </c>
      <c r="AY50" s="1276">
        <v>0.058</v>
      </c>
      <c r="AZ50" s="1256">
        <v>0.056</v>
      </c>
      <c r="BA50" s="478">
        <v>0.048</v>
      </c>
      <c r="BB50" s="979"/>
      <c r="BC50" s="483"/>
      <c r="BD50" s="478">
        <v>0.025</v>
      </c>
      <c r="BE50" s="844">
        <v>0.024</v>
      </c>
      <c r="BF50" s="479">
        <v>0.025</v>
      </c>
      <c r="BG50" s="476">
        <v>0.038</v>
      </c>
      <c r="BH50" s="844"/>
      <c r="BI50" s="844">
        <v>0.038</v>
      </c>
      <c r="BJ50" s="1276">
        <v>0.067</v>
      </c>
      <c r="BK50" s="1281"/>
      <c r="BL50" s="1281"/>
      <c r="BM50" s="611"/>
      <c r="BN50" s="1276">
        <v>0.033</v>
      </c>
      <c r="BO50" s="1276">
        <v>0.034</v>
      </c>
      <c r="BP50" s="1256">
        <v>0.033</v>
      </c>
      <c r="BQ50" s="1265">
        <v>0.116</v>
      </c>
      <c r="BR50" s="1261"/>
      <c r="BS50" s="1290">
        <v>0.116</v>
      </c>
    </row>
    <row r="51">
      <c r="A51" s="1250">
        <v>43435.0</v>
      </c>
      <c r="B51" s="1251">
        <v>312.0</v>
      </c>
      <c r="C51" s="1291">
        <v>178.0</v>
      </c>
      <c r="D51" s="1291">
        <v>222.0</v>
      </c>
      <c r="E51" s="1253"/>
      <c r="F51" s="1291"/>
      <c r="G51" s="1291"/>
      <c r="H51" s="1274"/>
      <c r="I51" s="1274"/>
      <c r="J51" s="1274"/>
      <c r="K51" s="1255">
        <v>0.039</v>
      </c>
      <c r="L51" s="1256">
        <v>0.037</v>
      </c>
      <c r="M51" s="1255">
        <v>0.04</v>
      </c>
      <c r="N51" s="1256">
        <v>0.032</v>
      </c>
      <c r="O51" s="845">
        <v>0.03</v>
      </c>
      <c r="P51" s="1255">
        <v>0.033</v>
      </c>
      <c r="Q51" s="1256">
        <v>0.004</v>
      </c>
      <c r="R51" s="1255">
        <v>0.003</v>
      </c>
      <c r="S51" s="1255">
        <v>0.004</v>
      </c>
      <c r="T51" s="1259">
        <v>0.079</v>
      </c>
      <c r="U51" s="487">
        <v>0.079</v>
      </c>
      <c r="V51" s="487">
        <v>0.078</v>
      </c>
      <c r="W51" s="1256"/>
      <c r="X51" s="1256"/>
      <c r="Y51" s="1256"/>
      <c r="Z51" s="465">
        <v>0.04</v>
      </c>
      <c r="AA51" s="466">
        <v>0.04</v>
      </c>
      <c r="AB51" s="466">
        <v>0.039</v>
      </c>
      <c r="AC51" s="1260"/>
      <c r="AD51" s="1261"/>
      <c r="AE51" s="1261"/>
      <c r="AF51" s="971"/>
      <c r="AG51" s="971"/>
      <c r="AH51" s="971"/>
      <c r="AI51" s="465">
        <v>0.05</v>
      </c>
      <c r="AJ51" s="466">
        <v>0.05</v>
      </c>
      <c r="AK51" s="466">
        <v>0.05</v>
      </c>
      <c r="AL51" s="1262">
        <v>-14.0</v>
      </c>
      <c r="AM51" s="1252">
        <v>-12.0</v>
      </c>
      <c r="AN51" s="1252">
        <v>-14.0</v>
      </c>
      <c r="AO51" s="1263">
        <v>0.103</v>
      </c>
      <c r="AP51" s="1264">
        <v>0.106</v>
      </c>
      <c r="AQ51" s="1264">
        <v>0.104</v>
      </c>
      <c r="AR51" s="1265">
        <v>0.05</v>
      </c>
      <c r="AS51" s="1256">
        <v>0.051</v>
      </c>
      <c r="AT51" s="1256">
        <v>0.05</v>
      </c>
      <c r="AU51" s="1261"/>
      <c r="AV51" s="1266"/>
      <c r="AW51" s="1266"/>
      <c r="AX51" s="1256">
        <v>0.056</v>
      </c>
      <c r="AY51" s="1256">
        <v>0.057</v>
      </c>
      <c r="AZ51" s="1256">
        <v>0.056</v>
      </c>
      <c r="BA51" s="465">
        <v>0.049</v>
      </c>
      <c r="BB51" s="971"/>
      <c r="BC51" s="470"/>
      <c r="BD51" s="465">
        <v>0.024</v>
      </c>
      <c r="BE51" s="845">
        <v>0.024</v>
      </c>
      <c r="BF51" s="466">
        <v>0.024</v>
      </c>
      <c r="BG51" s="488">
        <v>0.038</v>
      </c>
      <c r="BH51" s="845"/>
      <c r="BI51" s="845">
        <v>0.038</v>
      </c>
      <c r="BJ51" s="1294">
        <v>0.07</v>
      </c>
      <c r="BK51" s="1261"/>
      <c r="BL51" s="1261"/>
      <c r="BM51" s="592"/>
      <c r="BN51" s="1256">
        <v>0.036</v>
      </c>
      <c r="BO51" s="1261"/>
      <c r="BP51" s="1256">
        <v>0.036</v>
      </c>
      <c r="BQ51" s="1265">
        <v>0.12</v>
      </c>
      <c r="BR51" s="1256">
        <v>0.119</v>
      </c>
      <c r="BS51" s="1269">
        <v>0.12</v>
      </c>
    </row>
    <row r="52">
      <c r="A52" s="1270">
        <v>43466.0</v>
      </c>
      <c r="B52" s="1271">
        <v>304.0</v>
      </c>
      <c r="C52" s="1293">
        <v>165.0</v>
      </c>
      <c r="D52" s="1293">
        <v>311.0</v>
      </c>
      <c r="E52" s="1273"/>
      <c r="F52" s="1293"/>
      <c r="G52" s="1293"/>
      <c r="H52" s="1274"/>
      <c r="I52" s="1274"/>
      <c r="J52" s="1274"/>
      <c r="K52" s="1275">
        <v>0.04</v>
      </c>
      <c r="L52" s="1276">
        <v>0.039</v>
      </c>
      <c r="M52" s="1275">
        <v>0.038</v>
      </c>
      <c r="N52" s="1276">
        <v>0.032</v>
      </c>
      <c r="O52" s="844">
        <v>0.032</v>
      </c>
      <c r="P52" s="1275">
        <v>0.031</v>
      </c>
      <c r="Q52" s="1276">
        <v>0.001</v>
      </c>
      <c r="R52" s="1275">
        <v>0.003</v>
      </c>
      <c r="S52" s="1275">
        <v>0.001</v>
      </c>
      <c r="T52" s="1279">
        <v>0.078</v>
      </c>
      <c r="U52" s="475">
        <v>0.079</v>
      </c>
      <c r="V52" s="475">
        <v>0.078</v>
      </c>
      <c r="W52" s="1276"/>
      <c r="X52" s="1276"/>
      <c r="Y52" s="1276"/>
      <c r="Z52" s="478">
        <v>0.039</v>
      </c>
      <c r="AA52" s="479">
        <v>0.04</v>
      </c>
      <c r="AB52" s="479">
        <v>0.039</v>
      </c>
      <c r="AC52" s="1280"/>
      <c r="AD52" s="1281"/>
      <c r="AE52" s="1281"/>
      <c r="AF52" s="979"/>
      <c r="AG52" s="979"/>
      <c r="AH52" s="979"/>
      <c r="AI52" s="478">
        <v>0.05</v>
      </c>
      <c r="AJ52" s="479">
        <v>0.05</v>
      </c>
      <c r="AK52" s="479">
        <v>0.05</v>
      </c>
      <c r="AL52" s="1282">
        <v>-2.0</v>
      </c>
      <c r="AM52" s="1272">
        <v>-11.0</v>
      </c>
      <c r="AN52" s="1272">
        <v>-4.0</v>
      </c>
      <c r="AO52" s="1283">
        <v>0.105</v>
      </c>
      <c r="AP52" s="1284">
        <v>0.104</v>
      </c>
      <c r="AQ52" s="1284">
        <v>0.105</v>
      </c>
      <c r="AR52" s="1285">
        <v>0.05</v>
      </c>
      <c r="AS52" s="1276">
        <v>0.05</v>
      </c>
      <c r="AT52" s="1256">
        <v>0.05</v>
      </c>
      <c r="AU52" s="1281"/>
      <c r="AV52" s="1286"/>
      <c r="AW52" s="1286"/>
      <c r="AX52" s="1276">
        <v>0.058</v>
      </c>
      <c r="AY52" s="1276">
        <v>0.057</v>
      </c>
      <c r="AZ52" s="1256">
        <v>0.058</v>
      </c>
      <c r="BA52" s="478">
        <v>0.051</v>
      </c>
      <c r="BB52" s="979"/>
      <c r="BC52" s="483"/>
      <c r="BD52" s="478">
        <v>0.025</v>
      </c>
      <c r="BE52" s="844">
        <v>0.024</v>
      </c>
      <c r="BF52" s="479">
        <v>0.025</v>
      </c>
      <c r="BG52" s="476">
        <v>0.044</v>
      </c>
      <c r="BH52" s="844"/>
      <c r="BI52" s="844">
        <v>0.044</v>
      </c>
      <c r="BJ52" s="1276">
        <v>0.069</v>
      </c>
      <c r="BK52" s="1281"/>
      <c r="BL52" s="1281"/>
      <c r="BM52" s="611"/>
      <c r="BN52" s="1276">
        <v>0.035</v>
      </c>
      <c r="BO52" s="1276">
        <v>0.036</v>
      </c>
      <c r="BP52" s="1256">
        <v>0.035</v>
      </c>
      <c r="BQ52" s="1265">
        <v>0.124</v>
      </c>
      <c r="BR52" s="1261"/>
      <c r="BS52" s="1290">
        <v>0.124</v>
      </c>
    </row>
    <row r="53">
      <c r="A53" s="1250">
        <v>43497.0</v>
      </c>
      <c r="B53" s="1251">
        <v>20.0</v>
      </c>
      <c r="C53" s="1291">
        <v>181.0</v>
      </c>
      <c r="D53" s="1291">
        <v>33.0</v>
      </c>
      <c r="E53" s="1253"/>
      <c r="F53" s="1291"/>
      <c r="G53" s="1291"/>
      <c r="H53" s="1274"/>
      <c r="I53" s="1274"/>
      <c r="J53" s="1274"/>
      <c r="K53" s="1255">
        <v>0.038</v>
      </c>
      <c r="L53" s="1256">
        <v>0.039</v>
      </c>
      <c r="M53" s="1255">
        <v>0.038</v>
      </c>
      <c r="N53" s="1256">
        <v>0.034</v>
      </c>
      <c r="O53" s="845">
        <v>0.033</v>
      </c>
      <c r="P53" s="1255">
        <v>0.034</v>
      </c>
      <c r="Q53" s="1256">
        <v>0.004</v>
      </c>
      <c r="R53" s="1255">
        <v>0.003</v>
      </c>
      <c r="S53" s="1255">
        <v>0.004</v>
      </c>
      <c r="T53" s="1259">
        <v>0.078</v>
      </c>
      <c r="U53" s="487">
        <v>0.078</v>
      </c>
      <c r="V53" s="487">
        <v>0.078</v>
      </c>
      <c r="W53" s="1256"/>
      <c r="X53" s="1256"/>
      <c r="Y53" s="1256"/>
      <c r="Z53" s="465">
        <v>0.039</v>
      </c>
      <c r="AA53" s="466">
        <v>0.039</v>
      </c>
      <c r="AB53" s="466">
        <v>0.038</v>
      </c>
      <c r="AC53" s="1260"/>
      <c r="AD53" s="1261"/>
      <c r="AE53" s="1261"/>
      <c r="AF53" s="971"/>
      <c r="AG53" s="971"/>
      <c r="AH53" s="971"/>
      <c r="AI53" s="465">
        <v>0.05</v>
      </c>
      <c r="AJ53" s="466">
        <v>0.05</v>
      </c>
      <c r="AK53" s="466">
        <v>0.05</v>
      </c>
      <c r="AL53" s="1262">
        <v>-21.0</v>
      </c>
      <c r="AM53" s="1252">
        <v>-5.0</v>
      </c>
      <c r="AN53" s="1252">
        <v>-20.0</v>
      </c>
      <c r="AO53" s="1263">
        <v>0.107</v>
      </c>
      <c r="AP53" s="1264">
        <v>0.105</v>
      </c>
      <c r="AQ53" s="1264">
        <v>0.105</v>
      </c>
      <c r="AR53" s="1265">
        <v>0.049</v>
      </c>
      <c r="AS53" s="1256">
        <v>0.05</v>
      </c>
      <c r="AT53" s="1256">
        <v>0.049</v>
      </c>
      <c r="AU53" s="1261"/>
      <c r="AV53" s="1266"/>
      <c r="AW53" s="1266"/>
      <c r="AX53" s="1256">
        <v>0.058</v>
      </c>
      <c r="AY53" s="1256">
        <v>0.058</v>
      </c>
      <c r="AZ53" s="1256">
        <v>0.058</v>
      </c>
      <c r="BA53" s="465">
        <v>0.053</v>
      </c>
      <c r="BB53" s="971"/>
      <c r="BC53" s="470"/>
      <c r="BD53" s="465">
        <v>0.023</v>
      </c>
      <c r="BE53" s="845">
        <v>0.025</v>
      </c>
      <c r="BF53" s="466">
        <v>0.023</v>
      </c>
      <c r="BG53" s="488">
        <v>0.037</v>
      </c>
      <c r="BH53" s="845">
        <v>0.039</v>
      </c>
      <c r="BI53" s="845">
        <v>0.037</v>
      </c>
      <c r="BJ53" s="1256">
        <v>0.072</v>
      </c>
      <c r="BK53" s="1261"/>
      <c r="BL53" s="1261"/>
      <c r="BM53" s="592"/>
      <c r="BN53" s="1256">
        <v>0.034</v>
      </c>
      <c r="BO53" s="1261"/>
      <c r="BP53" s="1256">
        <v>0.034</v>
      </c>
      <c r="BQ53" s="1265">
        <v>0.127</v>
      </c>
      <c r="BR53" s="1256">
        <v>0.128</v>
      </c>
      <c r="BS53" s="1269">
        <v>0.127</v>
      </c>
    </row>
    <row r="54">
      <c r="A54" s="1270">
        <v>43525.0</v>
      </c>
      <c r="B54" s="1271">
        <v>196.0</v>
      </c>
      <c r="C54" s="1293">
        <v>175.0</v>
      </c>
      <c r="D54" s="1293">
        <v>189.0</v>
      </c>
      <c r="E54" s="1273"/>
      <c r="F54" s="1293"/>
      <c r="G54" s="1293"/>
      <c r="H54" s="1274"/>
      <c r="I54" s="1274"/>
      <c r="J54" s="1274"/>
      <c r="K54" s="1275">
        <v>0.038</v>
      </c>
      <c r="L54" s="1276">
        <v>0.038</v>
      </c>
      <c r="M54" s="1275">
        <v>0.036</v>
      </c>
      <c r="N54" s="1276">
        <v>0.032</v>
      </c>
      <c r="O54" s="844">
        <v>0.034</v>
      </c>
      <c r="P54" s="1275">
        <v>0.032</v>
      </c>
      <c r="Q54" s="1276">
        <v>0.001</v>
      </c>
      <c r="R54" s="1275">
        <v>0.002</v>
      </c>
      <c r="S54" s="1275">
        <v>0.002</v>
      </c>
      <c r="T54" s="1279">
        <v>0.077</v>
      </c>
      <c r="U54" s="475">
        <v>0.078</v>
      </c>
      <c r="V54" s="475">
        <v>0.077</v>
      </c>
      <c r="W54" s="1276"/>
      <c r="X54" s="1276"/>
      <c r="Y54" s="1276"/>
      <c r="Z54" s="478">
        <v>0.038</v>
      </c>
      <c r="AA54" s="479">
        <v>0.039</v>
      </c>
      <c r="AB54" s="479">
        <v>0.038</v>
      </c>
      <c r="AC54" s="1280"/>
      <c r="AD54" s="1281"/>
      <c r="AE54" s="1281"/>
      <c r="AF54" s="979"/>
      <c r="AG54" s="979"/>
      <c r="AH54" s="979"/>
      <c r="AI54" s="478">
        <v>0.049</v>
      </c>
      <c r="AJ54" s="479">
        <v>0.049</v>
      </c>
      <c r="AK54" s="479">
        <v>0.049</v>
      </c>
      <c r="AL54" s="1282">
        <v>-7.0</v>
      </c>
      <c r="AM54" s="1272">
        <v>-10.0</v>
      </c>
      <c r="AN54" s="1272">
        <v>-7.0</v>
      </c>
      <c r="AO54" s="1283">
        <v>0.102</v>
      </c>
      <c r="AP54" s="1284">
        <v>0.106</v>
      </c>
      <c r="AQ54" s="1284">
        <v>0.102</v>
      </c>
      <c r="AR54" s="1285">
        <v>0.05</v>
      </c>
      <c r="AS54" s="1276">
        <v>0.05</v>
      </c>
      <c r="AT54" s="1256">
        <v>0.051</v>
      </c>
      <c r="AU54" s="1281"/>
      <c r="AV54" s="1286"/>
      <c r="AW54" s="1286"/>
      <c r="AX54" s="1276">
        <v>0.058</v>
      </c>
      <c r="AY54" s="1276">
        <v>0.058</v>
      </c>
      <c r="AZ54" s="1256">
        <v>0.058</v>
      </c>
      <c r="BA54" s="478">
        <v>0.052</v>
      </c>
      <c r="BB54" s="979"/>
      <c r="BC54" s="483"/>
      <c r="BD54" s="478">
        <v>0.025</v>
      </c>
      <c r="BE54" s="844">
        <v>0.024</v>
      </c>
      <c r="BF54" s="479">
        <v>0.025</v>
      </c>
      <c r="BG54" s="476">
        <v>0.038</v>
      </c>
      <c r="BH54" s="844">
        <v>0.039</v>
      </c>
      <c r="BI54" s="844">
        <v>0.038</v>
      </c>
      <c r="BJ54" s="1276">
        <v>0.067</v>
      </c>
      <c r="BK54" s="1281"/>
      <c r="BL54" s="1281"/>
      <c r="BM54" s="611"/>
      <c r="BN54" s="1276">
        <v>0.036</v>
      </c>
      <c r="BO54" s="1281"/>
      <c r="BP54" s="1256">
        <v>0.036</v>
      </c>
      <c r="BQ54" s="1265">
        <v>0.125</v>
      </c>
      <c r="BR54" s="1261"/>
      <c r="BS54" s="1290">
        <v>0.125</v>
      </c>
    </row>
    <row r="55">
      <c r="A55" s="1250">
        <v>43556.0</v>
      </c>
      <c r="B55" s="1251">
        <v>263.0</v>
      </c>
      <c r="C55" s="1291">
        <v>181.0</v>
      </c>
      <c r="D55" s="1291">
        <v>224.0</v>
      </c>
      <c r="E55" s="1253"/>
      <c r="F55" s="1291"/>
      <c r="G55" s="1291"/>
      <c r="H55" s="1274"/>
      <c r="I55" s="1274"/>
      <c r="J55" s="1274"/>
      <c r="K55" s="1255">
        <v>0.036</v>
      </c>
      <c r="L55" s="1256">
        <v>0.038</v>
      </c>
      <c r="M55" s="1255">
        <v>0.036</v>
      </c>
      <c r="N55" s="1256">
        <v>0.032</v>
      </c>
      <c r="O55" s="845">
        <v>0.033</v>
      </c>
      <c r="P55" s="1255">
        <v>0.032</v>
      </c>
      <c r="Q55" s="1256">
        <v>0.002</v>
      </c>
      <c r="R55" s="1255">
        <v>0.003</v>
      </c>
      <c r="S55" s="1255">
        <v>0.002</v>
      </c>
      <c r="T55" s="1259">
        <v>0.076</v>
      </c>
      <c r="U55" s="487">
        <v>0.077</v>
      </c>
      <c r="V55" s="487">
        <v>0.076</v>
      </c>
      <c r="W55" s="1256"/>
      <c r="X55" s="1256"/>
      <c r="Y55" s="1256"/>
      <c r="Z55" s="465">
        <v>0.038</v>
      </c>
      <c r="AA55" s="466">
        <v>0.038</v>
      </c>
      <c r="AB55" s="466">
        <v>0.038</v>
      </c>
      <c r="AC55" s="1260"/>
      <c r="AD55" s="1261"/>
      <c r="AE55" s="1261"/>
      <c r="AF55" s="971"/>
      <c r="AG55" s="971"/>
      <c r="AH55" s="971"/>
      <c r="AI55" s="465">
        <v>0.049</v>
      </c>
      <c r="AJ55" s="466">
        <v>0.049</v>
      </c>
      <c r="AK55" s="466">
        <v>0.049</v>
      </c>
      <c r="AL55" s="1262">
        <v>-12.0</v>
      </c>
      <c r="AM55" s="1252">
        <v>-6.0</v>
      </c>
      <c r="AN55" s="1252">
        <v>-12.0</v>
      </c>
      <c r="AO55" s="1263">
        <v>0.102</v>
      </c>
      <c r="AP55" s="1264">
        <v>0.103</v>
      </c>
      <c r="AQ55" s="1264">
        <v>0.101</v>
      </c>
      <c r="AR55" s="1265">
        <v>0.052</v>
      </c>
      <c r="AS55" s="1256">
        <v>0.05</v>
      </c>
      <c r="AT55" s="1256">
        <v>0.052</v>
      </c>
      <c r="AU55" s="1261"/>
      <c r="AV55" s="1266"/>
      <c r="AW55" s="1266"/>
      <c r="AX55" s="1256">
        <v>0.057</v>
      </c>
      <c r="AY55" s="1256">
        <v>0.058</v>
      </c>
      <c r="AZ55" s="1256">
        <v>0.057</v>
      </c>
      <c r="BA55" s="465">
        <v>0.05</v>
      </c>
      <c r="BB55" s="971"/>
      <c r="BC55" s="470"/>
      <c r="BD55" s="465">
        <v>0.024</v>
      </c>
      <c r="BE55" s="845">
        <v>0.024</v>
      </c>
      <c r="BF55" s="466">
        <v>0.024</v>
      </c>
      <c r="BG55" s="488">
        <v>0.041</v>
      </c>
      <c r="BH55" s="845">
        <v>0.039</v>
      </c>
      <c r="BI55" s="845">
        <v>0.041</v>
      </c>
      <c r="BJ55" s="1256">
        <v>0.074</v>
      </c>
      <c r="BK55" s="1261"/>
      <c r="BL55" s="1261"/>
      <c r="BM55" s="592"/>
      <c r="BN55" s="1256">
        <v>0.035</v>
      </c>
      <c r="BO55" s="1261"/>
      <c r="BP55" s="1256">
        <v>0.035</v>
      </c>
      <c r="BQ55" s="1265">
        <v>0.123</v>
      </c>
      <c r="BR55" s="1256">
        <v>0.123</v>
      </c>
      <c r="BS55" s="1269">
        <v>0.123</v>
      </c>
    </row>
    <row r="56">
      <c r="A56" s="1270">
        <v>43586.0</v>
      </c>
      <c r="B56" s="1271">
        <v>75.0</v>
      </c>
      <c r="C56" s="1293">
        <v>185.0</v>
      </c>
      <c r="D56" s="1293">
        <v>72.0</v>
      </c>
      <c r="E56" s="1273"/>
      <c r="F56" s="1293"/>
      <c r="G56" s="1293"/>
      <c r="H56" s="1274"/>
      <c r="I56" s="1274"/>
      <c r="J56" s="1274"/>
      <c r="K56" s="1275">
        <v>0.036</v>
      </c>
      <c r="L56" s="1276">
        <v>0.036</v>
      </c>
      <c r="M56" s="1275">
        <v>0.037</v>
      </c>
      <c r="N56" s="1276">
        <v>0.031</v>
      </c>
      <c r="O56" s="844">
        <v>0.032</v>
      </c>
      <c r="P56" s="1275">
        <v>0.031</v>
      </c>
      <c r="Q56" s="1276">
        <v>0.002</v>
      </c>
      <c r="R56" s="1275">
        <v>0.003</v>
      </c>
      <c r="S56" s="1275">
        <v>0.003</v>
      </c>
      <c r="T56" s="1279">
        <v>0.075</v>
      </c>
      <c r="U56" s="475">
        <v>0.076</v>
      </c>
      <c r="V56" s="475">
        <v>0.076</v>
      </c>
      <c r="W56" s="1276"/>
      <c r="X56" s="1276"/>
      <c r="Y56" s="1276"/>
      <c r="Z56" s="478">
        <v>0.038</v>
      </c>
      <c r="AA56" s="479">
        <v>0.038</v>
      </c>
      <c r="AB56" s="479">
        <v>0.039</v>
      </c>
      <c r="AC56" s="1280"/>
      <c r="AD56" s="1281"/>
      <c r="AE56" s="1281"/>
      <c r="AF56" s="979"/>
      <c r="AG56" s="979"/>
      <c r="AH56" s="979"/>
      <c r="AI56" s="478">
        <v>0.05</v>
      </c>
      <c r="AJ56" s="479">
        <v>0.049</v>
      </c>
      <c r="AK56" s="479">
        <v>0.05</v>
      </c>
      <c r="AL56" s="1282">
        <v>60.0</v>
      </c>
      <c r="AM56" s="1272">
        <v>-8.0</v>
      </c>
      <c r="AN56" s="1272">
        <v>60.0</v>
      </c>
      <c r="AO56" s="1283">
        <v>0.099</v>
      </c>
      <c r="AP56" s="1284">
        <v>0.103</v>
      </c>
      <c r="AQ56" s="1284">
        <v>0.098</v>
      </c>
      <c r="AR56" s="1285">
        <v>0.052</v>
      </c>
      <c r="AS56" s="1276">
        <v>0.051</v>
      </c>
      <c r="AT56" s="1256">
        <v>0.052</v>
      </c>
      <c r="AU56" s="1281"/>
      <c r="AV56" s="1286"/>
      <c r="AW56" s="1286"/>
      <c r="AX56" s="1276">
        <v>0.054</v>
      </c>
      <c r="AY56" s="1276">
        <v>0.057</v>
      </c>
      <c r="AZ56" s="1256">
        <v>0.054</v>
      </c>
      <c r="BA56" s="478">
        <v>0.05</v>
      </c>
      <c r="BB56" s="979"/>
      <c r="BC56" s="483"/>
      <c r="BD56" s="478">
        <v>0.024</v>
      </c>
      <c r="BE56" s="844">
        <v>0.024</v>
      </c>
      <c r="BF56" s="479">
        <v>0.024</v>
      </c>
      <c r="BG56" s="476">
        <v>0.04</v>
      </c>
      <c r="BH56" s="844">
        <v>0.039</v>
      </c>
      <c r="BI56" s="844">
        <v>0.04</v>
      </c>
      <c r="BJ56" s="1295">
        <v>0.07</v>
      </c>
      <c r="BK56" s="1281"/>
      <c r="BL56" s="1281"/>
      <c r="BM56" s="611"/>
      <c r="BN56" s="1276">
        <v>0.035</v>
      </c>
      <c r="BO56" s="1281"/>
      <c r="BP56" s="1256">
        <v>0.035</v>
      </c>
      <c r="BQ56" s="1265">
        <v>0.12</v>
      </c>
      <c r="BR56" s="1256">
        <v>0.121</v>
      </c>
      <c r="BS56" s="1290">
        <v>0.12</v>
      </c>
    </row>
    <row r="57">
      <c r="A57" s="1250">
        <v>43617.0</v>
      </c>
      <c r="B57" s="1251">
        <v>224.0</v>
      </c>
      <c r="C57" s="1291">
        <v>160.0</v>
      </c>
      <c r="D57" s="1291">
        <v>193.0</v>
      </c>
      <c r="E57" s="1253"/>
      <c r="F57" s="1291"/>
      <c r="G57" s="1291"/>
      <c r="H57" s="1274"/>
      <c r="I57" s="1274"/>
      <c r="J57" s="1274"/>
      <c r="K57" s="1255">
        <v>0.037</v>
      </c>
      <c r="L57" s="1256">
        <v>0.036</v>
      </c>
      <c r="M57" s="1255">
        <v>0.037</v>
      </c>
      <c r="N57" s="1256">
        <v>0.031</v>
      </c>
      <c r="O57" s="845">
        <v>0.032</v>
      </c>
      <c r="P57" s="1255">
        <v>0.031</v>
      </c>
      <c r="Q57" s="1256">
        <v>0.002</v>
      </c>
      <c r="R57" s="1255">
        <v>0.003</v>
      </c>
      <c r="S57" s="1255">
        <v>0.003</v>
      </c>
      <c r="T57" s="1259">
        <v>0.075</v>
      </c>
      <c r="U57" s="487">
        <v>0.075</v>
      </c>
      <c r="V57" s="487">
        <v>0.075</v>
      </c>
      <c r="W57" s="1256"/>
      <c r="X57" s="1256"/>
      <c r="Y57" s="1256"/>
      <c r="Z57" s="465">
        <v>0.039</v>
      </c>
      <c r="AA57" s="466">
        <v>0.038</v>
      </c>
      <c r="AB57" s="466">
        <v>0.038</v>
      </c>
      <c r="AC57" s="1260"/>
      <c r="AD57" s="1261"/>
      <c r="AE57" s="1261"/>
      <c r="AF57" s="971"/>
      <c r="AG57" s="971"/>
      <c r="AH57" s="971"/>
      <c r="AI57" s="465">
        <v>0.05</v>
      </c>
      <c r="AJ57" s="466">
        <v>0.05</v>
      </c>
      <c r="AK57" s="466">
        <v>0.05</v>
      </c>
      <c r="AL57" s="1262">
        <v>-1.0</v>
      </c>
      <c r="AM57" s="1252">
        <v>-3.0</v>
      </c>
      <c r="AN57" s="1252">
        <v>-1.0</v>
      </c>
      <c r="AO57" s="1263">
        <v>0.097</v>
      </c>
      <c r="AP57" s="1264">
        <v>0.1</v>
      </c>
      <c r="AQ57" s="1264">
        <v>0.098</v>
      </c>
      <c r="AR57" s="1265">
        <v>0.052</v>
      </c>
      <c r="AS57" s="1256">
        <v>0.052</v>
      </c>
      <c r="AT57" s="1256">
        <v>0.052</v>
      </c>
      <c r="AU57" s="1261"/>
      <c r="AV57" s="1266"/>
      <c r="AW57" s="1266"/>
      <c r="AX57" s="1256">
        <v>0.055</v>
      </c>
      <c r="AY57" s="1256">
        <v>0.055</v>
      </c>
      <c r="AZ57" s="1256">
        <v>0.055</v>
      </c>
      <c r="BA57" s="465">
        <v>0.051</v>
      </c>
      <c r="BB57" s="971"/>
      <c r="BC57" s="470"/>
      <c r="BD57" s="465">
        <v>0.023</v>
      </c>
      <c r="BE57" s="845">
        <v>0.024</v>
      </c>
      <c r="BF57" s="466">
        <v>0.023</v>
      </c>
      <c r="BG57" s="488">
        <v>0.04</v>
      </c>
      <c r="BH57" s="845">
        <v>0.039</v>
      </c>
      <c r="BI57" s="845">
        <v>0.04</v>
      </c>
      <c r="BJ57" s="1256">
        <v>0.079</v>
      </c>
      <c r="BK57" s="1261"/>
      <c r="BL57" s="1261"/>
      <c r="BM57" s="592"/>
      <c r="BN57" s="1256">
        <v>0.035</v>
      </c>
      <c r="BO57" s="1261"/>
      <c r="BP57" s="1256">
        <v>0.035</v>
      </c>
      <c r="BQ57" s="1265">
        <v>0.118</v>
      </c>
      <c r="BR57" s="1261"/>
      <c r="BS57" s="1269">
        <v>0.118</v>
      </c>
    </row>
    <row r="58">
      <c r="A58" s="1270">
        <v>43647.0</v>
      </c>
      <c r="B58" s="1271">
        <v>164.0</v>
      </c>
      <c r="C58" s="1293">
        <v>164.0</v>
      </c>
      <c r="D58" s="1293">
        <v>159.0</v>
      </c>
      <c r="E58" s="1273"/>
      <c r="F58" s="1293"/>
      <c r="G58" s="1293"/>
      <c r="H58" s="1274"/>
      <c r="I58" s="1274"/>
      <c r="J58" s="1274"/>
      <c r="K58" s="1275">
        <v>0.037</v>
      </c>
      <c r="L58" s="1276">
        <v>0.037</v>
      </c>
      <c r="M58" s="1275">
        <v>0.037</v>
      </c>
      <c r="N58" s="1276">
        <v>0.032</v>
      </c>
      <c r="O58" s="844">
        <v>0.031</v>
      </c>
      <c r="P58" s="1275">
        <v>0.033</v>
      </c>
      <c r="Q58" s="1276">
        <v>0.003</v>
      </c>
      <c r="R58" s="1275">
        <v>0.002</v>
      </c>
      <c r="S58" s="1275">
        <v>0.003</v>
      </c>
      <c r="T58" s="1279">
        <v>0.075</v>
      </c>
      <c r="U58" s="475">
        <v>0.075</v>
      </c>
      <c r="V58" s="475">
        <v>0.075</v>
      </c>
      <c r="W58" s="1276"/>
      <c r="X58" s="1276"/>
      <c r="Y58" s="1276"/>
      <c r="Z58" s="478">
        <v>0.038</v>
      </c>
      <c r="AA58" s="479">
        <v>0.039</v>
      </c>
      <c r="AB58" s="479">
        <v>0.039</v>
      </c>
      <c r="AC58" s="1280"/>
      <c r="AD58" s="1281"/>
      <c r="AE58" s="1281"/>
      <c r="AF58" s="979"/>
      <c r="AG58" s="979"/>
      <c r="AH58" s="979"/>
      <c r="AI58" s="478">
        <v>0.05</v>
      </c>
      <c r="AJ58" s="479">
        <v>0.05</v>
      </c>
      <c r="AK58" s="479">
        <v>0.05</v>
      </c>
      <c r="AL58" s="1282">
        <v>1.0</v>
      </c>
      <c r="AM58" s="1272">
        <v>2.0</v>
      </c>
      <c r="AN58" s="1272">
        <v>1.0</v>
      </c>
      <c r="AO58" s="1283">
        <v>0.099</v>
      </c>
      <c r="AP58" s="1284">
        <v>0.096</v>
      </c>
      <c r="AQ58" s="1284">
        <v>0.098</v>
      </c>
      <c r="AR58" s="1285">
        <v>0.052</v>
      </c>
      <c r="AS58" s="1276">
        <v>0.052</v>
      </c>
      <c r="AT58" s="1256">
        <v>0.052</v>
      </c>
      <c r="AU58" s="1281"/>
      <c r="AV58" s="1286"/>
      <c r="AW58" s="1286"/>
      <c r="AX58" s="1276">
        <v>0.057</v>
      </c>
      <c r="AY58" s="1276">
        <v>0.055</v>
      </c>
      <c r="AZ58" s="1256">
        <v>0.057</v>
      </c>
      <c r="BA58" s="478">
        <v>0.053</v>
      </c>
      <c r="BB58" s="979"/>
      <c r="BC58" s="483"/>
      <c r="BD58" s="478">
        <v>0.022</v>
      </c>
      <c r="BE58" s="844">
        <v>0.024</v>
      </c>
      <c r="BF58" s="479">
        <v>0.022</v>
      </c>
      <c r="BG58" s="476">
        <v>0.04</v>
      </c>
      <c r="BH58" s="844">
        <v>0.041</v>
      </c>
      <c r="BI58" s="844">
        <v>0.04</v>
      </c>
      <c r="BJ58" s="1276">
        <v>0.073</v>
      </c>
      <c r="BK58" s="1281"/>
      <c r="BL58" s="1281"/>
      <c r="BM58" s="611"/>
      <c r="BN58" s="1276">
        <v>0.036</v>
      </c>
      <c r="BO58" s="1281"/>
      <c r="BP58" s="1256">
        <v>0.036</v>
      </c>
      <c r="BQ58" s="1265">
        <v>0.118</v>
      </c>
      <c r="BR58" s="1256">
        <v>0.115</v>
      </c>
      <c r="BS58" s="1290">
        <v>0.118</v>
      </c>
    </row>
    <row r="59">
      <c r="A59" s="1250">
        <v>43678.0</v>
      </c>
      <c r="B59" s="1251">
        <v>130.0</v>
      </c>
      <c r="C59" s="1291">
        <v>160.0</v>
      </c>
      <c r="D59" s="1291">
        <v>168.0</v>
      </c>
      <c r="E59" s="1253"/>
      <c r="F59" s="1291"/>
      <c r="G59" s="1291"/>
      <c r="H59" s="1274"/>
      <c r="I59" s="1274"/>
      <c r="J59" s="1274"/>
      <c r="K59" s="1255">
        <v>0.037</v>
      </c>
      <c r="L59" s="1256">
        <v>0.037</v>
      </c>
      <c r="M59" s="1255">
        <v>0.035</v>
      </c>
      <c r="N59" s="1256">
        <v>0.032</v>
      </c>
      <c r="O59" s="845">
        <v>0.031</v>
      </c>
      <c r="P59" s="1255">
        <v>0.032</v>
      </c>
      <c r="Q59" s="1256">
        <v>0.004</v>
      </c>
      <c r="R59" s="1255">
        <v>0.003</v>
      </c>
      <c r="S59" s="1255">
        <v>0.004</v>
      </c>
      <c r="T59" s="1259">
        <v>0.074</v>
      </c>
      <c r="U59" s="487">
        <v>0.075</v>
      </c>
      <c r="V59" s="487">
        <v>0.075</v>
      </c>
      <c r="W59" s="1256"/>
      <c r="X59" s="1256"/>
      <c r="Y59" s="1256"/>
      <c r="Z59" s="465">
        <v>0.039</v>
      </c>
      <c r="AA59" s="466">
        <v>0.038</v>
      </c>
      <c r="AB59" s="466">
        <v>0.038</v>
      </c>
      <c r="AC59" s="1260"/>
      <c r="AD59" s="1261"/>
      <c r="AE59" s="1261"/>
      <c r="AF59" s="971"/>
      <c r="AG59" s="971"/>
      <c r="AH59" s="971"/>
      <c r="AI59" s="465">
        <v>0.05</v>
      </c>
      <c r="AJ59" s="466">
        <v>0.05</v>
      </c>
      <c r="AK59" s="466">
        <v>0.05</v>
      </c>
      <c r="AL59" s="1262">
        <v>4.0</v>
      </c>
      <c r="AM59" s="1252">
        <v>4.0</v>
      </c>
      <c r="AN59" s="1252">
        <v>2.0</v>
      </c>
      <c r="AO59" s="1263">
        <v>0.095</v>
      </c>
      <c r="AP59" s="1264">
        <v>0.099</v>
      </c>
      <c r="AQ59" s="1264">
        <v>0.096</v>
      </c>
      <c r="AR59" s="1265">
        <v>0.053</v>
      </c>
      <c r="AS59" s="1256">
        <v>0.053</v>
      </c>
      <c r="AT59" s="1256">
        <v>0.053</v>
      </c>
      <c r="AU59" s="1261"/>
      <c r="AV59" s="1266"/>
      <c r="AW59" s="1266"/>
      <c r="AX59" s="1256">
        <v>0.057</v>
      </c>
      <c r="AY59" s="1256">
        <v>0.057</v>
      </c>
      <c r="AZ59" s="1256">
        <v>0.057</v>
      </c>
      <c r="BA59" s="465">
        <v>0.052</v>
      </c>
      <c r="BB59" s="971"/>
      <c r="BC59" s="470"/>
      <c r="BD59" s="465">
        <v>0.022</v>
      </c>
      <c r="BE59" s="845">
        <v>0.023</v>
      </c>
      <c r="BF59" s="466">
        <v>0.022</v>
      </c>
      <c r="BG59" s="488">
        <v>0.031</v>
      </c>
      <c r="BH59" s="845"/>
      <c r="BI59" s="845">
        <v>0.031</v>
      </c>
      <c r="BJ59" s="1256">
        <v>0.082</v>
      </c>
      <c r="BK59" s="1261"/>
      <c r="BL59" s="1261"/>
      <c r="BM59" s="592"/>
      <c r="BN59" s="1256">
        <v>0.036</v>
      </c>
      <c r="BO59" s="1256">
        <v>0.037</v>
      </c>
      <c r="BP59" s="1256">
        <v>0.036</v>
      </c>
      <c r="BQ59" s="1265">
        <v>0.118</v>
      </c>
      <c r="BR59" s="1261"/>
      <c r="BS59" s="1269">
        <v>0.118</v>
      </c>
    </row>
    <row r="60">
      <c r="A60" s="1270">
        <v>43709.0</v>
      </c>
      <c r="B60" s="1271">
        <v>136.0</v>
      </c>
      <c r="C60" s="1293">
        <v>140.0</v>
      </c>
      <c r="D60" s="1293">
        <v>180.0</v>
      </c>
      <c r="E60" s="1273"/>
      <c r="F60" s="1293"/>
      <c r="G60" s="1293"/>
      <c r="H60" s="1274"/>
      <c r="I60" s="1274"/>
      <c r="J60" s="1274"/>
      <c r="K60" s="1275">
        <v>0.035</v>
      </c>
      <c r="L60" s="1276">
        <v>0.037</v>
      </c>
      <c r="M60" s="1275">
        <v>0.036</v>
      </c>
      <c r="N60" s="1276">
        <v>0.029</v>
      </c>
      <c r="O60" s="844">
        <v>0.032</v>
      </c>
      <c r="P60" s="1275">
        <v>0.03</v>
      </c>
      <c r="Q60" s="1276">
        <v>0.0</v>
      </c>
      <c r="R60" s="1275">
        <v>0.003</v>
      </c>
      <c r="S60" s="1275">
        <v>0.004</v>
      </c>
      <c r="T60" s="1279">
        <v>0.075</v>
      </c>
      <c r="U60" s="475">
        <v>0.074</v>
      </c>
      <c r="V60" s="475">
        <v>0.076</v>
      </c>
      <c r="W60" s="1276"/>
      <c r="X60" s="1276"/>
      <c r="Y60" s="1276"/>
      <c r="Z60" s="478">
        <v>0.038</v>
      </c>
      <c r="AA60" s="479">
        <v>0.039</v>
      </c>
      <c r="AB60" s="479">
        <v>0.038</v>
      </c>
      <c r="AC60" s="1280"/>
      <c r="AD60" s="1281"/>
      <c r="AE60" s="1281"/>
      <c r="AF60" s="979"/>
      <c r="AG60" s="979"/>
      <c r="AH60" s="979"/>
      <c r="AI60" s="478">
        <v>0.05</v>
      </c>
      <c r="AJ60" s="479">
        <v>0.05</v>
      </c>
      <c r="AK60" s="479">
        <v>0.05</v>
      </c>
      <c r="AL60" s="1282">
        <v>-10.0</v>
      </c>
      <c r="AM60" s="1272">
        <v>5.0</v>
      </c>
      <c r="AN60" s="1272">
        <v>-10.0</v>
      </c>
      <c r="AO60" s="1283">
        <v>0.099</v>
      </c>
      <c r="AP60" s="1284">
        <v>0.096</v>
      </c>
      <c r="AQ60" s="1284">
        <v>0.099</v>
      </c>
      <c r="AR60" s="1285">
        <v>0.052</v>
      </c>
      <c r="AS60" s="1276">
        <v>0.053</v>
      </c>
      <c r="AT60" s="1256">
        <v>0.052</v>
      </c>
      <c r="AU60" s="1281"/>
      <c r="AV60" s="1286"/>
      <c r="AW60" s="1286"/>
      <c r="AX60" s="1276">
        <v>0.055</v>
      </c>
      <c r="AY60" s="1276">
        <v>0.057</v>
      </c>
      <c r="AZ60" s="1256">
        <v>0.055</v>
      </c>
      <c r="BA60" s="478">
        <v>0.052</v>
      </c>
      <c r="BB60" s="979"/>
      <c r="BC60" s="483"/>
      <c r="BD60" s="478">
        <v>0.024</v>
      </c>
      <c r="BE60" s="844">
        <v>0.023</v>
      </c>
      <c r="BF60" s="479">
        <v>0.024</v>
      </c>
      <c r="BG60" s="476">
        <v>0.034</v>
      </c>
      <c r="BH60" s="844">
        <v>0.039</v>
      </c>
      <c r="BI60" s="844">
        <v>0.034</v>
      </c>
      <c r="BJ60" s="1276">
        <v>0.072</v>
      </c>
      <c r="BK60" s="1281"/>
      <c r="BL60" s="1281"/>
      <c r="BM60" s="611"/>
      <c r="BN60" s="1276">
        <v>0.035</v>
      </c>
      <c r="BO60" s="1281"/>
      <c r="BP60" s="1256">
        <v>0.035</v>
      </c>
      <c r="BQ60" s="1265">
        <v>0.116</v>
      </c>
      <c r="BR60" s="1261"/>
      <c r="BS60" s="1290">
        <v>0.116</v>
      </c>
    </row>
    <row r="61">
      <c r="A61" s="1250">
        <v>43739.0</v>
      </c>
      <c r="B61" s="1251">
        <v>128.0</v>
      </c>
      <c r="C61" s="1291">
        <v>89.0</v>
      </c>
      <c r="D61" s="1291">
        <v>156.0</v>
      </c>
      <c r="E61" s="1253"/>
      <c r="F61" s="1291"/>
      <c r="G61" s="1291"/>
      <c r="H61" s="1274"/>
      <c r="I61" s="1274"/>
      <c r="J61" s="1274"/>
      <c r="K61" s="1255">
        <v>0.036</v>
      </c>
      <c r="L61" s="1256">
        <v>0.036</v>
      </c>
      <c r="M61" s="1255">
        <v>0.035</v>
      </c>
      <c r="N61" s="1256">
        <v>0.03</v>
      </c>
      <c r="O61" s="845">
        <v>0.03</v>
      </c>
      <c r="P61" s="1255">
        <v>0.032</v>
      </c>
      <c r="Q61" s="1256">
        <v>0.002</v>
      </c>
      <c r="R61" s="1255">
        <v>0.003</v>
      </c>
      <c r="S61" s="1255">
        <v>0.004</v>
      </c>
      <c r="T61" s="1259">
        <v>0.075</v>
      </c>
      <c r="U61" s="487">
        <v>0.075</v>
      </c>
      <c r="V61" s="487">
        <v>0.075</v>
      </c>
      <c r="W61" s="1256"/>
      <c r="X61" s="1256"/>
      <c r="Y61" s="1256"/>
      <c r="Z61" s="465">
        <v>0.038</v>
      </c>
      <c r="AA61" s="466">
        <v>0.039</v>
      </c>
      <c r="AB61" s="466">
        <v>0.038</v>
      </c>
      <c r="AC61" s="1260"/>
      <c r="AD61" s="1261"/>
      <c r="AE61" s="1261"/>
      <c r="AF61" s="971"/>
      <c r="AG61" s="971"/>
      <c r="AH61" s="971"/>
      <c r="AI61" s="465">
        <v>0.05</v>
      </c>
      <c r="AJ61" s="466">
        <v>0.05</v>
      </c>
      <c r="AK61" s="466">
        <v>0.05</v>
      </c>
      <c r="AL61" s="1262">
        <v>6.0</v>
      </c>
      <c r="AM61" s="1252">
        <v>2.0</v>
      </c>
      <c r="AN61" s="1252">
        <v>5.0</v>
      </c>
      <c r="AO61" s="1263">
        <v>0.097</v>
      </c>
      <c r="AP61" s="1264">
        <v>0.098</v>
      </c>
      <c r="AQ61" s="1264">
        <v>0.097</v>
      </c>
      <c r="AR61" s="1265">
        <v>0.053</v>
      </c>
      <c r="AS61" s="1256">
        <v>0.053</v>
      </c>
      <c r="AT61" s="1256">
        <v>0.053</v>
      </c>
      <c r="AU61" s="1261"/>
      <c r="AV61" s="1266"/>
      <c r="AW61" s="1266"/>
      <c r="AX61" s="1256">
        <v>0.055</v>
      </c>
      <c r="AY61" s="1256">
        <v>0.055</v>
      </c>
      <c r="AZ61" s="1256">
        <v>0.055</v>
      </c>
      <c r="BA61" s="465">
        <v>0.051</v>
      </c>
      <c r="BB61" s="971"/>
      <c r="BC61" s="470"/>
      <c r="BD61" s="465">
        <v>0.024</v>
      </c>
      <c r="BE61" s="845">
        <v>0.024</v>
      </c>
      <c r="BF61" s="466">
        <v>0.024</v>
      </c>
      <c r="BG61" s="488">
        <v>0.035</v>
      </c>
      <c r="BH61" s="845"/>
      <c r="BI61" s="845">
        <v>0.035</v>
      </c>
      <c r="BJ61" s="1256">
        <v>0.081</v>
      </c>
      <c r="BK61" s="1261"/>
      <c r="BL61" s="1261"/>
      <c r="BM61" s="592"/>
      <c r="BN61" s="1256">
        <v>0.036</v>
      </c>
      <c r="BO61" s="1261"/>
      <c r="BP61" s="1256">
        <v>0.036</v>
      </c>
      <c r="BQ61" s="1265">
        <v>0.112</v>
      </c>
      <c r="BR61" s="1261"/>
      <c r="BS61" s="1269">
        <v>0.112</v>
      </c>
    </row>
    <row r="62">
      <c r="A62" s="1270">
        <v>43770.0</v>
      </c>
      <c r="B62" s="1271">
        <v>266.0</v>
      </c>
      <c r="C62" s="1293">
        <v>186.0</v>
      </c>
      <c r="D62" s="1293">
        <v>256.0</v>
      </c>
      <c r="E62" s="1273"/>
      <c r="F62" s="1293"/>
      <c r="G62" s="1293"/>
      <c r="H62" s="1274"/>
      <c r="I62" s="1274"/>
      <c r="J62" s="1274"/>
      <c r="K62" s="1275">
        <v>0.035</v>
      </c>
      <c r="L62" s="1276">
        <v>0.036</v>
      </c>
      <c r="M62" s="1275">
        <v>0.035</v>
      </c>
      <c r="N62" s="1276">
        <v>0.031</v>
      </c>
      <c r="O62" s="844">
        <v>0.03</v>
      </c>
      <c r="P62" s="1275">
        <v>0.031</v>
      </c>
      <c r="Q62" s="1276">
        <v>0.002</v>
      </c>
      <c r="R62" s="1275">
        <v>0.003</v>
      </c>
      <c r="S62" s="1275">
        <v>0.003</v>
      </c>
      <c r="T62" s="1279">
        <v>0.075</v>
      </c>
      <c r="U62" s="475">
        <v>0.075</v>
      </c>
      <c r="V62" s="475">
        <v>0.075</v>
      </c>
      <c r="W62" s="1276"/>
      <c r="X62" s="1276"/>
      <c r="Y62" s="1276"/>
      <c r="Z62" s="478">
        <v>0.038</v>
      </c>
      <c r="AA62" s="479">
        <v>0.038</v>
      </c>
      <c r="AB62" s="479">
        <v>0.038</v>
      </c>
      <c r="AC62" s="1280"/>
      <c r="AD62" s="1281"/>
      <c r="AE62" s="1281"/>
      <c r="AF62" s="979"/>
      <c r="AG62" s="979"/>
      <c r="AH62" s="979"/>
      <c r="AI62" s="478">
        <v>0.05</v>
      </c>
      <c r="AJ62" s="479">
        <v>0.05</v>
      </c>
      <c r="AK62" s="479">
        <v>0.05</v>
      </c>
      <c r="AL62" s="1282">
        <v>-16.0</v>
      </c>
      <c r="AM62" s="1272">
        <v>5.0</v>
      </c>
      <c r="AN62" s="1272">
        <v>-16.0</v>
      </c>
      <c r="AO62" s="1283">
        <v>0.097</v>
      </c>
      <c r="AP62" s="1284">
        <v>0.098</v>
      </c>
      <c r="AQ62" s="1284">
        <v>0.098</v>
      </c>
      <c r="AR62" s="1285">
        <v>0.052</v>
      </c>
      <c r="AS62" s="1276">
        <v>0.053</v>
      </c>
      <c r="AT62" s="1256">
        <v>0.052</v>
      </c>
      <c r="AU62" s="1281"/>
      <c r="AV62" s="1286"/>
      <c r="AW62" s="1286"/>
      <c r="AX62" s="1276">
        <v>0.059</v>
      </c>
      <c r="AY62" s="1276">
        <v>0.055</v>
      </c>
      <c r="AZ62" s="1256">
        <v>0.059</v>
      </c>
      <c r="BA62" s="478">
        <v>0.051</v>
      </c>
      <c r="BB62" s="979"/>
      <c r="BC62" s="483"/>
      <c r="BD62" s="478">
        <v>0.022</v>
      </c>
      <c r="BE62" s="844">
        <v>0.024</v>
      </c>
      <c r="BF62" s="479">
        <v>0.022</v>
      </c>
      <c r="BG62" s="476">
        <v>0.036</v>
      </c>
      <c r="BH62" s="844">
        <v>0.036</v>
      </c>
      <c r="BI62" s="844">
        <v>0.036</v>
      </c>
      <c r="BJ62" s="1276">
        <v>0.072</v>
      </c>
      <c r="BK62" s="1281"/>
      <c r="BL62" s="1281"/>
      <c r="BM62" s="611"/>
      <c r="BN62" s="1276">
        <v>0.035</v>
      </c>
      <c r="BO62" s="1276">
        <v>0.035</v>
      </c>
      <c r="BP62" s="1256">
        <v>0.035</v>
      </c>
      <c r="BQ62" s="1265">
        <v>0.11</v>
      </c>
      <c r="BR62" s="1256">
        <v>0.108</v>
      </c>
      <c r="BS62" s="1290">
        <v>0.11</v>
      </c>
    </row>
    <row r="63">
      <c r="A63" s="1250">
        <v>43800.0</v>
      </c>
      <c r="B63" s="1251">
        <v>145.0</v>
      </c>
      <c r="C63" s="1291">
        <v>164.0</v>
      </c>
      <c r="D63" s="1291">
        <v>147.0</v>
      </c>
      <c r="E63" s="1253"/>
      <c r="F63" s="1291"/>
      <c r="G63" s="1291"/>
      <c r="H63" s="1274"/>
      <c r="I63" s="1274"/>
      <c r="J63" s="1274"/>
      <c r="K63" s="1255">
        <v>0.035</v>
      </c>
      <c r="L63" s="1256">
        <v>0.035</v>
      </c>
      <c r="M63" s="1255">
        <v>0.036</v>
      </c>
      <c r="N63" s="1256">
        <v>0.029</v>
      </c>
      <c r="O63" s="845">
        <v>0.031</v>
      </c>
      <c r="P63" s="1255">
        <v>0.03</v>
      </c>
      <c r="Q63" s="1256">
        <v>0.001</v>
      </c>
      <c r="R63" s="1255">
        <v>0.003</v>
      </c>
      <c r="S63" s="1255">
        <v>0.001</v>
      </c>
      <c r="T63" s="1259">
        <v>0.074</v>
      </c>
      <c r="U63" s="487">
        <v>0.075</v>
      </c>
      <c r="V63" s="487">
        <v>0.074</v>
      </c>
      <c r="W63" s="1256"/>
      <c r="X63" s="1256"/>
      <c r="Y63" s="1256"/>
      <c r="Z63" s="465">
        <v>0.038</v>
      </c>
      <c r="AA63" s="466">
        <v>0.038</v>
      </c>
      <c r="AB63" s="466">
        <v>0.039</v>
      </c>
      <c r="AC63" s="1260"/>
      <c r="AD63" s="1261"/>
      <c r="AE63" s="1261"/>
      <c r="AF63" s="971"/>
      <c r="AG63" s="971"/>
      <c r="AH63" s="971"/>
      <c r="AI63" s="465">
        <v>0.05</v>
      </c>
      <c r="AJ63" s="466">
        <v>0.05</v>
      </c>
      <c r="AK63" s="466">
        <v>0.05</v>
      </c>
      <c r="AL63" s="1262">
        <v>8.0</v>
      </c>
      <c r="AM63" s="1252">
        <v>2.0</v>
      </c>
      <c r="AN63" s="1252">
        <v>8.0</v>
      </c>
      <c r="AO63" s="1263">
        <v>0.098</v>
      </c>
      <c r="AP63" s="1264">
        <v>0.097</v>
      </c>
      <c r="AQ63" s="1264">
        <v>0.098</v>
      </c>
      <c r="AR63" s="1265">
        <v>0.051</v>
      </c>
      <c r="AS63" s="1256">
        <v>0.052</v>
      </c>
      <c r="AT63" s="1256">
        <v>0.051</v>
      </c>
      <c r="AU63" s="1261"/>
      <c r="AV63" s="1266"/>
      <c r="AW63" s="1266"/>
      <c r="AX63" s="1256">
        <v>0.056</v>
      </c>
      <c r="AY63" s="1256">
        <v>0.058</v>
      </c>
      <c r="AZ63" s="1256">
        <v>0.056</v>
      </c>
      <c r="BA63" s="465">
        <v>0.052</v>
      </c>
      <c r="BB63" s="971"/>
      <c r="BC63" s="470"/>
      <c r="BD63" s="465">
        <v>0.022</v>
      </c>
      <c r="BE63" s="845">
        <v>0.023</v>
      </c>
      <c r="BF63" s="466">
        <v>0.022</v>
      </c>
      <c r="BG63" s="488">
        <v>0.038</v>
      </c>
      <c r="BH63" s="845">
        <v>0.036</v>
      </c>
      <c r="BI63" s="845">
        <v>0.037</v>
      </c>
      <c r="BJ63" s="1256">
        <v>0.076</v>
      </c>
      <c r="BK63" s="1261"/>
      <c r="BL63" s="1261"/>
      <c r="BM63" s="592"/>
      <c r="BN63" s="1256">
        <v>0.031</v>
      </c>
      <c r="BO63" s="1256">
        <v>0.035</v>
      </c>
      <c r="BP63" s="1256">
        <v>0.031</v>
      </c>
      <c r="BQ63" s="1265">
        <v>0.112</v>
      </c>
      <c r="BR63" s="1261"/>
      <c r="BS63" s="1269">
        <v>0.112</v>
      </c>
    </row>
    <row r="64">
      <c r="A64" s="1270">
        <v>43831.0</v>
      </c>
      <c r="B64" s="1271">
        <v>225.0</v>
      </c>
      <c r="C64" s="1293">
        <v>160.0</v>
      </c>
      <c r="D64" s="1293">
        <v>273.0</v>
      </c>
      <c r="E64" s="1273"/>
      <c r="F64" s="1293"/>
      <c r="G64" s="1293"/>
      <c r="H64" s="1274"/>
      <c r="I64" s="1274"/>
      <c r="J64" s="1274"/>
      <c r="K64" s="1275">
        <v>0.036</v>
      </c>
      <c r="L64" s="1276">
        <v>0.035</v>
      </c>
      <c r="M64" s="1275">
        <v>0.035</v>
      </c>
      <c r="N64" s="1276">
        <v>0.031</v>
      </c>
      <c r="O64" s="844">
        <v>0.03</v>
      </c>
      <c r="P64" s="1275">
        <v>0.031</v>
      </c>
      <c r="Q64" s="1276">
        <v>0.002</v>
      </c>
      <c r="R64" s="1275">
        <v>0.003</v>
      </c>
      <c r="S64" s="1275">
        <v>0.002</v>
      </c>
      <c r="T64" s="1279">
        <v>0.074</v>
      </c>
      <c r="U64" s="475">
        <v>0.074</v>
      </c>
      <c r="V64" s="475">
        <v>0.074</v>
      </c>
      <c r="W64" s="1276"/>
      <c r="X64" s="1276"/>
      <c r="Y64" s="1276"/>
      <c r="Z64" s="478">
        <v>0.039</v>
      </c>
      <c r="AA64" s="479">
        <v>0.038</v>
      </c>
      <c r="AB64" s="479">
        <v>0.04</v>
      </c>
      <c r="AC64" s="1280"/>
      <c r="AD64" s="1281"/>
      <c r="AE64" s="1281"/>
      <c r="AF64" s="979"/>
      <c r="AG64" s="979"/>
      <c r="AH64" s="979"/>
      <c r="AI64" s="478">
        <v>0.05</v>
      </c>
      <c r="AJ64" s="479">
        <v>0.05</v>
      </c>
      <c r="AK64" s="479">
        <v>0.05</v>
      </c>
      <c r="AL64" s="1282">
        <v>-2.0</v>
      </c>
      <c r="AM64" s="1272">
        <v>5.0</v>
      </c>
      <c r="AN64" s="1272">
        <v>-4.0</v>
      </c>
      <c r="AO64" s="1283">
        <v>0.098</v>
      </c>
      <c r="AP64" s="1284">
        <v>0.098</v>
      </c>
      <c r="AQ64" s="1284">
        <v>0.098</v>
      </c>
      <c r="AR64" s="1285">
        <v>0.053</v>
      </c>
      <c r="AS64" s="1276">
        <v>0.052</v>
      </c>
      <c r="AT64" s="1256">
        <v>0.053</v>
      </c>
      <c r="AU64" s="1281"/>
      <c r="AV64" s="1286"/>
      <c r="AW64" s="1286"/>
      <c r="AX64" s="1276">
        <v>0.055</v>
      </c>
      <c r="AY64" s="1276">
        <v>0.056</v>
      </c>
      <c r="AZ64" s="1256">
        <v>0.055</v>
      </c>
      <c r="BA64" s="478">
        <v>0.053</v>
      </c>
      <c r="BB64" s="979"/>
      <c r="BC64" s="483"/>
      <c r="BD64" s="478">
        <v>0.024</v>
      </c>
      <c r="BE64" s="844">
        <v>0.022</v>
      </c>
      <c r="BF64" s="479">
        <v>0.024</v>
      </c>
      <c r="BG64" s="476">
        <v>0.04</v>
      </c>
      <c r="BH64" s="844">
        <v>0.036</v>
      </c>
      <c r="BI64" s="844">
        <v>0.04</v>
      </c>
      <c r="BJ64" s="1276">
        <v>0.072</v>
      </c>
      <c r="BK64" s="1281"/>
      <c r="BL64" s="1281"/>
      <c r="BM64" s="611"/>
      <c r="BN64" s="1276">
        <v>0.037</v>
      </c>
      <c r="BO64" s="1276">
        <v>0.034</v>
      </c>
      <c r="BP64" s="1256">
        <v>0.037</v>
      </c>
      <c r="BQ64" s="1265">
        <v>0.116</v>
      </c>
      <c r="BR64" s="1261"/>
      <c r="BS64" s="1290">
        <v>0.116</v>
      </c>
    </row>
    <row r="65">
      <c r="A65" s="1250">
        <v>43862.0</v>
      </c>
      <c r="B65" s="1251">
        <v>273.0</v>
      </c>
      <c r="C65" s="1291">
        <v>175.0</v>
      </c>
      <c r="D65" s="1291">
        <v>275.0</v>
      </c>
      <c r="E65" s="1253"/>
      <c r="F65" s="1291"/>
      <c r="G65" s="1291"/>
      <c r="H65" s="1274"/>
      <c r="I65" s="1274"/>
      <c r="J65" s="1274"/>
      <c r="K65" s="1255">
        <v>0.035</v>
      </c>
      <c r="L65" s="1256">
        <v>0.036</v>
      </c>
      <c r="M65" s="1255">
        <v>0.044</v>
      </c>
      <c r="N65" s="1256">
        <v>0.03</v>
      </c>
      <c r="O65" s="845">
        <v>0.03</v>
      </c>
      <c r="P65" s="1255">
        <v>0.03</v>
      </c>
      <c r="Q65" s="1256">
        <v>0.003</v>
      </c>
      <c r="R65" s="1255">
        <v>0.003</v>
      </c>
      <c r="S65" s="1255">
        <v>0.003</v>
      </c>
      <c r="T65" s="1259">
        <v>0.073</v>
      </c>
      <c r="U65" s="487">
        <v>0.074</v>
      </c>
      <c r="V65" s="487">
        <v>0.073</v>
      </c>
      <c r="W65" s="1256"/>
      <c r="X65" s="1256"/>
      <c r="Y65" s="1256"/>
      <c r="Z65" s="465">
        <v>0.04</v>
      </c>
      <c r="AA65" s="466">
        <v>0.039</v>
      </c>
      <c r="AB65" s="466">
        <v>0.039</v>
      </c>
      <c r="AC65" s="1260"/>
      <c r="AD65" s="1261"/>
      <c r="AE65" s="1261"/>
      <c r="AF65" s="971"/>
      <c r="AG65" s="971"/>
      <c r="AH65" s="971"/>
      <c r="AI65" s="465">
        <v>0.05</v>
      </c>
      <c r="AJ65" s="466">
        <v>0.05</v>
      </c>
      <c r="AK65" s="466">
        <v>0.05</v>
      </c>
      <c r="AL65" s="1262">
        <v>-10.0</v>
      </c>
      <c r="AM65" s="1252">
        <v>3.0</v>
      </c>
      <c r="AN65" s="1252">
        <v>-8.0</v>
      </c>
      <c r="AO65" s="1263">
        <v>0.097</v>
      </c>
      <c r="AP65" s="1264">
        <v>0.1</v>
      </c>
      <c r="AQ65" s="1264">
        <v>0.093</v>
      </c>
      <c r="AR65" s="1265">
        <v>0.051</v>
      </c>
      <c r="AS65" s="1256">
        <v>0.053</v>
      </c>
      <c r="AT65" s="1256">
        <v>0.051</v>
      </c>
      <c r="AU65" s="1261"/>
      <c r="AV65" s="1266"/>
      <c r="AW65" s="1266"/>
      <c r="AX65" s="1256">
        <v>0.056</v>
      </c>
      <c r="AY65" s="1256">
        <v>0.056</v>
      </c>
      <c r="AZ65" s="1256">
        <v>0.056</v>
      </c>
      <c r="BA65" s="465">
        <v>0.062</v>
      </c>
      <c r="BB65" s="971"/>
      <c r="BC65" s="470"/>
      <c r="BD65" s="465">
        <v>0.024</v>
      </c>
      <c r="BE65" s="845">
        <v>0.024</v>
      </c>
      <c r="BF65" s="466">
        <v>0.024</v>
      </c>
      <c r="BG65" s="488">
        <v>0.033</v>
      </c>
      <c r="BH65" s="845"/>
      <c r="BI65" s="845">
        <v>0.033</v>
      </c>
      <c r="BJ65" s="1256">
        <v>0.078</v>
      </c>
      <c r="BK65" s="1261"/>
      <c r="BL65" s="1261"/>
      <c r="BM65" s="592"/>
      <c r="BN65" s="1256">
        <v>0.037</v>
      </c>
      <c r="BO65" s="1256">
        <v>0.034</v>
      </c>
      <c r="BP65" s="1256">
        <v>0.037</v>
      </c>
      <c r="BQ65" s="1265">
        <v>0.122</v>
      </c>
      <c r="BR65" s="1261"/>
      <c r="BS65" s="1269">
        <v>0.122</v>
      </c>
    </row>
    <row r="66">
      <c r="A66" s="1270">
        <v>43891.0</v>
      </c>
      <c r="B66" s="1271">
        <v>-701.0</v>
      </c>
      <c r="C66" s="1293">
        <v>-100.0</v>
      </c>
      <c r="D66" s="1293">
        <v>-870.0</v>
      </c>
      <c r="E66" s="1273"/>
      <c r="F66" s="1293"/>
      <c r="G66" s="1293"/>
      <c r="H66" s="1274"/>
      <c r="I66" s="1274"/>
      <c r="J66" s="1274"/>
      <c r="K66" s="1275">
        <v>0.044</v>
      </c>
      <c r="L66" s="1276">
        <v>0.038</v>
      </c>
      <c r="M66" s="1275">
        <v>0.147</v>
      </c>
      <c r="N66" s="1276">
        <v>0.031</v>
      </c>
      <c r="O66" s="844">
        <v>0.03</v>
      </c>
      <c r="P66" s="1275">
        <v>0.033</v>
      </c>
      <c r="Q66" s="1276">
        <v>0.004</v>
      </c>
      <c r="R66" s="1275">
        <v>0.002</v>
      </c>
      <c r="S66" s="1275">
        <v>0.005</v>
      </c>
      <c r="T66" s="1279">
        <v>0.074</v>
      </c>
      <c r="U66" s="475">
        <v>0.077</v>
      </c>
      <c r="V66" s="475">
        <v>0.071</v>
      </c>
      <c r="W66" s="1276"/>
      <c r="X66" s="1276"/>
      <c r="Y66" s="1276"/>
      <c r="Z66" s="478">
        <v>0.039</v>
      </c>
      <c r="AA66" s="479">
        <v>0.044</v>
      </c>
      <c r="AB66" s="479">
        <v>0.039</v>
      </c>
      <c r="AC66" s="1280"/>
      <c r="AD66" s="1281"/>
      <c r="AE66" s="1281"/>
      <c r="AF66" s="979"/>
      <c r="AG66" s="979"/>
      <c r="AH66" s="979"/>
      <c r="AI66" s="478">
        <v>0.05</v>
      </c>
      <c r="AJ66" s="479">
        <v>0.051</v>
      </c>
      <c r="AK66" s="479">
        <v>0.05</v>
      </c>
      <c r="AL66" s="1282">
        <v>1.0</v>
      </c>
      <c r="AM66" s="1272">
        <v>29.0</v>
      </c>
      <c r="AN66" s="1272">
        <v>1.0</v>
      </c>
      <c r="AO66" s="1283">
        <v>0.084</v>
      </c>
      <c r="AP66" s="1284">
        <v>0.105</v>
      </c>
      <c r="AQ66" s="1284">
        <v>0.08</v>
      </c>
      <c r="AR66" s="1285">
        <v>0.052</v>
      </c>
      <c r="AS66" s="1276">
        <v>0.055</v>
      </c>
      <c r="AT66" s="1256">
        <v>0.052</v>
      </c>
      <c r="AU66" s="1281"/>
      <c r="AV66" s="1286"/>
      <c r="AW66" s="1286"/>
      <c r="AX66" s="1276">
        <v>0.078</v>
      </c>
      <c r="AY66" s="1276">
        <v>0.072</v>
      </c>
      <c r="AZ66" s="1256">
        <v>0.078</v>
      </c>
      <c r="BA66" s="478">
        <v>0.059</v>
      </c>
      <c r="BB66" s="979"/>
      <c r="BC66" s="483"/>
      <c r="BD66" s="478">
        <v>0.025</v>
      </c>
      <c r="BE66" s="844">
        <v>0.025</v>
      </c>
      <c r="BF66" s="479">
        <v>0.025</v>
      </c>
      <c r="BG66" s="476">
        <v>0.038</v>
      </c>
      <c r="BH66" s="844"/>
      <c r="BI66" s="844">
        <v>0.038</v>
      </c>
      <c r="BJ66" s="1276">
        <v>0.088</v>
      </c>
      <c r="BK66" s="1281"/>
      <c r="BL66" s="1281"/>
      <c r="BM66" s="611"/>
      <c r="BN66" s="1276">
        <v>0.033</v>
      </c>
      <c r="BO66" s="1281"/>
      <c r="BP66" s="1256">
        <v>0.033</v>
      </c>
      <c r="BQ66" s="1265">
        <v>0.126</v>
      </c>
      <c r="BR66" s="1261"/>
      <c r="BS66" s="1290">
        <v>0.126</v>
      </c>
    </row>
    <row r="67">
      <c r="A67" s="1250">
        <v>43922.0</v>
      </c>
      <c r="B67" s="1296">
        <v>-20537.0</v>
      </c>
      <c r="C67" s="1297">
        <v>-22000.0</v>
      </c>
      <c r="D67" s="1297">
        <v>-20687.0</v>
      </c>
      <c r="E67" s="1298"/>
      <c r="F67" s="1297"/>
      <c r="G67" s="1297"/>
      <c r="H67" s="1274"/>
      <c r="I67" s="1274"/>
      <c r="J67" s="1274"/>
      <c r="K67" s="1255">
        <v>0.147</v>
      </c>
      <c r="L67" s="1256">
        <v>0.16</v>
      </c>
      <c r="M67" s="1255">
        <v>0.133</v>
      </c>
      <c r="N67" s="1256">
        <v>0.079</v>
      </c>
      <c r="O67" s="845">
        <v>0.033</v>
      </c>
      <c r="P67" s="1255">
        <v>0.08</v>
      </c>
      <c r="Q67" s="1256">
        <v>0.047</v>
      </c>
      <c r="R67" s="1255">
        <v>0.004</v>
      </c>
      <c r="S67" s="1255">
        <v>0.047</v>
      </c>
      <c r="T67" s="1259">
        <v>0.073</v>
      </c>
      <c r="U67" s="487">
        <v>0.082</v>
      </c>
      <c r="V67" s="487">
        <v>0.073</v>
      </c>
      <c r="W67" s="1256"/>
      <c r="X67" s="1256"/>
      <c r="Y67" s="1256"/>
      <c r="Z67" s="465">
        <v>0.039</v>
      </c>
      <c r="AA67" s="466">
        <v>0.047</v>
      </c>
      <c r="AB67" s="466">
        <v>0.039</v>
      </c>
      <c r="AC67" s="1260"/>
      <c r="AD67" s="1261"/>
      <c r="AE67" s="1261"/>
      <c r="AF67" s="971"/>
      <c r="AG67" s="971"/>
      <c r="AH67" s="971"/>
      <c r="AI67" s="465">
        <v>0.058</v>
      </c>
      <c r="AJ67" s="466">
        <v>0.052</v>
      </c>
      <c r="AK67" s="466">
        <v>0.058</v>
      </c>
      <c r="AL67" s="1262">
        <v>373.0</v>
      </c>
      <c r="AM67" s="1252">
        <v>76.0</v>
      </c>
      <c r="AN67" s="1252">
        <v>372.0</v>
      </c>
      <c r="AO67" s="1263">
        <v>0.063</v>
      </c>
      <c r="AP67" s="1264">
        <v>0.095</v>
      </c>
      <c r="AQ67" s="1264">
        <v>0.066</v>
      </c>
      <c r="AR67" s="1265">
        <v>0.062</v>
      </c>
      <c r="AS67" s="1256">
        <v>0.083</v>
      </c>
      <c r="AT67" s="1256">
        <v>0.062</v>
      </c>
      <c r="AU67" s="1261"/>
      <c r="AV67" s="1266"/>
      <c r="AW67" s="1266"/>
      <c r="AX67" s="1256">
        <v>0.13</v>
      </c>
      <c r="AY67" s="1256">
        <v>0.18</v>
      </c>
      <c r="AZ67" s="1256">
        <v>0.13</v>
      </c>
      <c r="BA67" s="465">
        <v>0.06</v>
      </c>
      <c r="BB67" s="971"/>
      <c r="BC67" s="470"/>
      <c r="BD67" s="465">
        <v>0.026</v>
      </c>
      <c r="BE67" s="845">
        <v>0.027</v>
      </c>
      <c r="BF67" s="466">
        <v>0.026</v>
      </c>
      <c r="BG67" s="488">
        <v>0.038</v>
      </c>
      <c r="BH67" s="845"/>
      <c r="BI67" s="845">
        <v>0.038</v>
      </c>
      <c r="BJ67" s="1256">
        <v>0.235</v>
      </c>
      <c r="BK67" s="1261"/>
      <c r="BL67" s="1261"/>
      <c r="BM67" s="592"/>
      <c r="BN67" s="1256">
        <v>0.054</v>
      </c>
      <c r="BO67" s="1256">
        <v>0.041</v>
      </c>
      <c r="BP67" s="1261"/>
      <c r="BQ67" s="1265">
        <v>0.129</v>
      </c>
      <c r="BR67" s="1256">
        <v>0.129</v>
      </c>
      <c r="BS67" s="1269">
        <v>0.129</v>
      </c>
    </row>
    <row r="68">
      <c r="A68" s="1270">
        <v>43952.0</v>
      </c>
      <c r="B68" s="1299">
        <v>2509.0</v>
      </c>
      <c r="C68" s="1300">
        <v>-8000.0</v>
      </c>
      <c r="D68" s="1300">
        <v>2699.0</v>
      </c>
      <c r="E68" s="1301"/>
      <c r="F68" s="1300"/>
      <c r="G68" s="1300"/>
      <c r="H68" s="1274"/>
      <c r="I68" s="1274"/>
      <c r="J68" s="1274"/>
      <c r="K68" s="1275">
        <v>0.133</v>
      </c>
      <c r="L68" s="1276">
        <v>0.197</v>
      </c>
      <c r="M68" s="1275">
        <v>0.111</v>
      </c>
      <c r="N68" s="1276">
        <v>0.067</v>
      </c>
      <c r="O68" s="844">
        <v>0.085</v>
      </c>
      <c r="P68" s="1275">
        <v>0.066</v>
      </c>
      <c r="Q68" s="1276">
        <v>-0.01</v>
      </c>
      <c r="R68" s="1275">
        <v>0.01</v>
      </c>
      <c r="S68" s="1275">
        <v>-0.01</v>
      </c>
      <c r="T68" s="1279">
        <v>0.074</v>
      </c>
      <c r="U68" s="475">
        <v>0.077</v>
      </c>
      <c r="V68" s="475">
        <v>0.077</v>
      </c>
      <c r="W68" s="1276"/>
      <c r="X68" s="1276"/>
      <c r="Y68" s="1276"/>
      <c r="Z68" s="478">
        <v>0.039</v>
      </c>
      <c r="AA68" s="479">
        <v>0.042</v>
      </c>
      <c r="AB68" s="479">
        <v>0.039</v>
      </c>
      <c r="AC68" s="1280"/>
      <c r="AD68" s="1281"/>
      <c r="AE68" s="1281"/>
      <c r="AF68" s="979"/>
      <c r="AG68" s="979"/>
      <c r="AH68" s="979"/>
      <c r="AI68" s="478">
        <v>0.063</v>
      </c>
      <c r="AJ68" s="479">
        <v>0.062</v>
      </c>
      <c r="AK68" s="479">
        <v>0.063</v>
      </c>
      <c r="AL68" s="1282">
        <v>238.0</v>
      </c>
      <c r="AM68" s="1272">
        <v>200.0</v>
      </c>
      <c r="AN68" s="1272">
        <v>238.0</v>
      </c>
      <c r="AO68" s="1283">
        <v>0.078</v>
      </c>
      <c r="AP68" s="1284">
        <v>0.077</v>
      </c>
      <c r="AQ68" s="1284">
        <v>0.083</v>
      </c>
      <c r="AR68" s="1285">
        <v>0.071</v>
      </c>
      <c r="AS68" s="1276">
        <v>0.07</v>
      </c>
      <c r="AT68" s="1256">
        <v>0.071</v>
      </c>
      <c r="AU68" s="1281"/>
      <c r="AV68" s="1286"/>
      <c r="AW68" s="1286"/>
      <c r="AX68" s="1276">
        <v>0.137</v>
      </c>
      <c r="AY68" s="1276">
        <v>0.15</v>
      </c>
      <c r="AZ68" s="1256">
        <v>0.137</v>
      </c>
      <c r="BA68" s="478">
        <v>0.059</v>
      </c>
      <c r="BB68" s="979"/>
      <c r="BC68" s="483"/>
      <c r="BD68" s="478">
        <v>0.029</v>
      </c>
      <c r="BE68" s="844">
        <v>0.028</v>
      </c>
      <c r="BF68" s="479">
        <v>0.029</v>
      </c>
      <c r="BG68" s="476">
        <v>0.045</v>
      </c>
      <c r="BH68" s="844"/>
      <c r="BI68" s="844">
        <v>0.045</v>
      </c>
      <c r="BJ68" s="1276">
        <v>0.217</v>
      </c>
      <c r="BK68" s="1281"/>
      <c r="BL68" s="1281"/>
      <c r="BM68" s="611"/>
      <c r="BN68" s="1281"/>
      <c r="BO68" s="1281"/>
      <c r="BP68" s="1261"/>
      <c r="BQ68" s="1265">
        <v>0.133</v>
      </c>
      <c r="BR68" s="1256">
        <v>0.132</v>
      </c>
      <c r="BS68" s="1290">
        <v>0.133</v>
      </c>
    </row>
    <row r="69">
      <c r="A69" s="1250">
        <v>43983.0</v>
      </c>
      <c r="B69" s="1296">
        <v>4800.0</v>
      </c>
      <c r="C69" s="1297">
        <v>3000.0</v>
      </c>
      <c r="D69" s="1297">
        <v>4791.0</v>
      </c>
      <c r="E69" s="1298"/>
      <c r="F69" s="1297"/>
      <c r="G69" s="1297"/>
      <c r="H69" s="1274"/>
      <c r="I69" s="1274"/>
      <c r="J69" s="1274"/>
      <c r="K69" s="1255">
        <v>0.111</v>
      </c>
      <c r="L69" s="1256">
        <v>0.123</v>
      </c>
      <c r="M69" s="1255">
        <v>0.102</v>
      </c>
      <c r="N69" s="1256">
        <v>0.05</v>
      </c>
      <c r="O69" s="845">
        <v>0.053</v>
      </c>
      <c r="P69" s="1255">
        <v>0.049</v>
      </c>
      <c r="Q69" s="1256">
        <v>-0.012</v>
      </c>
      <c r="R69" s="1255">
        <v>-0.007</v>
      </c>
      <c r="S69" s="1255">
        <v>-0.013</v>
      </c>
      <c r="T69" s="1259">
        <v>0.078</v>
      </c>
      <c r="U69" s="487">
        <v>0.077</v>
      </c>
      <c r="V69" s="487">
        <v>0.077</v>
      </c>
      <c r="W69" s="1256"/>
      <c r="X69" s="1256"/>
      <c r="Y69" s="1256"/>
      <c r="Z69" s="465">
        <v>0.039</v>
      </c>
      <c r="AA69" s="466">
        <v>0.042</v>
      </c>
      <c r="AB69" s="466">
        <v>0.041</v>
      </c>
      <c r="AC69" s="1260"/>
      <c r="AD69" s="1261"/>
      <c r="AE69" s="1261"/>
      <c r="AF69" s="971"/>
      <c r="AG69" s="971"/>
      <c r="AH69" s="971"/>
      <c r="AI69" s="465">
        <v>0.064</v>
      </c>
      <c r="AJ69" s="466">
        <v>0.066</v>
      </c>
      <c r="AK69" s="466">
        <v>0.064</v>
      </c>
      <c r="AL69" s="1262">
        <v>69.0</v>
      </c>
      <c r="AM69" s="1252">
        <v>120.0</v>
      </c>
      <c r="AN69" s="1252">
        <v>68.0</v>
      </c>
      <c r="AO69" s="1263">
        <v>0.088</v>
      </c>
      <c r="AP69" s="1264">
        <v>0.086</v>
      </c>
      <c r="AQ69" s="1264">
        <v>0.093</v>
      </c>
      <c r="AR69" s="1265">
        <v>0.074</v>
      </c>
      <c r="AS69" s="1256">
        <v>0.074</v>
      </c>
      <c r="AT69" s="1256">
        <v>0.074</v>
      </c>
      <c r="AU69" s="1261"/>
      <c r="AV69" s="1266"/>
      <c r="AW69" s="1266"/>
      <c r="AX69" s="1256">
        <v>0.123</v>
      </c>
      <c r="AY69" s="1256">
        <v>0.12</v>
      </c>
      <c r="AZ69" s="1256">
        <v>0.123</v>
      </c>
      <c r="BA69" s="465">
        <v>0.057</v>
      </c>
      <c r="BB69" s="971"/>
      <c r="BC69" s="470"/>
      <c r="BD69" s="465">
        <v>0.028</v>
      </c>
      <c r="BE69" s="845">
        <v>0.031</v>
      </c>
      <c r="BF69" s="466">
        <v>0.028</v>
      </c>
      <c r="BG69" s="488">
        <v>0.043</v>
      </c>
      <c r="BH69" s="845"/>
      <c r="BI69" s="845">
        <v>0.043</v>
      </c>
      <c r="BJ69" s="1256">
        <v>0.102</v>
      </c>
      <c r="BK69" s="1261"/>
      <c r="BL69" s="1261"/>
      <c r="BM69" s="592"/>
      <c r="BN69" s="1261"/>
      <c r="BO69" s="1261"/>
      <c r="BP69" s="1261"/>
      <c r="BQ69" s="1265">
        <v>0.133</v>
      </c>
      <c r="BR69" s="1256">
        <v>0.137</v>
      </c>
      <c r="BS69" s="1269">
        <v>0.133</v>
      </c>
    </row>
    <row r="70">
      <c r="A70" s="1270">
        <v>44013.0</v>
      </c>
      <c r="B70" s="1299">
        <v>1763.0</v>
      </c>
      <c r="C70" s="1300">
        <v>1600.0</v>
      </c>
      <c r="D70" s="1300">
        <v>1734.0</v>
      </c>
      <c r="E70" s="1301"/>
      <c r="F70" s="1300"/>
      <c r="G70" s="1300"/>
      <c r="H70" s="1274"/>
      <c r="I70" s="1274"/>
      <c r="J70" s="1274"/>
      <c r="K70" s="1275">
        <v>0.102</v>
      </c>
      <c r="L70" s="1276">
        <v>0.105</v>
      </c>
      <c r="M70" s="1275">
        <v>0.084</v>
      </c>
      <c r="N70" s="1276">
        <v>0.048</v>
      </c>
      <c r="O70" s="844">
        <v>0.041</v>
      </c>
      <c r="P70" s="1275">
        <v>0.047</v>
      </c>
      <c r="Q70" s="1276">
        <v>0.002</v>
      </c>
      <c r="R70" s="1275">
        <v>-0.005</v>
      </c>
      <c r="S70" s="1275">
        <v>0.001</v>
      </c>
      <c r="T70" s="1279">
        <v>0.079</v>
      </c>
      <c r="U70" s="475">
        <v>0.08</v>
      </c>
      <c r="V70" s="475">
        <v>0.08</v>
      </c>
      <c r="W70" s="1276"/>
      <c r="X70" s="1276"/>
      <c r="Y70" s="1276"/>
      <c r="Z70" s="478">
        <v>0.041</v>
      </c>
      <c r="AA70" s="479">
        <v>0.041</v>
      </c>
      <c r="AB70" s="479">
        <v>0.045</v>
      </c>
      <c r="AC70" s="1280"/>
      <c r="AD70" s="1281"/>
      <c r="AE70" s="1281"/>
      <c r="AF70" s="979"/>
      <c r="AG70" s="979"/>
      <c r="AH70" s="979"/>
      <c r="AI70" s="478">
        <v>0.064</v>
      </c>
      <c r="AJ70" s="479">
        <v>0.065</v>
      </c>
      <c r="AK70" s="479">
        <v>0.064</v>
      </c>
      <c r="AL70" s="1282">
        <v>-18.0</v>
      </c>
      <c r="AM70" s="1272">
        <v>43.0</v>
      </c>
      <c r="AN70" s="1272">
        <v>-17.0</v>
      </c>
      <c r="AO70" s="1283">
        <v>0.097</v>
      </c>
      <c r="AP70" s="1284">
        <v>0.091</v>
      </c>
      <c r="AQ70" s="1284">
        <v>0.098</v>
      </c>
      <c r="AR70" s="1285">
        <v>0.075</v>
      </c>
      <c r="AS70" s="1276">
        <v>0.078</v>
      </c>
      <c r="AT70" s="1256">
        <v>0.075</v>
      </c>
      <c r="AU70" s="1281"/>
      <c r="AV70" s="1286"/>
      <c r="AW70" s="1286"/>
      <c r="AX70" s="1276">
        <v>0.109</v>
      </c>
      <c r="AY70" s="1276">
        <v>0.11</v>
      </c>
      <c r="AZ70" s="1256">
        <v>0.109</v>
      </c>
      <c r="BA70" s="478">
        <v>0.057</v>
      </c>
      <c r="BB70" s="979"/>
      <c r="BC70" s="483"/>
      <c r="BD70" s="478">
        <v>0.029</v>
      </c>
      <c r="BE70" s="844">
        <v>0.03</v>
      </c>
      <c r="BF70" s="479">
        <v>0.029</v>
      </c>
      <c r="BG70" s="476">
        <v>0.042</v>
      </c>
      <c r="BH70" s="844">
        <v>0.039</v>
      </c>
      <c r="BI70" s="844">
        <v>0.042</v>
      </c>
      <c r="BJ70" s="1276">
        <v>0.074</v>
      </c>
      <c r="BK70" s="1281"/>
      <c r="BL70" s="1281"/>
      <c r="BM70" s="611"/>
      <c r="BN70" s="1281"/>
      <c r="BO70" s="1281"/>
      <c r="BP70" s="1256">
        <v>0.054</v>
      </c>
      <c r="BQ70" s="1265">
        <v>0.138</v>
      </c>
      <c r="BR70" s="1261"/>
      <c r="BS70" s="1290">
        <v>0.138</v>
      </c>
    </row>
    <row r="71">
      <c r="A71" s="1250">
        <v>44044.0</v>
      </c>
      <c r="B71" s="1296">
        <v>1371.0</v>
      </c>
      <c r="C71" s="1297">
        <v>1400.0</v>
      </c>
      <c r="D71" s="1297">
        <v>1489.0</v>
      </c>
      <c r="E71" s="1298"/>
      <c r="F71" s="1297"/>
      <c r="G71" s="1297"/>
      <c r="H71" s="1274"/>
      <c r="I71" s="1274"/>
      <c r="J71" s="1274"/>
      <c r="K71" s="1255">
        <v>0.084</v>
      </c>
      <c r="L71" s="1256">
        <v>0.098</v>
      </c>
      <c r="M71" s="1255">
        <v>0.079</v>
      </c>
      <c r="N71" s="1256">
        <v>0.047</v>
      </c>
      <c r="O71" s="845">
        <v>0.045</v>
      </c>
      <c r="P71" s="1255">
        <v>0.046</v>
      </c>
      <c r="Q71" s="1256">
        <v>0.004</v>
      </c>
      <c r="R71" s="1255"/>
      <c r="S71" s="1255">
        <v>0.003</v>
      </c>
      <c r="T71" s="1259">
        <v>0.081</v>
      </c>
      <c r="U71" s="487">
        <v>0.081</v>
      </c>
      <c r="V71" s="487">
        <v>0.083</v>
      </c>
      <c r="W71" s="1256"/>
      <c r="X71" s="1256"/>
      <c r="Y71" s="1256"/>
      <c r="Z71" s="465">
        <v>0.045</v>
      </c>
      <c r="AA71" s="466">
        <v>0.043</v>
      </c>
      <c r="AB71" s="466">
        <v>0.048</v>
      </c>
      <c r="AC71" s="1260"/>
      <c r="AD71" s="1261"/>
      <c r="AE71" s="1261"/>
      <c r="AF71" s="971"/>
      <c r="AG71" s="971"/>
      <c r="AH71" s="971"/>
      <c r="AI71" s="465">
        <v>0.064</v>
      </c>
      <c r="AJ71" s="466">
        <v>0.064</v>
      </c>
      <c r="AK71" s="466">
        <v>0.064</v>
      </c>
      <c r="AL71" s="1262">
        <v>-9.0</v>
      </c>
      <c r="AM71" s="1252">
        <v>1.0</v>
      </c>
      <c r="AN71" s="1252">
        <v>-9.0</v>
      </c>
      <c r="AO71" s="1263">
        <v>0.097</v>
      </c>
      <c r="AP71" s="1264">
        <v>0.091</v>
      </c>
      <c r="AQ71" s="1264">
        <v>0.097</v>
      </c>
      <c r="AR71" s="1265">
        <v>0.068</v>
      </c>
      <c r="AS71" s="1256">
        <v>0.077</v>
      </c>
      <c r="AT71" s="1256">
        <v>0.068</v>
      </c>
      <c r="AU71" s="1261"/>
      <c r="AV71" s="1266"/>
      <c r="AW71" s="1266"/>
      <c r="AX71" s="1256">
        <v>0.102</v>
      </c>
      <c r="AY71" s="1256">
        <v>0.101</v>
      </c>
      <c r="AZ71" s="1256">
        <v>0.102</v>
      </c>
      <c r="BA71" s="465">
        <v>0.056</v>
      </c>
      <c r="BB71" s="971"/>
      <c r="BC71" s="470"/>
      <c r="BD71" s="465">
        <v>0.03</v>
      </c>
      <c r="BE71" s="845">
        <v>0.03</v>
      </c>
      <c r="BF71" s="466">
        <v>0.03</v>
      </c>
      <c r="BG71" s="488">
        <v>0.032</v>
      </c>
      <c r="BH71" s="845"/>
      <c r="BI71" s="845">
        <v>0.032</v>
      </c>
      <c r="BJ71" s="1256">
        <v>0.084</v>
      </c>
      <c r="BK71" s="1261"/>
      <c r="BL71" s="1261"/>
      <c r="BM71" s="592"/>
      <c r="BN71" s="1256">
        <v>0.052</v>
      </c>
      <c r="BO71" s="1256">
        <v>0.041</v>
      </c>
      <c r="BP71" s="1256">
        <v>0.052</v>
      </c>
      <c r="BQ71" s="1265">
        <v>0.144</v>
      </c>
      <c r="BR71" s="1256">
        <v>0.142</v>
      </c>
      <c r="BS71" s="1269">
        <v>0.144</v>
      </c>
    </row>
    <row r="72">
      <c r="A72" s="1270">
        <v>44075.0</v>
      </c>
      <c r="B72" s="1271">
        <v>661.0</v>
      </c>
      <c r="C72" s="1293">
        <v>850.0</v>
      </c>
      <c r="D72" s="1293">
        <v>672.0</v>
      </c>
      <c r="E72" s="1273"/>
      <c r="F72" s="1293"/>
      <c r="G72" s="1293"/>
      <c r="H72" s="1274"/>
      <c r="I72" s="1274"/>
      <c r="J72" s="1274"/>
      <c r="K72" s="1275">
        <v>0.079</v>
      </c>
      <c r="L72" s="1276">
        <v>0.082</v>
      </c>
      <c r="M72" s="1275">
        <v>0.069</v>
      </c>
      <c r="N72" s="1276">
        <v>0.047</v>
      </c>
      <c r="O72" s="844">
        <v>0.048</v>
      </c>
      <c r="P72" s="1275">
        <v>0.046</v>
      </c>
      <c r="Q72" s="1276">
        <v>0.001</v>
      </c>
      <c r="R72" s="1275">
        <v>0.002</v>
      </c>
      <c r="S72" s="1275">
        <v>0.001</v>
      </c>
      <c r="T72" s="1279">
        <v>0.083</v>
      </c>
      <c r="U72" s="475">
        <v>0.083</v>
      </c>
      <c r="V72" s="475">
        <v>0.085</v>
      </c>
      <c r="W72" s="1276"/>
      <c r="X72" s="1276"/>
      <c r="Y72" s="1276"/>
      <c r="Z72" s="478">
        <v>0.048</v>
      </c>
      <c r="AA72" s="479">
        <v>0.048</v>
      </c>
      <c r="AB72" s="479">
        <v>0.049</v>
      </c>
      <c r="AC72" s="1280"/>
      <c r="AD72" s="1281"/>
      <c r="AE72" s="1281"/>
      <c r="AF72" s="979"/>
      <c r="AG72" s="979"/>
      <c r="AH72" s="979"/>
      <c r="AI72" s="478">
        <v>0.063</v>
      </c>
      <c r="AJ72" s="479">
        <v>0.064</v>
      </c>
      <c r="AK72" s="479">
        <v>0.063</v>
      </c>
      <c r="AL72" s="1282">
        <v>-8.0</v>
      </c>
      <c r="AM72" s="1272">
        <v>-8.0</v>
      </c>
      <c r="AN72" s="1272">
        <v>-10.0</v>
      </c>
      <c r="AO72" s="1283">
        <v>0.096</v>
      </c>
      <c r="AP72" s="1284">
        <v>0.101</v>
      </c>
      <c r="AQ72" s="1284">
        <v>0.097</v>
      </c>
      <c r="AR72" s="1285">
        <v>0.069</v>
      </c>
      <c r="AS72" s="1276">
        <v>0.071</v>
      </c>
      <c r="AT72" s="1256">
        <v>0.069</v>
      </c>
      <c r="AU72" s="1281"/>
      <c r="AV72" s="1286"/>
      <c r="AW72" s="1286"/>
      <c r="AX72" s="1276">
        <v>0.09</v>
      </c>
      <c r="AY72" s="1276">
        <v>0.097</v>
      </c>
      <c r="AZ72" s="1256">
        <v>0.09</v>
      </c>
      <c r="BA72" s="478">
        <v>0.054</v>
      </c>
      <c r="BB72" s="979"/>
      <c r="BC72" s="483"/>
      <c r="BD72" s="478">
        <v>0.03</v>
      </c>
      <c r="BE72" s="844">
        <v>0.031</v>
      </c>
      <c r="BF72" s="479">
        <v>0.03</v>
      </c>
      <c r="BG72" s="476">
        <v>0.039</v>
      </c>
      <c r="BH72" s="844"/>
      <c r="BI72" s="844">
        <v>0.039</v>
      </c>
      <c r="BJ72" s="1276">
        <v>0.067</v>
      </c>
      <c r="BK72" s="1281"/>
      <c r="BL72" s="1281"/>
      <c r="BM72" s="611"/>
      <c r="BN72" s="1276">
        <v>0.051</v>
      </c>
      <c r="BO72" s="1281"/>
      <c r="BP72" s="1256">
        <v>0.051</v>
      </c>
      <c r="BQ72" s="1265">
        <v>0.146</v>
      </c>
      <c r="BR72" s="1261"/>
      <c r="BS72" s="1290">
        <v>0.146</v>
      </c>
    </row>
    <row r="73">
      <c r="A73" s="1250">
        <v>44105.0</v>
      </c>
      <c r="B73" s="1251">
        <v>638.0</v>
      </c>
      <c r="C73" s="1291">
        <v>600.0</v>
      </c>
      <c r="D73" s="1291">
        <v>610.0</v>
      </c>
      <c r="E73" s="1253"/>
      <c r="F73" s="1291"/>
      <c r="G73" s="1291"/>
      <c r="H73" s="1274"/>
      <c r="I73" s="1274"/>
      <c r="J73" s="1274"/>
      <c r="K73" s="1255">
        <v>0.069</v>
      </c>
      <c r="L73" s="1256">
        <v>0.077</v>
      </c>
      <c r="M73" s="1255">
        <v>0.067</v>
      </c>
      <c r="N73" s="1256">
        <v>0.045</v>
      </c>
      <c r="O73" s="845">
        <v>0.046</v>
      </c>
      <c r="P73" s="1255">
        <v>0.044</v>
      </c>
      <c r="Q73" s="1256">
        <v>0.001</v>
      </c>
      <c r="R73" s="1255">
        <v>0.002</v>
      </c>
      <c r="S73" s="1255">
        <v>0.001</v>
      </c>
      <c r="T73" s="1259">
        <v>0.084</v>
      </c>
      <c r="U73" s="487">
        <v>0.084</v>
      </c>
      <c r="V73" s="487">
        <v>0.084</v>
      </c>
      <c r="W73" s="1256"/>
      <c r="X73" s="1256"/>
      <c r="Y73" s="1256"/>
      <c r="Z73" s="465">
        <v>0.049</v>
      </c>
      <c r="AA73" s="466">
        <v>0.051</v>
      </c>
      <c r="AB73" s="466">
        <v>0.05</v>
      </c>
      <c r="AC73" s="1260"/>
      <c r="AD73" s="1261"/>
      <c r="AE73" s="1261"/>
      <c r="AF73" s="971"/>
      <c r="AG73" s="971"/>
      <c r="AH73" s="971"/>
      <c r="AI73" s="465">
        <v>0.062</v>
      </c>
      <c r="AJ73" s="466">
        <v>0.063</v>
      </c>
      <c r="AK73" s="466">
        <v>0.062</v>
      </c>
      <c r="AL73" s="1262">
        <v>-35.0</v>
      </c>
      <c r="AM73" s="1252">
        <v>-5.0</v>
      </c>
      <c r="AN73" s="1252">
        <v>-38.0</v>
      </c>
      <c r="AO73" s="1263">
        <v>0.098</v>
      </c>
      <c r="AP73" s="1264">
        <v>0.099</v>
      </c>
      <c r="AQ73" s="1264">
        <v>0.095</v>
      </c>
      <c r="AR73" s="1265">
        <v>0.07</v>
      </c>
      <c r="AS73" s="1256">
        <v>0.072</v>
      </c>
      <c r="AT73" s="1256">
        <v>0.07</v>
      </c>
      <c r="AU73" s="1261"/>
      <c r="AV73" s="1266"/>
      <c r="AW73" s="1266"/>
      <c r="AX73" s="1256">
        <v>0.089</v>
      </c>
      <c r="AY73" s="1256">
        <v>0.088</v>
      </c>
      <c r="AZ73" s="1256">
        <v>0.089</v>
      </c>
      <c r="BA73" s="465">
        <v>0.053</v>
      </c>
      <c r="BB73" s="971"/>
      <c r="BC73" s="470"/>
      <c r="BD73" s="465">
        <v>0.031</v>
      </c>
      <c r="BE73" s="845">
        <v>0.031</v>
      </c>
      <c r="BF73" s="466">
        <v>0.031</v>
      </c>
      <c r="BG73" s="488">
        <v>0.042</v>
      </c>
      <c r="BH73" s="845"/>
      <c r="BI73" s="845">
        <v>0.042</v>
      </c>
      <c r="BJ73" s="1294">
        <v>0.07</v>
      </c>
      <c r="BK73" s="1261"/>
      <c r="BL73" s="1261"/>
      <c r="BM73" s="592"/>
      <c r="BN73" s="1256">
        <v>0.047</v>
      </c>
      <c r="BO73" s="1261"/>
      <c r="BP73" s="1256">
        <v>0.047</v>
      </c>
      <c r="BQ73" s="1265">
        <v>0.143</v>
      </c>
      <c r="BR73" s="1256">
        <v>0.147</v>
      </c>
      <c r="BS73" s="1269">
        <v>0.143</v>
      </c>
    </row>
    <row r="74">
      <c r="A74" s="1270">
        <v>44136.0</v>
      </c>
      <c r="B74" s="1271">
        <v>245.0</v>
      </c>
      <c r="C74" s="1293">
        <v>469.0</v>
      </c>
      <c r="D74" s="1293">
        <v>336.0</v>
      </c>
      <c r="E74" s="1273"/>
      <c r="F74" s="1293"/>
      <c r="G74" s="1293"/>
      <c r="H74" s="1274"/>
      <c r="I74" s="1274"/>
      <c r="J74" s="1274"/>
      <c r="K74" s="1275">
        <v>0.067</v>
      </c>
      <c r="L74" s="1276">
        <v>0.068</v>
      </c>
      <c r="M74" s="1275">
        <v>0.067</v>
      </c>
      <c r="N74" s="1276">
        <v>0.044</v>
      </c>
      <c r="O74" s="844">
        <v>0.043</v>
      </c>
      <c r="P74" s="1275">
        <v>0.044</v>
      </c>
      <c r="Q74" s="1276">
        <v>0.003</v>
      </c>
      <c r="R74" s="1275">
        <v>0.001</v>
      </c>
      <c r="S74" s="1275">
        <v>0.003</v>
      </c>
      <c r="T74" s="1279">
        <v>0.083</v>
      </c>
      <c r="U74" s="475">
        <v>0.085</v>
      </c>
      <c r="V74" s="475">
        <v>0.083</v>
      </c>
      <c r="W74" s="1276"/>
      <c r="X74" s="1276"/>
      <c r="Y74" s="1276"/>
      <c r="Z74" s="478">
        <v>0.05</v>
      </c>
      <c r="AA74" s="479">
        <v>0.051</v>
      </c>
      <c r="AB74" s="479">
        <v>0.051</v>
      </c>
      <c r="AC74" s="1280"/>
      <c r="AD74" s="1281"/>
      <c r="AE74" s="1281"/>
      <c r="AF74" s="979"/>
      <c r="AG74" s="979"/>
      <c r="AH74" s="979"/>
      <c r="AI74" s="478">
        <v>0.061</v>
      </c>
      <c r="AJ74" s="479">
        <v>0.063</v>
      </c>
      <c r="AK74" s="479">
        <v>0.061</v>
      </c>
      <c r="AL74" s="1282">
        <v>-39.0</v>
      </c>
      <c r="AM74" s="1272">
        <v>8.0</v>
      </c>
      <c r="AN74" s="1272">
        <v>-40.0</v>
      </c>
      <c r="AO74" s="1283">
        <v>0.089</v>
      </c>
      <c r="AP74" s="1302"/>
      <c r="AQ74" s="1302">
        <v>0.088</v>
      </c>
      <c r="AR74" s="1285">
        <v>0.068</v>
      </c>
      <c r="AS74" s="1276">
        <v>0.07</v>
      </c>
      <c r="AT74" s="1256">
        <v>0.068</v>
      </c>
      <c r="AU74" s="1281"/>
      <c r="AV74" s="1286"/>
      <c r="AW74" s="1286"/>
      <c r="AX74" s="1276">
        <v>0.085</v>
      </c>
      <c r="AY74" s="1276">
        <v>0.089</v>
      </c>
      <c r="AZ74" s="1256">
        <v>0.085</v>
      </c>
      <c r="BA74" s="478">
        <v>0.052</v>
      </c>
      <c r="BB74" s="979"/>
      <c r="BC74" s="483"/>
      <c r="BD74" s="478">
        <v>0.029</v>
      </c>
      <c r="BE74" s="844">
        <v>0.031</v>
      </c>
      <c r="BF74" s="479">
        <v>0.029</v>
      </c>
      <c r="BG74" s="476">
        <v>0.041</v>
      </c>
      <c r="BH74" s="844"/>
      <c r="BI74" s="844">
        <v>0.041</v>
      </c>
      <c r="BJ74" s="1276">
        <v>0.065</v>
      </c>
      <c r="BK74" s="1281"/>
      <c r="BL74" s="1281"/>
      <c r="BM74" s="611"/>
      <c r="BN74" s="1276">
        <v>0.045</v>
      </c>
      <c r="BO74" s="1276">
        <v>0.045</v>
      </c>
      <c r="BP74" s="1256">
        <v>0.045</v>
      </c>
      <c r="BQ74" s="1265">
        <v>0.141</v>
      </c>
      <c r="BR74" s="1261"/>
      <c r="BS74" s="1290">
        <v>0.141</v>
      </c>
    </row>
    <row r="75">
      <c r="A75" s="1250">
        <v>44166.0</v>
      </c>
      <c r="B75" s="1251">
        <v>-140.0</v>
      </c>
      <c r="C75" s="1291">
        <v>71.0</v>
      </c>
      <c r="D75" s="1291">
        <v>-227.0</v>
      </c>
      <c r="E75" s="1253"/>
      <c r="F75" s="1291"/>
      <c r="G75" s="1291"/>
      <c r="H75" s="1274"/>
      <c r="I75" s="1274"/>
      <c r="J75" s="1297">
        <v>6752.0</v>
      </c>
      <c r="K75" s="1255">
        <v>0.067</v>
      </c>
      <c r="L75" s="1256">
        <v>0.068</v>
      </c>
      <c r="M75" s="1255">
        <v>0.063</v>
      </c>
      <c r="N75" s="1256">
        <v>0.051</v>
      </c>
      <c r="O75" s="845">
        <v>0.044</v>
      </c>
      <c r="P75" s="1255">
        <v>0.054</v>
      </c>
      <c r="Q75" s="1256">
        <v>0.008</v>
      </c>
      <c r="R75" s="1255">
        <v>0.002</v>
      </c>
      <c r="S75" s="1255">
        <v>0.01</v>
      </c>
      <c r="T75" s="1259">
        <v>0.083</v>
      </c>
      <c r="U75" s="487">
        <v>0.083</v>
      </c>
      <c r="V75" s="487">
        <v>0.081</v>
      </c>
      <c r="W75" s="1256"/>
      <c r="X75" s="1256"/>
      <c r="Y75" s="1256"/>
      <c r="Z75" s="465">
        <v>0.051</v>
      </c>
      <c r="AA75" s="466">
        <v>0.051</v>
      </c>
      <c r="AB75" s="466">
        <v>0.05</v>
      </c>
      <c r="AC75" s="1260"/>
      <c r="AD75" s="1261"/>
      <c r="AE75" s="1261"/>
      <c r="AF75" s="971"/>
      <c r="AG75" s="971"/>
      <c r="AH75" s="971"/>
      <c r="AI75" s="465">
        <v>0.061</v>
      </c>
      <c r="AJ75" s="466">
        <v>0.061</v>
      </c>
      <c r="AK75" s="466">
        <v>0.06</v>
      </c>
      <c r="AL75" s="1262">
        <v>-37.0</v>
      </c>
      <c r="AM75" s="1252">
        <v>10.0</v>
      </c>
      <c r="AN75" s="1252">
        <v>-40.0</v>
      </c>
      <c r="AO75" s="1263">
        <v>0.09</v>
      </c>
      <c r="AP75" s="1264">
        <v>0.088</v>
      </c>
      <c r="AQ75" s="1264">
        <v>0.098</v>
      </c>
      <c r="AR75" s="1265">
        <v>0.066</v>
      </c>
      <c r="AS75" s="1256">
        <v>0.067</v>
      </c>
      <c r="AT75" s="1256">
        <v>0.066</v>
      </c>
      <c r="AU75" s="1261"/>
      <c r="AV75" s="1266"/>
      <c r="AW75" s="1266"/>
      <c r="AX75" s="1256">
        <v>0.086</v>
      </c>
      <c r="AY75" s="1256">
        <v>0.086</v>
      </c>
      <c r="AZ75" s="1256">
        <v>0.002</v>
      </c>
      <c r="BA75" s="465">
        <v>0.052</v>
      </c>
      <c r="BB75" s="971"/>
      <c r="BC75" s="470"/>
      <c r="BD75" s="465">
        <v>0.029</v>
      </c>
      <c r="BE75" s="845">
        <v>0.03</v>
      </c>
      <c r="BF75" s="466">
        <v>0.029</v>
      </c>
      <c r="BG75" s="488">
        <v>0.046</v>
      </c>
      <c r="BH75" s="845"/>
      <c r="BI75" s="845">
        <v>0.046</v>
      </c>
      <c r="BJ75" s="1256">
        <v>0.091</v>
      </c>
      <c r="BK75" s="1261"/>
      <c r="BL75" s="1261"/>
      <c r="BM75" s="592"/>
      <c r="BN75" s="1256">
        <v>0.044</v>
      </c>
      <c r="BO75" s="1261"/>
      <c r="BP75" s="1256">
        <v>0.044</v>
      </c>
      <c r="BQ75" s="1265">
        <v>0.139</v>
      </c>
      <c r="BR75" s="1261"/>
      <c r="BS75" s="1269">
        <v>0.139</v>
      </c>
    </row>
    <row r="76">
      <c r="A76" s="1270">
        <v>44197.0</v>
      </c>
      <c r="B76" s="1271">
        <v>49.0</v>
      </c>
      <c r="C76" s="1293">
        <v>50.0</v>
      </c>
      <c r="D76" s="1293">
        <v>166.0</v>
      </c>
      <c r="E76" s="1273"/>
      <c r="F76" s="1293"/>
      <c r="G76" s="1293"/>
      <c r="H76" s="1297">
        <v>6917.0</v>
      </c>
      <c r="I76" s="1297">
        <v>6600.0</v>
      </c>
      <c r="J76" s="1300">
        <v>7099.0</v>
      </c>
      <c r="K76" s="1275">
        <v>0.063</v>
      </c>
      <c r="L76" s="1276">
        <v>0.067</v>
      </c>
      <c r="M76" s="1275">
        <v>0.062</v>
      </c>
      <c r="N76" s="1276">
        <v>0.054</v>
      </c>
      <c r="O76" s="844">
        <v>0.051</v>
      </c>
      <c r="P76" s="1275">
        <v>0.053</v>
      </c>
      <c r="Q76" s="1276">
        <v>0.002</v>
      </c>
      <c r="R76" s="1275">
        <v>0.003</v>
      </c>
      <c r="S76" s="1275">
        <v>0.001</v>
      </c>
      <c r="T76" s="1279">
        <v>0.081</v>
      </c>
      <c r="U76" s="475">
        <v>0.083</v>
      </c>
      <c r="V76" s="475">
        <v>0.083</v>
      </c>
      <c r="W76" s="1276"/>
      <c r="X76" s="1276"/>
      <c r="Y76" s="1276"/>
      <c r="Z76" s="478">
        <v>0.05</v>
      </c>
      <c r="AA76" s="479">
        <v>0.052</v>
      </c>
      <c r="AB76" s="479">
        <v>0.049</v>
      </c>
      <c r="AC76" s="1280"/>
      <c r="AD76" s="1281"/>
      <c r="AE76" s="1281"/>
      <c r="AF76" s="979"/>
      <c r="AG76" s="979"/>
      <c r="AH76" s="979"/>
      <c r="AI76" s="478">
        <v>0.06</v>
      </c>
      <c r="AJ76" s="479">
        <v>0.061</v>
      </c>
      <c r="AK76" s="479">
        <v>0.06</v>
      </c>
      <c r="AL76" s="1282">
        <v>-41.0</v>
      </c>
      <c r="AM76" s="1272">
        <v>6.0</v>
      </c>
      <c r="AN76" s="1272">
        <v>-37.0</v>
      </c>
      <c r="AO76" s="1283">
        <v>0.103</v>
      </c>
      <c r="AP76" s="1302"/>
      <c r="AQ76" s="1302">
        <v>0.103</v>
      </c>
      <c r="AR76" s="1285">
        <v>0.064</v>
      </c>
      <c r="AS76" s="1276">
        <v>0.065</v>
      </c>
      <c r="AT76" s="1256">
        <v>0.064</v>
      </c>
      <c r="AU76" s="1281"/>
      <c r="AV76" s="1286"/>
      <c r="AW76" s="1286"/>
      <c r="AX76" s="1276">
        <v>0.094</v>
      </c>
      <c r="AY76" s="1276">
        <v>0.089</v>
      </c>
      <c r="AZ76" s="1256">
        <v>0.094</v>
      </c>
      <c r="BA76" s="478">
        <v>0.054</v>
      </c>
      <c r="BB76" s="979"/>
      <c r="BC76" s="483"/>
      <c r="BD76" s="478">
        <v>0.029</v>
      </c>
      <c r="BE76" s="844">
        <v>0.03</v>
      </c>
      <c r="BF76" s="479">
        <v>0.029</v>
      </c>
      <c r="BG76" s="476">
        <v>0.054</v>
      </c>
      <c r="BH76" s="844"/>
      <c r="BI76" s="844">
        <v>0.054</v>
      </c>
      <c r="BJ76" s="1276">
        <v>0.065</v>
      </c>
      <c r="BK76" s="1281"/>
      <c r="BL76" s="1281"/>
      <c r="BM76" s="611"/>
      <c r="BN76" s="1276">
        <v>0.045</v>
      </c>
      <c r="BO76" s="1281"/>
      <c r="BP76" s="1256">
        <v>0.045</v>
      </c>
      <c r="BQ76" s="1265">
        <v>0.142</v>
      </c>
      <c r="BR76" s="1261"/>
      <c r="BS76" s="1290">
        <v>0.142</v>
      </c>
    </row>
    <row r="77">
      <c r="A77" s="1250">
        <v>44228.0</v>
      </c>
      <c r="B77" s="1251">
        <v>379.0</v>
      </c>
      <c r="C77" s="1291">
        <v>182.0</v>
      </c>
      <c r="D77" s="1291">
        <v>468.0</v>
      </c>
      <c r="E77" s="1253"/>
      <c r="F77" s="1291"/>
      <c r="G77" s="1291"/>
      <c r="H77" s="1297">
        <v>7367.0</v>
      </c>
      <c r="I77" s="1297">
        <v>6995.0</v>
      </c>
      <c r="J77" s="1297">
        <v>7526.0</v>
      </c>
      <c r="K77" s="1255">
        <v>0.062</v>
      </c>
      <c r="L77" s="1256">
        <v>0.063</v>
      </c>
      <c r="M77" s="1255">
        <v>0.06</v>
      </c>
      <c r="N77" s="1256">
        <v>0.053</v>
      </c>
      <c r="O77" s="845">
        <v>0.053</v>
      </c>
      <c r="P77" s="1255">
        <v>0.052</v>
      </c>
      <c r="Q77" s="1256">
        <v>0.002</v>
      </c>
      <c r="R77" s="1255">
        <v>0.002</v>
      </c>
      <c r="S77" s="1255">
        <v>0.003</v>
      </c>
      <c r="T77" s="1259">
        <v>0.083</v>
      </c>
      <c r="U77" s="487">
        <v>0.081</v>
      </c>
      <c r="V77" s="487">
        <v>0.082</v>
      </c>
      <c r="W77" s="1256"/>
      <c r="X77" s="1256"/>
      <c r="Y77" s="1256"/>
      <c r="Z77" s="465">
        <v>0.049</v>
      </c>
      <c r="AA77" s="466">
        <v>0.051</v>
      </c>
      <c r="AB77" s="466">
        <v>0.048</v>
      </c>
      <c r="AC77" s="1260"/>
      <c r="AD77" s="1261"/>
      <c r="AE77" s="1261"/>
      <c r="AF77" s="971"/>
      <c r="AG77" s="971"/>
      <c r="AH77" s="971"/>
      <c r="AI77" s="465">
        <v>0.06</v>
      </c>
      <c r="AJ77" s="466">
        <v>0.06</v>
      </c>
      <c r="AK77" s="466">
        <v>0.06</v>
      </c>
      <c r="AL77" s="1262">
        <v>9.0</v>
      </c>
      <c r="AM77" s="1252">
        <v>-13.0</v>
      </c>
      <c r="AN77" s="1252">
        <v>9.0</v>
      </c>
      <c r="AO77" s="1263">
        <v>0.102</v>
      </c>
      <c r="AP77" s="1264">
        <v>0.09</v>
      </c>
      <c r="AQ77" s="1264">
        <v>0.102</v>
      </c>
      <c r="AR77" s="1265">
        <v>0.058</v>
      </c>
      <c r="AS77" s="1256">
        <v>0.063</v>
      </c>
      <c r="AT77" s="1256">
        <v>0.058</v>
      </c>
      <c r="AU77" s="1261"/>
      <c r="AV77" s="1266"/>
      <c r="AW77" s="1266"/>
      <c r="AX77" s="1256">
        <v>0.082</v>
      </c>
      <c r="AY77" s="1256">
        <v>0.092</v>
      </c>
      <c r="AZ77" s="1256">
        <v>0.082</v>
      </c>
      <c r="BA77" s="465">
        <v>0.055</v>
      </c>
      <c r="BB77" s="971"/>
      <c r="BC77" s="470"/>
      <c r="BD77" s="465">
        <v>0.029</v>
      </c>
      <c r="BE77" s="845">
        <v>0.03</v>
      </c>
      <c r="BF77" s="466">
        <v>0.029</v>
      </c>
      <c r="BG77" s="488">
        <v>0.04</v>
      </c>
      <c r="BH77" s="845">
        <v>0.048</v>
      </c>
      <c r="BI77" s="845">
        <v>0.04</v>
      </c>
      <c r="BJ77" s="1256">
        <v>0.069</v>
      </c>
      <c r="BK77" s="1261"/>
      <c r="BL77" s="1261"/>
      <c r="BM77" s="592"/>
      <c r="BN77" s="1256">
        <v>0.045</v>
      </c>
      <c r="BO77" s="1261"/>
      <c r="BP77" s="1256">
        <v>0.045</v>
      </c>
      <c r="BQ77" s="1265">
        <v>0.144</v>
      </c>
      <c r="BR77" s="1256">
        <v>0.145</v>
      </c>
      <c r="BS77" s="1269">
        <v>0.144</v>
      </c>
    </row>
    <row r="78">
      <c r="A78" s="1270">
        <v>44256.0</v>
      </c>
      <c r="B78" s="1271">
        <v>916.0</v>
      </c>
      <c r="C78" s="1293">
        <v>647.0</v>
      </c>
      <c r="D78" s="1293">
        <v>770.0</v>
      </c>
      <c r="E78" s="1273"/>
      <c r="F78" s="1293"/>
      <c r="G78" s="1293"/>
      <c r="H78" s="1297">
        <v>8123.0</v>
      </c>
      <c r="I78" s="1297">
        <v>7500.0</v>
      </c>
      <c r="J78" s="1300">
        <v>8288.0</v>
      </c>
      <c r="K78" s="1275">
        <v>0.06</v>
      </c>
      <c r="L78" s="1276">
        <v>0.06</v>
      </c>
      <c r="M78" s="1275">
        <v>0.061</v>
      </c>
      <c r="N78" s="1276">
        <v>0.042</v>
      </c>
      <c r="O78" s="844">
        <v>0.045</v>
      </c>
      <c r="P78" s="1275">
        <v>0.042</v>
      </c>
      <c r="Q78" s="1276">
        <v>-0.001</v>
      </c>
      <c r="R78" s="1275">
        <v>0.001</v>
      </c>
      <c r="S78" s="1275">
        <v>-0.001</v>
      </c>
      <c r="T78" s="1279">
        <v>0.081</v>
      </c>
      <c r="U78" s="475">
        <v>0.083</v>
      </c>
      <c r="V78" s="475">
        <v>0.081</v>
      </c>
      <c r="W78" s="1276"/>
      <c r="X78" s="1276"/>
      <c r="Y78" s="1276"/>
      <c r="Z78" s="478">
        <v>0.048</v>
      </c>
      <c r="AA78" s="479">
        <v>0.049</v>
      </c>
      <c r="AB78" s="479">
        <v>0.047</v>
      </c>
      <c r="AC78" s="1280"/>
      <c r="AD78" s="1281"/>
      <c r="AE78" s="1281"/>
      <c r="AF78" s="979"/>
      <c r="AG78" s="979"/>
      <c r="AH78" s="979"/>
      <c r="AI78" s="478">
        <v>0.06</v>
      </c>
      <c r="AJ78" s="479">
        <v>0.06</v>
      </c>
      <c r="AK78" s="479">
        <v>0.06</v>
      </c>
      <c r="AL78" s="1282">
        <v>-8.0</v>
      </c>
      <c r="AM78" s="1272">
        <v>-13.0</v>
      </c>
      <c r="AN78" s="1272">
        <v>-6.0</v>
      </c>
      <c r="AO78" s="1283">
        <v>0.101</v>
      </c>
      <c r="AP78" s="1284">
        <v>0.103</v>
      </c>
      <c r="AQ78" s="1284">
        <v>0.104</v>
      </c>
      <c r="AR78" s="1285">
        <v>0.056</v>
      </c>
      <c r="AS78" s="1276">
        <v>0.057</v>
      </c>
      <c r="AT78" s="1256">
        <v>0.057</v>
      </c>
      <c r="AU78" s="1281"/>
      <c r="AV78" s="1286"/>
      <c r="AW78" s="1286"/>
      <c r="AX78" s="1276">
        <v>0.075</v>
      </c>
      <c r="AY78" s="1276">
        <v>0.08</v>
      </c>
      <c r="AZ78" s="1256">
        <v>0.075</v>
      </c>
      <c r="BA78" s="478">
        <v>0.053</v>
      </c>
      <c r="BB78" s="979"/>
      <c r="BC78" s="483"/>
      <c r="BD78" s="478">
        <v>0.026</v>
      </c>
      <c r="BE78" s="844">
        <v>0.029</v>
      </c>
      <c r="BF78" s="479">
        <v>0.026</v>
      </c>
      <c r="BG78" s="476">
        <v>0.039</v>
      </c>
      <c r="BH78" s="844"/>
      <c r="BI78" s="844">
        <v>0.039</v>
      </c>
      <c r="BJ78" s="1276">
        <v>0.065</v>
      </c>
      <c r="BK78" s="1281"/>
      <c r="BL78" s="1281"/>
      <c r="BM78" s="611"/>
      <c r="BN78" s="1276">
        <v>0.044</v>
      </c>
      <c r="BO78" s="1281"/>
      <c r="BP78" s="1256">
        <v>0.044</v>
      </c>
      <c r="BQ78" s="1265">
        <v>0.147</v>
      </c>
      <c r="BR78" s="1261"/>
      <c r="BS78" s="1290">
        <v>0.147</v>
      </c>
    </row>
    <row r="79">
      <c r="A79" s="1250">
        <v>44287.0</v>
      </c>
      <c r="B79" s="1251">
        <v>266.0</v>
      </c>
      <c r="C79" s="1291">
        <v>978.0</v>
      </c>
      <c r="D79" s="1291">
        <v>278.0</v>
      </c>
      <c r="E79" s="1253"/>
      <c r="F79" s="1291"/>
      <c r="G79" s="1291"/>
      <c r="H79" s="1297">
        <v>9286.0</v>
      </c>
      <c r="I79" s="1297">
        <v>8300.0</v>
      </c>
      <c r="J79" s="1297">
        <v>9193.0</v>
      </c>
      <c r="K79" s="1255">
        <v>0.061</v>
      </c>
      <c r="L79" s="1256">
        <v>0.058</v>
      </c>
      <c r="M79" s="1255">
        <v>0.058</v>
      </c>
      <c r="N79" s="1256">
        <v>0.003</v>
      </c>
      <c r="O79" s="845">
        <v>-0.004</v>
      </c>
      <c r="P79" s="1255">
        <v>0.004</v>
      </c>
      <c r="Q79" s="1256">
        <v>0.007</v>
      </c>
      <c r="R79" s="1255">
        <v>0.001</v>
      </c>
      <c r="S79" s="1255">
        <v>0.007</v>
      </c>
      <c r="T79" s="1259">
        <v>0.08</v>
      </c>
      <c r="U79" s="487">
        <v>0.081</v>
      </c>
      <c r="V79" s="487">
        <v>0.081</v>
      </c>
      <c r="W79" s="1256"/>
      <c r="X79" s="1256"/>
      <c r="Y79" s="1256"/>
      <c r="Z79" s="465">
        <v>0.047</v>
      </c>
      <c r="AA79" s="466">
        <v>0.047</v>
      </c>
      <c r="AB79" s="466">
        <v>0.048</v>
      </c>
      <c r="AC79" s="1260"/>
      <c r="AD79" s="1261"/>
      <c r="AE79" s="1261"/>
      <c r="AF79" s="971"/>
      <c r="AG79" s="971"/>
      <c r="AH79" s="971"/>
      <c r="AI79" s="465">
        <v>0.06</v>
      </c>
      <c r="AJ79" s="466">
        <v>0.06</v>
      </c>
      <c r="AK79" s="466">
        <v>0.06</v>
      </c>
      <c r="AL79" s="1262">
        <v>9.0</v>
      </c>
      <c r="AM79" s="1252">
        <v>-10.0</v>
      </c>
      <c r="AN79" s="1252">
        <v>8.0</v>
      </c>
      <c r="AO79" s="1263">
        <v>0.107</v>
      </c>
      <c r="AP79" s="1264">
        <v>0.101</v>
      </c>
      <c r="AQ79" s="1264">
        <v>0.107</v>
      </c>
      <c r="AR79" s="1265">
        <v>0.055</v>
      </c>
      <c r="AS79" s="1256">
        <v>0.056</v>
      </c>
      <c r="AT79" s="1256">
        <v>0.055</v>
      </c>
      <c r="AU79" s="1261"/>
      <c r="AV79" s="1266"/>
      <c r="AW79" s="1266"/>
      <c r="AX79" s="1256">
        <v>0.081</v>
      </c>
      <c r="AY79" s="1256">
        <v>0.078</v>
      </c>
      <c r="AZ79" s="1256">
        <v>0.081</v>
      </c>
      <c r="BA79" s="465">
        <v>0.051</v>
      </c>
      <c r="BB79" s="971"/>
      <c r="BC79" s="470"/>
      <c r="BD79" s="465">
        <v>0.028</v>
      </c>
      <c r="BE79" s="845">
        <v>0.027</v>
      </c>
      <c r="BF79" s="466">
        <v>0.028</v>
      </c>
      <c r="BG79" s="488">
        <v>0.037</v>
      </c>
      <c r="BH79" s="845"/>
      <c r="BI79" s="845">
        <v>0.037</v>
      </c>
      <c r="BJ79" s="1294">
        <v>0.08</v>
      </c>
      <c r="BK79" s="1261"/>
      <c r="BL79" s="1261"/>
      <c r="BM79" s="592"/>
      <c r="BN79" s="1256">
        <v>0.047</v>
      </c>
      <c r="BO79" s="1261"/>
      <c r="BP79" s="1256">
        <v>0.047</v>
      </c>
      <c r="BQ79" s="1265">
        <v>0.147</v>
      </c>
      <c r="BR79" s="1261"/>
      <c r="BS79" s="1269">
        <v>0.147</v>
      </c>
    </row>
    <row r="80">
      <c r="A80" s="1270">
        <v>44317.0</v>
      </c>
      <c r="B80" s="1271">
        <v>559.0</v>
      </c>
      <c r="C80" s="1293">
        <v>650.0</v>
      </c>
      <c r="D80" s="1293">
        <v>583.0</v>
      </c>
      <c r="E80" s="1273"/>
      <c r="F80" s="1293"/>
      <c r="G80" s="1293"/>
      <c r="H80" s="1297">
        <v>9209.0</v>
      </c>
      <c r="I80" s="1297">
        <v>9388.0</v>
      </c>
      <c r="J80" s="1300">
        <v>9483.0</v>
      </c>
      <c r="K80" s="1275">
        <v>0.058</v>
      </c>
      <c r="L80" s="1276">
        <v>0.059</v>
      </c>
      <c r="M80" s="1275">
        <v>0.059</v>
      </c>
      <c r="N80" s="1276">
        <v>0.02</v>
      </c>
      <c r="O80" s="844">
        <v>0.016</v>
      </c>
      <c r="P80" s="1275">
        <v>0.019</v>
      </c>
      <c r="Q80" s="1276">
        <v>0.005</v>
      </c>
      <c r="R80" s="1275">
        <v>0.002</v>
      </c>
      <c r="S80" s="1275">
        <v>0.004</v>
      </c>
      <c r="T80" s="1279">
        <v>0.079</v>
      </c>
      <c r="U80" s="475">
        <v>0.08</v>
      </c>
      <c r="V80" s="475">
        <v>0.08</v>
      </c>
      <c r="W80" s="1276"/>
      <c r="X80" s="1276"/>
      <c r="Y80" s="1276"/>
      <c r="Z80" s="478">
        <v>0.048</v>
      </c>
      <c r="AA80" s="479">
        <v>0.047</v>
      </c>
      <c r="AB80" s="479">
        <v>0.047</v>
      </c>
      <c r="AC80" s="1280"/>
      <c r="AD80" s="1281"/>
      <c r="AE80" s="1281"/>
      <c r="AF80" s="979"/>
      <c r="AG80" s="979"/>
      <c r="AH80" s="979"/>
      <c r="AI80" s="478">
        <v>0.06</v>
      </c>
      <c r="AJ80" s="479">
        <v>0.06</v>
      </c>
      <c r="AK80" s="479">
        <v>0.059</v>
      </c>
      <c r="AL80" s="1282">
        <v>-15.0</v>
      </c>
      <c r="AM80" s="1272">
        <v>-9.0</v>
      </c>
      <c r="AN80" s="1272">
        <v>-19.0</v>
      </c>
      <c r="AO80" s="1283">
        <v>0.105</v>
      </c>
      <c r="AP80" s="1284">
        <v>0.108</v>
      </c>
      <c r="AQ80" s="1284">
        <v>0.102</v>
      </c>
      <c r="AR80" s="1285">
        <v>0.051</v>
      </c>
      <c r="AS80" s="1276">
        <v>0.055</v>
      </c>
      <c r="AT80" s="1256">
        <v>0.051</v>
      </c>
      <c r="AU80" s="1281"/>
      <c r="AV80" s="1286"/>
      <c r="AW80" s="1286"/>
      <c r="AX80" s="1276">
        <v>0.082</v>
      </c>
      <c r="AY80" s="1276">
        <v>0.082</v>
      </c>
      <c r="AZ80" s="1256">
        <v>0.082</v>
      </c>
      <c r="BA80" s="478">
        <v>0.05</v>
      </c>
      <c r="BB80" s="979"/>
      <c r="BC80" s="483"/>
      <c r="BD80" s="478">
        <v>0.03</v>
      </c>
      <c r="BE80" s="844">
        <v>0.029</v>
      </c>
      <c r="BF80" s="479">
        <v>0.03</v>
      </c>
      <c r="BG80" s="476">
        <v>0.038</v>
      </c>
      <c r="BH80" s="844"/>
      <c r="BI80" s="844">
        <v>0.038</v>
      </c>
      <c r="BJ80" s="1276">
        <v>0.119</v>
      </c>
      <c r="BK80" s="1281"/>
      <c r="BL80" s="1281"/>
      <c r="BM80" s="611"/>
      <c r="BN80" s="1276">
        <v>0.041</v>
      </c>
      <c r="BO80" s="1281"/>
      <c r="BP80" s="1256">
        <v>0.041</v>
      </c>
      <c r="BQ80" s="1265">
        <v>0.146</v>
      </c>
      <c r="BR80" s="1261"/>
      <c r="BS80" s="1290">
        <v>0.146</v>
      </c>
    </row>
    <row r="81">
      <c r="A81" s="1250">
        <v>44348.0</v>
      </c>
      <c r="B81" s="1251">
        <v>850.0</v>
      </c>
      <c r="C81" s="1291">
        <v>700.0</v>
      </c>
      <c r="D81" s="1291">
        <v>938.0</v>
      </c>
      <c r="E81" s="1253"/>
      <c r="F81" s="1291"/>
      <c r="G81" s="1291"/>
      <c r="H81" s="1297">
        <v>1007.0</v>
      </c>
      <c r="I81" s="1297">
        <v>9281.0</v>
      </c>
      <c r="J81" s="1297">
        <v>1018.0</v>
      </c>
      <c r="K81" s="1255">
        <v>0.059</v>
      </c>
      <c r="L81" s="1256">
        <v>0.057</v>
      </c>
      <c r="M81" s="1255">
        <v>0.054</v>
      </c>
      <c r="N81" s="1256">
        <v>0.036</v>
      </c>
      <c r="O81" s="845">
        <v>0.037</v>
      </c>
      <c r="P81" s="1255">
        <v>0.037</v>
      </c>
      <c r="Q81" s="1256">
        <v>0.003</v>
      </c>
      <c r="R81" s="1255">
        <v>0.004</v>
      </c>
      <c r="S81" s="1255">
        <v>0.004</v>
      </c>
      <c r="T81" s="1259">
        <v>0.077</v>
      </c>
      <c r="U81" s="487">
        <v>0.079</v>
      </c>
      <c r="V81" s="487">
        <v>0.078</v>
      </c>
      <c r="W81" s="1256"/>
      <c r="X81" s="1256"/>
      <c r="Y81" s="1256"/>
      <c r="Z81" s="465">
        <v>0.047</v>
      </c>
      <c r="AA81" s="466">
        <v>0.048</v>
      </c>
      <c r="AB81" s="466">
        <v>0.046</v>
      </c>
      <c r="AC81" s="1260"/>
      <c r="AD81" s="1261"/>
      <c r="AE81" s="1261"/>
      <c r="AF81" s="971"/>
      <c r="AG81" s="971"/>
      <c r="AH81" s="971"/>
      <c r="AI81" s="465">
        <v>0.059</v>
      </c>
      <c r="AJ81" s="466">
        <v>0.059</v>
      </c>
      <c r="AK81" s="466">
        <v>0.059</v>
      </c>
      <c r="AL81" s="1262">
        <v>-38.0</v>
      </c>
      <c r="AM81" s="1252">
        <v>-20.0</v>
      </c>
      <c r="AN81" s="1252">
        <v>-38.0</v>
      </c>
      <c r="AO81" s="1263">
        <v>0.097</v>
      </c>
      <c r="AP81" s="1264">
        <v>0.104</v>
      </c>
      <c r="AQ81" s="1264">
        <v>0.094</v>
      </c>
      <c r="AR81" s="1265">
        <v>0.049</v>
      </c>
      <c r="AS81" s="1256">
        <v>0.05</v>
      </c>
      <c r="AT81" s="1256">
        <v>0.049</v>
      </c>
      <c r="AU81" s="1261"/>
      <c r="AV81" s="1266"/>
      <c r="AW81" s="1266"/>
      <c r="AX81" s="1256">
        <v>0.078</v>
      </c>
      <c r="AY81" s="1256">
        <v>0.077</v>
      </c>
      <c r="AZ81" s="1256">
        <v>0.078</v>
      </c>
      <c r="BA81" s="465">
        <v>0.05</v>
      </c>
      <c r="BB81" s="971"/>
      <c r="BC81" s="470"/>
      <c r="BD81" s="465">
        <v>0.029</v>
      </c>
      <c r="BE81" s="845">
        <v>0.03</v>
      </c>
      <c r="BF81" s="466">
        <v>0.029</v>
      </c>
      <c r="BG81" s="488">
        <v>0.037</v>
      </c>
      <c r="BH81" s="845"/>
      <c r="BI81" s="845">
        <v>0.037</v>
      </c>
      <c r="BJ81" s="1256">
        <v>0.092</v>
      </c>
      <c r="BK81" s="1261"/>
      <c r="BL81" s="1261"/>
      <c r="BM81" s="592"/>
      <c r="BN81" s="1256">
        <v>0.04</v>
      </c>
      <c r="BO81" s="1261"/>
      <c r="BP81" s="1256">
        <v>0.04</v>
      </c>
      <c r="BQ81" s="1265">
        <v>0.141</v>
      </c>
      <c r="BR81" s="1261"/>
      <c r="BS81" s="1269">
        <v>0.141</v>
      </c>
    </row>
    <row r="82">
      <c r="A82" s="1270">
        <v>44378.0</v>
      </c>
      <c r="B82" s="1271">
        <v>943.0</v>
      </c>
      <c r="C82" s="1293">
        <v>870.0</v>
      </c>
      <c r="D82" s="1293">
        <v>1053.0</v>
      </c>
      <c r="E82" s="1273"/>
      <c r="F82" s="1293"/>
      <c r="G82" s="1293"/>
      <c r="H82" s="1297">
        <v>1093.0</v>
      </c>
      <c r="I82" s="1297">
        <v>1000.0</v>
      </c>
      <c r="J82" s="1300">
        <v>1109.0</v>
      </c>
      <c r="K82" s="1275">
        <v>0.054</v>
      </c>
      <c r="L82" s="1276">
        <v>0.057</v>
      </c>
      <c r="M82" s="1275">
        <v>0.052</v>
      </c>
      <c r="N82" s="1276">
        <v>0.04</v>
      </c>
      <c r="O82" s="844">
        <v>0.038</v>
      </c>
      <c r="P82" s="1275">
        <v>0.041</v>
      </c>
      <c r="Q82" s="1276">
        <v>0.004</v>
      </c>
      <c r="R82" s="1275">
        <v>0.003</v>
      </c>
      <c r="S82" s="1275">
        <v>0.004</v>
      </c>
      <c r="T82" s="1279">
        <v>0.076</v>
      </c>
      <c r="U82" s="475">
        <v>0.076</v>
      </c>
      <c r="V82" s="475">
        <v>0.076</v>
      </c>
      <c r="W82" s="1276"/>
      <c r="X82" s="1276"/>
      <c r="Y82" s="1276"/>
      <c r="Z82" s="478">
        <v>0.046</v>
      </c>
      <c r="AA82" s="479">
        <v>0.046</v>
      </c>
      <c r="AB82" s="479">
        <v>0.045</v>
      </c>
      <c r="AC82" s="1280"/>
      <c r="AD82" s="1281"/>
      <c r="AE82" s="1281"/>
      <c r="AF82" s="979"/>
      <c r="AG82" s="979"/>
      <c r="AH82" s="979"/>
      <c r="AI82" s="478">
        <v>0.057</v>
      </c>
      <c r="AJ82" s="479">
        <v>0.058</v>
      </c>
      <c r="AK82" s="479">
        <v>0.056</v>
      </c>
      <c r="AL82" s="1282">
        <v>-91.0</v>
      </c>
      <c r="AM82" s="1272">
        <v>-28.0</v>
      </c>
      <c r="AN82" s="1272">
        <v>-90.0</v>
      </c>
      <c r="AO82" s="1283">
        <v>0.093</v>
      </c>
      <c r="AP82" s="1284">
        <v>0.097</v>
      </c>
      <c r="AQ82" s="1284">
        <v>0.093</v>
      </c>
      <c r="AR82" s="1285">
        <v>0.046</v>
      </c>
      <c r="AS82" s="1276">
        <v>0.05</v>
      </c>
      <c r="AT82" s="1256">
        <v>0.046</v>
      </c>
      <c r="AU82" s="1281"/>
      <c r="AV82" s="1286"/>
      <c r="AW82" s="1286"/>
      <c r="AX82" s="1276">
        <v>0.075</v>
      </c>
      <c r="AY82" s="1276">
        <v>0.074</v>
      </c>
      <c r="AZ82" s="1256">
        <v>0.075</v>
      </c>
      <c r="BA82" s="478">
        <v>0.051</v>
      </c>
      <c r="BB82" s="979"/>
      <c r="BC82" s="483"/>
      <c r="BD82" s="478">
        <v>0.028</v>
      </c>
      <c r="BE82" s="844">
        <v>0.029</v>
      </c>
      <c r="BF82" s="479">
        <v>0.028</v>
      </c>
      <c r="BG82" s="476">
        <v>0.033</v>
      </c>
      <c r="BH82" s="844"/>
      <c r="BI82" s="844">
        <v>0.033</v>
      </c>
      <c r="BJ82" s="1295">
        <v>0.07</v>
      </c>
      <c r="BK82" s="1281"/>
      <c r="BL82" s="1281"/>
      <c r="BM82" s="611"/>
      <c r="BN82" s="1276">
        <v>0.041</v>
      </c>
      <c r="BO82" s="1281"/>
      <c r="BP82" s="1256">
        <v>0.041</v>
      </c>
      <c r="BQ82" s="1265">
        <v>0.137</v>
      </c>
      <c r="BR82" s="1261"/>
      <c r="BS82" s="1290">
        <v>0.137</v>
      </c>
    </row>
    <row r="83">
      <c r="A83" s="1250">
        <v>44409.0</v>
      </c>
      <c r="B83" s="1251">
        <v>235.0</v>
      </c>
      <c r="C83" s="1291">
        <v>750.0</v>
      </c>
      <c r="D83" s="1291">
        <v>366.0</v>
      </c>
      <c r="E83" s="1253"/>
      <c r="F83" s="1291"/>
      <c r="G83" s="1291"/>
      <c r="H83" s="1297">
        <v>1043.0</v>
      </c>
      <c r="I83" s="1297">
        <v>1092.0</v>
      </c>
      <c r="J83" s="1297">
        <v>1062.0</v>
      </c>
      <c r="K83" s="1255">
        <v>0.052</v>
      </c>
      <c r="L83" s="1256">
        <v>0.052</v>
      </c>
      <c r="M83" s="1255">
        <v>0.048</v>
      </c>
      <c r="N83" s="1256">
        <v>0.043</v>
      </c>
      <c r="O83" s="845">
        <v>0.04</v>
      </c>
      <c r="P83" s="1255">
        <v>0.04</v>
      </c>
      <c r="Q83" s="1256">
        <v>0.006</v>
      </c>
      <c r="R83" s="1255">
        <v>0.003</v>
      </c>
      <c r="S83" s="1255">
        <v>0.004</v>
      </c>
      <c r="T83" s="1259">
        <v>0.075</v>
      </c>
      <c r="U83" s="487">
        <v>0.075</v>
      </c>
      <c r="V83" s="487">
        <v>0.075</v>
      </c>
      <c r="W83" s="1256"/>
      <c r="X83" s="1256"/>
      <c r="Y83" s="1256"/>
      <c r="Z83" s="465">
        <v>0.045</v>
      </c>
      <c r="AA83" s="466">
        <v>0.045</v>
      </c>
      <c r="AB83" s="466">
        <v>0.043</v>
      </c>
      <c r="AC83" s="1260"/>
      <c r="AD83" s="1261"/>
      <c r="AE83" s="1261"/>
      <c r="AF83" s="971"/>
      <c r="AG83" s="971"/>
      <c r="AH83" s="971"/>
      <c r="AI83" s="465">
        <v>0.055</v>
      </c>
      <c r="AJ83" s="466">
        <v>0.056</v>
      </c>
      <c r="AK83" s="466">
        <v>0.055</v>
      </c>
      <c r="AL83" s="1262">
        <v>-53.0</v>
      </c>
      <c r="AM83" s="1252">
        <v>-40.0</v>
      </c>
      <c r="AN83" s="1252">
        <v>-53.0</v>
      </c>
      <c r="AO83" s="1263">
        <v>0.093</v>
      </c>
      <c r="AP83" s="1264">
        <v>0.092</v>
      </c>
      <c r="AQ83" s="1264">
        <v>0.093</v>
      </c>
      <c r="AR83" s="1265">
        <v>0.045</v>
      </c>
      <c r="AS83" s="1256">
        <v>0.049</v>
      </c>
      <c r="AT83" s="1256">
        <v>0.045</v>
      </c>
      <c r="AU83" s="1261"/>
      <c r="AV83" s="1266"/>
      <c r="AW83" s="1266"/>
      <c r="AX83" s="1256">
        <v>0.071</v>
      </c>
      <c r="AY83" s="1256">
        <v>0.073</v>
      </c>
      <c r="AZ83" s="1256">
        <v>0.071</v>
      </c>
      <c r="BA83" s="465">
        <v>0.051</v>
      </c>
      <c r="BB83" s="971"/>
      <c r="BC83" s="470">
        <v>0.051</v>
      </c>
      <c r="BD83" s="465">
        <v>0.028</v>
      </c>
      <c r="BE83" s="845">
        <v>0.029</v>
      </c>
      <c r="BF83" s="466">
        <v>0.028</v>
      </c>
      <c r="BG83" s="488">
        <v>0.028</v>
      </c>
      <c r="BH83" s="845"/>
      <c r="BI83" s="845">
        <v>0.028</v>
      </c>
      <c r="BJ83" s="1256">
        <v>0.083</v>
      </c>
      <c r="BK83" s="1261"/>
      <c r="BL83" s="1261"/>
      <c r="BM83" s="592"/>
      <c r="BN83" s="1256">
        <v>0.041</v>
      </c>
      <c r="BO83" s="1261"/>
      <c r="BP83" s="1256">
        <v>0.041</v>
      </c>
      <c r="BQ83" s="1265">
        <v>0.132</v>
      </c>
      <c r="BR83" s="1261"/>
      <c r="BS83" s="1269">
        <v>0.131</v>
      </c>
    </row>
    <row r="84">
      <c r="A84" s="1270">
        <v>44440.0</v>
      </c>
      <c r="B84" s="1271">
        <v>194.0</v>
      </c>
      <c r="C84" s="1293">
        <v>500.0</v>
      </c>
      <c r="D84" s="1293">
        <v>312.0</v>
      </c>
      <c r="E84" s="1273"/>
      <c r="F84" s="1293"/>
      <c r="G84" s="1293"/>
      <c r="H84" s="1297">
        <v>1043.0</v>
      </c>
      <c r="I84" s="1297">
        <v>1030.0</v>
      </c>
      <c r="J84" s="1300">
        <v>1060.0</v>
      </c>
      <c r="K84" s="1275">
        <v>0.048</v>
      </c>
      <c r="L84" s="1276">
        <v>0.051</v>
      </c>
      <c r="M84" s="1275">
        <v>0.046</v>
      </c>
      <c r="N84" s="1276">
        <v>0.046</v>
      </c>
      <c r="O84" s="844">
        <v>0.046</v>
      </c>
      <c r="P84" s="1275">
        <v>0.046</v>
      </c>
      <c r="Q84" s="1276">
        <v>0.006</v>
      </c>
      <c r="R84" s="1275">
        <v>0.004</v>
      </c>
      <c r="S84" s="1275">
        <v>0.006</v>
      </c>
      <c r="T84" s="1279">
        <v>0.074</v>
      </c>
      <c r="U84" s="475">
        <v>0.074</v>
      </c>
      <c r="V84" s="475">
        <v>0.074</v>
      </c>
      <c r="W84" s="1276"/>
      <c r="X84" s="1276"/>
      <c r="Y84" s="1276"/>
      <c r="Z84" s="478">
        <v>0.043</v>
      </c>
      <c r="AA84" s="479">
        <v>0.044</v>
      </c>
      <c r="AB84" s="479">
        <v>0.042</v>
      </c>
      <c r="AC84" s="1280"/>
      <c r="AD84" s="1281"/>
      <c r="AE84" s="1281"/>
      <c r="AF84" s="979"/>
      <c r="AG84" s="979"/>
      <c r="AH84" s="979"/>
      <c r="AI84" s="478">
        <v>0.055</v>
      </c>
      <c r="AJ84" s="479">
        <v>0.054</v>
      </c>
      <c r="AK84" s="479">
        <v>0.055</v>
      </c>
      <c r="AL84" s="1282">
        <v>-30.0</v>
      </c>
      <c r="AM84" s="1272">
        <v>-33.0</v>
      </c>
      <c r="AN84" s="1272">
        <v>-30.0</v>
      </c>
      <c r="AO84" s="1283">
        <v>0.092</v>
      </c>
      <c r="AP84" s="1284">
        <v>0.092</v>
      </c>
      <c r="AQ84" s="1284">
        <v>0.092</v>
      </c>
      <c r="AR84" s="1285">
        <v>0.046</v>
      </c>
      <c r="AS84" s="1276">
        <v>0.048</v>
      </c>
      <c r="AT84" s="1256">
        <v>0.046</v>
      </c>
      <c r="AU84" s="1281"/>
      <c r="AV84" s="1286"/>
      <c r="AW84" s="1286"/>
      <c r="AX84" s="1276">
        <v>0.069</v>
      </c>
      <c r="AY84" s="1276">
        <v>0.069</v>
      </c>
      <c r="AZ84" s="1256">
        <v>0.069</v>
      </c>
      <c r="BA84" s="478">
        <v>0.049</v>
      </c>
      <c r="BB84" s="979"/>
      <c r="BC84" s="483">
        <v>0.049</v>
      </c>
      <c r="BD84" s="478">
        <v>0.028</v>
      </c>
      <c r="BE84" s="844">
        <v>0.028</v>
      </c>
      <c r="BF84" s="479">
        <v>0.028</v>
      </c>
      <c r="BG84" s="476">
        <v>0.03</v>
      </c>
      <c r="BH84" s="844"/>
      <c r="BI84" s="844">
        <v>0.03</v>
      </c>
      <c r="BJ84" s="1276">
        <v>0.069</v>
      </c>
      <c r="BK84" s="1281"/>
      <c r="BL84" s="1281"/>
      <c r="BM84" s="611"/>
      <c r="BN84" s="1276">
        <v>0.039</v>
      </c>
      <c r="BO84" s="1281"/>
      <c r="BP84" s="1256">
        <v>0.039</v>
      </c>
      <c r="BQ84" s="1265">
        <v>0.126</v>
      </c>
      <c r="BR84" s="1256">
        <v>0.127</v>
      </c>
      <c r="BS84" s="1290">
        <v>0.126</v>
      </c>
    </row>
    <row r="85">
      <c r="A85" s="1250">
        <v>44470.0</v>
      </c>
      <c r="B85" s="1251">
        <v>531.0</v>
      </c>
      <c r="C85" s="1291">
        <v>450.0</v>
      </c>
      <c r="D85" s="1291">
        <v>546.0</v>
      </c>
      <c r="E85" s="1253"/>
      <c r="F85" s="1291"/>
      <c r="G85" s="1291"/>
      <c r="H85" s="1297">
        <v>1103.0</v>
      </c>
      <c r="I85" s="1297">
        <v>1036.0</v>
      </c>
      <c r="J85" s="1297">
        <v>1109.0</v>
      </c>
      <c r="K85" s="1255">
        <v>0.046</v>
      </c>
      <c r="L85" s="1256">
        <v>0.047</v>
      </c>
      <c r="M85" s="1255">
        <v>0.042</v>
      </c>
      <c r="N85" s="1256">
        <v>0.049</v>
      </c>
      <c r="O85" s="845">
        <v>0.049</v>
      </c>
      <c r="P85" s="1255">
        <v>0.048</v>
      </c>
      <c r="Q85" s="1256">
        <v>0.004</v>
      </c>
      <c r="R85" s="1255">
        <v>0.004</v>
      </c>
      <c r="S85" s="1255">
        <v>0.004</v>
      </c>
      <c r="T85" s="1259">
        <v>0.073</v>
      </c>
      <c r="U85" s="487">
        <v>0.073</v>
      </c>
      <c r="V85" s="487">
        <v>0.073</v>
      </c>
      <c r="W85" s="1256"/>
      <c r="X85" s="1256"/>
      <c r="Y85" s="1256"/>
      <c r="Z85" s="465">
        <v>0.042</v>
      </c>
      <c r="AA85" s="466">
        <v>0.042</v>
      </c>
      <c r="AB85" s="466">
        <v>0.041</v>
      </c>
      <c r="AC85" s="1260"/>
      <c r="AD85" s="1261"/>
      <c r="AE85" s="1261"/>
      <c r="AF85" s="971"/>
      <c r="AG85" s="971"/>
      <c r="AH85" s="971"/>
      <c r="AI85" s="465">
        <v>0.054</v>
      </c>
      <c r="AJ85" s="466">
        <v>0.054</v>
      </c>
      <c r="AK85" s="466">
        <v>0.054</v>
      </c>
      <c r="AL85" s="1262">
        <v>-39.0</v>
      </c>
      <c r="AM85" s="1252">
        <v>-20.0</v>
      </c>
      <c r="AN85" s="1252">
        <v>-39.0</v>
      </c>
      <c r="AO85" s="1263">
        <v>0.094</v>
      </c>
      <c r="AP85" s="1264">
        <v>0.091</v>
      </c>
      <c r="AQ85" s="1264">
        <v>0.094</v>
      </c>
      <c r="AR85" s="1265">
        <v>0.052</v>
      </c>
      <c r="AS85" s="1256">
        <v>0.048</v>
      </c>
      <c r="AT85" s="1256">
        <v>0.052</v>
      </c>
      <c r="AU85" s="1261"/>
      <c r="AV85" s="1266"/>
      <c r="AW85" s="1266"/>
      <c r="AX85" s="1256">
        <v>0.067</v>
      </c>
      <c r="AY85" s="1256">
        <v>0.068</v>
      </c>
      <c r="AZ85" s="1256">
        <v>0.067</v>
      </c>
      <c r="BA85" s="465">
        <v>0.049</v>
      </c>
      <c r="BB85" s="971"/>
      <c r="BC85" s="470"/>
      <c r="BD85" s="465">
        <v>0.027</v>
      </c>
      <c r="BE85" s="845">
        <v>0.028</v>
      </c>
      <c r="BF85" s="466">
        <v>0.027</v>
      </c>
      <c r="BG85" s="488">
        <v>0.032</v>
      </c>
      <c r="BH85" s="845"/>
      <c r="BI85" s="845">
        <v>0.032</v>
      </c>
      <c r="BJ85" s="1256">
        <v>0.077</v>
      </c>
      <c r="BK85" s="1261"/>
      <c r="BL85" s="1261"/>
      <c r="BM85" s="592"/>
      <c r="BN85" s="1256">
        <v>0.039</v>
      </c>
      <c r="BO85" s="1261"/>
      <c r="BP85" s="1256">
        <v>0.039</v>
      </c>
      <c r="BQ85" s="1265">
        <v>0.121</v>
      </c>
      <c r="BR85" s="1256">
        <v>0.123</v>
      </c>
      <c r="BS85" s="1269">
        <v>0.121</v>
      </c>
    </row>
    <row r="86">
      <c r="A86" s="1270">
        <v>44501.0</v>
      </c>
      <c r="B86" s="1271">
        <v>210.0</v>
      </c>
      <c r="C86" s="1293">
        <v>550.0</v>
      </c>
      <c r="D86" s="1293">
        <v>249.0</v>
      </c>
      <c r="E86" s="1273"/>
      <c r="F86" s="1293"/>
      <c r="G86" s="1293"/>
      <c r="H86" s="1297">
        <v>1056.0</v>
      </c>
      <c r="I86" s="1297">
        <v>1107.0</v>
      </c>
      <c r="J86" s="1300">
        <v>1077.0</v>
      </c>
      <c r="K86" s="1275">
        <v>0.042</v>
      </c>
      <c r="L86" s="1276">
        <v>0.045</v>
      </c>
      <c r="M86" s="1275">
        <v>0.039</v>
      </c>
      <c r="N86" s="1276">
        <v>0.048</v>
      </c>
      <c r="O86" s="844">
        <v>0.05</v>
      </c>
      <c r="P86" s="1275">
        <v>0.051</v>
      </c>
      <c r="Q86" s="1276">
        <v>0.003</v>
      </c>
      <c r="R86" s="1275">
        <v>0.004</v>
      </c>
      <c r="S86" s="1275">
        <v>0.004</v>
      </c>
      <c r="T86" s="1279">
        <v>0.072</v>
      </c>
      <c r="U86" s="475">
        <v>0.072</v>
      </c>
      <c r="V86" s="475">
        <v>0.071</v>
      </c>
      <c r="W86" s="1276"/>
      <c r="X86" s="1276"/>
      <c r="Y86" s="1276"/>
      <c r="Z86" s="478">
        <v>0.041</v>
      </c>
      <c r="AA86" s="479">
        <v>0.042</v>
      </c>
      <c r="AB86" s="479">
        <v>0.041</v>
      </c>
      <c r="AC86" s="1280"/>
      <c r="AD86" s="1281"/>
      <c r="AE86" s="1281"/>
      <c r="AF86" s="979"/>
      <c r="AG86" s="979"/>
      <c r="AH86" s="979"/>
      <c r="AI86" s="478">
        <v>0.053</v>
      </c>
      <c r="AJ86" s="479">
        <v>0.053</v>
      </c>
      <c r="AK86" s="479">
        <v>0.053</v>
      </c>
      <c r="AL86" s="1282">
        <v>-34.0</v>
      </c>
      <c r="AM86" s="1272">
        <v>-25.0</v>
      </c>
      <c r="AN86" s="1272">
        <v>-34.0</v>
      </c>
      <c r="AO86" s="1283">
        <v>0.092</v>
      </c>
      <c r="AP86" s="1284">
        <v>0.093</v>
      </c>
      <c r="AQ86" s="1284">
        <v>0.091</v>
      </c>
      <c r="AR86" s="1285">
        <v>0.046</v>
      </c>
      <c r="AS86" s="1276">
        <v>0.05</v>
      </c>
      <c r="AT86" s="1256">
        <v>0.046</v>
      </c>
      <c r="AU86" s="1281"/>
      <c r="AV86" s="1286"/>
      <c r="AW86" s="1286"/>
      <c r="AX86" s="1276">
        <v>0.06</v>
      </c>
      <c r="AY86" s="1276">
        <v>0.066</v>
      </c>
      <c r="AZ86" s="1256">
        <v>0.06</v>
      </c>
      <c r="BA86" s="478">
        <v>0.05</v>
      </c>
      <c r="BB86" s="979"/>
      <c r="BC86" s="483">
        <v>0.05</v>
      </c>
      <c r="BD86" s="478">
        <v>0.028</v>
      </c>
      <c r="BE86" s="844">
        <v>0.027</v>
      </c>
      <c r="BF86" s="479">
        <v>0.028</v>
      </c>
      <c r="BG86" s="476">
        <v>0.031</v>
      </c>
      <c r="BH86" s="844"/>
      <c r="BI86" s="844">
        <v>0.031</v>
      </c>
      <c r="BJ86" s="1295">
        <v>0.07</v>
      </c>
      <c r="BK86" s="1281"/>
      <c r="BL86" s="1281"/>
      <c r="BM86" s="611"/>
      <c r="BN86" s="1276">
        <v>0.038</v>
      </c>
      <c r="BO86" s="1281"/>
      <c r="BP86" s="1256">
        <v>0.038</v>
      </c>
      <c r="BQ86" s="1265">
        <v>0.116</v>
      </c>
      <c r="BR86" s="1261"/>
      <c r="BS86" s="1290">
        <v>0.116</v>
      </c>
    </row>
    <row r="87">
      <c r="A87" s="1250">
        <v>44531.0</v>
      </c>
      <c r="B87" s="1251">
        <v>199.0</v>
      </c>
      <c r="C87" s="1291">
        <v>400.0</v>
      </c>
      <c r="D87" s="1291">
        <v>510.0</v>
      </c>
      <c r="E87" s="1253"/>
      <c r="F87" s="1291"/>
      <c r="G87" s="1291"/>
      <c r="H87" s="1297">
        <v>1092.0</v>
      </c>
      <c r="I87" s="1297">
        <v>1030.0</v>
      </c>
      <c r="J87" s="1297">
        <v>1144.0</v>
      </c>
      <c r="K87" s="1255">
        <v>0.039</v>
      </c>
      <c r="L87" s="1256">
        <v>0.041</v>
      </c>
      <c r="M87" s="1255">
        <v>0.04</v>
      </c>
      <c r="N87" s="1256">
        <v>0.047</v>
      </c>
      <c r="O87" s="845">
        <v>0.042</v>
      </c>
      <c r="P87" s="1255">
        <v>0.05</v>
      </c>
      <c r="Q87" s="1256">
        <v>0.006</v>
      </c>
      <c r="R87" s="1255">
        <v>0.004</v>
      </c>
      <c r="S87" s="1255">
        <v>0.005</v>
      </c>
      <c r="T87" s="1259">
        <v>0.07</v>
      </c>
      <c r="U87" s="487">
        <v>0.071</v>
      </c>
      <c r="V87" s="487">
        <v>0.07</v>
      </c>
      <c r="W87" s="1256"/>
      <c r="X87" s="1256"/>
      <c r="Y87" s="1256"/>
      <c r="Z87" s="465">
        <v>0.041</v>
      </c>
      <c r="AA87" s="466">
        <v>0.041</v>
      </c>
      <c r="AB87" s="466">
        <v>0.039</v>
      </c>
      <c r="AC87" s="1260"/>
      <c r="AD87" s="1261"/>
      <c r="AE87" s="1261"/>
      <c r="AF87" s="971"/>
      <c r="AG87" s="971"/>
      <c r="AH87" s="971"/>
      <c r="AI87" s="465">
        <v>0.052</v>
      </c>
      <c r="AJ87" s="466">
        <v>0.053</v>
      </c>
      <c r="AK87" s="466">
        <v>0.052</v>
      </c>
      <c r="AL87" s="1262">
        <v>-23.0</v>
      </c>
      <c r="AM87" s="1252">
        <v>-15.0</v>
      </c>
      <c r="AN87" s="1252">
        <v>-29.0</v>
      </c>
      <c r="AO87" s="1263">
        <v>0.09</v>
      </c>
      <c r="AP87" s="1264">
        <v>0.092</v>
      </c>
      <c r="AQ87" s="1264">
        <v>0.09</v>
      </c>
      <c r="AR87" s="1265">
        <v>0.042</v>
      </c>
      <c r="AS87" s="1256">
        <v>0.045</v>
      </c>
      <c r="AT87" s="1256">
        <v>0.042</v>
      </c>
      <c r="AU87" s="1261"/>
      <c r="AV87" s="1266"/>
      <c r="AW87" s="1266"/>
      <c r="AX87" s="1256">
        <v>0.059</v>
      </c>
      <c r="AY87" s="1256">
        <v>0.06</v>
      </c>
      <c r="AZ87" s="1256">
        <v>0.06</v>
      </c>
      <c r="BA87" s="465">
        <v>0.051</v>
      </c>
      <c r="BB87" s="971"/>
      <c r="BC87" s="470"/>
      <c r="BD87" s="465">
        <v>0.027</v>
      </c>
      <c r="BE87" s="845">
        <v>0.028</v>
      </c>
      <c r="BF87" s="466">
        <v>0.027</v>
      </c>
      <c r="BG87" s="488">
        <v>0.038</v>
      </c>
      <c r="BH87" s="845"/>
      <c r="BI87" s="845">
        <v>0.038</v>
      </c>
      <c r="BJ87" s="1256">
        <v>0.079</v>
      </c>
      <c r="BK87" s="1261"/>
      <c r="BL87" s="1261"/>
      <c r="BM87" s="592"/>
      <c r="BN87" s="1256">
        <v>0.04</v>
      </c>
      <c r="BO87" s="1261"/>
      <c r="BP87" s="1256">
        <v>0.04</v>
      </c>
      <c r="BQ87" s="1265">
        <v>0.111</v>
      </c>
      <c r="BR87" s="1261"/>
      <c r="BS87" s="1269">
        <v>0.111</v>
      </c>
    </row>
    <row r="88">
      <c r="A88" s="1270">
        <v>44562.0</v>
      </c>
      <c r="B88" s="1271">
        <v>467.0</v>
      </c>
      <c r="C88" s="1293">
        <v>150.0</v>
      </c>
      <c r="D88" s="1293">
        <v>481.0</v>
      </c>
      <c r="E88" s="1273"/>
      <c r="F88" s="1293"/>
      <c r="G88" s="1293">
        <v>776.0</v>
      </c>
      <c r="H88" s="1297">
        <v>1126.0</v>
      </c>
      <c r="I88" s="1297">
        <v>1092.0</v>
      </c>
      <c r="J88" s="1300">
        <v>1128.0</v>
      </c>
      <c r="K88" s="1275">
        <v>0.04</v>
      </c>
      <c r="L88" s="1276">
        <v>0.039</v>
      </c>
      <c r="M88" s="1275">
        <v>0.038</v>
      </c>
      <c r="N88" s="1276">
        <v>0.057</v>
      </c>
      <c r="O88" s="844">
        <v>0.052</v>
      </c>
      <c r="P88" s="1275">
        <v>0.055</v>
      </c>
      <c r="Q88" s="1276">
        <v>0.007</v>
      </c>
      <c r="R88" s="1275">
        <v>0.005</v>
      </c>
      <c r="S88" s="1275">
        <v>0.006</v>
      </c>
      <c r="T88" s="1279">
        <v>0.068</v>
      </c>
      <c r="U88" s="475">
        <v>0.07</v>
      </c>
      <c r="V88" s="475">
        <v>0.069</v>
      </c>
      <c r="W88" s="1276"/>
      <c r="X88" s="1276"/>
      <c r="Y88" s="1276"/>
      <c r="Z88" s="478">
        <v>0.039</v>
      </c>
      <c r="AA88" s="479">
        <v>0.04</v>
      </c>
      <c r="AB88" s="479">
        <v>0.038</v>
      </c>
      <c r="AC88" s="1280"/>
      <c r="AD88" s="1281"/>
      <c r="AE88" s="1281"/>
      <c r="AF88" s="979"/>
      <c r="AG88" s="979"/>
      <c r="AH88" s="979"/>
      <c r="AI88" s="478">
        <v>0.051</v>
      </c>
      <c r="AJ88" s="479">
        <v>0.052</v>
      </c>
      <c r="AK88" s="479">
        <v>0.051</v>
      </c>
      <c r="AL88" s="1282">
        <v>-48.0</v>
      </c>
      <c r="AM88" s="1272">
        <v>-6.0</v>
      </c>
      <c r="AN88" s="1272">
        <v>-48.0</v>
      </c>
      <c r="AO88" s="1283">
        <v>0.088</v>
      </c>
      <c r="AP88" s="1284">
        <v>0.09</v>
      </c>
      <c r="AQ88" s="1284">
        <v>0.086</v>
      </c>
      <c r="AR88" s="1285">
        <v>0.042</v>
      </c>
      <c r="AS88" s="1276">
        <v>0.042</v>
      </c>
      <c r="AT88" s="1256">
        <v>0.042</v>
      </c>
      <c r="AU88" s="1281"/>
      <c r="AV88" s="1286"/>
      <c r="AW88" s="1286"/>
      <c r="AX88" s="1276">
        <v>0.065</v>
      </c>
      <c r="AY88" s="1276">
        <v>0.062</v>
      </c>
      <c r="AZ88" s="1256">
        <v>0.065</v>
      </c>
      <c r="BA88" s="478">
        <v>0.053</v>
      </c>
      <c r="BB88" s="979"/>
      <c r="BC88" s="483">
        <v>0.051</v>
      </c>
      <c r="BD88" s="478">
        <v>0.028</v>
      </c>
      <c r="BE88" s="844">
        <v>0.027</v>
      </c>
      <c r="BF88" s="479">
        <v>0.028</v>
      </c>
      <c r="BG88" s="476">
        <v>0.036</v>
      </c>
      <c r="BH88" s="844"/>
      <c r="BI88" s="844">
        <v>0.036</v>
      </c>
      <c r="BJ88" s="1276">
        <v>0.066</v>
      </c>
      <c r="BK88" s="1281"/>
      <c r="BL88" s="1281"/>
      <c r="BM88" s="611"/>
      <c r="BN88" s="1276">
        <v>0.037</v>
      </c>
      <c r="BO88" s="1281"/>
      <c r="BP88" s="1256">
        <v>0.036</v>
      </c>
      <c r="BQ88" s="1265">
        <v>0.112</v>
      </c>
      <c r="BR88" s="1256">
        <v>0.114</v>
      </c>
      <c r="BS88" s="1290">
        <v>0.112</v>
      </c>
    </row>
    <row r="89">
      <c r="A89" s="1250">
        <v>44593.0</v>
      </c>
      <c r="B89" s="1251">
        <v>678.0</v>
      </c>
      <c r="C89" s="1291">
        <v>400.0</v>
      </c>
      <c r="D89" s="1291">
        <v>750.0</v>
      </c>
      <c r="E89" s="1253">
        <v>-30.0</v>
      </c>
      <c r="F89" s="1291">
        <v>207.0</v>
      </c>
      <c r="G89" s="1291">
        <v>509.0</v>
      </c>
      <c r="H89" s="1297">
        <v>1126.0</v>
      </c>
      <c r="I89" s="1297">
        <v>1100.0</v>
      </c>
      <c r="J89" s="1297">
        <v>1134.0</v>
      </c>
      <c r="K89" s="1255">
        <v>0.038</v>
      </c>
      <c r="L89" s="1256">
        <v>0.039</v>
      </c>
      <c r="M89" s="1255">
        <v>0.036</v>
      </c>
      <c r="N89" s="1256">
        <v>0.051</v>
      </c>
      <c r="O89" s="845">
        <v>0.058</v>
      </c>
      <c r="P89" s="1255">
        <v>0.052</v>
      </c>
      <c r="Q89" s="1256">
        <v>0.0</v>
      </c>
      <c r="R89" s="1255">
        <v>0.005</v>
      </c>
      <c r="S89" s="1255">
        <v>0.001</v>
      </c>
      <c r="T89" s="1259">
        <v>0.068</v>
      </c>
      <c r="U89" s="487">
        <v>0.067</v>
      </c>
      <c r="V89" s="487">
        <v>0.069</v>
      </c>
      <c r="W89" s="1256"/>
      <c r="X89" s="1256"/>
      <c r="Y89" s="1256"/>
      <c r="Z89" s="465">
        <v>0.038</v>
      </c>
      <c r="AA89" s="466">
        <v>0.038</v>
      </c>
      <c r="AB89" s="466">
        <v>0.037</v>
      </c>
      <c r="AC89" s="1260"/>
      <c r="AD89" s="1261"/>
      <c r="AE89" s="1261"/>
      <c r="AF89" s="971"/>
      <c r="AG89" s="971"/>
      <c r="AH89" s="971"/>
      <c r="AI89" s="465">
        <v>0.05</v>
      </c>
      <c r="AJ89" s="466">
        <v>0.051</v>
      </c>
      <c r="AK89" s="466">
        <v>0.05</v>
      </c>
      <c r="AL89" s="1262">
        <v>-33.0</v>
      </c>
      <c r="AM89" s="1252">
        <v>-23.0</v>
      </c>
      <c r="AN89" s="1252">
        <v>-32.0</v>
      </c>
      <c r="AO89" s="1263">
        <v>0.085</v>
      </c>
      <c r="AP89" s="1264">
        <v>0.087</v>
      </c>
      <c r="AQ89" s="1264">
        <v>0.085</v>
      </c>
      <c r="AR89" s="1265">
        <v>0.04</v>
      </c>
      <c r="AS89" s="1256">
        <v>0.041</v>
      </c>
      <c r="AT89" s="1256">
        <v>0.04</v>
      </c>
      <c r="AU89" s="1261"/>
      <c r="AV89" s="1266"/>
      <c r="AW89" s="1266"/>
      <c r="AX89" s="1256">
        <v>0.055</v>
      </c>
      <c r="AY89" s="1256">
        <v>0.062</v>
      </c>
      <c r="AZ89" s="1256">
        <v>0.055</v>
      </c>
      <c r="BA89" s="465">
        <v>0.055</v>
      </c>
      <c r="BB89" s="845">
        <v>0.051</v>
      </c>
      <c r="BC89" s="466">
        <v>0.055</v>
      </c>
      <c r="BD89" s="465">
        <v>0.027</v>
      </c>
      <c r="BE89" s="845">
        <v>0.028</v>
      </c>
      <c r="BF89" s="466">
        <v>0.027</v>
      </c>
      <c r="BG89" s="488">
        <v>0.027</v>
      </c>
      <c r="BH89" s="845"/>
      <c r="BI89" s="845">
        <v>0.027</v>
      </c>
      <c r="BJ89" s="1256">
        <v>0.081</v>
      </c>
      <c r="BK89" s="1261"/>
      <c r="BL89" s="1261"/>
      <c r="BM89" s="592"/>
      <c r="BN89" s="1256">
        <v>0.037</v>
      </c>
      <c r="BO89" s="1256">
        <v>0.036</v>
      </c>
      <c r="BP89" s="1256">
        <v>0.037</v>
      </c>
      <c r="BQ89" s="1265">
        <v>0.112</v>
      </c>
      <c r="BR89" s="1261"/>
      <c r="BS89" s="1269">
        <v>0.112</v>
      </c>
    </row>
    <row r="90">
      <c r="A90" s="1270">
        <v>44621.0</v>
      </c>
      <c r="B90" s="1271">
        <v>431.0</v>
      </c>
      <c r="C90" s="1293">
        <v>490.0</v>
      </c>
      <c r="D90" s="1293">
        <v>428.0</v>
      </c>
      <c r="E90" s="1273">
        <v>475.0</v>
      </c>
      <c r="F90" s="1293">
        <v>378.0</v>
      </c>
      <c r="G90" s="1293">
        <v>486.0</v>
      </c>
      <c r="H90" s="1297">
        <v>1154.0</v>
      </c>
      <c r="I90" s="1297">
        <v>1100.0</v>
      </c>
      <c r="J90" s="1300">
        <v>1185.0</v>
      </c>
      <c r="K90" s="1275">
        <v>0.036</v>
      </c>
      <c r="L90" s="1276">
        <v>0.037</v>
      </c>
      <c r="M90" s="1275">
        <v>0.036</v>
      </c>
      <c r="N90" s="1276">
        <v>0.056</v>
      </c>
      <c r="O90" s="844">
        <v>0.055</v>
      </c>
      <c r="P90" s="1275">
        <v>0.056</v>
      </c>
      <c r="Q90" s="1276">
        <v>0.004</v>
      </c>
      <c r="R90" s="1275">
        <v>0.004</v>
      </c>
      <c r="S90" s="1275">
        <v>0.005</v>
      </c>
      <c r="T90" s="1279">
        <v>0.068</v>
      </c>
      <c r="U90" s="475">
        <v>0.067</v>
      </c>
      <c r="V90" s="475">
        <v>0.068</v>
      </c>
      <c r="W90" s="1276"/>
      <c r="X90" s="1276"/>
      <c r="Y90" s="1276"/>
      <c r="Z90" s="478">
        <v>0.037</v>
      </c>
      <c r="AA90" s="479">
        <v>0.038</v>
      </c>
      <c r="AB90" s="479">
        <v>0.038</v>
      </c>
      <c r="AC90" s="1280"/>
      <c r="AD90" s="1281"/>
      <c r="AE90" s="1281"/>
      <c r="AF90" s="979"/>
      <c r="AG90" s="979"/>
      <c r="AH90" s="979"/>
      <c r="AI90" s="478">
        <v>0.05</v>
      </c>
      <c r="AJ90" s="479">
        <v>0.05</v>
      </c>
      <c r="AK90" s="479">
        <v>0.05</v>
      </c>
      <c r="AL90" s="1282">
        <v>-18.0</v>
      </c>
      <c r="AM90" s="1272">
        <v>-20.0</v>
      </c>
      <c r="AN90" s="1272">
        <v>-18.0</v>
      </c>
      <c r="AO90" s="1283">
        <v>0.083</v>
      </c>
      <c r="AP90" s="1284">
        <v>0.084</v>
      </c>
      <c r="AQ90" s="1284">
        <v>0.084</v>
      </c>
      <c r="AR90" s="1285">
        <v>0.04</v>
      </c>
      <c r="AS90" s="1276">
        <v>0.039</v>
      </c>
      <c r="AT90" s="1256">
        <v>0.039</v>
      </c>
      <c r="AU90" s="1281"/>
      <c r="AV90" s="1286"/>
      <c r="AW90" s="1286"/>
      <c r="AX90" s="1276">
        <v>0.053</v>
      </c>
      <c r="AY90" s="1276">
        <v>0.053</v>
      </c>
      <c r="AZ90" s="1256">
        <v>0.053</v>
      </c>
      <c r="BA90" s="478">
        <v>0.058</v>
      </c>
      <c r="BB90" s="844">
        <v>0.055</v>
      </c>
      <c r="BC90" s="479">
        <v>0.058</v>
      </c>
      <c r="BD90" s="478">
        <v>0.026</v>
      </c>
      <c r="BE90" s="844">
        <v>0.027</v>
      </c>
      <c r="BF90" s="479">
        <v>0.026</v>
      </c>
      <c r="BG90" s="476">
        <v>0.027</v>
      </c>
      <c r="BH90" s="844"/>
      <c r="BI90" s="844">
        <v>0.027</v>
      </c>
      <c r="BJ90" s="1276">
        <v>0.076</v>
      </c>
      <c r="BK90" s="1281"/>
      <c r="BL90" s="1281"/>
      <c r="BM90" s="611"/>
      <c r="BN90" s="1276">
        <v>0.035</v>
      </c>
      <c r="BO90" s="1281"/>
      <c r="BP90" s="1256">
        <v>0.035</v>
      </c>
      <c r="BQ90" s="1265">
        <v>0.111</v>
      </c>
      <c r="BR90" s="1256">
        <v>0.114</v>
      </c>
      <c r="BS90" s="1290">
        <v>0.111</v>
      </c>
    </row>
    <row r="91">
      <c r="A91" s="1250">
        <v>44652.0</v>
      </c>
      <c r="B91" s="1251">
        <v>428.0</v>
      </c>
      <c r="C91" s="1291">
        <v>391.0</v>
      </c>
      <c r="D91" s="1291">
        <v>436.0</v>
      </c>
      <c r="E91" s="1253">
        <v>455.0</v>
      </c>
      <c r="F91" s="1291">
        <v>450.0</v>
      </c>
      <c r="G91" s="1291">
        <v>479.0</v>
      </c>
      <c r="H91" s="1297">
        <v>1140.0</v>
      </c>
      <c r="I91" s="1297">
        <v>1140.0</v>
      </c>
      <c r="J91" s="1297">
        <v>1168.0</v>
      </c>
      <c r="K91" s="1255">
        <v>0.036</v>
      </c>
      <c r="L91" s="1256">
        <v>0.035</v>
      </c>
      <c r="M91" s="1255">
        <v>0.036</v>
      </c>
      <c r="N91" s="1256">
        <v>0.055</v>
      </c>
      <c r="O91" s="845">
        <v>0.055</v>
      </c>
      <c r="P91" s="1255">
        <v>0.055</v>
      </c>
      <c r="Q91" s="1256">
        <v>0.003</v>
      </c>
      <c r="R91" s="1255">
        <v>0.004</v>
      </c>
      <c r="S91" s="1255">
        <v>0.003</v>
      </c>
      <c r="T91" s="1259">
        <v>0.068</v>
      </c>
      <c r="U91" s="487">
        <v>0.068</v>
      </c>
      <c r="V91" s="487">
        <v>0.067</v>
      </c>
      <c r="W91" s="1256"/>
      <c r="X91" s="1256"/>
      <c r="Y91" s="1256"/>
      <c r="Z91" s="465">
        <v>0.038</v>
      </c>
      <c r="AA91" s="466">
        <v>0.036</v>
      </c>
      <c r="AB91" s="466">
        <v>0.038</v>
      </c>
      <c r="AC91" s="1260"/>
      <c r="AD91" s="1261"/>
      <c r="AE91" s="1261"/>
      <c r="AF91" s="971"/>
      <c r="AG91" s="971"/>
      <c r="AH91" s="971"/>
      <c r="AI91" s="465">
        <v>0.05</v>
      </c>
      <c r="AJ91" s="466">
        <v>0.05</v>
      </c>
      <c r="AK91" s="466">
        <v>0.05</v>
      </c>
      <c r="AL91" s="1262">
        <v>-13.0</v>
      </c>
      <c r="AM91" s="1252">
        <v>-15.0</v>
      </c>
      <c r="AN91" s="1252">
        <v>-13.0</v>
      </c>
      <c r="AO91" s="1263">
        <v>0.084</v>
      </c>
      <c r="AP91" s="1264">
        <v>0.083</v>
      </c>
      <c r="AQ91" s="1264">
        <v>0.083</v>
      </c>
      <c r="AR91" s="1265">
        <v>0.039</v>
      </c>
      <c r="AS91" s="1256">
        <v>0.039</v>
      </c>
      <c r="AT91" s="1256">
        <v>0.039</v>
      </c>
      <c r="AU91" s="1261"/>
      <c r="AV91" s="1266"/>
      <c r="AW91" s="1266"/>
      <c r="AX91" s="1256">
        <v>0.052</v>
      </c>
      <c r="AY91" s="1256">
        <v>0.052</v>
      </c>
      <c r="AZ91" s="1256">
        <v>0.052</v>
      </c>
      <c r="BA91" s="465">
        <v>0.061</v>
      </c>
      <c r="BB91" s="971"/>
      <c r="BC91" s="470">
        <v>0.061</v>
      </c>
      <c r="BD91" s="465">
        <v>0.025</v>
      </c>
      <c r="BE91" s="845">
        <v>0.026</v>
      </c>
      <c r="BF91" s="466">
        <v>0.025</v>
      </c>
      <c r="BG91" s="488">
        <v>0.027</v>
      </c>
      <c r="BH91" s="845"/>
      <c r="BI91" s="845">
        <v>0.027</v>
      </c>
      <c r="BJ91" s="1256">
        <v>0.078</v>
      </c>
      <c r="BK91" s="1261"/>
      <c r="BL91" s="1261"/>
      <c r="BM91" s="592"/>
      <c r="BN91" s="1256">
        <v>0.031</v>
      </c>
      <c r="BO91" s="1261"/>
      <c r="BP91" s="1256">
        <v>0.031</v>
      </c>
      <c r="BQ91" s="1265">
        <v>0.105</v>
      </c>
      <c r="BR91" s="1261"/>
      <c r="BS91" s="1269">
        <v>0.105</v>
      </c>
    </row>
    <row r="92">
      <c r="A92" s="1270">
        <v>44682.0</v>
      </c>
      <c r="B92" s="1271">
        <v>390.0</v>
      </c>
      <c r="C92" s="1293">
        <v>325.0</v>
      </c>
      <c r="D92" s="1293">
        <v>384.0</v>
      </c>
      <c r="E92" s="1273">
        <v>247.0</v>
      </c>
      <c r="F92" s="1293">
        <v>395.0</v>
      </c>
      <c r="G92" s="1293">
        <v>202.0</v>
      </c>
      <c r="H92" s="1297">
        <v>1125.0</v>
      </c>
      <c r="I92" s="1297">
        <v>1100.0</v>
      </c>
      <c r="J92" s="1300">
        <v>1130.0</v>
      </c>
      <c r="K92" s="1275">
        <v>0.036</v>
      </c>
      <c r="L92" s="1276">
        <v>0.035</v>
      </c>
      <c r="M92" s="1275">
        <v>0.036</v>
      </c>
      <c r="N92" s="1276">
        <v>0.052</v>
      </c>
      <c r="O92" s="844">
        <v>0.052</v>
      </c>
      <c r="P92" s="1275">
        <v>0.053</v>
      </c>
      <c r="Q92" s="1276">
        <v>0.003</v>
      </c>
      <c r="R92" s="1275">
        <v>0.004</v>
      </c>
      <c r="S92" s="1275">
        <v>0.004</v>
      </c>
      <c r="T92" s="1279">
        <v>0.066</v>
      </c>
      <c r="U92" s="475">
        <v>0.068</v>
      </c>
      <c r="V92" s="475">
        <v>0.066</v>
      </c>
      <c r="W92" s="1276"/>
      <c r="X92" s="1276"/>
      <c r="Y92" s="1276"/>
      <c r="Z92" s="478">
        <v>0.038</v>
      </c>
      <c r="AA92" s="479">
        <v>0.039</v>
      </c>
      <c r="AB92" s="479">
        <v>0.038</v>
      </c>
      <c r="AC92" s="1280"/>
      <c r="AD92" s="1281"/>
      <c r="AE92" s="1281"/>
      <c r="AF92" s="979"/>
      <c r="AG92" s="979"/>
      <c r="AH92" s="979"/>
      <c r="AI92" s="478">
        <v>0.05</v>
      </c>
      <c r="AJ92" s="479">
        <v>0.05</v>
      </c>
      <c r="AK92" s="479">
        <v>0.05</v>
      </c>
      <c r="AL92" s="1282">
        <v>-4.0</v>
      </c>
      <c r="AM92" s="1272">
        <v>-16.0</v>
      </c>
      <c r="AN92" s="1272">
        <v>-4.0</v>
      </c>
      <c r="AO92" s="1283">
        <v>0.081</v>
      </c>
      <c r="AP92" s="1284">
        <v>0.084</v>
      </c>
      <c r="AQ92" s="1284">
        <v>0.082</v>
      </c>
      <c r="AR92" s="1285">
        <v>0.039</v>
      </c>
      <c r="AS92" s="1276">
        <v>0.038</v>
      </c>
      <c r="AT92" s="1256">
        <v>0.039</v>
      </c>
      <c r="AU92" s="1281"/>
      <c r="AV92" s="1286"/>
      <c r="AW92" s="1286"/>
      <c r="AX92" s="1276">
        <v>0.051</v>
      </c>
      <c r="AY92" s="1276">
        <v>0.052</v>
      </c>
      <c r="AZ92" s="1256">
        <v>0.051</v>
      </c>
      <c r="BA92" s="478">
        <v>0.059</v>
      </c>
      <c r="BB92" s="844">
        <v>0.061</v>
      </c>
      <c r="BC92" s="479">
        <v>0.059</v>
      </c>
      <c r="BD92" s="478">
        <v>0.026</v>
      </c>
      <c r="BE92" s="844">
        <v>0.025</v>
      </c>
      <c r="BF92" s="479">
        <v>0.026</v>
      </c>
      <c r="BG92" s="476">
        <v>0.028</v>
      </c>
      <c r="BH92" s="844"/>
      <c r="BI92" s="844">
        <v>0.028</v>
      </c>
      <c r="BJ92" s="1276">
        <v>0.071</v>
      </c>
      <c r="BK92" s="1281"/>
      <c r="BL92" s="1281"/>
      <c r="BM92" s="611"/>
      <c r="BN92" s="1276">
        <v>0.034</v>
      </c>
      <c r="BO92" s="1281"/>
      <c r="BP92" s="1256">
        <v>0.034</v>
      </c>
      <c r="BQ92" s="1265">
        <v>0.098</v>
      </c>
      <c r="BR92" s="1261"/>
      <c r="BS92" s="1290">
        <v>0.098</v>
      </c>
    </row>
    <row r="93">
      <c r="A93" s="1250">
        <v>44713.0</v>
      </c>
      <c r="B93" s="1251">
        <v>372.0</v>
      </c>
      <c r="C93" s="1291">
        <v>268.0</v>
      </c>
      <c r="D93" s="1291">
        <v>398.0</v>
      </c>
      <c r="E93" s="1253">
        <v>128.0</v>
      </c>
      <c r="F93" s="1291">
        <v>300.0</v>
      </c>
      <c r="G93" s="1291">
        <v>268.0</v>
      </c>
      <c r="H93" s="1297">
        <v>1069.0</v>
      </c>
      <c r="I93" s="1297">
        <v>1100.0</v>
      </c>
      <c r="J93" s="1297">
        <v>1104.0</v>
      </c>
      <c r="K93" s="1255">
        <v>0.036</v>
      </c>
      <c r="L93" s="1256">
        <v>0.036</v>
      </c>
      <c r="M93" s="1255">
        <v>0.035</v>
      </c>
      <c r="N93" s="1256">
        <v>0.051</v>
      </c>
      <c r="O93" s="845">
        <v>0.05</v>
      </c>
      <c r="P93" s="1255">
        <v>0.052</v>
      </c>
      <c r="Q93" s="1256">
        <v>0.003</v>
      </c>
      <c r="R93" s="1255">
        <v>0.003</v>
      </c>
      <c r="S93" s="1255">
        <v>0.004</v>
      </c>
      <c r="T93" s="1259">
        <v>0.066</v>
      </c>
      <c r="U93" s="487">
        <v>0.066</v>
      </c>
      <c r="V93" s="487">
        <v>0.067</v>
      </c>
      <c r="W93" s="1256"/>
      <c r="X93" s="1256"/>
      <c r="Y93" s="1256"/>
      <c r="Z93" s="465">
        <v>0.038</v>
      </c>
      <c r="AA93" s="466">
        <v>0.038</v>
      </c>
      <c r="AB93" s="466">
        <v>0.036</v>
      </c>
      <c r="AC93" s="1260"/>
      <c r="AD93" s="1261"/>
      <c r="AE93" s="1261"/>
      <c r="AF93" s="971"/>
      <c r="AG93" s="971"/>
      <c r="AH93" s="971"/>
      <c r="AI93" s="465">
        <v>0.053</v>
      </c>
      <c r="AJ93" s="466">
        <v>0.05</v>
      </c>
      <c r="AK93" s="466">
        <v>0.053</v>
      </c>
      <c r="AL93" s="1262">
        <v>133.0</v>
      </c>
      <c r="AM93" s="1252">
        <v>-6.0</v>
      </c>
      <c r="AN93" s="1252">
        <v>132.0</v>
      </c>
      <c r="AO93" s="1263">
        <v>0.081</v>
      </c>
      <c r="AP93" s="1264">
        <v>0.081</v>
      </c>
      <c r="AQ93" s="1264">
        <v>0.08</v>
      </c>
      <c r="AR93" s="1265">
        <v>0.035</v>
      </c>
      <c r="AS93" s="1256">
        <v>0.038</v>
      </c>
      <c r="AT93" s="1256">
        <v>0.035</v>
      </c>
      <c r="AU93" s="1261"/>
      <c r="AV93" s="1266"/>
      <c r="AW93" s="1266"/>
      <c r="AX93" s="1256">
        <v>0.049</v>
      </c>
      <c r="AY93" s="1256">
        <v>0.051</v>
      </c>
      <c r="AZ93" s="1256">
        <v>0.049</v>
      </c>
      <c r="BA93" s="465">
        <v>0.055</v>
      </c>
      <c r="BB93" s="971"/>
      <c r="BC93" s="470">
        <v>0.055</v>
      </c>
      <c r="BD93" s="465">
        <v>0.026</v>
      </c>
      <c r="BE93" s="845">
        <v>0.025</v>
      </c>
      <c r="BF93" s="466">
        <v>0.026</v>
      </c>
      <c r="BG93" s="488">
        <v>0.029</v>
      </c>
      <c r="BH93" s="845"/>
      <c r="BI93" s="845">
        <v>0.029</v>
      </c>
      <c r="BJ93" s="1256">
        <v>0.078</v>
      </c>
      <c r="BK93" s="1261"/>
      <c r="BL93" s="1261"/>
      <c r="BM93" s="592"/>
      <c r="BN93" s="1256">
        <v>0.033</v>
      </c>
      <c r="BO93" s="1261"/>
      <c r="BP93" s="1256">
        <v>0.033</v>
      </c>
      <c r="BQ93" s="1265">
        <v>0.093</v>
      </c>
      <c r="BR93" s="1256">
        <v>0.094</v>
      </c>
      <c r="BS93" s="1269">
        <v>0.093</v>
      </c>
    </row>
    <row r="94">
      <c r="A94" s="1270">
        <v>44743.0</v>
      </c>
      <c r="B94" s="1271">
        <v>528.0</v>
      </c>
      <c r="C94" s="1293">
        <v>250.0</v>
      </c>
      <c r="D94" s="1293">
        <v>526.0</v>
      </c>
      <c r="E94" s="1273">
        <v>132.0</v>
      </c>
      <c r="F94" s="1293">
        <v>300.0</v>
      </c>
      <c r="G94" s="1293">
        <v>185.0</v>
      </c>
      <c r="H94" s="1297">
        <v>1123.0</v>
      </c>
      <c r="I94" s="1297">
        <v>1047.0</v>
      </c>
      <c r="J94" s="1300">
        <v>1117.0</v>
      </c>
      <c r="K94" s="1275">
        <v>0.035</v>
      </c>
      <c r="L94" s="1276">
        <v>0.036</v>
      </c>
      <c r="M94" s="1275">
        <v>0.037</v>
      </c>
      <c r="N94" s="1276">
        <v>0.052</v>
      </c>
      <c r="O94" s="844">
        <v>0.049</v>
      </c>
      <c r="P94" s="1275">
        <v>0.052</v>
      </c>
      <c r="Q94" s="1276">
        <v>0.005</v>
      </c>
      <c r="R94" s="1275">
        <v>0.003</v>
      </c>
      <c r="S94" s="1275">
        <v>0.005</v>
      </c>
      <c r="T94" s="1279">
        <v>0.066</v>
      </c>
      <c r="U94" s="475">
        <v>0.066</v>
      </c>
      <c r="V94" s="475">
        <v>0.066</v>
      </c>
      <c r="W94" s="1276"/>
      <c r="X94" s="1276"/>
      <c r="Y94" s="1276"/>
      <c r="Z94" s="478">
        <v>0.036</v>
      </c>
      <c r="AA94" s="479">
        <v>0.038</v>
      </c>
      <c r="AB94" s="479">
        <v>0.035</v>
      </c>
      <c r="AC94" s="1280"/>
      <c r="AD94" s="1281"/>
      <c r="AE94" s="1281"/>
      <c r="AF94" s="979"/>
      <c r="AG94" s="979"/>
      <c r="AH94" s="979"/>
      <c r="AI94" s="478">
        <v>0.054</v>
      </c>
      <c r="AJ94" s="479">
        <v>0.054</v>
      </c>
      <c r="AK94" s="479">
        <v>0.054</v>
      </c>
      <c r="AL94" s="1282">
        <v>48.0</v>
      </c>
      <c r="AM94" s="1272">
        <v>15.0</v>
      </c>
      <c r="AN94" s="1272">
        <v>45.0</v>
      </c>
      <c r="AO94" s="1283">
        <v>0.079</v>
      </c>
      <c r="AP94" s="1284">
        <v>0.081</v>
      </c>
      <c r="AQ94" s="1284">
        <v>0.079</v>
      </c>
      <c r="AR94" s="1285">
        <v>0.034</v>
      </c>
      <c r="AS94" s="1276">
        <v>0.035</v>
      </c>
      <c r="AT94" s="1256">
        <v>0.034</v>
      </c>
      <c r="AU94" s="1281"/>
      <c r="AV94" s="1286"/>
      <c r="AW94" s="1286"/>
      <c r="AX94" s="1276">
        <v>0.049</v>
      </c>
      <c r="AY94" s="1276">
        <v>0.05</v>
      </c>
      <c r="AZ94" s="1256">
        <v>0.049</v>
      </c>
      <c r="BA94" s="478">
        <v>0.054</v>
      </c>
      <c r="BB94" s="844">
        <v>0.055</v>
      </c>
      <c r="BC94" s="479">
        <v>0.054</v>
      </c>
      <c r="BD94" s="478">
        <v>0.026</v>
      </c>
      <c r="BE94" s="844">
        <v>0.026</v>
      </c>
      <c r="BF94" s="479">
        <v>0.026</v>
      </c>
      <c r="BG94" s="476">
        <v>0.029</v>
      </c>
      <c r="BH94" s="844"/>
      <c r="BI94" s="844">
        <v>0.029</v>
      </c>
      <c r="BJ94" s="1276">
        <v>0.068</v>
      </c>
      <c r="BK94" s="1281"/>
      <c r="BL94" s="1281"/>
      <c r="BM94" s="611"/>
      <c r="BN94" s="1276">
        <v>0.032</v>
      </c>
      <c r="BO94" s="1281"/>
      <c r="BP94" s="1256">
        <v>0.032</v>
      </c>
      <c r="BQ94" s="1265">
        <v>0.091</v>
      </c>
      <c r="BR94" s="1261"/>
      <c r="BS94" s="1290">
        <v>0.091</v>
      </c>
    </row>
    <row r="95">
      <c r="A95" s="1250">
        <v>44774.0</v>
      </c>
      <c r="B95" s="1251">
        <v>315.0</v>
      </c>
      <c r="C95" s="1291">
        <v>300.0</v>
      </c>
      <c r="D95" s="1291">
        <v>315.0</v>
      </c>
      <c r="E95" s="1253">
        <v>208.0</v>
      </c>
      <c r="F95" s="1291">
        <v>200.0</v>
      </c>
      <c r="G95" s="1291">
        <v>192.0</v>
      </c>
      <c r="H95" s="1297">
        <v>1005.0</v>
      </c>
      <c r="I95" s="1297">
        <v>1077.0</v>
      </c>
      <c r="J95" s="1297">
        <v>1028.0</v>
      </c>
      <c r="K95" s="1255">
        <v>0.037</v>
      </c>
      <c r="L95" s="1256">
        <v>0.035</v>
      </c>
      <c r="M95" s="1255">
        <v>0.035</v>
      </c>
      <c r="N95" s="1256">
        <v>0.052</v>
      </c>
      <c r="O95" s="845">
        <v>0.053</v>
      </c>
      <c r="P95" s="1255">
        <v>0.052</v>
      </c>
      <c r="Q95" s="1256">
        <v>0.003</v>
      </c>
      <c r="R95" s="1255">
        <v>0.004</v>
      </c>
      <c r="S95" s="1255">
        <v>0.003</v>
      </c>
      <c r="T95" s="1259">
        <v>0.066</v>
      </c>
      <c r="U95" s="487">
        <v>0.066</v>
      </c>
      <c r="V95" s="487">
        <v>0.067</v>
      </c>
      <c r="W95" s="1256"/>
      <c r="X95" s="1256"/>
      <c r="Y95" s="1256"/>
      <c r="Z95" s="465">
        <v>0.035</v>
      </c>
      <c r="AA95" s="466">
        <v>0.036</v>
      </c>
      <c r="AB95" s="466">
        <v>0.036</v>
      </c>
      <c r="AC95" s="1260"/>
      <c r="AD95" s="1261"/>
      <c r="AE95" s="1261"/>
      <c r="AF95" s="971"/>
      <c r="AG95" s="971"/>
      <c r="AH95" s="971"/>
      <c r="AI95" s="465">
        <v>0.055</v>
      </c>
      <c r="AJ95" s="466">
        <v>0.055</v>
      </c>
      <c r="AK95" s="466">
        <v>0.055</v>
      </c>
      <c r="AL95" s="1262">
        <v>28.0</v>
      </c>
      <c r="AM95" s="1252">
        <v>28.0</v>
      </c>
      <c r="AN95" s="1252">
        <v>26.0</v>
      </c>
      <c r="AO95" s="1263">
        <v>0.078</v>
      </c>
      <c r="AP95" s="1264">
        <v>0.079</v>
      </c>
      <c r="AQ95" s="1264">
        <v>0.079</v>
      </c>
      <c r="AR95" s="1265">
        <v>0.035</v>
      </c>
      <c r="AS95" s="1256">
        <v>0.034</v>
      </c>
      <c r="AT95" s="1256">
        <v>0.035</v>
      </c>
      <c r="AU95" s="1261"/>
      <c r="AV95" s="1266"/>
      <c r="AW95" s="1266"/>
      <c r="AX95" s="1256">
        <v>0.054</v>
      </c>
      <c r="AY95" s="1256">
        <v>0.05</v>
      </c>
      <c r="AZ95" s="1256">
        <v>0.054</v>
      </c>
      <c r="BA95" s="465">
        <v>0.053</v>
      </c>
      <c r="BB95" s="845">
        <v>0.054</v>
      </c>
      <c r="BC95" s="466">
        <v>0.053</v>
      </c>
      <c r="BD95" s="465">
        <v>0.025</v>
      </c>
      <c r="BE95" s="845">
        <v>0.025</v>
      </c>
      <c r="BF95" s="466">
        <v>0.025</v>
      </c>
      <c r="BG95" s="488">
        <v>0.025</v>
      </c>
      <c r="BH95" s="845"/>
      <c r="BI95" s="845">
        <v>0.025</v>
      </c>
      <c r="BJ95" s="1256">
        <v>0.083</v>
      </c>
      <c r="BK95" s="1261"/>
      <c r="BL95" s="1261"/>
      <c r="BM95" s="592"/>
      <c r="BN95" s="1256">
        <v>0.033</v>
      </c>
      <c r="BO95" s="1261"/>
      <c r="BP95" s="1256">
        <v>0.033</v>
      </c>
      <c r="BQ95" s="1265">
        <v>0.089</v>
      </c>
      <c r="BR95" s="1261"/>
      <c r="BS95" s="1269">
        <v>0.089</v>
      </c>
    </row>
    <row r="96">
      <c r="A96" s="1270">
        <v>44805.0</v>
      </c>
      <c r="B96" s="1271">
        <v>263.0</v>
      </c>
      <c r="C96" s="1293">
        <v>250.0</v>
      </c>
      <c r="D96" s="1293">
        <v>315.0</v>
      </c>
      <c r="E96" s="1273">
        <v>239.0</v>
      </c>
      <c r="F96" s="1293">
        <v>195.0</v>
      </c>
      <c r="G96" s="1293">
        <v>239.0</v>
      </c>
      <c r="H96" s="1297">
        <v>1071.0</v>
      </c>
      <c r="I96" s="1297">
        <v>1000.0</v>
      </c>
      <c r="J96" s="1300">
        <v>1068.0</v>
      </c>
      <c r="K96" s="1275">
        <v>0.035</v>
      </c>
      <c r="L96" s="1276">
        <v>0.037</v>
      </c>
      <c r="M96" s="1275">
        <v>0.037</v>
      </c>
      <c r="N96" s="1276">
        <v>0.05</v>
      </c>
      <c r="O96" s="844">
        <v>0.051</v>
      </c>
      <c r="P96" s="1275">
        <v>0.05</v>
      </c>
      <c r="Q96" s="1276">
        <v>0.003</v>
      </c>
      <c r="R96" s="1275">
        <v>0.003</v>
      </c>
      <c r="S96" s="1275">
        <v>0.003</v>
      </c>
      <c r="T96" s="1279">
        <v>0.066</v>
      </c>
      <c r="U96" s="475">
        <v>0.066</v>
      </c>
      <c r="V96" s="475">
        <v>0.066</v>
      </c>
      <c r="W96" s="1276"/>
      <c r="X96" s="1276"/>
      <c r="Y96" s="1276"/>
      <c r="Z96" s="478">
        <v>0.036</v>
      </c>
      <c r="AA96" s="479">
        <v>0.035</v>
      </c>
      <c r="AB96" s="479">
        <v>0.037</v>
      </c>
      <c r="AC96" s="1280"/>
      <c r="AD96" s="1281"/>
      <c r="AE96" s="1281"/>
      <c r="AF96" s="979"/>
      <c r="AG96" s="979"/>
      <c r="AH96" s="979"/>
      <c r="AI96" s="478">
        <v>0.055</v>
      </c>
      <c r="AJ96" s="479">
        <v>0.055</v>
      </c>
      <c r="AK96" s="479">
        <v>0.055</v>
      </c>
      <c r="AL96" s="1282">
        <v>14.0</v>
      </c>
      <c r="AM96" s="1272">
        <v>20.0</v>
      </c>
      <c r="AN96" s="1272">
        <v>13.0</v>
      </c>
      <c r="AO96" s="1283">
        <v>0.079</v>
      </c>
      <c r="AP96" s="1284">
        <v>0.078</v>
      </c>
      <c r="AQ96" s="1284">
        <v>0.079</v>
      </c>
      <c r="AR96" s="1285">
        <v>0.035</v>
      </c>
      <c r="AS96" s="1276">
        <v>0.035</v>
      </c>
      <c r="AT96" s="1256">
        <v>0.035</v>
      </c>
      <c r="AU96" s="1281"/>
      <c r="AV96" s="1286"/>
      <c r="AW96" s="1286"/>
      <c r="AX96" s="1276">
        <v>0.052</v>
      </c>
      <c r="AY96" s="1276">
        <v>0.054</v>
      </c>
      <c r="AZ96" s="1256">
        <v>0.052</v>
      </c>
      <c r="BA96" s="478">
        <v>0.055</v>
      </c>
      <c r="BB96" s="844">
        <v>0.052</v>
      </c>
      <c r="BC96" s="479">
        <v>0.055</v>
      </c>
      <c r="BD96" s="478">
        <v>0.026</v>
      </c>
      <c r="BE96" s="844">
        <v>0.025</v>
      </c>
      <c r="BF96" s="479">
        <v>0.026</v>
      </c>
      <c r="BG96" s="476">
        <v>0.028</v>
      </c>
      <c r="BH96" s="844"/>
      <c r="BI96" s="844">
        <v>0.028</v>
      </c>
      <c r="BJ96" s="1276">
        <v>0.064</v>
      </c>
      <c r="BK96" s="1281"/>
      <c r="BL96" s="1281"/>
      <c r="BM96" s="611"/>
      <c r="BN96" s="1276">
        <v>0.031</v>
      </c>
      <c r="BO96" s="1281"/>
      <c r="BP96" s="1256">
        <v>0.031</v>
      </c>
      <c r="BQ96" s="1265">
        <v>0.087</v>
      </c>
      <c r="BR96" s="1256">
        <v>0.087</v>
      </c>
      <c r="BS96" s="1290">
        <v>0.087</v>
      </c>
    </row>
    <row r="97">
      <c r="A97" s="1250">
        <v>44835.0</v>
      </c>
      <c r="B97" s="1251">
        <v>261.0</v>
      </c>
      <c r="C97" s="1291">
        <v>200.0</v>
      </c>
      <c r="D97" s="1291">
        <v>284.0</v>
      </c>
      <c r="E97" s="1253">
        <v>127.0</v>
      </c>
      <c r="F97" s="1291">
        <v>200.0</v>
      </c>
      <c r="G97" s="1291">
        <v>182.0</v>
      </c>
      <c r="H97" s="1297">
        <v>1033.0</v>
      </c>
      <c r="I97" s="1297">
        <v>1030.0</v>
      </c>
      <c r="J97" s="1297">
        <v>1051.0</v>
      </c>
      <c r="K97" s="1255">
        <v>0.037</v>
      </c>
      <c r="L97" s="1256">
        <v>0.036</v>
      </c>
      <c r="M97" s="1255">
        <v>0.036</v>
      </c>
      <c r="N97" s="1256">
        <v>0.047</v>
      </c>
      <c r="O97" s="845">
        <v>0.047</v>
      </c>
      <c r="P97" s="1255">
        <v>0.049</v>
      </c>
      <c r="Q97" s="1256">
        <v>0.004</v>
      </c>
      <c r="R97" s="1255">
        <v>0.003</v>
      </c>
      <c r="S97" s="1255">
        <v>0.005</v>
      </c>
      <c r="T97" s="1259">
        <v>0.065</v>
      </c>
      <c r="U97" s="487">
        <v>0.066</v>
      </c>
      <c r="V97" s="487">
        <v>0.065</v>
      </c>
      <c r="W97" s="1256"/>
      <c r="X97" s="1256"/>
      <c r="Y97" s="1256"/>
      <c r="Z97" s="465">
        <v>0.037</v>
      </c>
      <c r="AA97" s="466">
        <v>0.037</v>
      </c>
      <c r="AB97" s="466">
        <v>0.037</v>
      </c>
      <c r="AC97" s="1303"/>
      <c r="AD97" s="1274"/>
      <c r="AE97" s="1274"/>
      <c r="AF97" s="971"/>
      <c r="AG97" s="971"/>
      <c r="AH97" s="971"/>
      <c r="AI97" s="465">
        <v>0.055</v>
      </c>
      <c r="AJ97" s="466">
        <v>0.055</v>
      </c>
      <c r="AK97" s="466">
        <v>0.055</v>
      </c>
      <c r="AL97" s="1262">
        <v>8.0</v>
      </c>
      <c r="AM97" s="1252">
        <v>15.0</v>
      </c>
      <c r="AN97" s="1252">
        <v>9.0</v>
      </c>
      <c r="AO97" s="1263">
        <v>0.078</v>
      </c>
      <c r="AP97" s="1264">
        <v>0.08</v>
      </c>
      <c r="AQ97" s="1264">
        <v>0.079</v>
      </c>
      <c r="AR97" s="1265">
        <v>0.034</v>
      </c>
      <c r="AS97" s="1256">
        <v>0.036</v>
      </c>
      <c r="AT97" s="1256">
        <v>0.034</v>
      </c>
      <c r="AU97" s="1261"/>
      <c r="AV97" s="1266"/>
      <c r="AW97" s="1266"/>
      <c r="AX97" s="1256">
        <v>0.052</v>
      </c>
      <c r="AY97" s="1256">
        <v>0.053</v>
      </c>
      <c r="AZ97" s="1256">
        <v>0.052</v>
      </c>
      <c r="BA97" s="465">
        <v>0.055</v>
      </c>
      <c r="BB97" s="845">
        <v>0.055</v>
      </c>
      <c r="BC97" s="466">
        <v>0.055</v>
      </c>
      <c r="BD97" s="465">
        <v>0.026</v>
      </c>
      <c r="BE97" s="845">
        <v>0.025</v>
      </c>
      <c r="BF97" s="466">
        <v>0.026</v>
      </c>
      <c r="BG97" s="488">
        <v>0.028</v>
      </c>
      <c r="BH97" s="845"/>
      <c r="BI97" s="845">
        <v>0.028</v>
      </c>
      <c r="BJ97" s="1256">
        <v>0.079</v>
      </c>
      <c r="BK97" s="1261"/>
      <c r="BL97" s="1261"/>
      <c r="BM97" s="592"/>
      <c r="BN97" s="1256">
        <v>0.032</v>
      </c>
      <c r="BO97" s="1256">
        <v>0.033</v>
      </c>
      <c r="BP97" s="1256">
        <v>0.032</v>
      </c>
      <c r="BQ97" s="1265">
        <v>0.083</v>
      </c>
      <c r="BR97" s="1256">
        <v>0.085</v>
      </c>
      <c r="BS97" s="1269">
        <v>0.083</v>
      </c>
    </row>
    <row r="98">
      <c r="A98" s="1270">
        <v>44866.0</v>
      </c>
      <c r="B98" s="1271">
        <v>263.0</v>
      </c>
      <c r="C98" s="1293">
        <v>200.0</v>
      </c>
      <c r="D98" s="1293">
        <v>256.0</v>
      </c>
      <c r="E98" s="1273">
        <v>235.0</v>
      </c>
      <c r="F98" s="1293">
        <v>150.0</v>
      </c>
      <c r="G98" s="1293">
        <v>253.0</v>
      </c>
      <c r="H98" s="1297">
        <v>1045.0</v>
      </c>
      <c r="I98" s="1297">
        <v>1000.0</v>
      </c>
      <c r="J98" s="1300">
        <v>1044.0</v>
      </c>
      <c r="K98" s="1275">
        <v>0.037</v>
      </c>
      <c r="L98" s="1276">
        <v>0.037</v>
      </c>
      <c r="M98" s="1275">
        <v>0.035</v>
      </c>
      <c r="N98" s="1276">
        <v>0.051</v>
      </c>
      <c r="O98" s="844">
        <v>0.046</v>
      </c>
      <c r="P98" s="1275">
        <v>0.048</v>
      </c>
      <c r="Q98" s="1276">
        <v>0.006</v>
      </c>
      <c r="R98" s="1275">
        <v>0.003</v>
      </c>
      <c r="S98" s="1275">
        <v>0.004</v>
      </c>
      <c r="T98" s="1279">
        <v>0.065</v>
      </c>
      <c r="U98" s="475">
        <v>0.065</v>
      </c>
      <c r="V98" s="475">
        <v>0.066</v>
      </c>
      <c r="W98" s="1276"/>
      <c r="X98" s="1276"/>
      <c r="Y98" s="1276"/>
      <c r="Z98" s="478">
        <v>0.037</v>
      </c>
      <c r="AA98" s="479">
        <v>0.037</v>
      </c>
      <c r="AB98" s="479">
        <v>0.037</v>
      </c>
      <c r="AC98" s="1304"/>
      <c r="AD98" s="1305"/>
      <c r="AE98" s="1305"/>
      <c r="AF98" s="979"/>
      <c r="AG98" s="979"/>
      <c r="AH98" s="979"/>
      <c r="AI98" s="478">
        <v>0.056</v>
      </c>
      <c r="AJ98" s="479">
        <v>0.055</v>
      </c>
      <c r="AK98" s="479">
        <v>0.056</v>
      </c>
      <c r="AL98" s="1282">
        <v>17.0</v>
      </c>
      <c r="AM98" s="1272">
        <v>13.0</v>
      </c>
      <c r="AN98" s="1272">
        <v>15.0</v>
      </c>
      <c r="AO98" s="1283">
        <v>0.078</v>
      </c>
      <c r="AP98" s="1284">
        <v>0.078</v>
      </c>
      <c r="AQ98" s="1284">
        <v>0.078</v>
      </c>
      <c r="AR98" s="1285">
        <v>0.034</v>
      </c>
      <c r="AS98" s="1276">
        <v>0.034</v>
      </c>
      <c r="AT98" s="1256">
        <v>0.035</v>
      </c>
      <c r="AU98" s="1281"/>
      <c r="AV98" s="1286"/>
      <c r="AW98" s="1286"/>
      <c r="AX98" s="1276">
        <v>0.051</v>
      </c>
      <c r="AY98" s="1276">
        <v>0.053</v>
      </c>
      <c r="AZ98" s="1256">
        <v>0.051</v>
      </c>
      <c r="BA98" s="478">
        <v>0.057</v>
      </c>
      <c r="BB98" s="979"/>
      <c r="BC98" s="483"/>
      <c r="BD98" s="478">
        <v>0.025</v>
      </c>
      <c r="BE98" s="844">
        <v>0.025</v>
      </c>
      <c r="BF98" s="479">
        <v>0.025</v>
      </c>
      <c r="BG98" s="476">
        <v>0.029</v>
      </c>
      <c r="BH98" s="844"/>
      <c r="BI98" s="844">
        <v>0.029</v>
      </c>
      <c r="BJ98" s="1295">
        <v>0.08</v>
      </c>
      <c r="BK98" s="1281"/>
      <c r="BL98" s="1281"/>
      <c r="BM98" s="611"/>
      <c r="BN98" s="1276">
        <v>0.03</v>
      </c>
      <c r="BO98" s="1281"/>
      <c r="BP98" s="1256">
        <v>0.03</v>
      </c>
      <c r="BQ98" s="1265">
        <v>0.081</v>
      </c>
      <c r="BR98" s="1256">
        <v>0.081</v>
      </c>
      <c r="BS98" s="1290">
        <v>0.081</v>
      </c>
    </row>
    <row r="99">
      <c r="A99" s="1250">
        <v>44896.0</v>
      </c>
      <c r="B99" s="1251">
        <v>223.0</v>
      </c>
      <c r="C99" s="1291">
        <v>200.0</v>
      </c>
      <c r="D99" s="1291">
        <v>260.0</v>
      </c>
      <c r="E99" s="1253">
        <v>106.0</v>
      </c>
      <c r="F99" s="1291">
        <v>178.0</v>
      </c>
      <c r="G99" s="1291">
        <v>119.0</v>
      </c>
      <c r="H99" s="1297">
        <v>1101.0</v>
      </c>
      <c r="I99" s="1297">
        <v>1025.0</v>
      </c>
      <c r="J99" s="1297">
        <v>1123.0</v>
      </c>
      <c r="K99" s="1255">
        <v>0.035</v>
      </c>
      <c r="L99" s="1256">
        <v>0.037</v>
      </c>
      <c r="M99" s="1255">
        <v>0.034</v>
      </c>
      <c r="N99" s="1256">
        <v>0.046</v>
      </c>
      <c r="O99" s="845">
        <v>0.05</v>
      </c>
      <c r="P99" s="1255">
        <v>0.048</v>
      </c>
      <c r="Q99" s="1256">
        <v>0.003</v>
      </c>
      <c r="R99" s="1255">
        <v>0.004</v>
      </c>
      <c r="S99" s="1255">
        <v>0.004</v>
      </c>
      <c r="T99" s="1259">
        <v>0.066</v>
      </c>
      <c r="U99" s="487">
        <v>0.065</v>
      </c>
      <c r="V99" s="487">
        <v>0.067</v>
      </c>
      <c r="W99" s="1256"/>
      <c r="X99" s="1256"/>
      <c r="Y99" s="1256"/>
      <c r="Z99" s="465">
        <v>0.037</v>
      </c>
      <c r="AA99" s="466">
        <v>0.037</v>
      </c>
      <c r="AB99" s="466">
        <v>0.037</v>
      </c>
      <c r="AC99" s="1303"/>
      <c r="AD99" s="1274"/>
      <c r="AE99" s="1274"/>
      <c r="AF99" s="463"/>
      <c r="AG99" s="971"/>
      <c r="AH99" s="971"/>
      <c r="AI99" s="465">
        <v>0.055</v>
      </c>
      <c r="AJ99" s="466">
        <v>0.056</v>
      </c>
      <c r="AK99" s="466">
        <v>0.055</v>
      </c>
      <c r="AL99" s="1262">
        <v>-13.0</v>
      </c>
      <c r="AM99" s="1252">
        <v>15.0</v>
      </c>
      <c r="AN99" s="1252">
        <v>-13.0</v>
      </c>
      <c r="AO99" s="1263">
        <v>0.078</v>
      </c>
      <c r="AP99" s="1264">
        <v>0.078</v>
      </c>
      <c r="AQ99" s="1264">
        <v>0.078</v>
      </c>
      <c r="AR99" s="1265">
        <v>0.035</v>
      </c>
      <c r="AS99" s="1256">
        <v>0.034</v>
      </c>
      <c r="AT99" s="1256">
        <v>0.035</v>
      </c>
      <c r="AU99" s="1261"/>
      <c r="AV99" s="1266"/>
      <c r="AW99" s="1266"/>
      <c r="AX99" s="1256">
        <v>0.05</v>
      </c>
      <c r="AY99" s="1256">
        <v>0.052</v>
      </c>
      <c r="AZ99" s="1256">
        <v>0.05</v>
      </c>
      <c r="BA99" s="465">
        <v>0.055</v>
      </c>
      <c r="BB99" s="971"/>
      <c r="BC99" s="470">
        <v>0.057</v>
      </c>
      <c r="BD99" s="465">
        <v>0.025</v>
      </c>
      <c r="BE99" s="845">
        <v>0.025</v>
      </c>
      <c r="BF99" s="466">
        <v>0.025</v>
      </c>
      <c r="BG99" s="488">
        <v>0.033</v>
      </c>
      <c r="BH99" s="845"/>
      <c r="BI99" s="845">
        <v>0.033</v>
      </c>
      <c r="BJ99" s="1256">
        <v>0.083</v>
      </c>
      <c r="BK99" s="1261"/>
      <c r="BL99" s="1261"/>
      <c r="BM99" s="592"/>
      <c r="BN99" s="1256">
        <v>0.03</v>
      </c>
      <c r="BO99" s="1261"/>
      <c r="BP99" s="1256">
        <v>0.03</v>
      </c>
      <c r="BQ99" s="1265">
        <v>0.079</v>
      </c>
      <c r="BR99" s="1256">
        <v>0.081</v>
      </c>
      <c r="BS99" s="1269">
        <v>0.079</v>
      </c>
    </row>
    <row r="100">
      <c r="A100" s="1270">
        <v>44927.0</v>
      </c>
      <c r="B100" s="1271">
        <v>517.0</v>
      </c>
      <c r="C100" s="1293">
        <v>185.0</v>
      </c>
      <c r="D100" s="1293">
        <v>504.0</v>
      </c>
      <c r="E100" s="1273"/>
      <c r="F100" s="1293"/>
      <c r="G100" s="1293"/>
      <c r="H100" s="1298">
        <v>10824.0</v>
      </c>
      <c r="I100" s="1297">
        <v>10500.0</v>
      </c>
      <c r="J100" s="1300">
        <v>10563.0</v>
      </c>
      <c r="K100" s="1306">
        <v>0.034</v>
      </c>
      <c r="L100" s="1276">
        <v>0.036</v>
      </c>
      <c r="M100" s="1275">
        <v>0.036</v>
      </c>
      <c r="N100" s="1307">
        <v>0.044</v>
      </c>
      <c r="O100" s="844">
        <v>0.043</v>
      </c>
      <c r="P100" s="1275">
        <v>0.044</v>
      </c>
      <c r="Q100" s="1307">
        <v>0.003</v>
      </c>
      <c r="R100" s="1275">
        <v>0.003</v>
      </c>
      <c r="S100" s="1275">
        <v>0.003</v>
      </c>
      <c r="T100" s="1308">
        <v>0.067</v>
      </c>
      <c r="U100" s="1309">
        <v>0.066</v>
      </c>
      <c r="V100" s="1309">
        <v>0.066</v>
      </c>
      <c r="W100" s="1310"/>
      <c r="X100" s="1310"/>
      <c r="Y100" s="1310"/>
      <c r="Z100" s="478">
        <v>0.037</v>
      </c>
      <c r="AA100" s="1311">
        <v>0.038</v>
      </c>
      <c r="AB100" s="1311">
        <v>0.038</v>
      </c>
      <c r="AC100" s="1312">
        <v>65.0</v>
      </c>
      <c r="AD100" s="1293">
        <v>52.0</v>
      </c>
      <c r="AE100" s="1293">
        <v>65.0</v>
      </c>
      <c r="AF100" s="476">
        <v>0.057</v>
      </c>
      <c r="AG100" s="844">
        <v>0.057</v>
      </c>
      <c r="AH100" s="844">
        <v>0.059</v>
      </c>
      <c r="AI100" s="478">
        <v>0.055</v>
      </c>
      <c r="AJ100" s="1313">
        <v>0.055</v>
      </c>
      <c r="AK100" s="1313">
        <v>0.055</v>
      </c>
      <c r="AL100" s="1282">
        <v>-15.0</v>
      </c>
      <c r="AM100" s="1272">
        <v>5.0</v>
      </c>
      <c r="AN100" s="1272">
        <v>-15.0</v>
      </c>
      <c r="AO100" s="1283">
        <v>0.079</v>
      </c>
      <c r="AP100" s="1284">
        <v>0.078</v>
      </c>
      <c r="AQ100" s="1284">
        <v>0.08</v>
      </c>
      <c r="AR100" s="1314">
        <v>0.037</v>
      </c>
      <c r="AS100" s="1276">
        <v>0.035</v>
      </c>
      <c r="AT100" s="1256">
        <v>0.037</v>
      </c>
      <c r="AU100" s="1315">
        <v>-11.5</v>
      </c>
      <c r="AV100" s="1316">
        <v>20.0</v>
      </c>
      <c r="AW100" s="1317">
        <v>-11.0</v>
      </c>
      <c r="AX100" s="1318">
        <v>0.05</v>
      </c>
      <c r="AY100" s="1276">
        <v>0.051</v>
      </c>
      <c r="AZ100" s="1256">
        <v>0.05</v>
      </c>
      <c r="BA100" s="1319">
        <v>0.055</v>
      </c>
      <c r="BB100" s="844">
        <v>0.06</v>
      </c>
      <c r="BC100" s="479">
        <v>0.055</v>
      </c>
      <c r="BD100" s="478">
        <v>0.024</v>
      </c>
      <c r="BE100" s="844">
        <v>0.025</v>
      </c>
      <c r="BF100" s="479">
        <v>0.024</v>
      </c>
      <c r="BG100" s="476">
        <v>0.029</v>
      </c>
      <c r="BH100" s="844"/>
      <c r="BI100" s="844">
        <v>0.029</v>
      </c>
      <c r="BJ100" s="1276">
        <v>0.071</v>
      </c>
      <c r="BK100" s="1281"/>
      <c r="BL100" s="1281"/>
      <c r="BM100" s="611"/>
      <c r="BN100" s="1320">
        <v>0.029</v>
      </c>
      <c r="BO100" s="1281"/>
      <c r="BP100" s="1256">
        <v>0.029</v>
      </c>
      <c r="BQ100" s="1265">
        <v>0.084</v>
      </c>
      <c r="BR100" s="1256">
        <v>0.083</v>
      </c>
      <c r="BS100" s="1290">
        <v>0.084</v>
      </c>
    </row>
    <row r="101">
      <c r="A101" s="1250">
        <v>44958.0</v>
      </c>
      <c r="B101" s="1251">
        <v>311.0</v>
      </c>
      <c r="C101" s="1291">
        <v>205.0</v>
      </c>
      <c r="D101" s="1291">
        <v>326.0</v>
      </c>
      <c r="E101" s="1253">
        <v>242.0</v>
      </c>
      <c r="F101" s="1291">
        <v>200.0</v>
      </c>
      <c r="G101" s="1291">
        <v>261.0</v>
      </c>
      <c r="H101" s="1298">
        <v>9931.0</v>
      </c>
      <c r="I101" s="1297">
        <v>1040.0</v>
      </c>
      <c r="J101" s="1297">
        <v>9974.0</v>
      </c>
      <c r="K101" s="1321">
        <v>0.036</v>
      </c>
      <c r="L101" s="1256">
        <v>0.034</v>
      </c>
      <c r="M101" s="1255">
        <v>0.035</v>
      </c>
      <c r="N101" s="1322">
        <v>0.046</v>
      </c>
      <c r="O101" s="845">
        <v>0.047</v>
      </c>
      <c r="P101" s="1255">
        <v>0.046</v>
      </c>
      <c r="Q101" s="1322">
        <v>0.002</v>
      </c>
      <c r="R101" s="1255">
        <v>0.003</v>
      </c>
      <c r="S101" s="1255">
        <v>0.002</v>
      </c>
      <c r="T101" s="1323">
        <v>0.066</v>
      </c>
      <c r="U101" s="1324">
        <v>0.067</v>
      </c>
      <c r="V101" s="1324">
        <v>0.066</v>
      </c>
      <c r="W101" s="1325"/>
      <c r="X101" s="1325"/>
      <c r="Y101" s="1325"/>
      <c r="Z101" s="465">
        <v>0.038</v>
      </c>
      <c r="AA101" s="1326">
        <v>0.037</v>
      </c>
      <c r="AB101" s="1326">
        <v>0.039</v>
      </c>
      <c r="AC101" s="1327">
        <v>169.0</v>
      </c>
      <c r="AD101" s="1291">
        <v>50.0</v>
      </c>
      <c r="AE101" s="1291">
        <v>169.0</v>
      </c>
      <c r="AF101" s="488">
        <v>0.059</v>
      </c>
      <c r="AG101" s="845">
        <v>0.051</v>
      </c>
      <c r="AH101" s="845">
        <v>0.058</v>
      </c>
      <c r="AI101" s="465">
        <v>0.055</v>
      </c>
      <c r="AJ101" s="1328">
        <v>0.055</v>
      </c>
      <c r="AK101" s="1328">
        <v>0.055</v>
      </c>
      <c r="AL101" s="1262">
        <v>2.0</v>
      </c>
      <c r="AM101" s="1252">
        <v>9.0</v>
      </c>
      <c r="AN101" s="1252">
        <v>2.0</v>
      </c>
      <c r="AO101" s="1263">
        <v>0.08</v>
      </c>
      <c r="AP101" s="1264">
        <v>0.08</v>
      </c>
      <c r="AQ101" s="1264">
        <v>0.079</v>
      </c>
      <c r="AR101" s="1329">
        <v>0.035</v>
      </c>
      <c r="AS101" s="1256">
        <v>0.036</v>
      </c>
      <c r="AT101" s="1256">
        <v>0.035</v>
      </c>
      <c r="AU101" s="1330">
        <v>64.6</v>
      </c>
      <c r="AV101" s="1317">
        <v>48.5</v>
      </c>
      <c r="AW101" s="1317">
        <v>63.6</v>
      </c>
      <c r="AX101" s="1331">
        <v>0.05</v>
      </c>
      <c r="AY101" s="1256">
        <v>0.051</v>
      </c>
      <c r="AZ101" s="1256">
        <v>0.05</v>
      </c>
      <c r="BA101" s="1332">
        <v>0.056</v>
      </c>
      <c r="BB101" s="971"/>
      <c r="BC101" s="470">
        <v>0.056</v>
      </c>
      <c r="BD101" s="465">
        <v>0.026</v>
      </c>
      <c r="BE101" s="845">
        <v>0.024</v>
      </c>
      <c r="BF101" s="466">
        <v>0.026</v>
      </c>
      <c r="BG101" s="488">
        <v>0.026</v>
      </c>
      <c r="BH101" s="845"/>
      <c r="BI101" s="845">
        <v>0.026</v>
      </c>
      <c r="BJ101" s="1256">
        <v>0.0745</v>
      </c>
      <c r="BK101" s="1261"/>
      <c r="BL101" s="1261"/>
      <c r="BM101" s="592"/>
      <c r="BN101" s="1333">
        <v>0.027</v>
      </c>
      <c r="BO101" s="1261"/>
      <c r="BP101" s="1256">
        <v>0.028</v>
      </c>
      <c r="BQ101" s="1265">
        <v>0.086</v>
      </c>
      <c r="BR101" s="1256">
        <v>0.088</v>
      </c>
      <c r="BS101" s="1269">
        <v>0.086</v>
      </c>
    </row>
    <row r="102">
      <c r="A102" s="1270">
        <v>44986.0</v>
      </c>
      <c r="B102" s="1271">
        <v>236.0</v>
      </c>
      <c r="C102" s="1293">
        <v>239.0</v>
      </c>
      <c r="D102" s="1293">
        <v>165.0</v>
      </c>
      <c r="E102" s="1273">
        <v>145.0</v>
      </c>
      <c r="F102" s="1293">
        <v>200.0</v>
      </c>
      <c r="G102" s="1293">
        <v>142.0</v>
      </c>
      <c r="H102" s="1298">
        <v>9590.0</v>
      </c>
      <c r="I102" s="1297">
        <v>9775.0</v>
      </c>
      <c r="J102" s="1300">
        <v>9745.0</v>
      </c>
      <c r="K102" s="1306">
        <v>0.035</v>
      </c>
      <c r="L102" s="1276">
        <v>0.036</v>
      </c>
      <c r="M102" s="1275">
        <v>0.034</v>
      </c>
      <c r="N102" s="1307">
        <v>0.042</v>
      </c>
      <c r="O102" s="844">
        <v>0.043</v>
      </c>
      <c r="P102" s="1275">
        <v>0.043</v>
      </c>
      <c r="Q102" s="1307">
        <v>0.003</v>
      </c>
      <c r="R102" s="1275">
        <v>0.003</v>
      </c>
      <c r="S102" s="1275">
        <v>0.003</v>
      </c>
      <c r="T102" s="1308">
        <v>0.065</v>
      </c>
      <c r="U102" s="1309">
        <v>0.066</v>
      </c>
      <c r="V102" s="1309">
        <v>0.066</v>
      </c>
      <c r="W102" s="1310"/>
      <c r="X102" s="1310"/>
      <c r="Y102" s="1310"/>
      <c r="Z102" s="478">
        <v>0.039</v>
      </c>
      <c r="AA102" s="1311">
        <v>0.038</v>
      </c>
      <c r="AB102" s="1311">
        <v>0.038</v>
      </c>
      <c r="AC102" s="1312">
        <v>182.0</v>
      </c>
      <c r="AD102" s="1293">
        <v>160.0</v>
      </c>
      <c r="AE102" s="1293">
        <v>182.0</v>
      </c>
      <c r="AF102" s="476">
        <v>0.058</v>
      </c>
      <c r="AG102" s="844">
        <v>0.058</v>
      </c>
      <c r="AH102" s="844">
        <v>0.061</v>
      </c>
      <c r="AI102" s="478">
        <v>0.056</v>
      </c>
      <c r="AJ102" s="1313">
        <v>0.055</v>
      </c>
      <c r="AK102" s="1313">
        <v>0.056</v>
      </c>
      <c r="AL102" s="1282">
        <v>16.0</v>
      </c>
      <c r="AM102" s="1272">
        <v>3.0</v>
      </c>
      <c r="AN102" s="1272">
        <v>16.0</v>
      </c>
      <c r="AO102" s="1283">
        <v>0.078</v>
      </c>
      <c r="AP102" s="1284">
        <v>0.08</v>
      </c>
      <c r="AQ102" s="1284">
        <v>0.079</v>
      </c>
      <c r="AR102" s="1314">
        <v>0.035</v>
      </c>
      <c r="AS102" s="1276">
        <v>0.036</v>
      </c>
      <c r="AT102" s="1256">
        <v>0.035</v>
      </c>
      <c r="AU102" s="1315">
        <v>53.0</v>
      </c>
      <c r="AV102" s="1316">
        <v>20.0</v>
      </c>
      <c r="AW102" s="1317">
        <v>61.1</v>
      </c>
      <c r="AX102" s="1318">
        <v>0.05</v>
      </c>
      <c r="AY102" s="1276">
        <v>0.051</v>
      </c>
      <c r="AZ102" s="1256">
        <v>0.05</v>
      </c>
      <c r="BA102" s="1319">
        <v>0.053</v>
      </c>
      <c r="BB102" s="844">
        <v>0.055</v>
      </c>
      <c r="BC102" s="479">
        <v>0.053</v>
      </c>
      <c r="BD102" s="478">
        <v>0.028</v>
      </c>
      <c r="BE102" s="844">
        <v>0.025</v>
      </c>
      <c r="BF102" s="479">
        <v>0.028</v>
      </c>
      <c r="BG102" s="476">
        <v>0.027</v>
      </c>
      <c r="BH102" s="844">
        <v>0.03</v>
      </c>
      <c r="BI102" s="844">
        <v>0.027</v>
      </c>
      <c r="BJ102" s="1276">
        <v>0.0806</v>
      </c>
      <c r="BK102" s="1281"/>
      <c r="BL102" s="1281"/>
      <c r="BM102" s="611"/>
      <c r="BN102" s="1320">
        <v>0.028</v>
      </c>
      <c r="BO102" s="1276">
        <v>0.028</v>
      </c>
      <c r="BP102" s="1256">
        <v>0.028</v>
      </c>
      <c r="BQ102" s="1265">
        <v>0.088</v>
      </c>
      <c r="BR102" s="1256">
        <v>0.087</v>
      </c>
      <c r="BS102" s="1290">
        <v>0.088</v>
      </c>
    </row>
    <row r="103">
      <c r="A103" s="1250">
        <v>45017.0</v>
      </c>
      <c r="B103" s="1251">
        <v>253.0</v>
      </c>
      <c r="C103" s="1291">
        <v>180.0</v>
      </c>
      <c r="D103" s="1291">
        <v>294.0</v>
      </c>
      <c r="E103" s="1253">
        <v>296.0</v>
      </c>
      <c r="F103" s="1291">
        <v>148.0</v>
      </c>
      <c r="G103" s="1291">
        <v>291.0</v>
      </c>
      <c r="H103" s="1298">
        <v>10103.0</v>
      </c>
      <c r="I103" s="1297">
        <v>9775.0</v>
      </c>
      <c r="J103" s="1297">
        <v>10320.0</v>
      </c>
      <c r="K103" s="1321">
        <v>0.034</v>
      </c>
      <c r="L103" s="1256">
        <v>0.036</v>
      </c>
      <c r="M103" s="1255">
        <v>0.037</v>
      </c>
      <c r="N103" s="1322">
        <v>0.044</v>
      </c>
      <c r="O103" s="845">
        <v>0.042</v>
      </c>
      <c r="P103" s="1255">
        <v>0.044</v>
      </c>
      <c r="Q103" s="1322">
        <v>0.005</v>
      </c>
      <c r="R103" s="1255">
        <v>0.003</v>
      </c>
      <c r="S103" s="1255">
        <v>0.004</v>
      </c>
      <c r="T103" s="1323">
        <v>0.065</v>
      </c>
      <c r="U103" s="1324">
        <v>0.065</v>
      </c>
      <c r="V103" s="1324">
        <v>0.065</v>
      </c>
      <c r="W103" s="1325"/>
      <c r="X103" s="1325"/>
      <c r="Y103" s="1325"/>
      <c r="Z103" s="465">
        <v>0.038</v>
      </c>
      <c r="AA103" s="1326">
        <v>0.04</v>
      </c>
      <c r="AB103" s="1326">
        <v>0.04</v>
      </c>
      <c r="AC103" s="1327">
        <v>250.0</v>
      </c>
      <c r="AD103" s="1291">
        <v>150.0</v>
      </c>
      <c r="AE103" s="1291">
        <v>250.0</v>
      </c>
      <c r="AF103" s="488">
        <v>0.065</v>
      </c>
      <c r="AG103" s="845">
        <v>0.061</v>
      </c>
      <c r="AH103" s="845">
        <v>0.067</v>
      </c>
      <c r="AI103" s="465">
        <v>0.056</v>
      </c>
      <c r="AJ103" s="1328">
        <v>0.056</v>
      </c>
      <c r="AK103" s="1328">
        <v>0.056</v>
      </c>
      <c r="AL103" s="1262">
        <v>24.0</v>
      </c>
      <c r="AM103" s="1252">
        <v>10.0</v>
      </c>
      <c r="AN103" s="1252">
        <v>23.0</v>
      </c>
      <c r="AO103" s="1263">
        <v>0.078</v>
      </c>
      <c r="AP103" s="1264">
        <v>0.078</v>
      </c>
      <c r="AQ103" s="1264">
        <v>0.078</v>
      </c>
      <c r="AR103" s="1329">
        <v>0.037</v>
      </c>
      <c r="AS103" s="1256">
        <v>0.035</v>
      </c>
      <c r="AT103" s="1256">
        <v>0.037</v>
      </c>
      <c r="AU103" s="1330">
        <v>-4.3</v>
      </c>
      <c r="AV103" s="1317">
        <v>25.0</v>
      </c>
      <c r="AW103" s="1317">
        <v>-4.0</v>
      </c>
      <c r="AX103" s="1331">
        <v>0.05</v>
      </c>
      <c r="AY103" s="1256">
        <v>0.051</v>
      </c>
      <c r="AZ103" s="1256">
        <v>0.05</v>
      </c>
      <c r="BA103" s="1332">
        <v>0.052</v>
      </c>
      <c r="BB103" s="845">
        <v>0.053</v>
      </c>
      <c r="BC103" s="466">
        <v>0.052</v>
      </c>
      <c r="BD103" s="465">
        <v>0.026</v>
      </c>
      <c r="BE103" s="845">
        <v>0.027</v>
      </c>
      <c r="BF103" s="466">
        <v>0.026</v>
      </c>
      <c r="BG103" s="488">
        <v>0.026</v>
      </c>
      <c r="BH103" s="845">
        <v>0.026</v>
      </c>
      <c r="BI103" s="845">
        <v>0.026</v>
      </c>
      <c r="BJ103" s="1256">
        <v>0.0854</v>
      </c>
      <c r="BK103" s="1261"/>
      <c r="BL103" s="1261"/>
      <c r="BM103" s="592"/>
      <c r="BN103" s="1333">
        <v>0.028</v>
      </c>
      <c r="BO103" s="1256">
        <v>0.025</v>
      </c>
      <c r="BP103" s="1256">
        <v>0.028</v>
      </c>
      <c r="BQ103" s="1265">
        <v>0.085</v>
      </c>
      <c r="BR103" s="1256">
        <v>0.089</v>
      </c>
      <c r="BS103" s="1269">
        <v>0.085</v>
      </c>
    </row>
    <row r="104">
      <c r="A104" s="1270">
        <v>45047.0</v>
      </c>
      <c r="B104" s="1271">
        <v>339.0</v>
      </c>
      <c r="C104" s="1293">
        <v>180.0</v>
      </c>
      <c r="D104" s="1293">
        <v>306.0</v>
      </c>
      <c r="E104" s="1273">
        <v>278.0</v>
      </c>
      <c r="F104" s="1293">
        <v>170.0</v>
      </c>
      <c r="G104" s="1293">
        <v>267.0</v>
      </c>
      <c r="H104" s="1298">
        <v>9824.0</v>
      </c>
      <c r="I104" s="1297">
        <v>9935.0</v>
      </c>
      <c r="J104" s="1300">
        <v>9616.0</v>
      </c>
      <c r="K104" s="1306">
        <v>0.037</v>
      </c>
      <c r="L104" s="1276">
        <v>0.035</v>
      </c>
      <c r="M104" s="1275">
        <v>0.036</v>
      </c>
      <c r="N104" s="1307">
        <v>0.043</v>
      </c>
      <c r="O104" s="844">
        <v>0.043</v>
      </c>
      <c r="P104" s="1275">
        <v>0.044</v>
      </c>
      <c r="Q104" s="1307">
        <v>0.003</v>
      </c>
      <c r="R104" s="1275">
        <v>0.004</v>
      </c>
      <c r="S104" s="1275">
        <v>0.004</v>
      </c>
      <c r="T104" s="1308">
        <v>0.065</v>
      </c>
      <c r="U104" s="1309">
        <v>0.065</v>
      </c>
      <c r="V104" s="1309">
        <v>0.064</v>
      </c>
      <c r="W104" s="1310"/>
      <c r="X104" s="1310"/>
      <c r="Y104" s="1310"/>
      <c r="Z104" s="478">
        <v>0.04</v>
      </c>
      <c r="AA104" s="1311">
        <v>0.038</v>
      </c>
      <c r="AB104" s="1311">
        <v>0.042</v>
      </c>
      <c r="AC104" s="1312">
        <v>102.0</v>
      </c>
      <c r="AD104" s="1293">
        <v>125.0</v>
      </c>
      <c r="AE104" s="1293">
        <v>102.0</v>
      </c>
      <c r="AF104" s="476">
        <v>0.069</v>
      </c>
      <c r="AG104" s="844">
        <v>0.068</v>
      </c>
      <c r="AH104" s="844">
        <v>0.072</v>
      </c>
      <c r="AI104" s="478">
        <v>0.056</v>
      </c>
      <c r="AJ104" s="1313">
        <v>0.056</v>
      </c>
      <c r="AK104" s="1313">
        <v>0.056</v>
      </c>
      <c r="AL104" s="1282">
        <v>9.0</v>
      </c>
      <c r="AM104" s="1272">
        <v>14.0</v>
      </c>
      <c r="AN104" s="1272">
        <v>13.0</v>
      </c>
      <c r="AO104" s="1283">
        <v>0.076</v>
      </c>
      <c r="AP104" s="1284">
        <v>0.079</v>
      </c>
      <c r="AQ104" s="1284">
        <v>0.075</v>
      </c>
      <c r="AR104" s="1314">
        <v>0.036</v>
      </c>
      <c r="AS104" s="1276">
        <v>0.037</v>
      </c>
      <c r="AT104" s="1256">
        <v>0.035</v>
      </c>
      <c r="AU104" s="1315">
        <v>75.9</v>
      </c>
      <c r="AV104" s="1316">
        <v>15.0</v>
      </c>
      <c r="AW104" s="1317">
        <v>76.6</v>
      </c>
      <c r="AX104" s="1318">
        <v>0.052</v>
      </c>
      <c r="AY104" s="1276">
        <v>0.051</v>
      </c>
      <c r="AZ104" s="1256">
        <v>0.052</v>
      </c>
      <c r="BA104" s="1319">
        <v>0.052</v>
      </c>
      <c r="BB104" s="844">
        <v>0.052</v>
      </c>
      <c r="BC104" s="479">
        <v>0.052</v>
      </c>
      <c r="BD104" s="478">
        <v>0.026</v>
      </c>
      <c r="BE104" s="844">
        <v>0.026</v>
      </c>
      <c r="BF104" s="479">
        <v>0.026</v>
      </c>
      <c r="BG104" s="476">
        <v>0.025</v>
      </c>
      <c r="BH104" s="844">
        <v>0.026</v>
      </c>
      <c r="BI104" s="844">
        <v>0.025</v>
      </c>
      <c r="BJ104" s="1276">
        <v>0.0764</v>
      </c>
      <c r="BK104" s="1281"/>
      <c r="BL104" s="1281"/>
      <c r="BM104" s="611"/>
      <c r="BN104" s="1320">
        <v>0.03</v>
      </c>
      <c r="BO104" s="1281"/>
      <c r="BP104" s="1256">
        <v>0.03</v>
      </c>
      <c r="BQ104" s="1265">
        <v>0.083</v>
      </c>
      <c r="BR104" s="1256">
        <v>0.083</v>
      </c>
      <c r="BS104" s="1290">
        <v>0.083</v>
      </c>
    </row>
    <row r="105">
      <c r="A105" s="1250">
        <v>45078.0</v>
      </c>
      <c r="B105" s="1251">
        <v>209.0</v>
      </c>
      <c r="C105" s="1291">
        <v>225.0</v>
      </c>
      <c r="D105" s="1291">
        <v>185.0</v>
      </c>
      <c r="E105" s="1253">
        <v>497.0</v>
      </c>
      <c r="F105" s="1291">
        <v>228.0</v>
      </c>
      <c r="G105" s="1291">
        <v>455.0</v>
      </c>
      <c r="H105" s="1298">
        <v>9582.0</v>
      </c>
      <c r="I105" s="1297">
        <v>9610.0</v>
      </c>
      <c r="J105" s="1297">
        <v>9165.0</v>
      </c>
      <c r="K105" s="1321">
        <v>0.036</v>
      </c>
      <c r="L105" s="1256">
        <v>0.036</v>
      </c>
      <c r="M105" s="1255">
        <v>0.035</v>
      </c>
      <c r="N105" s="1322">
        <v>0.044</v>
      </c>
      <c r="O105" s="845">
        <v>0.042</v>
      </c>
      <c r="P105" s="1255">
        <v>0.044</v>
      </c>
      <c r="Q105" s="1322">
        <v>0.004</v>
      </c>
      <c r="R105" s="1255">
        <v>0.003</v>
      </c>
      <c r="S105" s="1255">
        <v>0.004</v>
      </c>
      <c r="T105" s="1323">
        <v>0.064</v>
      </c>
      <c r="U105" s="1324">
        <v>0.065</v>
      </c>
      <c r="V105" s="1324">
        <v>0.064</v>
      </c>
      <c r="W105" s="1325"/>
      <c r="X105" s="1325"/>
      <c r="Y105" s="1325"/>
      <c r="Z105" s="465">
        <v>0.042</v>
      </c>
      <c r="AA105" s="1326">
        <v>0.04</v>
      </c>
      <c r="AB105" s="1326">
        <v>0.043</v>
      </c>
      <c r="AC105" s="1327">
        <v>-66.0</v>
      </c>
      <c r="AD105" s="1291">
        <v>75.0</v>
      </c>
      <c r="AE105" s="1291">
        <v>-66.0</v>
      </c>
      <c r="AF105" s="488">
        <v>0.082</v>
      </c>
      <c r="AG105" s="845">
        <v>0.073</v>
      </c>
      <c r="AH105" s="845">
        <v>0.084</v>
      </c>
      <c r="AI105" s="465">
        <v>0.057</v>
      </c>
      <c r="AJ105" s="1328">
        <v>0.056</v>
      </c>
      <c r="AK105" s="1328">
        <v>0.057</v>
      </c>
      <c r="AL105" s="1262">
        <v>28.0</v>
      </c>
      <c r="AM105" s="1252">
        <v>13.0</v>
      </c>
      <c r="AN105" s="1252">
        <v>30.0</v>
      </c>
      <c r="AO105" s="1263">
        <v>0.074</v>
      </c>
      <c r="AP105" s="1264">
        <v>0.077</v>
      </c>
      <c r="AQ105" s="1264">
        <v>0.075</v>
      </c>
      <c r="AR105" s="1329">
        <v>0.035</v>
      </c>
      <c r="AS105" s="1256">
        <v>0.036</v>
      </c>
      <c r="AT105" s="1256">
        <v>0.035</v>
      </c>
      <c r="AU105" s="1330">
        <v>32.6</v>
      </c>
      <c r="AV105" s="1317">
        <v>15.0</v>
      </c>
      <c r="AW105" s="1317">
        <v>31.6</v>
      </c>
      <c r="AX105" s="1331">
        <v>0.054</v>
      </c>
      <c r="AY105" s="1256">
        <v>0.053</v>
      </c>
      <c r="AZ105" s="1256">
        <v>0.054</v>
      </c>
      <c r="BA105" s="1332">
        <v>0.052</v>
      </c>
      <c r="BB105" s="845">
        <v>0.052</v>
      </c>
      <c r="BC105" s="466">
        <v>0.052</v>
      </c>
      <c r="BD105" s="465">
        <v>0.025</v>
      </c>
      <c r="BE105" s="845">
        <v>0.025</v>
      </c>
      <c r="BF105" s="466">
        <v>0.025</v>
      </c>
      <c r="BG105" s="488">
        <v>0.026</v>
      </c>
      <c r="BH105" s="845">
        <v>0.025</v>
      </c>
      <c r="BI105" s="845">
        <v>0.026</v>
      </c>
      <c r="BJ105" s="1256">
        <v>0.0853</v>
      </c>
      <c r="BK105" s="1261"/>
      <c r="BL105" s="1261"/>
      <c r="BM105" s="592"/>
      <c r="BN105" s="1333">
        <v>0.027</v>
      </c>
      <c r="BO105" s="1261"/>
      <c r="BP105" s="1256">
        <v>0.027</v>
      </c>
      <c r="BQ105" s="1265">
        <v>0.08</v>
      </c>
      <c r="BR105" s="1256">
        <v>0.082</v>
      </c>
      <c r="BS105" s="1269">
        <v>0.08</v>
      </c>
    </row>
    <row r="106">
      <c r="A106" s="1270">
        <v>45108.0</v>
      </c>
      <c r="B106" s="1271">
        <v>187.0</v>
      </c>
      <c r="C106" s="1293">
        <v>200.0</v>
      </c>
      <c r="D106" s="1293">
        <v>157.0</v>
      </c>
      <c r="E106" s="1273">
        <v>324.0</v>
      </c>
      <c r="F106" s="1293">
        <v>189.0</v>
      </c>
      <c r="G106" s="1293">
        <v>371.0</v>
      </c>
      <c r="H106" s="1298">
        <v>8827.0</v>
      </c>
      <c r="I106" s="1297">
        <v>9465.0</v>
      </c>
      <c r="J106" s="1300">
        <v>8920.0</v>
      </c>
      <c r="K106" s="1306">
        <v>0.035</v>
      </c>
      <c r="L106" s="1276">
        <v>0.036</v>
      </c>
      <c r="M106" s="1275">
        <v>0.038</v>
      </c>
      <c r="N106" s="1307">
        <v>0.044</v>
      </c>
      <c r="O106" s="844">
        <v>0.042</v>
      </c>
      <c r="P106" s="1275">
        <v>0.044</v>
      </c>
      <c r="Q106" s="1307">
        <v>0.004</v>
      </c>
      <c r="R106" s="1275">
        <v>0.003</v>
      </c>
      <c r="S106" s="1275">
        <v>0.004</v>
      </c>
      <c r="T106" s="1308">
        <v>0.064</v>
      </c>
      <c r="U106" s="1309">
        <v>0.064</v>
      </c>
      <c r="V106" s="1309">
        <v>0.065</v>
      </c>
      <c r="W106" s="1310"/>
      <c r="X106" s="1310"/>
      <c r="Y106" s="1310"/>
      <c r="Z106" s="478">
        <v>0.043</v>
      </c>
      <c r="AA106" s="1311">
        <v>0.043</v>
      </c>
      <c r="AB106" s="1311">
        <v>0.042</v>
      </c>
      <c r="AC106" s="1312">
        <v>-207.0</v>
      </c>
      <c r="AD106" s="1293">
        <v>-185.0</v>
      </c>
      <c r="AE106" s="1293">
        <v>-207.0</v>
      </c>
      <c r="AF106" s="476">
        <v>0.085</v>
      </c>
      <c r="AG106" s="844">
        <v>0.082</v>
      </c>
      <c r="AH106" s="844">
        <v>0.085</v>
      </c>
      <c r="AI106" s="478">
        <v>0.056</v>
      </c>
      <c r="AJ106" s="1313">
        <v>0.057</v>
      </c>
      <c r="AK106" s="1313">
        <v>0.056</v>
      </c>
      <c r="AL106" s="1282">
        <v>-4.0</v>
      </c>
      <c r="AM106" s="1272">
        <v>20.0</v>
      </c>
      <c r="AN106" s="1272">
        <v>1.0</v>
      </c>
      <c r="AO106" s="1283">
        <v>0.076</v>
      </c>
      <c r="AP106" s="1284">
        <v>0.074</v>
      </c>
      <c r="AQ106" s="1284">
        <v>0.075</v>
      </c>
      <c r="AR106" s="1314">
        <v>0.037</v>
      </c>
      <c r="AS106" s="1276">
        <v>0.036</v>
      </c>
      <c r="AT106" s="1256">
        <v>0.037</v>
      </c>
      <c r="AU106" s="1315">
        <v>-14.6</v>
      </c>
      <c r="AV106" s="1316">
        <v>15.0</v>
      </c>
      <c r="AW106" s="1317">
        <v>-1.4</v>
      </c>
      <c r="AX106" s="1318">
        <v>0.055</v>
      </c>
      <c r="AY106" s="1276">
        <v>0.055</v>
      </c>
      <c r="AZ106" s="1256">
        <v>0.055</v>
      </c>
      <c r="BA106" s="1319">
        <v>0.053</v>
      </c>
      <c r="BB106" s="844">
        <v>0.053</v>
      </c>
      <c r="BC106" s="479">
        <v>0.053</v>
      </c>
      <c r="BD106" s="478">
        <v>0.027</v>
      </c>
      <c r="BE106" s="844">
        <v>0.025</v>
      </c>
      <c r="BF106" s="479">
        <v>0.027</v>
      </c>
      <c r="BG106" s="476">
        <v>0.028</v>
      </c>
      <c r="BH106" s="844">
        <v>0.025</v>
      </c>
      <c r="BI106" s="844">
        <v>0.028</v>
      </c>
      <c r="BJ106" s="1276">
        <v>0.0788</v>
      </c>
      <c r="BK106" s="1281"/>
      <c r="BL106" s="1281"/>
      <c r="BM106" s="611"/>
      <c r="BN106" s="1320">
        <v>0.029</v>
      </c>
      <c r="BO106" s="1281"/>
      <c r="BP106" s="1256">
        <v>0.029</v>
      </c>
      <c r="BQ106" s="1265">
        <v>0.079</v>
      </c>
      <c r="BR106" s="1256">
        <v>0.079</v>
      </c>
      <c r="BS106" s="1290">
        <v>0.079</v>
      </c>
    </row>
    <row r="107">
      <c r="A107" s="1250">
        <v>45139.0</v>
      </c>
      <c r="B107" s="1251">
        <v>187.0</v>
      </c>
      <c r="C107" s="1291">
        <v>170.0</v>
      </c>
      <c r="D107" s="1291">
        <v>227.0</v>
      </c>
      <c r="E107" s="1253">
        <v>177.0</v>
      </c>
      <c r="F107" s="1291">
        <v>195.0</v>
      </c>
      <c r="G107" s="1291">
        <v>180.0</v>
      </c>
      <c r="H107" s="1298">
        <v>9610.0</v>
      </c>
      <c r="I107" s="1297">
        <v>8800.0</v>
      </c>
      <c r="J107" s="1297">
        <v>9497.0</v>
      </c>
      <c r="K107" s="1321">
        <v>0.038</v>
      </c>
      <c r="L107" s="1256">
        <v>0.035</v>
      </c>
      <c r="M107" s="1255">
        <v>0.038</v>
      </c>
      <c r="N107" s="1322">
        <v>0.043</v>
      </c>
      <c r="O107" s="845">
        <v>0.044</v>
      </c>
      <c r="P107" s="1255">
        <v>0.043</v>
      </c>
      <c r="Q107" s="1322">
        <v>0.002</v>
      </c>
      <c r="R107" s="1255">
        <v>0.003</v>
      </c>
      <c r="S107" s="1255">
        <v>0.002</v>
      </c>
      <c r="T107" s="1323">
        <v>0.064</v>
      </c>
      <c r="U107" s="1324">
        <v>0.064</v>
      </c>
      <c r="V107" s="1324">
        <v>0.064</v>
      </c>
      <c r="W107" s="1325"/>
      <c r="X107" s="1325"/>
      <c r="Y107" s="1325"/>
      <c r="Z107" s="465">
        <v>0.042</v>
      </c>
      <c r="AA107" s="1326">
        <v>0.043</v>
      </c>
      <c r="AB107" s="1326">
        <v>0.042</v>
      </c>
      <c r="AC107" s="1327">
        <v>-82.0</v>
      </c>
      <c r="AD107" s="1291">
        <v>-198.0</v>
      </c>
      <c r="AE107" s="1291">
        <v>-82.0</v>
      </c>
      <c r="AF107" s="488">
        <v>0.081</v>
      </c>
      <c r="AG107" s="845">
        <v>0.083</v>
      </c>
      <c r="AH107" s="845">
        <v>0.082</v>
      </c>
      <c r="AI107" s="465">
        <v>0.057</v>
      </c>
      <c r="AJ107" s="1328">
        <v>0.057</v>
      </c>
      <c r="AK107" s="1328">
        <v>0.057</v>
      </c>
      <c r="AL107" s="1262">
        <v>18.0</v>
      </c>
      <c r="AM107" s="1252">
        <v>10.0</v>
      </c>
      <c r="AN107" s="1252">
        <v>20.0</v>
      </c>
      <c r="AO107" s="1263">
        <v>0.073</v>
      </c>
      <c r="AP107" s="1264">
        <v>0.077</v>
      </c>
      <c r="AQ107" s="1264">
        <v>0.073</v>
      </c>
      <c r="AR107" s="1329">
        <v>0.037</v>
      </c>
      <c r="AS107" s="1256">
        <v>0.037</v>
      </c>
      <c r="AT107" s="1256">
        <v>0.037</v>
      </c>
      <c r="AU107" s="1330">
        <v>64.9</v>
      </c>
      <c r="AV107" s="1317">
        <v>23.0</v>
      </c>
      <c r="AW107" s="1317">
        <v>63.3</v>
      </c>
      <c r="AX107" s="1331">
        <v>0.055</v>
      </c>
      <c r="AY107" s="1256">
        <v>0.056</v>
      </c>
      <c r="AZ107" s="1256">
        <v>0.055</v>
      </c>
      <c r="BA107" s="1332">
        <v>0.052</v>
      </c>
      <c r="BB107" s="845">
        <v>0.053</v>
      </c>
      <c r="BC107" s="466">
        <v>0.052</v>
      </c>
      <c r="BD107" s="465">
        <v>0.027</v>
      </c>
      <c r="BE107" s="845">
        <v>0.026</v>
      </c>
      <c r="BF107" s="466">
        <v>0.027</v>
      </c>
      <c r="BG107" s="488">
        <v>0.024</v>
      </c>
      <c r="BH107" s="845"/>
      <c r="BI107" s="845">
        <v>0.024</v>
      </c>
      <c r="BJ107" s="1256">
        <v>0.081</v>
      </c>
      <c r="BK107" s="1261"/>
      <c r="BL107" s="1261"/>
      <c r="BM107" s="592"/>
      <c r="BN107" s="1333">
        <v>0.027</v>
      </c>
      <c r="BO107" s="1261"/>
      <c r="BP107" s="1256">
        <v>0.027</v>
      </c>
      <c r="BQ107" s="1265">
        <v>0.078</v>
      </c>
      <c r="BR107" s="1256">
        <v>0.078</v>
      </c>
      <c r="BS107" s="1269">
        <v>0.078</v>
      </c>
    </row>
    <row r="108">
      <c r="A108" s="1270">
        <v>45170.0</v>
      </c>
      <c r="B108" s="1271">
        <v>336.0</v>
      </c>
      <c r="C108" s="1293">
        <v>170.0</v>
      </c>
      <c r="D108" s="1293">
        <v>297.0</v>
      </c>
      <c r="E108" s="1273">
        <v>89.0</v>
      </c>
      <c r="F108" s="1293">
        <v>153.0</v>
      </c>
      <c r="G108" s="1293">
        <v>89.0</v>
      </c>
      <c r="H108" s="1298">
        <v>9553.0</v>
      </c>
      <c r="I108" s="1297">
        <v>9250.0</v>
      </c>
      <c r="J108" s="1300">
        <v>9350.0</v>
      </c>
      <c r="K108" s="1306">
        <v>0.038</v>
      </c>
      <c r="L108" s="1276">
        <v>0.037</v>
      </c>
      <c r="M108" s="1275">
        <v>0.039</v>
      </c>
      <c r="N108" s="1307">
        <v>0.042</v>
      </c>
      <c r="O108" s="844">
        <v>0.043</v>
      </c>
      <c r="P108" s="1275">
        <v>0.043</v>
      </c>
      <c r="Q108" s="1307">
        <v>0.002</v>
      </c>
      <c r="R108" s="1275">
        <v>0.003</v>
      </c>
      <c r="S108" s="1275">
        <v>0.003</v>
      </c>
      <c r="T108" s="1308">
        <v>0.065</v>
      </c>
      <c r="U108" s="1309">
        <v>0.064</v>
      </c>
      <c r="V108" s="1309">
        <v>0.065</v>
      </c>
      <c r="W108" s="1310"/>
      <c r="X108" s="1310"/>
      <c r="Y108" s="1310"/>
      <c r="Z108" s="478">
        <v>0.042</v>
      </c>
      <c r="AA108" s="1311">
        <v>0.043</v>
      </c>
      <c r="AB108" s="1311">
        <v>0.042</v>
      </c>
      <c r="AC108" s="1312">
        <v>54.0</v>
      </c>
      <c r="AD108" s="1293">
        <v>-198.0</v>
      </c>
      <c r="AE108" s="1293">
        <v>52.0</v>
      </c>
      <c r="AF108" s="476">
        <v>0.079</v>
      </c>
      <c r="AG108" s="844">
        <v>0.074</v>
      </c>
      <c r="AH108" s="844">
        <v>0.08</v>
      </c>
      <c r="AI108" s="478">
        <v>0.057</v>
      </c>
      <c r="AJ108" s="1313">
        <v>0.057</v>
      </c>
      <c r="AK108" s="1313">
        <v>0.057</v>
      </c>
      <c r="AL108" s="1282">
        <v>10.0</v>
      </c>
      <c r="AM108" s="1272">
        <v>15.0</v>
      </c>
      <c r="AN108" s="1272">
        <v>12.0</v>
      </c>
      <c r="AO108" s="1283">
        <v>0.074</v>
      </c>
      <c r="AP108" s="1284">
        <v>0.074</v>
      </c>
      <c r="AQ108" s="1284">
        <v>0.076</v>
      </c>
      <c r="AR108" s="1314">
        <v>0.036</v>
      </c>
      <c r="AS108" s="1276">
        <v>0.037</v>
      </c>
      <c r="AT108" s="1256">
        <v>0.036</v>
      </c>
      <c r="AU108" s="1315">
        <v>6.7</v>
      </c>
      <c r="AV108" s="1316">
        <v>20.0</v>
      </c>
      <c r="AW108" s="1317">
        <v>7.8</v>
      </c>
      <c r="AX108" s="1318">
        <v>0.055</v>
      </c>
      <c r="AY108" s="1276">
        <v>0.056</v>
      </c>
      <c r="AZ108" s="1256">
        <v>0.055</v>
      </c>
      <c r="BA108" s="1319">
        <v>0.05</v>
      </c>
      <c r="BB108" s="844">
        <v>0.052</v>
      </c>
      <c r="BC108" s="479">
        <v>0.05</v>
      </c>
      <c r="BD108" s="478">
        <v>0.026</v>
      </c>
      <c r="BE108" s="844">
        <v>0.026</v>
      </c>
      <c r="BF108" s="479">
        <v>0.026</v>
      </c>
      <c r="BG108" s="476">
        <v>0.026</v>
      </c>
      <c r="BH108" s="844"/>
      <c r="BI108" s="844">
        <v>0.026</v>
      </c>
      <c r="BJ108" s="1276">
        <v>0.0709</v>
      </c>
      <c r="BK108" s="1281"/>
      <c r="BL108" s="1281"/>
      <c r="BM108" s="611"/>
      <c r="BN108" s="1320">
        <v>0.027</v>
      </c>
      <c r="BO108" s="1281"/>
      <c r="BP108" s="1256">
        <v>0.027</v>
      </c>
      <c r="BQ108" s="1265">
        <v>0.077</v>
      </c>
      <c r="BR108" s="1256">
        <v>0.077</v>
      </c>
      <c r="BS108" s="1290">
        <v>0.077</v>
      </c>
    </row>
    <row r="109">
      <c r="A109" s="1250">
        <v>45200.0</v>
      </c>
      <c r="B109" s="1251">
        <v>150.0</v>
      </c>
      <c r="C109" s="1291">
        <v>180.0</v>
      </c>
      <c r="D109" s="1291">
        <v>150.0</v>
      </c>
      <c r="E109" s="1253">
        <v>113.0</v>
      </c>
      <c r="F109" s="1291">
        <v>150.0</v>
      </c>
      <c r="G109" s="1291">
        <v>106.0</v>
      </c>
      <c r="H109" s="1298">
        <v>8733.0</v>
      </c>
      <c r="I109" s="1297">
        <v>9300.0</v>
      </c>
      <c r="J109" s="1297">
        <v>8852.0</v>
      </c>
      <c r="K109" s="1321">
        <v>0.039</v>
      </c>
      <c r="L109" s="1256">
        <v>0.038</v>
      </c>
      <c r="M109" s="1255">
        <v>0.037</v>
      </c>
      <c r="N109" s="1322">
        <v>0.041</v>
      </c>
      <c r="O109" s="845">
        <v>0.04</v>
      </c>
      <c r="P109" s="1255">
        <v>0.04</v>
      </c>
      <c r="Q109" s="1322">
        <v>0.002</v>
      </c>
      <c r="R109" s="1255">
        <v>0.003</v>
      </c>
      <c r="S109" s="1255">
        <v>0.002</v>
      </c>
      <c r="T109" s="1323">
        <v>0.065</v>
      </c>
      <c r="U109" s="1324">
        <v>0.065</v>
      </c>
      <c r="V109" s="1324">
        <v>0.065</v>
      </c>
      <c r="W109" s="1325"/>
      <c r="X109" s="1325"/>
      <c r="Y109" s="1325"/>
      <c r="Z109" s="465">
        <v>0.042</v>
      </c>
      <c r="AA109" s="1326">
        <v>0.042</v>
      </c>
      <c r="AB109" s="1326">
        <v>0.042</v>
      </c>
      <c r="AC109" s="1327">
        <v>50.0</v>
      </c>
      <c r="AD109" s="1291"/>
      <c r="AE109" s="1291">
        <v>55.0</v>
      </c>
      <c r="AF109" s="488">
        <v>0.072</v>
      </c>
      <c r="AG109" s="845">
        <v>0.077</v>
      </c>
      <c r="AH109" s="845">
        <v>0.072</v>
      </c>
      <c r="AI109" s="465">
        <v>0.058</v>
      </c>
      <c r="AJ109" s="1328">
        <v>0.058</v>
      </c>
      <c r="AK109" s="1328">
        <v>0.058</v>
      </c>
      <c r="AL109" s="1262">
        <v>30.0</v>
      </c>
      <c r="AM109" s="1252">
        <v>15.0</v>
      </c>
      <c r="AN109" s="1252">
        <v>31.0</v>
      </c>
      <c r="AO109" s="1263">
        <v>0.078</v>
      </c>
      <c r="AP109" s="1264">
        <v>0.075</v>
      </c>
      <c r="AQ109" s="1264">
        <v>0.077</v>
      </c>
      <c r="AR109" s="1329">
        <v>0.037</v>
      </c>
      <c r="AS109" s="1256">
        <v>0.037</v>
      </c>
      <c r="AT109" s="1256">
        <v>0.038</v>
      </c>
      <c r="AU109" s="1330">
        <v>55.0</v>
      </c>
      <c r="AV109" s="1317">
        <v>20.0</v>
      </c>
      <c r="AW109" s="1317">
        <v>42.7</v>
      </c>
      <c r="AX109" s="1331">
        <v>0.057</v>
      </c>
      <c r="AY109" s="1256">
        <v>0.056</v>
      </c>
      <c r="AZ109" s="1256">
        <v>0.057</v>
      </c>
      <c r="BA109" s="1332">
        <v>0.05</v>
      </c>
      <c r="BB109" s="845">
        <v>0.05</v>
      </c>
      <c r="BC109" s="466">
        <v>0.05</v>
      </c>
      <c r="BD109" s="465">
        <v>0.025</v>
      </c>
      <c r="BE109" s="845">
        <v>0.026</v>
      </c>
      <c r="BF109" s="466">
        <v>0.025</v>
      </c>
      <c r="BG109" s="488">
        <v>0.025</v>
      </c>
      <c r="BH109" s="845">
        <v>0.027</v>
      </c>
      <c r="BI109" s="845">
        <v>0.025</v>
      </c>
      <c r="BJ109" s="1256">
        <v>0.0942</v>
      </c>
      <c r="BK109" s="1261"/>
      <c r="BL109" s="1261"/>
      <c r="BM109" s="592"/>
      <c r="BN109" s="1333">
        <v>0.026</v>
      </c>
      <c r="BO109" s="1261"/>
      <c r="BP109" s="1256">
        <v>0.026</v>
      </c>
      <c r="BQ109" s="1265">
        <v>0.076</v>
      </c>
      <c r="BR109" s="1256">
        <v>0.077</v>
      </c>
      <c r="BS109" s="1269">
        <v>0.076</v>
      </c>
    </row>
    <row r="110">
      <c r="A110" s="1270">
        <v>45231.0</v>
      </c>
      <c r="B110" s="1271">
        <v>199.0</v>
      </c>
      <c r="C110" s="1293">
        <v>180.0</v>
      </c>
      <c r="D110" s="1293">
        <v>173.0</v>
      </c>
      <c r="E110" s="1273">
        <v>103.0</v>
      </c>
      <c r="F110" s="1293">
        <v>130.0</v>
      </c>
      <c r="G110" s="1293">
        <v>101.0</v>
      </c>
      <c r="H110" s="1298">
        <v>8790.0</v>
      </c>
      <c r="I110" s="1297">
        <v>8850.0</v>
      </c>
      <c r="J110" s="1300">
        <v>8925.0</v>
      </c>
      <c r="K110" s="1306">
        <v>0.037</v>
      </c>
      <c r="L110" s="1276">
        <v>0.039</v>
      </c>
      <c r="M110" s="1275">
        <v>0.037</v>
      </c>
      <c r="N110" s="1307">
        <v>0.04</v>
      </c>
      <c r="O110" s="844">
        <v>0.04</v>
      </c>
      <c r="P110" s="1275">
        <v>0.04</v>
      </c>
      <c r="Q110" s="1307">
        <v>0.004</v>
      </c>
      <c r="R110" s="1275">
        <v>0.003</v>
      </c>
      <c r="S110" s="1275">
        <v>0.004</v>
      </c>
      <c r="T110" s="1308">
        <v>0.064</v>
      </c>
      <c r="U110" s="1309">
        <v>0.065</v>
      </c>
      <c r="V110" s="1309">
        <v>0.064</v>
      </c>
      <c r="W110" s="1310"/>
      <c r="X110" s="1310"/>
      <c r="Y110" s="1310"/>
      <c r="Z110" s="478">
        <v>0.042</v>
      </c>
      <c r="AA110" s="1311">
        <v>0.043</v>
      </c>
      <c r="AB110" s="1311">
        <v>0.038</v>
      </c>
      <c r="AC110" s="1312">
        <v>73.0</v>
      </c>
      <c r="AD110" s="1293">
        <v>50.0</v>
      </c>
      <c r="AE110" s="1293">
        <v>73.0</v>
      </c>
      <c r="AF110" s="476">
        <v>0.065</v>
      </c>
      <c r="AG110" s="844">
        <v>0.068</v>
      </c>
      <c r="AH110" s="844">
        <v>0.067</v>
      </c>
      <c r="AI110" s="478">
        <v>0.059</v>
      </c>
      <c r="AJ110" s="1313">
        <v>0.058</v>
      </c>
      <c r="AK110" s="1313">
        <v>0.058</v>
      </c>
      <c r="AL110" s="1282">
        <v>22.0</v>
      </c>
      <c r="AM110" s="1272">
        <v>22.0</v>
      </c>
      <c r="AN110" s="1272">
        <v>21.0</v>
      </c>
      <c r="AO110" s="1283">
        <v>0.075</v>
      </c>
      <c r="AP110" s="1284">
        <v>0.079</v>
      </c>
      <c r="AQ110" s="1284">
        <v>0.074</v>
      </c>
      <c r="AR110" s="1314">
        <v>0.039</v>
      </c>
      <c r="AS110" s="1276">
        <v>0.038</v>
      </c>
      <c r="AT110" s="1256">
        <v>0.039</v>
      </c>
      <c r="AU110" s="1315">
        <v>61.5</v>
      </c>
      <c r="AV110" s="1316">
        <v>11.0</v>
      </c>
      <c r="AW110" s="1317">
        <v>72.6</v>
      </c>
      <c r="AX110" s="1318">
        <v>0.058</v>
      </c>
      <c r="AY110" s="1276">
        <v>0.058</v>
      </c>
      <c r="AZ110" s="1256">
        <v>0.058</v>
      </c>
      <c r="BA110" s="1319">
        <v>0.05</v>
      </c>
      <c r="BB110" s="844">
        <v>0.05</v>
      </c>
      <c r="BC110" s="479">
        <v>0.05</v>
      </c>
      <c r="BD110" s="478">
        <v>0.025</v>
      </c>
      <c r="BE110" s="844">
        <v>0.025</v>
      </c>
      <c r="BF110" s="479">
        <v>0.025</v>
      </c>
      <c r="BG110" s="476">
        <v>0.028</v>
      </c>
      <c r="BH110" s="844"/>
      <c r="BI110" s="844">
        <v>0.028</v>
      </c>
      <c r="BJ110" s="1276">
        <v>0.0888</v>
      </c>
      <c r="BK110" s="1281"/>
      <c r="BL110" s="1281"/>
      <c r="BM110" s="611"/>
      <c r="BN110" s="1320">
        <v>0.028</v>
      </c>
      <c r="BO110" s="1281"/>
      <c r="BP110" s="1256">
        <v>0.028</v>
      </c>
      <c r="BQ110" s="1265">
        <v>0.075</v>
      </c>
      <c r="BR110" s="1256">
        <v>0.075</v>
      </c>
      <c r="BS110" s="1290">
        <v>0.075</v>
      </c>
    </row>
    <row r="111">
      <c r="A111" s="1250">
        <v>45261.0</v>
      </c>
      <c r="B111" s="1251">
        <v>216.0</v>
      </c>
      <c r="C111" s="1291">
        <v>170.0</v>
      </c>
      <c r="D111" s="1291">
        <v>333.0</v>
      </c>
      <c r="E111" s="1253">
        <v>164.0</v>
      </c>
      <c r="F111" s="1291">
        <v>115.0</v>
      </c>
      <c r="G111" s="1291">
        <v>158.0</v>
      </c>
      <c r="H111" s="1298">
        <v>9026.0</v>
      </c>
      <c r="I111" s="1297">
        <v>8750.0</v>
      </c>
      <c r="J111" s="1297">
        <v>8889.0</v>
      </c>
      <c r="K111" s="1321">
        <v>0.037</v>
      </c>
      <c r="L111" s="1256">
        <v>0.038</v>
      </c>
      <c r="M111" s="1255">
        <v>0.037</v>
      </c>
      <c r="N111" s="1322">
        <v>0.041</v>
      </c>
      <c r="O111" s="845">
        <v>0.039</v>
      </c>
      <c r="P111" s="1255">
        <v>0.043</v>
      </c>
      <c r="Q111" s="1322">
        <v>0.004</v>
      </c>
      <c r="R111" s="1255">
        <v>0.003</v>
      </c>
      <c r="S111" s="1255">
        <v>0.004</v>
      </c>
      <c r="T111" s="1323">
        <v>0.064</v>
      </c>
      <c r="U111" s="1324">
        <v>0.064</v>
      </c>
      <c r="V111" s="1324">
        <v>0.065</v>
      </c>
      <c r="W111" s="1325"/>
      <c r="X111" s="1325"/>
      <c r="Y111" s="1325"/>
      <c r="Z111" s="465">
        <v>0.038</v>
      </c>
      <c r="AA111" s="1326">
        <v>0.04</v>
      </c>
      <c r="AB111" s="1326">
        <v>0.039</v>
      </c>
      <c r="AC111" s="1327">
        <v>72.0</v>
      </c>
      <c r="AD111" s="1291">
        <v>73.0</v>
      </c>
      <c r="AE111" s="1291">
        <v>72.0</v>
      </c>
      <c r="AF111" s="488">
        <v>0.058</v>
      </c>
      <c r="AG111" s="845">
        <v>0.056</v>
      </c>
      <c r="AH111" s="845">
        <v>0.058</v>
      </c>
      <c r="AI111" s="465">
        <v>0.059</v>
      </c>
      <c r="AJ111" s="1328">
        <v>0.059</v>
      </c>
      <c r="AK111" s="1328">
        <v>0.058</v>
      </c>
      <c r="AL111" s="1262">
        <v>5.0</v>
      </c>
      <c r="AM111" s="1252">
        <v>20.0</v>
      </c>
      <c r="AN111" s="1252">
        <v>2.0</v>
      </c>
      <c r="AO111" s="1263">
        <v>0.072</v>
      </c>
      <c r="AP111" s="1264">
        <v>0.076</v>
      </c>
      <c r="AQ111" s="1264">
        <v>0.072</v>
      </c>
      <c r="AR111" s="1329">
        <v>0.039</v>
      </c>
      <c r="AS111" s="1256">
        <v>0.039</v>
      </c>
      <c r="AT111" s="1256">
        <v>0.039</v>
      </c>
      <c r="AU111" s="1330">
        <v>-65.1</v>
      </c>
      <c r="AV111" s="1317">
        <v>17.6</v>
      </c>
      <c r="AW111" s="1317">
        <v>-62.7</v>
      </c>
      <c r="AX111" s="1331">
        <v>0.058</v>
      </c>
      <c r="AY111" s="1256">
        <v>0.059</v>
      </c>
      <c r="AZ111" s="1256">
        <v>0.058</v>
      </c>
      <c r="BA111" s="1332">
        <v>0.051</v>
      </c>
      <c r="BB111" s="845">
        <v>0.05</v>
      </c>
      <c r="BC111" s="466">
        <v>0.051</v>
      </c>
      <c r="BD111" s="465">
        <v>0.024</v>
      </c>
      <c r="BE111" s="845">
        <v>0.025</v>
      </c>
      <c r="BF111" s="466">
        <v>0.024</v>
      </c>
      <c r="BG111" s="488">
        <v>0.033</v>
      </c>
      <c r="BH111" s="845"/>
      <c r="BI111" s="845">
        <v>0.032</v>
      </c>
      <c r="BJ111" s="1256">
        <v>0.0865</v>
      </c>
      <c r="BK111" s="1261"/>
      <c r="BL111" s="1261"/>
      <c r="BM111" s="592"/>
      <c r="BN111" s="1333">
        <v>0.028</v>
      </c>
      <c r="BO111" s="1261"/>
      <c r="BP111" s="1256">
        <v>0.028</v>
      </c>
      <c r="BQ111" s="1265">
        <v>0.074</v>
      </c>
      <c r="BR111" s="1256">
        <v>0.076</v>
      </c>
      <c r="BS111" s="1269">
        <v>0.074</v>
      </c>
    </row>
    <row r="112">
      <c r="A112" s="1270">
        <v>45292.0</v>
      </c>
      <c r="B112" s="1271">
        <v>353.0</v>
      </c>
      <c r="C112" s="1293">
        <v>187.0</v>
      </c>
      <c r="D112" s="1293">
        <v>229.0</v>
      </c>
      <c r="E112" s="1273">
        <v>107.0</v>
      </c>
      <c r="F112" s="1293">
        <v>145.0</v>
      </c>
      <c r="G112" s="1293">
        <v>111.0</v>
      </c>
      <c r="H112" s="1298">
        <v>8863.0</v>
      </c>
      <c r="I112" s="1297">
        <v>8800.0</v>
      </c>
      <c r="J112" s="1300">
        <v>8748.0</v>
      </c>
      <c r="K112" s="1306">
        <v>0.037</v>
      </c>
      <c r="L112" s="1276">
        <v>0.038</v>
      </c>
      <c r="M112" s="1275">
        <v>0.039</v>
      </c>
      <c r="N112" s="1307">
        <v>0.045</v>
      </c>
      <c r="O112" s="844">
        <v>0.041</v>
      </c>
      <c r="P112" s="1275">
        <v>0.044</v>
      </c>
      <c r="Q112" s="1307">
        <v>0.006</v>
      </c>
      <c r="R112" s="1275">
        <v>0.003</v>
      </c>
      <c r="S112" s="1275">
        <v>0.005</v>
      </c>
      <c r="T112" s="1308">
        <v>0.064</v>
      </c>
      <c r="U112" s="1309">
        <v>0.064</v>
      </c>
      <c r="V112" s="1309">
        <v>0.065</v>
      </c>
      <c r="W112" s="1310"/>
      <c r="X112" s="1310"/>
      <c r="Y112" s="1310"/>
      <c r="Z112" s="478">
        <v>0.039</v>
      </c>
      <c r="AA112" s="1311">
        <v>0.038</v>
      </c>
      <c r="AB112" s="1311">
        <v>0.042</v>
      </c>
      <c r="AC112" s="1312">
        <v>-21.0</v>
      </c>
      <c r="AD112" s="1293">
        <v>10.0</v>
      </c>
      <c r="AE112" s="1293">
        <v>-21.0</v>
      </c>
      <c r="AF112" s="476">
        <v>0.056</v>
      </c>
      <c r="AG112" s="844">
        <v>0.057</v>
      </c>
      <c r="AH112" s="844">
        <v>0.056</v>
      </c>
      <c r="AI112" s="478">
        <v>0.058</v>
      </c>
      <c r="AJ112" s="1313">
        <v>0.059</v>
      </c>
      <c r="AK112" s="1313">
        <v>0.058</v>
      </c>
      <c r="AL112" s="1282">
        <v>-2.0</v>
      </c>
      <c r="AM112" s="1272">
        <v>11.0</v>
      </c>
      <c r="AN112" s="1272">
        <v>-2.0</v>
      </c>
      <c r="AO112" s="1283">
        <v>0.072</v>
      </c>
      <c r="AP112" s="1284">
        <v>0.072</v>
      </c>
      <c r="AQ112" s="1284">
        <v>0.073</v>
      </c>
      <c r="AR112" s="1314">
        <v>0.041</v>
      </c>
      <c r="AS112" s="1276">
        <v>0.04</v>
      </c>
      <c r="AT112" s="1256">
        <v>0.041</v>
      </c>
      <c r="AU112" s="1315">
        <v>0.5</v>
      </c>
      <c r="AV112" s="1316">
        <v>26.4</v>
      </c>
      <c r="AW112" s="1316">
        <v>15.3</v>
      </c>
      <c r="AX112" s="1318">
        <v>0.057</v>
      </c>
      <c r="AY112" s="1276">
        <v>0.059</v>
      </c>
      <c r="AZ112" s="1256">
        <v>0.057</v>
      </c>
      <c r="BA112" s="1319">
        <v>0.053</v>
      </c>
      <c r="BB112" s="844">
        <v>0.051</v>
      </c>
      <c r="BC112" s="479">
        <v>0.053</v>
      </c>
      <c r="BD112" s="478">
        <v>0.024</v>
      </c>
      <c r="BE112" s="844">
        <v>0.024</v>
      </c>
      <c r="BF112" s="479">
        <v>0.024</v>
      </c>
      <c r="BG112" s="476">
        <v>0.03</v>
      </c>
      <c r="BH112" s="844"/>
      <c r="BI112" s="844">
        <v>0.03</v>
      </c>
      <c r="BJ112" s="1276">
        <v>0.0678</v>
      </c>
      <c r="BK112" s="1281"/>
      <c r="BL112" s="1281"/>
      <c r="BM112" s="611"/>
      <c r="BN112" s="1320">
        <v>0.028</v>
      </c>
      <c r="BO112" s="1281"/>
      <c r="BP112" s="1256">
        <v>0.028</v>
      </c>
      <c r="BQ112" s="1265">
        <v>0.076</v>
      </c>
      <c r="BR112" s="1256">
        <v>0.078</v>
      </c>
      <c r="BS112" s="1290">
        <v>0.076</v>
      </c>
    </row>
    <row r="113">
      <c r="A113" s="1250">
        <v>45323.0</v>
      </c>
      <c r="B113" s="1251">
        <v>275.0</v>
      </c>
      <c r="C113" s="1291">
        <v>198.0</v>
      </c>
      <c r="D113" s="1291">
        <v>270.0</v>
      </c>
      <c r="E113" s="1253">
        <v>140.0</v>
      </c>
      <c r="F113" s="1291">
        <v>149.0</v>
      </c>
      <c r="G113" s="1291">
        <v>155.0</v>
      </c>
      <c r="H113" s="1298">
        <v>8756.0</v>
      </c>
      <c r="I113" s="1297">
        <v>8760.0</v>
      </c>
      <c r="J113" s="1297">
        <v>8813.0</v>
      </c>
      <c r="K113" s="1321">
        <v>0.039</v>
      </c>
      <c r="L113" s="1256">
        <v>0.037</v>
      </c>
      <c r="M113" s="1255">
        <v>0.038</v>
      </c>
      <c r="N113" s="1322">
        <v>0.043</v>
      </c>
      <c r="O113" s="845">
        <v>0.044</v>
      </c>
      <c r="P113" s="1255">
        <v>0.043</v>
      </c>
      <c r="Q113" s="1322">
        <v>0.001</v>
      </c>
      <c r="R113" s="1255">
        <v>0.002</v>
      </c>
      <c r="S113" s="1255">
        <v>0.002</v>
      </c>
      <c r="T113" s="1323">
        <v>0.065</v>
      </c>
      <c r="U113" s="1324">
        <v>0.064</v>
      </c>
      <c r="V113" s="1324">
        <v>0.065</v>
      </c>
      <c r="W113" s="1325"/>
      <c r="X113" s="1325"/>
      <c r="Y113" s="1325"/>
      <c r="Z113" s="465">
        <v>0.042</v>
      </c>
      <c r="AA113" s="1326">
        <v>0.04</v>
      </c>
      <c r="AB113" s="1326">
        <v>0.043</v>
      </c>
      <c r="AC113" s="1327">
        <v>-156.0</v>
      </c>
      <c r="AD113" s="1291"/>
      <c r="AE113" s="1291">
        <v>-156.0</v>
      </c>
      <c r="AF113" s="488">
        <v>0.056</v>
      </c>
      <c r="AG113" s="845">
        <v>0.055</v>
      </c>
      <c r="AH113" s="845">
        <v>0.057</v>
      </c>
      <c r="AI113" s="465">
        <v>0.059</v>
      </c>
      <c r="AJ113" s="1328">
        <v>0.058</v>
      </c>
      <c r="AK113" s="1328">
        <v>0.059</v>
      </c>
      <c r="AL113" s="1262">
        <v>11.0</v>
      </c>
      <c r="AM113" s="1252">
        <v>6.0</v>
      </c>
      <c r="AN113" s="1252">
        <v>11.0</v>
      </c>
      <c r="AO113" s="1263">
        <v>0.075</v>
      </c>
      <c r="AP113" s="1264">
        <v>0.072</v>
      </c>
      <c r="AQ113" s="1264">
        <v>0.074</v>
      </c>
      <c r="AR113" s="1329">
        <v>0.037</v>
      </c>
      <c r="AS113" s="1256">
        <v>0.04</v>
      </c>
      <c r="AT113" s="1256">
        <v>0.037</v>
      </c>
      <c r="AU113" s="1330">
        <v>116.5</v>
      </c>
      <c r="AV113" s="1317">
        <v>39.7</v>
      </c>
      <c r="AW113" s="1317">
        <v>117.6</v>
      </c>
      <c r="AX113" s="1331">
        <v>0.058</v>
      </c>
      <c r="AY113" s="1256">
        <v>0.058</v>
      </c>
      <c r="AZ113" s="1256">
        <v>0.058</v>
      </c>
      <c r="BA113" s="1334"/>
      <c r="BB113" s="971"/>
      <c r="BC113" s="470"/>
      <c r="BD113" s="465">
        <v>0.026</v>
      </c>
      <c r="BE113" s="845">
        <v>0.024</v>
      </c>
      <c r="BF113" s="466">
        <v>0.026</v>
      </c>
      <c r="BG113" s="488">
        <v>0.026</v>
      </c>
      <c r="BH113" s="845"/>
      <c r="BI113" s="845">
        <v>0.026</v>
      </c>
      <c r="BJ113" s="1256">
        <v>0.0801</v>
      </c>
      <c r="BK113" s="1261"/>
      <c r="BL113" s="1261"/>
      <c r="BM113" s="592"/>
      <c r="BN113" s="1333">
        <v>0.026</v>
      </c>
      <c r="BO113" s="1261"/>
      <c r="BP113" s="1256">
        <v>0.026</v>
      </c>
      <c r="BQ113" s="1265">
        <v>0.078</v>
      </c>
      <c r="BR113" s="1256">
        <v>0.078</v>
      </c>
      <c r="BS113" s="1269">
        <v>0.078</v>
      </c>
    </row>
    <row r="114">
      <c r="A114" s="1270">
        <v>45352.0</v>
      </c>
      <c r="B114" s="1271">
        <v>303.0</v>
      </c>
      <c r="C114" s="1293">
        <v>212.0</v>
      </c>
      <c r="D114" s="1293">
        <v>315.0</v>
      </c>
      <c r="E114" s="1273">
        <v>184.0</v>
      </c>
      <c r="F114" s="1293">
        <v>148.0</v>
      </c>
      <c r="G114" s="1293">
        <v>208.0</v>
      </c>
      <c r="H114" s="1301">
        <v>8488.0</v>
      </c>
      <c r="I114" s="1300">
        <v>8680.0</v>
      </c>
      <c r="J114" s="1300">
        <v>8355.0</v>
      </c>
      <c r="K114" s="1306">
        <v>0.038</v>
      </c>
      <c r="L114" s="1276">
        <v>0.039</v>
      </c>
      <c r="M114" s="1275">
        <v>0.038</v>
      </c>
      <c r="N114" s="1307">
        <v>0.041</v>
      </c>
      <c r="O114" s="844">
        <v>0.041</v>
      </c>
      <c r="P114" s="1275">
        <v>0.041</v>
      </c>
      <c r="Q114" s="1307">
        <v>0.003</v>
      </c>
      <c r="R114" s="1275">
        <v>0.003</v>
      </c>
      <c r="S114" s="1275">
        <v>0.003</v>
      </c>
      <c r="T114" s="1308">
        <v>0.065</v>
      </c>
      <c r="U114" s="1309">
        <v>0.065</v>
      </c>
      <c r="V114" s="1309">
        <v>0.065</v>
      </c>
      <c r="W114" s="1310"/>
      <c r="X114" s="1310"/>
      <c r="Y114" s="1310"/>
      <c r="Z114" s="478">
        <v>0.043</v>
      </c>
      <c r="AA114" s="1311">
        <v>0.043</v>
      </c>
      <c r="AB114" s="1311">
        <v>0.043</v>
      </c>
      <c r="AC114" s="1312">
        <v>-177.0</v>
      </c>
      <c r="AD114" s="1293">
        <v>-215.0</v>
      </c>
      <c r="AE114" s="1293">
        <v>-177.0</v>
      </c>
      <c r="AF114" s="476">
        <v>0.057</v>
      </c>
      <c r="AG114" s="844">
        <v>0.053</v>
      </c>
      <c r="AH114" s="844">
        <v>0.059</v>
      </c>
      <c r="AI114" s="478">
        <v>0.059</v>
      </c>
      <c r="AJ114" s="1313">
        <v>0.059</v>
      </c>
      <c r="AK114" s="1313">
        <v>0.059</v>
      </c>
      <c r="AL114" s="1282">
        <v>4.0</v>
      </c>
      <c r="AM114" s="1272">
        <v>10.0</v>
      </c>
      <c r="AN114" s="1272">
        <v>6.0</v>
      </c>
      <c r="AO114" s="1283">
        <v>0.072</v>
      </c>
      <c r="AP114" s="1284">
        <v>0.075</v>
      </c>
      <c r="AQ114" s="1284">
        <v>0.071</v>
      </c>
      <c r="AR114" s="1314">
        <v>0.038</v>
      </c>
      <c r="AS114" s="1276">
        <v>0.039</v>
      </c>
      <c r="AT114" s="1276">
        <v>0.039</v>
      </c>
      <c r="AU114" s="1330">
        <v>-6.6</v>
      </c>
      <c r="AV114" s="1317">
        <v>7.2</v>
      </c>
      <c r="AW114" s="1316">
        <v>-5.9</v>
      </c>
      <c r="AX114" s="1318">
        <v>0.061</v>
      </c>
      <c r="AY114" s="1276">
        <v>0.059</v>
      </c>
      <c r="AZ114" s="1276">
        <v>0.061</v>
      </c>
      <c r="BA114" s="1319">
        <v>0.052</v>
      </c>
      <c r="BB114" s="844">
        <v>0.052</v>
      </c>
      <c r="BC114" s="479">
        <v>0.052</v>
      </c>
      <c r="BD114" s="478">
        <v>0.026</v>
      </c>
      <c r="BE114" s="844">
        <v>0.025</v>
      </c>
      <c r="BF114" s="479">
        <v>0.026</v>
      </c>
      <c r="BG114" s="476">
        <v>0.028</v>
      </c>
      <c r="BH114" s="844"/>
      <c r="BI114" s="844">
        <v>0.028</v>
      </c>
      <c r="BJ114" s="1276">
        <v>0.0764</v>
      </c>
      <c r="BK114" s="1281"/>
      <c r="BL114" s="1281"/>
      <c r="BM114" s="611"/>
      <c r="BN114" s="1320">
        <v>0.027</v>
      </c>
      <c r="BO114" s="1281"/>
      <c r="BP114" s="1276">
        <v>0.027</v>
      </c>
      <c r="BQ114" s="1285">
        <v>0.079</v>
      </c>
      <c r="BR114" s="1281"/>
      <c r="BS114" s="1269">
        <v>0.079</v>
      </c>
    </row>
    <row r="115">
      <c r="A115" s="1250">
        <v>45383.0</v>
      </c>
      <c r="B115" s="1251">
        <v>175.0</v>
      </c>
      <c r="C115" s="1291">
        <v>238.0</v>
      </c>
      <c r="D115" s="1291">
        <v>165.0</v>
      </c>
      <c r="E115" s="1253">
        <v>192.0</v>
      </c>
      <c r="F115" s="1291">
        <v>179.0</v>
      </c>
      <c r="G115" s="1291">
        <v>188.0</v>
      </c>
      <c r="H115" s="1298">
        <v>8059.0</v>
      </c>
      <c r="I115" s="1297">
        <v>8370.0</v>
      </c>
      <c r="J115" s="841">
        <v>7919.0</v>
      </c>
      <c r="K115" s="1321">
        <v>0.039</v>
      </c>
      <c r="L115" s="1256">
        <v>0.038</v>
      </c>
      <c r="M115" s="1255">
        <v>0.039</v>
      </c>
      <c r="N115" s="1322">
        <v>0.039</v>
      </c>
      <c r="O115" s="845">
        <v>0.04</v>
      </c>
      <c r="P115" s="1255">
        <v>0.04</v>
      </c>
      <c r="Q115" s="1322">
        <v>0.002</v>
      </c>
      <c r="R115" s="1255">
        <v>0.003</v>
      </c>
      <c r="S115" s="1255">
        <v>0.002</v>
      </c>
      <c r="T115" s="1323">
        <v>0.064</v>
      </c>
      <c r="U115" s="1324">
        <v>0.065</v>
      </c>
      <c r="V115" s="1324">
        <v>0.064</v>
      </c>
      <c r="W115" s="1325"/>
      <c r="X115" s="1325"/>
      <c r="Y115" s="1325"/>
      <c r="Z115" s="465">
        <v>0.044</v>
      </c>
      <c r="AA115" s="1326">
        <v>0.043</v>
      </c>
      <c r="AB115" s="1326">
        <v>0.044</v>
      </c>
      <c r="AC115" s="1327">
        <v>-140.0</v>
      </c>
      <c r="AD115" s="1291">
        <v>-100.0</v>
      </c>
      <c r="AE115" s="1291">
        <v>-140.0</v>
      </c>
      <c r="AF115" s="488">
        <v>0.059</v>
      </c>
      <c r="AG115" s="845">
        <v>0.057</v>
      </c>
      <c r="AH115" s="845">
        <v>0.059</v>
      </c>
      <c r="AI115" s="465">
        <v>0.059</v>
      </c>
      <c r="AJ115" s="1328">
        <v>0.059</v>
      </c>
      <c r="AK115" s="1328">
        <v>0.059</v>
      </c>
      <c r="AL115" s="1262">
        <v>10.0</v>
      </c>
      <c r="AM115" s="1252">
        <v>7.0</v>
      </c>
      <c r="AN115" s="1252">
        <v>10.0</v>
      </c>
      <c r="AO115" s="1263">
        <v>0.069</v>
      </c>
      <c r="AP115" s="1264">
        <v>0.073</v>
      </c>
      <c r="AQ115" s="1264">
        <v>0.068</v>
      </c>
      <c r="AR115" s="1329">
        <v>0.041</v>
      </c>
      <c r="AS115" s="1256">
        <v>0.039</v>
      </c>
      <c r="AT115" s="1256">
        <v>0.041</v>
      </c>
      <c r="AU115" s="1330">
        <v>38.5</v>
      </c>
      <c r="AV115" s="1317">
        <v>22.4</v>
      </c>
      <c r="AW115" s="1317">
        <v>37.4</v>
      </c>
      <c r="AX115" s="1331">
        <v>0.061</v>
      </c>
      <c r="AY115" s="1256">
        <v>0.062</v>
      </c>
      <c r="AZ115" s="1256">
        <v>0.061</v>
      </c>
      <c r="BA115" s="1332">
        <v>0.05</v>
      </c>
      <c r="BB115" s="845">
        <v>0.052</v>
      </c>
      <c r="BC115" s="466">
        <v>0.05</v>
      </c>
      <c r="BD115" s="465">
        <v>0.026</v>
      </c>
      <c r="BE115" s="845">
        <v>0.026</v>
      </c>
      <c r="BF115" s="466">
        <v>0.026</v>
      </c>
      <c r="BG115" s="488">
        <v>0.028</v>
      </c>
      <c r="BH115" s="845"/>
      <c r="BI115" s="845">
        <v>0.028</v>
      </c>
      <c r="BJ115" s="1256">
        <v>0.081</v>
      </c>
      <c r="BK115" s="1261"/>
      <c r="BL115" s="1261"/>
      <c r="BM115" s="592"/>
      <c r="BN115" s="1333">
        <v>0.026</v>
      </c>
      <c r="BO115" s="1261"/>
      <c r="BP115" s="1256">
        <v>0.026</v>
      </c>
      <c r="BQ115" s="1265">
        <v>0.075</v>
      </c>
      <c r="BR115" s="1256">
        <v>0.077</v>
      </c>
      <c r="BS115" s="1269">
        <v>0.075</v>
      </c>
    </row>
    <row r="116">
      <c r="A116" s="1270">
        <v>45413.0</v>
      </c>
      <c r="B116" s="788">
        <v>272.0</v>
      </c>
      <c r="C116" s="721">
        <v>182.0</v>
      </c>
      <c r="D116" s="721">
        <v>218.0</v>
      </c>
      <c r="E116" s="1335">
        <v>152.0</v>
      </c>
      <c r="F116" s="721">
        <v>173.0</v>
      </c>
      <c r="G116" s="721">
        <v>157.0</v>
      </c>
      <c r="H116" s="1336">
        <v>8140.0</v>
      </c>
      <c r="I116" s="839">
        <v>7960.0</v>
      </c>
      <c r="J116" s="839">
        <v>8230.0</v>
      </c>
      <c r="K116" s="1306">
        <v>0.04</v>
      </c>
      <c r="L116" s="1276">
        <v>0.039</v>
      </c>
      <c r="M116" s="1275">
        <v>0.04</v>
      </c>
      <c r="N116" s="1307">
        <v>0.041</v>
      </c>
      <c r="O116" s="844">
        <v>0.039</v>
      </c>
      <c r="P116" s="1275">
        <v>0.041</v>
      </c>
      <c r="Q116" s="1307">
        <v>0.004</v>
      </c>
      <c r="R116" s="1275">
        <v>0.003</v>
      </c>
      <c r="S116" s="1275">
        <v>0.004</v>
      </c>
      <c r="T116" s="1308">
        <v>0.064</v>
      </c>
      <c r="U116" s="1309">
        <v>0.064</v>
      </c>
      <c r="V116" s="1309">
        <v>0.064</v>
      </c>
      <c r="W116" s="1310"/>
      <c r="X116" s="1310"/>
      <c r="Y116" s="1310"/>
      <c r="Z116" s="478">
        <v>0.044</v>
      </c>
      <c r="AA116" s="1311">
        <v>0.044</v>
      </c>
      <c r="AB116" s="1311">
        <v>0.044</v>
      </c>
      <c r="AC116" s="1312">
        <v>19.0</v>
      </c>
      <c r="AD116" s="1293">
        <v>18.0</v>
      </c>
      <c r="AE116" s="1293">
        <v>19.0</v>
      </c>
      <c r="AF116" s="476">
        <v>0.057</v>
      </c>
      <c r="AG116" s="844">
        <v>0.057</v>
      </c>
      <c r="AH116" s="844">
        <v>0.057</v>
      </c>
      <c r="AI116" s="478">
        <v>0.059</v>
      </c>
      <c r="AJ116" s="1313">
        <v>0.059</v>
      </c>
      <c r="AK116" s="1313">
        <v>0.059</v>
      </c>
      <c r="AL116" s="1282">
        <v>25.0</v>
      </c>
      <c r="AM116" s="1272">
        <v>7.0</v>
      </c>
      <c r="AN116" s="1272">
        <v>25.0</v>
      </c>
      <c r="AO116" s="1283">
        <v>0.068</v>
      </c>
      <c r="AP116" s="1284">
        <v>0.069</v>
      </c>
      <c r="AQ116" s="1284">
        <v>0.069</v>
      </c>
      <c r="AR116" s="1314">
        <v>0.04</v>
      </c>
      <c r="AS116" s="1276">
        <v>0.04</v>
      </c>
      <c r="AT116" s="1276">
        <v>0.04</v>
      </c>
      <c r="AU116" s="1315">
        <v>39.7</v>
      </c>
      <c r="AV116" s="1316">
        <v>30.5</v>
      </c>
      <c r="AW116" s="1337">
        <v>39.5</v>
      </c>
      <c r="AX116" s="1318">
        <v>0.062</v>
      </c>
      <c r="AY116" s="1276">
        <v>0.062</v>
      </c>
      <c r="AZ116" s="1276">
        <v>0.062</v>
      </c>
      <c r="BA116" s="1319">
        <v>0.05</v>
      </c>
      <c r="BB116" s="844">
        <v>0.05</v>
      </c>
      <c r="BC116" s="479">
        <v>0.05</v>
      </c>
      <c r="BD116" s="478">
        <v>0.026</v>
      </c>
      <c r="BE116" s="844">
        <v>0.026</v>
      </c>
      <c r="BF116" s="479">
        <v>0.026</v>
      </c>
      <c r="BG116" s="625">
        <v>0.028</v>
      </c>
      <c r="BH116" s="613"/>
      <c r="BI116" s="613">
        <v>0.028</v>
      </c>
      <c r="BJ116" s="702">
        <v>0.07</v>
      </c>
      <c r="BK116" s="611"/>
      <c r="BL116" s="611"/>
      <c r="BM116" s="611"/>
      <c r="BN116" s="1320">
        <v>0.026</v>
      </c>
      <c r="BO116" s="611"/>
      <c r="BP116" s="1276">
        <v>0.026</v>
      </c>
      <c r="BQ116" s="1285">
        <v>0.071</v>
      </c>
      <c r="BR116" s="1276">
        <v>0.073</v>
      </c>
      <c r="BS116" s="1290">
        <v>0.071</v>
      </c>
    </row>
    <row r="117">
      <c r="A117" s="1250">
        <v>45444.0</v>
      </c>
      <c r="B117" s="760">
        <v>206.0</v>
      </c>
      <c r="C117" s="722">
        <v>191.0</v>
      </c>
      <c r="D117" s="722">
        <v>179.0</v>
      </c>
      <c r="E117" s="1338">
        <v>150.0</v>
      </c>
      <c r="F117" s="722">
        <v>163.0</v>
      </c>
      <c r="G117" s="722">
        <v>155.0</v>
      </c>
      <c r="H117" s="1298">
        <v>8184.0</v>
      </c>
      <c r="I117" s="1297">
        <v>8020.0</v>
      </c>
      <c r="J117" s="841">
        <v>7910.0</v>
      </c>
      <c r="K117" s="1321">
        <v>0.041</v>
      </c>
      <c r="L117" s="1256">
        <v>0.041</v>
      </c>
      <c r="M117" s="1255">
        <v>0.041</v>
      </c>
      <c r="N117" s="1322">
        <v>0.039</v>
      </c>
      <c r="O117" s="845">
        <v>0.039</v>
      </c>
      <c r="P117" s="1255">
        <v>0.038</v>
      </c>
      <c r="Q117" s="1322">
        <v>0.003</v>
      </c>
      <c r="R117" s="1255">
        <v>0.003</v>
      </c>
      <c r="S117" s="1255">
        <v>0.003</v>
      </c>
      <c r="T117" s="1323">
        <v>0.065</v>
      </c>
      <c r="U117" s="1324">
        <v>0.064</v>
      </c>
      <c r="V117" s="1324">
        <v>0.065</v>
      </c>
      <c r="W117" s="1325"/>
      <c r="X117" s="1325"/>
      <c r="Y117" s="1325"/>
      <c r="Z117" s="465">
        <v>0.042</v>
      </c>
      <c r="AA117" s="1326">
        <v>0.045</v>
      </c>
      <c r="AB117" s="1326">
        <v>0.042</v>
      </c>
      <c r="AC117" s="1339">
        <v>97.0</v>
      </c>
      <c r="AD117" s="1291"/>
      <c r="AE117" s="722">
        <v>97.0</v>
      </c>
      <c r="AF117" s="605">
        <v>0.045</v>
      </c>
      <c r="AG117" s="606"/>
      <c r="AH117" s="606">
        <v>0.046</v>
      </c>
      <c r="AI117" s="465">
        <v>0.06</v>
      </c>
      <c r="AJ117" s="1328">
        <v>0.059</v>
      </c>
      <c r="AK117" s="1328">
        <v>0.06</v>
      </c>
      <c r="AL117" s="1262">
        <v>19.0</v>
      </c>
      <c r="AM117" s="1252">
        <v>14.0</v>
      </c>
      <c r="AN117" s="1252">
        <v>20.0</v>
      </c>
      <c r="AO117" s="1263">
        <v>0.07</v>
      </c>
      <c r="AP117" s="1264">
        <v>0.068</v>
      </c>
      <c r="AQ117" s="1264">
        <v>0.069</v>
      </c>
      <c r="AR117" s="1329">
        <v>0.041</v>
      </c>
      <c r="AS117" s="1256">
        <v>0.041</v>
      </c>
      <c r="AT117" s="1256">
        <v>0.041</v>
      </c>
      <c r="AU117" s="1340">
        <v>50.2</v>
      </c>
      <c r="AV117" s="1341">
        <v>19.9</v>
      </c>
      <c r="AW117" s="1341">
        <v>52.3</v>
      </c>
      <c r="AX117" s="1331">
        <v>0.064</v>
      </c>
      <c r="AY117" s="1256">
        <v>0.063</v>
      </c>
      <c r="AZ117" s="1256">
        <v>0.064</v>
      </c>
      <c r="BA117" s="1332">
        <v>0.05</v>
      </c>
      <c r="BB117" s="845">
        <v>0.05</v>
      </c>
      <c r="BC117" s="466">
        <v>0.05</v>
      </c>
      <c r="BD117" s="465">
        <v>0.025</v>
      </c>
      <c r="BE117" s="845">
        <v>0.026</v>
      </c>
      <c r="BF117" s="466">
        <v>0.025</v>
      </c>
      <c r="BG117" s="605">
        <v>0.028</v>
      </c>
      <c r="BH117" s="594"/>
      <c r="BI117" s="594">
        <v>0.028</v>
      </c>
      <c r="BJ117" s="599">
        <v>0.092</v>
      </c>
      <c r="BK117" s="592"/>
      <c r="BL117" s="592"/>
      <c r="BM117" s="592"/>
      <c r="BN117" s="1333">
        <v>0.027</v>
      </c>
      <c r="BO117" s="1256">
        <v>0.026</v>
      </c>
      <c r="BP117" s="599">
        <v>0.027</v>
      </c>
      <c r="BQ117" s="1265">
        <v>0.069</v>
      </c>
      <c r="BR117" s="1256">
        <v>0.069</v>
      </c>
      <c r="BS117" s="709">
        <v>0.069</v>
      </c>
    </row>
    <row r="118">
      <c r="A118" s="1270">
        <v>45474.0</v>
      </c>
      <c r="B118" s="788">
        <v>114.0</v>
      </c>
      <c r="C118" s="721">
        <v>176.0</v>
      </c>
      <c r="D118" s="721">
        <v>89.0</v>
      </c>
      <c r="E118" s="1335">
        <v>122.0</v>
      </c>
      <c r="F118" s="721">
        <v>147.0</v>
      </c>
      <c r="G118" s="721">
        <v>111.0</v>
      </c>
      <c r="H118" s="1336">
        <v>7673.0</v>
      </c>
      <c r="I118" s="839">
        <v>8090.0</v>
      </c>
      <c r="J118" s="839">
        <v>7711.0</v>
      </c>
      <c r="K118" s="1306">
        <v>0.043</v>
      </c>
      <c r="L118" s="1276">
        <v>0.041</v>
      </c>
      <c r="M118" s="621">
        <v>0.043</v>
      </c>
      <c r="N118" s="1342">
        <v>0.036</v>
      </c>
      <c r="O118" s="613">
        <v>0.037</v>
      </c>
      <c r="P118" s="621">
        <v>0.036</v>
      </c>
      <c r="Q118" s="1342">
        <v>0.002</v>
      </c>
      <c r="R118" s="621">
        <v>0.003</v>
      </c>
      <c r="S118" s="621">
        <v>-0.001</v>
      </c>
      <c r="T118" s="1343">
        <v>0.064</v>
      </c>
      <c r="U118" s="1344">
        <v>0.065</v>
      </c>
      <c r="V118" s="1344">
        <v>0.064</v>
      </c>
      <c r="W118" s="1310"/>
      <c r="X118" s="1310"/>
      <c r="Y118" s="1310"/>
      <c r="Z118" s="478">
        <v>0.041</v>
      </c>
      <c r="AA118" s="1311">
        <v>0.041</v>
      </c>
      <c r="AB118" s="1311">
        <v>0.041</v>
      </c>
      <c r="AC118" s="1312">
        <v>265.0</v>
      </c>
      <c r="AD118" s="1293">
        <v>115.0</v>
      </c>
      <c r="AE118" s="1293">
        <v>265.0</v>
      </c>
      <c r="AF118" s="476">
        <v>0.04</v>
      </c>
      <c r="AG118" s="844">
        <v>0.041</v>
      </c>
      <c r="AH118" s="844">
        <v>0.041</v>
      </c>
      <c r="AI118" s="478">
        <v>0.06</v>
      </c>
      <c r="AJ118" s="1313">
        <v>0.06</v>
      </c>
      <c r="AK118" s="1313">
        <v>0.06</v>
      </c>
      <c r="AL118" s="1282">
        <v>18.0</v>
      </c>
      <c r="AM118" s="1272">
        <v>16.0</v>
      </c>
      <c r="AN118" s="1272">
        <v>17.0</v>
      </c>
      <c r="AO118" s="1283">
        <v>0.065</v>
      </c>
      <c r="AP118" s="1284">
        <v>0.07</v>
      </c>
      <c r="AQ118" s="1284">
        <v>0.064</v>
      </c>
      <c r="AR118" s="1314">
        <v>0.042</v>
      </c>
      <c r="AS118" s="1276">
        <v>0.041</v>
      </c>
      <c r="AT118" s="618">
        <v>0.042</v>
      </c>
      <c r="AU118" s="1345">
        <v>58.2</v>
      </c>
      <c r="AV118" s="1337">
        <v>20.2</v>
      </c>
      <c r="AW118" s="1337">
        <v>48.9</v>
      </c>
      <c r="AX118" s="1318">
        <v>0.064</v>
      </c>
      <c r="AY118" s="1276">
        <v>0.065</v>
      </c>
      <c r="AZ118" s="1276">
        <v>0.064</v>
      </c>
      <c r="BA118" s="1319">
        <v>0.052</v>
      </c>
      <c r="BB118" s="844">
        <v>0.051</v>
      </c>
      <c r="BC118" s="479">
        <v>0.052</v>
      </c>
      <c r="BD118" s="478">
        <v>0.027</v>
      </c>
      <c r="BE118" s="844">
        <v>0.025</v>
      </c>
      <c r="BF118" s="479">
        <v>0.027</v>
      </c>
      <c r="BG118" s="625">
        <v>0.025</v>
      </c>
      <c r="BH118" s="613"/>
      <c r="BI118" s="613">
        <v>0.025</v>
      </c>
      <c r="BJ118" s="611"/>
      <c r="BK118" s="611"/>
      <c r="BL118" s="611"/>
      <c r="BM118" s="611"/>
      <c r="BN118" s="1346">
        <v>0.027</v>
      </c>
      <c r="BO118" s="611"/>
      <c r="BP118" s="618">
        <v>0.027</v>
      </c>
      <c r="BQ118" s="1150">
        <v>0.068</v>
      </c>
      <c r="BR118" s="618">
        <v>0.068</v>
      </c>
      <c r="BS118" s="708">
        <v>0.068</v>
      </c>
    </row>
    <row r="119">
      <c r="A119" s="1250">
        <v>45505.0</v>
      </c>
      <c r="B119" s="760">
        <v>142.0</v>
      </c>
      <c r="C119" s="722">
        <v>164.0</v>
      </c>
      <c r="D119" s="722">
        <v>159.0</v>
      </c>
      <c r="E119" s="1338">
        <v>99.0</v>
      </c>
      <c r="F119" s="722">
        <v>144.0</v>
      </c>
      <c r="G119" s="722">
        <v>103.0</v>
      </c>
      <c r="H119" s="1298">
        <v>8040.0</v>
      </c>
      <c r="I119" s="1297">
        <v>7640.0</v>
      </c>
      <c r="J119" s="841">
        <v>7861.0</v>
      </c>
      <c r="K119" s="715">
        <v>0.042</v>
      </c>
      <c r="L119" s="599">
        <v>0.042</v>
      </c>
      <c r="M119" s="601">
        <v>0.042</v>
      </c>
      <c r="N119" s="1347">
        <v>0.038</v>
      </c>
      <c r="O119" s="594">
        <v>0.037</v>
      </c>
      <c r="P119" s="601">
        <v>0.039</v>
      </c>
      <c r="Q119" s="1347">
        <v>0.004</v>
      </c>
      <c r="R119" s="601">
        <v>0.003</v>
      </c>
      <c r="S119" s="601">
        <v>0.005</v>
      </c>
      <c r="T119" s="1348">
        <v>0.064</v>
      </c>
      <c r="U119" s="1349">
        <v>0.064</v>
      </c>
      <c r="V119" s="1349">
        <v>0.063</v>
      </c>
      <c r="W119" s="717"/>
      <c r="X119" s="717"/>
      <c r="Y119" s="717"/>
      <c r="Z119" s="465">
        <v>0.04</v>
      </c>
      <c r="AA119" s="1326">
        <v>0.041</v>
      </c>
      <c r="AB119" s="1326">
        <v>0.04</v>
      </c>
      <c r="AC119" s="1339">
        <v>373.0</v>
      </c>
      <c r="AD119" s="722">
        <v>250.0</v>
      </c>
      <c r="AE119" s="722">
        <v>373.0</v>
      </c>
      <c r="AF119" s="605">
        <v>0.038</v>
      </c>
      <c r="AG119" s="594">
        <v>0.038</v>
      </c>
      <c r="AH119" s="594">
        <v>0.039</v>
      </c>
      <c r="AI119" s="465">
        <v>0.06</v>
      </c>
      <c r="AJ119" s="1328">
        <v>0.06</v>
      </c>
      <c r="AK119" s="1328">
        <v>0.06</v>
      </c>
      <c r="AL119" s="754">
        <v>2.0</v>
      </c>
      <c r="AM119" s="1075">
        <v>17.0</v>
      </c>
      <c r="AN119" s="1075">
        <v>4.0</v>
      </c>
      <c r="AO119" s="1350">
        <v>0.062</v>
      </c>
      <c r="AP119" s="1351">
        <v>0.065</v>
      </c>
      <c r="AQ119" s="1351">
        <v>0.061</v>
      </c>
      <c r="AR119" s="1352">
        <v>0.042</v>
      </c>
      <c r="AS119" s="599">
        <v>0.042</v>
      </c>
      <c r="AT119" s="599">
        <v>0.041</v>
      </c>
      <c r="AU119" s="1340">
        <v>47.5</v>
      </c>
      <c r="AV119" s="1341">
        <v>26.4</v>
      </c>
      <c r="AW119" s="1341">
        <v>42.6</v>
      </c>
      <c r="AX119" s="716">
        <v>0.066</v>
      </c>
      <c r="AY119" s="599">
        <v>0.065</v>
      </c>
      <c r="AZ119" s="599">
        <v>0.066</v>
      </c>
      <c r="BA119" s="812">
        <v>0.053</v>
      </c>
      <c r="BB119" s="594">
        <v>0.052</v>
      </c>
      <c r="BC119" s="597">
        <v>0.053</v>
      </c>
      <c r="BD119" s="596">
        <v>0.025</v>
      </c>
      <c r="BE119" s="594">
        <v>0.026</v>
      </c>
      <c r="BF119" s="597">
        <v>0.025</v>
      </c>
      <c r="BG119" s="488">
        <v>0.019</v>
      </c>
      <c r="BH119" s="845"/>
      <c r="BI119" s="845">
        <v>0.024</v>
      </c>
      <c r="BJ119" s="592"/>
      <c r="BK119" s="592"/>
      <c r="BL119" s="592"/>
      <c r="BM119" s="592"/>
      <c r="BN119" s="1353">
        <v>0.028</v>
      </c>
      <c r="BO119" s="592"/>
      <c r="BP119" s="599">
        <v>0.028</v>
      </c>
      <c r="BQ119" s="1143">
        <v>0.066</v>
      </c>
      <c r="BR119" s="599">
        <v>0.067</v>
      </c>
      <c r="BS119" s="709">
        <v>0.066</v>
      </c>
    </row>
    <row r="120">
      <c r="A120" s="1270">
        <v>45536.0</v>
      </c>
      <c r="B120" s="788">
        <v>254.0</v>
      </c>
      <c r="C120" s="721">
        <v>147.0</v>
      </c>
      <c r="D120" s="721">
        <v>223.0</v>
      </c>
      <c r="E120" s="1335">
        <v>143.0</v>
      </c>
      <c r="F120" s="721">
        <v>124.0</v>
      </c>
      <c r="G120" s="721">
        <v>159.0</v>
      </c>
      <c r="H120" s="1336">
        <v>7443.0</v>
      </c>
      <c r="I120" s="839">
        <v>7980.0</v>
      </c>
      <c r="J120" s="721">
        <v>7372.0</v>
      </c>
      <c r="K120" s="710">
        <v>0.041</v>
      </c>
      <c r="L120" s="618">
        <v>0.042</v>
      </c>
      <c r="M120" s="621">
        <v>0.041</v>
      </c>
      <c r="N120" s="1342">
        <v>0.04</v>
      </c>
      <c r="O120" s="613">
        <v>0.038</v>
      </c>
      <c r="P120" s="621">
        <v>0.039</v>
      </c>
      <c r="Q120" s="1342">
        <v>0.004</v>
      </c>
      <c r="R120" s="621">
        <v>0.003</v>
      </c>
      <c r="S120" s="621">
        <v>0.003</v>
      </c>
      <c r="T120" s="1343">
        <v>0.063</v>
      </c>
      <c r="U120" s="1344">
        <v>0.064</v>
      </c>
      <c r="V120" s="1344">
        <v>0.063</v>
      </c>
      <c r="W120" s="772"/>
      <c r="X120" s="772"/>
      <c r="Y120" s="772"/>
      <c r="Z120" s="478">
        <v>0.043</v>
      </c>
      <c r="AA120" s="1311">
        <v>0.041</v>
      </c>
      <c r="AB120" s="1311">
        <v>0.043</v>
      </c>
      <c r="AC120" s="1354">
        <v>220.0</v>
      </c>
      <c r="AD120" s="721"/>
      <c r="AE120" s="721">
        <v>253.0</v>
      </c>
      <c r="AF120" s="625">
        <v>0.043</v>
      </c>
      <c r="AG120" s="613">
        <v>0.039</v>
      </c>
      <c r="AH120" s="613">
        <v>0.044</v>
      </c>
      <c r="AI120" s="478">
        <v>0.06</v>
      </c>
      <c r="AJ120" s="1313">
        <v>0.06</v>
      </c>
      <c r="AK120" s="1313">
        <v>0.06</v>
      </c>
      <c r="AL120" s="782">
        <v>17.0</v>
      </c>
      <c r="AM120" s="1084">
        <v>13.0</v>
      </c>
      <c r="AN120" s="1084">
        <v>17.0</v>
      </c>
      <c r="AO120" s="1355">
        <v>0.061</v>
      </c>
      <c r="AP120" s="1356">
        <v>0.062</v>
      </c>
      <c r="AQ120" s="1356">
        <v>0.06</v>
      </c>
      <c r="AR120" s="1357">
        <v>0.041</v>
      </c>
      <c r="AS120" s="618">
        <v>0.042</v>
      </c>
      <c r="AT120" s="618">
        <v>0.041</v>
      </c>
      <c r="AU120" s="1345">
        <v>64.1</v>
      </c>
      <c r="AV120" s="1337">
        <v>25.2</v>
      </c>
      <c r="AW120" s="1337">
        <v>61.3</v>
      </c>
      <c r="AX120" s="711">
        <v>0.065</v>
      </c>
      <c r="AY120" s="618">
        <v>0.067</v>
      </c>
      <c r="AZ120" s="618">
        <v>0.065</v>
      </c>
      <c r="BA120" s="1319">
        <v>0.051</v>
      </c>
      <c r="BB120" s="844">
        <v>0.053</v>
      </c>
      <c r="BC120" s="479">
        <v>0.051</v>
      </c>
      <c r="BD120" s="615">
        <v>0.024</v>
      </c>
      <c r="BE120" s="613">
        <v>0.025</v>
      </c>
      <c r="BF120" s="616">
        <v>0.024</v>
      </c>
      <c r="BG120" s="625">
        <v>0.025</v>
      </c>
      <c r="BH120" s="613"/>
      <c r="BI120" s="613">
        <v>0.025</v>
      </c>
      <c r="BJ120" s="611"/>
      <c r="BK120" s="611"/>
      <c r="BL120" s="611"/>
      <c r="BM120" s="611"/>
      <c r="BN120" s="1346">
        <v>0.027</v>
      </c>
      <c r="BO120" s="611"/>
      <c r="BP120" s="618">
        <v>0.028</v>
      </c>
      <c r="BQ120" s="1150">
        <v>0.064</v>
      </c>
      <c r="BR120" s="618">
        <v>0.065</v>
      </c>
      <c r="BS120" s="708">
        <v>0.064</v>
      </c>
    </row>
    <row r="121">
      <c r="A121" s="1250">
        <v>45566.0</v>
      </c>
      <c r="B121" s="760">
        <v>12.0</v>
      </c>
      <c r="C121" s="722">
        <v>106.0</v>
      </c>
      <c r="D121" s="722">
        <v>36.0</v>
      </c>
      <c r="E121" s="1338">
        <v>233.0</v>
      </c>
      <c r="F121" s="722">
        <v>110.0</v>
      </c>
      <c r="G121" s="722">
        <v>184.0</v>
      </c>
      <c r="H121" s="1298">
        <v>7744.0</v>
      </c>
      <c r="I121" s="1297">
        <v>7510.0</v>
      </c>
      <c r="J121" s="841">
        <v>7839.0</v>
      </c>
      <c r="K121" s="715">
        <v>0.041</v>
      </c>
      <c r="L121" s="599">
        <v>0.041</v>
      </c>
      <c r="M121" s="601">
        <v>0.041</v>
      </c>
      <c r="N121" s="1347">
        <v>0.04</v>
      </c>
      <c r="O121" s="594">
        <v>0.04</v>
      </c>
      <c r="P121" s="601">
        <v>0.04</v>
      </c>
      <c r="Q121" s="1347">
        <v>0.004</v>
      </c>
      <c r="R121" s="601">
        <v>0.003</v>
      </c>
      <c r="S121" s="601">
        <v>0.004</v>
      </c>
      <c r="T121" s="1348">
        <v>0.063</v>
      </c>
      <c r="U121" s="1349">
        <v>0.063</v>
      </c>
      <c r="V121" s="1349">
        <v>0.063</v>
      </c>
      <c r="W121" s="722"/>
      <c r="X121" s="722"/>
      <c r="Y121" s="722"/>
      <c r="Z121" s="596">
        <v>0.043</v>
      </c>
      <c r="AA121" s="1358">
        <v>0.043</v>
      </c>
      <c r="AB121" s="1358">
        <v>0.043</v>
      </c>
      <c r="AC121" s="1339">
        <v>173.0</v>
      </c>
      <c r="AD121" s="722">
        <v>-12.0</v>
      </c>
      <c r="AE121" s="722">
        <v>173.0</v>
      </c>
      <c r="AF121" s="605">
        <v>0.052</v>
      </c>
      <c r="AG121" s="594">
        <v>0.046</v>
      </c>
      <c r="AH121" s="594">
        <v>0.052</v>
      </c>
      <c r="AI121" s="596">
        <v>0.061</v>
      </c>
      <c r="AJ121" s="1359">
        <v>0.061</v>
      </c>
      <c r="AK121" s="1359">
        <v>0.061</v>
      </c>
      <c r="AL121" s="754">
        <v>27.0</v>
      </c>
      <c r="AM121" s="1075">
        <v>15.0</v>
      </c>
      <c r="AN121" s="1075">
        <v>27.0</v>
      </c>
      <c r="AO121" s="1350">
        <v>0.058</v>
      </c>
      <c r="AP121" s="1351">
        <v>0.061</v>
      </c>
      <c r="AQ121" s="1351">
        <v>0.058</v>
      </c>
      <c r="AR121" s="1143">
        <v>0.041</v>
      </c>
      <c r="AS121" s="1360">
        <v>0.041</v>
      </c>
      <c r="AT121" s="1361">
        <v>0.041</v>
      </c>
      <c r="AU121" s="1340">
        <v>15.9</v>
      </c>
      <c r="AV121" s="1341">
        <v>25.2</v>
      </c>
      <c r="AW121" s="1341">
        <v>12.2</v>
      </c>
      <c r="AX121" s="716">
        <v>0.065</v>
      </c>
      <c r="AY121" s="599">
        <v>0.066</v>
      </c>
      <c r="AZ121" s="599">
        <v>0.065</v>
      </c>
      <c r="BA121" s="812">
        <v>0.05</v>
      </c>
      <c r="BB121" s="594">
        <v>0.051</v>
      </c>
      <c r="BC121" s="597">
        <v>0.05</v>
      </c>
      <c r="BD121" s="596">
        <v>0.025</v>
      </c>
      <c r="BE121" s="594">
        <v>0.025</v>
      </c>
      <c r="BF121" s="597">
        <v>0.025</v>
      </c>
      <c r="BG121" s="605">
        <v>0.027</v>
      </c>
      <c r="BH121" s="594"/>
      <c r="BI121" s="594">
        <v>0.027</v>
      </c>
      <c r="BJ121" s="592"/>
      <c r="BK121" s="592"/>
      <c r="BL121" s="592"/>
      <c r="BM121" s="592"/>
      <c r="BN121" s="1353">
        <v>0.025</v>
      </c>
      <c r="BO121" s="722" t="e">
        <v>#N/A</v>
      </c>
      <c r="BP121" s="599">
        <v>0.025</v>
      </c>
      <c r="BQ121" s="1143">
        <v>0.062</v>
      </c>
      <c r="BR121" s="599">
        <v>0.062</v>
      </c>
      <c r="BS121" s="709">
        <v>0.062</v>
      </c>
    </row>
    <row r="122">
      <c r="A122" s="1362">
        <f t="shared" ref="A122:A130" si="1">edate(A121,1)</f>
        <v>45597</v>
      </c>
      <c r="B122" s="870">
        <v>227.0</v>
      </c>
      <c r="C122" s="851">
        <v>202.0</v>
      </c>
      <c r="D122" s="851">
        <v>212.0</v>
      </c>
      <c r="E122" s="1363">
        <v>146.0</v>
      </c>
      <c r="F122" s="851">
        <v>166.0</v>
      </c>
      <c r="G122" s="851">
        <v>146.0</v>
      </c>
      <c r="H122" s="851">
        <v>8098.0</v>
      </c>
      <c r="I122" s="851">
        <v>7700.0</v>
      </c>
      <c r="J122" s="851">
        <v>8156.0</v>
      </c>
      <c r="K122" s="1364">
        <v>0.042</v>
      </c>
      <c r="L122" s="1365">
        <v>0.042</v>
      </c>
      <c r="M122" s="1366">
        <v>0.042</v>
      </c>
      <c r="N122" s="1367">
        <v>0.04</v>
      </c>
      <c r="O122" s="852">
        <v>0.039</v>
      </c>
      <c r="P122" s="1368">
        <v>0.04</v>
      </c>
      <c r="Q122" s="1367">
        <v>0.004</v>
      </c>
      <c r="R122" s="1366">
        <v>0.003</v>
      </c>
      <c r="S122" s="1366">
        <v>0.004</v>
      </c>
      <c r="T122" s="1369">
        <v>0.063</v>
      </c>
      <c r="U122" s="1370">
        <v>0.064</v>
      </c>
      <c r="V122" s="1370">
        <v>0.062</v>
      </c>
      <c r="W122" s="851"/>
      <c r="X122" s="851"/>
      <c r="Y122" s="851"/>
      <c r="Z122" s="855">
        <v>0.044</v>
      </c>
      <c r="AA122" s="1371">
        <v>0.043</v>
      </c>
      <c r="AB122" s="1371">
        <v>0.044</v>
      </c>
      <c r="AC122" s="1372">
        <v>36.0</v>
      </c>
      <c r="AD122" s="851">
        <v>35.0</v>
      </c>
      <c r="AE122" s="851">
        <v>36.0</v>
      </c>
      <c r="AF122" s="1373">
        <v>0.056</v>
      </c>
      <c r="AG122" s="852">
        <v>0.056</v>
      </c>
      <c r="AH122" s="852">
        <v>0.055</v>
      </c>
      <c r="AI122" s="855">
        <v>0.061</v>
      </c>
      <c r="AJ122" s="1374">
        <v>0.061</v>
      </c>
      <c r="AK122" s="1374">
        <v>0.061</v>
      </c>
      <c r="AL122" s="848">
        <v>7.0</v>
      </c>
      <c r="AM122" s="1110">
        <v>20.0</v>
      </c>
      <c r="AN122" s="1110">
        <v>7.0</v>
      </c>
      <c r="AO122" s="1375">
        <v>0.057</v>
      </c>
      <c r="AP122" s="1376">
        <v>0.058</v>
      </c>
      <c r="AQ122" s="1376">
        <v>0.057</v>
      </c>
      <c r="AR122" s="1357">
        <v>0.039</v>
      </c>
      <c r="AS122" s="1377">
        <v>0.042</v>
      </c>
      <c r="AT122" s="1377">
        <v>0.039</v>
      </c>
      <c r="AU122" s="1345">
        <v>35.6</v>
      </c>
      <c r="AV122" s="1337">
        <v>26.0</v>
      </c>
      <c r="AW122" s="1337">
        <v>28.0</v>
      </c>
      <c r="AX122" s="1378">
        <v>0.068</v>
      </c>
      <c r="AY122" s="1365">
        <v>0.066</v>
      </c>
      <c r="AZ122" s="1365">
        <v>0.068</v>
      </c>
      <c r="BA122" s="1319">
        <v>0.05</v>
      </c>
      <c r="BB122" s="844">
        <v>0.05</v>
      </c>
      <c r="BC122" s="479">
        <v>0.05</v>
      </c>
      <c r="BD122" s="855">
        <v>0.025</v>
      </c>
      <c r="BE122" s="852">
        <v>0.025</v>
      </c>
      <c r="BF122" s="853">
        <v>0.025</v>
      </c>
      <c r="BG122" s="1373">
        <v>0.027</v>
      </c>
      <c r="BH122" s="852"/>
      <c r="BI122" s="852">
        <v>0.027</v>
      </c>
      <c r="BJ122" s="1054"/>
      <c r="BK122" s="1054"/>
      <c r="BL122" s="1054"/>
      <c r="BM122" s="1054"/>
      <c r="BN122" s="1353">
        <v>0.027</v>
      </c>
      <c r="BO122" s="1353">
        <v>0.026</v>
      </c>
      <c r="BP122" s="1365">
        <v>0.027</v>
      </c>
      <c r="BQ122" s="1379">
        <v>0.061</v>
      </c>
      <c r="BR122" s="1365">
        <v>0.061</v>
      </c>
      <c r="BS122" s="1380">
        <v>0.061</v>
      </c>
    </row>
    <row r="123">
      <c r="A123" s="1381">
        <f t="shared" si="1"/>
        <v>45627</v>
      </c>
      <c r="B123" s="904">
        <v>256.0</v>
      </c>
      <c r="C123" s="882">
        <v>164.0</v>
      </c>
      <c r="D123" s="882">
        <v>307.0</v>
      </c>
      <c r="E123" s="1382">
        <v>122.0</v>
      </c>
      <c r="F123" s="882">
        <v>139.0</v>
      </c>
      <c r="G123" s="882">
        <v>176.0</v>
      </c>
      <c r="H123" s="882">
        <v>7600.0</v>
      </c>
      <c r="I123" s="882">
        <v>8010.0</v>
      </c>
      <c r="J123" s="882">
        <v>7508.0</v>
      </c>
      <c r="K123" s="1383">
        <v>0.041</v>
      </c>
      <c r="L123" s="1384">
        <v>0.042</v>
      </c>
      <c r="M123" s="1385">
        <v>0.041</v>
      </c>
      <c r="N123" s="1386">
        <v>0.039</v>
      </c>
      <c r="O123" s="883">
        <v>0.038</v>
      </c>
      <c r="P123" s="1385">
        <v>0.041</v>
      </c>
      <c r="Q123" s="1386">
        <v>0.003</v>
      </c>
      <c r="R123" s="1385">
        <v>0.003</v>
      </c>
      <c r="S123" s="1385">
        <v>0.003</v>
      </c>
      <c r="T123" s="1387">
        <v>0.063</v>
      </c>
      <c r="U123" s="1388">
        <v>0.063</v>
      </c>
      <c r="V123" s="1388">
        <v>0.062</v>
      </c>
      <c r="W123" s="882"/>
      <c r="X123" s="882"/>
      <c r="Y123" s="882"/>
      <c r="Z123" s="886">
        <v>0.044</v>
      </c>
      <c r="AA123" s="1389">
        <v>0.044</v>
      </c>
      <c r="AB123" s="1389">
        <v>0.044</v>
      </c>
      <c r="AC123" s="1390">
        <v>107.0</v>
      </c>
      <c r="AD123" s="922"/>
      <c r="AE123" s="882">
        <v>88.0</v>
      </c>
      <c r="AF123" s="1391">
        <v>0.06</v>
      </c>
      <c r="AG123" s="883">
        <v>0.059</v>
      </c>
      <c r="AH123" s="883">
        <v>0.061</v>
      </c>
      <c r="AI123" s="886">
        <v>0.061</v>
      </c>
      <c r="AJ123" s="1392">
        <v>0.062</v>
      </c>
      <c r="AK123" s="1392">
        <v>0.061</v>
      </c>
      <c r="AL123" s="879">
        <v>10.0</v>
      </c>
      <c r="AM123" s="1117">
        <v>15.0</v>
      </c>
      <c r="AN123" s="1117">
        <v>10.0</v>
      </c>
      <c r="AO123" s="1393">
        <v>0.062</v>
      </c>
      <c r="AP123" s="1394">
        <v>0.056</v>
      </c>
      <c r="AQ123" s="1394">
        <v>0.062</v>
      </c>
      <c r="AR123" s="1395">
        <v>0.04</v>
      </c>
      <c r="AS123" s="391">
        <v>0.04</v>
      </c>
      <c r="AT123" s="391">
        <v>0.04</v>
      </c>
      <c r="AU123" s="1396">
        <v>56.3</v>
      </c>
      <c r="AV123" s="1397">
        <v>15.0</v>
      </c>
      <c r="AW123" s="1398">
        <v>60.0</v>
      </c>
      <c r="AX123" s="1399">
        <v>0.067</v>
      </c>
      <c r="AY123" s="1384">
        <v>0.069</v>
      </c>
      <c r="AZ123" s="1384">
        <v>0.067</v>
      </c>
      <c r="BA123" s="1400">
        <v>0.051</v>
      </c>
      <c r="BB123" s="65">
        <v>0.05</v>
      </c>
      <c r="BC123" s="62">
        <v>0.051</v>
      </c>
      <c r="BD123" s="886">
        <v>0.024</v>
      </c>
      <c r="BE123" s="883">
        <v>0.025</v>
      </c>
      <c r="BF123" s="884">
        <v>0.024</v>
      </c>
      <c r="BG123" s="1391">
        <v>0.037</v>
      </c>
      <c r="BH123" s="883"/>
      <c r="BI123" s="883">
        <v>0.037</v>
      </c>
      <c r="BJ123" s="974"/>
      <c r="BK123" s="974"/>
      <c r="BL123" s="974"/>
      <c r="BM123" s="974"/>
      <c r="BN123" s="1401">
        <v>0.026</v>
      </c>
      <c r="BO123" s="1401"/>
      <c r="BP123" s="896">
        <v>2.4</v>
      </c>
      <c r="BQ123" s="1402">
        <v>0.062</v>
      </c>
      <c r="BR123" s="1384">
        <v>0.061</v>
      </c>
      <c r="BS123" s="1403">
        <v>0.062</v>
      </c>
    </row>
    <row r="124">
      <c r="A124" s="1362">
        <f t="shared" si="1"/>
        <v>45658</v>
      </c>
      <c r="B124" s="870">
        <v>143.0</v>
      </c>
      <c r="C124" s="851">
        <v>169.0</v>
      </c>
      <c r="D124" s="851">
        <v>125.0</v>
      </c>
      <c r="E124" s="1363">
        <v>183.0</v>
      </c>
      <c r="F124" s="851">
        <v>148.0</v>
      </c>
      <c r="G124" s="851">
        <v>186.0</v>
      </c>
      <c r="H124" s="851">
        <v>7740.0</v>
      </c>
      <c r="I124" s="851">
        <v>7630.0</v>
      </c>
      <c r="J124" s="851">
        <v>7762.0</v>
      </c>
      <c r="K124" s="1364">
        <v>0.04</v>
      </c>
      <c r="L124" s="1365">
        <v>0.041</v>
      </c>
      <c r="M124" s="1368">
        <v>0.04</v>
      </c>
      <c r="N124" s="1367">
        <v>0.041</v>
      </c>
      <c r="O124" s="852">
        <v>0.038</v>
      </c>
      <c r="P124" s="1366">
        <v>0.039</v>
      </c>
      <c r="Q124" s="1367">
        <v>0.005</v>
      </c>
      <c r="R124" s="1366">
        <v>0.003</v>
      </c>
      <c r="S124" s="1366">
        <v>0.004</v>
      </c>
      <c r="T124" s="1369">
        <v>0.062</v>
      </c>
      <c r="U124" s="1370">
        <v>0.063</v>
      </c>
      <c r="V124" s="1370">
        <v>0.062</v>
      </c>
      <c r="W124" s="851"/>
      <c r="X124" s="851"/>
      <c r="Y124" s="851"/>
      <c r="Z124" s="855">
        <v>0.044</v>
      </c>
      <c r="AA124" s="1371">
        <v>0.044</v>
      </c>
      <c r="AB124" s="1371">
        <v>0.044</v>
      </c>
      <c r="AC124" s="1372">
        <v>144.0</v>
      </c>
      <c r="AD124" s="851">
        <v>95.0</v>
      </c>
      <c r="AE124" s="851">
        <v>144.0</v>
      </c>
      <c r="AF124" s="1373">
        <v>0.058</v>
      </c>
      <c r="AG124" s="852">
        <v>0.058</v>
      </c>
      <c r="AH124" s="852">
        <v>0.056</v>
      </c>
      <c r="AI124" s="855">
        <v>0.062</v>
      </c>
      <c r="AJ124" s="1374">
        <v>0.062</v>
      </c>
      <c r="AK124" s="1374">
        <v>0.062</v>
      </c>
      <c r="AL124" s="848">
        <v>11.0</v>
      </c>
      <c r="AM124" s="1110">
        <v>14.0</v>
      </c>
      <c r="AN124" s="1110">
        <v>11.0</v>
      </c>
      <c r="AO124" s="1375">
        <v>0.063</v>
      </c>
      <c r="AP124" s="1376">
        <v>0.063</v>
      </c>
      <c r="AQ124" s="1376">
        <v>0.062</v>
      </c>
      <c r="AR124" s="1404">
        <v>0.041</v>
      </c>
      <c r="AS124" s="374">
        <v>0.041</v>
      </c>
      <c r="AT124" s="374">
        <v>0.041</v>
      </c>
      <c r="AU124" s="1405">
        <v>44.0</v>
      </c>
      <c r="AV124" s="1337">
        <v>20.0</v>
      </c>
      <c r="AW124" s="1406">
        <v>30.5</v>
      </c>
      <c r="AX124" s="1378">
        <v>0.066</v>
      </c>
      <c r="AY124" s="1365">
        <v>0.068</v>
      </c>
      <c r="AZ124" s="1365">
        <v>0.066</v>
      </c>
      <c r="BA124" s="1407"/>
      <c r="BB124" s="78"/>
      <c r="BC124" s="75"/>
      <c r="BD124" s="855">
        <v>0.025</v>
      </c>
      <c r="BE124" s="852">
        <v>0.024</v>
      </c>
      <c r="BF124" s="853">
        <v>0.025</v>
      </c>
      <c r="BG124" s="1373">
        <v>0.029</v>
      </c>
      <c r="BH124" s="852"/>
      <c r="BI124" s="852">
        <v>0.029</v>
      </c>
      <c r="BJ124" s="1054"/>
      <c r="BK124" s="1054"/>
      <c r="BL124" s="1054"/>
      <c r="BM124" s="1054"/>
      <c r="BN124" s="1408">
        <v>0.027</v>
      </c>
      <c r="BO124" s="1408">
        <v>0.027</v>
      </c>
      <c r="BP124" s="862"/>
      <c r="BQ124" s="1379">
        <v>0.065</v>
      </c>
      <c r="BR124" s="1365">
        <v>0.066</v>
      </c>
      <c r="BS124" s="1380">
        <v>0.065</v>
      </c>
    </row>
    <row r="125">
      <c r="A125" s="1381">
        <f t="shared" si="1"/>
        <v>45689</v>
      </c>
      <c r="B125" s="904">
        <v>151.0</v>
      </c>
      <c r="C125" s="882">
        <v>159.0</v>
      </c>
      <c r="D125" s="882">
        <v>117.0</v>
      </c>
      <c r="E125" s="1382">
        <v>77.0</v>
      </c>
      <c r="F125" s="882">
        <v>141.0</v>
      </c>
      <c r="G125" s="882">
        <v>84.0</v>
      </c>
      <c r="H125" s="882">
        <v>7568.0</v>
      </c>
      <c r="I125" s="882">
        <v>7690.0</v>
      </c>
      <c r="J125" s="882">
        <v>7480.0</v>
      </c>
      <c r="K125" s="1383">
        <v>0.041</v>
      </c>
      <c r="L125" s="1384">
        <v>0.04</v>
      </c>
      <c r="M125" s="1385">
        <v>0.041</v>
      </c>
      <c r="N125" s="1386">
        <v>0.04</v>
      </c>
      <c r="O125" s="883">
        <v>0.041</v>
      </c>
      <c r="P125" s="1409">
        <v>0.04</v>
      </c>
      <c r="Q125" s="1386">
        <v>0.003</v>
      </c>
      <c r="R125" s="1385">
        <v>0.003</v>
      </c>
      <c r="S125" s="1385">
        <v>0.002</v>
      </c>
      <c r="T125" s="1387">
        <v>0.061</v>
      </c>
      <c r="U125" s="1388">
        <v>0.062</v>
      </c>
      <c r="V125" s="1388">
        <v>0.062</v>
      </c>
      <c r="W125" s="882"/>
      <c r="X125" s="882"/>
      <c r="Y125" s="882"/>
      <c r="Z125" s="886">
        <v>0.044</v>
      </c>
      <c r="AA125" s="1389">
        <v>0.044</v>
      </c>
      <c r="AB125" s="1389">
        <v>0.044</v>
      </c>
      <c r="AC125" s="1390">
        <v>206.0</v>
      </c>
      <c r="AD125" s="882"/>
      <c r="AE125" s="882">
        <v>206.0</v>
      </c>
      <c r="AF125" s="1391">
        <v>0.056</v>
      </c>
      <c r="AG125" s="883">
        <v>0.057</v>
      </c>
      <c r="AH125" s="883">
        <v>0.057</v>
      </c>
      <c r="AI125" s="886">
        <v>0.062</v>
      </c>
      <c r="AJ125" s="1392">
        <v>0.062</v>
      </c>
      <c r="AK125" s="1392">
        <v>0.062</v>
      </c>
      <c r="AL125" s="879">
        <v>5.0</v>
      </c>
      <c r="AM125" s="1117">
        <v>14.0</v>
      </c>
      <c r="AN125" s="1117">
        <v>9.0</v>
      </c>
      <c r="AO125" s="1393">
        <v>0.059</v>
      </c>
      <c r="AP125" s="1394">
        <v>0.063</v>
      </c>
      <c r="AQ125" s="1394">
        <v>0.059</v>
      </c>
      <c r="AR125" s="1395">
        <v>0.041</v>
      </c>
      <c r="AS125" s="391">
        <v>0.041</v>
      </c>
      <c r="AT125" s="391">
        <v>0.04</v>
      </c>
      <c r="AU125" s="1396">
        <v>-52.8</v>
      </c>
      <c r="AV125" s="1398">
        <v>30.0</v>
      </c>
      <c r="AW125" s="1398">
        <v>-57.4</v>
      </c>
      <c r="AX125" s="1399">
        <v>0.066</v>
      </c>
      <c r="AY125" s="1384">
        <v>0.067</v>
      </c>
      <c r="AZ125" s="1384">
        <v>0.066</v>
      </c>
      <c r="BA125" s="1400">
        <v>0.054</v>
      </c>
      <c r="BB125" s="65">
        <v>0.051</v>
      </c>
      <c r="BC125" s="62">
        <v>0.054</v>
      </c>
      <c r="BD125" s="886">
        <v>0.024</v>
      </c>
      <c r="BE125" s="883">
        <v>0.025</v>
      </c>
      <c r="BF125" s="884">
        <v>0.024</v>
      </c>
      <c r="BG125" s="1391">
        <v>0.027</v>
      </c>
      <c r="BH125" s="883"/>
      <c r="BI125" s="883">
        <v>0.027</v>
      </c>
      <c r="BJ125" s="974"/>
      <c r="BK125" s="974"/>
      <c r="BL125" s="974"/>
      <c r="BM125" s="974"/>
      <c r="BN125" s="1401"/>
      <c r="BO125" s="1401"/>
      <c r="BP125" s="896"/>
      <c r="BQ125" s="1402">
        <v>0.068</v>
      </c>
      <c r="BR125" s="1384">
        <v>0.068</v>
      </c>
      <c r="BS125" s="1403">
        <v>0.068</v>
      </c>
    </row>
    <row r="126">
      <c r="A126" s="1362">
        <f t="shared" si="1"/>
        <v>45717</v>
      </c>
      <c r="B126" s="870">
        <v>228.0</v>
      </c>
      <c r="C126" s="851">
        <v>137.0</v>
      </c>
      <c r="D126" s="851">
        <v>185.0</v>
      </c>
      <c r="E126" s="1363">
        <v>155.0</v>
      </c>
      <c r="F126" s="851">
        <v>118.0</v>
      </c>
      <c r="G126" s="851">
        <v>147.0</v>
      </c>
      <c r="H126" s="851">
        <v>7192.0</v>
      </c>
      <c r="I126" s="851">
        <v>7480.0</v>
      </c>
      <c r="J126" s="851">
        <v>7200.0</v>
      </c>
      <c r="K126" s="1364">
        <v>0.042</v>
      </c>
      <c r="L126" s="1365">
        <v>0.041</v>
      </c>
      <c r="M126" s="1366">
        <v>0.042</v>
      </c>
      <c r="N126" s="1367">
        <v>0.038</v>
      </c>
      <c r="O126" s="852">
        <v>0.039</v>
      </c>
      <c r="P126" s="1366">
        <v>0.038</v>
      </c>
      <c r="Q126" s="1367">
        <v>0.003</v>
      </c>
      <c r="R126" s="1366">
        <v>0.003</v>
      </c>
      <c r="S126" s="1366">
        <v>0.003</v>
      </c>
      <c r="T126" s="1369">
        <v>0.062</v>
      </c>
      <c r="U126" s="1370">
        <v>0.061</v>
      </c>
      <c r="V126" s="1370">
        <v>0.063</v>
      </c>
      <c r="W126" s="851"/>
      <c r="X126" s="851"/>
      <c r="Y126" s="851"/>
      <c r="Z126" s="855">
        <v>0.045</v>
      </c>
      <c r="AA126" s="1371">
        <v>0.045</v>
      </c>
      <c r="AB126" s="1371">
        <v>0.045</v>
      </c>
      <c r="AC126" s="1372">
        <v>112.0</v>
      </c>
      <c r="AD126" s="851">
        <v>120.0</v>
      </c>
      <c r="AE126" s="851">
        <v>112.0</v>
      </c>
      <c r="AF126" s="1373">
        <v>0.055</v>
      </c>
      <c r="AG126" s="852">
        <v>0.052</v>
      </c>
      <c r="AH126" s="852">
        <v>0.056</v>
      </c>
      <c r="AI126" s="855">
        <v>0.063</v>
      </c>
      <c r="AJ126" s="1374">
        <v>0.062</v>
      </c>
      <c r="AK126" s="1374">
        <v>0.063</v>
      </c>
      <c r="AL126" s="848">
        <v>26.0</v>
      </c>
      <c r="AM126" s="1110">
        <v>10.0</v>
      </c>
      <c r="AN126" s="1110">
        <v>26.0</v>
      </c>
      <c r="AO126" s="1375">
        <v>0.06</v>
      </c>
      <c r="AP126" s="1376">
        <v>0.06</v>
      </c>
      <c r="AQ126" s="1376">
        <v>0.059</v>
      </c>
      <c r="AR126" s="1404">
        <v>0.041</v>
      </c>
      <c r="AS126" s="374">
        <v>0.042</v>
      </c>
      <c r="AT126" s="374">
        <v>0.041</v>
      </c>
      <c r="AU126" s="1405">
        <v>32.2</v>
      </c>
      <c r="AV126" s="1406">
        <v>40.0</v>
      </c>
      <c r="AW126" s="1406">
        <v>36.4</v>
      </c>
      <c r="AX126" s="1378">
        <v>0.067</v>
      </c>
      <c r="AY126" s="1365">
        <v>0.067</v>
      </c>
      <c r="AZ126" s="1365">
        <v>0.067</v>
      </c>
      <c r="BA126" s="1407">
        <v>0.052</v>
      </c>
      <c r="BB126" s="78">
        <v>0.053</v>
      </c>
      <c r="BC126" s="75">
        <v>0.052</v>
      </c>
      <c r="BD126" s="855">
        <v>0.025</v>
      </c>
      <c r="BE126" s="852">
        <v>0.024</v>
      </c>
      <c r="BF126" s="853">
        <v>0.025</v>
      </c>
      <c r="BG126" s="1373">
        <v>0.029</v>
      </c>
      <c r="BH126" s="852"/>
      <c r="BI126" s="852">
        <v>0.029</v>
      </c>
      <c r="BJ126" s="1054"/>
      <c r="BK126" s="1054"/>
      <c r="BL126" s="1054"/>
      <c r="BM126" s="1054"/>
      <c r="BN126" s="1408"/>
      <c r="BO126" s="1408"/>
      <c r="BP126" s="862"/>
      <c r="BQ126" s="1379">
        <v>0.07</v>
      </c>
      <c r="BR126" s="1365">
        <v>0.07</v>
      </c>
      <c r="BS126" s="1410">
        <v>0.07</v>
      </c>
    </row>
    <row r="127">
      <c r="A127" s="1381">
        <f t="shared" si="1"/>
        <v>45748</v>
      </c>
      <c r="B127" s="904">
        <v>177.0</v>
      </c>
      <c r="C127" s="882">
        <v>138.0</v>
      </c>
      <c r="D127" s="882">
        <v>147.0</v>
      </c>
      <c r="E127" s="1382">
        <v>62.0</v>
      </c>
      <c r="F127" s="882">
        <v>114.0</v>
      </c>
      <c r="G127" s="882">
        <v>60.0</v>
      </c>
      <c r="H127" s="882">
        <v>7391.0</v>
      </c>
      <c r="I127" s="882">
        <v>7100.0</v>
      </c>
      <c r="J127" s="882">
        <v>7200.0</v>
      </c>
      <c r="K127" s="1383">
        <v>0.042</v>
      </c>
      <c r="L127" s="1384">
        <v>0.042</v>
      </c>
      <c r="M127" s="1385">
        <v>0.042</v>
      </c>
      <c r="N127" s="1386">
        <v>0.038</v>
      </c>
      <c r="O127" s="883">
        <v>0.039</v>
      </c>
      <c r="P127" s="1385">
        <v>0.039</v>
      </c>
      <c r="Q127" s="1386">
        <v>0.002</v>
      </c>
      <c r="R127" s="1385">
        <v>0.003</v>
      </c>
      <c r="S127" s="1385">
        <v>0.002</v>
      </c>
      <c r="T127" s="1387">
        <v>0.062</v>
      </c>
      <c r="U127" s="1388">
        <v>0.062</v>
      </c>
      <c r="V127" s="1388">
        <v>0.062</v>
      </c>
      <c r="W127" s="882"/>
      <c r="X127" s="882"/>
      <c r="Y127" s="882"/>
      <c r="Z127" s="886">
        <v>0.046</v>
      </c>
      <c r="AA127" s="1389">
        <v>0.046</v>
      </c>
      <c r="AB127" s="1389">
        <v>0.046</v>
      </c>
      <c r="AC127" s="1390">
        <v>89.0</v>
      </c>
      <c r="AD127" s="882">
        <v>80.0</v>
      </c>
      <c r="AE127" s="882">
        <v>89.0</v>
      </c>
      <c r="AF127" s="1391">
        <v>0.053</v>
      </c>
      <c r="AG127" s="883">
        <v>0.055</v>
      </c>
      <c r="AH127" s="1411"/>
      <c r="AI127" s="886">
        <v>0.063</v>
      </c>
      <c r="AJ127" s="1392">
        <v>0.063</v>
      </c>
      <c r="AK127" s="1392">
        <v>0.063</v>
      </c>
      <c r="AL127" s="879">
        <v>4.0</v>
      </c>
      <c r="AM127" s="1117">
        <v>16.0</v>
      </c>
      <c r="AN127" s="1117">
        <v>4.0</v>
      </c>
      <c r="AO127" s="1393">
        <v>0.06</v>
      </c>
      <c r="AP127" s="1394">
        <v>0.06</v>
      </c>
      <c r="AQ127" s="1394">
        <v>0.061</v>
      </c>
      <c r="AR127" s="1395">
        <v>0.041</v>
      </c>
      <c r="AS127" s="391">
        <v>0.041</v>
      </c>
      <c r="AT127" s="391">
        <v>0.041</v>
      </c>
      <c r="AU127" s="1396">
        <v>89.0</v>
      </c>
      <c r="AV127" s="1398">
        <v>20.0</v>
      </c>
      <c r="AW127" s="1398">
        <v>87.6</v>
      </c>
      <c r="AX127" s="1399">
        <v>0.069</v>
      </c>
      <c r="AY127" s="1384">
        <v>0.068</v>
      </c>
      <c r="AZ127" s="1384">
        <v>0.069</v>
      </c>
      <c r="BA127" s="1400">
        <v>0.051</v>
      </c>
      <c r="BB127" s="65">
        <v>0.052</v>
      </c>
      <c r="BC127" s="62"/>
      <c r="BD127" s="886">
        <v>0.025</v>
      </c>
      <c r="BE127" s="883">
        <v>0.025</v>
      </c>
      <c r="BF127" s="884"/>
      <c r="BG127" s="1391">
        <v>0.027</v>
      </c>
      <c r="BH127" s="883"/>
      <c r="BI127" s="883">
        <v>0.027</v>
      </c>
      <c r="BJ127" s="974"/>
      <c r="BK127" s="974"/>
      <c r="BL127" s="974"/>
      <c r="BM127" s="974"/>
      <c r="BN127" s="1401"/>
      <c r="BO127" s="1401"/>
      <c r="BP127" s="896"/>
      <c r="BQ127" s="1402">
        <v>0.066</v>
      </c>
      <c r="BR127" s="1384">
        <v>0.069</v>
      </c>
      <c r="BS127" s="1412"/>
    </row>
    <row r="128">
      <c r="A128" s="1362">
        <f t="shared" si="1"/>
        <v>45778</v>
      </c>
      <c r="B128" s="870">
        <v>139.0</v>
      </c>
      <c r="C128" s="851">
        <v>126.0</v>
      </c>
      <c r="D128" s="851"/>
      <c r="E128" s="1363">
        <v>37.0</v>
      </c>
      <c r="F128" s="851">
        <v>111.0</v>
      </c>
      <c r="G128" s="851">
        <v>29.0</v>
      </c>
      <c r="H128" s="851">
        <v>7391.0</v>
      </c>
      <c r="I128" s="851">
        <v>7110.0</v>
      </c>
      <c r="J128" s="851">
        <v>7795.0</v>
      </c>
      <c r="K128" s="1364">
        <v>0.042</v>
      </c>
      <c r="L128" s="1365">
        <v>0.042</v>
      </c>
      <c r="M128" s="1366">
        <v>0.042</v>
      </c>
      <c r="N128" s="1367">
        <v>0.039</v>
      </c>
      <c r="O128" s="852">
        <v>0.037</v>
      </c>
      <c r="P128" s="1366">
        <v>0.038</v>
      </c>
      <c r="Q128" s="1367">
        <v>0.004</v>
      </c>
      <c r="R128" s="1366">
        <v>0.003</v>
      </c>
      <c r="S128" s="1366">
        <v>0.004</v>
      </c>
      <c r="T128" s="1369">
        <v>0.063</v>
      </c>
      <c r="U128" s="1370">
        <v>0.062</v>
      </c>
      <c r="V128" s="1370"/>
      <c r="W128" s="851"/>
      <c r="X128" s="851"/>
      <c r="Y128" s="851"/>
      <c r="Z128" s="855">
        <v>0.047</v>
      </c>
      <c r="AA128" s="1371">
        <v>0.046</v>
      </c>
      <c r="AB128" s="1371"/>
      <c r="AC128" s="1372">
        <v>134.0</v>
      </c>
      <c r="AD128" s="851">
        <v>50.0</v>
      </c>
      <c r="AE128" s="1053"/>
      <c r="AF128" s="1413"/>
      <c r="AG128" s="1414"/>
      <c r="AH128" s="1414"/>
      <c r="AI128" s="855">
        <v>0.063</v>
      </c>
      <c r="AJ128" s="1374">
        <v>0.063</v>
      </c>
      <c r="AK128" s="1374"/>
      <c r="AL128" s="848">
        <v>34.0</v>
      </c>
      <c r="AM128" s="1110">
        <v>12.0</v>
      </c>
      <c r="AN128" s="1110"/>
      <c r="AO128" s="1375">
        <v>0.059</v>
      </c>
      <c r="AP128" s="1376">
        <v>0.061</v>
      </c>
      <c r="AQ128" s="1376">
        <v>0.061</v>
      </c>
      <c r="AR128" s="1404">
        <v>0.041</v>
      </c>
      <c r="AS128" s="374">
        <v>0.041</v>
      </c>
      <c r="AT128" s="374"/>
      <c r="AU128" s="1405">
        <v>-2.5</v>
      </c>
      <c r="AV128" s="1406">
        <v>25.0</v>
      </c>
      <c r="AW128" s="1406"/>
      <c r="AX128" s="1378">
        <v>0.07</v>
      </c>
      <c r="AY128" s="1365">
        <v>0.07</v>
      </c>
      <c r="AZ128" s="862"/>
      <c r="BA128" s="1407"/>
      <c r="BB128" s="78"/>
      <c r="BC128" s="75"/>
      <c r="BD128" s="855"/>
      <c r="BE128" s="852"/>
      <c r="BF128" s="853"/>
      <c r="BG128" s="1373">
        <v>0.027</v>
      </c>
      <c r="BH128" s="852"/>
      <c r="BI128" s="852">
        <v>0.027</v>
      </c>
      <c r="BJ128" s="1054"/>
      <c r="BK128" s="1054"/>
      <c r="BL128" s="1054"/>
      <c r="BM128" s="1054"/>
      <c r="BN128" s="1408"/>
      <c r="BO128" s="1408"/>
      <c r="BP128" s="862"/>
      <c r="BQ128" s="1379"/>
      <c r="BR128" s="1365"/>
      <c r="BS128" s="1415"/>
    </row>
    <row r="129">
      <c r="A129" s="1381">
        <f t="shared" si="1"/>
        <v>45809</v>
      </c>
      <c r="B129" s="904"/>
      <c r="C129" s="882"/>
      <c r="D129" s="882"/>
      <c r="E129" s="1382">
        <v>-33.0</v>
      </c>
      <c r="F129" s="882">
        <v>99.0</v>
      </c>
      <c r="G129" s="882">
        <v>-23.0</v>
      </c>
      <c r="H129" s="882">
        <v>7769.0</v>
      </c>
      <c r="I129" s="882">
        <v>7320.0</v>
      </c>
      <c r="J129" s="882">
        <v>7712.0</v>
      </c>
      <c r="K129" s="1383">
        <v>0.041</v>
      </c>
      <c r="L129" s="1384">
        <v>0.042</v>
      </c>
      <c r="M129" s="1385">
        <v>0.041</v>
      </c>
      <c r="N129" s="1386">
        <v>0.037</v>
      </c>
      <c r="O129" s="883">
        <v>0.039</v>
      </c>
      <c r="P129" s="1385">
        <v>0.038</v>
      </c>
      <c r="Q129" s="1386">
        <v>0.002</v>
      </c>
      <c r="R129" s="1385">
        <v>0.002</v>
      </c>
      <c r="S129" s="1385">
        <v>0.002</v>
      </c>
      <c r="T129" s="1387"/>
      <c r="U129" s="1388"/>
      <c r="V129" s="1388"/>
      <c r="W129" s="882"/>
      <c r="X129" s="882"/>
      <c r="Y129" s="882"/>
      <c r="Z129" s="886"/>
      <c r="AA129" s="1389"/>
      <c r="AB129" s="1389"/>
      <c r="AC129" s="1416"/>
      <c r="AD129" s="922"/>
      <c r="AE129" s="922"/>
      <c r="AF129" s="1417"/>
      <c r="AG129" s="1411"/>
      <c r="AH129" s="1411"/>
      <c r="AI129" s="886"/>
      <c r="AJ129" s="1392"/>
      <c r="AK129" s="1392"/>
      <c r="AL129" s="879"/>
      <c r="AM129" s="1117"/>
      <c r="AN129" s="1117"/>
      <c r="AO129" s="1418">
        <v>0.065</v>
      </c>
      <c r="AP129" s="1394">
        <v>0.06</v>
      </c>
      <c r="AQ129" s="1394"/>
      <c r="AR129" s="1395"/>
      <c r="AS129" s="391"/>
      <c r="AT129" s="391"/>
      <c r="AU129" s="1396"/>
      <c r="AV129" s="1398"/>
      <c r="AW129" s="1398"/>
      <c r="AX129" s="1399"/>
      <c r="AY129" s="1384"/>
      <c r="AZ129" s="896"/>
      <c r="BA129" s="1400"/>
      <c r="BB129" s="65"/>
      <c r="BC129" s="62"/>
      <c r="BD129" s="886"/>
      <c r="BE129" s="883"/>
      <c r="BF129" s="884"/>
      <c r="BG129" s="1391">
        <v>0.026</v>
      </c>
      <c r="BH129" s="883">
        <v>0.028</v>
      </c>
      <c r="BI129" s="883">
        <v>0.026</v>
      </c>
      <c r="BJ129" s="974"/>
      <c r="BK129" s="974"/>
      <c r="BL129" s="974"/>
      <c r="BM129" s="974"/>
      <c r="BN129" s="1401"/>
      <c r="BO129" s="1401"/>
      <c r="BP129" s="896"/>
      <c r="BQ129" s="1402"/>
      <c r="BR129" s="1384"/>
      <c r="BS129" s="1412"/>
    </row>
    <row r="130">
      <c r="A130" s="1419">
        <f t="shared" si="1"/>
        <v>45839</v>
      </c>
      <c r="B130" s="954"/>
      <c r="C130" s="930"/>
      <c r="D130" s="930"/>
      <c r="E130" s="1420">
        <v>104.0</v>
      </c>
      <c r="F130" s="930">
        <v>77.0</v>
      </c>
      <c r="G130" s="930"/>
      <c r="H130" s="930">
        <v>7437.0</v>
      </c>
      <c r="I130" s="930">
        <v>7550.0</v>
      </c>
      <c r="J130" s="930"/>
      <c r="K130" s="1421">
        <v>0.042</v>
      </c>
      <c r="L130" s="1422">
        <v>0.042</v>
      </c>
      <c r="M130" s="930"/>
      <c r="N130" s="1423">
        <v>0.039</v>
      </c>
      <c r="O130" s="931">
        <v>0.036</v>
      </c>
      <c r="P130" s="930"/>
      <c r="Q130" s="1423">
        <v>0.003</v>
      </c>
      <c r="R130" s="1424">
        <v>0.002</v>
      </c>
      <c r="S130" s="930"/>
      <c r="T130" s="1425"/>
      <c r="U130" s="1426"/>
      <c r="V130" s="1426"/>
      <c r="W130" s="930"/>
      <c r="X130" s="930"/>
      <c r="Y130" s="930"/>
      <c r="Z130" s="934"/>
      <c r="AA130" s="1427"/>
      <c r="AB130" s="1427"/>
      <c r="AC130" s="1428"/>
      <c r="AD130" s="947"/>
      <c r="AE130" s="947"/>
      <c r="AF130" s="1429"/>
      <c r="AG130" s="1430"/>
      <c r="AH130" s="1430"/>
      <c r="AI130" s="934"/>
      <c r="AJ130" s="1431"/>
      <c r="AK130" s="1431"/>
      <c r="AL130" s="927"/>
      <c r="AM130" s="1128"/>
      <c r="AN130" s="1128"/>
      <c r="AO130" s="1432"/>
      <c r="AP130" s="1433"/>
      <c r="AQ130" s="1433"/>
      <c r="AR130" s="1434"/>
      <c r="AS130" s="439"/>
      <c r="AT130" s="439"/>
      <c r="AU130" s="1435"/>
      <c r="AV130" s="1436"/>
      <c r="AW130" s="1436"/>
      <c r="AX130" s="1437"/>
      <c r="AY130" s="1422"/>
      <c r="AZ130" s="945"/>
      <c r="BA130" s="1438"/>
      <c r="BB130" s="102"/>
      <c r="BC130" s="97"/>
      <c r="BD130" s="934"/>
      <c r="BE130" s="931"/>
      <c r="BF130" s="935"/>
      <c r="BG130" s="1439">
        <v>0.025</v>
      </c>
      <c r="BH130" s="931">
        <v>0.026</v>
      </c>
      <c r="BI130" s="931"/>
      <c r="BJ130" s="946"/>
      <c r="BK130" s="946"/>
      <c r="BL130" s="946"/>
      <c r="BM130" s="946"/>
      <c r="BN130" s="1440"/>
      <c r="BO130" s="1440"/>
      <c r="BP130" s="945"/>
      <c r="BQ130" s="1441"/>
      <c r="BR130" s="1422"/>
      <c r="BS130" s="1442"/>
    </row>
    <row r="131">
      <c r="H131" s="445"/>
      <c r="I131" s="445"/>
      <c r="J131" s="445"/>
      <c r="K131" s="445"/>
      <c r="M131" s="445"/>
      <c r="O131" s="445"/>
      <c r="P131" s="445"/>
      <c r="R131" s="445"/>
      <c r="S131" s="445"/>
    </row>
    <row r="132">
      <c r="H132" s="445"/>
      <c r="I132" s="445"/>
      <c r="J132" s="445"/>
      <c r="K132" s="445"/>
      <c r="M132" s="445"/>
      <c r="O132" s="445"/>
      <c r="P132" s="445"/>
      <c r="R132" s="445"/>
      <c r="S132" s="445"/>
    </row>
    <row r="133">
      <c r="H133" s="445"/>
      <c r="I133" s="445"/>
      <c r="J133" s="445"/>
      <c r="K133" s="445"/>
      <c r="M133" s="445"/>
      <c r="O133" s="445"/>
      <c r="P133" s="445"/>
      <c r="R133" s="445"/>
      <c r="S133" s="445"/>
    </row>
    <row r="134">
      <c r="H134" s="445"/>
      <c r="I134" s="445"/>
      <c r="J134" s="445"/>
      <c r="K134" s="445"/>
      <c r="M134" s="445"/>
      <c r="O134" s="445"/>
      <c r="P134" s="445"/>
      <c r="R134" s="445"/>
      <c r="S134" s="445"/>
    </row>
    <row r="135">
      <c r="H135" s="445"/>
      <c r="I135" s="445"/>
      <c r="J135" s="445"/>
      <c r="K135" s="445"/>
      <c r="M135" s="445"/>
      <c r="O135" s="445"/>
      <c r="P135" s="445"/>
      <c r="R135" s="445"/>
      <c r="S135" s="445"/>
    </row>
    <row r="136">
      <c r="H136" s="445"/>
      <c r="I136" s="445"/>
      <c r="J136" s="445"/>
      <c r="K136" s="445"/>
      <c r="M136" s="445"/>
      <c r="O136" s="445"/>
      <c r="P136" s="445"/>
      <c r="R136" s="445"/>
      <c r="S136" s="445"/>
    </row>
    <row r="137">
      <c r="H137" s="445"/>
      <c r="I137" s="445"/>
      <c r="J137" s="445"/>
      <c r="K137" s="445"/>
      <c r="M137" s="445"/>
      <c r="O137" s="445"/>
      <c r="P137" s="445"/>
      <c r="R137" s="445"/>
      <c r="S137" s="445"/>
    </row>
    <row r="138">
      <c r="H138" s="445"/>
      <c r="I138" s="445"/>
      <c r="J138" s="445"/>
      <c r="K138" s="445"/>
      <c r="M138" s="445"/>
      <c r="O138" s="445"/>
      <c r="P138" s="445"/>
      <c r="R138" s="445"/>
      <c r="S138" s="445"/>
    </row>
    <row r="139">
      <c r="H139" s="445"/>
      <c r="I139" s="445"/>
      <c r="J139" s="445"/>
      <c r="K139" s="445"/>
      <c r="M139" s="445"/>
      <c r="O139" s="445"/>
      <c r="P139" s="445"/>
      <c r="R139" s="445"/>
      <c r="S139" s="445"/>
    </row>
    <row r="140">
      <c r="H140" s="445"/>
      <c r="I140" s="445"/>
      <c r="J140" s="445"/>
      <c r="K140" s="445"/>
      <c r="M140" s="445"/>
      <c r="O140" s="445"/>
      <c r="P140" s="445"/>
      <c r="R140" s="445"/>
      <c r="S140" s="445"/>
    </row>
    <row r="141">
      <c r="H141" s="445"/>
      <c r="I141" s="445"/>
      <c r="J141" s="445"/>
      <c r="K141" s="445"/>
      <c r="M141" s="445"/>
      <c r="O141" s="445"/>
      <c r="P141" s="445"/>
      <c r="R141" s="445"/>
      <c r="S141" s="445"/>
    </row>
    <row r="142">
      <c r="H142" s="445"/>
      <c r="I142" s="445"/>
      <c r="J142" s="445"/>
      <c r="K142" s="445"/>
      <c r="M142" s="445"/>
      <c r="O142" s="445"/>
      <c r="P142" s="445"/>
      <c r="R142" s="445"/>
      <c r="S142" s="445"/>
    </row>
    <row r="143">
      <c r="H143" s="445"/>
      <c r="I143" s="445"/>
      <c r="J143" s="445"/>
      <c r="K143" s="445"/>
      <c r="M143" s="445"/>
      <c r="O143" s="445"/>
      <c r="P143" s="445"/>
      <c r="R143" s="445"/>
      <c r="S143" s="445"/>
    </row>
    <row r="144">
      <c r="H144" s="445"/>
      <c r="I144" s="445"/>
      <c r="J144" s="445"/>
      <c r="K144" s="445"/>
      <c r="M144" s="445"/>
      <c r="O144" s="445"/>
      <c r="P144" s="445"/>
      <c r="R144" s="445"/>
      <c r="S144" s="445"/>
    </row>
    <row r="145">
      <c r="H145" s="445"/>
      <c r="I145" s="445"/>
      <c r="J145" s="445"/>
      <c r="K145" s="445"/>
      <c r="M145" s="445"/>
      <c r="O145" s="445"/>
      <c r="P145" s="445"/>
      <c r="R145" s="445"/>
      <c r="S145" s="445"/>
    </row>
    <row r="146">
      <c r="H146" s="445"/>
      <c r="I146" s="445"/>
      <c r="J146" s="445"/>
      <c r="K146" s="445"/>
      <c r="M146" s="445"/>
      <c r="O146" s="445"/>
      <c r="P146" s="445"/>
      <c r="R146" s="445"/>
      <c r="S146" s="445"/>
    </row>
    <row r="147">
      <c r="H147" s="445"/>
      <c r="I147" s="445"/>
      <c r="J147" s="445"/>
      <c r="K147" s="445"/>
      <c r="M147" s="445"/>
      <c r="O147" s="445"/>
      <c r="P147" s="445"/>
      <c r="R147" s="445"/>
      <c r="S147" s="445"/>
    </row>
    <row r="148">
      <c r="H148" s="445"/>
      <c r="I148" s="445"/>
      <c r="J148" s="445"/>
      <c r="K148" s="445"/>
      <c r="M148" s="445"/>
      <c r="O148" s="445"/>
      <c r="P148" s="445"/>
      <c r="R148" s="445"/>
      <c r="S148" s="445"/>
    </row>
    <row r="149">
      <c r="H149" s="445"/>
      <c r="I149" s="445"/>
      <c r="J149" s="445"/>
      <c r="K149" s="445"/>
      <c r="M149" s="445"/>
      <c r="O149" s="445"/>
      <c r="P149" s="445"/>
      <c r="R149" s="445"/>
      <c r="S149" s="445"/>
    </row>
    <row r="150">
      <c r="H150" s="445"/>
      <c r="I150" s="445"/>
      <c r="J150" s="445"/>
      <c r="K150" s="445"/>
      <c r="M150" s="445"/>
      <c r="O150" s="445"/>
      <c r="P150" s="445"/>
      <c r="R150" s="445"/>
      <c r="S150" s="445"/>
    </row>
    <row r="151">
      <c r="H151" s="445"/>
      <c r="I151" s="445"/>
      <c r="J151" s="445"/>
      <c r="K151" s="445"/>
      <c r="M151" s="445"/>
      <c r="O151" s="445"/>
      <c r="P151" s="445"/>
      <c r="R151" s="445"/>
      <c r="S151" s="445"/>
    </row>
    <row r="152">
      <c r="H152" s="445"/>
      <c r="I152" s="445"/>
      <c r="J152" s="445"/>
      <c r="K152" s="445"/>
      <c r="M152" s="445"/>
      <c r="O152" s="445"/>
      <c r="P152" s="445"/>
      <c r="R152" s="445"/>
      <c r="S152" s="445"/>
    </row>
    <row r="153">
      <c r="H153" s="445"/>
      <c r="I153" s="445"/>
      <c r="J153" s="445"/>
      <c r="K153" s="445"/>
      <c r="M153" s="445"/>
      <c r="O153" s="445"/>
      <c r="P153" s="445"/>
      <c r="R153" s="445"/>
      <c r="S153" s="445"/>
    </row>
    <row r="154">
      <c r="H154" s="445"/>
      <c r="I154" s="445"/>
      <c r="J154" s="445"/>
      <c r="K154" s="445"/>
      <c r="M154" s="445"/>
      <c r="O154" s="445"/>
      <c r="P154" s="445"/>
      <c r="R154" s="445"/>
      <c r="S154" s="445"/>
    </row>
    <row r="155">
      <c r="H155" s="445"/>
      <c r="I155" s="445"/>
      <c r="J155" s="445"/>
      <c r="K155" s="445"/>
      <c r="M155" s="445"/>
      <c r="O155" s="445"/>
      <c r="P155" s="445"/>
      <c r="R155" s="445"/>
      <c r="S155" s="445"/>
    </row>
    <row r="156">
      <c r="H156" s="445"/>
      <c r="I156" s="445"/>
      <c r="J156" s="445"/>
      <c r="K156" s="445"/>
      <c r="M156" s="445"/>
      <c r="O156" s="445"/>
      <c r="P156" s="445"/>
      <c r="R156" s="445"/>
      <c r="S156" s="445"/>
    </row>
    <row r="157">
      <c r="H157" s="445"/>
      <c r="I157" s="445"/>
      <c r="J157" s="445"/>
      <c r="K157" s="445"/>
      <c r="M157" s="445"/>
      <c r="O157" s="445"/>
      <c r="P157" s="445"/>
      <c r="R157" s="445"/>
      <c r="S157" s="445"/>
    </row>
    <row r="158">
      <c r="H158" s="445"/>
      <c r="I158" s="445"/>
      <c r="J158" s="445"/>
      <c r="K158" s="445"/>
      <c r="M158" s="445"/>
      <c r="O158" s="445"/>
      <c r="P158" s="445"/>
      <c r="R158" s="445"/>
      <c r="S158" s="445"/>
    </row>
    <row r="159">
      <c r="H159" s="445"/>
      <c r="I159" s="445"/>
      <c r="J159" s="445"/>
      <c r="K159" s="445"/>
      <c r="M159" s="445"/>
      <c r="O159" s="445"/>
      <c r="P159" s="445"/>
      <c r="R159" s="445"/>
      <c r="S159" s="445"/>
    </row>
    <row r="160">
      <c r="H160" s="445"/>
      <c r="I160" s="445"/>
      <c r="J160" s="445"/>
      <c r="K160" s="445"/>
      <c r="M160" s="445"/>
      <c r="O160" s="445"/>
      <c r="P160" s="445"/>
      <c r="R160" s="445"/>
      <c r="S160" s="445"/>
    </row>
    <row r="161">
      <c r="H161" s="445"/>
      <c r="I161" s="445"/>
      <c r="J161" s="445"/>
      <c r="K161" s="445"/>
      <c r="M161" s="445"/>
      <c r="O161" s="445"/>
      <c r="P161" s="445"/>
      <c r="R161" s="445"/>
      <c r="S161" s="445"/>
    </row>
    <row r="162">
      <c r="H162" s="445"/>
      <c r="I162" s="445"/>
      <c r="J162" s="445"/>
      <c r="K162" s="445"/>
      <c r="M162" s="445"/>
      <c r="O162" s="445"/>
      <c r="P162" s="445"/>
      <c r="R162" s="445"/>
      <c r="S162" s="445"/>
    </row>
    <row r="163">
      <c r="H163" s="445"/>
      <c r="I163" s="445"/>
      <c r="J163" s="445"/>
      <c r="K163" s="445"/>
      <c r="M163" s="445"/>
      <c r="O163" s="445"/>
      <c r="P163" s="445"/>
      <c r="R163" s="445"/>
      <c r="S163" s="445"/>
    </row>
    <row r="164">
      <c r="H164" s="445"/>
      <c r="I164" s="445"/>
      <c r="J164" s="445"/>
      <c r="K164" s="445"/>
      <c r="M164" s="445"/>
      <c r="O164" s="445"/>
      <c r="P164" s="445"/>
      <c r="R164" s="445"/>
      <c r="S164" s="445"/>
    </row>
    <row r="165">
      <c r="H165" s="445"/>
      <c r="I165" s="445"/>
      <c r="J165" s="445"/>
      <c r="K165" s="445"/>
      <c r="M165" s="445"/>
      <c r="O165" s="445"/>
      <c r="P165" s="445"/>
      <c r="R165" s="445"/>
      <c r="S165" s="445"/>
    </row>
    <row r="166">
      <c r="H166" s="445"/>
      <c r="I166" s="445"/>
      <c r="J166" s="445"/>
      <c r="K166" s="445"/>
      <c r="M166" s="445"/>
      <c r="O166" s="445"/>
      <c r="P166" s="445"/>
      <c r="R166" s="445"/>
      <c r="S166" s="445"/>
    </row>
    <row r="167">
      <c r="H167" s="445"/>
      <c r="I167" s="445"/>
      <c r="J167" s="445"/>
      <c r="K167" s="445"/>
      <c r="M167" s="445"/>
      <c r="O167" s="445"/>
      <c r="P167" s="445"/>
      <c r="R167" s="445"/>
      <c r="S167" s="445"/>
    </row>
    <row r="168">
      <c r="H168" s="445"/>
      <c r="I168" s="445"/>
      <c r="J168" s="445"/>
      <c r="K168" s="445"/>
      <c r="M168" s="445"/>
      <c r="O168" s="445"/>
      <c r="P168" s="445"/>
      <c r="R168" s="445"/>
      <c r="S168" s="445"/>
    </row>
    <row r="169">
      <c r="H169" s="445"/>
      <c r="I169" s="445"/>
      <c r="J169" s="445"/>
      <c r="K169" s="445"/>
      <c r="M169" s="445"/>
      <c r="O169" s="445"/>
      <c r="P169" s="445"/>
      <c r="R169" s="445"/>
      <c r="S169" s="445"/>
    </row>
    <row r="170">
      <c r="H170" s="445"/>
      <c r="I170" s="445"/>
      <c r="J170" s="445"/>
      <c r="K170" s="445"/>
      <c r="M170" s="445"/>
      <c r="O170" s="445"/>
      <c r="P170" s="445"/>
      <c r="R170" s="445"/>
      <c r="S170" s="445"/>
    </row>
    <row r="171">
      <c r="H171" s="445"/>
      <c r="I171" s="445"/>
      <c r="J171" s="445"/>
      <c r="K171" s="445"/>
      <c r="M171" s="445"/>
      <c r="O171" s="445"/>
      <c r="P171" s="445"/>
      <c r="R171" s="445"/>
      <c r="S171" s="445"/>
    </row>
    <row r="172">
      <c r="H172" s="445"/>
      <c r="I172" s="445"/>
      <c r="J172" s="445"/>
      <c r="K172" s="445"/>
      <c r="M172" s="445"/>
      <c r="O172" s="445"/>
      <c r="P172" s="445"/>
      <c r="R172" s="445"/>
      <c r="S172" s="445"/>
    </row>
    <row r="173">
      <c r="H173" s="445"/>
      <c r="I173" s="445"/>
      <c r="J173" s="445"/>
      <c r="K173" s="445"/>
      <c r="M173" s="445"/>
      <c r="O173" s="445"/>
      <c r="P173" s="445"/>
      <c r="R173" s="445"/>
      <c r="S173" s="445"/>
    </row>
    <row r="174">
      <c r="H174" s="445"/>
      <c r="I174" s="445"/>
      <c r="J174" s="445"/>
      <c r="K174" s="445"/>
      <c r="M174" s="445"/>
      <c r="O174" s="445"/>
      <c r="P174" s="445"/>
      <c r="R174" s="445"/>
      <c r="S174" s="445"/>
    </row>
    <row r="175">
      <c r="H175" s="445"/>
      <c r="I175" s="445"/>
      <c r="J175" s="445"/>
      <c r="K175" s="445"/>
      <c r="M175" s="445"/>
      <c r="O175" s="445"/>
      <c r="P175" s="445"/>
      <c r="R175" s="445"/>
      <c r="S175" s="445"/>
    </row>
    <row r="176">
      <c r="H176" s="445"/>
      <c r="I176" s="445"/>
      <c r="J176" s="445"/>
      <c r="K176" s="445"/>
      <c r="M176" s="445"/>
      <c r="O176" s="445"/>
      <c r="P176" s="445"/>
      <c r="R176" s="445"/>
      <c r="S176" s="445"/>
    </row>
    <row r="177">
      <c r="H177" s="445"/>
      <c r="I177" s="445"/>
      <c r="J177" s="445"/>
      <c r="K177" s="445"/>
      <c r="M177" s="445"/>
      <c r="O177" s="445"/>
      <c r="P177" s="445"/>
      <c r="R177" s="445"/>
      <c r="S177" s="445"/>
    </row>
    <row r="178">
      <c r="H178" s="445"/>
      <c r="I178" s="445"/>
      <c r="J178" s="445"/>
      <c r="K178" s="445"/>
      <c r="M178" s="445"/>
      <c r="O178" s="445"/>
      <c r="P178" s="445"/>
      <c r="R178" s="445"/>
      <c r="S178" s="445"/>
    </row>
    <row r="179">
      <c r="H179" s="445"/>
      <c r="I179" s="445"/>
      <c r="J179" s="445"/>
      <c r="K179" s="445"/>
      <c r="M179" s="445"/>
      <c r="O179" s="445"/>
      <c r="P179" s="445"/>
      <c r="R179" s="445"/>
      <c r="S179" s="445"/>
    </row>
    <row r="180">
      <c r="H180" s="445"/>
      <c r="I180" s="445"/>
      <c r="J180" s="445"/>
      <c r="K180" s="445"/>
      <c r="M180" s="445"/>
      <c r="O180" s="445"/>
      <c r="P180" s="445"/>
      <c r="R180" s="445"/>
      <c r="S180" s="445"/>
    </row>
    <row r="181">
      <c r="H181" s="445"/>
      <c r="I181" s="445"/>
      <c r="J181" s="445"/>
      <c r="K181" s="445"/>
      <c r="M181" s="445"/>
      <c r="O181" s="445"/>
      <c r="P181" s="445"/>
      <c r="R181" s="445"/>
      <c r="S181" s="445"/>
    </row>
    <row r="182">
      <c r="H182" s="445"/>
      <c r="I182" s="445"/>
      <c r="J182" s="445"/>
      <c r="K182" s="445"/>
      <c r="M182" s="445"/>
      <c r="O182" s="445"/>
      <c r="P182" s="445"/>
      <c r="R182" s="445"/>
      <c r="S182" s="445"/>
    </row>
    <row r="183">
      <c r="H183" s="445"/>
      <c r="I183" s="445"/>
      <c r="J183" s="445"/>
      <c r="K183" s="445"/>
      <c r="M183" s="445"/>
      <c r="O183" s="445"/>
      <c r="P183" s="445"/>
      <c r="R183" s="445"/>
      <c r="S183" s="445"/>
    </row>
    <row r="184">
      <c r="H184" s="445"/>
      <c r="I184" s="445"/>
      <c r="J184" s="445"/>
      <c r="K184" s="445"/>
      <c r="M184" s="445"/>
      <c r="O184" s="445"/>
      <c r="P184" s="445"/>
      <c r="R184" s="445"/>
      <c r="S184" s="445"/>
    </row>
    <row r="185">
      <c r="H185" s="445"/>
      <c r="I185" s="445"/>
      <c r="J185" s="445"/>
      <c r="K185" s="445"/>
      <c r="M185" s="445"/>
      <c r="O185" s="445"/>
      <c r="P185" s="445"/>
      <c r="R185" s="445"/>
      <c r="S185" s="445"/>
    </row>
    <row r="186">
      <c r="H186" s="445"/>
      <c r="I186" s="445"/>
      <c r="J186" s="445"/>
      <c r="K186" s="445"/>
      <c r="M186" s="445"/>
      <c r="O186" s="445"/>
      <c r="P186" s="445"/>
      <c r="R186" s="445"/>
      <c r="S186" s="445"/>
    </row>
    <row r="187">
      <c r="H187" s="445"/>
      <c r="I187" s="445"/>
      <c r="J187" s="445"/>
      <c r="K187" s="445"/>
      <c r="M187" s="445"/>
      <c r="O187" s="445"/>
      <c r="P187" s="445"/>
      <c r="R187" s="445"/>
      <c r="S187" s="445"/>
    </row>
    <row r="188">
      <c r="H188" s="445"/>
      <c r="I188" s="445"/>
      <c r="J188" s="445"/>
      <c r="K188" s="445"/>
      <c r="M188" s="445"/>
      <c r="O188" s="445"/>
      <c r="P188" s="445"/>
      <c r="R188" s="445"/>
      <c r="S188" s="445"/>
    </row>
    <row r="189">
      <c r="H189" s="445"/>
      <c r="I189" s="445"/>
      <c r="J189" s="445"/>
      <c r="K189" s="445"/>
      <c r="M189" s="445"/>
      <c r="O189" s="445"/>
      <c r="P189" s="445"/>
      <c r="R189" s="445"/>
      <c r="S189" s="445"/>
    </row>
    <row r="190">
      <c r="H190" s="445"/>
      <c r="I190" s="445"/>
      <c r="J190" s="445"/>
      <c r="K190" s="445"/>
      <c r="M190" s="445"/>
      <c r="O190" s="445"/>
      <c r="P190" s="445"/>
      <c r="R190" s="445"/>
      <c r="S190" s="445"/>
    </row>
    <row r="191">
      <c r="H191" s="445"/>
      <c r="I191" s="445"/>
      <c r="J191" s="445"/>
      <c r="K191" s="445"/>
      <c r="M191" s="445"/>
      <c r="O191" s="445"/>
      <c r="P191" s="445"/>
      <c r="R191" s="445"/>
      <c r="S191" s="445"/>
    </row>
    <row r="192">
      <c r="H192" s="445"/>
      <c r="I192" s="445"/>
      <c r="J192" s="445"/>
      <c r="K192" s="445"/>
      <c r="M192" s="445"/>
      <c r="O192" s="445"/>
      <c r="P192" s="445"/>
      <c r="R192" s="445"/>
      <c r="S192" s="445"/>
    </row>
    <row r="193">
      <c r="H193" s="445"/>
      <c r="I193" s="445"/>
      <c r="J193" s="445"/>
      <c r="K193" s="445"/>
      <c r="M193" s="445"/>
      <c r="O193" s="445"/>
      <c r="P193" s="445"/>
      <c r="R193" s="445"/>
      <c r="S193" s="445"/>
    </row>
    <row r="194">
      <c r="H194" s="445"/>
      <c r="I194" s="445"/>
      <c r="J194" s="445"/>
      <c r="K194" s="445"/>
      <c r="M194" s="445"/>
      <c r="O194" s="445"/>
      <c r="P194" s="445"/>
      <c r="R194" s="445"/>
      <c r="S194" s="445"/>
    </row>
    <row r="195">
      <c r="H195" s="445"/>
      <c r="I195" s="445"/>
      <c r="J195" s="445"/>
      <c r="K195" s="445"/>
      <c r="M195" s="445"/>
      <c r="O195" s="445"/>
      <c r="P195" s="445"/>
      <c r="R195" s="445"/>
      <c r="S195" s="445"/>
    </row>
    <row r="196">
      <c r="H196" s="445"/>
      <c r="I196" s="445"/>
      <c r="J196" s="445"/>
      <c r="K196" s="445"/>
      <c r="M196" s="445"/>
      <c r="O196" s="445"/>
      <c r="P196" s="445"/>
      <c r="R196" s="445"/>
      <c r="S196" s="445"/>
    </row>
    <row r="197">
      <c r="H197" s="445"/>
      <c r="I197" s="445"/>
      <c r="J197" s="445"/>
      <c r="K197" s="445"/>
      <c r="M197" s="445"/>
      <c r="O197" s="445"/>
      <c r="P197" s="445"/>
      <c r="R197" s="445"/>
      <c r="S197" s="445"/>
    </row>
    <row r="198">
      <c r="H198" s="445"/>
      <c r="I198" s="445"/>
      <c r="J198" s="445"/>
      <c r="K198" s="445"/>
      <c r="M198" s="445"/>
      <c r="O198" s="445"/>
      <c r="P198" s="445"/>
      <c r="R198" s="445"/>
      <c r="S198" s="445"/>
    </row>
    <row r="199">
      <c r="H199" s="445"/>
      <c r="I199" s="445"/>
      <c r="J199" s="445"/>
      <c r="K199" s="445"/>
      <c r="M199" s="445"/>
      <c r="O199" s="445"/>
      <c r="P199" s="445"/>
      <c r="R199" s="445"/>
      <c r="S199" s="445"/>
    </row>
    <row r="200">
      <c r="H200" s="445"/>
      <c r="I200" s="445"/>
      <c r="J200" s="445"/>
      <c r="K200" s="445"/>
      <c r="M200" s="445"/>
      <c r="O200" s="445"/>
      <c r="P200" s="445"/>
      <c r="R200" s="445"/>
      <c r="S200" s="445"/>
    </row>
    <row r="201">
      <c r="H201" s="445"/>
      <c r="I201" s="445"/>
      <c r="J201" s="445"/>
      <c r="K201" s="445"/>
      <c r="M201" s="445"/>
      <c r="O201" s="445"/>
      <c r="P201" s="445"/>
      <c r="R201" s="445"/>
      <c r="S201" s="445"/>
    </row>
    <row r="202">
      <c r="H202" s="445"/>
      <c r="I202" s="445"/>
      <c r="J202" s="445"/>
      <c r="K202" s="445"/>
      <c r="M202" s="445"/>
      <c r="O202" s="445"/>
      <c r="P202" s="445"/>
      <c r="R202" s="445"/>
      <c r="S202" s="445"/>
    </row>
    <row r="203">
      <c r="H203" s="445"/>
      <c r="I203" s="445"/>
      <c r="J203" s="445"/>
      <c r="K203" s="445"/>
      <c r="M203" s="445"/>
      <c r="O203" s="445"/>
      <c r="P203" s="445"/>
      <c r="R203" s="445"/>
      <c r="S203" s="445"/>
    </row>
    <row r="204">
      <c r="H204" s="445"/>
      <c r="I204" s="445"/>
      <c r="J204" s="445"/>
      <c r="K204" s="445"/>
      <c r="M204" s="445"/>
      <c r="O204" s="445"/>
      <c r="P204" s="445"/>
      <c r="R204" s="445"/>
      <c r="S204" s="445"/>
    </row>
    <row r="205">
      <c r="H205" s="445"/>
      <c r="I205" s="445"/>
      <c r="J205" s="445"/>
      <c r="K205" s="445"/>
      <c r="M205" s="445"/>
      <c r="O205" s="445"/>
      <c r="P205" s="445"/>
      <c r="R205" s="445"/>
      <c r="S205" s="445"/>
    </row>
    <row r="206">
      <c r="H206" s="445"/>
      <c r="I206" s="445"/>
      <c r="J206" s="445"/>
      <c r="K206" s="445"/>
      <c r="M206" s="445"/>
      <c r="O206" s="445"/>
      <c r="P206" s="445"/>
      <c r="R206" s="445"/>
      <c r="S206" s="445"/>
    </row>
    <row r="207">
      <c r="H207" s="445"/>
      <c r="I207" s="445"/>
      <c r="J207" s="445"/>
      <c r="K207" s="445"/>
      <c r="M207" s="445"/>
      <c r="O207" s="445"/>
      <c r="P207" s="445"/>
      <c r="R207" s="445"/>
      <c r="S207" s="445"/>
    </row>
    <row r="208">
      <c r="H208" s="445"/>
      <c r="I208" s="445"/>
      <c r="J208" s="445"/>
      <c r="K208" s="445"/>
      <c r="M208" s="445"/>
      <c r="O208" s="445"/>
      <c r="P208" s="445"/>
      <c r="R208" s="445"/>
      <c r="S208" s="445"/>
    </row>
    <row r="209">
      <c r="H209" s="445"/>
      <c r="I209" s="445"/>
      <c r="J209" s="445"/>
      <c r="K209" s="445"/>
      <c r="M209" s="445"/>
      <c r="O209" s="445"/>
      <c r="P209" s="445"/>
      <c r="R209" s="445"/>
      <c r="S209" s="445"/>
    </row>
    <row r="210">
      <c r="H210" s="445"/>
      <c r="I210" s="445"/>
      <c r="J210" s="445"/>
      <c r="K210" s="445"/>
      <c r="M210" s="445"/>
      <c r="O210" s="445"/>
      <c r="P210" s="445"/>
      <c r="R210" s="445"/>
      <c r="S210" s="445"/>
    </row>
    <row r="211">
      <c r="H211" s="445"/>
      <c r="I211" s="445"/>
      <c r="J211" s="445"/>
      <c r="K211" s="445"/>
      <c r="M211" s="445"/>
      <c r="O211" s="445"/>
      <c r="P211" s="445"/>
      <c r="R211" s="445"/>
      <c r="S211" s="445"/>
    </row>
    <row r="212">
      <c r="H212" s="445"/>
      <c r="I212" s="445"/>
      <c r="J212" s="445"/>
      <c r="K212" s="445"/>
      <c r="M212" s="445"/>
      <c r="O212" s="445"/>
      <c r="P212" s="445"/>
      <c r="R212" s="445"/>
      <c r="S212" s="445"/>
    </row>
    <row r="213">
      <c r="H213" s="445"/>
      <c r="I213" s="445"/>
      <c r="J213" s="445"/>
      <c r="K213" s="445"/>
      <c r="M213" s="445"/>
      <c r="O213" s="445"/>
      <c r="P213" s="445"/>
      <c r="R213" s="445"/>
      <c r="S213" s="445"/>
    </row>
    <row r="214">
      <c r="H214" s="445"/>
      <c r="I214" s="445"/>
      <c r="J214" s="445"/>
      <c r="K214" s="445"/>
      <c r="M214" s="445"/>
      <c r="O214" s="445"/>
      <c r="P214" s="445"/>
      <c r="R214" s="445"/>
      <c r="S214" s="445"/>
    </row>
    <row r="215">
      <c r="H215" s="445"/>
      <c r="I215" s="445"/>
      <c r="J215" s="445"/>
      <c r="K215" s="445"/>
      <c r="M215" s="445"/>
      <c r="O215" s="445"/>
      <c r="P215" s="445"/>
      <c r="R215" s="445"/>
      <c r="S215" s="445"/>
    </row>
    <row r="216">
      <c r="H216" s="445"/>
      <c r="I216" s="445"/>
      <c r="J216" s="445"/>
      <c r="K216" s="445"/>
      <c r="M216" s="445"/>
      <c r="O216" s="445"/>
      <c r="P216" s="445"/>
      <c r="R216" s="445"/>
      <c r="S216" s="445"/>
    </row>
    <row r="217">
      <c r="H217" s="445"/>
      <c r="I217" s="445"/>
      <c r="J217" s="445"/>
      <c r="K217" s="445"/>
      <c r="M217" s="445"/>
      <c r="O217" s="445"/>
      <c r="P217" s="445"/>
      <c r="R217" s="445"/>
      <c r="S217" s="445"/>
    </row>
    <row r="218">
      <c r="H218" s="445"/>
      <c r="I218" s="445"/>
      <c r="J218" s="445"/>
      <c r="K218" s="445"/>
      <c r="M218" s="445"/>
      <c r="O218" s="445"/>
      <c r="P218" s="445"/>
      <c r="R218" s="445"/>
      <c r="S218" s="445"/>
    </row>
    <row r="219">
      <c r="H219" s="445"/>
      <c r="I219" s="445"/>
      <c r="J219" s="445"/>
      <c r="K219" s="445"/>
      <c r="M219" s="445"/>
      <c r="O219" s="445"/>
      <c r="P219" s="445"/>
      <c r="R219" s="445"/>
      <c r="S219" s="445"/>
    </row>
    <row r="220">
      <c r="H220" s="445"/>
      <c r="I220" s="445"/>
      <c r="J220" s="445"/>
      <c r="K220" s="445"/>
      <c r="M220" s="445"/>
      <c r="O220" s="445"/>
      <c r="P220" s="445"/>
      <c r="R220" s="445"/>
      <c r="S220" s="445"/>
    </row>
    <row r="221">
      <c r="H221" s="445"/>
      <c r="I221" s="445"/>
      <c r="J221" s="445"/>
      <c r="K221" s="445"/>
      <c r="M221" s="445"/>
      <c r="O221" s="445"/>
      <c r="P221" s="445"/>
      <c r="R221" s="445"/>
      <c r="S221" s="445"/>
    </row>
    <row r="222">
      <c r="H222" s="445"/>
      <c r="I222" s="445"/>
      <c r="J222" s="445"/>
      <c r="K222" s="445"/>
      <c r="M222" s="445"/>
      <c r="O222" s="445"/>
      <c r="P222" s="445"/>
      <c r="R222" s="445"/>
      <c r="S222" s="445"/>
    </row>
    <row r="223">
      <c r="H223" s="445"/>
      <c r="I223" s="445"/>
      <c r="J223" s="445"/>
      <c r="K223" s="445"/>
      <c r="M223" s="445"/>
      <c r="O223" s="445"/>
      <c r="P223" s="445"/>
      <c r="R223" s="445"/>
      <c r="S223" s="445"/>
    </row>
    <row r="224">
      <c r="H224" s="445"/>
      <c r="I224" s="445"/>
      <c r="J224" s="445"/>
      <c r="K224" s="445"/>
      <c r="M224" s="445"/>
      <c r="O224" s="445"/>
      <c r="P224" s="445"/>
      <c r="R224" s="445"/>
      <c r="S224" s="445"/>
    </row>
    <row r="225">
      <c r="H225" s="445"/>
      <c r="I225" s="445"/>
      <c r="J225" s="445"/>
      <c r="K225" s="445"/>
      <c r="M225" s="445"/>
      <c r="O225" s="445"/>
      <c r="P225" s="445"/>
      <c r="R225" s="445"/>
      <c r="S225" s="445"/>
    </row>
    <row r="226">
      <c r="H226" s="445"/>
      <c r="I226" s="445"/>
      <c r="J226" s="445"/>
      <c r="K226" s="445"/>
      <c r="M226" s="445"/>
      <c r="O226" s="445"/>
      <c r="P226" s="445"/>
      <c r="R226" s="445"/>
      <c r="S226" s="445"/>
    </row>
    <row r="227">
      <c r="H227" s="445"/>
      <c r="I227" s="445"/>
      <c r="J227" s="445"/>
      <c r="K227" s="445"/>
      <c r="M227" s="445"/>
      <c r="O227" s="445"/>
      <c r="P227" s="445"/>
      <c r="R227" s="445"/>
      <c r="S227" s="445"/>
    </row>
    <row r="228">
      <c r="H228" s="445"/>
      <c r="I228" s="445"/>
      <c r="J228" s="445"/>
      <c r="K228" s="445"/>
      <c r="M228" s="445"/>
      <c r="O228" s="445"/>
      <c r="P228" s="445"/>
      <c r="R228" s="445"/>
      <c r="S228" s="445"/>
    </row>
    <row r="229">
      <c r="H229" s="445"/>
      <c r="I229" s="445"/>
      <c r="J229" s="445"/>
      <c r="K229" s="445"/>
      <c r="M229" s="445"/>
      <c r="O229" s="445"/>
      <c r="P229" s="445"/>
      <c r="R229" s="445"/>
      <c r="S229" s="445"/>
    </row>
    <row r="230">
      <c r="H230" s="445"/>
      <c r="I230" s="445"/>
      <c r="J230" s="445"/>
      <c r="K230" s="445"/>
      <c r="M230" s="445"/>
      <c r="O230" s="445"/>
      <c r="P230" s="445"/>
      <c r="R230" s="445"/>
      <c r="S230" s="445"/>
    </row>
    <row r="231">
      <c r="H231" s="445"/>
      <c r="I231" s="445"/>
      <c r="J231" s="445"/>
      <c r="K231" s="445"/>
      <c r="M231" s="445"/>
      <c r="O231" s="445"/>
      <c r="P231" s="445"/>
      <c r="R231" s="445"/>
      <c r="S231" s="445"/>
    </row>
    <row r="232">
      <c r="H232" s="445"/>
      <c r="I232" s="445"/>
      <c r="J232" s="445"/>
      <c r="K232" s="445"/>
      <c r="M232" s="445"/>
      <c r="O232" s="445"/>
      <c r="P232" s="445"/>
      <c r="R232" s="445"/>
      <c r="S232" s="445"/>
    </row>
    <row r="233">
      <c r="H233" s="445"/>
      <c r="I233" s="445"/>
      <c r="J233" s="445"/>
      <c r="K233" s="445"/>
      <c r="M233" s="445"/>
      <c r="O233" s="445"/>
      <c r="P233" s="445"/>
      <c r="R233" s="445"/>
      <c r="S233" s="445"/>
    </row>
    <row r="234">
      <c r="H234" s="445"/>
      <c r="I234" s="445"/>
      <c r="J234" s="445"/>
      <c r="K234" s="445"/>
      <c r="M234" s="445"/>
      <c r="O234" s="445"/>
      <c r="P234" s="445"/>
      <c r="R234" s="445"/>
      <c r="S234" s="445"/>
    </row>
    <row r="235">
      <c r="H235" s="445"/>
      <c r="I235" s="445"/>
      <c r="J235" s="445"/>
      <c r="K235" s="445"/>
      <c r="M235" s="445"/>
      <c r="O235" s="445"/>
      <c r="P235" s="445"/>
      <c r="R235" s="445"/>
      <c r="S235" s="445"/>
    </row>
    <row r="236">
      <c r="H236" s="445"/>
      <c r="I236" s="445"/>
      <c r="J236" s="445"/>
      <c r="K236" s="445"/>
      <c r="M236" s="445"/>
      <c r="O236" s="445"/>
      <c r="P236" s="445"/>
      <c r="R236" s="445"/>
      <c r="S236" s="445"/>
    </row>
    <row r="237">
      <c r="H237" s="445"/>
      <c r="I237" s="445"/>
      <c r="J237" s="445"/>
      <c r="K237" s="445"/>
      <c r="M237" s="445"/>
      <c r="O237" s="445"/>
      <c r="P237" s="445"/>
      <c r="R237" s="445"/>
      <c r="S237" s="445"/>
    </row>
    <row r="238">
      <c r="H238" s="445"/>
      <c r="I238" s="445"/>
      <c r="J238" s="445"/>
      <c r="K238" s="445"/>
      <c r="M238" s="445"/>
      <c r="O238" s="445"/>
      <c r="P238" s="445"/>
      <c r="R238" s="445"/>
      <c r="S238" s="445"/>
    </row>
    <row r="239">
      <c r="H239" s="445"/>
      <c r="I239" s="445"/>
      <c r="J239" s="445"/>
      <c r="K239" s="445"/>
      <c r="M239" s="445"/>
      <c r="O239" s="445"/>
      <c r="P239" s="445"/>
      <c r="R239" s="445"/>
      <c r="S239" s="445"/>
    </row>
    <row r="240">
      <c r="H240" s="445"/>
      <c r="I240" s="445"/>
      <c r="J240" s="445"/>
      <c r="K240" s="445"/>
      <c r="M240" s="445"/>
      <c r="O240" s="445"/>
      <c r="P240" s="445"/>
      <c r="R240" s="445"/>
      <c r="S240" s="445"/>
    </row>
    <row r="241">
      <c r="H241" s="445"/>
      <c r="I241" s="445"/>
      <c r="J241" s="445"/>
      <c r="K241" s="445"/>
      <c r="M241" s="445"/>
      <c r="O241" s="445"/>
      <c r="P241" s="445"/>
      <c r="R241" s="445"/>
      <c r="S241" s="445"/>
    </row>
    <row r="242">
      <c r="H242" s="445"/>
      <c r="I242" s="445"/>
      <c r="J242" s="445"/>
      <c r="K242" s="445"/>
      <c r="M242" s="445"/>
      <c r="O242" s="445"/>
      <c r="P242" s="445"/>
      <c r="R242" s="445"/>
      <c r="S242" s="445"/>
    </row>
    <row r="243">
      <c r="H243" s="445"/>
      <c r="I243" s="445"/>
      <c r="J243" s="445"/>
      <c r="K243" s="445"/>
      <c r="M243" s="445"/>
      <c r="O243" s="445"/>
      <c r="P243" s="445"/>
      <c r="R243" s="445"/>
      <c r="S243" s="445"/>
    </row>
    <row r="244">
      <c r="H244" s="445"/>
      <c r="I244" s="445"/>
      <c r="J244" s="445"/>
      <c r="K244" s="445"/>
      <c r="M244" s="445"/>
      <c r="O244" s="445"/>
      <c r="P244" s="445"/>
      <c r="R244" s="445"/>
      <c r="S244" s="445"/>
    </row>
    <row r="245">
      <c r="H245" s="445"/>
      <c r="I245" s="445"/>
      <c r="J245" s="445"/>
      <c r="K245" s="445"/>
      <c r="M245" s="445"/>
      <c r="O245" s="445"/>
      <c r="P245" s="445"/>
      <c r="R245" s="445"/>
      <c r="S245" s="445"/>
    </row>
    <row r="246">
      <c r="H246" s="445"/>
      <c r="I246" s="445"/>
      <c r="J246" s="445"/>
      <c r="K246" s="445"/>
      <c r="M246" s="445"/>
      <c r="O246" s="445"/>
      <c r="P246" s="445"/>
      <c r="R246" s="445"/>
      <c r="S246" s="445"/>
    </row>
    <row r="247">
      <c r="H247" s="445"/>
      <c r="I247" s="445"/>
      <c r="J247" s="445"/>
      <c r="K247" s="445"/>
      <c r="M247" s="445"/>
      <c r="O247" s="445"/>
      <c r="P247" s="445"/>
      <c r="R247" s="445"/>
      <c r="S247" s="445"/>
    </row>
    <row r="248">
      <c r="H248" s="445"/>
      <c r="I248" s="445"/>
      <c r="J248" s="445"/>
      <c r="K248" s="445"/>
      <c r="M248" s="445"/>
      <c r="O248" s="445"/>
      <c r="P248" s="445"/>
      <c r="R248" s="445"/>
      <c r="S248" s="445"/>
    </row>
    <row r="249">
      <c r="H249" s="445"/>
      <c r="I249" s="445"/>
      <c r="J249" s="445"/>
      <c r="K249" s="445"/>
      <c r="M249" s="445"/>
      <c r="O249" s="445"/>
      <c r="P249" s="445"/>
      <c r="R249" s="445"/>
      <c r="S249" s="445"/>
    </row>
    <row r="250">
      <c r="H250" s="445"/>
      <c r="I250" s="445"/>
      <c r="J250" s="445"/>
      <c r="K250" s="445"/>
      <c r="M250" s="445"/>
      <c r="O250" s="445"/>
      <c r="P250" s="445"/>
      <c r="R250" s="445"/>
      <c r="S250" s="445"/>
    </row>
    <row r="251">
      <c r="H251" s="445"/>
      <c r="I251" s="445"/>
      <c r="J251" s="445"/>
      <c r="K251" s="445"/>
      <c r="M251" s="445"/>
      <c r="O251" s="445"/>
      <c r="P251" s="445"/>
      <c r="R251" s="445"/>
      <c r="S251" s="445"/>
    </row>
    <row r="252">
      <c r="H252" s="445"/>
      <c r="I252" s="445"/>
      <c r="J252" s="445"/>
      <c r="K252" s="445"/>
      <c r="M252" s="445"/>
      <c r="O252" s="445"/>
      <c r="P252" s="445"/>
      <c r="R252" s="445"/>
      <c r="S252" s="445"/>
    </row>
    <row r="253">
      <c r="H253" s="445"/>
      <c r="I253" s="445"/>
      <c r="J253" s="445"/>
      <c r="K253" s="445"/>
      <c r="M253" s="445"/>
      <c r="O253" s="445"/>
      <c r="P253" s="445"/>
      <c r="R253" s="445"/>
      <c r="S253" s="445"/>
    </row>
    <row r="254">
      <c r="H254" s="445"/>
      <c r="I254" s="445"/>
      <c r="J254" s="445"/>
      <c r="K254" s="445"/>
      <c r="M254" s="445"/>
      <c r="O254" s="445"/>
      <c r="P254" s="445"/>
      <c r="R254" s="445"/>
      <c r="S254" s="445"/>
    </row>
    <row r="255">
      <c r="H255" s="445"/>
      <c r="I255" s="445"/>
      <c r="J255" s="445"/>
      <c r="K255" s="445"/>
      <c r="M255" s="445"/>
      <c r="O255" s="445"/>
      <c r="P255" s="445"/>
      <c r="R255" s="445"/>
      <c r="S255" s="445"/>
    </row>
    <row r="256">
      <c r="H256" s="445"/>
      <c r="I256" s="445"/>
      <c r="J256" s="445"/>
      <c r="K256" s="445"/>
      <c r="M256" s="445"/>
      <c r="O256" s="445"/>
      <c r="P256" s="445"/>
      <c r="R256" s="445"/>
      <c r="S256" s="445"/>
    </row>
    <row r="257">
      <c r="H257" s="445"/>
      <c r="I257" s="445"/>
      <c r="J257" s="445"/>
      <c r="K257" s="445"/>
      <c r="M257" s="445"/>
      <c r="O257" s="445"/>
      <c r="P257" s="445"/>
      <c r="R257" s="445"/>
      <c r="S257" s="445"/>
    </row>
    <row r="258">
      <c r="H258" s="445"/>
      <c r="I258" s="445"/>
      <c r="J258" s="445"/>
      <c r="K258" s="445"/>
      <c r="M258" s="445"/>
      <c r="O258" s="445"/>
      <c r="P258" s="445"/>
      <c r="R258" s="445"/>
      <c r="S258" s="445"/>
    </row>
    <row r="259">
      <c r="H259" s="445"/>
      <c r="I259" s="445"/>
      <c r="J259" s="445"/>
      <c r="K259" s="445"/>
      <c r="M259" s="445"/>
      <c r="O259" s="445"/>
      <c r="P259" s="445"/>
      <c r="R259" s="445"/>
      <c r="S259" s="445"/>
    </row>
    <row r="260">
      <c r="H260" s="445"/>
      <c r="I260" s="445"/>
      <c r="J260" s="445"/>
      <c r="K260" s="445"/>
      <c r="M260" s="445"/>
      <c r="O260" s="445"/>
      <c r="P260" s="445"/>
      <c r="R260" s="445"/>
      <c r="S260" s="445"/>
    </row>
    <row r="261">
      <c r="H261" s="445"/>
      <c r="I261" s="445"/>
      <c r="J261" s="445"/>
      <c r="K261" s="445"/>
      <c r="M261" s="445"/>
      <c r="O261" s="445"/>
      <c r="P261" s="445"/>
      <c r="R261" s="445"/>
      <c r="S261" s="445"/>
    </row>
    <row r="262">
      <c r="H262" s="445"/>
      <c r="I262" s="445"/>
      <c r="J262" s="445"/>
      <c r="K262" s="445"/>
      <c r="M262" s="445"/>
      <c r="O262" s="445"/>
      <c r="P262" s="445"/>
      <c r="R262" s="445"/>
      <c r="S262" s="445"/>
    </row>
    <row r="263">
      <c r="H263" s="445"/>
      <c r="I263" s="445"/>
      <c r="J263" s="445"/>
      <c r="K263" s="445"/>
      <c r="M263" s="445"/>
      <c r="O263" s="445"/>
      <c r="P263" s="445"/>
      <c r="R263" s="445"/>
      <c r="S263" s="445"/>
    </row>
    <row r="264">
      <c r="H264" s="445"/>
      <c r="I264" s="445"/>
      <c r="J264" s="445"/>
      <c r="K264" s="445"/>
      <c r="M264" s="445"/>
      <c r="O264" s="445"/>
      <c r="P264" s="445"/>
      <c r="R264" s="445"/>
      <c r="S264" s="445"/>
    </row>
    <row r="265">
      <c r="H265" s="445"/>
      <c r="I265" s="445"/>
      <c r="J265" s="445"/>
      <c r="K265" s="445"/>
      <c r="M265" s="445"/>
      <c r="O265" s="445"/>
      <c r="P265" s="445"/>
      <c r="R265" s="445"/>
      <c r="S265" s="445"/>
    </row>
    <row r="266">
      <c r="H266" s="445"/>
      <c r="I266" s="445"/>
      <c r="J266" s="445"/>
      <c r="K266" s="445"/>
      <c r="M266" s="445"/>
      <c r="O266" s="445"/>
      <c r="P266" s="445"/>
      <c r="R266" s="445"/>
      <c r="S266" s="445"/>
    </row>
    <row r="267">
      <c r="H267" s="445"/>
      <c r="I267" s="445"/>
      <c r="J267" s="445"/>
      <c r="K267" s="445"/>
      <c r="M267" s="445"/>
      <c r="O267" s="445"/>
      <c r="P267" s="445"/>
      <c r="R267" s="445"/>
      <c r="S267" s="445"/>
    </row>
    <row r="268">
      <c r="H268" s="445"/>
      <c r="I268" s="445"/>
      <c r="J268" s="445"/>
      <c r="K268" s="445"/>
      <c r="M268" s="445"/>
      <c r="O268" s="445"/>
      <c r="P268" s="445"/>
      <c r="R268" s="445"/>
      <c r="S268" s="445"/>
    </row>
    <row r="269">
      <c r="H269" s="445"/>
      <c r="I269" s="445"/>
      <c r="J269" s="445"/>
      <c r="K269" s="445"/>
      <c r="M269" s="445"/>
      <c r="O269" s="445"/>
      <c r="P269" s="445"/>
      <c r="R269" s="445"/>
      <c r="S269" s="445"/>
    </row>
    <row r="270">
      <c r="H270" s="445"/>
      <c r="I270" s="445"/>
      <c r="J270" s="445"/>
      <c r="K270" s="445"/>
      <c r="M270" s="445"/>
      <c r="O270" s="445"/>
      <c r="P270" s="445"/>
      <c r="R270" s="445"/>
      <c r="S270" s="445"/>
    </row>
    <row r="271">
      <c r="H271" s="445"/>
      <c r="I271" s="445"/>
      <c r="J271" s="445"/>
      <c r="K271" s="445"/>
      <c r="M271" s="445"/>
      <c r="O271" s="445"/>
      <c r="P271" s="445"/>
      <c r="R271" s="445"/>
      <c r="S271" s="445"/>
    </row>
    <row r="272">
      <c r="H272" s="445"/>
      <c r="I272" s="445"/>
      <c r="J272" s="445"/>
      <c r="K272" s="445"/>
      <c r="M272" s="445"/>
      <c r="O272" s="445"/>
      <c r="P272" s="445"/>
      <c r="R272" s="445"/>
      <c r="S272" s="445"/>
    </row>
    <row r="273">
      <c r="H273" s="445"/>
      <c r="I273" s="445"/>
      <c r="J273" s="445"/>
      <c r="K273" s="445"/>
      <c r="M273" s="445"/>
      <c r="O273" s="445"/>
      <c r="P273" s="445"/>
      <c r="R273" s="445"/>
      <c r="S273" s="445"/>
    </row>
    <row r="274">
      <c r="H274" s="445"/>
      <c r="I274" s="445"/>
      <c r="J274" s="445"/>
      <c r="K274" s="445"/>
      <c r="M274" s="445"/>
      <c r="O274" s="445"/>
      <c r="P274" s="445"/>
      <c r="R274" s="445"/>
      <c r="S274" s="445"/>
    </row>
    <row r="275">
      <c r="H275" s="445"/>
      <c r="I275" s="445"/>
      <c r="J275" s="445"/>
      <c r="K275" s="445"/>
      <c r="M275" s="445"/>
      <c r="O275" s="445"/>
      <c r="P275" s="445"/>
      <c r="R275" s="445"/>
      <c r="S275" s="445"/>
    </row>
    <row r="276">
      <c r="H276" s="445"/>
      <c r="I276" s="445"/>
      <c r="J276" s="445"/>
      <c r="K276" s="445"/>
      <c r="M276" s="445"/>
      <c r="O276" s="445"/>
      <c r="P276" s="445"/>
      <c r="R276" s="445"/>
      <c r="S276" s="445"/>
    </row>
    <row r="277">
      <c r="H277" s="445"/>
      <c r="I277" s="445"/>
      <c r="J277" s="445"/>
      <c r="K277" s="445"/>
      <c r="M277" s="445"/>
      <c r="O277" s="445"/>
      <c r="P277" s="445"/>
      <c r="R277" s="445"/>
      <c r="S277" s="445"/>
    </row>
    <row r="278">
      <c r="H278" s="445"/>
      <c r="I278" s="445"/>
      <c r="J278" s="445"/>
      <c r="K278" s="445"/>
      <c r="M278" s="445"/>
      <c r="O278" s="445"/>
      <c r="P278" s="445"/>
      <c r="R278" s="445"/>
      <c r="S278" s="445"/>
    </row>
    <row r="279">
      <c r="H279" s="445"/>
      <c r="I279" s="445"/>
      <c r="J279" s="445"/>
      <c r="K279" s="445"/>
      <c r="M279" s="445"/>
      <c r="O279" s="445"/>
      <c r="P279" s="445"/>
      <c r="R279" s="445"/>
      <c r="S279" s="445"/>
    </row>
    <row r="280">
      <c r="H280" s="445"/>
      <c r="I280" s="445"/>
      <c r="J280" s="445"/>
      <c r="K280" s="445"/>
      <c r="M280" s="445"/>
      <c r="O280" s="445"/>
      <c r="P280" s="445"/>
      <c r="R280" s="445"/>
      <c r="S280" s="445"/>
    </row>
    <row r="281">
      <c r="H281" s="445"/>
      <c r="I281" s="445"/>
      <c r="J281" s="445"/>
      <c r="K281" s="445"/>
      <c r="M281" s="445"/>
      <c r="O281" s="445"/>
      <c r="P281" s="445"/>
      <c r="R281" s="445"/>
      <c r="S281" s="445"/>
    </row>
    <row r="282">
      <c r="H282" s="445"/>
      <c r="I282" s="445"/>
      <c r="J282" s="445"/>
      <c r="K282" s="445"/>
      <c r="M282" s="445"/>
      <c r="O282" s="445"/>
      <c r="P282" s="445"/>
      <c r="R282" s="445"/>
      <c r="S282" s="445"/>
    </row>
    <row r="283">
      <c r="H283" s="445"/>
      <c r="I283" s="445"/>
      <c r="J283" s="445"/>
      <c r="K283" s="445"/>
      <c r="M283" s="445"/>
      <c r="O283" s="445"/>
      <c r="P283" s="445"/>
      <c r="R283" s="445"/>
      <c r="S283" s="445"/>
    </row>
    <row r="284">
      <c r="H284" s="445"/>
      <c r="I284" s="445"/>
      <c r="J284" s="445"/>
      <c r="K284" s="445"/>
      <c r="M284" s="445"/>
      <c r="O284" s="445"/>
      <c r="P284" s="445"/>
      <c r="R284" s="445"/>
      <c r="S284" s="445"/>
    </row>
    <row r="285">
      <c r="H285" s="445"/>
      <c r="I285" s="445"/>
      <c r="J285" s="445"/>
      <c r="K285" s="445"/>
      <c r="M285" s="445"/>
      <c r="O285" s="445"/>
      <c r="P285" s="445"/>
      <c r="R285" s="445"/>
      <c r="S285" s="445"/>
    </row>
    <row r="286">
      <c r="H286" s="445"/>
      <c r="I286" s="445"/>
      <c r="J286" s="445"/>
      <c r="K286" s="445"/>
      <c r="M286" s="445"/>
      <c r="O286" s="445"/>
      <c r="P286" s="445"/>
      <c r="R286" s="445"/>
      <c r="S286" s="445"/>
    </row>
    <row r="287">
      <c r="H287" s="445"/>
      <c r="I287" s="445"/>
      <c r="J287" s="445"/>
      <c r="K287" s="445"/>
      <c r="M287" s="445"/>
      <c r="O287" s="445"/>
      <c r="P287" s="445"/>
      <c r="R287" s="445"/>
      <c r="S287" s="445"/>
    </row>
    <row r="288">
      <c r="H288" s="445"/>
      <c r="I288" s="445"/>
      <c r="J288" s="445"/>
      <c r="K288" s="445"/>
      <c r="M288" s="445"/>
      <c r="O288" s="445"/>
      <c r="P288" s="445"/>
      <c r="R288" s="445"/>
      <c r="S288" s="445"/>
    </row>
    <row r="289">
      <c r="H289" s="445"/>
      <c r="I289" s="445"/>
      <c r="J289" s="445"/>
      <c r="K289" s="445"/>
      <c r="M289" s="445"/>
      <c r="O289" s="445"/>
      <c r="P289" s="445"/>
      <c r="R289" s="445"/>
      <c r="S289" s="445"/>
    </row>
    <row r="290">
      <c r="H290" s="445"/>
      <c r="I290" s="445"/>
      <c r="J290" s="445"/>
      <c r="K290" s="445"/>
      <c r="M290" s="445"/>
      <c r="O290" s="445"/>
      <c r="P290" s="445"/>
      <c r="R290" s="445"/>
      <c r="S290" s="445"/>
    </row>
    <row r="291">
      <c r="H291" s="445"/>
      <c r="I291" s="445"/>
      <c r="J291" s="445"/>
      <c r="K291" s="445"/>
      <c r="M291" s="445"/>
      <c r="O291" s="445"/>
      <c r="P291" s="445"/>
      <c r="R291" s="445"/>
      <c r="S291" s="445"/>
    </row>
    <row r="292">
      <c r="H292" s="445"/>
      <c r="I292" s="445"/>
      <c r="J292" s="445"/>
      <c r="K292" s="445"/>
      <c r="M292" s="445"/>
      <c r="O292" s="445"/>
      <c r="P292" s="445"/>
      <c r="R292" s="445"/>
      <c r="S292" s="445"/>
    </row>
    <row r="293">
      <c r="H293" s="445"/>
      <c r="I293" s="445"/>
      <c r="J293" s="445"/>
      <c r="K293" s="445"/>
      <c r="M293" s="445"/>
      <c r="O293" s="445"/>
      <c r="P293" s="445"/>
      <c r="R293" s="445"/>
      <c r="S293" s="445"/>
    </row>
    <row r="294">
      <c r="H294" s="445"/>
      <c r="I294" s="445"/>
      <c r="J294" s="445"/>
      <c r="K294" s="445"/>
      <c r="M294" s="445"/>
      <c r="O294" s="445"/>
      <c r="P294" s="445"/>
      <c r="R294" s="445"/>
      <c r="S294" s="445"/>
    </row>
    <row r="295">
      <c r="H295" s="445"/>
      <c r="I295" s="445"/>
      <c r="J295" s="445"/>
      <c r="K295" s="445"/>
      <c r="M295" s="445"/>
      <c r="O295" s="445"/>
      <c r="P295" s="445"/>
      <c r="R295" s="445"/>
      <c r="S295" s="445"/>
    </row>
    <row r="296">
      <c r="H296" s="445"/>
      <c r="I296" s="445"/>
      <c r="J296" s="445"/>
      <c r="K296" s="445"/>
      <c r="M296" s="445"/>
      <c r="O296" s="445"/>
      <c r="P296" s="445"/>
      <c r="R296" s="445"/>
      <c r="S296" s="445"/>
    </row>
    <row r="297">
      <c r="H297" s="445"/>
      <c r="I297" s="445"/>
      <c r="J297" s="445"/>
      <c r="K297" s="445"/>
      <c r="M297" s="445"/>
      <c r="O297" s="445"/>
      <c r="P297" s="445"/>
      <c r="R297" s="445"/>
      <c r="S297" s="445"/>
    </row>
    <row r="298">
      <c r="H298" s="445"/>
      <c r="I298" s="445"/>
      <c r="J298" s="445"/>
      <c r="K298" s="445"/>
      <c r="M298" s="445"/>
      <c r="O298" s="445"/>
      <c r="P298" s="445"/>
      <c r="R298" s="445"/>
      <c r="S298" s="445"/>
    </row>
    <row r="299">
      <c r="H299" s="445"/>
      <c r="I299" s="445"/>
      <c r="J299" s="445"/>
      <c r="K299" s="445"/>
      <c r="M299" s="445"/>
      <c r="O299" s="445"/>
      <c r="P299" s="445"/>
      <c r="R299" s="445"/>
      <c r="S299" s="445"/>
    </row>
    <row r="300">
      <c r="H300" s="445"/>
      <c r="I300" s="445"/>
      <c r="J300" s="445"/>
      <c r="K300" s="445"/>
      <c r="M300" s="445"/>
      <c r="O300" s="445"/>
      <c r="P300" s="445"/>
      <c r="R300" s="445"/>
      <c r="S300" s="445"/>
    </row>
    <row r="301">
      <c r="H301" s="445"/>
      <c r="I301" s="445"/>
      <c r="J301" s="445"/>
      <c r="K301" s="445"/>
      <c r="M301" s="445"/>
      <c r="O301" s="445"/>
      <c r="P301" s="445"/>
      <c r="R301" s="445"/>
      <c r="S301" s="445"/>
    </row>
    <row r="302">
      <c r="H302" s="445"/>
      <c r="I302" s="445"/>
      <c r="J302" s="445"/>
      <c r="K302" s="445"/>
      <c r="M302" s="445"/>
      <c r="O302" s="445"/>
      <c r="P302" s="445"/>
      <c r="R302" s="445"/>
      <c r="S302" s="445"/>
    </row>
    <row r="303">
      <c r="H303" s="445"/>
      <c r="I303" s="445"/>
      <c r="J303" s="445"/>
      <c r="K303" s="445"/>
      <c r="M303" s="445"/>
      <c r="O303" s="445"/>
      <c r="P303" s="445"/>
      <c r="R303" s="445"/>
      <c r="S303" s="445"/>
    </row>
    <row r="304">
      <c r="H304" s="445"/>
      <c r="I304" s="445"/>
      <c r="J304" s="445"/>
      <c r="K304" s="445"/>
      <c r="M304" s="445"/>
      <c r="O304" s="445"/>
      <c r="P304" s="445"/>
      <c r="R304" s="445"/>
      <c r="S304" s="445"/>
    </row>
    <row r="305">
      <c r="H305" s="445"/>
      <c r="I305" s="445"/>
      <c r="J305" s="445"/>
      <c r="K305" s="445"/>
      <c r="M305" s="445"/>
      <c r="O305" s="445"/>
      <c r="P305" s="445"/>
      <c r="R305" s="445"/>
      <c r="S305" s="445"/>
    </row>
    <row r="306">
      <c r="H306" s="445"/>
      <c r="I306" s="445"/>
      <c r="J306" s="445"/>
      <c r="K306" s="445"/>
      <c r="M306" s="445"/>
      <c r="O306" s="445"/>
      <c r="P306" s="445"/>
      <c r="R306" s="445"/>
      <c r="S306" s="445"/>
    </row>
    <row r="307">
      <c r="H307" s="445"/>
      <c r="I307" s="445"/>
      <c r="J307" s="445"/>
      <c r="K307" s="445"/>
      <c r="M307" s="445"/>
      <c r="O307" s="445"/>
      <c r="P307" s="445"/>
      <c r="R307" s="445"/>
      <c r="S307" s="445"/>
    </row>
    <row r="308">
      <c r="H308" s="445"/>
      <c r="I308" s="445"/>
      <c r="J308" s="445"/>
      <c r="K308" s="445"/>
      <c r="M308" s="445"/>
      <c r="O308" s="445"/>
      <c r="P308" s="445"/>
      <c r="R308" s="445"/>
      <c r="S308" s="445"/>
    </row>
    <row r="309">
      <c r="H309" s="445"/>
      <c r="I309" s="445"/>
      <c r="J309" s="445"/>
      <c r="K309" s="445"/>
      <c r="M309" s="445"/>
      <c r="O309" s="445"/>
      <c r="P309" s="445"/>
      <c r="R309" s="445"/>
      <c r="S309" s="445"/>
    </row>
    <row r="310">
      <c r="H310" s="445"/>
      <c r="I310" s="445"/>
      <c r="J310" s="445"/>
      <c r="K310" s="445"/>
      <c r="M310" s="445"/>
      <c r="O310" s="445"/>
      <c r="P310" s="445"/>
      <c r="R310" s="445"/>
      <c r="S310" s="445"/>
    </row>
    <row r="311">
      <c r="H311" s="445"/>
      <c r="I311" s="445"/>
      <c r="J311" s="445"/>
      <c r="K311" s="445"/>
      <c r="M311" s="445"/>
      <c r="O311" s="445"/>
      <c r="P311" s="445"/>
      <c r="R311" s="445"/>
      <c r="S311" s="445"/>
    </row>
    <row r="312">
      <c r="H312" s="445"/>
      <c r="I312" s="445"/>
      <c r="J312" s="445"/>
      <c r="K312" s="445"/>
      <c r="M312" s="445"/>
      <c r="O312" s="445"/>
      <c r="P312" s="445"/>
      <c r="R312" s="445"/>
      <c r="S312" s="445"/>
    </row>
    <row r="313">
      <c r="H313" s="445"/>
      <c r="I313" s="445"/>
      <c r="J313" s="445"/>
      <c r="K313" s="445"/>
      <c r="M313" s="445"/>
      <c r="O313" s="445"/>
      <c r="P313" s="445"/>
      <c r="R313" s="445"/>
      <c r="S313" s="445"/>
    </row>
    <row r="314">
      <c r="H314" s="445"/>
      <c r="I314" s="445"/>
      <c r="J314" s="445"/>
      <c r="K314" s="445"/>
      <c r="M314" s="445"/>
      <c r="O314" s="445"/>
      <c r="P314" s="445"/>
      <c r="R314" s="445"/>
      <c r="S314" s="445"/>
    </row>
    <row r="315">
      <c r="H315" s="445"/>
      <c r="I315" s="445"/>
      <c r="J315" s="445"/>
      <c r="K315" s="445"/>
      <c r="M315" s="445"/>
      <c r="O315" s="445"/>
      <c r="P315" s="445"/>
      <c r="R315" s="445"/>
      <c r="S315" s="445"/>
    </row>
    <row r="316">
      <c r="H316" s="445"/>
      <c r="I316" s="445"/>
      <c r="J316" s="445"/>
      <c r="K316" s="445"/>
      <c r="M316" s="445"/>
      <c r="O316" s="445"/>
      <c r="P316" s="445"/>
      <c r="R316" s="445"/>
      <c r="S316" s="445"/>
    </row>
    <row r="317">
      <c r="H317" s="445"/>
      <c r="I317" s="445"/>
      <c r="J317" s="445"/>
      <c r="K317" s="445"/>
      <c r="M317" s="445"/>
      <c r="O317" s="445"/>
      <c r="P317" s="445"/>
      <c r="R317" s="445"/>
      <c r="S317" s="445"/>
    </row>
    <row r="318">
      <c r="H318" s="445"/>
      <c r="I318" s="445"/>
      <c r="J318" s="445"/>
      <c r="K318" s="445"/>
      <c r="M318" s="445"/>
      <c r="O318" s="445"/>
      <c r="P318" s="445"/>
      <c r="R318" s="445"/>
      <c r="S318" s="445"/>
    </row>
    <row r="319">
      <c r="H319" s="445"/>
      <c r="I319" s="445"/>
      <c r="J319" s="445"/>
      <c r="K319" s="445"/>
      <c r="M319" s="445"/>
      <c r="O319" s="445"/>
      <c r="P319" s="445"/>
      <c r="R319" s="445"/>
      <c r="S319" s="445"/>
    </row>
    <row r="320">
      <c r="H320" s="445"/>
      <c r="I320" s="445"/>
      <c r="J320" s="445"/>
      <c r="K320" s="445"/>
      <c r="M320" s="445"/>
      <c r="O320" s="445"/>
      <c r="P320" s="445"/>
      <c r="R320" s="445"/>
      <c r="S320" s="445"/>
    </row>
    <row r="321">
      <c r="H321" s="445"/>
      <c r="I321" s="445"/>
      <c r="J321" s="445"/>
      <c r="K321" s="445"/>
      <c r="M321" s="445"/>
      <c r="O321" s="445"/>
      <c r="P321" s="445"/>
      <c r="R321" s="445"/>
      <c r="S321" s="445"/>
    </row>
    <row r="322">
      <c r="H322" s="445"/>
      <c r="I322" s="445"/>
      <c r="J322" s="445"/>
      <c r="K322" s="445"/>
      <c r="M322" s="445"/>
      <c r="O322" s="445"/>
      <c r="P322" s="445"/>
      <c r="R322" s="445"/>
      <c r="S322" s="445"/>
    </row>
    <row r="323">
      <c r="H323" s="445"/>
      <c r="I323" s="445"/>
      <c r="J323" s="445"/>
      <c r="K323" s="445"/>
      <c r="M323" s="445"/>
      <c r="O323" s="445"/>
      <c r="P323" s="445"/>
      <c r="R323" s="445"/>
      <c r="S323" s="445"/>
    </row>
    <row r="324">
      <c r="H324" s="445"/>
      <c r="I324" s="445"/>
      <c r="J324" s="445"/>
      <c r="K324" s="445"/>
      <c r="M324" s="445"/>
      <c r="O324" s="445"/>
      <c r="P324" s="445"/>
      <c r="R324" s="445"/>
      <c r="S324" s="445"/>
    </row>
    <row r="325">
      <c r="H325" s="445"/>
      <c r="I325" s="445"/>
      <c r="J325" s="445"/>
      <c r="K325" s="445"/>
      <c r="M325" s="445"/>
      <c r="O325" s="445"/>
      <c r="P325" s="445"/>
      <c r="R325" s="445"/>
      <c r="S325" s="445"/>
    </row>
    <row r="326">
      <c r="H326" s="445"/>
      <c r="I326" s="445"/>
      <c r="J326" s="445"/>
      <c r="K326" s="445"/>
      <c r="M326" s="445"/>
      <c r="O326" s="445"/>
      <c r="P326" s="445"/>
      <c r="R326" s="445"/>
      <c r="S326" s="445"/>
    </row>
    <row r="327">
      <c r="H327" s="445"/>
      <c r="I327" s="445"/>
      <c r="J327" s="445"/>
      <c r="K327" s="445"/>
      <c r="M327" s="445"/>
      <c r="O327" s="445"/>
      <c r="P327" s="445"/>
      <c r="R327" s="445"/>
      <c r="S327" s="445"/>
    </row>
    <row r="328">
      <c r="H328" s="445"/>
      <c r="I328" s="445"/>
      <c r="J328" s="445"/>
      <c r="K328" s="445"/>
      <c r="M328" s="445"/>
      <c r="O328" s="445"/>
      <c r="P328" s="445"/>
      <c r="R328" s="445"/>
      <c r="S328" s="445"/>
    </row>
    <row r="329">
      <c r="H329" s="445"/>
      <c r="I329" s="445"/>
      <c r="J329" s="445"/>
      <c r="K329" s="445"/>
      <c r="M329" s="445"/>
      <c r="O329" s="445"/>
      <c r="P329" s="445"/>
      <c r="R329" s="445"/>
      <c r="S329" s="445"/>
    </row>
    <row r="330">
      <c r="H330" s="445"/>
      <c r="I330" s="445"/>
      <c r="J330" s="445"/>
      <c r="K330" s="445"/>
      <c r="M330" s="445"/>
      <c r="O330" s="445"/>
      <c r="P330" s="445"/>
      <c r="R330" s="445"/>
      <c r="S330" s="445"/>
    </row>
    <row r="331">
      <c r="H331" s="445"/>
      <c r="I331" s="445"/>
      <c r="J331" s="445"/>
      <c r="K331" s="445"/>
      <c r="M331" s="445"/>
      <c r="O331" s="445"/>
      <c r="P331" s="445"/>
      <c r="R331" s="445"/>
      <c r="S331" s="445"/>
    </row>
    <row r="332">
      <c r="H332" s="445"/>
      <c r="I332" s="445"/>
      <c r="J332" s="445"/>
      <c r="K332" s="445"/>
      <c r="M332" s="445"/>
      <c r="O332" s="445"/>
      <c r="P332" s="445"/>
      <c r="R332" s="445"/>
      <c r="S332" s="445"/>
    </row>
    <row r="333">
      <c r="H333" s="445"/>
      <c r="I333" s="445"/>
      <c r="J333" s="445"/>
      <c r="K333" s="445"/>
      <c r="M333" s="445"/>
      <c r="O333" s="445"/>
      <c r="P333" s="445"/>
      <c r="R333" s="445"/>
      <c r="S333" s="445"/>
    </row>
    <row r="334">
      <c r="H334" s="445"/>
      <c r="I334" s="445"/>
      <c r="J334" s="445"/>
      <c r="K334" s="445"/>
      <c r="M334" s="445"/>
      <c r="O334" s="445"/>
      <c r="P334" s="445"/>
      <c r="R334" s="445"/>
      <c r="S334" s="445"/>
    </row>
    <row r="335">
      <c r="H335" s="445"/>
      <c r="I335" s="445"/>
      <c r="J335" s="445"/>
      <c r="K335" s="445"/>
      <c r="M335" s="445"/>
      <c r="O335" s="445"/>
      <c r="P335" s="445"/>
      <c r="R335" s="445"/>
      <c r="S335" s="445"/>
    </row>
    <row r="336">
      <c r="H336" s="445"/>
      <c r="I336" s="445"/>
      <c r="J336" s="445"/>
      <c r="K336" s="445"/>
      <c r="M336" s="445"/>
      <c r="O336" s="445"/>
      <c r="P336" s="445"/>
      <c r="R336" s="445"/>
      <c r="S336" s="445"/>
    </row>
    <row r="337">
      <c r="H337" s="445"/>
      <c r="I337" s="445"/>
      <c r="J337" s="445"/>
      <c r="K337" s="445"/>
      <c r="M337" s="445"/>
      <c r="O337" s="445"/>
      <c r="P337" s="445"/>
      <c r="R337" s="445"/>
      <c r="S337" s="445"/>
    </row>
    <row r="338">
      <c r="H338" s="445"/>
      <c r="I338" s="445"/>
      <c r="J338" s="445"/>
      <c r="K338" s="445"/>
      <c r="M338" s="445"/>
      <c r="O338" s="445"/>
      <c r="P338" s="445"/>
      <c r="R338" s="445"/>
      <c r="S338" s="445"/>
    </row>
    <row r="339">
      <c r="H339" s="445"/>
      <c r="I339" s="445"/>
      <c r="J339" s="445"/>
      <c r="K339" s="445"/>
      <c r="M339" s="445"/>
      <c r="O339" s="445"/>
      <c r="P339" s="445"/>
      <c r="R339" s="445"/>
      <c r="S339" s="445"/>
    </row>
    <row r="340">
      <c r="H340" s="445"/>
      <c r="I340" s="445"/>
      <c r="J340" s="445"/>
      <c r="K340" s="445"/>
      <c r="M340" s="445"/>
      <c r="O340" s="445"/>
      <c r="P340" s="445"/>
      <c r="R340" s="445"/>
      <c r="S340" s="445"/>
    </row>
    <row r="341">
      <c r="H341" s="445"/>
      <c r="I341" s="445"/>
      <c r="J341" s="445"/>
      <c r="K341" s="445"/>
      <c r="M341" s="445"/>
      <c r="O341" s="445"/>
      <c r="P341" s="445"/>
      <c r="R341" s="445"/>
      <c r="S341" s="445"/>
    </row>
    <row r="342">
      <c r="H342" s="445"/>
      <c r="I342" s="445"/>
      <c r="J342" s="445"/>
      <c r="K342" s="445"/>
      <c r="M342" s="445"/>
      <c r="O342" s="445"/>
      <c r="P342" s="445"/>
      <c r="R342" s="445"/>
      <c r="S342" s="445"/>
    </row>
    <row r="343">
      <c r="H343" s="445"/>
      <c r="I343" s="445"/>
      <c r="J343" s="445"/>
      <c r="K343" s="445"/>
      <c r="M343" s="445"/>
      <c r="O343" s="445"/>
      <c r="P343" s="445"/>
      <c r="R343" s="445"/>
      <c r="S343" s="445"/>
    </row>
    <row r="344">
      <c r="H344" s="445"/>
      <c r="I344" s="445"/>
      <c r="J344" s="445"/>
      <c r="K344" s="445"/>
      <c r="M344" s="445"/>
      <c r="O344" s="445"/>
      <c r="P344" s="445"/>
      <c r="R344" s="445"/>
      <c r="S344" s="445"/>
    </row>
    <row r="345">
      <c r="H345" s="445"/>
      <c r="I345" s="445"/>
      <c r="J345" s="445"/>
      <c r="K345" s="445"/>
      <c r="M345" s="445"/>
      <c r="O345" s="445"/>
      <c r="P345" s="445"/>
      <c r="R345" s="445"/>
      <c r="S345" s="445"/>
    </row>
    <row r="346">
      <c r="H346" s="445"/>
      <c r="I346" s="445"/>
      <c r="J346" s="445"/>
      <c r="K346" s="445"/>
      <c r="M346" s="445"/>
      <c r="O346" s="445"/>
      <c r="P346" s="445"/>
      <c r="R346" s="445"/>
      <c r="S346" s="445"/>
    </row>
    <row r="347">
      <c r="H347" s="445"/>
      <c r="I347" s="445"/>
      <c r="J347" s="445"/>
      <c r="K347" s="445"/>
      <c r="M347" s="445"/>
      <c r="O347" s="445"/>
      <c r="P347" s="445"/>
      <c r="R347" s="445"/>
      <c r="S347" s="445"/>
    </row>
    <row r="348">
      <c r="H348" s="445"/>
      <c r="I348" s="445"/>
      <c r="J348" s="445"/>
      <c r="K348" s="445"/>
      <c r="M348" s="445"/>
      <c r="O348" s="445"/>
      <c r="P348" s="445"/>
      <c r="R348" s="445"/>
      <c r="S348" s="445"/>
    </row>
    <row r="349">
      <c r="H349" s="445"/>
      <c r="I349" s="445"/>
      <c r="J349" s="445"/>
      <c r="K349" s="445"/>
      <c r="M349" s="445"/>
      <c r="O349" s="445"/>
      <c r="P349" s="445"/>
      <c r="R349" s="445"/>
      <c r="S349" s="445"/>
    </row>
    <row r="350">
      <c r="H350" s="445"/>
      <c r="I350" s="445"/>
      <c r="J350" s="445"/>
      <c r="K350" s="445"/>
      <c r="M350" s="445"/>
      <c r="O350" s="445"/>
      <c r="P350" s="445"/>
      <c r="R350" s="445"/>
      <c r="S350" s="445"/>
    </row>
    <row r="351">
      <c r="H351" s="445"/>
      <c r="I351" s="445"/>
      <c r="J351" s="445"/>
      <c r="K351" s="445"/>
      <c r="M351" s="445"/>
      <c r="O351" s="445"/>
      <c r="P351" s="445"/>
      <c r="R351" s="445"/>
      <c r="S351" s="445"/>
    </row>
    <row r="352">
      <c r="H352" s="445"/>
      <c r="I352" s="445"/>
      <c r="J352" s="445"/>
      <c r="K352" s="445"/>
      <c r="M352" s="445"/>
      <c r="O352" s="445"/>
      <c r="P352" s="445"/>
      <c r="R352" s="445"/>
      <c r="S352" s="445"/>
    </row>
    <row r="353">
      <c r="H353" s="445"/>
      <c r="I353" s="445"/>
      <c r="J353" s="445"/>
      <c r="K353" s="445"/>
      <c r="M353" s="445"/>
      <c r="O353" s="445"/>
      <c r="P353" s="445"/>
      <c r="R353" s="445"/>
      <c r="S353" s="445"/>
    </row>
    <row r="354">
      <c r="H354" s="445"/>
      <c r="I354" s="445"/>
      <c r="J354" s="445"/>
      <c r="K354" s="445"/>
      <c r="M354" s="445"/>
      <c r="O354" s="445"/>
      <c r="P354" s="445"/>
      <c r="R354" s="445"/>
      <c r="S354" s="445"/>
    </row>
    <row r="355">
      <c r="H355" s="445"/>
      <c r="I355" s="445"/>
      <c r="J355" s="445"/>
      <c r="K355" s="445"/>
      <c r="M355" s="445"/>
      <c r="O355" s="445"/>
      <c r="P355" s="445"/>
      <c r="R355" s="445"/>
      <c r="S355" s="445"/>
    </row>
    <row r="356">
      <c r="H356" s="445"/>
      <c r="I356" s="445"/>
      <c r="J356" s="445"/>
      <c r="K356" s="445"/>
      <c r="M356" s="445"/>
      <c r="O356" s="445"/>
      <c r="P356" s="445"/>
      <c r="R356" s="445"/>
      <c r="S356" s="445"/>
    </row>
    <row r="357">
      <c r="H357" s="445"/>
      <c r="I357" s="445"/>
      <c r="J357" s="445"/>
      <c r="K357" s="445"/>
      <c r="M357" s="445"/>
      <c r="O357" s="445"/>
      <c r="P357" s="445"/>
      <c r="R357" s="445"/>
      <c r="S357" s="445"/>
    </row>
    <row r="358">
      <c r="H358" s="445"/>
      <c r="I358" s="445"/>
      <c r="J358" s="445"/>
      <c r="K358" s="445"/>
      <c r="M358" s="445"/>
      <c r="O358" s="445"/>
      <c r="P358" s="445"/>
      <c r="R358" s="445"/>
      <c r="S358" s="445"/>
    </row>
    <row r="359">
      <c r="H359" s="445"/>
      <c r="I359" s="445"/>
      <c r="J359" s="445"/>
      <c r="K359" s="445"/>
      <c r="M359" s="445"/>
      <c r="O359" s="445"/>
      <c r="P359" s="445"/>
      <c r="R359" s="445"/>
      <c r="S359" s="445"/>
    </row>
    <row r="360">
      <c r="H360" s="445"/>
      <c r="I360" s="445"/>
      <c r="J360" s="445"/>
      <c r="K360" s="445"/>
      <c r="M360" s="445"/>
      <c r="O360" s="445"/>
      <c r="P360" s="445"/>
      <c r="R360" s="445"/>
      <c r="S360" s="445"/>
    </row>
    <row r="361">
      <c r="H361" s="445"/>
      <c r="I361" s="445"/>
      <c r="J361" s="445"/>
      <c r="K361" s="445"/>
      <c r="M361" s="445"/>
      <c r="O361" s="445"/>
      <c r="P361" s="445"/>
      <c r="R361" s="445"/>
      <c r="S361" s="445"/>
    </row>
    <row r="362">
      <c r="H362" s="445"/>
      <c r="I362" s="445"/>
      <c r="J362" s="445"/>
      <c r="K362" s="445"/>
      <c r="M362" s="445"/>
      <c r="O362" s="445"/>
      <c r="P362" s="445"/>
      <c r="R362" s="445"/>
      <c r="S362" s="445"/>
    </row>
    <row r="363">
      <c r="H363" s="445"/>
      <c r="I363" s="445"/>
      <c r="J363" s="445"/>
      <c r="K363" s="445"/>
      <c r="M363" s="445"/>
      <c r="O363" s="445"/>
      <c r="P363" s="445"/>
      <c r="R363" s="445"/>
      <c r="S363" s="445"/>
    </row>
    <row r="364">
      <c r="H364" s="445"/>
      <c r="I364" s="445"/>
      <c r="J364" s="445"/>
      <c r="K364" s="445"/>
      <c r="M364" s="445"/>
      <c r="O364" s="445"/>
      <c r="P364" s="445"/>
      <c r="R364" s="445"/>
      <c r="S364" s="445"/>
    </row>
    <row r="365">
      <c r="H365" s="445"/>
      <c r="I365" s="445"/>
      <c r="J365" s="445"/>
      <c r="K365" s="445"/>
      <c r="M365" s="445"/>
      <c r="O365" s="445"/>
      <c r="P365" s="445"/>
      <c r="R365" s="445"/>
      <c r="S365" s="445"/>
    </row>
    <row r="366">
      <c r="H366" s="445"/>
      <c r="I366" s="445"/>
      <c r="J366" s="445"/>
      <c r="K366" s="445"/>
      <c r="M366" s="445"/>
      <c r="O366" s="445"/>
      <c r="P366" s="445"/>
      <c r="R366" s="445"/>
      <c r="S366" s="445"/>
    </row>
    <row r="367">
      <c r="H367" s="445"/>
      <c r="I367" s="445"/>
      <c r="J367" s="445"/>
      <c r="K367" s="445"/>
      <c r="M367" s="445"/>
      <c r="O367" s="445"/>
      <c r="P367" s="445"/>
      <c r="R367" s="445"/>
      <c r="S367" s="445"/>
    </row>
    <row r="368">
      <c r="H368" s="445"/>
      <c r="I368" s="445"/>
      <c r="J368" s="445"/>
      <c r="K368" s="445"/>
      <c r="M368" s="445"/>
      <c r="O368" s="445"/>
      <c r="P368" s="445"/>
      <c r="R368" s="445"/>
      <c r="S368" s="445"/>
    </row>
    <row r="369">
      <c r="H369" s="445"/>
      <c r="I369" s="445"/>
      <c r="J369" s="445"/>
      <c r="K369" s="445"/>
      <c r="M369" s="445"/>
      <c r="O369" s="445"/>
      <c r="P369" s="445"/>
      <c r="R369" s="445"/>
      <c r="S369" s="445"/>
    </row>
    <row r="370">
      <c r="H370" s="445"/>
      <c r="I370" s="445"/>
      <c r="J370" s="445"/>
      <c r="K370" s="445"/>
      <c r="M370" s="445"/>
      <c r="O370" s="445"/>
      <c r="P370" s="445"/>
      <c r="R370" s="445"/>
      <c r="S370" s="445"/>
    </row>
    <row r="371">
      <c r="H371" s="445"/>
      <c r="I371" s="445"/>
      <c r="J371" s="445"/>
      <c r="K371" s="445"/>
      <c r="M371" s="445"/>
      <c r="O371" s="445"/>
      <c r="P371" s="445"/>
      <c r="R371" s="445"/>
      <c r="S371" s="445"/>
    </row>
    <row r="372">
      <c r="H372" s="445"/>
      <c r="I372" s="445"/>
      <c r="J372" s="445"/>
      <c r="K372" s="445"/>
      <c r="M372" s="445"/>
      <c r="O372" s="445"/>
      <c r="P372" s="445"/>
      <c r="R372" s="445"/>
      <c r="S372" s="445"/>
    </row>
    <row r="373">
      <c r="H373" s="445"/>
      <c r="I373" s="445"/>
      <c r="J373" s="445"/>
      <c r="K373" s="445"/>
      <c r="M373" s="445"/>
      <c r="O373" s="445"/>
      <c r="P373" s="445"/>
      <c r="R373" s="445"/>
      <c r="S373" s="445"/>
    </row>
    <row r="374">
      <c r="H374" s="445"/>
      <c r="I374" s="445"/>
      <c r="J374" s="445"/>
      <c r="K374" s="445"/>
      <c r="M374" s="445"/>
      <c r="O374" s="445"/>
      <c r="P374" s="445"/>
      <c r="R374" s="445"/>
      <c r="S374" s="445"/>
    </row>
    <row r="375">
      <c r="H375" s="445"/>
      <c r="I375" s="445"/>
      <c r="J375" s="445"/>
      <c r="K375" s="445"/>
      <c r="M375" s="445"/>
      <c r="O375" s="445"/>
      <c r="P375" s="445"/>
      <c r="R375" s="445"/>
      <c r="S375" s="445"/>
    </row>
    <row r="376">
      <c r="H376" s="445"/>
      <c r="I376" s="445"/>
      <c r="J376" s="445"/>
      <c r="K376" s="445"/>
      <c r="M376" s="445"/>
      <c r="O376" s="445"/>
      <c r="P376" s="445"/>
      <c r="R376" s="445"/>
      <c r="S376" s="445"/>
    </row>
    <row r="377">
      <c r="H377" s="445"/>
      <c r="I377" s="445"/>
      <c r="J377" s="445"/>
      <c r="K377" s="445"/>
      <c r="M377" s="445"/>
      <c r="O377" s="445"/>
      <c r="P377" s="445"/>
      <c r="R377" s="445"/>
      <c r="S377" s="445"/>
    </row>
    <row r="378">
      <c r="H378" s="445"/>
      <c r="I378" s="445"/>
      <c r="J378" s="445"/>
      <c r="K378" s="445"/>
      <c r="M378" s="445"/>
      <c r="O378" s="445"/>
      <c r="P378" s="445"/>
      <c r="R378" s="445"/>
      <c r="S378" s="445"/>
    </row>
    <row r="379">
      <c r="H379" s="445"/>
      <c r="I379" s="445"/>
      <c r="J379" s="445"/>
      <c r="K379" s="445"/>
      <c r="M379" s="445"/>
      <c r="O379" s="445"/>
      <c r="P379" s="445"/>
      <c r="R379" s="445"/>
      <c r="S379" s="445"/>
    </row>
    <row r="380">
      <c r="H380" s="445"/>
      <c r="I380" s="445"/>
      <c r="J380" s="445"/>
      <c r="K380" s="445"/>
      <c r="M380" s="445"/>
      <c r="O380" s="445"/>
      <c r="P380" s="445"/>
      <c r="R380" s="445"/>
      <c r="S380" s="445"/>
    </row>
    <row r="381">
      <c r="H381" s="445"/>
      <c r="I381" s="445"/>
      <c r="J381" s="445"/>
      <c r="K381" s="445"/>
      <c r="M381" s="445"/>
      <c r="O381" s="445"/>
      <c r="P381" s="445"/>
      <c r="R381" s="445"/>
      <c r="S381" s="445"/>
    </row>
    <row r="382">
      <c r="H382" s="445"/>
      <c r="I382" s="445"/>
      <c r="J382" s="445"/>
      <c r="K382" s="445"/>
      <c r="M382" s="445"/>
      <c r="O382" s="445"/>
      <c r="P382" s="445"/>
      <c r="R382" s="445"/>
      <c r="S382" s="445"/>
    </row>
    <row r="383">
      <c r="H383" s="445"/>
      <c r="I383" s="445"/>
      <c r="J383" s="445"/>
      <c r="K383" s="445"/>
      <c r="M383" s="445"/>
      <c r="O383" s="445"/>
      <c r="P383" s="445"/>
      <c r="R383" s="445"/>
      <c r="S383" s="445"/>
    </row>
    <row r="384">
      <c r="H384" s="445"/>
      <c r="I384" s="445"/>
      <c r="J384" s="445"/>
      <c r="K384" s="445"/>
      <c r="M384" s="445"/>
      <c r="O384" s="445"/>
      <c r="P384" s="445"/>
      <c r="R384" s="445"/>
      <c r="S384" s="445"/>
    </row>
    <row r="385">
      <c r="H385" s="445"/>
      <c r="I385" s="445"/>
      <c r="J385" s="445"/>
      <c r="K385" s="445"/>
      <c r="M385" s="445"/>
      <c r="O385" s="445"/>
      <c r="P385" s="445"/>
      <c r="R385" s="445"/>
      <c r="S385" s="445"/>
    </row>
    <row r="386">
      <c r="H386" s="445"/>
      <c r="I386" s="445"/>
      <c r="J386" s="445"/>
      <c r="K386" s="445"/>
      <c r="M386" s="445"/>
      <c r="O386" s="445"/>
      <c r="P386" s="445"/>
      <c r="R386" s="445"/>
      <c r="S386" s="445"/>
    </row>
    <row r="387">
      <c r="H387" s="445"/>
      <c r="I387" s="445"/>
      <c r="J387" s="445"/>
      <c r="K387" s="445"/>
      <c r="M387" s="445"/>
      <c r="O387" s="445"/>
      <c r="P387" s="445"/>
      <c r="R387" s="445"/>
      <c r="S387" s="445"/>
    </row>
    <row r="388">
      <c r="H388" s="445"/>
      <c r="I388" s="445"/>
      <c r="J388" s="445"/>
      <c r="K388" s="445"/>
      <c r="M388" s="445"/>
      <c r="O388" s="445"/>
      <c r="P388" s="445"/>
      <c r="R388" s="445"/>
      <c r="S388" s="445"/>
    </row>
    <row r="389">
      <c r="H389" s="445"/>
      <c r="I389" s="445"/>
      <c r="J389" s="445"/>
      <c r="K389" s="445"/>
      <c r="M389" s="445"/>
      <c r="O389" s="445"/>
      <c r="P389" s="445"/>
      <c r="R389" s="445"/>
      <c r="S389" s="445"/>
    </row>
    <row r="390">
      <c r="H390" s="445"/>
      <c r="I390" s="445"/>
      <c r="J390" s="445"/>
      <c r="K390" s="445"/>
      <c r="M390" s="445"/>
      <c r="O390" s="445"/>
      <c r="P390" s="445"/>
      <c r="R390" s="445"/>
      <c r="S390" s="445"/>
    </row>
    <row r="391">
      <c r="H391" s="445"/>
      <c r="I391" s="445"/>
      <c r="J391" s="445"/>
      <c r="K391" s="445"/>
      <c r="M391" s="445"/>
      <c r="O391" s="445"/>
      <c r="P391" s="445"/>
      <c r="R391" s="445"/>
      <c r="S391" s="445"/>
    </row>
    <row r="392">
      <c r="H392" s="445"/>
      <c r="I392" s="445"/>
      <c r="J392" s="445"/>
      <c r="K392" s="445"/>
      <c r="M392" s="445"/>
      <c r="O392" s="445"/>
      <c r="P392" s="445"/>
      <c r="R392" s="445"/>
      <c r="S392" s="445"/>
    </row>
    <row r="393">
      <c r="H393" s="445"/>
      <c r="I393" s="445"/>
      <c r="J393" s="445"/>
      <c r="K393" s="445"/>
      <c r="M393" s="445"/>
      <c r="O393" s="445"/>
      <c r="P393" s="445"/>
      <c r="R393" s="445"/>
      <c r="S393" s="445"/>
    </row>
    <row r="394">
      <c r="H394" s="445"/>
      <c r="I394" s="445"/>
      <c r="J394" s="445"/>
      <c r="K394" s="445"/>
      <c r="M394" s="445"/>
      <c r="O394" s="445"/>
      <c r="P394" s="445"/>
      <c r="R394" s="445"/>
      <c r="S394" s="445"/>
    </row>
    <row r="395">
      <c r="H395" s="445"/>
      <c r="I395" s="445"/>
      <c r="J395" s="445"/>
      <c r="K395" s="445"/>
      <c r="M395" s="445"/>
      <c r="O395" s="445"/>
      <c r="P395" s="445"/>
      <c r="R395" s="445"/>
      <c r="S395" s="445"/>
    </row>
    <row r="396">
      <c r="H396" s="445"/>
      <c r="I396" s="445"/>
      <c r="J396" s="445"/>
      <c r="K396" s="445"/>
      <c r="M396" s="445"/>
      <c r="O396" s="445"/>
      <c r="P396" s="445"/>
      <c r="R396" s="445"/>
      <c r="S396" s="445"/>
    </row>
    <row r="397">
      <c r="H397" s="445"/>
      <c r="I397" s="445"/>
      <c r="J397" s="445"/>
      <c r="K397" s="445"/>
      <c r="M397" s="445"/>
      <c r="O397" s="445"/>
      <c r="P397" s="445"/>
      <c r="R397" s="445"/>
      <c r="S397" s="445"/>
    </row>
    <row r="398">
      <c r="H398" s="445"/>
      <c r="I398" s="445"/>
      <c r="J398" s="445"/>
      <c r="K398" s="445"/>
      <c r="M398" s="445"/>
      <c r="O398" s="445"/>
      <c r="P398" s="445"/>
      <c r="R398" s="445"/>
      <c r="S398" s="445"/>
    </row>
    <row r="399">
      <c r="H399" s="445"/>
      <c r="I399" s="445"/>
      <c r="J399" s="445"/>
      <c r="K399" s="445"/>
      <c r="M399" s="445"/>
      <c r="O399" s="445"/>
      <c r="P399" s="445"/>
      <c r="R399" s="445"/>
      <c r="S399" s="445"/>
    </row>
    <row r="400">
      <c r="H400" s="445"/>
      <c r="I400" s="445"/>
      <c r="J400" s="445"/>
      <c r="K400" s="445"/>
      <c r="M400" s="445"/>
      <c r="O400" s="445"/>
      <c r="P400" s="445"/>
      <c r="R400" s="445"/>
      <c r="S400" s="445"/>
    </row>
    <row r="401">
      <c r="H401" s="445"/>
      <c r="I401" s="445"/>
      <c r="J401" s="445"/>
      <c r="K401" s="445"/>
      <c r="M401" s="445"/>
      <c r="O401" s="445"/>
      <c r="P401" s="445"/>
      <c r="R401" s="445"/>
      <c r="S401" s="445"/>
    </row>
    <row r="402">
      <c r="H402" s="445"/>
      <c r="I402" s="445"/>
      <c r="J402" s="445"/>
      <c r="K402" s="445"/>
      <c r="M402" s="445"/>
      <c r="O402" s="445"/>
      <c r="P402" s="445"/>
      <c r="R402" s="445"/>
      <c r="S402" s="445"/>
    </row>
    <row r="403">
      <c r="H403" s="445"/>
      <c r="I403" s="445"/>
      <c r="J403" s="445"/>
      <c r="K403" s="445"/>
      <c r="M403" s="445"/>
      <c r="O403" s="445"/>
      <c r="P403" s="445"/>
      <c r="R403" s="445"/>
      <c r="S403" s="445"/>
    </row>
    <row r="404">
      <c r="H404" s="445"/>
      <c r="I404" s="445"/>
      <c r="J404" s="445"/>
      <c r="K404" s="445"/>
      <c r="M404" s="445"/>
      <c r="O404" s="445"/>
      <c r="P404" s="445"/>
      <c r="R404" s="445"/>
      <c r="S404" s="445"/>
    </row>
    <row r="405">
      <c r="H405" s="445"/>
      <c r="I405" s="445"/>
      <c r="J405" s="445"/>
      <c r="K405" s="445"/>
      <c r="M405" s="445"/>
      <c r="O405" s="445"/>
      <c r="P405" s="445"/>
      <c r="R405" s="445"/>
      <c r="S405" s="445"/>
    </row>
    <row r="406">
      <c r="H406" s="445"/>
      <c r="I406" s="445"/>
      <c r="J406" s="445"/>
      <c r="K406" s="445"/>
      <c r="M406" s="445"/>
      <c r="O406" s="445"/>
      <c r="P406" s="445"/>
      <c r="R406" s="445"/>
      <c r="S406" s="445"/>
    </row>
    <row r="407">
      <c r="H407" s="445"/>
      <c r="I407" s="445"/>
      <c r="J407" s="445"/>
      <c r="K407" s="445"/>
      <c r="M407" s="445"/>
      <c r="O407" s="445"/>
      <c r="P407" s="445"/>
      <c r="R407" s="445"/>
      <c r="S407" s="445"/>
    </row>
    <row r="408">
      <c r="H408" s="445"/>
      <c r="I408" s="445"/>
      <c r="J408" s="445"/>
      <c r="K408" s="445"/>
      <c r="M408" s="445"/>
      <c r="O408" s="445"/>
      <c r="P408" s="445"/>
      <c r="R408" s="445"/>
      <c r="S408" s="445"/>
    </row>
    <row r="409">
      <c r="H409" s="445"/>
      <c r="I409" s="445"/>
      <c r="J409" s="445"/>
      <c r="K409" s="445"/>
      <c r="M409" s="445"/>
      <c r="O409" s="445"/>
      <c r="P409" s="445"/>
      <c r="R409" s="445"/>
      <c r="S409" s="445"/>
    </row>
    <row r="410">
      <c r="H410" s="445"/>
      <c r="I410" s="445"/>
      <c r="J410" s="445"/>
      <c r="K410" s="445"/>
      <c r="M410" s="445"/>
      <c r="O410" s="445"/>
      <c r="P410" s="445"/>
      <c r="R410" s="445"/>
      <c r="S410" s="445"/>
    </row>
    <row r="411">
      <c r="H411" s="445"/>
      <c r="I411" s="445"/>
      <c r="J411" s="445"/>
      <c r="K411" s="445"/>
      <c r="M411" s="445"/>
      <c r="O411" s="445"/>
      <c r="P411" s="445"/>
      <c r="R411" s="445"/>
      <c r="S411" s="445"/>
    </row>
    <row r="412">
      <c r="H412" s="445"/>
      <c r="I412" s="445"/>
      <c r="J412" s="445"/>
      <c r="K412" s="445"/>
      <c r="M412" s="445"/>
      <c r="O412" s="445"/>
      <c r="P412" s="445"/>
      <c r="R412" s="445"/>
      <c r="S412" s="445"/>
    </row>
    <row r="413">
      <c r="H413" s="445"/>
      <c r="I413" s="445"/>
      <c r="J413" s="445"/>
      <c r="K413" s="445"/>
      <c r="M413" s="445"/>
      <c r="O413" s="445"/>
      <c r="P413" s="445"/>
      <c r="R413" s="445"/>
      <c r="S413" s="445"/>
    </row>
    <row r="414">
      <c r="H414" s="445"/>
      <c r="I414" s="445"/>
      <c r="J414" s="445"/>
      <c r="K414" s="445"/>
      <c r="M414" s="445"/>
      <c r="O414" s="445"/>
      <c r="P414" s="445"/>
      <c r="R414" s="445"/>
      <c r="S414" s="445"/>
    </row>
    <row r="415">
      <c r="H415" s="445"/>
      <c r="I415" s="445"/>
      <c r="J415" s="445"/>
      <c r="K415" s="445"/>
      <c r="M415" s="445"/>
      <c r="O415" s="445"/>
      <c r="P415" s="445"/>
      <c r="R415" s="445"/>
      <c r="S415" s="445"/>
    </row>
    <row r="416">
      <c r="H416" s="445"/>
      <c r="I416" s="445"/>
      <c r="J416" s="445"/>
      <c r="K416" s="445"/>
      <c r="M416" s="445"/>
      <c r="O416" s="445"/>
      <c r="P416" s="445"/>
      <c r="R416" s="445"/>
      <c r="S416" s="445"/>
    </row>
    <row r="417">
      <c r="H417" s="445"/>
      <c r="I417" s="445"/>
      <c r="J417" s="445"/>
      <c r="K417" s="445"/>
      <c r="M417" s="445"/>
      <c r="O417" s="445"/>
      <c r="P417" s="445"/>
      <c r="R417" s="445"/>
      <c r="S417" s="445"/>
    </row>
    <row r="418">
      <c r="H418" s="445"/>
      <c r="I418" s="445"/>
      <c r="J418" s="445"/>
      <c r="K418" s="445"/>
      <c r="M418" s="445"/>
      <c r="O418" s="445"/>
      <c r="P418" s="445"/>
      <c r="R418" s="445"/>
      <c r="S418" s="445"/>
    </row>
    <row r="419">
      <c r="H419" s="445"/>
      <c r="I419" s="445"/>
      <c r="J419" s="445"/>
      <c r="K419" s="445"/>
      <c r="M419" s="445"/>
      <c r="O419" s="445"/>
      <c r="P419" s="445"/>
      <c r="R419" s="445"/>
      <c r="S419" s="445"/>
    </row>
    <row r="420">
      <c r="H420" s="445"/>
      <c r="I420" s="445"/>
      <c r="J420" s="445"/>
      <c r="K420" s="445"/>
      <c r="M420" s="445"/>
      <c r="O420" s="445"/>
      <c r="P420" s="445"/>
      <c r="R420" s="445"/>
      <c r="S420" s="445"/>
    </row>
    <row r="421">
      <c r="H421" s="445"/>
      <c r="I421" s="445"/>
      <c r="J421" s="445"/>
      <c r="K421" s="445"/>
      <c r="M421" s="445"/>
      <c r="O421" s="445"/>
      <c r="P421" s="445"/>
      <c r="R421" s="445"/>
      <c r="S421" s="445"/>
    </row>
    <row r="422">
      <c r="H422" s="445"/>
      <c r="I422" s="445"/>
      <c r="J422" s="445"/>
      <c r="K422" s="445"/>
      <c r="M422" s="445"/>
      <c r="O422" s="445"/>
      <c r="P422" s="445"/>
      <c r="R422" s="445"/>
      <c r="S422" s="445"/>
    </row>
    <row r="423">
      <c r="H423" s="445"/>
      <c r="I423" s="445"/>
      <c r="J423" s="445"/>
      <c r="K423" s="445"/>
      <c r="M423" s="445"/>
      <c r="O423" s="445"/>
      <c r="P423" s="445"/>
      <c r="R423" s="445"/>
      <c r="S423" s="445"/>
    </row>
    <row r="424">
      <c r="H424" s="445"/>
      <c r="I424" s="445"/>
      <c r="J424" s="445"/>
      <c r="K424" s="445"/>
      <c r="M424" s="445"/>
      <c r="O424" s="445"/>
      <c r="P424" s="445"/>
      <c r="R424" s="445"/>
      <c r="S424" s="445"/>
    </row>
    <row r="425">
      <c r="H425" s="445"/>
      <c r="I425" s="445"/>
      <c r="J425" s="445"/>
      <c r="K425" s="445"/>
      <c r="M425" s="445"/>
      <c r="O425" s="445"/>
      <c r="P425" s="445"/>
      <c r="R425" s="445"/>
      <c r="S425" s="445"/>
    </row>
    <row r="426">
      <c r="H426" s="445"/>
      <c r="I426" s="445"/>
      <c r="J426" s="445"/>
      <c r="K426" s="445"/>
      <c r="M426" s="445"/>
      <c r="O426" s="445"/>
      <c r="P426" s="445"/>
      <c r="R426" s="445"/>
      <c r="S426" s="445"/>
    </row>
    <row r="427">
      <c r="H427" s="445"/>
      <c r="I427" s="445"/>
      <c r="J427" s="445"/>
      <c r="K427" s="445"/>
      <c r="M427" s="445"/>
      <c r="O427" s="445"/>
      <c r="P427" s="445"/>
      <c r="R427" s="445"/>
      <c r="S427" s="445"/>
    </row>
    <row r="428">
      <c r="H428" s="445"/>
      <c r="I428" s="445"/>
      <c r="J428" s="445"/>
      <c r="K428" s="445"/>
      <c r="M428" s="445"/>
      <c r="O428" s="445"/>
      <c r="P428" s="445"/>
      <c r="R428" s="445"/>
      <c r="S428" s="445"/>
    </row>
    <row r="429">
      <c r="H429" s="445"/>
      <c r="I429" s="445"/>
      <c r="J429" s="445"/>
      <c r="K429" s="445"/>
      <c r="M429" s="445"/>
      <c r="O429" s="445"/>
      <c r="P429" s="445"/>
      <c r="R429" s="445"/>
      <c r="S429" s="445"/>
    </row>
    <row r="430">
      <c r="H430" s="445"/>
      <c r="I430" s="445"/>
      <c r="J430" s="445"/>
      <c r="K430" s="445"/>
      <c r="M430" s="445"/>
      <c r="O430" s="445"/>
      <c r="P430" s="445"/>
      <c r="R430" s="445"/>
      <c r="S430" s="445"/>
    </row>
    <row r="431">
      <c r="H431" s="445"/>
      <c r="I431" s="445"/>
      <c r="J431" s="445"/>
      <c r="K431" s="445"/>
      <c r="M431" s="445"/>
      <c r="O431" s="445"/>
      <c r="P431" s="445"/>
      <c r="R431" s="445"/>
      <c r="S431" s="445"/>
    </row>
    <row r="432">
      <c r="H432" s="445"/>
      <c r="I432" s="445"/>
      <c r="J432" s="445"/>
      <c r="K432" s="445"/>
      <c r="M432" s="445"/>
      <c r="O432" s="445"/>
      <c r="P432" s="445"/>
      <c r="R432" s="445"/>
      <c r="S432" s="445"/>
    </row>
    <row r="433">
      <c r="H433" s="445"/>
      <c r="I433" s="445"/>
      <c r="J433" s="445"/>
      <c r="K433" s="445"/>
      <c r="M433" s="445"/>
      <c r="O433" s="445"/>
      <c r="P433" s="445"/>
      <c r="R433" s="445"/>
      <c r="S433" s="445"/>
    </row>
    <row r="434">
      <c r="H434" s="445"/>
      <c r="I434" s="445"/>
      <c r="J434" s="445"/>
      <c r="K434" s="445"/>
      <c r="M434" s="445"/>
      <c r="O434" s="445"/>
      <c r="P434" s="445"/>
      <c r="R434" s="445"/>
      <c r="S434" s="445"/>
    </row>
    <row r="435">
      <c r="H435" s="445"/>
      <c r="I435" s="445"/>
      <c r="J435" s="445"/>
      <c r="K435" s="445"/>
      <c r="M435" s="445"/>
      <c r="O435" s="445"/>
      <c r="P435" s="445"/>
      <c r="R435" s="445"/>
      <c r="S435" s="445"/>
    </row>
    <row r="436">
      <c r="H436" s="445"/>
      <c r="I436" s="445"/>
      <c r="J436" s="445"/>
      <c r="K436" s="445"/>
      <c r="M436" s="445"/>
      <c r="O436" s="445"/>
      <c r="P436" s="445"/>
      <c r="R436" s="445"/>
      <c r="S436" s="445"/>
    </row>
    <row r="437">
      <c r="H437" s="445"/>
      <c r="I437" s="445"/>
      <c r="J437" s="445"/>
      <c r="K437" s="445"/>
      <c r="M437" s="445"/>
      <c r="O437" s="445"/>
      <c r="P437" s="445"/>
      <c r="R437" s="445"/>
      <c r="S437" s="445"/>
    </row>
    <row r="438">
      <c r="H438" s="445"/>
      <c r="I438" s="445"/>
      <c r="J438" s="445"/>
      <c r="K438" s="445"/>
      <c r="M438" s="445"/>
      <c r="O438" s="445"/>
      <c r="P438" s="445"/>
      <c r="R438" s="445"/>
      <c r="S438" s="445"/>
    </row>
    <row r="439">
      <c r="H439" s="445"/>
      <c r="I439" s="445"/>
      <c r="J439" s="445"/>
      <c r="K439" s="445"/>
      <c r="M439" s="445"/>
      <c r="O439" s="445"/>
      <c r="P439" s="445"/>
      <c r="R439" s="445"/>
      <c r="S439" s="445"/>
    </row>
    <row r="440">
      <c r="H440" s="445"/>
      <c r="I440" s="445"/>
      <c r="J440" s="445"/>
      <c r="K440" s="445"/>
      <c r="M440" s="445"/>
      <c r="O440" s="445"/>
      <c r="P440" s="445"/>
      <c r="R440" s="445"/>
      <c r="S440" s="445"/>
    </row>
    <row r="441">
      <c r="H441" s="445"/>
      <c r="I441" s="445"/>
      <c r="J441" s="445"/>
      <c r="K441" s="445"/>
      <c r="M441" s="445"/>
      <c r="O441" s="445"/>
      <c r="P441" s="445"/>
      <c r="R441" s="445"/>
      <c r="S441" s="445"/>
    </row>
    <row r="442">
      <c r="H442" s="445"/>
      <c r="I442" s="445"/>
      <c r="J442" s="445"/>
      <c r="K442" s="445"/>
      <c r="M442" s="445"/>
      <c r="O442" s="445"/>
      <c r="P442" s="445"/>
      <c r="R442" s="445"/>
      <c r="S442" s="445"/>
    </row>
    <row r="443">
      <c r="H443" s="445"/>
      <c r="I443" s="445"/>
      <c r="J443" s="445"/>
      <c r="K443" s="445"/>
      <c r="M443" s="445"/>
      <c r="O443" s="445"/>
      <c r="P443" s="445"/>
      <c r="R443" s="445"/>
      <c r="S443" s="445"/>
    </row>
    <row r="444">
      <c r="H444" s="445"/>
      <c r="I444" s="445"/>
      <c r="J444" s="445"/>
      <c r="K444" s="445"/>
      <c r="M444" s="445"/>
      <c r="O444" s="445"/>
      <c r="P444" s="445"/>
      <c r="R444" s="445"/>
      <c r="S444" s="445"/>
    </row>
    <row r="445">
      <c r="H445" s="445"/>
      <c r="I445" s="445"/>
      <c r="J445" s="445"/>
      <c r="K445" s="445"/>
      <c r="M445" s="445"/>
      <c r="O445" s="445"/>
      <c r="P445" s="445"/>
      <c r="R445" s="445"/>
      <c r="S445" s="445"/>
    </row>
    <row r="446">
      <c r="H446" s="445"/>
      <c r="I446" s="445"/>
      <c r="J446" s="445"/>
      <c r="K446" s="445"/>
      <c r="M446" s="445"/>
      <c r="O446" s="445"/>
      <c r="P446" s="445"/>
      <c r="R446" s="445"/>
      <c r="S446" s="445"/>
    </row>
    <row r="447">
      <c r="H447" s="445"/>
      <c r="I447" s="445"/>
      <c r="J447" s="445"/>
      <c r="K447" s="445"/>
      <c r="M447" s="445"/>
      <c r="O447" s="445"/>
      <c r="P447" s="445"/>
      <c r="R447" s="445"/>
      <c r="S447" s="445"/>
    </row>
    <row r="448">
      <c r="H448" s="445"/>
      <c r="I448" s="445"/>
      <c r="J448" s="445"/>
      <c r="K448" s="445"/>
      <c r="M448" s="445"/>
      <c r="O448" s="445"/>
      <c r="P448" s="445"/>
      <c r="R448" s="445"/>
      <c r="S448" s="445"/>
    </row>
    <row r="449">
      <c r="H449" s="445"/>
      <c r="I449" s="445"/>
      <c r="J449" s="445"/>
      <c r="K449" s="445"/>
      <c r="M449" s="445"/>
      <c r="O449" s="445"/>
      <c r="P449" s="445"/>
      <c r="R449" s="445"/>
      <c r="S449" s="445"/>
    </row>
    <row r="450">
      <c r="H450" s="445"/>
      <c r="I450" s="445"/>
      <c r="J450" s="445"/>
      <c r="K450" s="445"/>
      <c r="M450" s="445"/>
      <c r="O450" s="445"/>
      <c r="P450" s="445"/>
      <c r="R450" s="445"/>
      <c r="S450" s="445"/>
    </row>
    <row r="451">
      <c r="H451" s="445"/>
      <c r="I451" s="445"/>
      <c r="J451" s="445"/>
      <c r="K451" s="445"/>
      <c r="M451" s="445"/>
      <c r="O451" s="445"/>
      <c r="P451" s="445"/>
      <c r="R451" s="445"/>
      <c r="S451" s="445"/>
    </row>
    <row r="452">
      <c r="H452" s="445"/>
      <c r="I452" s="445"/>
      <c r="J452" s="445"/>
      <c r="K452" s="445"/>
      <c r="M452" s="445"/>
      <c r="O452" s="445"/>
      <c r="P452" s="445"/>
      <c r="R452" s="445"/>
      <c r="S452" s="445"/>
    </row>
    <row r="453">
      <c r="H453" s="445"/>
      <c r="I453" s="445"/>
      <c r="J453" s="445"/>
      <c r="K453" s="445"/>
      <c r="M453" s="445"/>
      <c r="O453" s="445"/>
      <c r="P453" s="445"/>
      <c r="R453" s="445"/>
      <c r="S453" s="445"/>
    </row>
    <row r="454">
      <c r="H454" s="445"/>
      <c r="I454" s="445"/>
      <c r="J454" s="445"/>
      <c r="K454" s="445"/>
      <c r="M454" s="445"/>
      <c r="O454" s="445"/>
      <c r="P454" s="445"/>
      <c r="R454" s="445"/>
      <c r="S454" s="445"/>
    </row>
    <row r="455">
      <c r="H455" s="445"/>
      <c r="I455" s="445"/>
      <c r="J455" s="445"/>
      <c r="K455" s="445"/>
      <c r="M455" s="445"/>
      <c r="O455" s="445"/>
      <c r="P455" s="445"/>
      <c r="R455" s="445"/>
      <c r="S455" s="445"/>
    </row>
    <row r="456">
      <c r="H456" s="445"/>
      <c r="I456" s="445"/>
      <c r="J456" s="445"/>
      <c r="K456" s="445"/>
      <c r="M456" s="445"/>
      <c r="O456" s="445"/>
      <c r="P456" s="445"/>
      <c r="R456" s="445"/>
      <c r="S456" s="445"/>
    </row>
    <row r="457">
      <c r="H457" s="445"/>
      <c r="I457" s="445"/>
      <c r="J457" s="445"/>
      <c r="K457" s="445"/>
      <c r="M457" s="445"/>
      <c r="O457" s="445"/>
      <c r="P457" s="445"/>
      <c r="R457" s="445"/>
      <c r="S457" s="445"/>
    </row>
    <row r="458">
      <c r="H458" s="445"/>
      <c r="I458" s="445"/>
      <c r="J458" s="445"/>
      <c r="K458" s="445"/>
      <c r="M458" s="445"/>
      <c r="O458" s="445"/>
      <c r="P458" s="445"/>
      <c r="R458" s="445"/>
      <c r="S458" s="445"/>
    </row>
    <row r="459">
      <c r="H459" s="445"/>
      <c r="I459" s="445"/>
      <c r="J459" s="445"/>
      <c r="K459" s="445"/>
      <c r="M459" s="445"/>
      <c r="O459" s="445"/>
      <c r="P459" s="445"/>
      <c r="R459" s="445"/>
      <c r="S459" s="445"/>
    </row>
    <row r="460">
      <c r="H460" s="445"/>
      <c r="I460" s="445"/>
      <c r="J460" s="445"/>
      <c r="K460" s="445"/>
      <c r="M460" s="445"/>
      <c r="O460" s="445"/>
      <c r="P460" s="445"/>
      <c r="R460" s="445"/>
      <c r="S460" s="445"/>
    </row>
    <row r="461">
      <c r="H461" s="445"/>
      <c r="I461" s="445"/>
      <c r="J461" s="445"/>
      <c r="K461" s="445"/>
      <c r="M461" s="445"/>
      <c r="O461" s="445"/>
      <c r="P461" s="445"/>
      <c r="R461" s="445"/>
      <c r="S461" s="445"/>
    </row>
    <row r="462">
      <c r="H462" s="445"/>
      <c r="I462" s="445"/>
      <c r="J462" s="445"/>
      <c r="K462" s="445"/>
      <c r="M462" s="445"/>
      <c r="O462" s="445"/>
      <c r="P462" s="445"/>
      <c r="R462" s="445"/>
      <c r="S462" s="445"/>
    </row>
    <row r="463">
      <c r="H463" s="445"/>
      <c r="I463" s="445"/>
      <c r="J463" s="445"/>
      <c r="K463" s="445"/>
      <c r="M463" s="445"/>
      <c r="O463" s="445"/>
      <c r="P463" s="445"/>
      <c r="R463" s="445"/>
      <c r="S463" s="445"/>
    </row>
    <row r="464">
      <c r="H464" s="445"/>
      <c r="I464" s="445"/>
      <c r="J464" s="445"/>
      <c r="K464" s="445"/>
      <c r="M464" s="445"/>
      <c r="O464" s="445"/>
      <c r="P464" s="445"/>
      <c r="R464" s="445"/>
      <c r="S464" s="445"/>
    </row>
    <row r="465">
      <c r="H465" s="445"/>
      <c r="I465" s="445"/>
      <c r="J465" s="445"/>
      <c r="K465" s="445"/>
      <c r="M465" s="445"/>
      <c r="O465" s="445"/>
      <c r="P465" s="445"/>
      <c r="R465" s="445"/>
      <c r="S465" s="445"/>
    </row>
    <row r="466">
      <c r="H466" s="445"/>
      <c r="I466" s="445"/>
      <c r="J466" s="445"/>
      <c r="K466" s="445"/>
      <c r="M466" s="445"/>
      <c r="O466" s="445"/>
      <c r="P466" s="445"/>
      <c r="R466" s="445"/>
      <c r="S466" s="445"/>
    </row>
    <row r="467">
      <c r="H467" s="445"/>
      <c r="I467" s="445"/>
      <c r="J467" s="445"/>
      <c r="K467" s="445"/>
      <c r="M467" s="445"/>
      <c r="O467" s="445"/>
      <c r="P467" s="445"/>
      <c r="R467" s="445"/>
      <c r="S467" s="445"/>
    </row>
    <row r="468">
      <c r="H468" s="445"/>
      <c r="I468" s="445"/>
      <c r="J468" s="445"/>
      <c r="K468" s="445"/>
      <c r="M468" s="445"/>
      <c r="O468" s="445"/>
      <c r="P468" s="445"/>
      <c r="R468" s="445"/>
      <c r="S468" s="445"/>
    </row>
    <row r="469">
      <c r="H469" s="445"/>
      <c r="I469" s="445"/>
      <c r="J469" s="445"/>
      <c r="K469" s="445"/>
      <c r="M469" s="445"/>
      <c r="O469" s="445"/>
      <c r="P469" s="445"/>
      <c r="R469" s="445"/>
      <c r="S469" s="445"/>
    </row>
    <row r="470">
      <c r="H470" s="445"/>
      <c r="I470" s="445"/>
      <c r="J470" s="445"/>
      <c r="K470" s="445"/>
      <c r="M470" s="445"/>
      <c r="O470" s="445"/>
      <c r="P470" s="445"/>
      <c r="R470" s="445"/>
      <c r="S470" s="445"/>
    </row>
    <row r="471">
      <c r="H471" s="445"/>
      <c r="I471" s="445"/>
      <c r="J471" s="445"/>
      <c r="K471" s="445"/>
      <c r="M471" s="445"/>
      <c r="O471" s="445"/>
      <c r="P471" s="445"/>
      <c r="R471" s="445"/>
      <c r="S471" s="445"/>
    </row>
    <row r="472">
      <c r="H472" s="445"/>
      <c r="I472" s="445"/>
      <c r="J472" s="445"/>
      <c r="K472" s="445"/>
      <c r="M472" s="445"/>
      <c r="O472" s="445"/>
      <c r="P472" s="445"/>
      <c r="R472" s="445"/>
      <c r="S472" s="445"/>
    </row>
    <row r="473">
      <c r="H473" s="445"/>
      <c r="I473" s="445"/>
      <c r="J473" s="445"/>
      <c r="K473" s="445"/>
      <c r="M473" s="445"/>
      <c r="O473" s="445"/>
      <c r="P473" s="445"/>
      <c r="R473" s="445"/>
      <c r="S473" s="445"/>
    </row>
    <row r="474">
      <c r="H474" s="445"/>
      <c r="I474" s="445"/>
      <c r="J474" s="445"/>
      <c r="K474" s="445"/>
      <c r="M474" s="445"/>
      <c r="O474" s="445"/>
      <c r="P474" s="445"/>
      <c r="R474" s="445"/>
      <c r="S474" s="445"/>
    </row>
    <row r="475">
      <c r="H475" s="445"/>
      <c r="I475" s="445"/>
      <c r="J475" s="445"/>
      <c r="K475" s="445"/>
      <c r="M475" s="445"/>
      <c r="O475" s="445"/>
      <c r="P475" s="445"/>
      <c r="R475" s="445"/>
      <c r="S475" s="445"/>
    </row>
    <row r="476">
      <c r="H476" s="445"/>
      <c r="I476" s="445"/>
      <c r="J476" s="445"/>
      <c r="K476" s="445"/>
      <c r="M476" s="445"/>
      <c r="O476" s="445"/>
      <c r="P476" s="445"/>
      <c r="R476" s="445"/>
      <c r="S476" s="445"/>
    </row>
    <row r="477">
      <c r="H477" s="445"/>
      <c r="I477" s="445"/>
      <c r="J477" s="445"/>
      <c r="K477" s="445"/>
      <c r="M477" s="445"/>
      <c r="O477" s="445"/>
      <c r="P477" s="445"/>
      <c r="R477" s="445"/>
      <c r="S477" s="445"/>
    </row>
    <row r="478">
      <c r="H478" s="445"/>
      <c r="I478" s="445"/>
      <c r="J478" s="445"/>
      <c r="K478" s="445"/>
      <c r="M478" s="445"/>
      <c r="O478" s="445"/>
      <c r="P478" s="445"/>
      <c r="R478" s="445"/>
      <c r="S478" s="445"/>
    </row>
    <row r="479">
      <c r="H479" s="445"/>
      <c r="I479" s="445"/>
      <c r="J479" s="445"/>
      <c r="K479" s="445"/>
      <c r="M479" s="445"/>
      <c r="O479" s="445"/>
      <c r="P479" s="445"/>
      <c r="R479" s="445"/>
      <c r="S479" s="445"/>
    </row>
    <row r="480">
      <c r="H480" s="445"/>
      <c r="I480" s="445"/>
      <c r="J480" s="445"/>
      <c r="K480" s="445"/>
      <c r="M480" s="445"/>
      <c r="O480" s="445"/>
      <c r="P480" s="445"/>
      <c r="R480" s="445"/>
      <c r="S480" s="445"/>
    </row>
    <row r="481">
      <c r="H481" s="445"/>
      <c r="I481" s="445"/>
      <c r="J481" s="445"/>
      <c r="K481" s="445"/>
      <c r="M481" s="445"/>
      <c r="O481" s="445"/>
      <c r="P481" s="445"/>
      <c r="R481" s="445"/>
      <c r="S481" s="445"/>
    </row>
    <row r="482">
      <c r="H482" s="445"/>
      <c r="I482" s="445"/>
      <c r="J482" s="445"/>
      <c r="K482" s="445"/>
      <c r="M482" s="445"/>
      <c r="O482" s="445"/>
      <c r="P482" s="445"/>
      <c r="R482" s="445"/>
      <c r="S482" s="445"/>
    </row>
    <row r="483">
      <c r="H483" s="445"/>
      <c r="I483" s="445"/>
      <c r="J483" s="445"/>
      <c r="K483" s="445"/>
      <c r="M483" s="445"/>
      <c r="O483" s="445"/>
      <c r="P483" s="445"/>
      <c r="R483" s="445"/>
      <c r="S483" s="445"/>
    </row>
    <row r="484">
      <c r="H484" s="445"/>
      <c r="I484" s="445"/>
      <c r="J484" s="445"/>
      <c r="K484" s="445"/>
      <c r="M484" s="445"/>
      <c r="O484" s="445"/>
      <c r="P484" s="445"/>
      <c r="R484" s="445"/>
      <c r="S484" s="445"/>
    </row>
    <row r="485">
      <c r="H485" s="445"/>
      <c r="I485" s="445"/>
      <c r="J485" s="445"/>
      <c r="K485" s="445"/>
      <c r="M485" s="445"/>
      <c r="O485" s="445"/>
      <c r="P485" s="445"/>
      <c r="R485" s="445"/>
      <c r="S485" s="445"/>
    </row>
    <row r="486">
      <c r="H486" s="445"/>
      <c r="I486" s="445"/>
      <c r="J486" s="445"/>
      <c r="K486" s="445"/>
      <c r="M486" s="445"/>
      <c r="O486" s="445"/>
      <c r="P486" s="445"/>
      <c r="R486" s="445"/>
      <c r="S486" s="445"/>
    </row>
    <row r="487">
      <c r="H487" s="445"/>
      <c r="I487" s="445"/>
      <c r="J487" s="445"/>
      <c r="K487" s="445"/>
      <c r="M487" s="445"/>
      <c r="O487" s="445"/>
      <c r="P487" s="445"/>
      <c r="R487" s="445"/>
      <c r="S487" s="445"/>
    </row>
    <row r="488">
      <c r="H488" s="445"/>
      <c r="I488" s="445"/>
      <c r="J488" s="445"/>
      <c r="K488" s="445"/>
      <c r="M488" s="445"/>
      <c r="O488" s="445"/>
      <c r="P488" s="445"/>
      <c r="R488" s="445"/>
      <c r="S488" s="445"/>
    </row>
    <row r="489">
      <c r="H489" s="445"/>
      <c r="I489" s="445"/>
      <c r="J489" s="445"/>
      <c r="K489" s="445"/>
      <c r="M489" s="445"/>
      <c r="O489" s="445"/>
      <c r="P489" s="445"/>
      <c r="R489" s="445"/>
      <c r="S489" s="445"/>
    </row>
    <row r="490">
      <c r="H490" s="445"/>
      <c r="I490" s="445"/>
      <c r="J490" s="445"/>
      <c r="K490" s="445"/>
      <c r="M490" s="445"/>
      <c r="O490" s="445"/>
      <c r="P490" s="445"/>
      <c r="R490" s="445"/>
      <c r="S490" s="445"/>
    </row>
    <row r="491">
      <c r="H491" s="445"/>
      <c r="I491" s="445"/>
      <c r="J491" s="445"/>
      <c r="K491" s="445"/>
      <c r="M491" s="445"/>
      <c r="O491" s="445"/>
      <c r="P491" s="445"/>
      <c r="R491" s="445"/>
      <c r="S491" s="445"/>
    </row>
    <row r="492">
      <c r="H492" s="445"/>
      <c r="I492" s="445"/>
      <c r="J492" s="445"/>
      <c r="K492" s="445"/>
      <c r="M492" s="445"/>
      <c r="O492" s="445"/>
      <c r="P492" s="445"/>
      <c r="R492" s="445"/>
      <c r="S492" s="445"/>
    </row>
    <row r="493">
      <c r="H493" s="445"/>
      <c r="I493" s="445"/>
      <c r="J493" s="445"/>
      <c r="K493" s="445"/>
      <c r="M493" s="445"/>
      <c r="O493" s="445"/>
      <c r="P493" s="445"/>
      <c r="R493" s="445"/>
      <c r="S493" s="445"/>
    </row>
    <row r="494">
      <c r="H494" s="445"/>
      <c r="I494" s="445"/>
      <c r="J494" s="445"/>
      <c r="K494" s="445"/>
      <c r="M494" s="445"/>
      <c r="O494" s="445"/>
      <c r="P494" s="445"/>
      <c r="R494" s="445"/>
      <c r="S494" s="445"/>
    </row>
    <row r="495">
      <c r="H495" s="445"/>
      <c r="I495" s="445"/>
      <c r="J495" s="445"/>
      <c r="K495" s="445"/>
      <c r="M495" s="445"/>
      <c r="O495" s="445"/>
      <c r="P495" s="445"/>
      <c r="R495" s="445"/>
      <c r="S495" s="445"/>
    </row>
    <row r="496">
      <c r="H496" s="445"/>
      <c r="I496" s="445"/>
      <c r="J496" s="445"/>
      <c r="K496" s="445"/>
      <c r="M496" s="445"/>
      <c r="O496" s="445"/>
      <c r="P496" s="445"/>
      <c r="R496" s="445"/>
      <c r="S496" s="445"/>
    </row>
    <row r="497">
      <c r="H497" s="445"/>
      <c r="I497" s="445"/>
      <c r="J497" s="445"/>
      <c r="K497" s="445"/>
      <c r="M497" s="445"/>
      <c r="O497" s="445"/>
      <c r="P497" s="445"/>
      <c r="R497" s="445"/>
      <c r="S497" s="445"/>
    </row>
    <row r="498">
      <c r="H498" s="445"/>
      <c r="I498" s="445"/>
      <c r="J498" s="445"/>
      <c r="K498" s="445"/>
      <c r="M498" s="445"/>
      <c r="O498" s="445"/>
      <c r="P498" s="445"/>
      <c r="R498" s="445"/>
      <c r="S498" s="445"/>
    </row>
    <row r="499">
      <c r="H499" s="445"/>
      <c r="I499" s="445"/>
      <c r="J499" s="445"/>
      <c r="K499" s="445"/>
      <c r="M499" s="445"/>
      <c r="O499" s="445"/>
      <c r="P499" s="445"/>
      <c r="R499" s="445"/>
      <c r="S499" s="445"/>
    </row>
    <row r="500">
      <c r="H500" s="445"/>
      <c r="I500" s="445"/>
      <c r="J500" s="445"/>
      <c r="K500" s="445"/>
      <c r="M500" s="445"/>
      <c r="O500" s="445"/>
      <c r="P500" s="445"/>
      <c r="R500" s="445"/>
      <c r="S500" s="445"/>
    </row>
    <row r="501">
      <c r="H501" s="445"/>
      <c r="I501" s="445"/>
      <c r="J501" s="445"/>
      <c r="K501" s="445"/>
      <c r="M501" s="445"/>
      <c r="O501" s="445"/>
      <c r="P501" s="445"/>
      <c r="R501" s="445"/>
      <c r="S501" s="445"/>
    </row>
    <row r="502">
      <c r="H502" s="445"/>
      <c r="I502" s="445"/>
      <c r="J502" s="445"/>
      <c r="K502" s="445"/>
      <c r="M502" s="445"/>
      <c r="O502" s="445"/>
      <c r="P502" s="445"/>
      <c r="R502" s="445"/>
      <c r="S502" s="445"/>
    </row>
    <row r="503">
      <c r="H503" s="445"/>
      <c r="I503" s="445"/>
      <c r="J503" s="445"/>
      <c r="K503" s="445"/>
      <c r="M503" s="445"/>
      <c r="O503" s="445"/>
      <c r="P503" s="445"/>
      <c r="R503" s="445"/>
      <c r="S503" s="445"/>
    </row>
    <row r="504">
      <c r="H504" s="445"/>
      <c r="I504" s="445"/>
      <c r="J504" s="445"/>
      <c r="K504" s="445"/>
      <c r="M504" s="445"/>
      <c r="O504" s="445"/>
      <c r="P504" s="445"/>
      <c r="R504" s="445"/>
      <c r="S504" s="445"/>
    </row>
    <row r="505">
      <c r="H505" s="445"/>
      <c r="I505" s="445"/>
      <c r="J505" s="445"/>
      <c r="K505" s="445"/>
      <c r="M505" s="445"/>
      <c r="O505" s="445"/>
      <c r="P505" s="445"/>
      <c r="R505" s="445"/>
      <c r="S505" s="445"/>
    </row>
    <row r="506">
      <c r="H506" s="445"/>
      <c r="I506" s="445"/>
      <c r="J506" s="445"/>
      <c r="K506" s="445"/>
      <c r="M506" s="445"/>
      <c r="O506" s="445"/>
      <c r="P506" s="445"/>
      <c r="R506" s="445"/>
      <c r="S506" s="445"/>
    </row>
    <row r="507">
      <c r="H507" s="445"/>
      <c r="I507" s="445"/>
      <c r="J507" s="445"/>
      <c r="K507" s="445"/>
      <c r="M507" s="445"/>
      <c r="O507" s="445"/>
      <c r="P507" s="445"/>
      <c r="R507" s="445"/>
      <c r="S507" s="445"/>
    </row>
    <row r="508">
      <c r="H508" s="445"/>
      <c r="I508" s="445"/>
      <c r="J508" s="445"/>
      <c r="K508" s="445"/>
      <c r="M508" s="445"/>
      <c r="O508" s="445"/>
      <c r="P508" s="445"/>
      <c r="R508" s="445"/>
      <c r="S508" s="445"/>
    </row>
    <row r="509">
      <c r="H509" s="445"/>
      <c r="I509" s="445"/>
      <c r="J509" s="445"/>
      <c r="K509" s="445"/>
      <c r="M509" s="445"/>
      <c r="O509" s="445"/>
      <c r="P509" s="445"/>
      <c r="R509" s="445"/>
      <c r="S509" s="445"/>
    </row>
    <row r="510">
      <c r="H510" s="445"/>
      <c r="I510" s="445"/>
      <c r="J510" s="445"/>
      <c r="K510" s="445"/>
      <c r="M510" s="445"/>
      <c r="O510" s="445"/>
      <c r="P510" s="445"/>
      <c r="R510" s="445"/>
      <c r="S510" s="445"/>
    </row>
    <row r="511">
      <c r="H511" s="445"/>
      <c r="I511" s="445"/>
      <c r="J511" s="445"/>
      <c r="K511" s="445"/>
      <c r="M511" s="445"/>
      <c r="O511" s="445"/>
      <c r="P511" s="445"/>
      <c r="R511" s="445"/>
      <c r="S511" s="445"/>
    </row>
    <row r="512">
      <c r="H512" s="445"/>
      <c r="I512" s="445"/>
      <c r="J512" s="445"/>
      <c r="K512" s="445"/>
      <c r="M512" s="445"/>
      <c r="O512" s="445"/>
      <c r="P512" s="445"/>
      <c r="R512" s="445"/>
      <c r="S512" s="445"/>
    </row>
    <row r="513">
      <c r="H513" s="445"/>
      <c r="I513" s="445"/>
      <c r="J513" s="445"/>
      <c r="K513" s="445"/>
      <c r="M513" s="445"/>
      <c r="O513" s="445"/>
      <c r="P513" s="445"/>
      <c r="R513" s="445"/>
      <c r="S513" s="445"/>
    </row>
    <row r="514">
      <c r="H514" s="445"/>
      <c r="I514" s="445"/>
      <c r="J514" s="445"/>
      <c r="K514" s="445"/>
      <c r="M514" s="445"/>
      <c r="O514" s="445"/>
      <c r="P514" s="445"/>
      <c r="R514" s="445"/>
      <c r="S514" s="445"/>
    </row>
    <row r="515">
      <c r="H515" s="445"/>
      <c r="I515" s="445"/>
      <c r="J515" s="445"/>
      <c r="K515" s="445"/>
      <c r="M515" s="445"/>
      <c r="O515" s="445"/>
      <c r="P515" s="445"/>
      <c r="R515" s="445"/>
      <c r="S515" s="445"/>
    </row>
    <row r="516">
      <c r="H516" s="445"/>
      <c r="I516" s="445"/>
      <c r="J516" s="445"/>
      <c r="K516" s="445"/>
      <c r="M516" s="445"/>
      <c r="O516" s="445"/>
      <c r="P516" s="445"/>
      <c r="R516" s="445"/>
      <c r="S516" s="445"/>
    </row>
    <row r="517">
      <c r="H517" s="445"/>
      <c r="I517" s="445"/>
      <c r="J517" s="445"/>
      <c r="K517" s="445"/>
      <c r="M517" s="445"/>
      <c r="O517" s="445"/>
      <c r="P517" s="445"/>
      <c r="R517" s="445"/>
      <c r="S517" s="445"/>
    </row>
    <row r="518">
      <c r="H518" s="445"/>
      <c r="I518" s="445"/>
      <c r="J518" s="445"/>
      <c r="K518" s="445"/>
      <c r="M518" s="445"/>
      <c r="O518" s="445"/>
      <c r="P518" s="445"/>
      <c r="R518" s="445"/>
      <c r="S518" s="445"/>
    </row>
    <row r="519">
      <c r="H519" s="445"/>
      <c r="I519" s="445"/>
      <c r="J519" s="445"/>
      <c r="K519" s="445"/>
      <c r="M519" s="445"/>
      <c r="O519" s="445"/>
      <c r="P519" s="445"/>
      <c r="R519" s="445"/>
      <c r="S519" s="445"/>
    </row>
    <row r="520">
      <c r="H520" s="445"/>
      <c r="I520" s="445"/>
      <c r="J520" s="445"/>
      <c r="K520" s="445"/>
      <c r="M520" s="445"/>
      <c r="O520" s="445"/>
      <c r="P520" s="445"/>
      <c r="R520" s="445"/>
      <c r="S520" s="445"/>
    </row>
    <row r="521">
      <c r="H521" s="445"/>
      <c r="I521" s="445"/>
      <c r="J521" s="445"/>
      <c r="K521" s="445"/>
      <c r="M521" s="445"/>
      <c r="O521" s="445"/>
      <c r="P521" s="445"/>
      <c r="R521" s="445"/>
      <c r="S521" s="445"/>
    </row>
    <row r="522">
      <c r="H522" s="445"/>
      <c r="I522" s="445"/>
      <c r="J522" s="445"/>
      <c r="K522" s="445"/>
      <c r="M522" s="445"/>
      <c r="O522" s="445"/>
      <c r="P522" s="445"/>
      <c r="R522" s="445"/>
      <c r="S522" s="445"/>
    </row>
    <row r="523">
      <c r="H523" s="445"/>
      <c r="I523" s="445"/>
      <c r="J523" s="445"/>
      <c r="K523" s="445"/>
      <c r="M523" s="445"/>
      <c r="O523" s="445"/>
      <c r="P523" s="445"/>
      <c r="R523" s="445"/>
      <c r="S523" s="445"/>
    </row>
    <row r="524">
      <c r="H524" s="445"/>
      <c r="I524" s="445"/>
      <c r="J524" s="445"/>
      <c r="K524" s="445"/>
      <c r="M524" s="445"/>
      <c r="O524" s="445"/>
      <c r="P524" s="445"/>
      <c r="R524" s="445"/>
      <c r="S524" s="445"/>
    </row>
    <row r="525">
      <c r="H525" s="445"/>
      <c r="I525" s="445"/>
      <c r="J525" s="445"/>
      <c r="K525" s="445"/>
      <c r="M525" s="445"/>
      <c r="O525" s="445"/>
      <c r="P525" s="445"/>
      <c r="R525" s="445"/>
      <c r="S525" s="445"/>
    </row>
    <row r="526">
      <c r="H526" s="445"/>
      <c r="I526" s="445"/>
      <c r="J526" s="445"/>
      <c r="K526" s="445"/>
      <c r="M526" s="445"/>
      <c r="O526" s="445"/>
      <c r="P526" s="445"/>
      <c r="R526" s="445"/>
      <c r="S526" s="445"/>
    </row>
    <row r="527">
      <c r="H527" s="445"/>
      <c r="I527" s="445"/>
      <c r="J527" s="445"/>
      <c r="K527" s="445"/>
      <c r="M527" s="445"/>
      <c r="O527" s="445"/>
      <c r="P527" s="445"/>
      <c r="R527" s="445"/>
      <c r="S527" s="445"/>
    </row>
    <row r="528">
      <c r="H528" s="445"/>
      <c r="I528" s="445"/>
      <c r="J528" s="445"/>
      <c r="K528" s="445"/>
      <c r="M528" s="445"/>
      <c r="O528" s="445"/>
      <c r="P528" s="445"/>
      <c r="R528" s="445"/>
      <c r="S528" s="445"/>
    </row>
    <row r="529">
      <c r="H529" s="445"/>
      <c r="I529" s="445"/>
      <c r="J529" s="445"/>
      <c r="K529" s="445"/>
      <c r="M529" s="445"/>
      <c r="O529" s="445"/>
      <c r="P529" s="445"/>
      <c r="R529" s="445"/>
      <c r="S529" s="445"/>
    </row>
    <row r="530">
      <c r="H530" s="445"/>
      <c r="I530" s="445"/>
      <c r="J530" s="445"/>
      <c r="K530" s="445"/>
      <c r="M530" s="445"/>
      <c r="O530" s="445"/>
      <c r="P530" s="445"/>
      <c r="R530" s="445"/>
      <c r="S530" s="445"/>
    </row>
    <row r="531">
      <c r="H531" s="445"/>
      <c r="I531" s="445"/>
      <c r="J531" s="445"/>
      <c r="K531" s="445"/>
      <c r="M531" s="445"/>
      <c r="O531" s="445"/>
      <c r="P531" s="445"/>
      <c r="R531" s="445"/>
      <c r="S531" s="445"/>
    </row>
    <row r="532">
      <c r="H532" s="445"/>
      <c r="I532" s="445"/>
      <c r="J532" s="445"/>
      <c r="K532" s="445"/>
      <c r="M532" s="445"/>
      <c r="O532" s="445"/>
      <c r="P532" s="445"/>
      <c r="R532" s="445"/>
      <c r="S532" s="445"/>
    </row>
    <row r="533">
      <c r="H533" s="445"/>
      <c r="I533" s="445"/>
      <c r="J533" s="445"/>
      <c r="K533" s="445"/>
      <c r="M533" s="445"/>
      <c r="O533" s="445"/>
      <c r="P533" s="445"/>
      <c r="R533" s="445"/>
      <c r="S533" s="445"/>
    </row>
    <row r="534">
      <c r="H534" s="445"/>
      <c r="I534" s="445"/>
      <c r="J534" s="445"/>
      <c r="K534" s="445"/>
      <c r="M534" s="445"/>
      <c r="O534" s="445"/>
      <c r="P534" s="445"/>
      <c r="R534" s="445"/>
      <c r="S534" s="445"/>
    </row>
    <row r="535">
      <c r="H535" s="445"/>
      <c r="I535" s="445"/>
      <c r="J535" s="445"/>
      <c r="K535" s="445"/>
      <c r="M535" s="445"/>
      <c r="O535" s="445"/>
      <c r="P535" s="445"/>
      <c r="R535" s="445"/>
      <c r="S535" s="445"/>
    </row>
    <row r="536">
      <c r="H536" s="445"/>
      <c r="I536" s="445"/>
      <c r="J536" s="445"/>
      <c r="K536" s="445"/>
      <c r="M536" s="445"/>
      <c r="O536" s="445"/>
      <c r="P536" s="445"/>
      <c r="R536" s="445"/>
      <c r="S536" s="445"/>
    </row>
    <row r="537">
      <c r="H537" s="445"/>
      <c r="I537" s="445"/>
      <c r="J537" s="445"/>
      <c r="K537" s="445"/>
      <c r="M537" s="445"/>
      <c r="O537" s="445"/>
      <c r="P537" s="445"/>
      <c r="R537" s="445"/>
      <c r="S537" s="445"/>
    </row>
    <row r="538">
      <c r="H538" s="445"/>
      <c r="I538" s="445"/>
      <c r="J538" s="445"/>
      <c r="K538" s="445"/>
      <c r="M538" s="445"/>
      <c r="O538" s="445"/>
      <c r="P538" s="445"/>
      <c r="R538" s="445"/>
      <c r="S538" s="445"/>
    </row>
    <row r="539">
      <c r="H539" s="445"/>
      <c r="I539" s="445"/>
      <c r="J539" s="445"/>
      <c r="K539" s="445"/>
      <c r="M539" s="445"/>
      <c r="O539" s="445"/>
      <c r="P539" s="445"/>
      <c r="R539" s="445"/>
      <c r="S539" s="445"/>
    </row>
    <row r="540">
      <c r="H540" s="445"/>
      <c r="I540" s="445"/>
      <c r="J540" s="445"/>
      <c r="K540" s="445"/>
      <c r="M540" s="445"/>
      <c r="O540" s="445"/>
      <c r="P540" s="445"/>
      <c r="R540" s="445"/>
      <c r="S540" s="445"/>
    </row>
    <row r="541">
      <c r="H541" s="445"/>
      <c r="I541" s="445"/>
      <c r="J541" s="445"/>
      <c r="K541" s="445"/>
      <c r="M541" s="445"/>
      <c r="O541" s="445"/>
      <c r="P541" s="445"/>
      <c r="R541" s="445"/>
      <c r="S541" s="445"/>
    </row>
    <row r="542">
      <c r="H542" s="445"/>
      <c r="I542" s="445"/>
      <c r="J542" s="445"/>
      <c r="K542" s="445"/>
      <c r="M542" s="445"/>
      <c r="O542" s="445"/>
      <c r="P542" s="445"/>
      <c r="R542" s="445"/>
      <c r="S542" s="445"/>
    </row>
    <row r="543">
      <c r="H543" s="445"/>
      <c r="I543" s="445"/>
      <c r="J543" s="445"/>
      <c r="K543" s="445"/>
      <c r="M543" s="445"/>
      <c r="O543" s="445"/>
      <c r="P543" s="445"/>
      <c r="R543" s="445"/>
      <c r="S543" s="445"/>
    </row>
    <row r="544">
      <c r="H544" s="445"/>
      <c r="I544" s="445"/>
      <c r="J544" s="445"/>
      <c r="K544" s="445"/>
      <c r="M544" s="445"/>
      <c r="O544" s="445"/>
      <c r="P544" s="445"/>
      <c r="R544" s="445"/>
      <c r="S544" s="445"/>
    </row>
    <row r="545">
      <c r="H545" s="445"/>
      <c r="I545" s="445"/>
      <c r="J545" s="445"/>
      <c r="K545" s="445"/>
      <c r="M545" s="445"/>
      <c r="O545" s="445"/>
      <c r="P545" s="445"/>
      <c r="R545" s="445"/>
      <c r="S545" s="445"/>
    </row>
    <row r="546">
      <c r="H546" s="445"/>
      <c r="I546" s="445"/>
      <c r="J546" s="445"/>
      <c r="K546" s="445"/>
      <c r="M546" s="445"/>
      <c r="O546" s="445"/>
      <c r="P546" s="445"/>
      <c r="R546" s="445"/>
      <c r="S546" s="445"/>
    </row>
    <row r="547">
      <c r="H547" s="445"/>
      <c r="I547" s="445"/>
      <c r="J547" s="445"/>
      <c r="K547" s="445"/>
      <c r="M547" s="445"/>
      <c r="O547" s="445"/>
      <c r="P547" s="445"/>
      <c r="R547" s="445"/>
      <c r="S547" s="445"/>
    </row>
    <row r="548">
      <c r="H548" s="445"/>
      <c r="I548" s="445"/>
      <c r="J548" s="445"/>
      <c r="K548" s="445"/>
      <c r="M548" s="445"/>
      <c r="O548" s="445"/>
      <c r="P548" s="445"/>
      <c r="R548" s="445"/>
      <c r="S548" s="445"/>
    </row>
    <row r="549">
      <c r="H549" s="445"/>
      <c r="I549" s="445"/>
      <c r="J549" s="445"/>
      <c r="K549" s="445"/>
      <c r="M549" s="445"/>
      <c r="O549" s="445"/>
      <c r="P549" s="445"/>
      <c r="R549" s="445"/>
      <c r="S549" s="445"/>
    </row>
    <row r="550">
      <c r="H550" s="445"/>
      <c r="I550" s="445"/>
      <c r="J550" s="445"/>
      <c r="K550" s="445"/>
      <c r="M550" s="445"/>
      <c r="O550" s="445"/>
      <c r="P550" s="445"/>
      <c r="R550" s="445"/>
      <c r="S550" s="445"/>
    </row>
    <row r="551">
      <c r="H551" s="445"/>
      <c r="I551" s="445"/>
      <c r="J551" s="445"/>
      <c r="K551" s="445"/>
      <c r="M551" s="445"/>
      <c r="O551" s="445"/>
      <c r="P551" s="445"/>
      <c r="R551" s="445"/>
      <c r="S551" s="445"/>
    </row>
    <row r="552">
      <c r="H552" s="445"/>
      <c r="I552" s="445"/>
      <c r="J552" s="445"/>
      <c r="K552" s="445"/>
      <c r="M552" s="445"/>
      <c r="O552" s="445"/>
      <c r="P552" s="445"/>
      <c r="R552" s="445"/>
      <c r="S552" s="445"/>
    </row>
    <row r="553">
      <c r="H553" s="445"/>
      <c r="I553" s="445"/>
      <c r="J553" s="445"/>
      <c r="K553" s="445"/>
      <c r="M553" s="445"/>
      <c r="O553" s="445"/>
      <c r="P553" s="445"/>
      <c r="R553" s="445"/>
      <c r="S553" s="445"/>
    </row>
    <row r="554">
      <c r="H554" s="445"/>
      <c r="I554" s="445"/>
      <c r="J554" s="445"/>
      <c r="K554" s="445"/>
      <c r="M554" s="445"/>
      <c r="O554" s="445"/>
      <c r="P554" s="445"/>
      <c r="R554" s="445"/>
      <c r="S554" s="445"/>
    </row>
    <row r="555">
      <c r="H555" s="445"/>
      <c r="I555" s="445"/>
      <c r="J555" s="445"/>
      <c r="K555" s="445"/>
      <c r="M555" s="445"/>
      <c r="O555" s="445"/>
      <c r="P555" s="445"/>
      <c r="R555" s="445"/>
      <c r="S555" s="445"/>
    </row>
    <row r="556">
      <c r="H556" s="445"/>
      <c r="I556" s="445"/>
      <c r="J556" s="445"/>
      <c r="K556" s="445"/>
      <c r="M556" s="445"/>
      <c r="O556" s="445"/>
      <c r="P556" s="445"/>
      <c r="R556" s="445"/>
      <c r="S556" s="445"/>
    </row>
    <row r="557">
      <c r="H557" s="445"/>
      <c r="I557" s="445"/>
      <c r="J557" s="445"/>
      <c r="K557" s="445"/>
      <c r="M557" s="445"/>
      <c r="O557" s="445"/>
      <c r="P557" s="445"/>
      <c r="R557" s="445"/>
      <c r="S557" s="445"/>
    </row>
    <row r="558">
      <c r="H558" s="445"/>
      <c r="I558" s="445"/>
      <c r="J558" s="445"/>
      <c r="K558" s="445"/>
      <c r="M558" s="445"/>
      <c r="O558" s="445"/>
      <c r="P558" s="445"/>
      <c r="R558" s="445"/>
      <c r="S558" s="445"/>
    </row>
    <row r="559">
      <c r="H559" s="445"/>
      <c r="I559" s="445"/>
      <c r="J559" s="445"/>
      <c r="K559" s="445"/>
      <c r="M559" s="445"/>
      <c r="O559" s="445"/>
      <c r="P559" s="445"/>
      <c r="R559" s="445"/>
      <c r="S559" s="445"/>
    </row>
    <row r="560">
      <c r="H560" s="445"/>
      <c r="I560" s="445"/>
      <c r="J560" s="445"/>
      <c r="K560" s="445"/>
      <c r="M560" s="445"/>
      <c r="O560" s="445"/>
      <c r="P560" s="445"/>
      <c r="R560" s="445"/>
      <c r="S560" s="445"/>
    </row>
    <row r="561">
      <c r="H561" s="445"/>
      <c r="I561" s="445"/>
      <c r="J561" s="445"/>
      <c r="K561" s="445"/>
      <c r="M561" s="445"/>
      <c r="O561" s="445"/>
      <c r="P561" s="445"/>
      <c r="R561" s="445"/>
      <c r="S561" s="445"/>
    </row>
    <row r="562">
      <c r="H562" s="445"/>
      <c r="I562" s="445"/>
      <c r="J562" s="445"/>
      <c r="K562" s="445"/>
      <c r="M562" s="445"/>
      <c r="O562" s="445"/>
      <c r="P562" s="445"/>
      <c r="R562" s="445"/>
      <c r="S562" s="445"/>
    </row>
    <row r="563">
      <c r="H563" s="445"/>
      <c r="I563" s="445"/>
      <c r="J563" s="445"/>
      <c r="K563" s="445"/>
      <c r="M563" s="445"/>
      <c r="O563" s="445"/>
      <c r="P563" s="445"/>
      <c r="R563" s="445"/>
      <c r="S563" s="445"/>
    </row>
    <row r="564">
      <c r="H564" s="445"/>
      <c r="I564" s="445"/>
      <c r="J564" s="445"/>
      <c r="K564" s="445"/>
      <c r="M564" s="445"/>
      <c r="O564" s="445"/>
      <c r="P564" s="445"/>
      <c r="R564" s="445"/>
      <c r="S564" s="445"/>
    </row>
    <row r="565">
      <c r="H565" s="445"/>
      <c r="I565" s="445"/>
      <c r="J565" s="445"/>
      <c r="K565" s="445"/>
      <c r="M565" s="445"/>
      <c r="O565" s="445"/>
      <c r="P565" s="445"/>
      <c r="R565" s="445"/>
      <c r="S565" s="445"/>
    </row>
    <row r="566">
      <c r="H566" s="445"/>
      <c r="I566" s="445"/>
      <c r="J566" s="445"/>
      <c r="K566" s="445"/>
      <c r="M566" s="445"/>
      <c r="O566" s="445"/>
      <c r="P566" s="445"/>
      <c r="R566" s="445"/>
      <c r="S566" s="445"/>
    </row>
    <row r="567">
      <c r="H567" s="445"/>
      <c r="I567" s="445"/>
      <c r="J567" s="445"/>
      <c r="K567" s="445"/>
      <c r="M567" s="445"/>
      <c r="O567" s="445"/>
      <c r="P567" s="445"/>
      <c r="R567" s="445"/>
      <c r="S567" s="445"/>
    </row>
    <row r="568">
      <c r="H568" s="445"/>
      <c r="I568" s="445"/>
      <c r="J568" s="445"/>
      <c r="K568" s="445"/>
      <c r="M568" s="445"/>
      <c r="O568" s="445"/>
      <c r="P568" s="445"/>
      <c r="R568" s="445"/>
      <c r="S568" s="445"/>
    </row>
    <row r="569">
      <c r="H569" s="445"/>
      <c r="I569" s="445"/>
      <c r="J569" s="445"/>
      <c r="K569" s="445"/>
      <c r="M569" s="445"/>
      <c r="O569" s="445"/>
      <c r="P569" s="445"/>
      <c r="R569" s="445"/>
      <c r="S569" s="445"/>
    </row>
    <row r="570">
      <c r="H570" s="445"/>
      <c r="I570" s="445"/>
      <c r="J570" s="445"/>
      <c r="K570" s="445"/>
      <c r="M570" s="445"/>
      <c r="O570" s="445"/>
      <c r="P570" s="445"/>
      <c r="R570" s="445"/>
      <c r="S570" s="445"/>
    </row>
    <row r="571">
      <c r="H571" s="445"/>
      <c r="I571" s="445"/>
      <c r="J571" s="445"/>
      <c r="K571" s="445"/>
      <c r="M571" s="445"/>
      <c r="O571" s="445"/>
      <c r="P571" s="445"/>
      <c r="R571" s="445"/>
      <c r="S571" s="445"/>
    </row>
    <row r="572">
      <c r="H572" s="445"/>
      <c r="I572" s="445"/>
      <c r="J572" s="445"/>
      <c r="K572" s="445"/>
      <c r="M572" s="445"/>
      <c r="O572" s="445"/>
      <c r="P572" s="445"/>
      <c r="R572" s="445"/>
      <c r="S572" s="445"/>
    </row>
    <row r="573">
      <c r="H573" s="445"/>
      <c r="I573" s="445"/>
      <c r="J573" s="445"/>
      <c r="K573" s="445"/>
      <c r="M573" s="445"/>
      <c r="O573" s="445"/>
      <c r="P573" s="445"/>
      <c r="R573" s="445"/>
      <c r="S573" s="445"/>
    </row>
    <row r="574">
      <c r="H574" s="445"/>
      <c r="I574" s="445"/>
      <c r="J574" s="445"/>
      <c r="K574" s="445"/>
      <c r="M574" s="445"/>
      <c r="O574" s="445"/>
      <c r="P574" s="445"/>
      <c r="R574" s="445"/>
      <c r="S574" s="445"/>
    </row>
    <row r="575">
      <c r="H575" s="445"/>
      <c r="I575" s="445"/>
      <c r="J575" s="445"/>
      <c r="K575" s="445"/>
      <c r="M575" s="445"/>
      <c r="O575" s="445"/>
      <c r="P575" s="445"/>
      <c r="R575" s="445"/>
      <c r="S575" s="445"/>
    </row>
    <row r="576">
      <c r="H576" s="445"/>
      <c r="I576" s="445"/>
      <c r="J576" s="445"/>
      <c r="K576" s="445"/>
      <c r="M576" s="445"/>
      <c r="O576" s="445"/>
      <c r="P576" s="445"/>
      <c r="R576" s="445"/>
      <c r="S576" s="445"/>
    </row>
    <row r="577">
      <c r="H577" s="445"/>
      <c r="I577" s="445"/>
      <c r="J577" s="445"/>
      <c r="K577" s="445"/>
      <c r="M577" s="445"/>
      <c r="O577" s="445"/>
      <c r="P577" s="445"/>
      <c r="R577" s="445"/>
      <c r="S577" s="445"/>
    </row>
    <row r="578">
      <c r="H578" s="445"/>
      <c r="I578" s="445"/>
      <c r="J578" s="445"/>
      <c r="K578" s="445"/>
      <c r="M578" s="445"/>
      <c r="O578" s="445"/>
      <c r="P578" s="445"/>
      <c r="R578" s="445"/>
      <c r="S578" s="445"/>
    </row>
    <row r="579">
      <c r="H579" s="445"/>
      <c r="I579" s="445"/>
      <c r="J579" s="445"/>
      <c r="K579" s="445"/>
      <c r="M579" s="445"/>
      <c r="O579" s="445"/>
      <c r="P579" s="445"/>
      <c r="R579" s="445"/>
      <c r="S579" s="445"/>
    </row>
    <row r="580">
      <c r="H580" s="445"/>
      <c r="I580" s="445"/>
      <c r="J580" s="445"/>
      <c r="K580" s="445"/>
      <c r="M580" s="445"/>
      <c r="O580" s="445"/>
      <c r="P580" s="445"/>
      <c r="R580" s="445"/>
      <c r="S580" s="445"/>
    </row>
    <row r="581">
      <c r="H581" s="445"/>
      <c r="I581" s="445"/>
      <c r="J581" s="445"/>
      <c r="K581" s="445"/>
      <c r="M581" s="445"/>
      <c r="O581" s="445"/>
      <c r="P581" s="445"/>
      <c r="R581" s="445"/>
      <c r="S581" s="445"/>
    </row>
    <row r="582">
      <c r="H582" s="445"/>
      <c r="I582" s="445"/>
      <c r="J582" s="445"/>
      <c r="K582" s="445"/>
      <c r="M582" s="445"/>
      <c r="O582" s="445"/>
      <c r="P582" s="445"/>
      <c r="R582" s="445"/>
      <c r="S582" s="445"/>
    </row>
    <row r="583">
      <c r="H583" s="445"/>
      <c r="I583" s="445"/>
      <c r="J583" s="445"/>
      <c r="K583" s="445"/>
      <c r="M583" s="445"/>
      <c r="O583" s="445"/>
      <c r="P583" s="445"/>
      <c r="R583" s="445"/>
      <c r="S583" s="445"/>
    </row>
    <row r="584">
      <c r="H584" s="445"/>
      <c r="I584" s="445"/>
      <c r="J584" s="445"/>
      <c r="K584" s="445"/>
      <c r="M584" s="445"/>
      <c r="O584" s="445"/>
      <c r="P584" s="445"/>
      <c r="R584" s="445"/>
      <c r="S584" s="445"/>
    </row>
    <row r="585">
      <c r="H585" s="445"/>
      <c r="I585" s="445"/>
      <c r="J585" s="445"/>
      <c r="K585" s="445"/>
      <c r="M585" s="445"/>
      <c r="O585" s="445"/>
      <c r="P585" s="445"/>
      <c r="R585" s="445"/>
      <c r="S585" s="445"/>
    </row>
    <row r="586">
      <c r="H586" s="445"/>
      <c r="I586" s="445"/>
      <c r="J586" s="445"/>
      <c r="K586" s="445"/>
      <c r="M586" s="445"/>
      <c r="O586" s="445"/>
      <c r="P586" s="445"/>
      <c r="R586" s="445"/>
      <c r="S586" s="445"/>
    </row>
    <row r="587">
      <c r="H587" s="445"/>
      <c r="I587" s="445"/>
      <c r="J587" s="445"/>
      <c r="K587" s="445"/>
      <c r="M587" s="445"/>
      <c r="O587" s="445"/>
      <c r="P587" s="445"/>
      <c r="R587" s="445"/>
      <c r="S587" s="445"/>
    </row>
    <row r="588">
      <c r="H588" s="445"/>
      <c r="I588" s="445"/>
      <c r="J588" s="445"/>
      <c r="K588" s="445"/>
      <c r="M588" s="445"/>
      <c r="O588" s="445"/>
      <c r="P588" s="445"/>
      <c r="R588" s="445"/>
      <c r="S588" s="445"/>
    </row>
    <row r="589">
      <c r="H589" s="445"/>
      <c r="I589" s="445"/>
      <c r="J589" s="445"/>
      <c r="K589" s="445"/>
      <c r="M589" s="445"/>
      <c r="O589" s="445"/>
      <c r="P589" s="445"/>
      <c r="R589" s="445"/>
      <c r="S589" s="445"/>
    </row>
    <row r="590">
      <c r="H590" s="445"/>
      <c r="I590" s="445"/>
      <c r="J590" s="445"/>
      <c r="K590" s="445"/>
      <c r="M590" s="445"/>
      <c r="O590" s="445"/>
      <c r="P590" s="445"/>
      <c r="R590" s="445"/>
      <c r="S590" s="445"/>
    </row>
    <row r="591">
      <c r="H591" s="445"/>
      <c r="I591" s="445"/>
      <c r="J591" s="445"/>
      <c r="K591" s="445"/>
      <c r="M591" s="445"/>
      <c r="O591" s="445"/>
      <c r="P591" s="445"/>
      <c r="R591" s="445"/>
      <c r="S591" s="445"/>
    </row>
    <row r="592">
      <c r="H592" s="445"/>
      <c r="I592" s="445"/>
      <c r="J592" s="445"/>
      <c r="K592" s="445"/>
      <c r="M592" s="445"/>
      <c r="O592" s="445"/>
      <c r="P592" s="445"/>
      <c r="R592" s="445"/>
      <c r="S592" s="445"/>
    </row>
    <row r="593">
      <c r="H593" s="445"/>
      <c r="I593" s="445"/>
      <c r="J593" s="445"/>
      <c r="K593" s="445"/>
      <c r="M593" s="445"/>
      <c r="O593" s="445"/>
      <c r="P593" s="445"/>
      <c r="R593" s="445"/>
      <c r="S593" s="445"/>
    </row>
    <row r="594">
      <c r="H594" s="445"/>
      <c r="I594" s="445"/>
      <c r="J594" s="445"/>
      <c r="K594" s="445"/>
      <c r="M594" s="445"/>
      <c r="O594" s="445"/>
      <c r="P594" s="445"/>
      <c r="R594" s="445"/>
      <c r="S594" s="445"/>
    </row>
    <row r="595">
      <c r="H595" s="445"/>
      <c r="I595" s="445"/>
      <c r="J595" s="445"/>
      <c r="K595" s="445"/>
      <c r="M595" s="445"/>
      <c r="O595" s="445"/>
      <c r="P595" s="445"/>
      <c r="R595" s="445"/>
      <c r="S595" s="445"/>
    </row>
    <row r="596">
      <c r="H596" s="445"/>
      <c r="I596" s="445"/>
      <c r="J596" s="445"/>
      <c r="K596" s="445"/>
      <c r="M596" s="445"/>
      <c r="O596" s="445"/>
      <c r="P596" s="445"/>
      <c r="R596" s="445"/>
      <c r="S596" s="445"/>
    </row>
    <row r="597">
      <c r="H597" s="445"/>
      <c r="I597" s="445"/>
      <c r="J597" s="445"/>
      <c r="K597" s="445"/>
      <c r="M597" s="445"/>
      <c r="O597" s="445"/>
      <c r="P597" s="445"/>
      <c r="R597" s="445"/>
      <c r="S597" s="445"/>
    </row>
    <row r="598">
      <c r="H598" s="445"/>
      <c r="I598" s="445"/>
      <c r="J598" s="445"/>
      <c r="K598" s="445"/>
      <c r="M598" s="445"/>
      <c r="O598" s="445"/>
      <c r="P598" s="445"/>
      <c r="R598" s="445"/>
      <c r="S598" s="445"/>
    </row>
    <row r="599">
      <c r="H599" s="445"/>
      <c r="I599" s="445"/>
      <c r="J599" s="445"/>
      <c r="K599" s="445"/>
      <c r="M599" s="445"/>
      <c r="O599" s="445"/>
      <c r="P599" s="445"/>
      <c r="R599" s="445"/>
      <c r="S599" s="445"/>
    </row>
    <row r="600">
      <c r="H600" s="445"/>
      <c r="I600" s="445"/>
      <c r="J600" s="445"/>
      <c r="K600" s="445"/>
      <c r="M600" s="445"/>
      <c r="O600" s="445"/>
      <c r="P600" s="445"/>
      <c r="R600" s="445"/>
      <c r="S600" s="445"/>
    </row>
    <row r="601">
      <c r="H601" s="445"/>
      <c r="I601" s="445"/>
      <c r="J601" s="445"/>
      <c r="K601" s="445"/>
      <c r="M601" s="445"/>
      <c r="O601" s="445"/>
      <c r="P601" s="445"/>
      <c r="R601" s="445"/>
      <c r="S601" s="445"/>
    </row>
    <row r="602">
      <c r="H602" s="445"/>
      <c r="I602" s="445"/>
      <c r="J602" s="445"/>
      <c r="K602" s="445"/>
      <c r="M602" s="445"/>
      <c r="O602" s="445"/>
      <c r="P602" s="445"/>
      <c r="R602" s="445"/>
      <c r="S602" s="445"/>
    </row>
    <row r="603">
      <c r="H603" s="445"/>
      <c r="I603" s="445"/>
      <c r="J603" s="445"/>
      <c r="K603" s="445"/>
      <c r="M603" s="445"/>
      <c r="O603" s="445"/>
      <c r="P603" s="445"/>
      <c r="R603" s="445"/>
      <c r="S603" s="445"/>
    </row>
    <row r="604">
      <c r="H604" s="445"/>
      <c r="I604" s="445"/>
      <c r="J604" s="445"/>
      <c r="K604" s="445"/>
      <c r="M604" s="445"/>
      <c r="O604" s="445"/>
      <c r="P604" s="445"/>
      <c r="R604" s="445"/>
      <c r="S604" s="445"/>
    </row>
    <row r="605">
      <c r="H605" s="445"/>
      <c r="I605" s="445"/>
      <c r="J605" s="445"/>
      <c r="K605" s="445"/>
      <c r="M605" s="445"/>
      <c r="O605" s="445"/>
      <c r="P605" s="445"/>
      <c r="R605" s="445"/>
      <c r="S605" s="445"/>
    </row>
    <row r="606">
      <c r="H606" s="445"/>
      <c r="I606" s="445"/>
      <c r="J606" s="445"/>
      <c r="K606" s="445"/>
      <c r="M606" s="445"/>
      <c r="O606" s="445"/>
      <c r="P606" s="445"/>
      <c r="R606" s="445"/>
      <c r="S606" s="445"/>
    </row>
    <row r="607">
      <c r="H607" s="445"/>
      <c r="I607" s="445"/>
      <c r="J607" s="445"/>
      <c r="K607" s="445"/>
      <c r="M607" s="445"/>
      <c r="O607" s="445"/>
      <c r="P607" s="445"/>
      <c r="R607" s="445"/>
      <c r="S607" s="445"/>
    </row>
    <row r="608">
      <c r="H608" s="445"/>
      <c r="I608" s="445"/>
      <c r="J608" s="445"/>
      <c r="K608" s="445"/>
      <c r="M608" s="445"/>
      <c r="O608" s="445"/>
      <c r="P608" s="445"/>
      <c r="R608" s="445"/>
      <c r="S608" s="445"/>
    </row>
    <row r="609">
      <c r="H609" s="445"/>
      <c r="I609" s="445"/>
      <c r="J609" s="445"/>
      <c r="K609" s="445"/>
      <c r="M609" s="445"/>
      <c r="O609" s="445"/>
      <c r="P609" s="445"/>
      <c r="R609" s="445"/>
      <c r="S609" s="445"/>
    </row>
    <row r="610">
      <c r="H610" s="445"/>
      <c r="I610" s="445"/>
      <c r="J610" s="445"/>
      <c r="K610" s="445"/>
      <c r="M610" s="445"/>
      <c r="O610" s="445"/>
      <c r="P610" s="445"/>
      <c r="R610" s="445"/>
      <c r="S610" s="445"/>
    </row>
    <row r="611">
      <c r="H611" s="445"/>
      <c r="I611" s="445"/>
      <c r="J611" s="445"/>
      <c r="K611" s="445"/>
      <c r="M611" s="445"/>
      <c r="O611" s="445"/>
      <c r="P611" s="445"/>
      <c r="R611" s="445"/>
      <c r="S611" s="445"/>
    </row>
    <row r="612">
      <c r="H612" s="445"/>
      <c r="I612" s="445"/>
      <c r="J612" s="445"/>
      <c r="K612" s="445"/>
      <c r="M612" s="445"/>
      <c r="O612" s="445"/>
      <c r="P612" s="445"/>
      <c r="R612" s="445"/>
      <c r="S612" s="445"/>
    </row>
    <row r="613">
      <c r="H613" s="445"/>
      <c r="I613" s="445"/>
      <c r="J613" s="445"/>
      <c r="K613" s="445"/>
      <c r="M613" s="445"/>
      <c r="O613" s="445"/>
      <c r="P613" s="445"/>
      <c r="R613" s="445"/>
      <c r="S613" s="445"/>
    </row>
    <row r="614">
      <c r="H614" s="445"/>
      <c r="I614" s="445"/>
      <c r="J614" s="445"/>
      <c r="K614" s="445"/>
      <c r="M614" s="445"/>
      <c r="O614" s="445"/>
      <c r="P614" s="445"/>
      <c r="R614" s="445"/>
      <c r="S614" s="445"/>
    </row>
    <row r="615">
      <c r="H615" s="445"/>
      <c r="I615" s="445"/>
      <c r="J615" s="445"/>
      <c r="K615" s="445"/>
      <c r="M615" s="445"/>
      <c r="O615" s="445"/>
      <c r="P615" s="445"/>
      <c r="R615" s="445"/>
      <c r="S615" s="445"/>
    </row>
    <row r="616">
      <c r="H616" s="445"/>
      <c r="I616" s="445"/>
      <c r="J616" s="445"/>
      <c r="K616" s="445"/>
      <c r="M616" s="445"/>
      <c r="O616" s="445"/>
      <c r="P616" s="445"/>
      <c r="R616" s="445"/>
      <c r="S616" s="445"/>
    </row>
    <row r="617">
      <c r="H617" s="445"/>
      <c r="I617" s="445"/>
      <c r="J617" s="445"/>
      <c r="K617" s="445"/>
      <c r="M617" s="445"/>
      <c r="O617" s="445"/>
      <c r="P617" s="445"/>
      <c r="R617" s="445"/>
      <c r="S617" s="445"/>
    </row>
    <row r="618">
      <c r="H618" s="445"/>
      <c r="I618" s="445"/>
      <c r="J618" s="445"/>
      <c r="K618" s="445"/>
      <c r="M618" s="445"/>
      <c r="O618" s="445"/>
      <c r="P618" s="445"/>
      <c r="R618" s="445"/>
      <c r="S618" s="445"/>
    </row>
    <row r="619">
      <c r="H619" s="445"/>
      <c r="I619" s="445"/>
      <c r="J619" s="445"/>
      <c r="K619" s="445"/>
      <c r="M619" s="445"/>
      <c r="O619" s="445"/>
      <c r="P619" s="445"/>
      <c r="R619" s="445"/>
      <c r="S619" s="445"/>
    </row>
    <row r="620">
      <c r="H620" s="445"/>
      <c r="I620" s="445"/>
      <c r="J620" s="445"/>
      <c r="K620" s="445"/>
      <c r="M620" s="445"/>
      <c r="O620" s="445"/>
      <c r="P620" s="445"/>
      <c r="R620" s="445"/>
      <c r="S620" s="445"/>
    </row>
    <row r="621">
      <c r="H621" s="445"/>
      <c r="I621" s="445"/>
      <c r="J621" s="445"/>
      <c r="K621" s="445"/>
      <c r="M621" s="445"/>
      <c r="O621" s="445"/>
      <c r="P621" s="445"/>
      <c r="R621" s="445"/>
      <c r="S621" s="445"/>
    </row>
    <row r="622">
      <c r="H622" s="445"/>
      <c r="I622" s="445"/>
      <c r="J622" s="445"/>
      <c r="K622" s="445"/>
      <c r="M622" s="445"/>
      <c r="O622" s="445"/>
      <c r="P622" s="445"/>
      <c r="R622" s="445"/>
      <c r="S622" s="445"/>
    </row>
    <row r="623">
      <c r="H623" s="445"/>
      <c r="I623" s="445"/>
      <c r="J623" s="445"/>
      <c r="K623" s="445"/>
      <c r="M623" s="445"/>
      <c r="O623" s="445"/>
      <c r="P623" s="445"/>
      <c r="R623" s="445"/>
      <c r="S623" s="445"/>
    </row>
    <row r="624">
      <c r="H624" s="445"/>
      <c r="I624" s="445"/>
      <c r="J624" s="445"/>
      <c r="K624" s="445"/>
      <c r="M624" s="445"/>
      <c r="O624" s="445"/>
      <c r="P624" s="445"/>
      <c r="R624" s="445"/>
      <c r="S624" s="445"/>
    </row>
    <row r="625">
      <c r="H625" s="445"/>
      <c r="I625" s="445"/>
      <c r="J625" s="445"/>
      <c r="K625" s="445"/>
      <c r="M625" s="445"/>
      <c r="O625" s="445"/>
      <c r="P625" s="445"/>
      <c r="R625" s="445"/>
      <c r="S625" s="445"/>
    </row>
    <row r="626">
      <c r="H626" s="445"/>
      <c r="I626" s="445"/>
      <c r="J626" s="445"/>
      <c r="K626" s="445"/>
      <c r="M626" s="445"/>
      <c r="O626" s="445"/>
      <c r="P626" s="445"/>
      <c r="R626" s="445"/>
      <c r="S626" s="445"/>
    </row>
    <row r="627">
      <c r="H627" s="445"/>
      <c r="I627" s="445"/>
      <c r="J627" s="445"/>
      <c r="K627" s="445"/>
      <c r="M627" s="445"/>
      <c r="O627" s="445"/>
      <c r="P627" s="445"/>
      <c r="R627" s="445"/>
      <c r="S627" s="445"/>
    </row>
    <row r="628">
      <c r="H628" s="445"/>
      <c r="I628" s="445"/>
      <c r="J628" s="445"/>
      <c r="K628" s="445"/>
      <c r="M628" s="445"/>
      <c r="O628" s="445"/>
      <c r="P628" s="445"/>
      <c r="R628" s="445"/>
      <c r="S628" s="445"/>
    </row>
    <row r="629">
      <c r="H629" s="445"/>
      <c r="I629" s="445"/>
      <c r="J629" s="445"/>
      <c r="K629" s="445"/>
      <c r="M629" s="445"/>
      <c r="O629" s="445"/>
      <c r="P629" s="445"/>
      <c r="R629" s="445"/>
      <c r="S629" s="445"/>
    </row>
    <row r="630">
      <c r="H630" s="445"/>
      <c r="I630" s="445"/>
      <c r="J630" s="445"/>
      <c r="K630" s="445"/>
      <c r="M630" s="445"/>
      <c r="O630" s="445"/>
      <c r="P630" s="445"/>
      <c r="R630" s="445"/>
      <c r="S630" s="445"/>
    </row>
    <row r="631">
      <c r="H631" s="445"/>
      <c r="I631" s="445"/>
      <c r="J631" s="445"/>
      <c r="K631" s="445"/>
      <c r="M631" s="445"/>
      <c r="O631" s="445"/>
      <c r="P631" s="445"/>
      <c r="R631" s="445"/>
      <c r="S631" s="445"/>
    </row>
    <row r="632">
      <c r="H632" s="445"/>
      <c r="I632" s="445"/>
      <c r="J632" s="445"/>
      <c r="K632" s="445"/>
      <c r="M632" s="445"/>
      <c r="O632" s="445"/>
      <c r="P632" s="445"/>
      <c r="R632" s="445"/>
      <c r="S632" s="445"/>
    </row>
    <row r="633">
      <c r="H633" s="445"/>
      <c r="I633" s="445"/>
      <c r="J633" s="445"/>
      <c r="K633" s="445"/>
      <c r="M633" s="445"/>
      <c r="O633" s="445"/>
      <c r="P633" s="445"/>
      <c r="R633" s="445"/>
      <c r="S633" s="445"/>
    </row>
    <row r="634">
      <c r="H634" s="445"/>
      <c r="I634" s="445"/>
      <c r="J634" s="445"/>
      <c r="K634" s="445"/>
      <c r="M634" s="445"/>
      <c r="O634" s="445"/>
      <c r="P634" s="445"/>
      <c r="R634" s="445"/>
      <c r="S634" s="445"/>
    </row>
    <row r="635">
      <c r="H635" s="445"/>
      <c r="I635" s="445"/>
      <c r="J635" s="445"/>
      <c r="K635" s="445"/>
      <c r="M635" s="445"/>
      <c r="O635" s="445"/>
      <c r="P635" s="445"/>
      <c r="R635" s="445"/>
      <c r="S635" s="445"/>
    </row>
    <row r="636">
      <c r="H636" s="445"/>
      <c r="I636" s="445"/>
      <c r="J636" s="445"/>
      <c r="K636" s="445"/>
      <c r="M636" s="445"/>
      <c r="O636" s="445"/>
      <c r="P636" s="445"/>
      <c r="R636" s="445"/>
      <c r="S636" s="445"/>
    </row>
    <row r="637">
      <c r="H637" s="445"/>
      <c r="I637" s="445"/>
      <c r="J637" s="445"/>
      <c r="K637" s="445"/>
      <c r="M637" s="445"/>
      <c r="O637" s="445"/>
      <c r="P637" s="445"/>
      <c r="R637" s="445"/>
      <c r="S637" s="445"/>
    </row>
    <row r="638">
      <c r="H638" s="445"/>
      <c r="I638" s="445"/>
      <c r="J638" s="445"/>
      <c r="K638" s="445"/>
      <c r="M638" s="445"/>
      <c r="O638" s="445"/>
      <c r="P638" s="445"/>
      <c r="R638" s="445"/>
      <c r="S638" s="445"/>
    </row>
    <row r="639">
      <c r="H639" s="445"/>
      <c r="I639" s="445"/>
      <c r="J639" s="445"/>
      <c r="K639" s="445"/>
      <c r="M639" s="445"/>
      <c r="O639" s="445"/>
      <c r="P639" s="445"/>
      <c r="R639" s="445"/>
      <c r="S639" s="445"/>
    </row>
    <row r="640">
      <c r="H640" s="445"/>
      <c r="I640" s="445"/>
      <c r="J640" s="445"/>
      <c r="K640" s="445"/>
      <c r="M640" s="445"/>
      <c r="O640" s="445"/>
      <c r="P640" s="445"/>
      <c r="R640" s="445"/>
      <c r="S640" s="445"/>
    </row>
    <row r="641">
      <c r="H641" s="445"/>
      <c r="I641" s="445"/>
      <c r="J641" s="445"/>
      <c r="K641" s="445"/>
      <c r="M641" s="445"/>
      <c r="O641" s="445"/>
      <c r="P641" s="445"/>
      <c r="R641" s="445"/>
      <c r="S641" s="445"/>
    </row>
    <row r="642">
      <c r="H642" s="445"/>
      <c r="I642" s="445"/>
      <c r="J642" s="445"/>
      <c r="K642" s="445"/>
      <c r="M642" s="445"/>
      <c r="O642" s="445"/>
      <c r="P642" s="445"/>
      <c r="R642" s="445"/>
      <c r="S642" s="445"/>
    </row>
    <row r="643">
      <c r="H643" s="445"/>
      <c r="I643" s="445"/>
      <c r="J643" s="445"/>
      <c r="K643" s="445"/>
      <c r="M643" s="445"/>
      <c r="O643" s="445"/>
      <c r="P643" s="445"/>
      <c r="R643" s="445"/>
      <c r="S643" s="445"/>
    </row>
    <row r="644">
      <c r="H644" s="445"/>
      <c r="I644" s="445"/>
      <c r="J644" s="445"/>
      <c r="K644" s="445"/>
      <c r="M644" s="445"/>
      <c r="O644" s="445"/>
      <c r="P644" s="445"/>
      <c r="R644" s="445"/>
      <c r="S644" s="445"/>
    </row>
    <row r="645">
      <c r="H645" s="445"/>
      <c r="I645" s="445"/>
      <c r="J645" s="445"/>
      <c r="K645" s="445"/>
      <c r="M645" s="445"/>
      <c r="O645" s="445"/>
      <c r="P645" s="445"/>
      <c r="R645" s="445"/>
      <c r="S645" s="445"/>
    </row>
    <row r="646">
      <c r="H646" s="445"/>
      <c r="I646" s="445"/>
      <c r="J646" s="445"/>
      <c r="K646" s="445"/>
      <c r="M646" s="445"/>
      <c r="O646" s="445"/>
      <c r="P646" s="445"/>
      <c r="R646" s="445"/>
      <c r="S646" s="445"/>
    </row>
    <row r="647">
      <c r="H647" s="445"/>
      <c r="I647" s="445"/>
      <c r="J647" s="445"/>
      <c r="K647" s="445"/>
      <c r="M647" s="445"/>
      <c r="O647" s="445"/>
      <c r="P647" s="445"/>
      <c r="R647" s="445"/>
      <c r="S647" s="445"/>
    </row>
    <row r="648">
      <c r="H648" s="445"/>
      <c r="I648" s="445"/>
      <c r="J648" s="445"/>
      <c r="K648" s="445"/>
      <c r="M648" s="445"/>
      <c r="O648" s="445"/>
      <c r="P648" s="445"/>
      <c r="R648" s="445"/>
      <c r="S648" s="445"/>
    </row>
    <row r="649">
      <c r="H649" s="445"/>
      <c r="I649" s="445"/>
      <c r="J649" s="445"/>
      <c r="K649" s="445"/>
      <c r="M649" s="445"/>
      <c r="O649" s="445"/>
      <c r="P649" s="445"/>
      <c r="R649" s="445"/>
      <c r="S649" s="445"/>
    </row>
    <row r="650">
      <c r="H650" s="445"/>
      <c r="I650" s="445"/>
      <c r="J650" s="445"/>
      <c r="K650" s="445"/>
      <c r="M650" s="445"/>
      <c r="O650" s="445"/>
      <c r="P650" s="445"/>
      <c r="R650" s="445"/>
      <c r="S650" s="445"/>
    </row>
    <row r="651">
      <c r="H651" s="445"/>
      <c r="I651" s="445"/>
      <c r="J651" s="445"/>
      <c r="K651" s="445"/>
      <c r="M651" s="445"/>
      <c r="O651" s="445"/>
      <c r="P651" s="445"/>
      <c r="R651" s="445"/>
      <c r="S651" s="445"/>
    </row>
    <row r="652">
      <c r="H652" s="445"/>
      <c r="I652" s="445"/>
      <c r="J652" s="445"/>
      <c r="K652" s="445"/>
      <c r="M652" s="445"/>
      <c r="O652" s="445"/>
      <c r="P652" s="445"/>
      <c r="R652" s="445"/>
      <c r="S652" s="445"/>
    </row>
    <row r="653">
      <c r="H653" s="445"/>
      <c r="I653" s="445"/>
      <c r="J653" s="445"/>
      <c r="K653" s="445"/>
      <c r="M653" s="445"/>
      <c r="O653" s="445"/>
      <c r="P653" s="445"/>
      <c r="R653" s="445"/>
      <c r="S653" s="445"/>
    </row>
    <row r="654">
      <c r="H654" s="445"/>
      <c r="I654" s="445"/>
      <c r="J654" s="445"/>
      <c r="K654" s="445"/>
      <c r="M654" s="445"/>
      <c r="O654" s="445"/>
      <c r="P654" s="445"/>
      <c r="R654" s="445"/>
      <c r="S654" s="445"/>
    </row>
    <row r="655">
      <c r="H655" s="445"/>
      <c r="I655" s="445"/>
      <c r="J655" s="445"/>
      <c r="K655" s="445"/>
      <c r="M655" s="445"/>
      <c r="O655" s="445"/>
      <c r="P655" s="445"/>
      <c r="R655" s="445"/>
      <c r="S655" s="445"/>
    </row>
    <row r="656">
      <c r="H656" s="445"/>
      <c r="I656" s="445"/>
      <c r="J656" s="445"/>
      <c r="K656" s="445"/>
      <c r="M656" s="445"/>
      <c r="O656" s="445"/>
      <c r="P656" s="445"/>
      <c r="R656" s="445"/>
      <c r="S656" s="445"/>
    </row>
    <row r="657">
      <c r="H657" s="445"/>
      <c r="I657" s="445"/>
      <c r="J657" s="445"/>
      <c r="K657" s="445"/>
      <c r="M657" s="445"/>
      <c r="O657" s="445"/>
      <c r="P657" s="445"/>
      <c r="R657" s="445"/>
      <c r="S657" s="445"/>
    </row>
    <row r="658">
      <c r="H658" s="445"/>
      <c r="I658" s="445"/>
      <c r="J658" s="445"/>
      <c r="K658" s="445"/>
      <c r="M658" s="445"/>
      <c r="O658" s="445"/>
      <c r="P658" s="445"/>
      <c r="R658" s="445"/>
      <c r="S658" s="445"/>
    </row>
    <row r="659">
      <c r="H659" s="445"/>
      <c r="I659" s="445"/>
      <c r="J659" s="445"/>
      <c r="K659" s="445"/>
      <c r="M659" s="445"/>
      <c r="O659" s="445"/>
      <c r="P659" s="445"/>
      <c r="R659" s="445"/>
      <c r="S659" s="445"/>
    </row>
    <row r="660">
      <c r="H660" s="445"/>
      <c r="I660" s="445"/>
      <c r="J660" s="445"/>
      <c r="K660" s="445"/>
      <c r="M660" s="445"/>
      <c r="O660" s="445"/>
      <c r="P660" s="445"/>
      <c r="R660" s="445"/>
      <c r="S660" s="445"/>
    </row>
    <row r="661">
      <c r="H661" s="445"/>
      <c r="I661" s="445"/>
      <c r="J661" s="445"/>
      <c r="K661" s="445"/>
      <c r="M661" s="445"/>
      <c r="O661" s="445"/>
      <c r="P661" s="445"/>
      <c r="R661" s="445"/>
      <c r="S661" s="445"/>
    </row>
    <row r="662">
      <c r="H662" s="445"/>
      <c r="I662" s="445"/>
      <c r="J662" s="445"/>
      <c r="K662" s="445"/>
      <c r="M662" s="445"/>
      <c r="O662" s="445"/>
      <c r="P662" s="445"/>
      <c r="R662" s="445"/>
      <c r="S662" s="445"/>
    </row>
    <row r="663">
      <c r="H663" s="445"/>
      <c r="I663" s="445"/>
      <c r="J663" s="445"/>
      <c r="K663" s="445"/>
      <c r="M663" s="445"/>
      <c r="O663" s="445"/>
      <c r="P663" s="445"/>
      <c r="R663" s="445"/>
      <c r="S663" s="445"/>
    </row>
    <row r="664">
      <c r="H664" s="445"/>
      <c r="I664" s="445"/>
      <c r="J664" s="445"/>
      <c r="K664" s="445"/>
      <c r="M664" s="445"/>
      <c r="O664" s="445"/>
      <c r="P664" s="445"/>
      <c r="R664" s="445"/>
      <c r="S664" s="445"/>
    </row>
    <row r="665">
      <c r="H665" s="445"/>
      <c r="I665" s="445"/>
      <c r="J665" s="445"/>
      <c r="K665" s="445"/>
      <c r="M665" s="445"/>
      <c r="O665" s="445"/>
      <c r="P665" s="445"/>
      <c r="R665" s="445"/>
      <c r="S665" s="445"/>
    </row>
    <row r="666">
      <c r="H666" s="445"/>
      <c r="I666" s="445"/>
      <c r="J666" s="445"/>
      <c r="K666" s="445"/>
      <c r="M666" s="445"/>
      <c r="O666" s="445"/>
      <c r="P666" s="445"/>
      <c r="R666" s="445"/>
      <c r="S666" s="445"/>
    </row>
    <row r="667">
      <c r="H667" s="445"/>
      <c r="I667" s="445"/>
      <c r="J667" s="445"/>
      <c r="K667" s="445"/>
      <c r="M667" s="445"/>
      <c r="O667" s="445"/>
      <c r="P667" s="445"/>
      <c r="R667" s="445"/>
      <c r="S667" s="445"/>
    </row>
    <row r="668">
      <c r="H668" s="445"/>
      <c r="I668" s="445"/>
      <c r="J668" s="445"/>
      <c r="K668" s="445"/>
      <c r="M668" s="445"/>
      <c r="O668" s="445"/>
      <c r="P668" s="445"/>
      <c r="R668" s="445"/>
      <c r="S668" s="445"/>
    </row>
    <row r="669">
      <c r="H669" s="445"/>
      <c r="I669" s="445"/>
      <c r="J669" s="445"/>
      <c r="K669" s="445"/>
      <c r="M669" s="445"/>
      <c r="O669" s="445"/>
      <c r="P669" s="445"/>
      <c r="R669" s="445"/>
      <c r="S669" s="445"/>
    </row>
    <row r="670">
      <c r="H670" s="445"/>
      <c r="I670" s="445"/>
      <c r="J670" s="445"/>
      <c r="K670" s="445"/>
      <c r="M670" s="445"/>
      <c r="O670" s="445"/>
      <c r="P670" s="445"/>
      <c r="R670" s="445"/>
      <c r="S670" s="445"/>
    </row>
    <row r="671">
      <c r="H671" s="445"/>
      <c r="I671" s="445"/>
      <c r="J671" s="445"/>
      <c r="K671" s="445"/>
      <c r="M671" s="445"/>
      <c r="O671" s="445"/>
      <c r="P671" s="445"/>
      <c r="R671" s="445"/>
      <c r="S671" s="445"/>
    </row>
    <row r="672">
      <c r="H672" s="445"/>
      <c r="I672" s="445"/>
      <c r="J672" s="445"/>
      <c r="K672" s="445"/>
      <c r="M672" s="445"/>
      <c r="O672" s="445"/>
      <c r="P672" s="445"/>
      <c r="R672" s="445"/>
      <c r="S672" s="445"/>
    </row>
    <row r="673">
      <c r="H673" s="445"/>
      <c r="I673" s="445"/>
      <c r="J673" s="445"/>
      <c r="K673" s="445"/>
      <c r="M673" s="445"/>
      <c r="O673" s="445"/>
      <c r="P673" s="445"/>
      <c r="R673" s="445"/>
      <c r="S673" s="445"/>
    </row>
    <row r="674">
      <c r="H674" s="445"/>
      <c r="I674" s="445"/>
      <c r="J674" s="445"/>
      <c r="K674" s="445"/>
      <c r="M674" s="445"/>
      <c r="O674" s="445"/>
      <c r="P674" s="445"/>
      <c r="R674" s="445"/>
      <c r="S674" s="445"/>
    </row>
    <row r="675">
      <c r="H675" s="445"/>
      <c r="I675" s="445"/>
      <c r="J675" s="445"/>
      <c r="K675" s="445"/>
      <c r="M675" s="445"/>
      <c r="O675" s="445"/>
      <c r="P675" s="445"/>
      <c r="R675" s="445"/>
      <c r="S675" s="445"/>
    </row>
    <row r="676">
      <c r="H676" s="445"/>
      <c r="I676" s="445"/>
      <c r="J676" s="445"/>
      <c r="K676" s="445"/>
      <c r="M676" s="445"/>
      <c r="O676" s="445"/>
      <c r="P676" s="445"/>
      <c r="R676" s="445"/>
      <c r="S676" s="445"/>
    </row>
    <row r="677">
      <c r="H677" s="445"/>
      <c r="I677" s="445"/>
      <c r="J677" s="445"/>
      <c r="K677" s="445"/>
      <c r="M677" s="445"/>
      <c r="O677" s="445"/>
      <c r="P677" s="445"/>
      <c r="R677" s="445"/>
      <c r="S677" s="445"/>
    </row>
    <row r="678">
      <c r="H678" s="445"/>
      <c r="I678" s="445"/>
      <c r="J678" s="445"/>
      <c r="K678" s="445"/>
      <c r="M678" s="445"/>
      <c r="O678" s="445"/>
      <c r="P678" s="445"/>
      <c r="R678" s="445"/>
      <c r="S678" s="445"/>
    </row>
    <row r="679">
      <c r="H679" s="445"/>
      <c r="I679" s="445"/>
      <c r="J679" s="445"/>
      <c r="K679" s="445"/>
      <c r="M679" s="445"/>
      <c r="O679" s="445"/>
      <c r="P679" s="445"/>
      <c r="R679" s="445"/>
      <c r="S679" s="445"/>
    </row>
    <row r="680">
      <c r="H680" s="445"/>
      <c r="I680" s="445"/>
      <c r="J680" s="445"/>
      <c r="K680" s="445"/>
      <c r="M680" s="445"/>
      <c r="O680" s="445"/>
      <c r="P680" s="445"/>
      <c r="R680" s="445"/>
      <c r="S680" s="445"/>
    </row>
    <row r="681">
      <c r="H681" s="445"/>
      <c r="I681" s="445"/>
      <c r="J681" s="445"/>
      <c r="K681" s="445"/>
      <c r="M681" s="445"/>
      <c r="O681" s="445"/>
      <c r="P681" s="445"/>
      <c r="R681" s="445"/>
      <c r="S681" s="445"/>
    </row>
    <row r="682">
      <c r="H682" s="445"/>
      <c r="I682" s="445"/>
      <c r="J682" s="445"/>
      <c r="K682" s="445"/>
      <c r="M682" s="445"/>
      <c r="O682" s="445"/>
      <c r="P682" s="445"/>
      <c r="R682" s="445"/>
      <c r="S682" s="445"/>
    </row>
    <row r="683">
      <c r="H683" s="445"/>
      <c r="I683" s="445"/>
      <c r="J683" s="445"/>
      <c r="K683" s="445"/>
      <c r="M683" s="445"/>
      <c r="O683" s="445"/>
      <c r="P683" s="445"/>
      <c r="R683" s="445"/>
      <c r="S683" s="445"/>
    </row>
    <row r="684">
      <c r="H684" s="445"/>
      <c r="I684" s="445"/>
      <c r="J684" s="445"/>
      <c r="K684" s="445"/>
      <c r="M684" s="445"/>
      <c r="O684" s="445"/>
      <c r="P684" s="445"/>
      <c r="R684" s="445"/>
      <c r="S684" s="445"/>
    </row>
    <row r="685">
      <c r="H685" s="445"/>
      <c r="I685" s="445"/>
      <c r="J685" s="445"/>
      <c r="K685" s="445"/>
      <c r="M685" s="445"/>
      <c r="O685" s="445"/>
      <c r="P685" s="445"/>
      <c r="R685" s="445"/>
      <c r="S685" s="445"/>
    </row>
    <row r="686">
      <c r="H686" s="445"/>
      <c r="I686" s="445"/>
      <c r="J686" s="445"/>
      <c r="K686" s="445"/>
      <c r="M686" s="445"/>
      <c r="O686" s="445"/>
      <c r="P686" s="445"/>
      <c r="R686" s="445"/>
      <c r="S686" s="445"/>
    </row>
    <row r="687">
      <c r="H687" s="445"/>
      <c r="I687" s="445"/>
      <c r="J687" s="445"/>
      <c r="K687" s="445"/>
      <c r="M687" s="445"/>
      <c r="O687" s="445"/>
      <c r="P687" s="445"/>
      <c r="R687" s="445"/>
      <c r="S687" s="445"/>
    </row>
    <row r="688">
      <c r="H688" s="445"/>
      <c r="I688" s="445"/>
      <c r="J688" s="445"/>
      <c r="K688" s="445"/>
      <c r="M688" s="445"/>
      <c r="O688" s="445"/>
      <c r="P688" s="445"/>
      <c r="R688" s="445"/>
      <c r="S688" s="445"/>
    </row>
    <row r="689">
      <c r="H689" s="445"/>
      <c r="I689" s="445"/>
      <c r="J689" s="445"/>
      <c r="K689" s="445"/>
      <c r="M689" s="445"/>
      <c r="O689" s="445"/>
      <c r="P689" s="445"/>
      <c r="R689" s="445"/>
      <c r="S689" s="445"/>
    </row>
    <row r="690">
      <c r="H690" s="445"/>
      <c r="I690" s="445"/>
      <c r="J690" s="445"/>
      <c r="K690" s="445"/>
      <c r="M690" s="445"/>
      <c r="O690" s="445"/>
      <c r="P690" s="445"/>
      <c r="R690" s="445"/>
      <c r="S690" s="445"/>
    </row>
    <row r="691">
      <c r="H691" s="445"/>
      <c r="I691" s="445"/>
      <c r="J691" s="445"/>
      <c r="K691" s="445"/>
      <c r="M691" s="445"/>
      <c r="O691" s="445"/>
      <c r="P691" s="445"/>
      <c r="R691" s="445"/>
      <c r="S691" s="445"/>
    </row>
    <row r="692">
      <c r="H692" s="445"/>
      <c r="I692" s="445"/>
      <c r="J692" s="445"/>
      <c r="K692" s="445"/>
      <c r="M692" s="445"/>
      <c r="O692" s="445"/>
      <c r="P692" s="445"/>
      <c r="R692" s="445"/>
      <c r="S692" s="445"/>
    </row>
    <row r="693">
      <c r="H693" s="445"/>
      <c r="I693" s="445"/>
      <c r="J693" s="445"/>
      <c r="K693" s="445"/>
      <c r="M693" s="445"/>
      <c r="O693" s="445"/>
      <c r="P693" s="445"/>
      <c r="R693" s="445"/>
      <c r="S693" s="445"/>
    </row>
    <row r="694">
      <c r="H694" s="445"/>
      <c r="I694" s="445"/>
      <c r="J694" s="445"/>
      <c r="K694" s="445"/>
      <c r="M694" s="445"/>
      <c r="O694" s="445"/>
      <c r="P694" s="445"/>
      <c r="R694" s="445"/>
      <c r="S694" s="445"/>
    </row>
    <row r="695">
      <c r="H695" s="445"/>
      <c r="I695" s="445"/>
      <c r="J695" s="445"/>
      <c r="K695" s="445"/>
      <c r="M695" s="445"/>
      <c r="O695" s="445"/>
      <c r="P695" s="445"/>
      <c r="R695" s="445"/>
      <c r="S695" s="445"/>
    </row>
    <row r="696">
      <c r="H696" s="445"/>
      <c r="I696" s="445"/>
      <c r="J696" s="445"/>
      <c r="K696" s="445"/>
      <c r="M696" s="445"/>
      <c r="O696" s="445"/>
      <c r="P696" s="445"/>
      <c r="R696" s="445"/>
      <c r="S696" s="445"/>
    </row>
    <row r="697">
      <c r="H697" s="445"/>
      <c r="I697" s="445"/>
      <c r="J697" s="445"/>
      <c r="K697" s="445"/>
      <c r="M697" s="445"/>
      <c r="O697" s="445"/>
      <c r="P697" s="445"/>
      <c r="R697" s="445"/>
      <c r="S697" s="445"/>
    </row>
    <row r="698">
      <c r="H698" s="445"/>
      <c r="I698" s="445"/>
      <c r="J698" s="445"/>
      <c r="K698" s="445"/>
      <c r="M698" s="445"/>
      <c r="O698" s="445"/>
      <c r="P698" s="445"/>
      <c r="R698" s="445"/>
      <c r="S698" s="445"/>
    </row>
    <row r="699">
      <c r="H699" s="445"/>
      <c r="I699" s="445"/>
      <c r="J699" s="445"/>
      <c r="K699" s="445"/>
      <c r="M699" s="445"/>
      <c r="O699" s="445"/>
      <c r="P699" s="445"/>
      <c r="R699" s="445"/>
      <c r="S699" s="445"/>
    </row>
    <row r="700">
      <c r="H700" s="445"/>
      <c r="I700" s="445"/>
      <c r="J700" s="445"/>
      <c r="K700" s="445"/>
      <c r="M700" s="445"/>
      <c r="O700" s="445"/>
      <c r="P700" s="445"/>
      <c r="R700" s="445"/>
      <c r="S700" s="445"/>
    </row>
    <row r="701">
      <c r="H701" s="445"/>
      <c r="I701" s="445"/>
      <c r="J701" s="445"/>
      <c r="K701" s="445"/>
      <c r="M701" s="445"/>
      <c r="O701" s="445"/>
      <c r="P701" s="445"/>
      <c r="R701" s="445"/>
      <c r="S701" s="445"/>
    </row>
    <row r="702">
      <c r="H702" s="445"/>
      <c r="I702" s="445"/>
      <c r="J702" s="445"/>
      <c r="K702" s="445"/>
      <c r="M702" s="445"/>
      <c r="O702" s="445"/>
      <c r="P702" s="445"/>
      <c r="R702" s="445"/>
      <c r="S702" s="445"/>
    </row>
    <row r="703">
      <c r="H703" s="445"/>
      <c r="I703" s="445"/>
      <c r="J703" s="445"/>
      <c r="K703" s="445"/>
      <c r="M703" s="445"/>
      <c r="O703" s="445"/>
      <c r="P703" s="445"/>
      <c r="R703" s="445"/>
      <c r="S703" s="445"/>
    </row>
    <row r="704">
      <c r="H704" s="445"/>
      <c r="I704" s="445"/>
      <c r="J704" s="445"/>
      <c r="K704" s="445"/>
      <c r="M704" s="445"/>
      <c r="O704" s="445"/>
      <c r="P704" s="445"/>
      <c r="R704" s="445"/>
      <c r="S704" s="445"/>
    </row>
    <row r="705">
      <c r="H705" s="445"/>
      <c r="I705" s="445"/>
      <c r="J705" s="445"/>
      <c r="K705" s="445"/>
      <c r="M705" s="445"/>
      <c r="O705" s="445"/>
      <c r="P705" s="445"/>
      <c r="R705" s="445"/>
      <c r="S705" s="445"/>
    </row>
    <row r="706">
      <c r="H706" s="445"/>
      <c r="I706" s="445"/>
      <c r="J706" s="445"/>
      <c r="K706" s="445"/>
      <c r="M706" s="445"/>
      <c r="O706" s="445"/>
      <c r="P706" s="445"/>
      <c r="R706" s="445"/>
      <c r="S706" s="445"/>
    </row>
    <row r="707">
      <c r="H707" s="445"/>
      <c r="I707" s="445"/>
      <c r="J707" s="445"/>
      <c r="K707" s="445"/>
      <c r="M707" s="445"/>
      <c r="O707" s="445"/>
      <c r="P707" s="445"/>
      <c r="R707" s="445"/>
      <c r="S707" s="445"/>
    </row>
    <row r="708">
      <c r="H708" s="445"/>
      <c r="I708" s="445"/>
      <c r="J708" s="445"/>
      <c r="K708" s="445"/>
      <c r="M708" s="445"/>
      <c r="O708" s="445"/>
      <c r="P708" s="445"/>
      <c r="R708" s="445"/>
      <c r="S708" s="445"/>
    </row>
    <row r="709">
      <c r="H709" s="445"/>
      <c r="I709" s="445"/>
      <c r="J709" s="445"/>
      <c r="K709" s="445"/>
      <c r="M709" s="445"/>
      <c r="O709" s="445"/>
      <c r="P709" s="445"/>
      <c r="R709" s="445"/>
      <c r="S709" s="445"/>
    </row>
    <row r="710">
      <c r="H710" s="445"/>
      <c r="I710" s="445"/>
      <c r="J710" s="445"/>
      <c r="K710" s="445"/>
      <c r="M710" s="445"/>
      <c r="O710" s="445"/>
      <c r="P710" s="445"/>
      <c r="R710" s="445"/>
      <c r="S710" s="445"/>
    </row>
    <row r="711">
      <c r="H711" s="445"/>
      <c r="I711" s="445"/>
      <c r="J711" s="445"/>
      <c r="K711" s="445"/>
      <c r="M711" s="445"/>
      <c r="O711" s="445"/>
      <c r="P711" s="445"/>
      <c r="R711" s="445"/>
      <c r="S711" s="445"/>
    </row>
    <row r="712">
      <c r="H712" s="445"/>
      <c r="I712" s="445"/>
      <c r="J712" s="445"/>
      <c r="K712" s="445"/>
      <c r="M712" s="445"/>
      <c r="O712" s="445"/>
      <c r="P712" s="445"/>
      <c r="R712" s="445"/>
      <c r="S712" s="445"/>
    </row>
    <row r="713">
      <c r="H713" s="445"/>
      <c r="I713" s="445"/>
      <c r="J713" s="445"/>
      <c r="K713" s="445"/>
      <c r="M713" s="445"/>
      <c r="O713" s="445"/>
      <c r="P713" s="445"/>
      <c r="R713" s="445"/>
      <c r="S713" s="445"/>
    </row>
    <row r="714">
      <c r="H714" s="445"/>
      <c r="I714" s="445"/>
      <c r="J714" s="445"/>
      <c r="K714" s="445"/>
      <c r="M714" s="445"/>
      <c r="O714" s="445"/>
      <c r="P714" s="445"/>
      <c r="R714" s="445"/>
      <c r="S714" s="445"/>
    </row>
    <row r="715">
      <c r="H715" s="445"/>
      <c r="I715" s="445"/>
      <c r="J715" s="445"/>
      <c r="K715" s="445"/>
      <c r="M715" s="445"/>
      <c r="O715" s="445"/>
      <c r="P715" s="445"/>
      <c r="R715" s="445"/>
      <c r="S715" s="445"/>
    </row>
    <row r="716">
      <c r="H716" s="445"/>
      <c r="I716" s="445"/>
      <c r="J716" s="445"/>
      <c r="K716" s="445"/>
      <c r="M716" s="445"/>
      <c r="O716" s="445"/>
      <c r="P716" s="445"/>
      <c r="R716" s="445"/>
      <c r="S716" s="445"/>
    </row>
    <row r="717">
      <c r="H717" s="445"/>
      <c r="I717" s="445"/>
      <c r="J717" s="445"/>
      <c r="K717" s="445"/>
      <c r="M717" s="445"/>
      <c r="O717" s="445"/>
      <c r="P717" s="445"/>
      <c r="R717" s="445"/>
      <c r="S717" s="445"/>
    </row>
    <row r="718">
      <c r="H718" s="445"/>
      <c r="I718" s="445"/>
      <c r="J718" s="445"/>
      <c r="K718" s="445"/>
      <c r="M718" s="445"/>
      <c r="O718" s="445"/>
      <c r="P718" s="445"/>
      <c r="R718" s="445"/>
      <c r="S718" s="445"/>
    </row>
    <row r="719">
      <c r="H719" s="445"/>
      <c r="I719" s="445"/>
      <c r="J719" s="445"/>
      <c r="K719" s="445"/>
      <c r="M719" s="445"/>
      <c r="O719" s="445"/>
      <c r="P719" s="445"/>
      <c r="R719" s="445"/>
      <c r="S719" s="445"/>
    </row>
    <row r="720">
      <c r="H720" s="445"/>
      <c r="I720" s="445"/>
      <c r="J720" s="445"/>
      <c r="K720" s="445"/>
      <c r="M720" s="445"/>
      <c r="O720" s="445"/>
      <c r="P720" s="445"/>
      <c r="R720" s="445"/>
      <c r="S720" s="445"/>
    </row>
    <row r="721">
      <c r="H721" s="445"/>
      <c r="I721" s="445"/>
      <c r="J721" s="445"/>
      <c r="K721" s="445"/>
      <c r="M721" s="445"/>
      <c r="O721" s="445"/>
      <c r="P721" s="445"/>
      <c r="R721" s="445"/>
      <c r="S721" s="445"/>
    </row>
    <row r="722">
      <c r="H722" s="445"/>
      <c r="I722" s="445"/>
      <c r="J722" s="445"/>
      <c r="K722" s="445"/>
      <c r="M722" s="445"/>
      <c r="O722" s="445"/>
      <c r="P722" s="445"/>
      <c r="R722" s="445"/>
      <c r="S722" s="445"/>
    </row>
    <row r="723">
      <c r="H723" s="445"/>
      <c r="I723" s="445"/>
      <c r="J723" s="445"/>
      <c r="K723" s="445"/>
      <c r="M723" s="445"/>
      <c r="O723" s="445"/>
      <c r="P723" s="445"/>
      <c r="R723" s="445"/>
      <c r="S723" s="445"/>
    </row>
    <row r="724">
      <c r="H724" s="445"/>
      <c r="I724" s="445"/>
      <c r="J724" s="445"/>
      <c r="K724" s="445"/>
      <c r="M724" s="445"/>
      <c r="O724" s="445"/>
      <c r="P724" s="445"/>
      <c r="R724" s="445"/>
      <c r="S724" s="445"/>
    </row>
    <row r="725">
      <c r="H725" s="445"/>
      <c r="I725" s="445"/>
      <c r="J725" s="445"/>
      <c r="K725" s="445"/>
      <c r="M725" s="445"/>
      <c r="O725" s="445"/>
      <c r="P725" s="445"/>
      <c r="R725" s="445"/>
      <c r="S725" s="445"/>
    </row>
    <row r="726">
      <c r="H726" s="445"/>
      <c r="I726" s="445"/>
      <c r="J726" s="445"/>
      <c r="K726" s="445"/>
      <c r="M726" s="445"/>
      <c r="O726" s="445"/>
      <c r="P726" s="445"/>
      <c r="R726" s="445"/>
      <c r="S726" s="445"/>
    </row>
    <row r="727">
      <c r="H727" s="445"/>
      <c r="I727" s="445"/>
      <c r="J727" s="445"/>
      <c r="K727" s="445"/>
      <c r="M727" s="445"/>
      <c r="O727" s="445"/>
      <c r="P727" s="445"/>
      <c r="R727" s="445"/>
      <c r="S727" s="445"/>
    </row>
    <row r="728">
      <c r="H728" s="445"/>
      <c r="I728" s="445"/>
      <c r="J728" s="445"/>
      <c r="K728" s="445"/>
      <c r="M728" s="445"/>
      <c r="O728" s="445"/>
      <c r="P728" s="445"/>
      <c r="R728" s="445"/>
      <c r="S728" s="445"/>
    </row>
    <row r="729">
      <c r="H729" s="445"/>
      <c r="I729" s="445"/>
      <c r="J729" s="445"/>
      <c r="K729" s="445"/>
      <c r="M729" s="445"/>
      <c r="O729" s="445"/>
      <c r="P729" s="445"/>
      <c r="R729" s="445"/>
      <c r="S729" s="445"/>
    </row>
    <row r="730">
      <c r="H730" s="445"/>
      <c r="I730" s="445"/>
      <c r="J730" s="445"/>
      <c r="K730" s="445"/>
      <c r="M730" s="445"/>
      <c r="O730" s="445"/>
      <c r="P730" s="445"/>
      <c r="R730" s="445"/>
      <c r="S730" s="445"/>
    </row>
    <row r="731">
      <c r="H731" s="445"/>
      <c r="I731" s="445"/>
      <c r="J731" s="445"/>
      <c r="K731" s="445"/>
      <c r="M731" s="445"/>
      <c r="O731" s="445"/>
      <c r="P731" s="445"/>
      <c r="R731" s="445"/>
      <c r="S731" s="445"/>
    </row>
    <row r="732">
      <c r="H732" s="445"/>
      <c r="I732" s="445"/>
      <c r="J732" s="445"/>
      <c r="K732" s="445"/>
      <c r="M732" s="445"/>
      <c r="O732" s="445"/>
      <c r="P732" s="445"/>
      <c r="R732" s="445"/>
      <c r="S732" s="445"/>
    </row>
    <row r="733">
      <c r="H733" s="445"/>
      <c r="I733" s="445"/>
      <c r="J733" s="445"/>
      <c r="K733" s="445"/>
      <c r="M733" s="445"/>
      <c r="O733" s="445"/>
      <c r="P733" s="445"/>
      <c r="R733" s="445"/>
      <c r="S733" s="445"/>
    </row>
    <row r="734">
      <c r="H734" s="445"/>
      <c r="I734" s="445"/>
      <c r="J734" s="445"/>
      <c r="K734" s="445"/>
      <c r="M734" s="445"/>
      <c r="O734" s="445"/>
      <c r="P734" s="445"/>
      <c r="R734" s="445"/>
      <c r="S734" s="445"/>
    </row>
    <row r="735">
      <c r="H735" s="445"/>
      <c r="I735" s="445"/>
      <c r="J735" s="445"/>
      <c r="K735" s="445"/>
      <c r="M735" s="445"/>
      <c r="O735" s="445"/>
      <c r="P735" s="445"/>
      <c r="R735" s="445"/>
      <c r="S735" s="445"/>
    </row>
    <row r="736">
      <c r="H736" s="445"/>
      <c r="I736" s="445"/>
      <c r="J736" s="445"/>
      <c r="K736" s="445"/>
      <c r="M736" s="445"/>
      <c r="O736" s="445"/>
      <c r="P736" s="445"/>
      <c r="R736" s="445"/>
      <c r="S736" s="445"/>
    </row>
    <row r="737">
      <c r="H737" s="445"/>
      <c r="I737" s="445"/>
      <c r="J737" s="445"/>
      <c r="K737" s="445"/>
      <c r="M737" s="445"/>
      <c r="O737" s="445"/>
      <c r="P737" s="445"/>
      <c r="R737" s="445"/>
      <c r="S737" s="445"/>
    </row>
    <row r="738">
      <c r="H738" s="445"/>
      <c r="I738" s="445"/>
      <c r="J738" s="445"/>
      <c r="K738" s="445"/>
      <c r="M738" s="445"/>
      <c r="O738" s="445"/>
      <c r="P738" s="445"/>
      <c r="R738" s="445"/>
      <c r="S738" s="445"/>
    </row>
    <row r="739">
      <c r="H739" s="445"/>
      <c r="I739" s="445"/>
      <c r="J739" s="445"/>
      <c r="K739" s="445"/>
      <c r="M739" s="445"/>
      <c r="O739" s="445"/>
      <c r="P739" s="445"/>
      <c r="R739" s="445"/>
      <c r="S739" s="445"/>
    </row>
    <row r="740">
      <c r="H740" s="445"/>
      <c r="I740" s="445"/>
      <c r="J740" s="445"/>
      <c r="K740" s="445"/>
      <c r="M740" s="445"/>
      <c r="O740" s="445"/>
      <c r="P740" s="445"/>
      <c r="R740" s="445"/>
      <c r="S740" s="445"/>
    </row>
    <row r="741">
      <c r="H741" s="445"/>
      <c r="I741" s="445"/>
      <c r="J741" s="445"/>
      <c r="K741" s="445"/>
      <c r="M741" s="445"/>
      <c r="O741" s="445"/>
      <c r="P741" s="445"/>
      <c r="R741" s="445"/>
      <c r="S741" s="445"/>
    </row>
    <row r="742">
      <c r="H742" s="445"/>
      <c r="I742" s="445"/>
      <c r="J742" s="445"/>
      <c r="K742" s="445"/>
      <c r="M742" s="445"/>
      <c r="O742" s="445"/>
      <c r="P742" s="445"/>
      <c r="R742" s="445"/>
      <c r="S742" s="445"/>
    </row>
    <row r="743">
      <c r="H743" s="445"/>
      <c r="I743" s="445"/>
      <c r="J743" s="445"/>
      <c r="K743" s="445"/>
      <c r="M743" s="445"/>
      <c r="O743" s="445"/>
      <c r="P743" s="445"/>
      <c r="R743" s="445"/>
      <c r="S743" s="445"/>
    </row>
    <row r="744">
      <c r="H744" s="445"/>
      <c r="I744" s="445"/>
      <c r="J744" s="445"/>
      <c r="K744" s="445"/>
      <c r="M744" s="445"/>
      <c r="O744" s="445"/>
      <c r="P744" s="445"/>
      <c r="R744" s="445"/>
      <c r="S744" s="445"/>
    </row>
    <row r="745">
      <c r="H745" s="445"/>
      <c r="I745" s="445"/>
      <c r="J745" s="445"/>
      <c r="K745" s="445"/>
      <c r="M745" s="445"/>
      <c r="O745" s="445"/>
      <c r="P745" s="445"/>
      <c r="R745" s="445"/>
      <c r="S745" s="445"/>
    </row>
    <row r="746">
      <c r="H746" s="445"/>
      <c r="I746" s="445"/>
      <c r="J746" s="445"/>
      <c r="K746" s="445"/>
      <c r="M746" s="445"/>
      <c r="O746" s="445"/>
      <c r="P746" s="445"/>
      <c r="R746" s="445"/>
      <c r="S746" s="445"/>
    </row>
    <row r="747">
      <c r="H747" s="445"/>
      <c r="I747" s="445"/>
      <c r="J747" s="445"/>
      <c r="K747" s="445"/>
      <c r="M747" s="445"/>
      <c r="O747" s="445"/>
      <c r="P747" s="445"/>
      <c r="R747" s="445"/>
      <c r="S747" s="445"/>
    </row>
    <row r="748">
      <c r="H748" s="445"/>
      <c r="I748" s="445"/>
      <c r="J748" s="445"/>
      <c r="K748" s="445"/>
      <c r="M748" s="445"/>
      <c r="O748" s="445"/>
      <c r="P748" s="445"/>
      <c r="R748" s="445"/>
      <c r="S748" s="445"/>
    </row>
    <row r="749">
      <c r="H749" s="445"/>
      <c r="I749" s="445"/>
      <c r="J749" s="445"/>
      <c r="K749" s="445"/>
      <c r="M749" s="445"/>
      <c r="O749" s="445"/>
      <c r="P749" s="445"/>
      <c r="R749" s="445"/>
      <c r="S749" s="445"/>
    </row>
    <row r="750">
      <c r="H750" s="445"/>
      <c r="I750" s="445"/>
      <c r="J750" s="445"/>
      <c r="K750" s="445"/>
      <c r="M750" s="445"/>
      <c r="O750" s="445"/>
      <c r="P750" s="445"/>
      <c r="R750" s="445"/>
      <c r="S750" s="445"/>
    </row>
    <row r="751">
      <c r="H751" s="445"/>
      <c r="I751" s="445"/>
      <c r="J751" s="445"/>
      <c r="K751" s="445"/>
      <c r="M751" s="445"/>
      <c r="O751" s="445"/>
      <c r="P751" s="445"/>
      <c r="R751" s="445"/>
      <c r="S751" s="445"/>
    </row>
    <row r="752">
      <c r="H752" s="445"/>
      <c r="I752" s="445"/>
      <c r="J752" s="445"/>
      <c r="K752" s="445"/>
      <c r="M752" s="445"/>
      <c r="O752" s="445"/>
      <c r="P752" s="445"/>
      <c r="R752" s="445"/>
      <c r="S752" s="445"/>
    </row>
    <row r="753">
      <c r="H753" s="445"/>
      <c r="I753" s="445"/>
      <c r="J753" s="445"/>
      <c r="K753" s="445"/>
      <c r="M753" s="445"/>
      <c r="O753" s="445"/>
      <c r="P753" s="445"/>
      <c r="R753" s="445"/>
      <c r="S753" s="445"/>
    </row>
    <row r="754">
      <c r="H754" s="445"/>
      <c r="I754" s="445"/>
      <c r="J754" s="445"/>
      <c r="K754" s="445"/>
      <c r="M754" s="445"/>
      <c r="O754" s="445"/>
      <c r="P754" s="445"/>
      <c r="R754" s="445"/>
      <c r="S754" s="445"/>
    </row>
    <row r="755">
      <c r="H755" s="445"/>
      <c r="I755" s="445"/>
      <c r="J755" s="445"/>
      <c r="K755" s="445"/>
      <c r="M755" s="445"/>
      <c r="O755" s="445"/>
      <c r="P755" s="445"/>
      <c r="R755" s="445"/>
      <c r="S755" s="445"/>
    </row>
    <row r="756">
      <c r="H756" s="445"/>
      <c r="I756" s="445"/>
      <c r="J756" s="445"/>
      <c r="K756" s="445"/>
      <c r="M756" s="445"/>
      <c r="O756" s="445"/>
      <c r="P756" s="445"/>
      <c r="R756" s="445"/>
      <c r="S756" s="445"/>
    </row>
    <row r="757">
      <c r="H757" s="445"/>
      <c r="I757" s="445"/>
      <c r="J757" s="445"/>
      <c r="K757" s="445"/>
      <c r="M757" s="445"/>
      <c r="O757" s="445"/>
      <c r="P757" s="445"/>
      <c r="R757" s="445"/>
      <c r="S757" s="445"/>
    </row>
    <row r="758">
      <c r="H758" s="445"/>
      <c r="I758" s="445"/>
      <c r="J758" s="445"/>
      <c r="K758" s="445"/>
      <c r="M758" s="445"/>
      <c r="O758" s="445"/>
      <c r="P758" s="445"/>
      <c r="R758" s="445"/>
      <c r="S758" s="445"/>
    </row>
    <row r="759">
      <c r="H759" s="445"/>
      <c r="I759" s="445"/>
      <c r="J759" s="445"/>
      <c r="K759" s="445"/>
      <c r="M759" s="445"/>
      <c r="O759" s="445"/>
      <c r="P759" s="445"/>
      <c r="R759" s="445"/>
      <c r="S759" s="445"/>
    </row>
    <row r="760">
      <c r="H760" s="445"/>
      <c r="I760" s="445"/>
      <c r="J760" s="445"/>
      <c r="K760" s="445"/>
      <c r="M760" s="445"/>
      <c r="O760" s="445"/>
      <c r="P760" s="445"/>
      <c r="R760" s="445"/>
      <c r="S760" s="445"/>
    </row>
    <row r="761">
      <c r="H761" s="445"/>
      <c r="I761" s="445"/>
      <c r="J761" s="445"/>
      <c r="K761" s="445"/>
      <c r="M761" s="445"/>
      <c r="O761" s="445"/>
      <c r="P761" s="445"/>
      <c r="R761" s="445"/>
      <c r="S761" s="445"/>
    </row>
    <row r="762">
      <c r="H762" s="445"/>
      <c r="I762" s="445"/>
      <c r="J762" s="445"/>
      <c r="K762" s="445"/>
      <c r="M762" s="445"/>
      <c r="O762" s="445"/>
      <c r="P762" s="445"/>
      <c r="R762" s="445"/>
      <c r="S762" s="445"/>
    </row>
    <row r="763">
      <c r="H763" s="445"/>
      <c r="I763" s="445"/>
      <c r="J763" s="445"/>
      <c r="K763" s="445"/>
      <c r="M763" s="445"/>
      <c r="O763" s="445"/>
      <c r="P763" s="445"/>
      <c r="R763" s="445"/>
      <c r="S763" s="445"/>
    </row>
    <row r="764">
      <c r="H764" s="445"/>
      <c r="I764" s="445"/>
      <c r="J764" s="445"/>
      <c r="K764" s="445"/>
      <c r="M764" s="445"/>
      <c r="O764" s="445"/>
      <c r="P764" s="445"/>
      <c r="R764" s="445"/>
      <c r="S764" s="445"/>
    </row>
    <row r="765">
      <c r="H765" s="445"/>
      <c r="I765" s="445"/>
      <c r="J765" s="445"/>
      <c r="K765" s="445"/>
      <c r="M765" s="445"/>
      <c r="O765" s="445"/>
      <c r="P765" s="445"/>
      <c r="R765" s="445"/>
      <c r="S765" s="445"/>
    </row>
    <row r="766">
      <c r="H766" s="445"/>
      <c r="I766" s="445"/>
      <c r="J766" s="445"/>
      <c r="K766" s="445"/>
      <c r="M766" s="445"/>
      <c r="O766" s="445"/>
      <c r="P766" s="445"/>
      <c r="R766" s="445"/>
      <c r="S766" s="445"/>
    </row>
    <row r="767">
      <c r="H767" s="445"/>
      <c r="I767" s="445"/>
      <c r="J767" s="445"/>
      <c r="K767" s="445"/>
      <c r="M767" s="445"/>
      <c r="O767" s="445"/>
      <c r="P767" s="445"/>
      <c r="R767" s="445"/>
      <c r="S767" s="445"/>
    </row>
    <row r="768">
      <c r="H768" s="445"/>
      <c r="I768" s="445"/>
      <c r="J768" s="445"/>
      <c r="K768" s="445"/>
      <c r="M768" s="445"/>
      <c r="O768" s="445"/>
      <c r="P768" s="445"/>
      <c r="R768" s="445"/>
      <c r="S768" s="445"/>
    </row>
    <row r="769">
      <c r="H769" s="445"/>
      <c r="I769" s="445"/>
      <c r="J769" s="445"/>
      <c r="K769" s="445"/>
      <c r="M769" s="445"/>
      <c r="O769" s="445"/>
      <c r="P769" s="445"/>
      <c r="R769" s="445"/>
      <c r="S769" s="445"/>
    </row>
    <row r="770">
      <c r="H770" s="445"/>
      <c r="I770" s="445"/>
      <c r="J770" s="445"/>
      <c r="K770" s="445"/>
      <c r="M770" s="445"/>
      <c r="O770" s="445"/>
      <c r="P770" s="445"/>
      <c r="R770" s="445"/>
      <c r="S770" s="445"/>
    </row>
    <row r="771">
      <c r="H771" s="445"/>
      <c r="I771" s="445"/>
      <c r="J771" s="445"/>
      <c r="K771" s="445"/>
      <c r="M771" s="445"/>
      <c r="O771" s="445"/>
      <c r="P771" s="445"/>
      <c r="R771" s="445"/>
      <c r="S771" s="445"/>
    </row>
    <row r="772">
      <c r="H772" s="445"/>
      <c r="I772" s="445"/>
      <c r="J772" s="445"/>
      <c r="K772" s="445"/>
      <c r="M772" s="445"/>
      <c r="O772" s="445"/>
      <c r="P772" s="445"/>
      <c r="R772" s="445"/>
      <c r="S772" s="445"/>
    </row>
    <row r="773">
      <c r="H773" s="445"/>
      <c r="I773" s="445"/>
      <c r="J773" s="445"/>
      <c r="K773" s="445"/>
      <c r="M773" s="445"/>
      <c r="O773" s="445"/>
      <c r="P773" s="445"/>
      <c r="R773" s="445"/>
      <c r="S773" s="445"/>
    </row>
    <row r="774">
      <c r="H774" s="445"/>
      <c r="I774" s="445"/>
      <c r="J774" s="445"/>
      <c r="K774" s="445"/>
      <c r="M774" s="445"/>
      <c r="O774" s="445"/>
      <c r="P774" s="445"/>
      <c r="R774" s="445"/>
      <c r="S774" s="445"/>
    </row>
    <row r="775">
      <c r="H775" s="445"/>
      <c r="I775" s="445"/>
      <c r="J775" s="445"/>
      <c r="K775" s="445"/>
      <c r="M775" s="445"/>
      <c r="O775" s="445"/>
      <c r="P775" s="445"/>
      <c r="R775" s="445"/>
      <c r="S775" s="445"/>
    </row>
    <row r="776">
      <c r="H776" s="445"/>
      <c r="I776" s="445"/>
      <c r="J776" s="445"/>
      <c r="K776" s="445"/>
      <c r="M776" s="445"/>
      <c r="O776" s="445"/>
      <c r="P776" s="445"/>
      <c r="R776" s="445"/>
      <c r="S776" s="445"/>
    </row>
    <row r="777">
      <c r="H777" s="445"/>
      <c r="I777" s="445"/>
      <c r="J777" s="445"/>
      <c r="K777" s="445"/>
      <c r="M777" s="445"/>
      <c r="O777" s="445"/>
      <c r="P777" s="445"/>
      <c r="R777" s="445"/>
      <c r="S777" s="445"/>
    </row>
    <row r="778">
      <c r="H778" s="445"/>
      <c r="I778" s="445"/>
      <c r="J778" s="445"/>
      <c r="K778" s="445"/>
      <c r="M778" s="445"/>
      <c r="O778" s="445"/>
      <c r="P778" s="445"/>
      <c r="R778" s="445"/>
      <c r="S778" s="445"/>
    </row>
    <row r="779">
      <c r="H779" s="445"/>
      <c r="I779" s="445"/>
      <c r="J779" s="445"/>
      <c r="K779" s="445"/>
      <c r="M779" s="445"/>
      <c r="O779" s="445"/>
      <c r="P779" s="445"/>
      <c r="R779" s="445"/>
      <c r="S779" s="445"/>
    </row>
    <row r="780">
      <c r="H780" s="445"/>
      <c r="I780" s="445"/>
      <c r="J780" s="445"/>
      <c r="K780" s="445"/>
      <c r="M780" s="445"/>
      <c r="O780" s="445"/>
      <c r="P780" s="445"/>
      <c r="R780" s="445"/>
      <c r="S780" s="445"/>
    </row>
    <row r="781">
      <c r="H781" s="445"/>
      <c r="I781" s="445"/>
      <c r="J781" s="445"/>
      <c r="K781" s="445"/>
      <c r="M781" s="445"/>
      <c r="O781" s="445"/>
      <c r="P781" s="445"/>
      <c r="R781" s="445"/>
      <c r="S781" s="445"/>
    </row>
    <row r="782">
      <c r="H782" s="445"/>
      <c r="I782" s="445"/>
      <c r="J782" s="445"/>
      <c r="K782" s="445"/>
      <c r="M782" s="445"/>
      <c r="O782" s="445"/>
      <c r="P782" s="445"/>
      <c r="R782" s="445"/>
      <c r="S782" s="445"/>
    </row>
    <row r="783">
      <c r="H783" s="445"/>
      <c r="I783" s="445"/>
      <c r="J783" s="445"/>
      <c r="K783" s="445"/>
      <c r="M783" s="445"/>
      <c r="O783" s="445"/>
      <c r="P783" s="445"/>
      <c r="R783" s="445"/>
      <c r="S783" s="445"/>
    </row>
    <row r="784">
      <c r="H784" s="445"/>
      <c r="I784" s="445"/>
      <c r="J784" s="445"/>
      <c r="K784" s="445"/>
      <c r="M784" s="445"/>
      <c r="O784" s="445"/>
      <c r="P784" s="445"/>
      <c r="R784" s="445"/>
      <c r="S784" s="445"/>
    </row>
    <row r="785">
      <c r="H785" s="445"/>
      <c r="I785" s="445"/>
      <c r="J785" s="445"/>
      <c r="K785" s="445"/>
      <c r="M785" s="445"/>
      <c r="O785" s="445"/>
      <c r="P785" s="445"/>
      <c r="R785" s="445"/>
      <c r="S785" s="445"/>
    </row>
    <row r="786">
      <c r="H786" s="445"/>
      <c r="I786" s="445"/>
      <c r="J786" s="445"/>
      <c r="K786" s="445"/>
      <c r="M786" s="445"/>
      <c r="O786" s="445"/>
      <c r="P786" s="445"/>
      <c r="R786" s="445"/>
      <c r="S786" s="445"/>
    </row>
    <row r="787">
      <c r="H787" s="445"/>
      <c r="I787" s="445"/>
      <c r="J787" s="445"/>
      <c r="K787" s="445"/>
      <c r="M787" s="445"/>
      <c r="O787" s="445"/>
      <c r="P787" s="445"/>
      <c r="R787" s="445"/>
      <c r="S787" s="445"/>
    </row>
    <row r="788">
      <c r="H788" s="445"/>
      <c r="I788" s="445"/>
      <c r="J788" s="445"/>
      <c r="K788" s="445"/>
      <c r="M788" s="445"/>
      <c r="O788" s="445"/>
      <c r="P788" s="445"/>
      <c r="R788" s="445"/>
      <c r="S788" s="445"/>
    </row>
    <row r="789">
      <c r="H789" s="445"/>
      <c r="I789" s="445"/>
      <c r="J789" s="445"/>
      <c r="K789" s="445"/>
      <c r="M789" s="445"/>
      <c r="O789" s="445"/>
      <c r="P789" s="445"/>
      <c r="R789" s="445"/>
      <c r="S789" s="445"/>
    </row>
    <row r="790">
      <c r="H790" s="445"/>
      <c r="I790" s="445"/>
      <c r="J790" s="445"/>
      <c r="K790" s="445"/>
      <c r="M790" s="445"/>
      <c r="O790" s="445"/>
      <c r="P790" s="445"/>
      <c r="R790" s="445"/>
      <c r="S790" s="445"/>
    </row>
    <row r="791">
      <c r="H791" s="445"/>
      <c r="I791" s="445"/>
      <c r="J791" s="445"/>
      <c r="K791" s="445"/>
      <c r="M791" s="445"/>
      <c r="O791" s="445"/>
      <c r="P791" s="445"/>
      <c r="R791" s="445"/>
      <c r="S791" s="445"/>
    </row>
    <row r="792">
      <c r="H792" s="445"/>
      <c r="I792" s="445"/>
      <c r="J792" s="445"/>
      <c r="K792" s="445"/>
      <c r="M792" s="445"/>
      <c r="O792" s="445"/>
      <c r="P792" s="445"/>
      <c r="R792" s="445"/>
      <c r="S792" s="445"/>
    </row>
    <row r="793">
      <c r="H793" s="445"/>
      <c r="I793" s="445"/>
      <c r="J793" s="445"/>
      <c r="K793" s="445"/>
      <c r="M793" s="445"/>
      <c r="O793" s="445"/>
      <c r="P793" s="445"/>
      <c r="R793" s="445"/>
      <c r="S793" s="445"/>
    </row>
    <row r="794">
      <c r="H794" s="445"/>
      <c r="I794" s="445"/>
      <c r="J794" s="445"/>
      <c r="K794" s="445"/>
      <c r="M794" s="445"/>
      <c r="O794" s="445"/>
      <c r="P794" s="445"/>
      <c r="R794" s="445"/>
      <c r="S794" s="445"/>
    </row>
    <row r="795">
      <c r="H795" s="445"/>
      <c r="I795" s="445"/>
      <c r="J795" s="445"/>
      <c r="K795" s="445"/>
      <c r="M795" s="445"/>
      <c r="O795" s="445"/>
      <c r="P795" s="445"/>
      <c r="R795" s="445"/>
      <c r="S795" s="445"/>
    </row>
    <row r="796">
      <c r="H796" s="445"/>
      <c r="I796" s="445"/>
      <c r="J796" s="445"/>
      <c r="K796" s="445"/>
      <c r="M796" s="445"/>
      <c r="O796" s="445"/>
      <c r="P796" s="445"/>
      <c r="R796" s="445"/>
      <c r="S796" s="445"/>
    </row>
    <row r="797">
      <c r="H797" s="445"/>
      <c r="I797" s="445"/>
      <c r="J797" s="445"/>
      <c r="K797" s="445"/>
      <c r="M797" s="445"/>
      <c r="O797" s="445"/>
      <c r="P797" s="445"/>
      <c r="R797" s="445"/>
      <c r="S797" s="445"/>
    </row>
    <row r="798">
      <c r="H798" s="445"/>
      <c r="I798" s="445"/>
      <c r="J798" s="445"/>
      <c r="K798" s="445"/>
      <c r="M798" s="445"/>
      <c r="O798" s="445"/>
      <c r="P798" s="445"/>
      <c r="R798" s="445"/>
      <c r="S798" s="445"/>
    </row>
    <row r="799">
      <c r="H799" s="445"/>
      <c r="I799" s="445"/>
      <c r="J799" s="445"/>
      <c r="K799" s="445"/>
      <c r="M799" s="445"/>
      <c r="O799" s="445"/>
      <c r="P799" s="445"/>
      <c r="R799" s="445"/>
      <c r="S799" s="445"/>
    </row>
    <row r="800">
      <c r="H800" s="445"/>
      <c r="I800" s="445"/>
      <c r="J800" s="445"/>
      <c r="K800" s="445"/>
      <c r="M800" s="445"/>
      <c r="O800" s="445"/>
      <c r="P800" s="445"/>
      <c r="R800" s="445"/>
      <c r="S800" s="445"/>
    </row>
    <row r="801">
      <c r="H801" s="445"/>
      <c r="I801" s="445"/>
      <c r="J801" s="445"/>
      <c r="K801" s="445"/>
      <c r="M801" s="445"/>
      <c r="O801" s="445"/>
      <c r="P801" s="445"/>
      <c r="R801" s="445"/>
      <c r="S801" s="445"/>
    </row>
    <row r="802">
      <c r="H802" s="445"/>
      <c r="I802" s="445"/>
      <c r="J802" s="445"/>
      <c r="K802" s="445"/>
      <c r="M802" s="445"/>
      <c r="O802" s="445"/>
      <c r="P802" s="445"/>
      <c r="R802" s="445"/>
      <c r="S802" s="445"/>
    </row>
    <row r="803">
      <c r="H803" s="445"/>
      <c r="I803" s="445"/>
      <c r="J803" s="445"/>
      <c r="K803" s="445"/>
      <c r="M803" s="445"/>
      <c r="O803" s="445"/>
      <c r="P803" s="445"/>
      <c r="R803" s="445"/>
      <c r="S803" s="445"/>
    </row>
    <row r="804">
      <c r="H804" s="445"/>
      <c r="I804" s="445"/>
      <c r="J804" s="445"/>
      <c r="K804" s="445"/>
      <c r="M804" s="445"/>
      <c r="O804" s="445"/>
      <c r="P804" s="445"/>
      <c r="R804" s="445"/>
      <c r="S804" s="445"/>
    </row>
    <row r="805">
      <c r="H805" s="445"/>
      <c r="I805" s="445"/>
      <c r="J805" s="445"/>
      <c r="K805" s="445"/>
      <c r="M805" s="445"/>
      <c r="O805" s="445"/>
      <c r="P805" s="445"/>
      <c r="R805" s="445"/>
      <c r="S805" s="445"/>
    </row>
    <row r="806">
      <c r="H806" s="445"/>
      <c r="I806" s="445"/>
      <c r="J806" s="445"/>
      <c r="K806" s="445"/>
      <c r="M806" s="445"/>
      <c r="O806" s="445"/>
      <c r="P806" s="445"/>
      <c r="R806" s="445"/>
      <c r="S806" s="445"/>
    </row>
    <row r="807">
      <c r="H807" s="445"/>
      <c r="I807" s="445"/>
      <c r="J807" s="445"/>
      <c r="K807" s="445"/>
      <c r="M807" s="445"/>
      <c r="O807" s="445"/>
      <c r="P807" s="445"/>
      <c r="R807" s="445"/>
      <c r="S807" s="445"/>
    </row>
    <row r="808">
      <c r="H808" s="445"/>
      <c r="I808" s="445"/>
      <c r="J808" s="445"/>
      <c r="K808" s="445"/>
      <c r="M808" s="445"/>
      <c r="O808" s="445"/>
      <c r="P808" s="445"/>
      <c r="R808" s="445"/>
      <c r="S808" s="445"/>
    </row>
    <row r="809">
      <c r="H809" s="445"/>
      <c r="I809" s="445"/>
      <c r="J809" s="445"/>
      <c r="K809" s="445"/>
      <c r="M809" s="445"/>
      <c r="O809" s="445"/>
      <c r="P809" s="445"/>
      <c r="R809" s="445"/>
      <c r="S809" s="445"/>
    </row>
    <row r="810">
      <c r="H810" s="445"/>
      <c r="I810" s="445"/>
      <c r="J810" s="445"/>
      <c r="K810" s="445"/>
      <c r="M810" s="445"/>
      <c r="O810" s="445"/>
      <c r="P810" s="445"/>
      <c r="R810" s="445"/>
      <c r="S810" s="445"/>
    </row>
    <row r="811">
      <c r="H811" s="445"/>
      <c r="I811" s="445"/>
      <c r="J811" s="445"/>
      <c r="K811" s="445"/>
      <c r="M811" s="445"/>
      <c r="O811" s="445"/>
      <c r="P811" s="445"/>
      <c r="R811" s="445"/>
      <c r="S811" s="445"/>
    </row>
    <row r="812">
      <c r="H812" s="445"/>
      <c r="I812" s="445"/>
      <c r="J812" s="445"/>
      <c r="K812" s="445"/>
      <c r="M812" s="445"/>
      <c r="O812" s="445"/>
      <c r="P812" s="445"/>
      <c r="R812" s="445"/>
      <c r="S812" s="445"/>
    </row>
    <row r="813">
      <c r="H813" s="445"/>
      <c r="I813" s="445"/>
      <c r="J813" s="445"/>
      <c r="K813" s="445"/>
      <c r="M813" s="445"/>
      <c r="O813" s="445"/>
      <c r="P813" s="445"/>
      <c r="R813" s="445"/>
      <c r="S813" s="445"/>
    </row>
    <row r="814">
      <c r="H814" s="445"/>
      <c r="I814" s="445"/>
      <c r="J814" s="445"/>
      <c r="K814" s="445"/>
      <c r="M814" s="445"/>
      <c r="O814" s="445"/>
      <c r="P814" s="445"/>
      <c r="R814" s="445"/>
      <c r="S814" s="445"/>
    </row>
    <row r="815">
      <c r="H815" s="445"/>
      <c r="I815" s="445"/>
      <c r="J815" s="445"/>
      <c r="K815" s="445"/>
      <c r="M815" s="445"/>
      <c r="O815" s="445"/>
      <c r="P815" s="445"/>
      <c r="R815" s="445"/>
      <c r="S815" s="445"/>
    </row>
    <row r="816">
      <c r="H816" s="445"/>
      <c r="I816" s="445"/>
      <c r="J816" s="445"/>
      <c r="K816" s="445"/>
      <c r="M816" s="445"/>
      <c r="O816" s="445"/>
      <c r="P816" s="445"/>
      <c r="R816" s="445"/>
      <c r="S816" s="445"/>
    </row>
    <row r="817">
      <c r="H817" s="445"/>
      <c r="I817" s="445"/>
      <c r="J817" s="445"/>
      <c r="K817" s="445"/>
      <c r="M817" s="445"/>
      <c r="O817" s="445"/>
      <c r="P817" s="445"/>
      <c r="R817" s="445"/>
      <c r="S817" s="445"/>
    </row>
    <row r="818">
      <c r="H818" s="445"/>
      <c r="I818" s="445"/>
      <c r="J818" s="445"/>
      <c r="K818" s="445"/>
      <c r="M818" s="445"/>
      <c r="O818" s="445"/>
      <c r="P818" s="445"/>
      <c r="R818" s="445"/>
      <c r="S818" s="445"/>
    </row>
    <row r="819">
      <c r="H819" s="445"/>
      <c r="I819" s="445"/>
      <c r="J819" s="445"/>
      <c r="K819" s="445"/>
      <c r="M819" s="445"/>
      <c r="O819" s="445"/>
      <c r="P819" s="445"/>
      <c r="R819" s="445"/>
      <c r="S819" s="445"/>
    </row>
    <row r="820">
      <c r="H820" s="445"/>
      <c r="I820" s="445"/>
      <c r="J820" s="445"/>
      <c r="K820" s="445"/>
      <c r="M820" s="445"/>
      <c r="O820" s="445"/>
      <c r="P820" s="445"/>
      <c r="R820" s="445"/>
      <c r="S820" s="445"/>
    </row>
    <row r="821">
      <c r="H821" s="445"/>
      <c r="I821" s="445"/>
      <c r="J821" s="445"/>
      <c r="K821" s="445"/>
      <c r="M821" s="445"/>
      <c r="O821" s="445"/>
      <c r="P821" s="445"/>
      <c r="R821" s="445"/>
      <c r="S821" s="445"/>
    </row>
    <row r="822">
      <c r="H822" s="445"/>
      <c r="I822" s="445"/>
      <c r="J822" s="445"/>
      <c r="K822" s="445"/>
      <c r="M822" s="445"/>
      <c r="O822" s="445"/>
      <c r="P822" s="445"/>
      <c r="R822" s="445"/>
      <c r="S822" s="445"/>
    </row>
    <row r="823">
      <c r="H823" s="445"/>
      <c r="I823" s="445"/>
      <c r="J823" s="445"/>
      <c r="K823" s="445"/>
      <c r="M823" s="445"/>
      <c r="O823" s="445"/>
      <c r="P823" s="445"/>
      <c r="R823" s="445"/>
      <c r="S823" s="445"/>
    </row>
    <row r="824">
      <c r="H824" s="445"/>
      <c r="I824" s="445"/>
      <c r="J824" s="445"/>
      <c r="K824" s="445"/>
      <c r="M824" s="445"/>
      <c r="O824" s="445"/>
      <c r="P824" s="445"/>
      <c r="R824" s="445"/>
      <c r="S824" s="445"/>
    </row>
    <row r="825">
      <c r="H825" s="445"/>
      <c r="I825" s="445"/>
      <c r="J825" s="445"/>
      <c r="K825" s="445"/>
      <c r="M825" s="445"/>
      <c r="O825" s="445"/>
      <c r="P825" s="445"/>
      <c r="R825" s="445"/>
      <c r="S825" s="445"/>
    </row>
    <row r="826">
      <c r="H826" s="445"/>
      <c r="I826" s="445"/>
      <c r="J826" s="445"/>
      <c r="K826" s="445"/>
      <c r="M826" s="445"/>
      <c r="O826" s="445"/>
      <c r="P826" s="445"/>
      <c r="R826" s="445"/>
      <c r="S826" s="445"/>
    </row>
    <row r="827">
      <c r="H827" s="445"/>
      <c r="I827" s="445"/>
      <c r="J827" s="445"/>
      <c r="K827" s="445"/>
      <c r="M827" s="445"/>
      <c r="O827" s="445"/>
      <c r="P827" s="445"/>
      <c r="R827" s="445"/>
      <c r="S827" s="445"/>
    </row>
    <row r="828">
      <c r="H828" s="445"/>
      <c r="I828" s="445"/>
      <c r="J828" s="445"/>
      <c r="K828" s="445"/>
      <c r="M828" s="445"/>
      <c r="O828" s="445"/>
      <c r="P828" s="445"/>
      <c r="R828" s="445"/>
      <c r="S828" s="445"/>
    </row>
    <row r="829">
      <c r="H829" s="445"/>
      <c r="I829" s="445"/>
      <c r="J829" s="445"/>
      <c r="K829" s="445"/>
      <c r="M829" s="445"/>
      <c r="O829" s="445"/>
      <c r="P829" s="445"/>
      <c r="R829" s="445"/>
      <c r="S829" s="445"/>
    </row>
    <row r="830">
      <c r="H830" s="445"/>
      <c r="I830" s="445"/>
      <c r="J830" s="445"/>
      <c r="K830" s="445"/>
      <c r="M830" s="445"/>
      <c r="O830" s="445"/>
      <c r="P830" s="445"/>
      <c r="R830" s="445"/>
      <c r="S830" s="445"/>
    </row>
    <row r="831">
      <c r="H831" s="445"/>
      <c r="I831" s="445"/>
      <c r="J831" s="445"/>
      <c r="K831" s="445"/>
      <c r="M831" s="445"/>
      <c r="O831" s="445"/>
      <c r="P831" s="445"/>
      <c r="R831" s="445"/>
      <c r="S831" s="445"/>
    </row>
    <row r="832">
      <c r="H832" s="445"/>
      <c r="I832" s="445"/>
      <c r="J832" s="445"/>
      <c r="K832" s="445"/>
      <c r="M832" s="445"/>
      <c r="O832" s="445"/>
      <c r="P832" s="445"/>
      <c r="R832" s="445"/>
      <c r="S832" s="445"/>
    </row>
    <row r="833">
      <c r="H833" s="445"/>
      <c r="I833" s="445"/>
      <c r="J833" s="445"/>
      <c r="K833" s="445"/>
      <c r="M833" s="445"/>
      <c r="O833" s="445"/>
      <c r="P833" s="445"/>
      <c r="R833" s="445"/>
      <c r="S833" s="445"/>
    </row>
    <row r="834">
      <c r="H834" s="445"/>
      <c r="I834" s="445"/>
      <c r="J834" s="445"/>
      <c r="K834" s="445"/>
      <c r="M834" s="445"/>
      <c r="O834" s="445"/>
      <c r="P834" s="445"/>
      <c r="R834" s="445"/>
      <c r="S834" s="445"/>
    </row>
    <row r="835">
      <c r="H835" s="445"/>
      <c r="I835" s="445"/>
      <c r="J835" s="445"/>
      <c r="K835" s="445"/>
      <c r="M835" s="445"/>
      <c r="O835" s="445"/>
      <c r="P835" s="445"/>
      <c r="R835" s="445"/>
      <c r="S835" s="445"/>
    </row>
    <row r="836">
      <c r="H836" s="445"/>
      <c r="I836" s="445"/>
      <c r="J836" s="445"/>
      <c r="K836" s="445"/>
      <c r="M836" s="445"/>
      <c r="O836" s="445"/>
      <c r="P836" s="445"/>
      <c r="R836" s="445"/>
      <c r="S836" s="445"/>
    </row>
    <row r="837">
      <c r="H837" s="445"/>
      <c r="I837" s="445"/>
      <c r="J837" s="445"/>
      <c r="K837" s="445"/>
      <c r="M837" s="445"/>
      <c r="O837" s="445"/>
      <c r="P837" s="445"/>
      <c r="R837" s="445"/>
      <c r="S837" s="445"/>
    </row>
    <row r="838">
      <c r="H838" s="445"/>
      <c r="I838" s="445"/>
      <c r="J838" s="445"/>
      <c r="K838" s="445"/>
      <c r="M838" s="445"/>
      <c r="O838" s="445"/>
      <c r="P838" s="445"/>
      <c r="R838" s="445"/>
      <c r="S838" s="445"/>
    </row>
    <row r="839">
      <c r="H839" s="445"/>
      <c r="I839" s="445"/>
      <c r="J839" s="445"/>
      <c r="K839" s="445"/>
      <c r="M839" s="445"/>
      <c r="O839" s="445"/>
      <c r="P839" s="445"/>
      <c r="R839" s="445"/>
      <c r="S839" s="445"/>
    </row>
    <row r="840">
      <c r="H840" s="445"/>
      <c r="I840" s="445"/>
      <c r="J840" s="445"/>
      <c r="K840" s="445"/>
      <c r="M840" s="445"/>
      <c r="O840" s="445"/>
      <c r="P840" s="445"/>
      <c r="R840" s="445"/>
      <c r="S840" s="445"/>
    </row>
    <row r="841">
      <c r="H841" s="445"/>
      <c r="I841" s="445"/>
      <c r="J841" s="445"/>
      <c r="K841" s="445"/>
      <c r="M841" s="445"/>
      <c r="O841" s="445"/>
      <c r="P841" s="445"/>
      <c r="R841" s="445"/>
      <c r="S841" s="445"/>
    </row>
    <row r="842">
      <c r="H842" s="445"/>
      <c r="I842" s="445"/>
      <c r="J842" s="445"/>
      <c r="K842" s="445"/>
      <c r="M842" s="445"/>
      <c r="O842" s="445"/>
      <c r="P842" s="445"/>
      <c r="R842" s="445"/>
      <c r="S842" s="445"/>
    </row>
    <row r="843">
      <c r="H843" s="445"/>
      <c r="I843" s="445"/>
      <c r="J843" s="445"/>
      <c r="K843" s="445"/>
      <c r="M843" s="445"/>
      <c r="O843" s="445"/>
      <c r="P843" s="445"/>
      <c r="R843" s="445"/>
      <c r="S843" s="445"/>
    </row>
    <row r="844">
      <c r="H844" s="445"/>
      <c r="I844" s="445"/>
      <c r="J844" s="445"/>
      <c r="K844" s="445"/>
      <c r="M844" s="445"/>
      <c r="O844" s="445"/>
      <c r="P844" s="445"/>
      <c r="R844" s="445"/>
      <c r="S844" s="445"/>
    </row>
    <row r="845">
      <c r="H845" s="445"/>
      <c r="I845" s="445"/>
      <c r="J845" s="445"/>
      <c r="K845" s="445"/>
      <c r="M845" s="445"/>
      <c r="O845" s="445"/>
      <c r="P845" s="445"/>
      <c r="R845" s="445"/>
      <c r="S845" s="445"/>
    </row>
    <row r="846">
      <c r="H846" s="445"/>
      <c r="I846" s="445"/>
      <c r="J846" s="445"/>
      <c r="K846" s="445"/>
      <c r="M846" s="445"/>
      <c r="O846" s="445"/>
      <c r="P846" s="445"/>
      <c r="R846" s="445"/>
      <c r="S846" s="445"/>
    </row>
    <row r="847">
      <c r="H847" s="445"/>
      <c r="I847" s="445"/>
      <c r="J847" s="445"/>
      <c r="K847" s="445"/>
      <c r="M847" s="445"/>
      <c r="O847" s="445"/>
      <c r="P847" s="445"/>
      <c r="R847" s="445"/>
      <c r="S847" s="445"/>
    </row>
    <row r="848">
      <c r="H848" s="445"/>
      <c r="I848" s="445"/>
      <c r="J848" s="445"/>
      <c r="K848" s="445"/>
      <c r="M848" s="445"/>
      <c r="O848" s="445"/>
      <c r="P848" s="445"/>
      <c r="R848" s="445"/>
      <c r="S848" s="445"/>
    </row>
    <row r="849">
      <c r="H849" s="445"/>
      <c r="I849" s="445"/>
      <c r="J849" s="445"/>
      <c r="K849" s="445"/>
      <c r="M849" s="445"/>
      <c r="O849" s="445"/>
      <c r="P849" s="445"/>
      <c r="R849" s="445"/>
      <c r="S849" s="445"/>
    </row>
    <row r="850">
      <c r="H850" s="445"/>
      <c r="I850" s="445"/>
      <c r="J850" s="445"/>
      <c r="K850" s="445"/>
      <c r="M850" s="445"/>
      <c r="O850" s="445"/>
      <c r="P850" s="445"/>
      <c r="R850" s="445"/>
      <c r="S850" s="445"/>
    </row>
    <row r="851">
      <c r="H851" s="445"/>
      <c r="I851" s="445"/>
      <c r="J851" s="445"/>
      <c r="K851" s="445"/>
      <c r="M851" s="445"/>
      <c r="O851" s="445"/>
      <c r="P851" s="445"/>
      <c r="R851" s="445"/>
      <c r="S851" s="445"/>
    </row>
    <row r="852">
      <c r="H852" s="445"/>
      <c r="I852" s="445"/>
      <c r="J852" s="445"/>
      <c r="K852" s="445"/>
      <c r="M852" s="445"/>
      <c r="O852" s="445"/>
      <c r="P852" s="445"/>
      <c r="R852" s="445"/>
      <c r="S852" s="445"/>
    </row>
    <row r="853">
      <c r="H853" s="445"/>
      <c r="I853" s="445"/>
      <c r="J853" s="445"/>
      <c r="K853" s="445"/>
      <c r="M853" s="445"/>
      <c r="O853" s="445"/>
      <c r="P853" s="445"/>
      <c r="R853" s="445"/>
      <c r="S853" s="445"/>
    </row>
    <row r="854">
      <c r="H854" s="445"/>
      <c r="I854" s="445"/>
      <c r="J854" s="445"/>
      <c r="K854" s="445"/>
      <c r="M854" s="445"/>
      <c r="O854" s="445"/>
      <c r="P854" s="445"/>
      <c r="R854" s="445"/>
      <c r="S854" s="445"/>
    </row>
    <row r="855">
      <c r="H855" s="445"/>
      <c r="I855" s="445"/>
      <c r="J855" s="445"/>
      <c r="K855" s="445"/>
      <c r="M855" s="445"/>
      <c r="O855" s="445"/>
      <c r="P855" s="445"/>
      <c r="R855" s="445"/>
      <c r="S855" s="445"/>
    </row>
    <row r="856">
      <c r="H856" s="445"/>
      <c r="I856" s="445"/>
      <c r="J856" s="445"/>
      <c r="K856" s="445"/>
      <c r="M856" s="445"/>
      <c r="O856" s="445"/>
      <c r="P856" s="445"/>
      <c r="R856" s="445"/>
      <c r="S856" s="445"/>
    </row>
    <row r="857">
      <c r="H857" s="445"/>
      <c r="I857" s="445"/>
      <c r="J857" s="445"/>
      <c r="K857" s="445"/>
      <c r="M857" s="445"/>
      <c r="O857" s="445"/>
      <c r="P857" s="445"/>
      <c r="R857" s="445"/>
      <c r="S857" s="445"/>
    </row>
    <row r="858">
      <c r="H858" s="445"/>
      <c r="I858" s="445"/>
      <c r="J858" s="445"/>
      <c r="K858" s="445"/>
      <c r="M858" s="445"/>
      <c r="O858" s="445"/>
      <c r="P858" s="445"/>
      <c r="R858" s="445"/>
      <c r="S858" s="445"/>
    </row>
    <row r="859">
      <c r="H859" s="445"/>
      <c r="I859" s="445"/>
      <c r="J859" s="445"/>
      <c r="K859" s="445"/>
      <c r="M859" s="445"/>
      <c r="O859" s="445"/>
      <c r="P859" s="445"/>
      <c r="R859" s="445"/>
      <c r="S859" s="445"/>
    </row>
    <row r="860">
      <c r="H860" s="445"/>
      <c r="I860" s="445"/>
      <c r="J860" s="445"/>
      <c r="K860" s="445"/>
      <c r="M860" s="445"/>
      <c r="O860" s="445"/>
      <c r="P860" s="445"/>
      <c r="R860" s="445"/>
      <c r="S860" s="445"/>
    </row>
    <row r="861">
      <c r="H861" s="445"/>
      <c r="I861" s="445"/>
      <c r="J861" s="445"/>
      <c r="K861" s="445"/>
      <c r="M861" s="445"/>
      <c r="O861" s="445"/>
      <c r="P861" s="445"/>
      <c r="R861" s="445"/>
      <c r="S861" s="445"/>
    </row>
    <row r="862">
      <c r="H862" s="445"/>
      <c r="I862" s="445"/>
      <c r="J862" s="445"/>
      <c r="K862" s="445"/>
      <c r="M862" s="445"/>
      <c r="O862" s="445"/>
      <c r="P862" s="445"/>
      <c r="R862" s="445"/>
      <c r="S862" s="445"/>
    </row>
    <row r="863">
      <c r="H863" s="445"/>
      <c r="I863" s="445"/>
      <c r="J863" s="445"/>
      <c r="K863" s="445"/>
      <c r="M863" s="445"/>
      <c r="O863" s="445"/>
      <c r="P863" s="445"/>
      <c r="R863" s="445"/>
      <c r="S863" s="445"/>
    </row>
    <row r="864">
      <c r="H864" s="445"/>
      <c r="I864" s="445"/>
      <c r="J864" s="445"/>
      <c r="K864" s="445"/>
      <c r="M864" s="445"/>
      <c r="O864" s="445"/>
      <c r="P864" s="445"/>
      <c r="R864" s="445"/>
      <c r="S864" s="445"/>
    </row>
    <row r="865">
      <c r="H865" s="445"/>
      <c r="I865" s="445"/>
      <c r="J865" s="445"/>
      <c r="K865" s="445"/>
      <c r="M865" s="445"/>
      <c r="O865" s="445"/>
      <c r="P865" s="445"/>
      <c r="R865" s="445"/>
      <c r="S865" s="445"/>
    </row>
    <row r="866">
      <c r="H866" s="445"/>
      <c r="I866" s="445"/>
      <c r="J866" s="445"/>
      <c r="K866" s="445"/>
      <c r="M866" s="445"/>
      <c r="O866" s="445"/>
      <c r="P866" s="445"/>
      <c r="R866" s="445"/>
      <c r="S866" s="445"/>
    </row>
    <row r="867">
      <c r="H867" s="445"/>
      <c r="I867" s="445"/>
      <c r="J867" s="445"/>
      <c r="K867" s="445"/>
      <c r="M867" s="445"/>
      <c r="O867" s="445"/>
      <c r="P867" s="445"/>
      <c r="R867" s="445"/>
      <c r="S867" s="445"/>
    </row>
    <row r="868">
      <c r="H868" s="445"/>
      <c r="I868" s="445"/>
      <c r="J868" s="445"/>
      <c r="K868" s="445"/>
      <c r="M868" s="445"/>
      <c r="O868" s="445"/>
      <c r="P868" s="445"/>
      <c r="R868" s="445"/>
      <c r="S868" s="445"/>
    </row>
    <row r="869">
      <c r="H869" s="445"/>
      <c r="I869" s="445"/>
      <c r="J869" s="445"/>
      <c r="K869" s="445"/>
      <c r="M869" s="445"/>
      <c r="O869" s="445"/>
      <c r="P869" s="445"/>
      <c r="R869" s="445"/>
      <c r="S869" s="445"/>
    </row>
    <row r="870">
      <c r="H870" s="445"/>
      <c r="I870" s="445"/>
      <c r="J870" s="445"/>
      <c r="K870" s="445"/>
      <c r="M870" s="445"/>
      <c r="O870" s="445"/>
      <c r="P870" s="445"/>
      <c r="R870" s="445"/>
      <c r="S870" s="445"/>
    </row>
    <row r="871">
      <c r="H871" s="445"/>
      <c r="I871" s="445"/>
      <c r="J871" s="445"/>
      <c r="K871" s="445"/>
      <c r="M871" s="445"/>
      <c r="O871" s="445"/>
      <c r="P871" s="445"/>
      <c r="R871" s="445"/>
      <c r="S871" s="445"/>
    </row>
    <row r="872">
      <c r="H872" s="445"/>
      <c r="I872" s="445"/>
      <c r="J872" s="445"/>
      <c r="K872" s="445"/>
      <c r="M872" s="445"/>
      <c r="O872" s="445"/>
      <c r="P872" s="445"/>
      <c r="R872" s="445"/>
      <c r="S872" s="445"/>
    </row>
    <row r="873">
      <c r="H873" s="445"/>
      <c r="I873" s="445"/>
      <c r="J873" s="445"/>
      <c r="K873" s="445"/>
      <c r="M873" s="445"/>
      <c r="O873" s="445"/>
      <c r="P873" s="445"/>
      <c r="R873" s="445"/>
      <c r="S873" s="445"/>
    </row>
    <row r="874">
      <c r="H874" s="445"/>
      <c r="I874" s="445"/>
      <c r="J874" s="445"/>
      <c r="K874" s="445"/>
      <c r="M874" s="445"/>
      <c r="O874" s="445"/>
      <c r="P874" s="445"/>
      <c r="R874" s="445"/>
      <c r="S874" s="445"/>
    </row>
    <row r="875">
      <c r="H875" s="445"/>
      <c r="I875" s="445"/>
      <c r="J875" s="445"/>
      <c r="K875" s="445"/>
      <c r="M875" s="445"/>
      <c r="O875" s="445"/>
      <c r="P875" s="445"/>
      <c r="R875" s="445"/>
      <c r="S875" s="445"/>
    </row>
    <row r="876">
      <c r="H876" s="445"/>
      <c r="I876" s="445"/>
      <c r="J876" s="445"/>
      <c r="K876" s="445"/>
      <c r="M876" s="445"/>
      <c r="O876" s="445"/>
      <c r="P876" s="445"/>
      <c r="R876" s="445"/>
      <c r="S876" s="445"/>
    </row>
    <row r="877">
      <c r="H877" s="445"/>
      <c r="I877" s="445"/>
      <c r="J877" s="445"/>
      <c r="K877" s="445"/>
      <c r="M877" s="445"/>
      <c r="O877" s="445"/>
      <c r="P877" s="445"/>
      <c r="R877" s="445"/>
      <c r="S877" s="445"/>
    </row>
    <row r="878">
      <c r="H878" s="445"/>
      <c r="I878" s="445"/>
      <c r="J878" s="445"/>
      <c r="K878" s="445"/>
      <c r="M878" s="445"/>
      <c r="O878" s="445"/>
      <c r="P878" s="445"/>
      <c r="R878" s="445"/>
      <c r="S878" s="445"/>
    </row>
    <row r="879">
      <c r="H879" s="445"/>
      <c r="I879" s="445"/>
      <c r="J879" s="445"/>
      <c r="K879" s="445"/>
      <c r="M879" s="445"/>
      <c r="O879" s="445"/>
      <c r="P879" s="445"/>
      <c r="R879" s="445"/>
      <c r="S879" s="445"/>
    </row>
    <row r="880">
      <c r="H880" s="445"/>
      <c r="I880" s="445"/>
      <c r="J880" s="445"/>
      <c r="K880" s="445"/>
      <c r="M880" s="445"/>
      <c r="O880" s="445"/>
      <c r="P880" s="445"/>
      <c r="R880" s="445"/>
      <c r="S880" s="445"/>
    </row>
    <row r="881">
      <c r="H881" s="445"/>
      <c r="I881" s="445"/>
      <c r="J881" s="445"/>
      <c r="K881" s="445"/>
      <c r="M881" s="445"/>
      <c r="O881" s="445"/>
      <c r="P881" s="445"/>
      <c r="R881" s="445"/>
      <c r="S881" s="445"/>
    </row>
    <row r="882">
      <c r="H882" s="445"/>
      <c r="I882" s="445"/>
      <c r="J882" s="445"/>
      <c r="K882" s="445"/>
      <c r="M882" s="445"/>
      <c r="O882" s="445"/>
      <c r="P882" s="445"/>
      <c r="R882" s="445"/>
      <c r="S882" s="445"/>
    </row>
    <row r="883">
      <c r="H883" s="445"/>
      <c r="I883" s="445"/>
      <c r="J883" s="445"/>
      <c r="K883" s="445"/>
      <c r="M883" s="445"/>
      <c r="O883" s="445"/>
      <c r="P883" s="445"/>
      <c r="R883" s="445"/>
      <c r="S883" s="445"/>
    </row>
    <row r="884">
      <c r="H884" s="445"/>
      <c r="I884" s="445"/>
      <c r="J884" s="445"/>
      <c r="K884" s="445"/>
      <c r="M884" s="445"/>
      <c r="O884" s="445"/>
      <c r="P884" s="445"/>
      <c r="R884" s="445"/>
      <c r="S884" s="445"/>
    </row>
    <row r="885">
      <c r="H885" s="445"/>
      <c r="I885" s="445"/>
      <c r="J885" s="445"/>
      <c r="K885" s="445"/>
      <c r="M885" s="445"/>
      <c r="O885" s="445"/>
      <c r="P885" s="445"/>
      <c r="R885" s="445"/>
      <c r="S885" s="445"/>
    </row>
    <row r="886">
      <c r="H886" s="445"/>
      <c r="I886" s="445"/>
      <c r="J886" s="445"/>
      <c r="K886" s="445"/>
      <c r="M886" s="445"/>
      <c r="O886" s="445"/>
      <c r="P886" s="445"/>
      <c r="R886" s="445"/>
      <c r="S886" s="445"/>
    </row>
    <row r="887">
      <c r="H887" s="445"/>
      <c r="I887" s="445"/>
      <c r="J887" s="445"/>
      <c r="K887" s="445"/>
      <c r="M887" s="445"/>
      <c r="O887" s="445"/>
      <c r="P887" s="445"/>
      <c r="R887" s="445"/>
      <c r="S887" s="445"/>
    </row>
    <row r="888">
      <c r="H888" s="445"/>
      <c r="I888" s="445"/>
      <c r="J888" s="445"/>
      <c r="K888" s="445"/>
      <c r="M888" s="445"/>
      <c r="O888" s="445"/>
      <c r="P888" s="445"/>
      <c r="R888" s="445"/>
      <c r="S888" s="445"/>
    </row>
    <row r="889">
      <c r="H889" s="445"/>
      <c r="I889" s="445"/>
      <c r="J889" s="445"/>
      <c r="K889" s="445"/>
      <c r="M889" s="445"/>
      <c r="O889" s="445"/>
      <c r="P889" s="445"/>
      <c r="R889" s="445"/>
      <c r="S889" s="445"/>
    </row>
    <row r="890">
      <c r="H890" s="445"/>
      <c r="I890" s="445"/>
      <c r="J890" s="445"/>
      <c r="K890" s="445"/>
      <c r="M890" s="445"/>
      <c r="O890" s="445"/>
      <c r="P890" s="445"/>
      <c r="R890" s="445"/>
      <c r="S890" s="445"/>
    </row>
    <row r="891">
      <c r="H891" s="445"/>
      <c r="I891" s="445"/>
      <c r="J891" s="445"/>
      <c r="K891" s="445"/>
      <c r="M891" s="445"/>
      <c r="O891" s="445"/>
      <c r="P891" s="445"/>
      <c r="R891" s="445"/>
      <c r="S891" s="445"/>
    </row>
    <row r="892">
      <c r="H892" s="445"/>
      <c r="I892" s="445"/>
      <c r="J892" s="445"/>
      <c r="K892" s="445"/>
      <c r="M892" s="445"/>
      <c r="O892" s="445"/>
      <c r="P892" s="445"/>
      <c r="R892" s="445"/>
      <c r="S892" s="445"/>
    </row>
    <row r="893">
      <c r="H893" s="445"/>
      <c r="I893" s="445"/>
      <c r="J893" s="445"/>
      <c r="K893" s="445"/>
      <c r="M893" s="445"/>
      <c r="O893" s="445"/>
      <c r="P893" s="445"/>
      <c r="R893" s="445"/>
      <c r="S893" s="445"/>
    </row>
    <row r="894">
      <c r="H894" s="445"/>
      <c r="I894" s="445"/>
      <c r="J894" s="445"/>
      <c r="K894" s="445"/>
      <c r="M894" s="445"/>
      <c r="O894" s="445"/>
      <c r="P894" s="445"/>
      <c r="R894" s="445"/>
      <c r="S894" s="445"/>
    </row>
    <row r="895">
      <c r="H895" s="445"/>
      <c r="I895" s="445"/>
      <c r="J895" s="445"/>
      <c r="K895" s="445"/>
      <c r="M895" s="445"/>
      <c r="O895" s="445"/>
      <c r="P895" s="445"/>
      <c r="R895" s="445"/>
      <c r="S895" s="445"/>
    </row>
    <row r="896">
      <c r="H896" s="445"/>
      <c r="I896" s="445"/>
      <c r="J896" s="445"/>
      <c r="K896" s="445"/>
      <c r="M896" s="445"/>
      <c r="O896" s="445"/>
      <c r="P896" s="445"/>
      <c r="R896" s="445"/>
      <c r="S896" s="445"/>
    </row>
    <row r="897">
      <c r="H897" s="445"/>
      <c r="I897" s="445"/>
      <c r="J897" s="445"/>
      <c r="K897" s="445"/>
      <c r="M897" s="445"/>
      <c r="O897" s="445"/>
      <c r="P897" s="445"/>
      <c r="R897" s="445"/>
      <c r="S897" s="445"/>
    </row>
    <row r="898">
      <c r="H898" s="445"/>
      <c r="I898" s="445"/>
      <c r="J898" s="445"/>
      <c r="K898" s="445"/>
      <c r="M898" s="445"/>
      <c r="O898" s="445"/>
      <c r="P898" s="445"/>
      <c r="R898" s="445"/>
      <c r="S898" s="445"/>
    </row>
    <row r="899">
      <c r="H899" s="445"/>
      <c r="I899" s="445"/>
      <c r="J899" s="445"/>
      <c r="K899" s="445"/>
      <c r="M899" s="445"/>
      <c r="O899" s="445"/>
      <c r="P899" s="445"/>
      <c r="R899" s="445"/>
      <c r="S899" s="445"/>
    </row>
    <row r="900">
      <c r="H900" s="445"/>
      <c r="I900" s="445"/>
      <c r="J900" s="445"/>
      <c r="K900" s="445"/>
      <c r="M900" s="445"/>
      <c r="O900" s="445"/>
      <c r="P900" s="445"/>
      <c r="R900" s="445"/>
      <c r="S900" s="445"/>
    </row>
    <row r="901">
      <c r="H901" s="445"/>
      <c r="I901" s="445"/>
      <c r="J901" s="445"/>
      <c r="K901" s="445"/>
      <c r="M901" s="445"/>
      <c r="O901" s="445"/>
      <c r="P901" s="445"/>
      <c r="R901" s="445"/>
      <c r="S901" s="445"/>
    </row>
    <row r="902">
      <c r="H902" s="445"/>
      <c r="I902" s="445"/>
      <c r="J902" s="445"/>
      <c r="K902" s="445"/>
      <c r="M902" s="445"/>
      <c r="O902" s="445"/>
      <c r="P902" s="445"/>
      <c r="R902" s="445"/>
      <c r="S902" s="445"/>
    </row>
    <row r="903">
      <c r="H903" s="445"/>
      <c r="I903" s="445"/>
      <c r="J903" s="445"/>
      <c r="K903" s="445"/>
      <c r="M903" s="445"/>
      <c r="O903" s="445"/>
      <c r="P903" s="445"/>
      <c r="R903" s="445"/>
      <c r="S903" s="445"/>
    </row>
    <row r="904">
      <c r="H904" s="445"/>
      <c r="I904" s="445"/>
      <c r="J904" s="445"/>
      <c r="K904" s="445"/>
      <c r="M904" s="445"/>
      <c r="O904" s="445"/>
      <c r="P904" s="445"/>
      <c r="R904" s="445"/>
      <c r="S904" s="445"/>
    </row>
    <row r="905">
      <c r="H905" s="445"/>
      <c r="I905" s="445"/>
      <c r="J905" s="445"/>
      <c r="K905" s="445"/>
      <c r="M905" s="445"/>
      <c r="O905" s="445"/>
      <c r="P905" s="445"/>
      <c r="R905" s="445"/>
      <c r="S905" s="445"/>
    </row>
    <row r="906">
      <c r="H906" s="445"/>
      <c r="I906" s="445"/>
      <c r="J906" s="445"/>
      <c r="K906" s="445"/>
      <c r="M906" s="445"/>
      <c r="O906" s="445"/>
      <c r="P906" s="445"/>
      <c r="R906" s="445"/>
      <c r="S906" s="445"/>
    </row>
    <row r="907">
      <c r="H907" s="445"/>
      <c r="I907" s="445"/>
      <c r="J907" s="445"/>
      <c r="K907" s="445"/>
      <c r="M907" s="445"/>
      <c r="O907" s="445"/>
      <c r="P907" s="445"/>
      <c r="R907" s="445"/>
      <c r="S907" s="445"/>
    </row>
    <row r="908">
      <c r="H908" s="445"/>
      <c r="I908" s="445"/>
      <c r="J908" s="445"/>
      <c r="K908" s="445"/>
      <c r="M908" s="445"/>
      <c r="O908" s="445"/>
      <c r="P908" s="445"/>
      <c r="R908" s="445"/>
      <c r="S908" s="445"/>
    </row>
    <row r="909">
      <c r="H909" s="445"/>
      <c r="I909" s="445"/>
      <c r="J909" s="445"/>
      <c r="K909" s="445"/>
      <c r="M909" s="445"/>
      <c r="O909" s="445"/>
      <c r="P909" s="445"/>
      <c r="R909" s="445"/>
      <c r="S909" s="445"/>
    </row>
    <row r="910">
      <c r="H910" s="445"/>
      <c r="I910" s="445"/>
      <c r="J910" s="445"/>
      <c r="K910" s="445"/>
      <c r="M910" s="445"/>
      <c r="O910" s="445"/>
      <c r="P910" s="445"/>
      <c r="R910" s="445"/>
      <c r="S910" s="445"/>
    </row>
    <row r="911">
      <c r="H911" s="445"/>
      <c r="I911" s="445"/>
      <c r="J911" s="445"/>
      <c r="K911" s="445"/>
      <c r="M911" s="445"/>
      <c r="O911" s="445"/>
      <c r="P911" s="445"/>
      <c r="R911" s="445"/>
      <c r="S911" s="445"/>
    </row>
    <row r="912">
      <c r="H912" s="445"/>
      <c r="I912" s="445"/>
      <c r="J912" s="445"/>
      <c r="K912" s="445"/>
      <c r="M912" s="445"/>
      <c r="O912" s="445"/>
      <c r="P912" s="445"/>
      <c r="R912" s="445"/>
      <c r="S912" s="445"/>
    </row>
    <row r="913">
      <c r="H913" s="445"/>
      <c r="I913" s="445"/>
      <c r="J913" s="445"/>
      <c r="K913" s="445"/>
      <c r="M913" s="445"/>
      <c r="O913" s="445"/>
      <c r="P913" s="445"/>
      <c r="R913" s="445"/>
      <c r="S913" s="445"/>
    </row>
    <row r="914">
      <c r="H914" s="445"/>
      <c r="I914" s="445"/>
      <c r="J914" s="445"/>
      <c r="K914" s="445"/>
      <c r="M914" s="445"/>
      <c r="O914" s="445"/>
      <c r="P914" s="445"/>
      <c r="R914" s="445"/>
      <c r="S914" s="445"/>
    </row>
    <row r="915">
      <c r="H915" s="445"/>
      <c r="I915" s="445"/>
      <c r="J915" s="445"/>
      <c r="K915" s="445"/>
      <c r="M915" s="445"/>
      <c r="O915" s="445"/>
      <c r="P915" s="445"/>
      <c r="R915" s="445"/>
      <c r="S915" s="445"/>
    </row>
    <row r="916">
      <c r="H916" s="445"/>
      <c r="I916" s="445"/>
      <c r="J916" s="445"/>
      <c r="K916" s="445"/>
      <c r="M916" s="445"/>
      <c r="O916" s="445"/>
      <c r="P916" s="445"/>
      <c r="R916" s="445"/>
      <c r="S916" s="445"/>
    </row>
    <row r="917">
      <c r="H917" s="445"/>
      <c r="I917" s="445"/>
      <c r="J917" s="445"/>
      <c r="K917" s="445"/>
      <c r="M917" s="445"/>
      <c r="O917" s="445"/>
      <c r="P917" s="445"/>
      <c r="R917" s="445"/>
      <c r="S917" s="445"/>
    </row>
    <row r="918">
      <c r="H918" s="445"/>
      <c r="I918" s="445"/>
      <c r="J918" s="445"/>
      <c r="K918" s="445"/>
      <c r="M918" s="445"/>
      <c r="O918" s="445"/>
      <c r="P918" s="445"/>
      <c r="R918" s="445"/>
      <c r="S918" s="445"/>
    </row>
    <row r="919">
      <c r="H919" s="445"/>
      <c r="I919" s="445"/>
      <c r="J919" s="445"/>
      <c r="K919" s="445"/>
      <c r="M919" s="445"/>
      <c r="O919" s="445"/>
      <c r="P919" s="445"/>
      <c r="R919" s="445"/>
      <c r="S919" s="445"/>
    </row>
    <row r="920">
      <c r="H920" s="445"/>
      <c r="I920" s="445"/>
      <c r="J920" s="445"/>
      <c r="K920" s="445"/>
      <c r="M920" s="445"/>
      <c r="O920" s="445"/>
      <c r="P920" s="445"/>
      <c r="R920" s="445"/>
      <c r="S920" s="445"/>
    </row>
    <row r="921">
      <c r="H921" s="445"/>
      <c r="I921" s="445"/>
      <c r="J921" s="445"/>
      <c r="K921" s="445"/>
      <c r="M921" s="445"/>
      <c r="O921" s="445"/>
      <c r="P921" s="445"/>
      <c r="R921" s="445"/>
      <c r="S921" s="445"/>
    </row>
    <row r="922">
      <c r="H922" s="445"/>
      <c r="I922" s="445"/>
      <c r="J922" s="445"/>
      <c r="K922" s="445"/>
      <c r="M922" s="445"/>
      <c r="O922" s="445"/>
      <c r="P922" s="445"/>
      <c r="R922" s="445"/>
      <c r="S922" s="445"/>
    </row>
    <row r="923">
      <c r="H923" s="445"/>
      <c r="I923" s="445"/>
      <c r="J923" s="445"/>
      <c r="K923" s="445"/>
      <c r="M923" s="445"/>
      <c r="O923" s="445"/>
      <c r="P923" s="445"/>
      <c r="R923" s="445"/>
      <c r="S923" s="445"/>
    </row>
    <row r="924">
      <c r="H924" s="445"/>
      <c r="I924" s="445"/>
      <c r="J924" s="445"/>
      <c r="K924" s="445"/>
      <c r="M924" s="445"/>
      <c r="O924" s="445"/>
      <c r="P924" s="445"/>
      <c r="R924" s="445"/>
      <c r="S924" s="445"/>
    </row>
    <row r="925">
      <c r="H925" s="445"/>
      <c r="I925" s="445"/>
      <c r="J925" s="445"/>
      <c r="K925" s="445"/>
      <c r="M925" s="445"/>
      <c r="O925" s="445"/>
      <c r="P925" s="445"/>
      <c r="R925" s="445"/>
      <c r="S925" s="445"/>
    </row>
    <row r="926">
      <c r="H926" s="445"/>
      <c r="I926" s="445"/>
      <c r="J926" s="445"/>
      <c r="K926" s="445"/>
      <c r="M926" s="445"/>
      <c r="O926" s="445"/>
      <c r="P926" s="445"/>
      <c r="R926" s="445"/>
      <c r="S926" s="445"/>
    </row>
    <row r="927">
      <c r="H927" s="445"/>
      <c r="I927" s="445"/>
      <c r="J927" s="445"/>
      <c r="K927" s="445"/>
      <c r="M927" s="445"/>
      <c r="O927" s="445"/>
      <c r="P927" s="445"/>
      <c r="R927" s="445"/>
      <c r="S927" s="445"/>
    </row>
    <row r="928">
      <c r="H928" s="445"/>
      <c r="I928" s="445"/>
      <c r="J928" s="445"/>
      <c r="K928" s="445"/>
      <c r="M928" s="445"/>
      <c r="O928" s="445"/>
      <c r="P928" s="445"/>
      <c r="R928" s="445"/>
      <c r="S928" s="445"/>
    </row>
    <row r="929">
      <c r="H929" s="445"/>
      <c r="I929" s="445"/>
      <c r="J929" s="445"/>
      <c r="K929" s="445"/>
      <c r="M929" s="445"/>
      <c r="O929" s="445"/>
      <c r="P929" s="445"/>
      <c r="R929" s="445"/>
      <c r="S929" s="445"/>
    </row>
    <row r="930">
      <c r="H930" s="445"/>
      <c r="I930" s="445"/>
      <c r="J930" s="445"/>
      <c r="K930" s="445"/>
      <c r="M930" s="445"/>
      <c r="O930" s="445"/>
      <c r="P930" s="445"/>
      <c r="R930" s="445"/>
      <c r="S930" s="445"/>
    </row>
    <row r="931">
      <c r="H931" s="445"/>
      <c r="I931" s="445"/>
      <c r="J931" s="445"/>
      <c r="K931" s="445"/>
      <c r="M931" s="445"/>
      <c r="O931" s="445"/>
      <c r="P931" s="445"/>
      <c r="R931" s="445"/>
      <c r="S931" s="445"/>
    </row>
    <row r="932">
      <c r="H932" s="445"/>
      <c r="I932" s="445"/>
      <c r="J932" s="445"/>
      <c r="K932" s="445"/>
      <c r="M932" s="445"/>
      <c r="O932" s="445"/>
      <c r="P932" s="445"/>
      <c r="R932" s="445"/>
      <c r="S932" s="445"/>
    </row>
    <row r="933">
      <c r="H933" s="445"/>
      <c r="I933" s="445"/>
      <c r="J933" s="445"/>
      <c r="K933" s="445"/>
      <c r="M933" s="445"/>
      <c r="O933" s="445"/>
      <c r="P933" s="445"/>
      <c r="R933" s="445"/>
      <c r="S933" s="445"/>
    </row>
    <row r="934">
      <c r="H934" s="445"/>
      <c r="I934" s="445"/>
      <c r="J934" s="445"/>
      <c r="K934" s="445"/>
      <c r="M934" s="445"/>
      <c r="O934" s="445"/>
      <c r="P934" s="445"/>
      <c r="R934" s="445"/>
      <c r="S934" s="445"/>
    </row>
    <row r="935">
      <c r="H935" s="445"/>
      <c r="I935" s="445"/>
      <c r="J935" s="445"/>
      <c r="K935" s="445"/>
      <c r="M935" s="445"/>
      <c r="O935" s="445"/>
      <c r="P935" s="445"/>
      <c r="R935" s="445"/>
      <c r="S935" s="445"/>
    </row>
    <row r="936">
      <c r="H936" s="445"/>
      <c r="I936" s="445"/>
      <c r="J936" s="445"/>
      <c r="K936" s="445"/>
      <c r="M936" s="445"/>
      <c r="O936" s="445"/>
      <c r="P936" s="445"/>
      <c r="R936" s="445"/>
      <c r="S936" s="445"/>
    </row>
    <row r="937">
      <c r="H937" s="445"/>
      <c r="I937" s="445"/>
      <c r="J937" s="445"/>
      <c r="K937" s="445"/>
      <c r="M937" s="445"/>
      <c r="O937" s="445"/>
      <c r="P937" s="445"/>
      <c r="R937" s="445"/>
      <c r="S937" s="445"/>
    </row>
    <row r="938">
      <c r="H938" s="445"/>
      <c r="I938" s="445"/>
      <c r="J938" s="445"/>
      <c r="K938" s="445"/>
      <c r="M938" s="445"/>
      <c r="O938" s="445"/>
      <c r="P938" s="445"/>
      <c r="R938" s="445"/>
      <c r="S938" s="445"/>
    </row>
    <row r="939">
      <c r="H939" s="445"/>
      <c r="I939" s="445"/>
      <c r="J939" s="445"/>
      <c r="K939" s="445"/>
      <c r="M939" s="445"/>
      <c r="O939" s="445"/>
      <c r="P939" s="445"/>
      <c r="R939" s="445"/>
      <c r="S939" s="445"/>
    </row>
    <row r="940">
      <c r="H940" s="445"/>
      <c r="I940" s="445"/>
      <c r="J940" s="445"/>
      <c r="K940" s="445"/>
      <c r="M940" s="445"/>
      <c r="O940" s="445"/>
      <c r="P940" s="445"/>
      <c r="R940" s="445"/>
      <c r="S940" s="445"/>
    </row>
    <row r="941">
      <c r="H941" s="445"/>
      <c r="I941" s="445"/>
      <c r="J941" s="445"/>
      <c r="K941" s="445"/>
      <c r="M941" s="445"/>
      <c r="O941" s="445"/>
      <c r="P941" s="445"/>
      <c r="R941" s="445"/>
      <c r="S941" s="445"/>
    </row>
    <row r="942">
      <c r="H942" s="445"/>
      <c r="I942" s="445"/>
      <c r="J942" s="445"/>
      <c r="K942" s="445"/>
      <c r="M942" s="445"/>
      <c r="O942" s="445"/>
      <c r="P942" s="445"/>
      <c r="R942" s="445"/>
      <c r="S942" s="445"/>
    </row>
    <row r="943">
      <c r="H943" s="445"/>
      <c r="I943" s="445"/>
      <c r="J943" s="445"/>
      <c r="K943" s="445"/>
      <c r="M943" s="445"/>
      <c r="O943" s="445"/>
      <c r="P943" s="445"/>
      <c r="R943" s="445"/>
      <c r="S943" s="445"/>
    </row>
    <row r="944">
      <c r="H944" s="445"/>
      <c r="I944" s="445"/>
      <c r="J944" s="445"/>
      <c r="K944" s="445"/>
      <c r="M944" s="445"/>
      <c r="O944" s="445"/>
      <c r="P944" s="445"/>
      <c r="R944" s="445"/>
      <c r="S944" s="445"/>
    </row>
    <row r="945">
      <c r="H945" s="445"/>
      <c r="I945" s="445"/>
      <c r="J945" s="445"/>
      <c r="K945" s="445"/>
      <c r="M945" s="445"/>
      <c r="O945" s="445"/>
      <c r="P945" s="445"/>
      <c r="R945" s="445"/>
      <c r="S945" s="445"/>
    </row>
    <row r="946">
      <c r="H946" s="445"/>
      <c r="I946" s="445"/>
      <c r="J946" s="445"/>
      <c r="K946" s="445"/>
      <c r="M946" s="445"/>
      <c r="O946" s="445"/>
      <c r="P946" s="445"/>
      <c r="R946" s="445"/>
      <c r="S946" s="445"/>
    </row>
    <row r="947">
      <c r="H947" s="445"/>
      <c r="I947" s="445"/>
      <c r="J947" s="445"/>
      <c r="K947" s="445"/>
      <c r="M947" s="445"/>
      <c r="O947" s="445"/>
      <c r="P947" s="445"/>
      <c r="R947" s="445"/>
      <c r="S947" s="445"/>
    </row>
    <row r="948">
      <c r="H948" s="445"/>
      <c r="I948" s="445"/>
      <c r="J948" s="445"/>
      <c r="K948" s="445"/>
      <c r="M948" s="445"/>
      <c r="O948" s="445"/>
      <c r="P948" s="445"/>
      <c r="R948" s="445"/>
      <c r="S948" s="445"/>
    </row>
    <row r="949">
      <c r="H949" s="445"/>
      <c r="I949" s="445"/>
      <c r="J949" s="445"/>
      <c r="K949" s="445"/>
      <c r="M949" s="445"/>
      <c r="O949" s="445"/>
      <c r="P949" s="445"/>
      <c r="R949" s="445"/>
      <c r="S949" s="445"/>
    </row>
    <row r="950">
      <c r="H950" s="445"/>
      <c r="I950" s="445"/>
      <c r="J950" s="445"/>
      <c r="K950" s="445"/>
      <c r="M950" s="445"/>
      <c r="O950" s="445"/>
      <c r="P950" s="445"/>
      <c r="R950" s="445"/>
      <c r="S950" s="445"/>
    </row>
    <row r="951">
      <c r="H951" s="445"/>
      <c r="I951" s="445"/>
      <c r="J951" s="445"/>
      <c r="K951" s="445"/>
      <c r="M951" s="445"/>
      <c r="O951" s="445"/>
      <c r="P951" s="445"/>
      <c r="R951" s="445"/>
      <c r="S951" s="445"/>
    </row>
    <row r="952">
      <c r="H952" s="445"/>
      <c r="I952" s="445"/>
      <c r="J952" s="445"/>
      <c r="K952" s="445"/>
      <c r="M952" s="445"/>
      <c r="O952" s="445"/>
      <c r="P952" s="445"/>
      <c r="R952" s="445"/>
      <c r="S952" s="445"/>
    </row>
    <row r="953">
      <c r="H953" s="445"/>
      <c r="I953" s="445"/>
      <c r="J953" s="445"/>
      <c r="K953" s="445"/>
      <c r="M953" s="445"/>
      <c r="O953" s="445"/>
      <c r="P953" s="445"/>
      <c r="R953" s="445"/>
      <c r="S953" s="445"/>
    </row>
    <row r="954">
      <c r="H954" s="445"/>
      <c r="I954" s="445"/>
      <c r="J954" s="445"/>
      <c r="K954" s="445"/>
      <c r="M954" s="445"/>
      <c r="O954" s="445"/>
      <c r="P954" s="445"/>
      <c r="R954" s="445"/>
      <c r="S954" s="445"/>
    </row>
    <row r="955">
      <c r="H955" s="445"/>
      <c r="I955" s="445"/>
      <c r="J955" s="445"/>
      <c r="K955" s="445"/>
      <c r="M955" s="445"/>
      <c r="O955" s="445"/>
      <c r="P955" s="445"/>
      <c r="R955" s="445"/>
      <c r="S955" s="445"/>
    </row>
    <row r="956">
      <c r="H956" s="445"/>
      <c r="I956" s="445"/>
      <c r="J956" s="445"/>
      <c r="K956" s="445"/>
      <c r="M956" s="445"/>
      <c r="O956" s="445"/>
      <c r="P956" s="445"/>
      <c r="R956" s="445"/>
      <c r="S956" s="445"/>
    </row>
    <row r="957">
      <c r="H957" s="445"/>
      <c r="I957" s="445"/>
      <c r="J957" s="445"/>
      <c r="K957" s="445"/>
      <c r="M957" s="445"/>
      <c r="O957" s="445"/>
      <c r="P957" s="445"/>
      <c r="R957" s="445"/>
      <c r="S957" s="445"/>
    </row>
    <row r="958">
      <c r="H958" s="445"/>
      <c r="I958" s="445"/>
      <c r="J958" s="445"/>
      <c r="K958" s="445"/>
      <c r="M958" s="445"/>
      <c r="O958" s="445"/>
      <c r="P958" s="445"/>
      <c r="R958" s="445"/>
      <c r="S958" s="445"/>
    </row>
    <row r="959">
      <c r="H959" s="445"/>
      <c r="I959" s="445"/>
      <c r="J959" s="445"/>
      <c r="K959" s="445"/>
      <c r="M959" s="445"/>
      <c r="O959" s="445"/>
      <c r="P959" s="445"/>
      <c r="R959" s="445"/>
      <c r="S959" s="445"/>
    </row>
    <row r="960">
      <c r="H960" s="445"/>
      <c r="I960" s="445"/>
      <c r="J960" s="445"/>
      <c r="K960" s="445"/>
      <c r="M960" s="445"/>
      <c r="O960" s="445"/>
      <c r="P960" s="445"/>
      <c r="R960" s="445"/>
      <c r="S960" s="445"/>
    </row>
    <row r="961">
      <c r="H961" s="445"/>
      <c r="I961" s="445"/>
      <c r="J961" s="445"/>
      <c r="K961" s="445"/>
      <c r="M961" s="445"/>
      <c r="O961" s="445"/>
      <c r="P961" s="445"/>
      <c r="R961" s="445"/>
      <c r="S961" s="445"/>
    </row>
    <row r="962">
      <c r="H962" s="445"/>
      <c r="I962" s="445"/>
      <c r="J962" s="445"/>
      <c r="K962" s="445"/>
      <c r="M962" s="445"/>
      <c r="O962" s="445"/>
      <c r="P962" s="445"/>
      <c r="R962" s="445"/>
      <c r="S962" s="445"/>
    </row>
    <row r="963">
      <c r="H963" s="445"/>
      <c r="I963" s="445"/>
      <c r="J963" s="445"/>
      <c r="K963" s="445"/>
      <c r="M963" s="445"/>
      <c r="O963" s="445"/>
      <c r="P963" s="445"/>
      <c r="R963" s="445"/>
      <c r="S963" s="445"/>
    </row>
    <row r="964">
      <c r="H964" s="445"/>
      <c r="I964" s="445"/>
      <c r="J964" s="445"/>
      <c r="K964" s="445"/>
      <c r="M964" s="445"/>
      <c r="O964" s="445"/>
      <c r="P964" s="445"/>
      <c r="R964" s="445"/>
      <c r="S964" s="445"/>
    </row>
    <row r="965">
      <c r="H965" s="445"/>
      <c r="I965" s="445"/>
      <c r="J965" s="445"/>
      <c r="K965" s="445"/>
      <c r="M965" s="445"/>
      <c r="O965" s="445"/>
      <c r="P965" s="445"/>
      <c r="R965" s="445"/>
      <c r="S965" s="445"/>
    </row>
    <row r="966">
      <c r="H966" s="445"/>
      <c r="I966" s="445"/>
      <c r="J966" s="445"/>
      <c r="K966" s="445"/>
      <c r="M966" s="445"/>
      <c r="O966" s="445"/>
      <c r="P966" s="445"/>
      <c r="R966" s="445"/>
      <c r="S966" s="445"/>
    </row>
    <row r="967">
      <c r="H967" s="445"/>
      <c r="I967" s="445"/>
      <c r="J967" s="445"/>
      <c r="K967" s="445"/>
      <c r="M967" s="445"/>
      <c r="O967" s="445"/>
      <c r="P967" s="445"/>
      <c r="R967" s="445"/>
      <c r="S967" s="445"/>
    </row>
    <row r="968">
      <c r="H968" s="445"/>
      <c r="I968" s="445"/>
      <c r="J968" s="445"/>
      <c r="K968" s="445"/>
      <c r="M968" s="445"/>
      <c r="O968" s="445"/>
      <c r="P968" s="445"/>
      <c r="R968" s="445"/>
      <c r="S968" s="445"/>
    </row>
    <row r="969">
      <c r="H969" s="445"/>
      <c r="I969" s="445"/>
      <c r="J969" s="445"/>
      <c r="K969" s="445"/>
      <c r="M969" s="445"/>
      <c r="O969" s="445"/>
      <c r="P969" s="445"/>
      <c r="R969" s="445"/>
      <c r="S969" s="445"/>
    </row>
    <row r="970">
      <c r="H970" s="445"/>
      <c r="I970" s="445"/>
      <c r="J970" s="445"/>
      <c r="K970" s="445"/>
      <c r="M970" s="445"/>
      <c r="O970" s="445"/>
      <c r="P970" s="445"/>
      <c r="R970" s="445"/>
      <c r="S970" s="445"/>
    </row>
    <row r="971">
      <c r="H971" s="445"/>
      <c r="I971" s="445"/>
      <c r="J971" s="445"/>
      <c r="K971" s="445"/>
      <c r="M971" s="445"/>
      <c r="O971" s="445"/>
      <c r="P971" s="445"/>
      <c r="R971" s="445"/>
      <c r="S971" s="445"/>
    </row>
    <row r="972">
      <c r="H972" s="445"/>
      <c r="I972" s="445"/>
      <c r="J972" s="445"/>
      <c r="K972" s="445"/>
      <c r="M972" s="445"/>
      <c r="O972" s="445"/>
      <c r="P972" s="445"/>
      <c r="R972" s="445"/>
      <c r="S972" s="445"/>
    </row>
    <row r="973">
      <c r="H973" s="445"/>
      <c r="I973" s="445"/>
      <c r="J973" s="445"/>
      <c r="K973" s="445"/>
      <c r="M973" s="445"/>
      <c r="O973" s="445"/>
      <c r="P973" s="445"/>
      <c r="R973" s="445"/>
      <c r="S973" s="445"/>
    </row>
    <row r="974">
      <c r="H974" s="445"/>
      <c r="I974" s="445"/>
      <c r="J974" s="445"/>
      <c r="K974" s="445"/>
      <c r="M974" s="445"/>
      <c r="O974" s="445"/>
      <c r="P974" s="445"/>
      <c r="R974" s="445"/>
      <c r="S974" s="445"/>
    </row>
    <row r="975">
      <c r="H975" s="445"/>
      <c r="I975" s="445"/>
      <c r="J975" s="445"/>
      <c r="K975" s="445"/>
      <c r="M975" s="445"/>
      <c r="O975" s="445"/>
      <c r="P975" s="445"/>
      <c r="R975" s="445"/>
      <c r="S975" s="445"/>
    </row>
    <row r="976">
      <c r="H976" s="445"/>
      <c r="I976" s="445"/>
      <c r="J976" s="445"/>
      <c r="K976" s="445"/>
      <c r="M976" s="445"/>
      <c r="O976" s="445"/>
      <c r="P976" s="445"/>
      <c r="R976" s="445"/>
      <c r="S976" s="445"/>
    </row>
    <row r="977">
      <c r="H977" s="445"/>
      <c r="I977" s="445"/>
      <c r="J977" s="445"/>
      <c r="K977" s="445"/>
      <c r="M977" s="445"/>
      <c r="O977" s="445"/>
      <c r="P977" s="445"/>
      <c r="R977" s="445"/>
      <c r="S977" s="445"/>
    </row>
    <row r="978">
      <c r="H978" s="445"/>
      <c r="I978" s="445"/>
      <c r="J978" s="445"/>
      <c r="K978" s="445"/>
      <c r="M978" s="445"/>
      <c r="O978" s="445"/>
      <c r="P978" s="445"/>
      <c r="R978" s="445"/>
      <c r="S978" s="445"/>
    </row>
    <row r="979">
      <c r="H979" s="445"/>
      <c r="I979" s="445"/>
      <c r="J979" s="445"/>
      <c r="K979" s="445"/>
      <c r="M979" s="445"/>
      <c r="O979" s="445"/>
      <c r="P979" s="445"/>
      <c r="R979" s="445"/>
      <c r="S979" s="445"/>
    </row>
    <row r="980">
      <c r="H980" s="445"/>
      <c r="I980" s="445"/>
      <c r="J980" s="445"/>
      <c r="K980" s="445"/>
      <c r="M980" s="445"/>
      <c r="O980" s="445"/>
      <c r="P980" s="445"/>
      <c r="R980" s="445"/>
      <c r="S980" s="445"/>
    </row>
    <row r="981">
      <c r="H981" s="445"/>
      <c r="I981" s="445"/>
      <c r="J981" s="445"/>
      <c r="K981" s="445"/>
      <c r="M981" s="445"/>
      <c r="O981" s="445"/>
      <c r="P981" s="445"/>
      <c r="R981" s="445"/>
      <c r="S981" s="445"/>
    </row>
    <row r="982">
      <c r="H982" s="445"/>
      <c r="I982" s="445"/>
      <c r="J982" s="445"/>
      <c r="K982" s="445"/>
      <c r="M982" s="445"/>
      <c r="O982" s="445"/>
      <c r="P982" s="445"/>
      <c r="R982" s="445"/>
      <c r="S982" s="445"/>
    </row>
    <row r="983">
      <c r="H983" s="445"/>
      <c r="I983" s="445"/>
      <c r="J983" s="445"/>
      <c r="K983" s="445"/>
      <c r="M983" s="445"/>
      <c r="O983" s="445"/>
      <c r="P983" s="445"/>
      <c r="R983" s="445"/>
      <c r="S983" s="445"/>
    </row>
    <row r="984">
      <c r="H984" s="445"/>
      <c r="I984" s="445"/>
      <c r="J984" s="445"/>
      <c r="K984" s="445"/>
      <c r="M984" s="445"/>
      <c r="O984" s="445"/>
      <c r="P984" s="445"/>
      <c r="R984" s="445"/>
      <c r="S984" s="445"/>
    </row>
    <row r="985">
      <c r="H985" s="445"/>
      <c r="I985" s="445"/>
      <c r="J985" s="445"/>
      <c r="K985" s="445"/>
      <c r="M985" s="445"/>
      <c r="O985" s="445"/>
      <c r="P985" s="445"/>
      <c r="R985" s="445"/>
      <c r="S985" s="445"/>
    </row>
    <row r="986">
      <c r="H986" s="445"/>
      <c r="I986" s="445"/>
      <c r="J986" s="445"/>
      <c r="K986" s="445"/>
      <c r="M986" s="445"/>
      <c r="O986" s="445"/>
      <c r="P986" s="445"/>
      <c r="R986" s="445"/>
      <c r="S986" s="445"/>
    </row>
    <row r="987">
      <c r="H987" s="445"/>
      <c r="I987" s="445"/>
      <c r="J987" s="445"/>
      <c r="K987" s="445"/>
      <c r="M987" s="445"/>
      <c r="O987" s="445"/>
      <c r="P987" s="445"/>
      <c r="R987" s="445"/>
      <c r="S987" s="445"/>
    </row>
    <row r="988">
      <c r="H988" s="445"/>
      <c r="I988" s="445"/>
      <c r="J988" s="445"/>
      <c r="K988" s="445"/>
      <c r="M988" s="445"/>
      <c r="O988" s="445"/>
      <c r="P988" s="445"/>
      <c r="R988" s="445"/>
      <c r="S988" s="445"/>
    </row>
    <row r="989">
      <c r="H989" s="445"/>
      <c r="I989" s="445"/>
      <c r="J989" s="445"/>
      <c r="K989" s="445"/>
      <c r="M989" s="445"/>
      <c r="O989" s="445"/>
      <c r="P989" s="445"/>
      <c r="R989" s="445"/>
      <c r="S989" s="445"/>
    </row>
    <row r="990">
      <c r="H990" s="445"/>
      <c r="I990" s="445"/>
      <c r="J990" s="445"/>
      <c r="K990" s="445"/>
      <c r="M990" s="445"/>
      <c r="O990" s="445"/>
      <c r="P990" s="445"/>
      <c r="R990" s="445"/>
      <c r="S990" s="445"/>
    </row>
    <row r="991">
      <c r="H991" s="445"/>
      <c r="I991" s="445"/>
      <c r="J991" s="445"/>
      <c r="K991" s="445"/>
      <c r="M991" s="445"/>
      <c r="O991" s="445"/>
      <c r="P991" s="445"/>
      <c r="R991" s="445"/>
      <c r="S991" s="445"/>
    </row>
    <row r="992">
      <c r="H992" s="445"/>
      <c r="I992" s="445"/>
      <c r="J992" s="445"/>
      <c r="K992" s="445"/>
      <c r="M992" s="445"/>
      <c r="O992" s="445"/>
      <c r="P992" s="445"/>
      <c r="R992" s="445"/>
      <c r="S992" s="445"/>
    </row>
    <row r="993">
      <c r="H993" s="445"/>
      <c r="I993" s="445"/>
      <c r="J993" s="445"/>
      <c r="K993" s="445"/>
      <c r="M993" s="445"/>
      <c r="O993" s="445"/>
      <c r="P993" s="445"/>
      <c r="R993" s="445"/>
      <c r="S993" s="445"/>
    </row>
    <row r="994">
      <c r="H994" s="445"/>
      <c r="I994" s="445"/>
      <c r="J994" s="445"/>
      <c r="K994" s="445"/>
      <c r="M994" s="445"/>
      <c r="O994" s="445"/>
      <c r="P994" s="445"/>
      <c r="R994" s="445"/>
      <c r="S994" s="445"/>
    </row>
    <row r="995">
      <c r="H995" s="445"/>
      <c r="I995" s="445"/>
      <c r="J995" s="445"/>
      <c r="K995" s="445"/>
      <c r="M995" s="445"/>
      <c r="O995" s="445"/>
      <c r="P995" s="445"/>
      <c r="R995" s="445"/>
      <c r="S995" s="445"/>
    </row>
    <row r="996">
      <c r="H996" s="445"/>
      <c r="I996" s="445"/>
      <c r="J996" s="445"/>
      <c r="K996" s="445"/>
      <c r="M996" s="445"/>
      <c r="O996" s="445"/>
      <c r="P996" s="445"/>
      <c r="R996" s="445"/>
      <c r="S996" s="445"/>
    </row>
    <row r="997">
      <c r="H997" s="445"/>
      <c r="I997" s="445"/>
      <c r="J997" s="445"/>
      <c r="K997" s="445"/>
      <c r="M997" s="445"/>
      <c r="O997" s="445"/>
      <c r="P997" s="445"/>
      <c r="R997" s="445"/>
      <c r="S997" s="445"/>
    </row>
    <row r="998">
      <c r="H998" s="445"/>
      <c r="I998" s="445"/>
      <c r="J998" s="445"/>
      <c r="K998" s="445"/>
      <c r="M998" s="445"/>
      <c r="O998" s="445"/>
      <c r="P998" s="445"/>
      <c r="R998" s="445"/>
      <c r="S998" s="445"/>
    </row>
    <row r="999">
      <c r="H999" s="445"/>
      <c r="I999" s="445"/>
      <c r="J999" s="445"/>
      <c r="K999" s="445"/>
      <c r="M999" s="445"/>
      <c r="O999" s="445"/>
      <c r="P999" s="445"/>
      <c r="R999" s="445"/>
      <c r="S999" s="445"/>
    </row>
    <row r="1000">
      <c r="H1000" s="445"/>
      <c r="I1000" s="445"/>
      <c r="J1000" s="445"/>
      <c r="K1000" s="445"/>
      <c r="M1000" s="445"/>
      <c r="O1000" s="445"/>
      <c r="P1000" s="445"/>
      <c r="R1000" s="445"/>
      <c r="S1000" s="445"/>
    </row>
  </sheetData>
  <dataValidations>
    <dataValidation type="custom" allowBlank="1" showDropDown="1" sqref="O3:O130 Z3:Z130 AF3:AG130 AP3:AQ130 AS3:AT130 AV3:AW130 BA3:BG130">
      <formula1>AND(ISNUMBER(O3),(NOT(OR(NOT(ISERROR(DATEVALUE(O3))), AND(ISNUMBER(O3), LEFT(CELL("format", O3))="D")))))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1.25"/>
    <col customWidth="1" min="3" max="3" width="12.38"/>
    <col customWidth="1" min="4" max="4" width="12.63"/>
    <col customWidth="1" min="5" max="5" width="14.38"/>
    <col customWidth="1" min="6" max="6" width="15.38"/>
    <col customWidth="1" min="7" max="7" width="15.5"/>
  </cols>
  <sheetData>
    <row r="1">
      <c r="A1" s="128" t="s">
        <v>1</v>
      </c>
      <c r="B1" s="15" t="s">
        <v>826</v>
      </c>
      <c r="C1" s="20" t="s">
        <v>827</v>
      </c>
      <c r="D1" s="20" t="s">
        <v>828</v>
      </c>
      <c r="E1" s="20" t="s">
        <v>829</v>
      </c>
      <c r="F1" s="20" t="s">
        <v>830</v>
      </c>
      <c r="G1" s="20" t="s">
        <v>831</v>
      </c>
      <c r="H1" s="1443" t="s">
        <v>832</v>
      </c>
    </row>
    <row r="2">
      <c r="A2" s="1444">
        <v>44567.0</v>
      </c>
      <c r="B2" s="1445">
        <v>207.0</v>
      </c>
      <c r="C2" s="1446">
        <v>197.0</v>
      </c>
      <c r="D2" s="1447"/>
      <c r="E2" s="1447"/>
      <c r="F2" s="1447"/>
      <c r="G2" s="1447"/>
      <c r="H2" s="1448" t="str">
        <f t="shared" ref="H2:H183" si="1">YEAR(A2)&amp;"-"&amp;MONTH(A2)</f>
        <v>2022-1</v>
      </c>
    </row>
    <row r="3">
      <c r="A3" s="1449">
        <v>44574.0</v>
      </c>
      <c r="B3" s="1450">
        <v>230.0</v>
      </c>
      <c r="C3" s="1451">
        <v>200.0</v>
      </c>
      <c r="D3" s="1452"/>
      <c r="E3" s="1452"/>
      <c r="F3" s="1452"/>
      <c r="G3" s="1452"/>
      <c r="H3" s="1453" t="str">
        <f t="shared" si="1"/>
        <v>2022-1</v>
      </c>
    </row>
    <row r="4">
      <c r="A4" s="1444">
        <v>44581.0</v>
      </c>
      <c r="B4" s="1445">
        <v>286.0</v>
      </c>
      <c r="C4" s="1446">
        <v>220.0</v>
      </c>
      <c r="D4" s="1447"/>
      <c r="E4" s="1447"/>
      <c r="F4" s="1447"/>
      <c r="G4" s="1447"/>
      <c r="H4" s="1448" t="str">
        <f t="shared" si="1"/>
        <v>2022-1</v>
      </c>
    </row>
    <row r="5">
      <c r="A5" s="1449">
        <v>44588.0</v>
      </c>
      <c r="B5" s="1450">
        <v>260.0</v>
      </c>
      <c r="C5" s="1451">
        <v>260.0</v>
      </c>
      <c r="D5" s="1452"/>
      <c r="E5" s="1452"/>
      <c r="F5" s="1452"/>
      <c r="G5" s="1452"/>
      <c r="H5" s="1453" t="str">
        <f t="shared" si="1"/>
        <v>2022-1</v>
      </c>
    </row>
    <row r="6">
      <c r="A6" s="1444">
        <v>44595.0</v>
      </c>
      <c r="B6" s="1445">
        <v>238.0</v>
      </c>
      <c r="C6" s="1446">
        <v>245.0</v>
      </c>
      <c r="D6" s="1447"/>
      <c r="E6" s="1447"/>
      <c r="F6" s="1447"/>
      <c r="G6" s="1447"/>
      <c r="H6" s="1448" t="str">
        <f t="shared" si="1"/>
        <v>2022-2</v>
      </c>
    </row>
    <row r="7">
      <c r="A7" s="1449">
        <v>44602.0</v>
      </c>
      <c r="B7" s="1450">
        <v>223.0</v>
      </c>
      <c r="C7" s="1451">
        <v>230.0</v>
      </c>
      <c r="D7" s="1452"/>
      <c r="E7" s="1452"/>
      <c r="F7" s="1452"/>
      <c r="G7" s="1452"/>
      <c r="H7" s="1453" t="str">
        <f t="shared" si="1"/>
        <v>2022-2</v>
      </c>
    </row>
    <row r="8">
      <c r="A8" s="1444">
        <v>44609.0</v>
      </c>
      <c r="B8" s="1445">
        <v>248.0</v>
      </c>
      <c r="C8" s="1446">
        <v>219.0</v>
      </c>
      <c r="D8" s="1447"/>
      <c r="E8" s="1447"/>
      <c r="F8" s="1447"/>
      <c r="G8" s="1447"/>
      <c r="H8" s="1448" t="str">
        <f t="shared" si="1"/>
        <v>2022-2</v>
      </c>
    </row>
    <row r="9">
      <c r="A9" s="1449">
        <v>44616.0</v>
      </c>
      <c r="B9" s="1450">
        <v>232.0</v>
      </c>
      <c r="C9" s="1451">
        <v>235.0</v>
      </c>
      <c r="D9" s="1452"/>
      <c r="E9" s="1452"/>
      <c r="F9" s="1452"/>
      <c r="G9" s="1452"/>
      <c r="H9" s="1453" t="str">
        <f t="shared" si="1"/>
        <v>2022-2</v>
      </c>
    </row>
    <row r="10">
      <c r="A10" s="1444">
        <v>44623.0</v>
      </c>
      <c r="B10" s="1445">
        <v>215.0</v>
      </c>
      <c r="C10" s="1446">
        <v>226.0</v>
      </c>
      <c r="D10" s="1447"/>
      <c r="E10" s="1447"/>
      <c r="F10" s="1447"/>
      <c r="G10" s="1447"/>
      <c r="H10" s="1448" t="str">
        <f t="shared" si="1"/>
        <v>2022-3</v>
      </c>
    </row>
    <row r="11">
      <c r="A11" s="1449">
        <v>44630.0</v>
      </c>
      <c r="B11" s="1450">
        <v>227.0</v>
      </c>
      <c r="C11" s="1451">
        <v>217.0</v>
      </c>
      <c r="D11" s="1452"/>
      <c r="E11" s="1452"/>
      <c r="F11" s="1452"/>
      <c r="G11" s="1452"/>
      <c r="H11" s="1453" t="str">
        <f t="shared" si="1"/>
        <v>2022-3</v>
      </c>
    </row>
    <row r="12">
      <c r="A12" s="1444">
        <v>44637.0</v>
      </c>
      <c r="B12" s="1445">
        <v>214.0</v>
      </c>
      <c r="C12" s="1446">
        <v>220.0</v>
      </c>
      <c r="D12" s="1447"/>
      <c r="E12" s="1447"/>
      <c r="F12" s="1447"/>
      <c r="G12" s="1447"/>
      <c r="H12" s="1448" t="str">
        <f t="shared" si="1"/>
        <v>2022-3</v>
      </c>
    </row>
    <row r="13">
      <c r="A13" s="1449">
        <v>44644.0</v>
      </c>
      <c r="B13" s="1450">
        <v>187.0</v>
      </c>
      <c r="C13" s="1451">
        <v>212.0</v>
      </c>
      <c r="D13" s="1452"/>
      <c r="E13" s="1452"/>
      <c r="F13" s="1452"/>
      <c r="G13" s="1452"/>
      <c r="H13" s="1453" t="str">
        <f t="shared" si="1"/>
        <v>2022-3</v>
      </c>
    </row>
    <row r="14">
      <c r="A14" s="1444">
        <v>44651.0</v>
      </c>
      <c r="B14" s="1445">
        <v>202.0</v>
      </c>
      <c r="C14" s="1446">
        <v>197.0</v>
      </c>
      <c r="D14" s="1447"/>
      <c r="E14" s="1447"/>
      <c r="F14" s="1447"/>
      <c r="G14" s="1447"/>
      <c r="H14" s="1448" t="str">
        <f t="shared" si="1"/>
        <v>2022-3</v>
      </c>
    </row>
    <row r="15">
      <c r="A15" s="1449">
        <v>44658.0</v>
      </c>
      <c r="B15" s="1450">
        <v>166.0</v>
      </c>
      <c r="C15" s="1451">
        <v>200.0</v>
      </c>
      <c r="D15" s="1452"/>
      <c r="E15" s="1452"/>
      <c r="F15" s="1452"/>
      <c r="G15" s="1452"/>
      <c r="H15" s="1453" t="str">
        <f t="shared" si="1"/>
        <v>2022-4</v>
      </c>
    </row>
    <row r="16">
      <c r="A16" s="1444">
        <v>44665.0</v>
      </c>
      <c r="B16" s="1445">
        <v>185.0</v>
      </c>
      <c r="C16" s="1446">
        <v>171.0</v>
      </c>
      <c r="D16" s="1447"/>
      <c r="E16" s="1447"/>
      <c r="F16" s="1447"/>
      <c r="G16" s="1447"/>
      <c r="H16" s="1448" t="str">
        <f t="shared" si="1"/>
        <v>2022-4</v>
      </c>
    </row>
    <row r="17">
      <c r="A17" s="1449">
        <v>44672.0</v>
      </c>
      <c r="B17" s="1450">
        <v>184.0</v>
      </c>
      <c r="C17" s="1451">
        <v>180.0</v>
      </c>
      <c r="D17" s="1452"/>
      <c r="E17" s="1452"/>
      <c r="F17" s="1452"/>
      <c r="G17" s="1452"/>
      <c r="H17" s="1453" t="str">
        <f t="shared" si="1"/>
        <v>2022-4</v>
      </c>
    </row>
    <row r="18">
      <c r="A18" s="1444">
        <v>44679.0</v>
      </c>
      <c r="B18" s="1445">
        <v>180.0</v>
      </c>
      <c r="C18" s="1446">
        <v>180.0</v>
      </c>
      <c r="D18" s="1447"/>
      <c r="E18" s="1447"/>
      <c r="F18" s="1447"/>
      <c r="G18" s="1447"/>
      <c r="H18" s="1448" t="str">
        <f t="shared" si="1"/>
        <v>2022-4</v>
      </c>
    </row>
    <row r="19">
      <c r="A19" s="1449">
        <v>44686.0</v>
      </c>
      <c r="B19" s="1450">
        <v>200.0</v>
      </c>
      <c r="C19" s="1451">
        <v>182.0</v>
      </c>
      <c r="D19" s="1452"/>
      <c r="E19" s="1452"/>
      <c r="F19" s="1452"/>
      <c r="G19" s="1452"/>
      <c r="H19" s="1453" t="str">
        <f t="shared" si="1"/>
        <v>2022-5</v>
      </c>
    </row>
    <row r="20">
      <c r="A20" s="1444">
        <v>44693.0</v>
      </c>
      <c r="B20" s="1445">
        <v>203.0</v>
      </c>
      <c r="C20" s="1446">
        <v>195.0</v>
      </c>
      <c r="D20" s="1447"/>
      <c r="E20" s="1447"/>
      <c r="F20" s="1447"/>
      <c r="G20" s="1447"/>
      <c r="H20" s="1448" t="str">
        <f t="shared" si="1"/>
        <v>2022-5</v>
      </c>
    </row>
    <row r="21">
      <c r="A21" s="1449">
        <v>44700.0</v>
      </c>
      <c r="B21" s="1450">
        <v>218.0</v>
      </c>
      <c r="C21" s="1451">
        <v>200.0</v>
      </c>
      <c r="D21" s="1452"/>
      <c r="E21" s="1452"/>
      <c r="F21" s="1452"/>
      <c r="G21" s="1452"/>
      <c r="H21" s="1453" t="str">
        <f t="shared" si="1"/>
        <v>2022-5</v>
      </c>
    </row>
    <row r="22">
      <c r="A22" s="1444">
        <v>44707.0</v>
      </c>
      <c r="B22" s="1445">
        <v>210.0</v>
      </c>
      <c r="C22" s="1446">
        <v>215.0</v>
      </c>
      <c r="D22" s="1447"/>
      <c r="E22" s="1447"/>
      <c r="F22" s="1447"/>
      <c r="G22" s="1447"/>
      <c r="H22" s="1448" t="str">
        <f t="shared" si="1"/>
        <v>2022-5</v>
      </c>
    </row>
    <row r="23">
      <c r="A23" s="1449">
        <v>44714.0</v>
      </c>
      <c r="B23" s="1450">
        <v>200.0</v>
      </c>
      <c r="C23" s="1451">
        <v>210.0</v>
      </c>
      <c r="D23" s="1452"/>
      <c r="E23" s="1452"/>
      <c r="F23" s="1452"/>
      <c r="G23" s="1452"/>
      <c r="H23" s="1453" t="str">
        <f t="shared" si="1"/>
        <v>2022-6</v>
      </c>
    </row>
    <row r="24">
      <c r="A24" s="1444">
        <v>44721.0</v>
      </c>
      <c r="B24" s="1445">
        <v>229.0</v>
      </c>
      <c r="C24" s="1446">
        <v>210.0</v>
      </c>
      <c r="D24" s="1447"/>
      <c r="E24" s="1447"/>
      <c r="F24" s="1447"/>
      <c r="G24" s="1447"/>
      <c r="H24" s="1448" t="str">
        <f t="shared" si="1"/>
        <v>2022-6</v>
      </c>
    </row>
    <row r="25">
      <c r="A25" s="1449">
        <v>44728.0</v>
      </c>
      <c r="B25" s="1450">
        <v>229.0</v>
      </c>
      <c r="C25" s="1451">
        <v>215.0</v>
      </c>
      <c r="D25" s="1452"/>
      <c r="E25" s="1452"/>
      <c r="F25" s="1452"/>
      <c r="G25" s="1452"/>
      <c r="H25" s="1453" t="str">
        <f t="shared" si="1"/>
        <v>2022-6</v>
      </c>
    </row>
    <row r="26">
      <c r="A26" s="1444">
        <v>44735.0</v>
      </c>
      <c r="B26" s="1445">
        <v>229.0</v>
      </c>
      <c r="C26" s="1446">
        <v>227.0</v>
      </c>
      <c r="D26" s="1447"/>
      <c r="E26" s="1447"/>
      <c r="F26" s="1447"/>
      <c r="G26" s="1447"/>
      <c r="H26" s="1448" t="str">
        <f t="shared" si="1"/>
        <v>2022-6</v>
      </c>
    </row>
    <row r="27">
      <c r="A27" s="1449">
        <v>44742.0</v>
      </c>
      <c r="B27" s="1450">
        <v>231.0</v>
      </c>
      <c r="C27" s="1451">
        <v>228.0</v>
      </c>
      <c r="D27" s="1452"/>
      <c r="E27" s="1452"/>
      <c r="F27" s="1452"/>
      <c r="G27" s="1452"/>
      <c r="H27" s="1453" t="str">
        <f t="shared" si="1"/>
        <v>2022-6</v>
      </c>
    </row>
    <row r="28">
      <c r="A28" s="1444">
        <v>44749.0</v>
      </c>
      <c r="B28" s="1445">
        <v>235.0</v>
      </c>
      <c r="C28" s="1446">
        <v>230.0</v>
      </c>
      <c r="D28" s="1447"/>
      <c r="E28" s="1447"/>
      <c r="F28" s="1447"/>
      <c r="G28" s="1447"/>
      <c r="H28" s="1448" t="str">
        <f t="shared" si="1"/>
        <v>2022-7</v>
      </c>
    </row>
    <row r="29">
      <c r="A29" s="1449">
        <v>44756.0</v>
      </c>
      <c r="B29" s="1450">
        <v>244.0</v>
      </c>
      <c r="C29" s="1451">
        <v>235.0</v>
      </c>
      <c r="D29" s="1452"/>
      <c r="E29" s="1452"/>
      <c r="F29" s="1452"/>
      <c r="G29" s="1452"/>
      <c r="H29" s="1453" t="str">
        <f t="shared" si="1"/>
        <v>2022-7</v>
      </c>
    </row>
    <row r="30">
      <c r="A30" s="1444">
        <v>44763.0</v>
      </c>
      <c r="B30" s="1445">
        <v>251.0</v>
      </c>
      <c r="C30" s="1446">
        <v>240.0</v>
      </c>
      <c r="D30" s="1447"/>
      <c r="E30" s="1447"/>
      <c r="F30" s="1447"/>
      <c r="G30" s="1447"/>
      <c r="H30" s="1448" t="str">
        <f t="shared" si="1"/>
        <v>2022-7</v>
      </c>
    </row>
    <row r="31">
      <c r="A31" s="1449">
        <v>44770.0</v>
      </c>
      <c r="B31" s="1450">
        <v>256.0</v>
      </c>
      <c r="C31" s="1451">
        <v>253.0</v>
      </c>
      <c r="D31" s="1452"/>
      <c r="E31" s="1452"/>
      <c r="F31" s="1452"/>
      <c r="G31" s="1452"/>
      <c r="H31" s="1453" t="str">
        <f t="shared" si="1"/>
        <v>2022-7</v>
      </c>
    </row>
    <row r="32">
      <c r="A32" s="1444">
        <v>44777.0</v>
      </c>
      <c r="B32" s="1445">
        <v>260.0</v>
      </c>
      <c r="C32" s="1446">
        <v>259.0</v>
      </c>
      <c r="D32" s="1447"/>
      <c r="E32" s="1447"/>
      <c r="F32" s="1447"/>
      <c r="G32" s="1447"/>
      <c r="H32" s="1448" t="str">
        <f t="shared" si="1"/>
        <v>2022-8</v>
      </c>
    </row>
    <row r="33">
      <c r="A33" s="1449">
        <v>44784.0</v>
      </c>
      <c r="B33" s="1450">
        <v>262.0</v>
      </c>
      <c r="C33" s="1451">
        <v>263.0</v>
      </c>
      <c r="D33" s="1452"/>
      <c r="E33" s="1452"/>
      <c r="F33" s="1452"/>
      <c r="G33" s="1452"/>
      <c r="H33" s="1453" t="str">
        <f t="shared" si="1"/>
        <v>2022-8</v>
      </c>
    </row>
    <row r="34">
      <c r="A34" s="1444">
        <v>44791.0</v>
      </c>
      <c r="B34" s="1445">
        <v>250.0</v>
      </c>
      <c r="C34" s="1446">
        <v>265.0</v>
      </c>
      <c r="D34" s="1447"/>
      <c r="E34" s="1447"/>
      <c r="F34" s="1447"/>
      <c r="G34" s="1447"/>
      <c r="H34" s="1448" t="str">
        <f t="shared" si="1"/>
        <v>2022-8</v>
      </c>
    </row>
    <row r="35">
      <c r="A35" s="1449">
        <v>44798.0</v>
      </c>
      <c r="B35" s="1450">
        <v>243.0</v>
      </c>
      <c r="C35" s="1451">
        <v>253.0</v>
      </c>
      <c r="D35" s="1452"/>
      <c r="E35" s="1452"/>
      <c r="F35" s="1452"/>
      <c r="G35" s="1452"/>
      <c r="H35" s="1453" t="str">
        <f t="shared" si="1"/>
        <v>2022-8</v>
      </c>
    </row>
    <row r="36">
      <c r="A36" s="1444">
        <v>44805.0</v>
      </c>
      <c r="B36" s="1445">
        <v>232.0</v>
      </c>
      <c r="C36" s="1446">
        <v>248.0</v>
      </c>
      <c r="D36" s="1447"/>
      <c r="E36" s="1447"/>
      <c r="F36" s="1447"/>
      <c r="G36" s="1447"/>
      <c r="H36" s="1448" t="str">
        <f t="shared" si="1"/>
        <v>2022-9</v>
      </c>
    </row>
    <row r="37">
      <c r="A37" s="1449">
        <v>44812.0</v>
      </c>
      <c r="B37" s="1450">
        <v>222.0</v>
      </c>
      <c r="C37" s="1451">
        <v>240.0</v>
      </c>
      <c r="D37" s="1452"/>
      <c r="E37" s="1452"/>
      <c r="F37" s="1452"/>
      <c r="G37" s="1452"/>
      <c r="H37" s="1453" t="str">
        <f t="shared" si="1"/>
        <v>2022-9</v>
      </c>
    </row>
    <row r="38">
      <c r="A38" s="1444">
        <v>44819.0</v>
      </c>
      <c r="B38" s="1445">
        <v>213.0</v>
      </c>
      <c r="C38" s="1446">
        <v>226.0</v>
      </c>
      <c r="D38" s="1447"/>
      <c r="E38" s="1447"/>
      <c r="F38" s="1447"/>
      <c r="G38" s="1447"/>
      <c r="H38" s="1448" t="str">
        <f t="shared" si="1"/>
        <v>2022-9</v>
      </c>
    </row>
    <row r="39">
      <c r="A39" s="1449">
        <v>44826.0</v>
      </c>
      <c r="B39" s="1450">
        <v>213.0</v>
      </c>
      <c r="C39" s="1451">
        <v>218.0</v>
      </c>
      <c r="D39" s="1452"/>
      <c r="E39" s="1452"/>
      <c r="F39" s="1452"/>
      <c r="G39" s="1452"/>
      <c r="H39" s="1453" t="str">
        <f t="shared" si="1"/>
        <v>2022-9</v>
      </c>
    </row>
    <row r="40">
      <c r="A40" s="1444">
        <v>44833.0</v>
      </c>
      <c r="B40" s="1445">
        <v>193.0</v>
      </c>
      <c r="C40" s="1446">
        <v>215.0</v>
      </c>
      <c r="D40" s="1447"/>
      <c r="E40" s="1447"/>
      <c r="F40" s="1447"/>
      <c r="G40" s="1447"/>
      <c r="H40" s="1448" t="str">
        <f t="shared" si="1"/>
        <v>2022-9</v>
      </c>
    </row>
    <row r="41">
      <c r="A41" s="1449">
        <v>44840.0</v>
      </c>
      <c r="B41" s="1450">
        <v>219.0</v>
      </c>
      <c r="C41" s="1451">
        <v>203.0</v>
      </c>
      <c r="D41" s="1452"/>
      <c r="E41" s="1452"/>
      <c r="F41" s="1452"/>
      <c r="G41" s="1452"/>
      <c r="H41" s="1453" t="str">
        <f t="shared" si="1"/>
        <v>2022-10</v>
      </c>
    </row>
    <row r="42">
      <c r="A42" s="1444">
        <v>44847.0</v>
      </c>
      <c r="B42" s="1445">
        <v>228.0</v>
      </c>
      <c r="C42" s="1446">
        <v>225.0</v>
      </c>
      <c r="D42" s="1447"/>
      <c r="E42" s="1447"/>
      <c r="F42" s="1447"/>
      <c r="G42" s="1447"/>
      <c r="H42" s="1448" t="str">
        <f t="shared" si="1"/>
        <v>2022-10</v>
      </c>
    </row>
    <row r="43">
      <c r="A43" s="1449">
        <v>44854.0</v>
      </c>
      <c r="B43" s="1450">
        <v>214.0</v>
      </c>
      <c r="C43" s="1451">
        <v>230.0</v>
      </c>
      <c r="D43" s="1452"/>
      <c r="E43" s="1452"/>
      <c r="F43" s="1452"/>
      <c r="G43" s="1452"/>
      <c r="H43" s="1453" t="str">
        <f t="shared" si="1"/>
        <v>2022-10</v>
      </c>
    </row>
    <row r="44">
      <c r="A44" s="1444">
        <v>44861.0</v>
      </c>
      <c r="B44" s="1445">
        <v>217.0</v>
      </c>
      <c r="C44" s="1446">
        <v>220.0</v>
      </c>
      <c r="D44" s="1447"/>
      <c r="E44" s="1447"/>
      <c r="F44" s="1447"/>
      <c r="G44" s="1447"/>
      <c r="H44" s="1448" t="str">
        <f t="shared" si="1"/>
        <v>2022-10</v>
      </c>
    </row>
    <row r="45">
      <c r="A45" s="1449">
        <v>44868.0</v>
      </c>
      <c r="B45" s="1450">
        <v>217.0</v>
      </c>
      <c r="C45" s="1451">
        <v>220.0</v>
      </c>
      <c r="D45" s="1452"/>
      <c r="E45" s="1452"/>
      <c r="F45" s="1452"/>
      <c r="G45" s="1452"/>
      <c r="H45" s="1453" t="str">
        <f t="shared" si="1"/>
        <v>2022-11</v>
      </c>
    </row>
    <row r="46">
      <c r="A46" s="1444">
        <v>44875.0</v>
      </c>
      <c r="B46" s="1445">
        <v>225.0</v>
      </c>
      <c r="C46" s="1446">
        <v>220.0</v>
      </c>
      <c r="D46" s="1447"/>
      <c r="E46" s="1447"/>
      <c r="F46" s="1447"/>
      <c r="G46" s="1447"/>
      <c r="H46" s="1448" t="str">
        <f t="shared" si="1"/>
        <v>2022-11</v>
      </c>
    </row>
    <row r="47">
      <c r="A47" s="1449">
        <v>44882.0</v>
      </c>
      <c r="B47" s="1450">
        <v>222.0</v>
      </c>
      <c r="C47" s="1451">
        <v>225.0</v>
      </c>
      <c r="D47" s="1452"/>
      <c r="E47" s="1452"/>
      <c r="F47" s="1452"/>
      <c r="G47" s="1452"/>
      <c r="H47" s="1453" t="str">
        <f t="shared" si="1"/>
        <v>2022-11</v>
      </c>
    </row>
    <row r="48">
      <c r="A48" s="1444">
        <v>44889.0</v>
      </c>
      <c r="B48" s="1445">
        <v>240.0</v>
      </c>
      <c r="C48" s="1446">
        <v>225.0</v>
      </c>
      <c r="D48" s="1447"/>
      <c r="E48" s="1447"/>
      <c r="F48" s="1447"/>
      <c r="G48" s="1447"/>
      <c r="H48" s="1448" t="str">
        <f t="shared" si="1"/>
        <v>2022-11</v>
      </c>
    </row>
    <row r="49">
      <c r="A49" s="1449">
        <v>44896.0</v>
      </c>
      <c r="B49" s="1450">
        <v>225.0</v>
      </c>
      <c r="C49" s="1451">
        <v>235.0</v>
      </c>
      <c r="D49" s="1452"/>
      <c r="E49" s="1452"/>
      <c r="F49" s="1452"/>
      <c r="G49" s="1452"/>
      <c r="H49" s="1453" t="str">
        <f t="shared" si="1"/>
        <v>2022-12</v>
      </c>
    </row>
    <row r="50">
      <c r="A50" s="1444">
        <v>44903.0</v>
      </c>
      <c r="B50" s="1445">
        <v>230.0</v>
      </c>
      <c r="C50" s="1446">
        <v>230.0</v>
      </c>
      <c r="D50" s="1447"/>
      <c r="E50" s="1447"/>
      <c r="F50" s="1447"/>
      <c r="G50" s="1447"/>
      <c r="H50" s="1448" t="str">
        <f t="shared" si="1"/>
        <v>2022-12</v>
      </c>
    </row>
    <row r="51">
      <c r="A51" s="1449">
        <v>44910.0</v>
      </c>
      <c r="B51" s="1450">
        <v>211.0</v>
      </c>
      <c r="C51" s="1451">
        <v>230.0</v>
      </c>
      <c r="D51" s="1452"/>
      <c r="E51" s="1452"/>
      <c r="F51" s="1452"/>
      <c r="G51" s="1452"/>
      <c r="H51" s="1453" t="str">
        <f t="shared" si="1"/>
        <v>2022-12</v>
      </c>
    </row>
    <row r="52">
      <c r="A52" s="1444">
        <v>44917.0</v>
      </c>
      <c r="B52" s="1445">
        <v>216.0</v>
      </c>
      <c r="C52" s="1446">
        <v>222.0</v>
      </c>
      <c r="D52" s="1447"/>
      <c r="E52" s="1447"/>
      <c r="F52" s="1447"/>
      <c r="G52" s="1447"/>
      <c r="H52" s="1448" t="str">
        <f t="shared" si="1"/>
        <v>2022-12</v>
      </c>
    </row>
    <row r="53">
      <c r="A53" s="1449">
        <v>44924.0</v>
      </c>
      <c r="B53" s="1450">
        <v>225.0</v>
      </c>
      <c r="C53" s="1451">
        <v>225.0</v>
      </c>
      <c r="D53" s="1452"/>
      <c r="E53" s="1452"/>
      <c r="F53" s="1452"/>
      <c r="G53" s="1452"/>
      <c r="H53" s="1453" t="str">
        <f t="shared" si="1"/>
        <v>2022-12</v>
      </c>
    </row>
    <row r="54">
      <c r="A54" s="1444">
        <v>44931.0</v>
      </c>
      <c r="B54" s="1445">
        <v>204.0</v>
      </c>
      <c r="C54" s="1446">
        <v>225.0</v>
      </c>
      <c r="D54" s="1447"/>
      <c r="E54" s="1447"/>
      <c r="F54" s="1447"/>
      <c r="G54" s="1447"/>
      <c r="H54" s="1448" t="str">
        <f t="shared" si="1"/>
        <v>2023-1</v>
      </c>
    </row>
    <row r="55">
      <c r="A55" s="1449">
        <v>44938.0</v>
      </c>
      <c r="B55" s="1450">
        <v>205.0</v>
      </c>
      <c r="C55" s="1451">
        <v>215.0</v>
      </c>
      <c r="D55" s="1452"/>
      <c r="E55" s="1452"/>
      <c r="F55" s="1452"/>
      <c r="G55" s="1452"/>
      <c r="H55" s="1453" t="str">
        <f t="shared" si="1"/>
        <v>2023-1</v>
      </c>
    </row>
    <row r="56">
      <c r="A56" s="1444">
        <v>44945.0</v>
      </c>
      <c r="B56" s="1445">
        <v>190.0</v>
      </c>
      <c r="C56" s="1446">
        <v>214.0</v>
      </c>
      <c r="D56" s="1447"/>
      <c r="E56" s="1447"/>
      <c r="F56" s="1447"/>
      <c r="G56" s="1447"/>
      <c r="H56" s="1448" t="str">
        <f t="shared" si="1"/>
        <v>2023-1</v>
      </c>
    </row>
    <row r="57">
      <c r="A57" s="1449">
        <v>44952.0</v>
      </c>
      <c r="B57" s="1450">
        <v>186.0</v>
      </c>
      <c r="C57" s="1451">
        <v>205.0</v>
      </c>
      <c r="D57" s="1452"/>
      <c r="E57" s="1452"/>
      <c r="F57" s="1452"/>
      <c r="G57" s="1452"/>
      <c r="H57" s="1453" t="str">
        <f t="shared" si="1"/>
        <v>2023-1</v>
      </c>
    </row>
    <row r="58">
      <c r="A58" s="1444">
        <v>44959.0</v>
      </c>
      <c r="B58" s="1445">
        <v>183.0</v>
      </c>
      <c r="C58" s="1446">
        <v>200.0</v>
      </c>
      <c r="D58" s="1447"/>
      <c r="E58" s="1447"/>
      <c r="F58" s="1447"/>
      <c r="G58" s="1447"/>
      <c r="H58" s="1448" t="str">
        <f t="shared" si="1"/>
        <v>2023-2</v>
      </c>
    </row>
    <row r="59">
      <c r="A59" s="1449">
        <v>44966.0</v>
      </c>
      <c r="B59" s="1450">
        <v>196.0</v>
      </c>
      <c r="C59" s="1451">
        <v>190.0</v>
      </c>
      <c r="D59" s="1452"/>
      <c r="E59" s="1452"/>
      <c r="F59" s="1452"/>
      <c r="G59" s="1452"/>
      <c r="H59" s="1453" t="str">
        <f t="shared" si="1"/>
        <v>2023-2</v>
      </c>
    </row>
    <row r="60">
      <c r="A60" s="1444">
        <v>44973.0</v>
      </c>
      <c r="B60" s="1445">
        <v>194.0</v>
      </c>
      <c r="C60" s="1446">
        <v>200.0</v>
      </c>
      <c r="D60" s="1447"/>
      <c r="E60" s="1447"/>
      <c r="F60" s="1447"/>
      <c r="G60" s="1447"/>
      <c r="H60" s="1448" t="str">
        <f t="shared" si="1"/>
        <v>2023-2</v>
      </c>
    </row>
    <row r="61">
      <c r="A61" s="1449">
        <v>44980.0</v>
      </c>
      <c r="B61" s="1450">
        <v>192.0</v>
      </c>
      <c r="C61" s="1451">
        <v>200.0</v>
      </c>
      <c r="D61" s="1452"/>
      <c r="E61" s="1452"/>
      <c r="F61" s="1452"/>
      <c r="G61" s="1452"/>
      <c r="H61" s="1453" t="str">
        <f t="shared" si="1"/>
        <v>2023-2</v>
      </c>
    </row>
    <row r="62">
      <c r="A62" s="1444">
        <v>44987.0</v>
      </c>
      <c r="B62" s="1445">
        <v>190.0</v>
      </c>
      <c r="C62" s="1446">
        <v>195.0</v>
      </c>
      <c r="D62" s="1447"/>
      <c r="E62" s="1447"/>
      <c r="F62" s="1447"/>
      <c r="G62" s="1447"/>
      <c r="H62" s="1448" t="str">
        <f t="shared" si="1"/>
        <v>2023-3</v>
      </c>
    </row>
    <row r="63">
      <c r="A63" s="1449">
        <v>44994.0</v>
      </c>
      <c r="B63" s="1450">
        <v>211.0</v>
      </c>
      <c r="C63" s="1451">
        <v>195.0</v>
      </c>
      <c r="D63" s="1452"/>
      <c r="E63" s="1452"/>
      <c r="F63" s="1452"/>
      <c r="G63" s="1452"/>
      <c r="H63" s="1453" t="str">
        <f t="shared" si="1"/>
        <v>2023-3</v>
      </c>
    </row>
    <row r="64">
      <c r="A64" s="1444">
        <v>45001.0</v>
      </c>
      <c r="B64" s="1445">
        <v>192.0</v>
      </c>
      <c r="C64" s="1446">
        <v>205.0</v>
      </c>
      <c r="D64" s="1447"/>
      <c r="E64" s="1447"/>
      <c r="F64" s="1447"/>
      <c r="G64" s="1447"/>
      <c r="H64" s="1448" t="str">
        <f t="shared" si="1"/>
        <v>2023-3</v>
      </c>
    </row>
    <row r="65">
      <c r="A65" s="1449">
        <v>45008.0</v>
      </c>
      <c r="B65" s="1450">
        <v>191.0</v>
      </c>
      <c r="C65" s="1451">
        <v>197.0</v>
      </c>
      <c r="D65" s="1452"/>
      <c r="E65" s="1452"/>
      <c r="F65" s="1452"/>
      <c r="G65" s="1452"/>
      <c r="H65" s="1453" t="str">
        <f t="shared" si="1"/>
        <v>2023-3</v>
      </c>
    </row>
    <row r="66">
      <c r="A66" s="1444">
        <v>45015.0</v>
      </c>
      <c r="B66" s="1445">
        <v>198.0</v>
      </c>
      <c r="C66" s="1446">
        <v>196.0</v>
      </c>
      <c r="D66" s="1447"/>
      <c r="E66" s="1447"/>
      <c r="F66" s="1447"/>
      <c r="G66" s="1447"/>
      <c r="H66" s="1448" t="str">
        <f t="shared" si="1"/>
        <v>2023-3</v>
      </c>
    </row>
    <row r="67">
      <c r="A67" s="1449">
        <v>45022.0</v>
      </c>
      <c r="B67" s="1450">
        <v>228.0</v>
      </c>
      <c r="C67" s="1451">
        <v>200.0</v>
      </c>
      <c r="D67" s="1452"/>
      <c r="E67" s="1452"/>
      <c r="F67" s="1452"/>
      <c r="G67" s="1452"/>
      <c r="H67" s="1453" t="str">
        <f t="shared" si="1"/>
        <v>2023-4</v>
      </c>
    </row>
    <row r="68">
      <c r="A68" s="1444">
        <v>45029.0</v>
      </c>
      <c r="B68" s="1445">
        <v>239.0</v>
      </c>
      <c r="C68" s="1446">
        <v>232.0</v>
      </c>
      <c r="D68" s="1447"/>
      <c r="E68" s="1447"/>
      <c r="F68" s="1447"/>
      <c r="G68" s="1447"/>
      <c r="H68" s="1448" t="str">
        <f t="shared" si="1"/>
        <v>2023-4</v>
      </c>
    </row>
    <row r="69">
      <c r="A69" s="1449">
        <v>45036.0</v>
      </c>
      <c r="B69" s="1450">
        <v>245.0</v>
      </c>
      <c r="C69" s="1451">
        <v>240.0</v>
      </c>
      <c r="D69" s="1452"/>
      <c r="E69" s="1452"/>
      <c r="F69" s="1452"/>
      <c r="G69" s="1452"/>
      <c r="H69" s="1453" t="str">
        <f t="shared" si="1"/>
        <v>2023-4</v>
      </c>
    </row>
    <row r="70">
      <c r="A70" s="1444">
        <v>45043.0</v>
      </c>
      <c r="B70" s="1445">
        <v>230.0</v>
      </c>
      <c r="C70" s="1446">
        <v>248.0</v>
      </c>
      <c r="D70" s="1447"/>
      <c r="E70" s="1447"/>
      <c r="F70" s="1447"/>
      <c r="G70" s="1447"/>
      <c r="H70" s="1448" t="str">
        <f t="shared" si="1"/>
        <v>2023-4</v>
      </c>
    </row>
    <row r="71">
      <c r="A71" s="1449">
        <v>45050.0</v>
      </c>
      <c r="B71" s="1450">
        <v>242.0</v>
      </c>
      <c r="C71" s="1451">
        <v>240.0</v>
      </c>
      <c r="D71" s="1452"/>
      <c r="E71" s="1452"/>
      <c r="F71" s="1452"/>
      <c r="G71" s="1452"/>
      <c r="H71" s="1453" t="str">
        <f t="shared" si="1"/>
        <v>2023-5</v>
      </c>
    </row>
    <row r="72">
      <c r="A72" s="1444">
        <v>45057.0</v>
      </c>
      <c r="B72" s="1445">
        <v>264.0</v>
      </c>
      <c r="C72" s="1446">
        <v>245.0</v>
      </c>
      <c r="D72" s="1447"/>
      <c r="E72" s="1447"/>
      <c r="F72" s="1447"/>
      <c r="G72" s="1447"/>
      <c r="H72" s="1448" t="str">
        <f t="shared" si="1"/>
        <v>2023-5</v>
      </c>
    </row>
    <row r="73">
      <c r="A73" s="1449">
        <v>45064.0</v>
      </c>
      <c r="B73" s="1450">
        <v>242.0</v>
      </c>
      <c r="C73" s="1451">
        <v>250.0</v>
      </c>
      <c r="D73" s="1452"/>
      <c r="E73" s="1452"/>
      <c r="F73" s="1452"/>
      <c r="G73" s="1452"/>
      <c r="H73" s="1453" t="str">
        <f t="shared" si="1"/>
        <v>2023-5</v>
      </c>
    </row>
    <row r="74">
      <c r="A74" s="1444">
        <v>45071.0</v>
      </c>
      <c r="B74" s="1445">
        <v>229.0</v>
      </c>
      <c r="C74" s="1446">
        <v>235.0</v>
      </c>
      <c r="D74" s="1447"/>
      <c r="E74" s="1447"/>
      <c r="F74" s="1447"/>
      <c r="G74" s="1447"/>
      <c r="H74" s="1448" t="str">
        <f t="shared" si="1"/>
        <v>2023-5</v>
      </c>
    </row>
    <row r="75">
      <c r="A75" s="1449">
        <v>45078.0</v>
      </c>
      <c r="B75" s="1450">
        <v>232.0</v>
      </c>
      <c r="C75" s="1451">
        <v>235.0</v>
      </c>
      <c r="D75" s="1452"/>
      <c r="E75" s="1452"/>
      <c r="F75" s="1452"/>
      <c r="G75" s="1452"/>
      <c r="H75" s="1453" t="str">
        <f t="shared" si="1"/>
        <v>2023-6</v>
      </c>
    </row>
    <row r="76">
      <c r="A76" s="1444">
        <v>45085.0</v>
      </c>
      <c r="B76" s="1445">
        <v>261.0</v>
      </c>
      <c r="C76" s="1446">
        <v>250.0</v>
      </c>
      <c r="D76" s="1447"/>
      <c r="E76" s="1447"/>
      <c r="F76" s="1447"/>
      <c r="G76" s="1447"/>
      <c r="H76" s="1448" t="str">
        <f t="shared" si="1"/>
        <v>2023-6</v>
      </c>
    </row>
    <row r="77">
      <c r="A77" s="1449">
        <v>45092.0</v>
      </c>
      <c r="B77" s="1450">
        <v>262.0</v>
      </c>
      <c r="C77" s="1451">
        <v>250.0</v>
      </c>
      <c r="D77" s="1452"/>
      <c r="E77" s="1452"/>
      <c r="F77" s="1452"/>
      <c r="G77" s="1452"/>
      <c r="H77" s="1453" t="str">
        <f t="shared" si="1"/>
        <v>2023-6</v>
      </c>
    </row>
    <row r="78">
      <c r="A78" s="1444">
        <v>45099.0</v>
      </c>
      <c r="B78" s="1445">
        <v>264.0</v>
      </c>
      <c r="C78" s="1446">
        <v>260.0</v>
      </c>
      <c r="D78" s="1447"/>
      <c r="E78" s="1447"/>
      <c r="F78" s="1447"/>
      <c r="G78" s="1447"/>
      <c r="H78" s="1448" t="str">
        <f t="shared" si="1"/>
        <v>2023-6</v>
      </c>
    </row>
    <row r="79">
      <c r="A79" s="1449">
        <v>45106.0</v>
      </c>
      <c r="B79" s="1450">
        <v>239.0</v>
      </c>
      <c r="C79" s="1451">
        <v>266.0</v>
      </c>
      <c r="D79" s="1452"/>
      <c r="E79" s="1452"/>
      <c r="F79" s="1452"/>
      <c r="G79" s="1452"/>
      <c r="H79" s="1453" t="str">
        <f t="shared" si="1"/>
        <v>2023-6</v>
      </c>
    </row>
    <row r="80">
      <c r="A80" s="1444">
        <v>45113.0</v>
      </c>
      <c r="B80" s="1445">
        <v>248.0</v>
      </c>
      <c r="C80" s="1446">
        <v>245.0</v>
      </c>
      <c r="D80" s="1447"/>
      <c r="E80" s="1447"/>
      <c r="F80" s="1447"/>
      <c r="G80" s="1447"/>
      <c r="H80" s="1448" t="str">
        <f t="shared" si="1"/>
        <v>2023-7</v>
      </c>
    </row>
    <row r="81">
      <c r="A81" s="1449">
        <v>45120.0</v>
      </c>
      <c r="B81" s="1450">
        <v>237.0</v>
      </c>
      <c r="C81" s="1451">
        <v>250.0</v>
      </c>
      <c r="D81" s="1452"/>
      <c r="E81" s="1452"/>
      <c r="F81" s="1452"/>
      <c r="G81" s="1452"/>
      <c r="H81" s="1453" t="str">
        <f t="shared" si="1"/>
        <v>2023-7</v>
      </c>
    </row>
    <row r="82">
      <c r="A82" s="1444">
        <v>45127.0</v>
      </c>
      <c r="B82" s="1445">
        <v>228.0</v>
      </c>
      <c r="C82" s="1446">
        <v>242.0</v>
      </c>
      <c r="D82" s="1447"/>
      <c r="E82" s="1447"/>
      <c r="F82" s="1447"/>
      <c r="G82" s="1447"/>
      <c r="H82" s="1448" t="str">
        <f t="shared" si="1"/>
        <v>2023-7</v>
      </c>
    </row>
    <row r="83">
      <c r="A83" s="1449">
        <v>45134.0</v>
      </c>
      <c r="B83" s="1450">
        <v>221.0</v>
      </c>
      <c r="C83" s="1451">
        <v>235.0</v>
      </c>
      <c r="D83" s="1452"/>
      <c r="E83" s="1452"/>
      <c r="F83" s="1452"/>
      <c r="G83" s="1452"/>
      <c r="H83" s="1453" t="str">
        <f t="shared" si="1"/>
        <v>2023-7</v>
      </c>
    </row>
    <row r="84">
      <c r="A84" s="1444">
        <v>45141.0</v>
      </c>
      <c r="B84" s="1445">
        <v>227.0</v>
      </c>
      <c r="C84" s="1446">
        <v>227.0</v>
      </c>
      <c r="D84" s="1447"/>
      <c r="E84" s="1447"/>
      <c r="F84" s="1447"/>
      <c r="G84" s="1447"/>
      <c r="H84" s="1448" t="str">
        <f t="shared" si="1"/>
        <v>2023-8</v>
      </c>
    </row>
    <row r="85">
      <c r="A85" s="1449">
        <v>45148.0</v>
      </c>
      <c r="B85" s="1450">
        <v>248.0</v>
      </c>
      <c r="C85" s="1451">
        <v>230.0</v>
      </c>
      <c r="D85" s="1452"/>
      <c r="E85" s="1452"/>
      <c r="F85" s="1452"/>
      <c r="G85" s="1452"/>
      <c r="H85" s="1453" t="str">
        <f t="shared" si="1"/>
        <v>2023-8</v>
      </c>
    </row>
    <row r="86">
      <c r="A86" s="1444">
        <v>45155.0</v>
      </c>
      <c r="B86" s="1445">
        <v>239.0</v>
      </c>
      <c r="C86" s="1446">
        <v>240.0</v>
      </c>
      <c r="D86" s="1447"/>
      <c r="E86" s="1447"/>
      <c r="F86" s="1447"/>
      <c r="G86" s="1447"/>
      <c r="H86" s="1448" t="str">
        <f t="shared" si="1"/>
        <v>2023-8</v>
      </c>
    </row>
    <row r="87">
      <c r="A87" s="1449">
        <v>45162.0</v>
      </c>
      <c r="B87" s="1450">
        <v>230.0</v>
      </c>
      <c r="C87" s="1451">
        <v>240.0</v>
      </c>
      <c r="D87" s="1452"/>
      <c r="E87" s="1452"/>
      <c r="F87" s="1452"/>
      <c r="G87" s="1452"/>
      <c r="H87" s="1453" t="str">
        <f t="shared" si="1"/>
        <v>2023-8</v>
      </c>
    </row>
    <row r="88">
      <c r="A88" s="1444">
        <v>45169.0</v>
      </c>
      <c r="B88" s="1445">
        <v>228.0</v>
      </c>
      <c r="C88" s="1446">
        <v>235.0</v>
      </c>
      <c r="D88" s="1447"/>
      <c r="E88" s="1447"/>
      <c r="F88" s="1447"/>
      <c r="G88" s="1447"/>
      <c r="H88" s="1448" t="str">
        <f t="shared" si="1"/>
        <v>2023-8</v>
      </c>
    </row>
    <row r="89">
      <c r="A89" s="1449">
        <v>45176.0</v>
      </c>
      <c r="B89" s="1450">
        <v>216.0</v>
      </c>
      <c r="C89" s="1451">
        <v>234.0</v>
      </c>
      <c r="D89" s="1452"/>
      <c r="E89" s="1452"/>
      <c r="F89" s="1452"/>
      <c r="G89" s="1452"/>
      <c r="H89" s="1453" t="str">
        <f t="shared" si="1"/>
        <v>2023-9</v>
      </c>
    </row>
    <row r="90">
      <c r="A90" s="1444">
        <v>45183.0</v>
      </c>
      <c r="B90" s="1445">
        <v>220.0</v>
      </c>
      <c r="C90" s="1446">
        <v>225.0</v>
      </c>
      <c r="D90" s="1447"/>
      <c r="E90" s="1447"/>
      <c r="F90" s="1447"/>
      <c r="G90" s="1447"/>
      <c r="H90" s="1448" t="str">
        <f t="shared" si="1"/>
        <v>2023-9</v>
      </c>
    </row>
    <row r="91">
      <c r="A91" s="1449">
        <v>45190.0</v>
      </c>
      <c r="B91" s="1450">
        <v>201.0</v>
      </c>
      <c r="C91" s="1451">
        <v>225.0</v>
      </c>
      <c r="D91" s="1452"/>
      <c r="E91" s="1452"/>
      <c r="F91" s="1452"/>
      <c r="G91" s="1452"/>
      <c r="H91" s="1453" t="str">
        <f t="shared" si="1"/>
        <v>2023-9</v>
      </c>
    </row>
    <row r="92">
      <c r="A92" s="1444">
        <v>45197.0</v>
      </c>
      <c r="B92" s="1445">
        <v>204.0</v>
      </c>
      <c r="C92" s="1446">
        <v>215.0</v>
      </c>
      <c r="D92" s="1446">
        <v>209.0</v>
      </c>
      <c r="E92" s="1446"/>
      <c r="F92" s="1446"/>
      <c r="G92" s="1446"/>
      <c r="H92" s="1448" t="str">
        <f t="shared" si="1"/>
        <v>2023-9</v>
      </c>
    </row>
    <row r="93">
      <c r="A93" s="1449">
        <v>45204.0</v>
      </c>
      <c r="B93" s="1450">
        <v>207.0</v>
      </c>
      <c r="C93" s="1451">
        <v>210.0</v>
      </c>
      <c r="D93" s="1451">
        <v>211.0</v>
      </c>
      <c r="E93" s="1451"/>
      <c r="F93" s="1451"/>
      <c r="G93" s="1451"/>
      <c r="H93" s="1453" t="str">
        <f t="shared" si="1"/>
        <v>2023-10</v>
      </c>
    </row>
    <row r="94">
      <c r="A94" s="1444">
        <v>45211.0</v>
      </c>
      <c r="B94" s="1445">
        <v>209.0</v>
      </c>
      <c r="C94" s="1446">
        <v>210.0</v>
      </c>
      <c r="D94" s="1446">
        <v>200.0</v>
      </c>
      <c r="E94" s="1446"/>
      <c r="F94" s="1446"/>
      <c r="G94" s="1446"/>
      <c r="H94" s="1448" t="str">
        <f t="shared" si="1"/>
        <v>2023-10</v>
      </c>
    </row>
    <row r="95">
      <c r="A95" s="1449">
        <v>45218.0</v>
      </c>
      <c r="B95" s="1450">
        <v>198.0</v>
      </c>
      <c r="C95" s="1451">
        <v>212.0</v>
      </c>
      <c r="D95" s="1451">
        <v>212.0</v>
      </c>
      <c r="E95" s="1451"/>
      <c r="F95" s="1451"/>
      <c r="G95" s="1451"/>
      <c r="H95" s="1453" t="str">
        <f t="shared" si="1"/>
        <v>2023-10</v>
      </c>
    </row>
    <row r="96">
      <c r="A96" s="1444">
        <v>45225.0</v>
      </c>
      <c r="B96" s="1445">
        <v>210.0</v>
      </c>
      <c r="C96" s="1446">
        <v>208.0</v>
      </c>
      <c r="D96" s="1446">
        <v>220.0</v>
      </c>
      <c r="E96" s="1446"/>
      <c r="F96" s="1446"/>
      <c r="G96" s="1446"/>
      <c r="H96" s="1448" t="str">
        <f t="shared" si="1"/>
        <v>2023-10</v>
      </c>
    </row>
    <row r="97">
      <c r="A97" s="1449">
        <v>45232.0</v>
      </c>
      <c r="B97" s="1450">
        <v>217.0</v>
      </c>
      <c r="C97" s="1451">
        <v>210.0</v>
      </c>
      <c r="D97" s="1451">
        <v>218.0</v>
      </c>
      <c r="E97" s="1451"/>
      <c r="F97" s="1451"/>
      <c r="G97" s="1451"/>
      <c r="H97" s="1453" t="str">
        <f t="shared" si="1"/>
        <v>2023-11</v>
      </c>
    </row>
    <row r="98">
      <c r="A98" s="1444">
        <v>45239.0</v>
      </c>
      <c r="B98" s="1445">
        <v>217.0</v>
      </c>
      <c r="C98" s="1446">
        <v>215.0</v>
      </c>
      <c r="D98" s="1446">
        <v>233.0</v>
      </c>
      <c r="E98" s="1446"/>
      <c r="F98" s="1446"/>
      <c r="G98" s="1446"/>
      <c r="H98" s="1448" t="str">
        <f t="shared" si="1"/>
        <v>2023-11</v>
      </c>
    </row>
    <row r="99">
      <c r="A99" s="1449">
        <v>45246.0</v>
      </c>
      <c r="B99" s="1450">
        <v>231.0</v>
      </c>
      <c r="C99" s="1451">
        <v>220.0</v>
      </c>
      <c r="D99" s="1451">
        <v>211.0</v>
      </c>
      <c r="E99" s="1451"/>
      <c r="F99" s="1451"/>
      <c r="G99" s="1451"/>
      <c r="H99" s="1453" t="str">
        <f t="shared" si="1"/>
        <v>2023-11</v>
      </c>
    </row>
    <row r="100">
      <c r="A100" s="1444">
        <v>45252.0</v>
      </c>
      <c r="B100" s="1445">
        <v>209.0</v>
      </c>
      <c r="C100" s="1446">
        <v>225.0</v>
      </c>
      <c r="D100" s="1446">
        <v>219.0</v>
      </c>
      <c r="E100" s="1446"/>
      <c r="F100" s="1446"/>
      <c r="G100" s="1446"/>
      <c r="H100" s="1448" t="str">
        <f t="shared" si="1"/>
        <v>2023-11</v>
      </c>
    </row>
    <row r="101">
      <c r="A101" s="1449">
        <v>45260.0</v>
      </c>
      <c r="B101" s="1450">
        <v>218.0</v>
      </c>
      <c r="C101" s="1451">
        <v>220.0</v>
      </c>
      <c r="D101" s="1451">
        <v>221.0</v>
      </c>
      <c r="E101" s="1451"/>
      <c r="F101" s="1451"/>
      <c r="G101" s="1451"/>
      <c r="H101" s="1453" t="str">
        <f t="shared" si="1"/>
        <v>2023-11</v>
      </c>
    </row>
    <row r="102">
      <c r="A102" s="1444">
        <v>45267.0</v>
      </c>
      <c r="B102" s="1445">
        <v>220.0</v>
      </c>
      <c r="C102" s="1446">
        <v>222.0</v>
      </c>
      <c r="D102" s="1446">
        <v>203.0</v>
      </c>
      <c r="E102" s="1446"/>
      <c r="F102" s="1446"/>
      <c r="G102" s="1446"/>
      <c r="H102" s="1448" t="str">
        <f t="shared" si="1"/>
        <v>2023-12</v>
      </c>
    </row>
    <row r="103">
      <c r="A103" s="1449">
        <v>45274.0</v>
      </c>
      <c r="B103" s="1450">
        <v>202.0</v>
      </c>
      <c r="C103" s="1451">
        <v>220.0</v>
      </c>
      <c r="D103" s="1451">
        <v>206.0</v>
      </c>
      <c r="E103" s="1451"/>
      <c r="F103" s="1451"/>
      <c r="G103" s="1451"/>
      <c r="H103" s="1453" t="str">
        <f t="shared" si="1"/>
        <v>2023-12</v>
      </c>
    </row>
    <row r="104">
      <c r="A104" s="1444">
        <v>45281.0</v>
      </c>
      <c r="B104" s="1445">
        <v>205.0</v>
      </c>
      <c r="C104" s="1446">
        <v>214.0</v>
      </c>
      <c r="D104" s="1446">
        <v>220.0</v>
      </c>
      <c r="E104" s="1446"/>
      <c r="F104" s="1446"/>
      <c r="G104" s="1446"/>
      <c r="H104" s="1448" t="str">
        <f t="shared" si="1"/>
        <v>2023-12</v>
      </c>
    </row>
    <row r="105">
      <c r="A105" s="1449">
        <v>45288.0</v>
      </c>
      <c r="B105" s="1450">
        <v>218.0</v>
      </c>
      <c r="C105" s="1451">
        <v>210.0</v>
      </c>
      <c r="D105" s="1451">
        <v>203.0</v>
      </c>
      <c r="E105" s="1451"/>
      <c r="F105" s="1451"/>
      <c r="G105" s="1451"/>
      <c r="H105" s="1453" t="str">
        <f t="shared" si="1"/>
        <v>2023-12</v>
      </c>
    </row>
    <row r="106">
      <c r="A106" s="1444">
        <v>45295.0</v>
      </c>
      <c r="B106" s="1445">
        <v>202.0</v>
      </c>
      <c r="C106" s="1446">
        <v>216.0</v>
      </c>
      <c r="D106" s="1446">
        <v>203.0</v>
      </c>
      <c r="E106" s="1446"/>
      <c r="F106" s="1446"/>
      <c r="G106" s="1446"/>
      <c r="H106" s="1448" t="str">
        <f t="shared" si="1"/>
        <v>2024-1</v>
      </c>
    </row>
    <row r="107">
      <c r="A107" s="1449">
        <v>45302.0</v>
      </c>
      <c r="B107" s="1450">
        <v>202.0</v>
      </c>
      <c r="C107" s="1451">
        <v>210.0</v>
      </c>
      <c r="D107" s="1451">
        <v>189.0</v>
      </c>
      <c r="E107" s="1451"/>
      <c r="F107" s="1451"/>
      <c r="G107" s="1451"/>
      <c r="H107" s="1453" t="str">
        <f t="shared" si="1"/>
        <v>2024-1</v>
      </c>
    </row>
    <row r="108">
      <c r="A108" s="1444">
        <v>45309.0</v>
      </c>
      <c r="B108" s="1445">
        <v>187.0</v>
      </c>
      <c r="C108" s="1446">
        <v>207.0</v>
      </c>
      <c r="D108" s="1446">
        <v>215.0</v>
      </c>
      <c r="E108" s="1446"/>
      <c r="F108" s="1446"/>
      <c r="G108" s="1446"/>
      <c r="H108" s="1448" t="str">
        <f t="shared" si="1"/>
        <v>2024-1</v>
      </c>
    </row>
    <row r="109">
      <c r="A109" s="1449">
        <v>45316.0</v>
      </c>
      <c r="B109" s="1450">
        <v>214.0</v>
      </c>
      <c r="C109" s="1451">
        <v>200.0</v>
      </c>
      <c r="D109" s="1451">
        <v>227.0</v>
      </c>
      <c r="E109" s="1451"/>
      <c r="F109" s="1451"/>
      <c r="G109" s="1451"/>
      <c r="H109" s="1453" t="str">
        <f t="shared" si="1"/>
        <v>2024-1</v>
      </c>
    </row>
    <row r="110">
      <c r="A110" s="1444">
        <v>45323.0</v>
      </c>
      <c r="B110" s="1445">
        <v>224.0</v>
      </c>
      <c r="C110" s="1446">
        <v>213.0</v>
      </c>
      <c r="D110" s="1446">
        <v>220.0</v>
      </c>
      <c r="E110" s="1446"/>
      <c r="F110" s="1446"/>
      <c r="G110" s="1446"/>
      <c r="H110" s="1448" t="str">
        <f t="shared" si="1"/>
        <v>2024-2</v>
      </c>
    </row>
    <row r="111">
      <c r="A111" s="1449">
        <v>45330.0</v>
      </c>
      <c r="B111" s="1450">
        <v>218.0</v>
      </c>
      <c r="C111" s="1451">
        <v>221.0</v>
      </c>
      <c r="D111" s="1451">
        <v>213.0</v>
      </c>
      <c r="E111" s="1451"/>
      <c r="F111" s="1451"/>
      <c r="G111" s="1451"/>
      <c r="H111" s="1453" t="str">
        <f t="shared" si="1"/>
        <v>2024-2</v>
      </c>
    </row>
    <row r="112">
      <c r="A112" s="1444">
        <v>45337.0</v>
      </c>
      <c r="B112" s="1445">
        <v>212.0</v>
      </c>
      <c r="C112" s="1446">
        <v>219.0</v>
      </c>
      <c r="D112" s="1446">
        <v>202.0</v>
      </c>
      <c r="E112" s="1446"/>
      <c r="F112" s="1446"/>
      <c r="G112" s="1446"/>
      <c r="H112" s="1448" t="str">
        <f t="shared" si="1"/>
        <v>2024-2</v>
      </c>
    </row>
    <row r="113">
      <c r="A113" s="1449">
        <v>45344.0</v>
      </c>
      <c r="B113" s="1450">
        <v>201.0</v>
      </c>
      <c r="C113" s="1451">
        <v>217.0</v>
      </c>
      <c r="D113" s="1451">
        <v>217.0</v>
      </c>
      <c r="E113" s="1451"/>
      <c r="F113" s="1451"/>
      <c r="G113" s="1451"/>
      <c r="H113" s="1453" t="str">
        <f t="shared" si="1"/>
        <v>2024-2</v>
      </c>
    </row>
    <row r="114">
      <c r="A114" s="1444">
        <v>45351.0</v>
      </c>
      <c r="B114" s="1445">
        <v>215.0</v>
      </c>
      <c r="C114" s="1446">
        <v>209.0</v>
      </c>
      <c r="D114" s="1446">
        <v>210.0</v>
      </c>
      <c r="E114" s="1446"/>
      <c r="F114" s="1446"/>
      <c r="G114" s="1446"/>
      <c r="H114" s="1448" t="str">
        <f t="shared" si="1"/>
        <v>2024-2</v>
      </c>
    </row>
    <row r="115">
      <c r="A115" s="1449">
        <v>45358.0</v>
      </c>
      <c r="B115" s="1450">
        <v>217.0</v>
      </c>
      <c r="C115" s="1451">
        <v>217.0</v>
      </c>
      <c r="D115" s="1451">
        <v>212.0</v>
      </c>
      <c r="E115" s="1451"/>
      <c r="F115" s="1451"/>
      <c r="G115" s="1451"/>
      <c r="H115" s="1453" t="str">
        <f t="shared" si="1"/>
        <v>2024-3</v>
      </c>
    </row>
    <row r="116">
      <c r="A116" s="1444">
        <v>45365.0</v>
      </c>
      <c r="B116" s="1445">
        <v>209.0</v>
      </c>
      <c r="C116" s="1446">
        <v>218.0</v>
      </c>
      <c r="D116" s="1446">
        <v>212.0</v>
      </c>
      <c r="E116" s="1446"/>
      <c r="F116" s="1446"/>
      <c r="G116" s="1446"/>
      <c r="H116" s="1448" t="str">
        <f t="shared" si="1"/>
        <v>2024-3</v>
      </c>
    </row>
    <row r="117">
      <c r="A117" s="1449">
        <v>45372.0</v>
      </c>
      <c r="B117" s="1450">
        <v>210.0</v>
      </c>
      <c r="C117" s="1451">
        <v>212.0</v>
      </c>
      <c r="D117" s="1451">
        <v>212.0</v>
      </c>
      <c r="E117" s="1451"/>
      <c r="F117" s="1451"/>
      <c r="G117" s="1451"/>
      <c r="H117" s="1453" t="str">
        <f t="shared" si="1"/>
        <v>2024-3</v>
      </c>
    </row>
    <row r="118">
      <c r="A118" s="1444">
        <v>45379.0</v>
      </c>
      <c r="B118" s="1445">
        <v>210.0</v>
      </c>
      <c r="C118" s="1446">
        <v>212.0</v>
      </c>
      <c r="D118" s="1446">
        <v>222.0</v>
      </c>
      <c r="E118" s="1446"/>
      <c r="F118" s="1446"/>
      <c r="G118" s="1446"/>
      <c r="H118" s="1448" t="str">
        <f t="shared" si="1"/>
        <v>2024-3</v>
      </c>
    </row>
    <row r="119">
      <c r="A119" s="1449">
        <v>45386.0</v>
      </c>
      <c r="B119" s="1450">
        <v>221.0</v>
      </c>
      <c r="C119" s="1451">
        <v>213.0</v>
      </c>
      <c r="D119" s="1451">
        <v>212.0</v>
      </c>
      <c r="E119" s="1451"/>
      <c r="F119" s="1451"/>
      <c r="G119" s="1451"/>
      <c r="H119" s="1453" t="str">
        <f t="shared" si="1"/>
        <v>2024-4</v>
      </c>
    </row>
    <row r="120">
      <c r="A120" s="1444">
        <v>45393.0</v>
      </c>
      <c r="B120" s="1445">
        <v>211.0</v>
      </c>
      <c r="C120" s="1446">
        <v>216.0</v>
      </c>
      <c r="D120" s="1446">
        <v>212.0</v>
      </c>
      <c r="E120" s="1446"/>
      <c r="F120" s="1446"/>
      <c r="G120" s="1446"/>
      <c r="H120" s="1448" t="str">
        <f t="shared" si="1"/>
        <v>2024-4</v>
      </c>
    </row>
    <row r="121">
      <c r="A121" s="1449">
        <v>45400.0</v>
      </c>
      <c r="B121" s="1450">
        <v>212.0</v>
      </c>
      <c r="C121" s="1451">
        <v>215.0</v>
      </c>
      <c r="D121" s="1451">
        <v>208.0</v>
      </c>
      <c r="E121" s="1451"/>
      <c r="F121" s="1451"/>
      <c r="G121" s="1451"/>
      <c r="H121" s="1453" t="str">
        <f t="shared" si="1"/>
        <v>2024-4</v>
      </c>
    </row>
    <row r="122">
      <c r="A122" s="1444">
        <v>45407.0</v>
      </c>
      <c r="B122" s="1445">
        <v>207.0</v>
      </c>
      <c r="C122" s="1446">
        <v>214.0</v>
      </c>
      <c r="D122" s="1446">
        <v>209.0</v>
      </c>
      <c r="E122" s="1446"/>
      <c r="F122" s="1446"/>
      <c r="G122" s="1446"/>
      <c r="H122" s="1448" t="str">
        <f t="shared" si="1"/>
        <v>2024-4</v>
      </c>
    </row>
    <row r="123">
      <c r="A123" s="1449">
        <v>45414.0</v>
      </c>
      <c r="B123" s="1450">
        <v>208.0</v>
      </c>
      <c r="C123" s="1451">
        <v>212.0</v>
      </c>
      <c r="D123" s="1451">
        <v>232.0</v>
      </c>
      <c r="E123" s="1451"/>
      <c r="F123" s="1451"/>
      <c r="G123" s="1451"/>
      <c r="H123" s="1453" t="str">
        <f t="shared" si="1"/>
        <v>2024-5</v>
      </c>
    </row>
    <row r="124">
      <c r="A124" s="1444">
        <v>45421.0</v>
      </c>
      <c r="B124" s="1445">
        <v>231.0</v>
      </c>
      <c r="C124" s="1446">
        <v>212.0</v>
      </c>
      <c r="D124" s="1446">
        <v>223.0</v>
      </c>
      <c r="E124" s="1446"/>
      <c r="F124" s="1446"/>
      <c r="G124" s="1446"/>
      <c r="H124" s="1448" t="str">
        <f t="shared" si="1"/>
        <v>2024-5</v>
      </c>
    </row>
    <row r="125">
      <c r="A125" s="1449">
        <v>45428.0</v>
      </c>
      <c r="B125" s="1450">
        <v>222.0</v>
      </c>
      <c r="C125" s="1451">
        <v>219.0</v>
      </c>
      <c r="D125" s="1451">
        <v>216.0</v>
      </c>
      <c r="E125" s="1451"/>
      <c r="F125" s="1451"/>
      <c r="G125" s="1451"/>
      <c r="H125" s="1453" t="str">
        <f t="shared" si="1"/>
        <v>2024-5</v>
      </c>
    </row>
    <row r="126">
      <c r="A126" s="1444">
        <v>45435.0</v>
      </c>
      <c r="B126" s="1445">
        <v>215.0</v>
      </c>
      <c r="C126" s="1446">
        <v>220.0</v>
      </c>
      <c r="D126" s="1446">
        <v>221.0</v>
      </c>
      <c r="E126" s="1446"/>
      <c r="F126" s="1446"/>
      <c r="G126" s="1446"/>
      <c r="H126" s="1448" t="str">
        <f t="shared" si="1"/>
        <v>2024-5</v>
      </c>
    </row>
    <row r="127">
      <c r="A127" s="1449">
        <v>45442.0</v>
      </c>
      <c r="B127" s="1450">
        <v>219.0</v>
      </c>
      <c r="C127" s="1451">
        <v>218.0</v>
      </c>
      <c r="D127" s="1451">
        <v>229.0</v>
      </c>
      <c r="E127" s="1451"/>
      <c r="F127" s="1451"/>
      <c r="G127" s="1451"/>
      <c r="H127" s="1453" t="str">
        <f t="shared" si="1"/>
        <v>2024-5</v>
      </c>
    </row>
    <row r="128">
      <c r="A128" s="1444">
        <v>45449.0</v>
      </c>
      <c r="B128" s="1445">
        <v>229.0</v>
      </c>
      <c r="C128" s="1446">
        <v>220.0</v>
      </c>
      <c r="D128" s="1446">
        <v>243.0</v>
      </c>
      <c r="E128" s="1446"/>
      <c r="F128" s="1446"/>
      <c r="G128" s="1446"/>
      <c r="H128" s="1448" t="str">
        <f t="shared" si="1"/>
        <v>2024-6</v>
      </c>
    </row>
    <row r="129">
      <c r="A129" s="1449">
        <v>45456.0</v>
      </c>
      <c r="B129" s="1450">
        <v>242.0</v>
      </c>
      <c r="C129" s="1451">
        <v>225.0</v>
      </c>
      <c r="D129" s="1451">
        <v>239.0</v>
      </c>
      <c r="E129" s="1451"/>
      <c r="F129" s="1451"/>
      <c r="G129" s="1451"/>
      <c r="H129" s="1453" t="str">
        <f t="shared" si="1"/>
        <v>2024-6</v>
      </c>
    </row>
    <row r="130">
      <c r="A130" s="1444">
        <v>45463.0</v>
      </c>
      <c r="B130" s="1445">
        <v>238.0</v>
      </c>
      <c r="C130" s="1446">
        <v>235.0</v>
      </c>
      <c r="D130" s="1446">
        <v>233.0</v>
      </c>
      <c r="E130" s="1446"/>
      <c r="F130" s="1446"/>
      <c r="G130" s="1446"/>
      <c r="H130" s="1448" t="str">
        <f t="shared" si="1"/>
        <v>2024-6</v>
      </c>
    </row>
    <row r="131">
      <c r="A131" s="1449">
        <v>45470.0</v>
      </c>
      <c r="B131" s="1450">
        <v>233.0</v>
      </c>
      <c r="C131" s="1451">
        <v>236.0</v>
      </c>
      <c r="D131" s="1451">
        <v>234.0</v>
      </c>
      <c r="E131" s="1451"/>
      <c r="F131" s="1451"/>
      <c r="G131" s="1451"/>
      <c r="H131" s="1453" t="str">
        <f t="shared" si="1"/>
        <v>2024-6</v>
      </c>
    </row>
    <row r="132">
      <c r="A132" s="1444">
        <v>45477.0</v>
      </c>
      <c r="B132" s="1445">
        <v>238.0</v>
      </c>
      <c r="C132" s="1446">
        <v>234.0</v>
      </c>
      <c r="D132" s="1446">
        <v>239.0</v>
      </c>
      <c r="E132" s="1446"/>
      <c r="F132" s="1446"/>
      <c r="G132" s="1446"/>
      <c r="H132" s="1448" t="str">
        <f t="shared" si="1"/>
        <v>2024-7</v>
      </c>
    </row>
    <row r="133">
      <c r="A133" s="1449">
        <v>45484.0</v>
      </c>
      <c r="B133" s="1450">
        <v>222.0</v>
      </c>
      <c r="C133" s="1451">
        <v>236.0</v>
      </c>
      <c r="D133" s="1451">
        <v>223.0</v>
      </c>
      <c r="E133" s="1451"/>
      <c r="F133" s="1451"/>
      <c r="G133" s="1451"/>
      <c r="H133" s="1453" t="str">
        <f t="shared" si="1"/>
        <v>2024-7</v>
      </c>
    </row>
    <row r="134">
      <c r="A134" s="1444">
        <v>45491.0</v>
      </c>
      <c r="B134" s="1445">
        <v>243.0</v>
      </c>
      <c r="C134" s="1446">
        <v>229.0</v>
      </c>
      <c r="D134" s="1446">
        <v>245.0</v>
      </c>
      <c r="E134" s="1446"/>
      <c r="F134" s="1446"/>
      <c r="G134" s="1446"/>
      <c r="H134" s="1448" t="str">
        <f t="shared" si="1"/>
        <v>2024-7</v>
      </c>
    </row>
    <row r="135">
      <c r="A135" s="1449">
        <v>45498.0</v>
      </c>
      <c r="B135" s="1450">
        <v>235.0</v>
      </c>
      <c r="C135" s="1451">
        <v>237.0</v>
      </c>
      <c r="D135" s="1451">
        <v>235.0</v>
      </c>
      <c r="E135" s="1451"/>
      <c r="F135" s="1451"/>
      <c r="G135" s="1451"/>
      <c r="H135" s="1453" t="str">
        <f t="shared" si="1"/>
        <v>2024-7</v>
      </c>
    </row>
    <row r="136">
      <c r="A136" s="1444">
        <v>45505.0</v>
      </c>
      <c r="B136" s="1445">
        <v>249.0</v>
      </c>
      <c r="C136" s="1446">
        <v>236.0</v>
      </c>
      <c r="D136" s="1446">
        <v>250.0</v>
      </c>
      <c r="E136" s="1446"/>
      <c r="F136" s="1446"/>
      <c r="G136" s="1446"/>
      <c r="H136" s="1448" t="str">
        <f t="shared" si="1"/>
        <v>2024-8</v>
      </c>
    </row>
    <row r="137">
      <c r="A137" s="1449">
        <v>45512.0</v>
      </c>
      <c r="B137" s="1450">
        <v>233.0</v>
      </c>
      <c r="C137" s="1451">
        <v>241.0</v>
      </c>
      <c r="D137" s="1451">
        <v>234.0</v>
      </c>
      <c r="E137" s="1451"/>
      <c r="F137" s="1451"/>
      <c r="G137" s="1451"/>
      <c r="H137" s="1453" t="str">
        <f t="shared" si="1"/>
        <v>2024-8</v>
      </c>
    </row>
    <row r="138">
      <c r="A138" s="1444">
        <v>45519.0</v>
      </c>
      <c r="B138" s="1445">
        <v>227.0</v>
      </c>
      <c r="C138" s="1446">
        <v>236.0</v>
      </c>
      <c r="D138" s="1446">
        <v>228.0</v>
      </c>
      <c r="E138" s="1446"/>
      <c r="F138" s="1446"/>
      <c r="G138" s="1446"/>
      <c r="H138" s="1448" t="str">
        <f t="shared" si="1"/>
        <v>2024-8</v>
      </c>
    </row>
    <row r="139">
      <c r="A139" s="1449">
        <v>45526.0</v>
      </c>
      <c r="B139" s="1450">
        <v>232.0</v>
      </c>
      <c r="C139" s="1451">
        <v>232.0</v>
      </c>
      <c r="D139" s="1451">
        <v>233.0</v>
      </c>
      <c r="E139" s="1451"/>
      <c r="F139" s="1451"/>
      <c r="G139" s="1451"/>
      <c r="H139" s="1453" t="str">
        <f t="shared" si="1"/>
        <v>2024-8</v>
      </c>
    </row>
    <row r="140">
      <c r="A140" s="1444">
        <v>45533.0</v>
      </c>
      <c r="B140" s="1445">
        <v>231.0</v>
      </c>
      <c r="C140" s="1446">
        <v>232.0</v>
      </c>
      <c r="D140" s="1446">
        <v>232.0</v>
      </c>
      <c r="E140" s="1446"/>
      <c r="F140" s="1446"/>
      <c r="G140" s="1446"/>
      <c r="H140" s="1448" t="str">
        <f t="shared" si="1"/>
        <v>2024-8</v>
      </c>
    </row>
    <row r="141">
      <c r="A141" s="1449">
        <v>45540.0</v>
      </c>
      <c r="B141" s="1450">
        <v>227.0</v>
      </c>
      <c r="C141" s="1451">
        <v>231.0</v>
      </c>
      <c r="D141" s="1451">
        <v>228.0</v>
      </c>
      <c r="E141" s="1451"/>
      <c r="F141" s="1451"/>
      <c r="G141" s="1451"/>
      <c r="H141" s="1453" t="str">
        <f t="shared" si="1"/>
        <v>2024-9</v>
      </c>
    </row>
    <row r="142">
      <c r="A142" s="1444">
        <v>45547.0</v>
      </c>
      <c r="B142" s="1445">
        <v>230.0</v>
      </c>
      <c r="C142" s="1446">
        <v>227.0</v>
      </c>
      <c r="D142" s="1446">
        <v>231.0</v>
      </c>
      <c r="E142" s="1446"/>
      <c r="F142" s="1446"/>
      <c r="G142" s="1446"/>
      <c r="H142" s="1448" t="str">
        <f t="shared" si="1"/>
        <v>2024-9</v>
      </c>
    </row>
    <row r="143">
      <c r="A143" s="1449">
        <v>45554.0</v>
      </c>
      <c r="B143" s="1450">
        <v>219.0</v>
      </c>
      <c r="C143" s="1451">
        <v>230.0</v>
      </c>
      <c r="D143" s="1451">
        <v>222.0</v>
      </c>
      <c r="E143" s="1451"/>
      <c r="F143" s="1451"/>
      <c r="G143" s="1451"/>
      <c r="H143" s="1453" t="str">
        <f t="shared" si="1"/>
        <v>2024-9</v>
      </c>
    </row>
    <row r="144">
      <c r="A144" s="1444">
        <v>45561.0</v>
      </c>
      <c r="B144" s="1445">
        <v>218.0</v>
      </c>
      <c r="C144" s="1446">
        <v>224.0</v>
      </c>
      <c r="D144" s="1446">
        <v>219.0</v>
      </c>
      <c r="E144" s="1446"/>
      <c r="F144" s="1446"/>
      <c r="G144" s="1446"/>
      <c r="H144" s="1448" t="str">
        <f t="shared" si="1"/>
        <v>2024-9</v>
      </c>
    </row>
    <row r="145">
      <c r="A145" s="1449">
        <v>45568.0</v>
      </c>
      <c r="B145" s="1450">
        <v>225.0</v>
      </c>
      <c r="C145" s="1451">
        <v>222.0</v>
      </c>
      <c r="D145" s="1451">
        <v>225.0</v>
      </c>
      <c r="E145" s="1451"/>
      <c r="F145" s="1451"/>
      <c r="G145" s="1451"/>
      <c r="H145" s="1453" t="str">
        <f t="shared" si="1"/>
        <v>2024-10</v>
      </c>
    </row>
    <row r="146">
      <c r="A146" s="1444">
        <v>45575.0</v>
      </c>
      <c r="B146" s="1445">
        <v>258.0</v>
      </c>
      <c r="C146" s="1446">
        <v>231.0</v>
      </c>
      <c r="D146" s="1446">
        <v>260.0</v>
      </c>
      <c r="E146" s="1446"/>
      <c r="F146" s="1446"/>
      <c r="G146" s="1446"/>
      <c r="H146" s="1448" t="str">
        <f t="shared" si="1"/>
        <v>2024-10</v>
      </c>
    </row>
    <row r="147">
      <c r="A147" s="1449">
        <v>45582.0</v>
      </c>
      <c r="B147" s="1450">
        <v>241.0</v>
      </c>
      <c r="C147" s="1451">
        <v>241.0</v>
      </c>
      <c r="D147" s="1451">
        <v>242.0</v>
      </c>
      <c r="E147" s="1451"/>
      <c r="F147" s="1451"/>
      <c r="G147" s="1451"/>
      <c r="H147" s="1453" t="str">
        <f t="shared" si="1"/>
        <v>2024-10</v>
      </c>
    </row>
    <row r="148">
      <c r="A148" s="1444">
        <v>45589.0</v>
      </c>
      <c r="B148" s="1445">
        <v>227.0</v>
      </c>
      <c r="C148" s="1446">
        <v>243.0</v>
      </c>
      <c r="D148" s="1446">
        <v>228.0</v>
      </c>
      <c r="E148" s="1446"/>
      <c r="F148" s="1446"/>
      <c r="G148" s="1446"/>
      <c r="H148" s="1448" t="str">
        <f t="shared" si="1"/>
        <v>2024-10</v>
      </c>
    </row>
    <row r="149">
      <c r="A149" s="1449">
        <v>45596.0</v>
      </c>
      <c r="B149" s="1450">
        <v>216.0</v>
      </c>
      <c r="C149" s="1451">
        <v>229.0</v>
      </c>
      <c r="D149" s="1454">
        <v>218.0</v>
      </c>
      <c r="E149" s="1454"/>
      <c r="F149" s="1454"/>
      <c r="G149" s="1454"/>
      <c r="H149" s="1455" t="str">
        <f t="shared" si="1"/>
        <v>2024-10</v>
      </c>
    </row>
    <row r="150">
      <c r="A150" s="1456">
        <f t="shared" ref="A150:A189" si="2">A149+7</f>
        <v>45603</v>
      </c>
      <c r="B150" s="1457">
        <v>221.0</v>
      </c>
      <c r="C150" s="1458">
        <v>223.0</v>
      </c>
      <c r="D150" s="1458">
        <v>221.0</v>
      </c>
      <c r="E150" s="1458"/>
      <c r="F150" s="1458"/>
      <c r="G150" s="1458"/>
      <c r="H150" s="1459" t="str">
        <f t="shared" si="1"/>
        <v>2024-11</v>
      </c>
    </row>
    <row r="151">
      <c r="A151" s="1449">
        <f t="shared" si="2"/>
        <v>45610</v>
      </c>
      <c r="B151" s="1460">
        <v>217.0</v>
      </c>
      <c r="C151" s="1461">
        <v>224.0</v>
      </c>
      <c r="D151" s="1461">
        <v>219.0</v>
      </c>
      <c r="E151" s="1461"/>
      <c r="F151" s="1461"/>
      <c r="G151" s="1461"/>
      <c r="H151" s="1455" t="str">
        <f t="shared" si="1"/>
        <v>2024-11</v>
      </c>
    </row>
    <row r="152">
      <c r="A152" s="1444">
        <f t="shared" si="2"/>
        <v>45617</v>
      </c>
      <c r="B152" s="1457">
        <v>213.0</v>
      </c>
      <c r="C152" s="1458">
        <v>220.0</v>
      </c>
      <c r="D152" s="1462">
        <v>215.0</v>
      </c>
      <c r="E152" s="1462"/>
      <c r="F152" s="1462"/>
      <c r="G152" s="1462"/>
      <c r="H152" s="1448" t="str">
        <f t="shared" si="1"/>
        <v>2024-11</v>
      </c>
    </row>
    <row r="153">
      <c r="A153" s="1463">
        <f t="shared" si="2"/>
        <v>45624</v>
      </c>
      <c r="B153" s="1460">
        <v>213.0</v>
      </c>
      <c r="C153" s="1461">
        <v>215.0</v>
      </c>
      <c r="D153" s="1464">
        <v>215.0</v>
      </c>
      <c r="E153" s="1464"/>
      <c r="F153" s="1464"/>
      <c r="G153" s="1464"/>
      <c r="H153" s="1453" t="str">
        <f t="shared" si="1"/>
        <v>2024-11</v>
      </c>
    </row>
    <row r="154">
      <c r="A154" s="1456">
        <f t="shared" si="2"/>
        <v>45631</v>
      </c>
      <c r="B154" s="1457">
        <v>224.0</v>
      </c>
      <c r="C154" s="1458">
        <v>215.0</v>
      </c>
      <c r="D154" s="1462">
        <v>225.0</v>
      </c>
      <c r="E154" s="1462"/>
      <c r="F154" s="1462"/>
      <c r="G154" s="1462"/>
      <c r="H154" s="1448" t="str">
        <f t="shared" si="1"/>
        <v>2024-12</v>
      </c>
    </row>
    <row r="155">
      <c r="A155" s="1463">
        <f t="shared" si="2"/>
        <v>45638</v>
      </c>
      <c r="B155" s="1460">
        <v>242.0</v>
      </c>
      <c r="C155" s="1461">
        <v>221.0</v>
      </c>
      <c r="D155" s="1464">
        <v>242.0</v>
      </c>
      <c r="E155" s="1464"/>
      <c r="F155" s="1464"/>
      <c r="G155" s="1464"/>
      <c r="H155" s="1453" t="str">
        <f t="shared" si="1"/>
        <v>2024-12</v>
      </c>
    </row>
    <row r="156">
      <c r="A156" s="1456">
        <f t="shared" si="2"/>
        <v>45645</v>
      </c>
      <c r="B156" s="1457">
        <v>220.0</v>
      </c>
      <c r="C156" s="1458">
        <v>229.0</v>
      </c>
      <c r="D156" s="1462">
        <v>220.0</v>
      </c>
      <c r="E156" s="1462"/>
      <c r="F156" s="1462"/>
      <c r="G156" s="1462"/>
      <c r="H156" s="1448" t="str">
        <f t="shared" si="1"/>
        <v>2024-12</v>
      </c>
    </row>
    <row r="157">
      <c r="A157" s="1463">
        <f t="shared" si="2"/>
        <v>45652</v>
      </c>
      <c r="B157" s="1460">
        <v>219.0</v>
      </c>
      <c r="C157" s="1461">
        <v>223.0</v>
      </c>
      <c r="D157" s="1464">
        <v>219.0</v>
      </c>
      <c r="E157" s="1464"/>
      <c r="F157" s="1464"/>
      <c r="G157" s="1464"/>
      <c r="H157" s="1453" t="str">
        <f t="shared" si="1"/>
        <v>2024-12</v>
      </c>
    </row>
    <row r="158">
      <c r="A158" s="1456">
        <f t="shared" si="2"/>
        <v>45659</v>
      </c>
      <c r="B158" s="1457">
        <v>211.0</v>
      </c>
      <c r="C158" s="1458">
        <v>222.0</v>
      </c>
      <c r="D158" s="1462">
        <v>211.0</v>
      </c>
      <c r="E158" s="1462"/>
      <c r="F158" s="1462"/>
      <c r="G158" s="1462"/>
      <c r="H158" s="1448" t="str">
        <f t="shared" si="1"/>
        <v>2025-1</v>
      </c>
    </row>
    <row r="159">
      <c r="A159" s="1463">
        <f t="shared" si="2"/>
        <v>45666</v>
      </c>
      <c r="B159" s="1460">
        <v>201.0</v>
      </c>
      <c r="C159" s="1461">
        <v>213.0</v>
      </c>
      <c r="D159" s="1464">
        <v>203.0</v>
      </c>
      <c r="E159" s="1464"/>
      <c r="F159" s="1464"/>
      <c r="G159" s="1464"/>
      <c r="H159" s="1453" t="str">
        <f t="shared" si="1"/>
        <v>2025-1</v>
      </c>
    </row>
    <row r="160">
      <c r="A160" s="1456">
        <f t="shared" si="2"/>
        <v>45673</v>
      </c>
      <c r="B160" s="1457">
        <v>217.0</v>
      </c>
      <c r="C160" s="1458">
        <v>210.0</v>
      </c>
      <c r="D160" s="1462">
        <v>217.0</v>
      </c>
      <c r="E160" s="1462"/>
      <c r="F160" s="1462"/>
      <c r="G160" s="1462"/>
      <c r="H160" s="1448" t="str">
        <f t="shared" si="1"/>
        <v>2025-1</v>
      </c>
    </row>
    <row r="161">
      <c r="A161" s="1463">
        <f t="shared" si="2"/>
        <v>45680</v>
      </c>
      <c r="B161" s="1460">
        <v>223.0</v>
      </c>
      <c r="C161" s="1461">
        <v>220.0</v>
      </c>
      <c r="D161" s="1464">
        <v>223.0</v>
      </c>
      <c r="E161" s="1464"/>
      <c r="F161" s="1464"/>
      <c r="G161" s="1464"/>
      <c r="H161" s="1453" t="str">
        <f t="shared" si="1"/>
        <v>2025-1</v>
      </c>
    </row>
    <row r="162">
      <c r="A162" s="1456">
        <f t="shared" si="2"/>
        <v>45687</v>
      </c>
      <c r="B162" s="1457">
        <v>207.0</v>
      </c>
      <c r="C162" s="1458">
        <v>224.0</v>
      </c>
      <c r="D162" s="1462">
        <v>208.0</v>
      </c>
      <c r="E162" s="1462"/>
      <c r="F162" s="1462"/>
      <c r="G162" s="1462"/>
      <c r="H162" s="1448" t="str">
        <f t="shared" si="1"/>
        <v>2025-1</v>
      </c>
    </row>
    <row r="163">
      <c r="A163" s="1463">
        <f t="shared" si="2"/>
        <v>45694</v>
      </c>
      <c r="B163" s="1460">
        <v>219.0</v>
      </c>
      <c r="C163" s="1461">
        <v>215.0</v>
      </c>
      <c r="D163" s="1464">
        <v>220.0</v>
      </c>
      <c r="E163" s="1464"/>
      <c r="F163" s="1464"/>
      <c r="G163" s="1464"/>
      <c r="H163" s="1453" t="str">
        <f t="shared" si="1"/>
        <v>2025-2</v>
      </c>
    </row>
    <row r="164">
      <c r="A164" s="1456">
        <f t="shared" si="2"/>
        <v>45701</v>
      </c>
      <c r="B164" s="1457">
        <v>213.0</v>
      </c>
      <c r="C164" s="1458">
        <v>215.0</v>
      </c>
      <c r="D164" s="1462">
        <v>214.0</v>
      </c>
      <c r="E164" s="1462"/>
      <c r="F164" s="1462"/>
      <c r="G164" s="1462"/>
      <c r="H164" s="1448" t="str">
        <f t="shared" si="1"/>
        <v>2025-2</v>
      </c>
    </row>
    <row r="165">
      <c r="A165" s="1463">
        <f t="shared" si="2"/>
        <v>45708</v>
      </c>
      <c r="B165" s="1460">
        <v>219.0</v>
      </c>
      <c r="C165" s="1461">
        <v>215.0</v>
      </c>
      <c r="D165" s="1464">
        <v>220.0</v>
      </c>
      <c r="E165" s="1464"/>
      <c r="F165" s="1464"/>
      <c r="G165" s="1464"/>
      <c r="H165" s="1453" t="str">
        <f t="shared" si="1"/>
        <v>2025-2</v>
      </c>
    </row>
    <row r="166">
      <c r="A166" s="1456">
        <f t="shared" si="2"/>
        <v>45715</v>
      </c>
      <c r="B166" s="1457">
        <v>242.0</v>
      </c>
      <c r="C166" s="1458">
        <v>221.0</v>
      </c>
      <c r="D166" s="1462">
        <v>242.0</v>
      </c>
      <c r="E166" s="1462"/>
      <c r="F166" s="1462"/>
      <c r="G166" s="1462"/>
      <c r="H166" s="1448" t="str">
        <f t="shared" si="1"/>
        <v>2025-2</v>
      </c>
    </row>
    <row r="167">
      <c r="A167" s="1463">
        <f t="shared" si="2"/>
        <v>45722</v>
      </c>
      <c r="B167" s="1460">
        <v>221.0</v>
      </c>
      <c r="C167" s="1461">
        <v>235.0</v>
      </c>
      <c r="D167" s="1464">
        <v>222.0</v>
      </c>
      <c r="E167" s="1464"/>
      <c r="F167" s="1464"/>
      <c r="G167" s="1464"/>
      <c r="H167" s="1453" t="str">
        <f t="shared" si="1"/>
        <v>2025-3</v>
      </c>
    </row>
    <row r="168">
      <c r="A168" s="1456">
        <f t="shared" si="2"/>
        <v>45729</v>
      </c>
      <c r="B168" s="1457">
        <v>220.0</v>
      </c>
      <c r="C168" s="1458">
        <v>225.0</v>
      </c>
      <c r="D168" s="1462">
        <v>221.0</v>
      </c>
      <c r="E168" s="1462"/>
      <c r="F168" s="1462"/>
      <c r="G168" s="1462"/>
      <c r="H168" s="1448" t="str">
        <f t="shared" si="1"/>
        <v>2025-3</v>
      </c>
    </row>
    <row r="169">
      <c r="A169" s="1463">
        <f t="shared" si="2"/>
        <v>45736</v>
      </c>
      <c r="B169" s="1460">
        <v>223.0</v>
      </c>
      <c r="C169" s="1461">
        <v>224.0</v>
      </c>
      <c r="D169" s="1464">
        <v>225.0</v>
      </c>
      <c r="E169" s="1464"/>
      <c r="F169" s="1464"/>
      <c r="G169" s="1464"/>
      <c r="H169" s="1453" t="str">
        <f t="shared" si="1"/>
        <v>2025-3</v>
      </c>
    </row>
    <row r="170">
      <c r="A170" s="1456">
        <f t="shared" si="2"/>
        <v>45743</v>
      </c>
      <c r="B170" s="1457">
        <v>224.0</v>
      </c>
      <c r="C170" s="1458">
        <v>225.0</v>
      </c>
      <c r="D170" s="1462">
        <v>225.0</v>
      </c>
      <c r="E170" s="1462"/>
      <c r="F170" s="1462"/>
      <c r="G170" s="1462"/>
      <c r="H170" s="1448" t="str">
        <f t="shared" si="1"/>
        <v>2025-3</v>
      </c>
    </row>
    <row r="171">
      <c r="A171" s="1463">
        <f t="shared" si="2"/>
        <v>45750</v>
      </c>
      <c r="B171" s="1460">
        <v>219.0</v>
      </c>
      <c r="C171" s="1461">
        <v>225.0</v>
      </c>
      <c r="D171" s="1464">
        <v>219.0</v>
      </c>
      <c r="E171" s="1464"/>
      <c r="F171" s="1464"/>
      <c r="G171" s="1464"/>
      <c r="H171" s="1453" t="str">
        <f t="shared" si="1"/>
        <v>2025-4</v>
      </c>
    </row>
    <row r="172">
      <c r="A172" s="1456">
        <f t="shared" si="2"/>
        <v>45757</v>
      </c>
      <c r="B172" s="1457">
        <v>223.0</v>
      </c>
      <c r="C172" s="1458">
        <v>223.0</v>
      </c>
      <c r="D172" s="1462">
        <v>224.0</v>
      </c>
      <c r="E172" s="1462"/>
      <c r="F172" s="1462"/>
      <c r="G172" s="1462"/>
      <c r="H172" s="1448" t="str">
        <f t="shared" si="1"/>
        <v>2025-4</v>
      </c>
    </row>
    <row r="173">
      <c r="A173" s="1463">
        <f t="shared" si="2"/>
        <v>45764</v>
      </c>
      <c r="B173" s="1460">
        <v>215.0</v>
      </c>
      <c r="C173" s="1461">
        <v>225.0</v>
      </c>
      <c r="D173" s="1464">
        <v>216.0</v>
      </c>
      <c r="E173" s="1464"/>
      <c r="F173" s="1464"/>
      <c r="G173" s="1464"/>
      <c r="H173" s="1453" t="str">
        <f t="shared" si="1"/>
        <v>2025-4</v>
      </c>
    </row>
    <row r="174">
      <c r="A174" s="1456">
        <f t="shared" si="2"/>
        <v>45771</v>
      </c>
      <c r="B174" s="1457">
        <v>222.0</v>
      </c>
      <c r="C174" s="1458">
        <v>222.0</v>
      </c>
      <c r="D174" s="1462">
        <v>223.0</v>
      </c>
      <c r="E174" s="1462"/>
      <c r="F174" s="1462"/>
      <c r="G174" s="1462"/>
      <c r="H174" s="1448" t="str">
        <f t="shared" si="1"/>
        <v>2025-4</v>
      </c>
    </row>
    <row r="175">
      <c r="A175" s="1463">
        <f t="shared" si="2"/>
        <v>45778</v>
      </c>
      <c r="B175" s="1460">
        <v>241.0</v>
      </c>
      <c r="C175" s="1461">
        <v>224.0</v>
      </c>
      <c r="D175" s="1464">
        <v>241.0</v>
      </c>
      <c r="E175" s="1464"/>
      <c r="F175" s="1464"/>
      <c r="G175" s="1464"/>
      <c r="H175" s="1453" t="str">
        <f t="shared" si="1"/>
        <v>2025-5</v>
      </c>
    </row>
    <row r="176">
      <c r="A176" s="1456">
        <f t="shared" si="2"/>
        <v>45785</v>
      </c>
      <c r="B176" s="1465">
        <v>228.0</v>
      </c>
      <c r="C176" s="1466">
        <v>230.0</v>
      </c>
      <c r="D176" s="1467">
        <v>229.0</v>
      </c>
      <c r="E176" s="1467"/>
      <c r="F176" s="1467"/>
      <c r="G176" s="1467"/>
      <c r="H176" s="1468" t="str">
        <f t="shared" si="1"/>
        <v>2025-5</v>
      </c>
    </row>
    <row r="177">
      <c r="A177" s="1463">
        <f t="shared" si="2"/>
        <v>45792</v>
      </c>
      <c r="B177" s="1465">
        <v>229.0</v>
      </c>
      <c r="C177" s="1466">
        <v>229.0</v>
      </c>
      <c r="D177" s="1467">
        <v>229.0</v>
      </c>
      <c r="E177" s="1467"/>
      <c r="F177" s="1467"/>
      <c r="G177" s="1467"/>
      <c r="H177" s="1468" t="str">
        <f t="shared" si="1"/>
        <v>2025-5</v>
      </c>
    </row>
    <row r="178">
      <c r="A178" s="1456">
        <f t="shared" si="2"/>
        <v>45799</v>
      </c>
      <c r="B178" s="1465">
        <v>227.0</v>
      </c>
      <c r="C178" s="1466">
        <v>230.0</v>
      </c>
      <c r="D178" s="1467">
        <v>226.0</v>
      </c>
      <c r="E178" s="1467"/>
      <c r="F178" s="1467"/>
      <c r="G178" s="1467"/>
      <c r="H178" s="1468" t="str">
        <f t="shared" si="1"/>
        <v>2025-5</v>
      </c>
    </row>
    <row r="179">
      <c r="A179" s="1463">
        <f t="shared" si="2"/>
        <v>45806</v>
      </c>
      <c r="B179" s="1465">
        <v>240.0</v>
      </c>
      <c r="C179" s="1466">
        <v>230.0</v>
      </c>
      <c r="D179" s="1467">
        <v>239.0</v>
      </c>
      <c r="E179" s="1467"/>
      <c r="F179" s="1467"/>
      <c r="G179" s="1467"/>
      <c r="H179" s="1468" t="str">
        <f t="shared" si="1"/>
        <v>2025-5</v>
      </c>
    </row>
    <row r="180">
      <c r="A180" s="1456">
        <f t="shared" si="2"/>
        <v>45813</v>
      </c>
      <c r="B180" s="1465">
        <v>247.0</v>
      </c>
      <c r="C180" s="1466">
        <v>235.0</v>
      </c>
      <c r="D180" s="1467">
        <v>248.0</v>
      </c>
      <c r="E180" s="1467"/>
      <c r="F180" s="1467"/>
      <c r="G180" s="1467"/>
      <c r="H180" s="1468" t="str">
        <f t="shared" si="1"/>
        <v>2025-6</v>
      </c>
    </row>
    <row r="181">
      <c r="A181" s="1463">
        <f t="shared" si="2"/>
        <v>45820</v>
      </c>
      <c r="B181" s="1465">
        <v>248.0</v>
      </c>
      <c r="C181" s="1466">
        <v>240.0</v>
      </c>
      <c r="D181" s="1467">
        <v>250.0</v>
      </c>
      <c r="E181" s="1467"/>
      <c r="F181" s="1467"/>
      <c r="G181" s="1467"/>
      <c r="H181" s="1468" t="str">
        <f t="shared" si="1"/>
        <v>2025-6</v>
      </c>
    </row>
    <row r="182">
      <c r="A182" s="1456">
        <f t="shared" si="2"/>
        <v>45827</v>
      </c>
      <c r="B182" s="1465">
        <v>245.0</v>
      </c>
      <c r="C182" s="1466">
        <v>246.0</v>
      </c>
      <c r="D182" s="1467">
        <v>246.0</v>
      </c>
      <c r="E182" s="1467"/>
      <c r="F182" s="1467"/>
      <c r="G182" s="1467"/>
      <c r="H182" s="1468" t="str">
        <f t="shared" si="1"/>
        <v>2025-6</v>
      </c>
    </row>
    <row r="183">
      <c r="A183" s="1463">
        <f t="shared" si="2"/>
        <v>45834</v>
      </c>
      <c r="B183" s="1465">
        <v>236.0</v>
      </c>
      <c r="C183" s="1466">
        <v>245.0</v>
      </c>
      <c r="D183" s="1467">
        <v>237.0</v>
      </c>
      <c r="E183" s="1467"/>
      <c r="F183" s="1467"/>
      <c r="G183" s="1467"/>
      <c r="H183" s="1468" t="str">
        <f t="shared" si="1"/>
        <v>2025-6</v>
      </c>
    </row>
    <row r="184" ht="24.0" customHeight="1">
      <c r="A184" s="1456">
        <f t="shared" si="2"/>
        <v>45841</v>
      </c>
      <c r="B184" s="1465">
        <v>238.0</v>
      </c>
      <c r="C184" s="1466">
        <v>236.0</v>
      </c>
      <c r="D184" s="1467">
        <v>232.0</v>
      </c>
      <c r="E184" s="1467"/>
      <c r="F184" s="1467"/>
      <c r="G184" s="1467"/>
      <c r="H184" s="1469">
        <v>45839.0</v>
      </c>
    </row>
    <row r="185" ht="23.25" customHeight="1">
      <c r="A185" s="1463">
        <f t="shared" si="2"/>
        <v>45848</v>
      </c>
      <c r="B185" s="1465">
        <v>227.0</v>
      </c>
      <c r="C185" s="1466">
        <v>245.0</v>
      </c>
      <c r="D185" s="1467">
        <v>228.0</v>
      </c>
      <c r="E185" s="1467"/>
      <c r="F185" s="1467"/>
      <c r="G185" s="1467"/>
      <c r="H185" s="1469">
        <v>45839.0</v>
      </c>
    </row>
    <row r="186" ht="23.25" customHeight="1">
      <c r="A186" s="1456">
        <f t="shared" si="2"/>
        <v>45855</v>
      </c>
      <c r="B186" s="1465">
        <v>221.0</v>
      </c>
      <c r="C186" s="1466">
        <v>230.0</v>
      </c>
      <c r="D186" s="1467">
        <v>221.0</v>
      </c>
      <c r="E186" s="1467"/>
      <c r="F186" s="1467"/>
      <c r="G186" s="1467"/>
      <c r="H186" s="1469">
        <v>45839.0</v>
      </c>
    </row>
    <row r="187" ht="23.25" customHeight="1">
      <c r="A187" s="1463">
        <f t="shared" si="2"/>
        <v>45862</v>
      </c>
      <c r="B187" s="1465">
        <v>217.0</v>
      </c>
      <c r="C187" s="1466">
        <v>227.0</v>
      </c>
      <c r="D187" s="1467">
        <v>217.0</v>
      </c>
      <c r="E187" s="1467"/>
      <c r="F187" s="1467"/>
      <c r="G187" s="1467"/>
      <c r="H187" s="1469">
        <v>45839.0</v>
      </c>
    </row>
    <row r="188">
      <c r="A188" s="1456">
        <f t="shared" si="2"/>
        <v>45869</v>
      </c>
      <c r="B188" s="1457">
        <v>218.0</v>
      </c>
      <c r="C188" s="1458">
        <v>224.0</v>
      </c>
      <c r="D188" s="1462">
        <v>219.0</v>
      </c>
      <c r="E188" s="1462"/>
      <c r="F188" s="1462"/>
      <c r="G188" s="1462"/>
      <c r="H188" s="1469">
        <v>45840.0</v>
      </c>
    </row>
    <row r="189">
      <c r="A189" s="1470">
        <f t="shared" si="2"/>
        <v>45876</v>
      </c>
      <c r="B189" s="1471">
        <v>226.0</v>
      </c>
      <c r="C189" s="1472">
        <v>221.0</v>
      </c>
      <c r="D189" s="1473">
        <v>219.0</v>
      </c>
      <c r="E189" s="1473"/>
      <c r="F189" s="1473"/>
      <c r="G189" s="1473"/>
      <c r="H189" s="1469">
        <v>45841.0</v>
      </c>
    </row>
  </sheetData>
  <dataValidations>
    <dataValidation type="custom" allowBlank="1" showDropDown="1" sqref="A2:A18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1.63"/>
    <col customWidth="1" min="3" max="3" width="12.63"/>
    <col customWidth="1" min="4" max="4" width="12.75"/>
    <col customWidth="1" min="5" max="5" width="11.75"/>
    <col customWidth="1" min="6" max="6" width="12.88"/>
    <col customWidth="1" min="7" max="7" width="13.0"/>
    <col customWidth="1" min="8" max="8" width="12.13"/>
    <col customWidth="1" min="9" max="10" width="15.0"/>
    <col customWidth="1" min="11" max="11" width="13.63"/>
    <col customWidth="1" min="12" max="12" width="15.0"/>
    <col customWidth="1" min="13" max="13" width="13.63"/>
    <col customWidth="1" min="14" max="14" width="15.0"/>
    <col customWidth="1" min="15" max="15" width="11.63"/>
    <col customWidth="1" min="16" max="16" width="12.25"/>
    <col customWidth="1" min="17" max="17" width="12.13"/>
    <col customWidth="1" min="18" max="18" width="11.75"/>
    <col customWidth="1" min="19" max="19" width="11.5"/>
    <col customWidth="1" min="20" max="21" width="12.88"/>
    <col customWidth="1" min="22" max="22" width="13.13"/>
    <col customWidth="1" min="23" max="23" width="12.75"/>
    <col customWidth="1" min="24" max="24" width="14.13"/>
    <col customWidth="1" min="25" max="25" width="14.25"/>
    <col customWidth="1" min="26" max="26" width="12.88"/>
    <col customWidth="1" min="27" max="27" width="14.25"/>
    <col customWidth="1" min="28" max="28" width="14.38"/>
    <col customWidth="1" min="29" max="29" width="13.88"/>
    <col customWidth="1" min="30" max="30" width="16.0"/>
    <col customWidth="1" min="31" max="31" width="16.13"/>
    <col customWidth="1" min="32" max="32" width="17.38"/>
    <col customWidth="1" min="33" max="33" width="18.75"/>
    <col customWidth="1" min="34" max="34" width="18.88"/>
    <col customWidth="1" min="35" max="35" width="20.88"/>
    <col customWidth="1" min="36" max="36" width="22.13"/>
    <col customWidth="1" min="37" max="37" width="22.25"/>
    <col customWidth="1" min="38" max="38" width="17.5"/>
    <col customWidth="1" min="39" max="39" width="18.88"/>
    <col customWidth="1" min="40" max="40" width="19.0"/>
    <col customWidth="1" min="41" max="41" width="21.0"/>
    <col customWidth="1" min="42" max="42" width="22.25"/>
    <col customWidth="1" min="43" max="43" width="22.38"/>
    <col customWidth="1" min="44" max="44" width="21.0"/>
    <col customWidth="1" min="45" max="45" width="22.25"/>
    <col customWidth="1" min="46" max="46" width="22.38"/>
    <col customWidth="1" min="47" max="47" width="11.13"/>
    <col customWidth="1" min="48" max="49" width="12.25"/>
    <col customWidth="1" min="50" max="50" width="11.25"/>
    <col customWidth="1" min="51" max="52" width="12.38"/>
    <col customWidth="1" min="53" max="55" width="12.0"/>
    <col customWidth="1" min="56" max="56" width="13.25"/>
    <col customWidth="1" min="57" max="57" width="13.38"/>
    <col customWidth="1" min="58" max="58" width="13.75"/>
    <col customWidth="1" min="59" max="59" width="12.88"/>
    <col customWidth="1" min="60" max="60" width="14.13"/>
    <col customWidth="1" min="61" max="61" width="14.25"/>
    <col customWidth="1" min="62" max="62" width="12.75"/>
    <col customWidth="1" min="63" max="63" width="14.13"/>
    <col customWidth="1" min="64" max="64" width="14.25"/>
    <col customWidth="1" min="65" max="65" width="20.5"/>
    <col customWidth="1" min="66" max="66" width="21.88"/>
    <col customWidth="1" min="67" max="67" width="22.38"/>
    <col customWidth="1" min="68" max="68" width="12.88"/>
    <col customWidth="1" min="69" max="69" width="14.25"/>
    <col customWidth="1" min="70" max="70" width="14.38"/>
    <col customWidth="1" min="71" max="71" width="17.13"/>
    <col customWidth="1" min="72" max="72" width="18.5"/>
    <col customWidth="1" min="73" max="73" width="19.75"/>
    <col customWidth="1" min="74" max="74" width="18.75"/>
    <col customWidth="1" min="75" max="75" width="18.63"/>
    <col customWidth="1" min="76" max="76" width="19.88"/>
    <col customWidth="1" min="77" max="77" width="14.5"/>
    <col customWidth="1" min="78" max="79" width="13.5"/>
    <col customWidth="1" min="80" max="80" width="16.38"/>
    <col customWidth="1" min="81" max="81" width="17.88"/>
    <col customWidth="1" min="82" max="82" width="16.5"/>
    <col customWidth="1" min="83" max="83" width="18.0"/>
    <col customWidth="1" min="87" max="87" width="16.13"/>
    <col customWidth="1" min="88" max="88" width="17.5"/>
    <col customWidth="1" min="89" max="89" width="17.63"/>
    <col customWidth="1" min="90" max="90" width="16.25"/>
    <col customWidth="1" min="91" max="91" width="17.63"/>
    <col customWidth="1" min="92" max="92" width="17.75"/>
    <col customWidth="1" min="93" max="93" width="23.75"/>
    <col customWidth="1" min="94" max="94" width="25.13"/>
    <col customWidth="1" min="95" max="95" width="25.25"/>
    <col customWidth="1" min="96" max="96" width="14.88"/>
    <col customWidth="1" min="97" max="97" width="16.13"/>
    <col customWidth="1" min="98" max="98" width="16.25"/>
    <col customWidth="1" min="99" max="99" width="15.0"/>
    <col customWidth="1" min="100" max="100" width="16.25"/>
    <col customWidth="1" min="101" max="101" width="16.38"/>
    <col customWidth="1" min="102" max="102" width="22.5"/>
    <col customWidth="1" min="103" max="103" width="23.88"/>
    <col customWidth="1" min="104" max="104" width="24.0"/>
    <col customWidth="1" min="105" max="105" width="15.0"/>
    <col customWidth="1" min="106" max="106" width="16.25"/>
    <col customWidth="1" min="107" max="107" width="16.38"/>
    <col customWidth="1" min="108" max="108" width="18.25"/>
    <col customWidth="1" min="109" max="109" width="14.13"/>
    <col customWidth="1" min="110" max="110" width="14.0"/>
    <col customWidth="1" min="111" max="111" width="15.13"/>
    <col customWidth="1" min="112" max="112" width="11.88"/>
    <col customWidth="1" min="113" max="113" width="11.0"/>
    <col customWidth="1" min="114" max="114" width="12.38"/>
    <col customWidth="1" min="115" max="115" width="13.5"/>
    <col customWidth="1" min="116" max="116" width="13.88"/>
    <col customWidth="1" min="117" max="117" width="16.13"/>
    <col customWidth="1" min="118" max="118" width="11.5"/>
    <col customWidth="1" min="119" max="119" width="11.75"/>
    <col customWidth="1" min="120" max="120" width="15.25"/>
    <col customWidth="1" min="121" max="121" width="16.63"/>
    <col customWidth="1" min="122" max="122" width="15.38"/>
    <col customWidth="1" min="123" max="123" width="16.75"/>
    <col customWidth="1" min="125" max="125" width="13.88"/>
    <col customWidth="1" min="126" max="126" width="14.0"/>
    <col customWidth="1" min="127" max="127" width="15.25"/>
    <col customWidth="1" min="128" max="128" width="16.63"/>
    <col customWidth="1" min="129" max="129" width="16.75"/>
    <col customWidth="1" min="130" max="130" width="13.38"/>
    <col customWidth="1" min="131" max="131" width="15.25"/>
    <col customWidth="1" min="132" max="132" width="9.5"/>
    <col customWidth="1" min="133" max="133" width="15.5"/>
    <col customWidth="1" min="134" max="134" width="16.75"/>
    <col customWidth="1" min="135" max="135" width="16.88"/>
    <col customWidth="1" min="136" max="137" width="15.38"/>
    <col customWidth="1" min="138" max="138" width="12.13"/>
    <col customWidth="1" min="139" max="139" width="10.5"/>
    <col customWidth="1" min="140" max="141" width="10.75"/>
    <col customWidth="1" min="142" max="142" width="15.0"/>
    <col customWidth="1" min="143" max="143" width="16.38"/>
    <col customWidth="1" min="144" max="144" width="16.5"/>
    <col customWidth="1" min="145" max="145" width="21.63"/>
    <col customWidth="1" min="146" max="146" width="22.88"/>
    <col customWidth="1" min="147" max="147" width="19.75"/>
    <col customWidth="1" min="148" max="148" width="15.13"/>
    <col customWidth="1" min="149" max="149" width="16.5"/>
    <col customWidth="1" min="150" max="150" width="16.63"/>
    <col customWidth="1" min="151" max="151" width="21.75"/>
    <col customWidth="1" min="152" max="152" width="19.88"/>
    <col customWidth="1" min="153" max="153" width="20.0"/>
    <col customWidth="1" min="154" max="154" width="19.88"/>
    <col customWidth="1" min="155" max="155" width="21.13"/>
    <col customWidth="1" min="156" max="156" width="21.38"/>
    <col customWidth="1" min="157" max="157" width="14.0"/>
    <col customWidth="1" min="158" max="158" width="15.38"/>
    <col customWidth="1" min="159" max="159" width="15.5"/>
    <col customWidth="1" min="160" max="160" width="17.25"/>
    <col customWidth="1" min="161" max="161" width="18.63"/>
    <col customWidth="1" min="162" max="162" width="18.75"/>
    <col customWidth="1" min="163" max="163" width="14.13"/>
    <col customWidth="1" min="164" max="164" width="15.5"/>
    <col customWidth="1" min="165" max="165" width="15.63"/>
    <col customWidth="1" min="166" max="166" width="17.38"/>
    <col customWidth="1" min="167" max="167" width="18.75"/>
    <col customWidth="1" min="168" max="168" width="18.88"/>
    <col customWidth="1" min="169" max="169" width="21.63"/>
    <col customWidth="1" min="170" max="170" width="23.0"/>
    <col customWidth="1" min="171" max="171" width="23.13"/>
    <col customWidth="1" min="172" max="172" width="14.0"/>
    <col customWidth="1" min="173" max="173" width="15.25"/>
    <col customWidth="1" min="174" max="174" width="15.38"/>
    <col customWidth="1" min="175" max="175" width="20.5"/>
    <col customWidth="1" min="176" max="176" width="18.63"/>
    <col customWidth="1" min="177" max="177" width="18.75"/>
    <col customWidth="1" min="178" max="178" width="14.13"/>
    <col customWidth="1" min="179" max="179" width="15.38"/>
    <col customWidth="1" min="180" max="180" width="15.5"/>
    <col customWidth="1" min="181" max="181" width="20.63"/>
    <col customWidth="1" min="182" max="182" width="18.75"/>
    <col customWidth="1" min="183" max="183" width="18.88"/>
    <col customWidth="1" min="184" max="184" width="21.63"/>
    <col customWidth="1" min="185" max="185" width="23.0"/>
    <col customWidth="1" min="186" max="186" width="23.13"/>
    <col customWidth="1" min="187" max="187" width="13.0"/>
    <col customWidth="1" min="188" max="188" width="14.25"/>
    <col customWidth="1" min="189" max="189" width="14.38"/>
    <col customWidth="1" min="190" max="190" width="13.13"/>
    <col customWidth="1" min="191" max="191" width="14.5"/>
    <col customWidth="1" min="192" max="192" width="14.63"/>
    <col customWidth="1" min="193" max="193" width="20.63"/>
    <col customWidth="1" min="195" max="195" width="22.13"/>
  </cols>
  <sheetData>
    <row r="1">
      <c r="A1" s="128" t="s">
        <v>1</v>
      </c>
      <c r="B1" s="15" t="s">
        <v>833</v>
      </c>
      <c r="C1" s="16" t="s">
        <v>834</v>
      </c>
      <c r="D1" s="16" t="s">
        <v>835</v>
      </c>
      <c r="E1" s="15" t="s">
        <v>836</v>
      </c>
      <c r="F1" s="16" t="s">
        <v>837</v>
      </c>
      <c r="G1" s="16" t="s">
        <v>838</v>
      </c>
      <c r="H1" s="15" t="s">
        <v>839</v>
      </c>
      <c r="I1" s="16" t="s">
        <v>840</v>
      </c>
      <c r="J1" s="16" t="s">
        <v>841</v>
      </c>
      <c r="K1" s="15" t="s">
        <v>842</v>
      </c>
      <c r="L1" s="16" t="s">
        <v>843</v>
      </c>
      <c r="M1" s="16" t="s">
        <v>844</v>
      </c>
      <c r="N1" s="15" t="s">
        <v>845</v>
      </c>
      <c r="O1" s="16" t="s">
        <v>846</v>
      </c>
      <c r="P1" s="16" t="s">
        <v>847</v>
      </c>
      <c r="Q1" s="15" t="s">
        <v>848</v>
      </c>
      <c r="R1" s="16" t="s">
        <v>849</v>
      </c>
      <c r="S1" s="16" t="s">
        <v>850</v>
      </c>
      <c r="T1" s="15" t="s">
        <v>851</v>
      </c>
      <c r="U1" s="16" t="s">
        <v>852</v>
      </c>
      <c r="V1" s="16" t="s">
        <v>853</v>
      </c>
      <c r="W1" s="129" t="s">
        <v>854</v>
      </c>
      <c r="X1" s="129" t="s">
        <v>855</v>
      </c>
      <c r="Y1" s="129" t="s">
        <v>856</v>
      </c>
      <c r="Z1" s="129" t="s">
        <v>857</v>
      </c>
      <c r="AA1" s="129" t="s">
        <v>858</v>
      </c>
      <c r="AB1" s="129" t="s">
        <v>859</v>
      </c>
      <c r="AC1" s="129" t="s">
        <v>860</v>
      </c>
      <c r="AD1" s="200" t="s">
        <v>861</v>
      </c>
      <c r="AE1" s="200" t="s">
        <v>862</v>
      </c>
      <c r="AF1" s="129" t="s">
        <v>863</v>
      </c>
      <c r="AG1" s="129" t="s">
        <v>864</v>
      </c>
      <c r="AH1" s="129" t="s">
        <v>865</v>
      </c>
      <c r="AI1" s="129" t="s">
        <v>866</v>
      </c>
      <c r="AJ1" s="129" t="s">
        <v>867</v>
      </c>
      <c r="AK1" s="129" t="s">
        <v>868</v>
      </c>
      <c r="AL1" s="129" t="s">
        <v>869</v>
      </c>
      <c r="AM1" s="129" t="s">
        <v>870</v>
      </c>
      <c r="AN1" s="129" t="s">
        <v>871</v>
      </c>
      <c r="AO1" s="129" t="s">
        <v>872</v>
      </c>
      <c r="AP1" s="129" t="s">
        <v>873</v>
      </c>
      <c r="AQ1" s="129" t="s">
        <v>874</v>
      </c>
      <c r="AR1" s="129" t="s">
        <v>875</v>
      </c>
      <c r="AS1" s="129" t="s">
        <v>876</v>
      </c>
      <c r="AT1" s="129" t="s">
        <v>877</v>
      </c>
      <c r="AU1" s="15" t="s">
        <v>878</v>
      </c>
      <c r="AV1" s="16" t="s">
        <v>879</v>
      </c>
      <c r="AW1" s="16" t="s">
        <v>880</v>
      </c>
      <c r="AX1" s="15" t="s">
        <v>881</v>
      </c>
      <c r="AY1" s="16" t="s">
        <v>882</v>
      </c>
      <c r="AZ1" s="16" t="s">
        <v>883</v>
      </c>
      <c r="BA1" s="15" t="s">
        <v>884</v>
      </c>
      <c r="BB1" s="16" t="s">
        <v>885</v>
      </c>
      <c r="BC1" s="16" t="s">
        <v>886</v>
      </c>
      <c r="BD1" s="15" t="s">
        <v>887</v>
      </c>
      <c r="BE1" s="16" t="s">
        <v>888</v>
      </c>
      <c r="BF1" s="16" t="s">
        <v>889</v>
      </c>
      <c r="BG1" s="129" t="s">
        <v>890</v>
      </c>
      <c r="BH1" s="129" t="s">
        <v>891</v>
      </c>
      <c r="BI1" s="129" t="s">
        <v>892</v>
      </c>
      <c r="BJ1" s="129" t="s">
        <v>893</v>
      </c>
      <c r="BK1" s="129" t="s">
        <v>894</v>
      </c>
      <c r="BL1" s="129" t="s">
        <v>895</v>
      </c>
      <c r="BM1" s="15" t="s">
        <v>896</v>
      </c>
      <c r="BN1" s="16" t="s">
        <v>897</v>
      </c>
      <c r="BO1" s="16" t="s">
        <v>898</v>
      </c>
      <c r="BP1" s="15" t="s">
        <v>899</v>
      </c>
      <c r="BQ1" s="15" t="s">
        <v>900</v>
      </c>
      <c r="BR1" s="16" t="s">
        <v>901</v>
      </c>
      <c r="BS1" s="15" t="s">
        <v>902</v>
      </c>
      <c r="BT1" s="16" t="s">
        <v>903</v>
      </c>
      <c r="BU1" s="16" t="s">
        <v>904</v>
      </c>
      <c r="BV1" s="15" t="s">
        <v>905</v>
      </c>
      <c r="BW1" s="16" t="s">
        <v>906</v>
      </c>
      <c r="BX1" s="16" t="s">
        <v>907</v>
      </c>
      <c r="BY1" s="15" t="s">
        <v>908</v>
      </c>
      <c r="BZ1" s="16" t="s">
        <v>909</v>
      </c>
      <c r="CA1" s="16" t="s">
        <v>910</v>
      </c>
      <c r="CB1" s="15" t="s">
        <v>911</v>
      </c>
      <c r="CC1" s="16" t="s">
        <v>912</v>
      </c>
      <c r="CD1" s="15" t="s">
        <v>913</v>
      </c>
      <c r="CE1" s="16" t="s">
        <v>914</v>
      </c>
      <c r="CF1" s="15" t="s">
        <v>915</v>
      </c>
      <c r="CG1" s="16" t="s">
        <v>916</v>
      </c>
      <c r="CH1" s="16" t="s">
        <v>917</v>
      </c>
      <c r="CI1" s="129" t="s">
        <v>918</v>
      </c>
      <c r="CJ1" s="129" t="s">
        <v>919</v>
      </c>
      <c r="CK1" s="129" t="s">
        <v>920</v>
      </c>
      <c r="CL1" s="129" t="s">
        <v>921</v>
      </c>
      <c r="CM1" s="129" t="s">
        <v>922</v>
      </c>
      <c r="CN1" s="129" t="s">
        <v>923</v>
      </c>
      <c r="CO1" s="129" t="s">
        <v>924</v>
      </c>
      <c r="CP1" s="129" t="s">
        <v>925</v>
      </c>
      <c r="CQ1" s="129" t="s">
        <v>926</v>
      </c>
      <c r="CR1" s="129" t="s">
        <v>927</v>
      </c>
      <c r="CS1" s="129" t="s">
        <v>928</v>
      </c>
      <c r="CT1" s="129" t="s">
        <v>929</v>
      </c>
      <c r="CU1" s="129" t="s">
        <v>930</v>
      </c>
      <c r="CV1" s="129" t="s">
        <v>931</v>
      </c>
      <c r="CW1" s="129" t="s">
        <v>932</v>
      </c>
      <c r="CX1" s="129" t="s">
        <v>933</v>
      </c>
      <c r="CY1" s="129" t="s">
        <v>934</v>
      </c>
      <c r="CZ1" s="129" t="s">
        <v>935</v>
      </c>
      <c r="DA1" s="458" t="s">
        <v>936</v>
      </c>
      <c r="DB1" s="457" t="s">
        <v>937</v>
      </c>
      <c r="DC1" s="457" t="s">
        <v>938</v>
      </c>
      <c r="DD1" s="458" t="s">
        <v>939</v>
      </c>
      <c r="DE1" s="457" t="s">
        <v>940</v>
      </c>
      <c r="DF1" s="457" t="s">
        <v>941</v>
      </c>
      <c r="DG1" s="458" t="s">
        <v>942</v>
      </c>
      <c r="DH1" s="457" t="s">
        <v>943</v>
      </c>
      <c r="DI1" s="457" t="s">
        <v>944</v>
      </c>
      <c r="DJ1" s="458" t="s">
        <v>945</v>
      </c>
      <c r="DK1" s="457" t="s">
        <v>946</v>
      </c>
      <c r="DL1" s="457" t="s">
        <v>947</v>
      </c>
      <c r="DM1" s="458" t="s">
        <v>948</v>
      </c>
      <c r="DN1" s="457" t="s">
        <v>949</v>
      </c>
      <c r="DO1" s="457" t="s">
        <v>950</v>
      </c>
      <c r="DP1" s="129" t="s">
        <v>951</v>
      </c>
      <c r="DQ1" s="129" t="s">
        <v>952</v>
      </c>
      <c r="DR1" s="129" t="s">
        <v>953</v>
      </c>
      <c r="DS1" s="129" t="s">
        <v>954</v>
      </c>
      <c r="DT1" s="129" t="s">
        <v>955</v>
      </c>
      <c r="DU1" s="129" t="s">
        <v>956</v>
      </c>
      <c r="DV1" s="129" t="s">
        <v>957</v>
      </c>
      <c r="DW1" s="129" t="s">
        <v>958</v>
      </c>
      <c r="DX1" s="129" t="s">
        <v>959</v>
      </c>
      <c r="DY1" s="129" t="s">
        <v>960</v>
      </c>
      <c r="DZ1" s="15" t="s">
        <v>961</v>
      </c>
      <c r="EA1" s="20" t="s">
        <v>962</v>
      </c>
      <c r="EB1" s="20" t="s">
        <v>963</v>
      </c>
      <c r="EC1" s="129" t="s">
        <v>964</v>
      </c>
      <c r="ED1" s="129" t="s">
        <v>965</v>
      </c>
      <c r="EE1" s="129" t="s">
        <v>966</v>
      </c>
      <c r="EF1" s="15" t="s">
        <v>967</v>
      </c>
      <c r="EG1" s="20" t="s">
        <v>968</v>
      </c>
      <c r="EH1" s="20" t="s">
        <v>969</v>
      </c>
      <c r="EI1" s="15" t="s">
        <v>970</v>
      </c>
      <c r="EJ1" s="20" t="s">
        <v>971</v>
      </c>
      <c r="EK1" s="20" t="s">
        <v>972</v>
      </c>
      <c r="EL1" s="129" t="s">
        <v>973</v>
      </c>
      <c r="EM1" s="129" t="s">
        <v>974</v>
      </c>
      <c r="EN1" s="129" t="s">
        <v>975</v>
      </c>
      <c r="EO1" s="129" t="s">
        <v>976</v>
      </c>
      <c r="EP1" s="129" t="s">
        <v>977</v>
      </c>
      <c r="EQ1" s="129" t="s">
        <v>978</v>
      </c>
      <c r="ER1" s="129" t="s">
        <v>979</v>
      </c>
      <c r="ES1" s="129" t="s">
        <v>980</v>
      </c>
      <c r="ET1" s="129" t="s">
        <v>981</v>
      </c>
      <c r="EU1" s="129" t="s">
        <v>982</v>
      </c>
      <c r="EV1" s="129" t="s">
        <v>983</v>
      </c>
      <c r="EW1" s="129" t="s">
        <v>984</v>
      </c>
      <c r="EX1" s="129" t="s">
        <v>985</v>
      </c>
      <c r="EY1" s="129" t="s">
        <v>986</v>
      </c>
      <c r="EZ1" s="129" t="s">
        <v>987</v>
      </c>
      <c r="FA1" s="129" t="s">
        <v>988</v>
      </c>
      <c r="FB1" s="129" t="s">
        <v>989</v>
      </c>
      <c r="FC1" s="129" t="s">
        <v>990</v>
      </c>
      <c r="FD1" s="129" t="s">
        <v>991</v>
      </c>
      <c r="FE1" s="129" t="s">
        <v>992</v>
      </c>
      <c r="FF1" s="129" t="s">
        <v>993</v>
      </c>
      <c r="FG1" s="129" t="s">
        <v>994</v>
      </c>
      <c r="FH1" s="129" t="s">
        <v>995</v>
      </c>
      <c r="FI1" s="129" t="s">
        <v>996</v>
      </c>
      <c r="FJ1" s="129" t="s">
        <v>997</v>
      </c>
      <c r="FK1" s="129" t="s">
        <v>998</v>
      </c>
      <c r="FL1" s="129" t="s">
        <v>999</v>
      </c>
      <c r="FM1" s="129" t="s">
        <v>1000</v>
      </c>
      <c r="FN1" s="129" t="s">
        <v>1001</v>
      </c>
      <c r="FO1" s="129" t="s">
        <v>1002</v>
      </c>
      <c r="FP1" s="129" t="s">
        <v>1003</v>
      </c>
      <c r="FQ1" s="129" t="s">
        <v>1004</v>
      </c>
      <c r="FR1" s="129" t="s">
        <v>1005</v>
      </c>
      <c r="FS1" s="129" t="s">
        <v>1006</v>
      </c>
      <c r="FT1" s="129" t="s">
        <v>1007</v>
      </c>
      <c r="FU1" s="129" t="s">
        <v>1008</v>
      </c>
      <c r="FV1" s="129" t="s">
        <v>1009</v>
      </c>
      <c r="FW1" s="129" t="s">
        <v>1010</v>
      </c>
      <c r="FX1" s="129" t="s">
        <v>1011</v>
      </c>
      <c r="FY1" s="129" t="s">
        <v>1012</v>
      </c>
      <c r="FZ1" s="129" t="s">
        <v>1013</v>
      </c>
      <c r="GA1" s="129" t="s">
        <v>1014</v>
      </c>
      <c r="GB1" s="129" t="s">
        <v>1015</v>
      </c>
      <c r="GC1" s="129" t="s">
        <v>1016</v>
      </c>
      <c r="GD1" s="129" t="s">
        <v>1017</v>
      </c>
      <c r="GE1" s="129" t="s">
        <v>1018</v>
      </c>
      <c r="GF1" s="129" t="s">
        <v>1019</v>
      </c>
      <c r="GG1" s="129" t="s">
        <v>1020</v>
      </c>
      <c r="GH1" s="129" t="s">
        <v>1021</v>
      </c>
      <c r="GI1" s="129" t="s">
        <v>1022</v>
      </c>
      <c r="GJ1" s="129" t="s">
        <v>1023</v>
      </c>
      <c r="GK1" s="129" t="s">
        <v>1024</v>
      </c>
      <c r="GL1" s="129" t="s">
        <v>1025</v>
      </c>
      <c r="GM1" s="1192" t="s">
        <v>1026</v>
      </c>
    </row>
    <row r="2">
      <c r="A2" s="1474">
        <v>41974.0</v>
      </c>
      <c r="H2" s="1475">
        <v>-0.012</v>
      </c>
      <c r="I2" s="1475">
        <v>-0.01</v>
      </c>
      <c r="J2" s="1475">
        <v>-0.01</v>
      </c>
      <c r="K2" s="1475">
        <v>-0.025</v>
      </c>
      <c r="L2" s="1475">
        <v>-0.029</v>
      </c>
      <c r="M2" s="1475">
        <v>-0.019</v>
      </c>
      <c r="N2" s="1476"/>
      <c r="O2" s="1477"/>
      <c r="P2" s="1477"/>
      <c r="Q2" s="1476"/>
      <c r="R2" s="1477"/>
      <c r="S2" s="1477"/>
      <c r="T2" s="1205">
        <v>-46.56</v>
      </c>
      <c r="U2" s="1205">
        <v>-38.0</v>
      </c>
      <c r="V2" s="1205">
        <v>-39.75</v>
      </c>
      <c r="W2" s="1205">
        <v>152.0</v>
      </c>
      <c r="Z2" s="1205">
        <v>127.0</v>
      </c>
      <c r="AC2" s="1478">
        <v>24.3</v>
      </c>
      <c r="AD2" s="1479">
        <v>20.5</v>
      </c>
      <c r="AE2" s="1479">
        <v>21.2</v>
      </c>
      <c r="AF2" s="1480">
        <v>98.2</v>
      </c>
      <c r="AI2" s="1481">
        <v>0.034</v>
      </c>
      <c r="AJ2" s="1195">
        <v>0.01</v>
      </c>
      <c r="AK2" s="1195">
        <v>0.028</v>
      </c>
      <c r="AL2" s="1480">
        <v>76.68</v>
      </c>
      <c r="AO2" s="1195">
        <v>-0.008</v>
      </c>
      <c r="AP2" s="1195">
        <v>-0.004</v>
      </c>
      <c r="AQ2" s="1195">
        <v>-0.007</v>
      </c>
      <c r="AR2" s="1482">
        <v>21.8</v>
      </c>
      <c r="AS2" s="1205">
        <v>18.3</v>
      </c>
      <c r="AT2" s="1205">
        <v>21.6</v>
      </c>
      <c r="AU2" s="1446">
        <v>37.9</v>
      </c>
      <c r="AW2" s="1205">
        <v>37.8</v>
      </c>
      <c r="AX2" s="1446">
        <v>41.4</v>
      </c>
      <c r="AZ2" s="1446">
        <v>41.1</v>
      </c>
      <c r="BA2" s="1483">
        <v>-3.4</v>
      </c>
      <c r="BB2" s="1205">
        <v>-3.1</v>
      </c>
      <c r="BC2" s="1446">
        <v>-3.4</v>
      </c>
      <c r="BD2" s="1484">
        <v>5.76</v>
      </c>
      <c r="BE2" s="1484">
        <v>3.27</v>
      </c>
      <c r="BF2" s="1484">
        <v>5.756</v>
      </c>
      <c r="BG2" s="1205">
        <v>45.1</v>
      </c>
      <c r="BJ2" s="1205">
        <v>52.0</v>
      </c>
      <c r="BM2" s="1205">
        <v>-10.1</v>
      </c>
      <c r="BN2" s="1205">
        <v>-9.1</v>
      </c>
      <c r="BO2" s="1485">
        <v>-9.9</v>
      </c>
      <c r="BP2" s="1205">
        <v>21.7</v>
      </c>
      <c r="BS2" s="1203">
        <v>0.01</v>
      </c>
      <c r="BU2" s="410">
        <v>0.01</v>
      </c>
      <c r="BV2" s="1203">
        <v>-0.01</v>
      </c>
      <c r="BX2" s="410">
        <v>-0.01</v>
      </c>
      <c r="BY2" s="1486">
        <v>-0.43</v>
      </c>
      <c r="BZ2" s="1446">
        <v>-0.7</v>
      </c>
      <c r="CA2" s="1446">
        <v>-0.5</v>
      </c>
      <c r="CI2" s="1205">
        <v>34.1</v>
      </c>
      <c r="CL2" s="1205">
        <v>33.9</v>
      </c>
      <c r="CO2" s="1205">
        <v>-0.01</v>
      </c>
      <c r="CQ2" s="1205">
        <v>-1.064</v>
      </c>
      <c r="CR2" s="1205">
        <v>17.3</v>
      </c>
      <c r="CU2" s="1205">
        <v>17.3</v>
      </c>
      <c r="CX2" s="1480">
        <v>0.29</v>
      </c>
      <c r="CY2" s="1205">
        <v>0.5</v>
      </c>
      <c r="CZ2" s="1205">
        <v>0.29</v>
      </c>
      <c r="DA2" s="1446">
        <v>227.43</v>
      </c>
      <c r="DD2" s="1487">
        <v>0.097</v>
      </c>
      <c r="DE2" s="1488">
        <v>0.068</v>
      </c>
      <c r="DF2" s="1488">
        <v>0.097</v>
      </c>
      <c r="DG2" s="1446">
        <v>177.51</v>
      </c>
      <c r="DJ2" s="1487">
        <v>-0.024</v>
      </c>
      <c r="DK2" s="1488">
        <v>-0.074</v>
      </c>
      <c r="DL2" s="1488">
        <v>-0.024</v>
      </c>
      <c r="DM2" s="1486">
        <v>49.6</v>
      </c>
      <c r="DN2" s="1446">
        <v>49.8</v>
      </c>
      <c r="DO2" s="1446">
        <v>49.6</v>
      </c>
      <c r="DT2" s="1489"/>
      <c r="DW2" s="1205">
        <v>6.89</v>
      </c>
      <c r="DZ2" s="1490">
        <v>0.129</v>
      </c>
      <c r="EA2" s="1477">
        <v>0.11</v>
      </c>
      <c r="EB2" s="1477">
        <v>0.129</v>
      </c>
      <c r="EC2" s="1205">
        <v>7.56</v>
      </c>
      <c r="EF2" s="1490">
        <v>0.019</v>
      </c>
      <c r="EG2" s="1477">
        <v>0.023</v>
      </c>
      <c r="EH2" s="1477">
        <v>0.019</v>
      </c>
      <c r="EI2" s="1478">
        <v>-661.0</v>
      </c>
      <c r="EJ2" s="1479">
        <v>-740.0</v>
      </c>
      <c r="EK2" s="1479">
        <v>-661.0</v>
      </c>
      <c r="EL2" s="1205">
        <v>49.5</v>
      </c>
      <c r="EO2" s="1491">
        <v>0.036</v>
      </c>
      <c r="EP2" s="410"/>
      <c r="EQ2" s="1193">
        <v>-0.004</v>
      </c>
      <c r="ER2" s="1205">
        <v>43.9</v>
      </c>
      <c r="EU2" s="1195">
        <v>-0.009</v>
      </c>
      <c r="EV2" s="1193">
        <v>-0.042</v>
      </c>
      <c r="EW2" s="1193">
        <v>-0.04</v>
      </c>
      <c r="EX2" s="1205">
        <v>5.8</v>
      </c>
      <c r="EZ2" s="1205">
        <v>5.51</v>
      </c>
      <c r="FA2" s="1205">
        <v>14.4</v>
      </c>
      <c r="FD2" s="1193">
        <v>-0.149</v>
      </c>
      <c r="FG2" s="1205">
        <v>14.4</v>
      </c>
      <c r="FJ2" s="1193">
        <v>-0.0661</v>
      </c>
      <c r="FK2" s="1193">
        <v>-0.097</v>
      </c>
      <c r="FL2" s="1193">
        <v>-0.0731</v>
      </c>
      <c r="FM2" s="1480">
        <v>0.19</v>
      </c>
      <c r="FN2" s="1205">
        <v>0.11</v>
      </c>
      <c r="FO2" s="1205">
        <v>-0.4</v>
      </c>
      <c r="FP2" s="1205">
        <v>18.7</v>
      </c>
      <c r="FS2" s="1195">
        <v>0.023</v>
      </c>
      <c r="FT2" s="1193">
        <v>0.006</v>
      </c>
      <c r="FU2" s="1193">
        <v>0.023</v>
      </c>
      <c r="FV2" s="1205">
        <v>17.2</v>
      </c>
      <c r="FY2" s="1195">
        <v>-0.079</v>
      </c>
      <c r="FZ2" s="1193">
        <v>-0.034</v>
      </c>
      <c r="GA2" s="1193">
        <v>-0.079</v>
      </c>
      <c r="GB2" s="1205">
        <v>1.59</v>
      </c>
      <c r="GC2" s="1205">
        <v>0.1</v>
      </c>
      <c r="GD2" s="1205">
        <v>1.59</v>
      </c>
      <c r="GE2" s="1205">
        <v>12.876</v>
      </c>
      <c r="GH2" s="1205">
        <v>14.038</v>
      </c>
    </row>
    <row r="3">
      <c r="A3" s="1492">
        <v>42005.0</v>
      </c>
      <c r="H3" s="1493">
        <v>-0.02</v>
      </c>
      <c r="I3" s="1493">
        <v>-0.009</v>
      </c>
      <c r="J3" s="1493">
        <v>-0.019</v>
      </c>
      <c r="K3" s="1493">
        <v>-0.028</v>
      </c>
      <c r="L3" s="1493">
        <v>-0.032</v>
      </c>
      <c r="M3" s="1493">
        <v>-0.031</v>
      </c>
      <c r="N3" s="1494"/>
      <c r="O3" s="1495"/>
      <c r="P3" s="1495"/>
      <c r="Q3" s="1494"/>
      <c r="R3" s="1495"/>
      <c r="S3" s="1495"/>
      <c r="T3" s="1496">
        <v>-41.8</v>
      </c>
      <c r="U3" s="1496">
        <v>-41.7</v>
      </c>
      <c r="V3" s="1496">
        <v>-45.6</v>
      </c>
      <c r="W3" s="1496">
        <v>135.0</v>
      </c>
      <c r="Z3" s="1496">
        <v>131.0</v>
      </c>
      <c r="AC3" s="1497">
        <v>7.9</v>
      </c>
      <c r="AD3" s="1498">
        <v>15.0</v>
      </c>
      <c r="AE3" s="1498">
        <v>23.9</v>
      </c>
      <c r="AF3" s="1499">
        <v>96.6</v>
      </c>
      <c r="AI3" s="1500">
        <v>-0.021</v>
      </c>
      <c r="AJ3" s="1200">
        <v>-0.015</v>
      </c>
      <c r="AK3" s="1200">
        <v>-0.021</v>
      </c>
      <c r="AL3" s="1499">
        <v>76.03</v>
      </c>
      <c r="AO3" s="1200">
        <v>-0.003</v>
      </c>
      <c r="AP3" s="1200">
        <v>0.005</v>
      </c>
      <c r="AQ3" s="1200">
        <v>-0.002</v>
      </c>
      <c r="AR3" s="1501">
        <v>19.7</v>
      </c>
      <c r="AS3" s="1496">
        <v>21.0</v>
      </c>
      <c r="AT3" s="1496">
        <v>19.6</v>
      </c>
      <c r="AU3" s="1502">
        <v>36.8</v>
      </c>
      <c r="AW3" s="1496">
        <v>36.8</v>
      </c>
      <c r="AX3" s="1502">
        <v>40.6</v>
      </c>
      <c r="AZ3" s="1502">
        <v>40.6</v>
      </c>
      <c r="BA3" s="1503">
        <v>-3.7</v>
      </c>
      <c r="BB3" s="1496">
        <v>-3.0</v>
      </c>
      <c r="BC3" s="1502">
        <v>-3.7</v>
      </c>
      <c r="BD3" s="1504">
        <v>0.22</v>
      </c>
      <c r="BE3" s="1504">
        <v>4.32</v>
      </c>
      <c r="BF3" s="1504">
        <v>0.23</v>
      </c>
      <c r="BG3" s="1496">
        <v>44.1</v>
      </c>
      <c r="BJ3" s="1496">
        <v>48.8</v>
      </c>
      <c r="BM3" s="1496">
        <v>-8.4</v>
      </c>
      <c r="BN3" s="1496">
        <v>-9.7</v>
      </c>
      <c r="BO3" s="1505">
        <v>-9.1</v>
      </c>
      <c r="BP3" s="1496">
        <v>21.7</v>
      </c>
      <c r="BS3" s="1204">
        <v>0.01</v>
      </c>
      <c r="BU3" s="414">
        <v>0.01</v>
      </c>
      <c r="BV3" s="1204">
        <v>0.03</v>
      </c>
      <c r="BX3" s="414">
        <v>0.03</v>
      </c>
      <c r="BY3" s="1506">
        <v>-0.9</v>
      </c>
      <c r="BZ3" s="1502">
        <v>-0.9</v>
      </c>
      <c r="CA3" s="1502">
        <v>-1.0</v>
      </c>
      <c r="CI3" s="1496">
        <v>26.6</v>
      </c>
      <c r="CL3" s="1496">
        <v>29.8</v>
      </c>
      <c r="CO3" s="1496">
        <v>-1.78</v>
      </c>
      <c r="CQ3" s="1496">
        <v>-0.011</v>
      </c>
      <c r="CR3" s="1496">
        <v>13.5</v>
      </c>
      <c r="CU3" s="1496">
        <v>17.0</v>
      </c>
      <c r="CX3" s="1499">
        <v>-3.17</v>
      </c>
      <c r="CY3" s="1496">
        <v>-3.0</v>
      </c>
      <c r="CZ3" s="1496">
        <v>-3.17</v>
      </c>
      <c r="DA3" s="1502">
        <v>199.88</v>
      </c>
      <c r="DD3" s="1507">
        <v>-0.033</v>
      </c>
      <c r="DE3" s="277">
        <v>0.063</v>
      </c>
      <c r="DF3" s="277">
        <v>-0.033</v>
      </c>
      <c r="DG3" s="1502">
        <v>140.56</v>
      </c>
      <c r="DJ3" s="1507">
        <v>-0.199</v>
      </c>
      <c r="DK3" s="277">
        <v>-0.03</v>
      </c>
      <c r="DL3" s="277">
        <v>-0.199</v>
      </c>
      <c r="DM3" s="1506">
        <v>60.0</v>
      </c>
      <c r="DN3" s="1502">
        <v>48.9</v>
      </c>
      <c r="DO3" s="1502">
        <v>60.0</v>
      </c>
      <c r="DT3" s="1508"/>
      <c r="DW3" s="1496">
        <v>6.14</v>
      </c>
      <c r="DZ3" s="1509">
        <v>0.17</v>
      </c>
      <c r="EA3" s="1495">
        <v>0.119</v>
      </c>
      <c r="EB3" s="1495">
        <v>0.17</v>
      </c>
      <c r="EC3" s="1496">
        <v>7.3</v>
      </c>
      <c r="EF3" s="1509">
        <v>-0.09</v>
      </c>
      <c r="EG3" s="1495">
        <v>-0.048</v>
      </c>
      <c r="EH3" s="1495">
        <v>-0.09</v>
      </c>
      <c r="EI3" s="1497">
        <v>-1178.0</v>
      </c>
      <c r="EJ3" s="1498" t="s">
        <v>1027</v>
      </c>
      <c r="EK3" s="1498" t="s">
        <v>1028</v>
      </c>
      <c r="EL3" s="1496">
        <v>45.1</v>
      </c>
      <c r="EO3" s="1510">
        <v>-0.007</v>
      </c>
      <c r="EP3" s="414"/>
      <c r="EQ3" s="1198">
        <v>-0.034</v>
      </c>
      <c r="ER3" s="1496">
        <v>39.3</v>
      </c>
      <c r="EU3" s="1200">
        <v>-0.11</v>
      </c>
      <c r="EV3" s="1198">
        <v>-0.05</v>
      </c>
      <c r="EW3" s="1198">
        <v>-0.009</v>
      </c>
      <c r="EX3" s="1496">
        <v>5.53</v>
      </c>
      <c r="EY3" s="1496">
        <v>2.16</v>
      </c>
      <c r="EZ3" s="1496">
        <v>5.75</v>
      </c>
      <c r="FA3" s="1496">
        <v>13.2</v>
      </c>
      <c r="FD3" s="1198">
        <v>-0.085</v>
      </c>
      <c r="FG3" s="1496">
        <v>12.6</v>
      </c>
      <c r="FJ3" s="1198">
        <v>-0.156</v>
      </c>
      <c r="FK3" s="1198">
        <v>-0.06</v>
      </c>
      <c r="FL3" s="1198">
        <v>-0.066</v>
      </c>
      <c r="FM3" s="1499">
        <v>0.71</v>
      </c>
      <c r="FN3" s="1496">
        <v>-0.1</v>
      </c>
      <c r="FO3" s="1496">
        <v>0.19</v>
      </c>
      <c r="FP3" s="1496">
        <v>17.2</v>
      </c>
      <c r="FS3" s="1200">
        <v>-0.026</v>
      </c>
      <c r="FT3" s="1198">
        <v>0.016</v>
      </c>
      <c r="FU3" s="1198">
        <v>-0.026</v>
      </c>
      <c r="FV3" s="1496">
        <v>17.7</v>
      </c>
      <c r="FY3" s="1200">
        <v>-0.148</v>
      </c>
      <c r="FZ3" s="1198">
        <v>-0.147</v>
      </c>
      <c r="GA3" s="1198">
        <v>-0.148</v>
      </c>
      <c r="GB3" s="1496">
        <v>-0.46</v>
      </c>
      <c r="GC3" s="1496">
        <v>0.84</v>
      </c>
      <c r="GD3" s="1496">
        <v>-0.46</v>
      </c>
      <c r="GE3" s="1496">
        <v>13.045</v>
      </c>
      <c r="GH3" s="1496">
        <v>13.766</v>
      </c>
    </row>
    <row r="4">
      <c r="A4" s="1474">
        <v>42036.0</v>
      </c>
      <c r="H4" s="1475">
        <v>-0.001</v>
      </c>
      <c r="I4" s="1475">
        <v>-0.002</v>
      </c>
      <c r="J4" s="1475">
        <v>-0.002</v>
      </c>
      <c r="K4" s="1475">
        <v>0.004</v>
      </c>
      <c r="L4" s="1475">
        <v>0.002</v>
      </c>
      <c r="M4" s="1475">
        <v>0.002</v>
      </c>
      <c r="N4" s="1476"/>
      <c r="O4" s="1477"/>
      <c r="P4" s="1477"/>
      <c r="Q4" s="1476"/>
      <c r="R4" s="1477"/>
      <c r="S4" s="1477"/>
      <c r="T4" s="1205">
        <v>-35.44</v>
      </c>
      <c r="U4" s="1205">
        <v>-41.2</v>
      </c>
      <c r="V4" s="1205">
        <v>-42.68</v>
      </c>
      <c r="W4" s="1205">
        <v>148.0</v>
      </c>
      <c r="Z4" s="1205">
        <v>129.0</v>
      </c>
      <c r="AC4" s="1478">
        <v>20.3</v>
      </c>
      <c r="AD4" s="1479">
        <v>21.1</v>
      </c>
      <c r="AE4" s="1479">
        <v>7.6</v>
      </c>
      <c r="AF4" s="1480">
        <v>98.42</v>
      </c>
      <c r="AI4" s="1481">
        <v>0.015</v>
      </c>
      <c r="AJ4" s="1195">
        <v>0.01</v>
      </c>
      <c r="AK4" s="1195">
        <v>0.014</v>
      </c>
      <c r="AL4" s="1480">
        <v>77.96</v>
      </c>
      <c r="AO4" s="1195">
        <v>0.018</v>
      </c>
      <c r="AP4" s="1195">
        <v>0.012</v>
      </c>
      <c r="AQ4" s="1195">
        <v>0.013</v>
      </c>
      <c r="AR4" s="1482">
        <v>19.7</v>
      </c>
      <c r="AS4" s="1205">
        <v>20.1</v>
      </c>
      <c r="AT4" s="1205">
        <v>20.0</v>
      </c>
      <c r="AU4" s="1446">
        <v>37.3</v>
      </c>
      <c r="AW4" s="1205">
        <v>37.3</v>
      </c>
      <c r="AX4" s="1446">
        <v>40.8</v>
      </c>
      <c r="AZ4" s="1446">
        <v>40.8</v>
      </c>
      <c r="BA4" s="1483">
        <v>-3.5</v>
      </c>
      <c r="BB4" s="1205">
        <v>-3.8</v>
      </c>
      <c r="BC4" s="1446">
        <v>-3.6</v>
      </c>
      <c r="BD4" s="1484">
        <v>3.54</v>
      </c>
      <c r="BE4" s="1484">
        <v>1.21</v>
      </c>
      <c r="BF4" s="1484">
        <v>3.54</v>
      </c>
      <c r="BG4" s="1205">
        <v>43.9</v>
      </c>
      <c r="BJ4" s="1205">
        <v>48.1</v>
      </c>
      <c r="BM4" s="1205">
        <v>-10.3</v>
      </c>
      <c r="BN4" s="1205">
        <v>-9.0</v>
      </c>
      <c r="BO4" s="1485">
        <v>-10.8</v>
      </c>
      <c r="BP4" s="1205">
        <v>22.0</v>
      </c>
      <c r="BS4" s="1203">
        <v>-0.02</v>
      </c>
      <c r="BU4" s="410">
        <v>-0.02</v>
      </c>
      <c r="BV4" s="1203">
        <v>0.02</v>
      </c>
      <c r="BX4" s="410">
        <v>0.02</v>
      </c>
      <c r="BY4" s="1486">
        <v>-1.25</v>
      </c>
      <c r="BZ4" s="1446">
        <v>-1.3</v>
      </c>
      <c r="CA4" s="1446">
        <v>-1.6</v>
      </c>
      <c r="CI4" s="1205">
        <v>29.7</v>
      </c>
      <c r="CL4" s="1205">
        <v>29.1</v>
      </c>
      <c r="CO4" s="1205">
        <v>-0.04</v>
      </c>
      <c r="CQ4" s="1205">
        <v>-1.781</v>
      </c>
      <c r="CR4" s="1205">
        <v>12.0</v>
      </c>
      <c r="CU4" s="1205">
        <v>15.1</v>
      </c>
      <c r="CX4" s="1480">
        <v>-2.84</v>
      </c>
      <c r="CY4" s="1205">
        <v>-2.2</v>
      </c>
      <c r="CZ4" s="1205">
        <v>-2.84</v>
      </c>
      <c r="DA4" s="1446">
        <v>168.95</v>
      </c>
      <c r="DD4" s="1487">
        <v>0.483</v>
      </c>
      <c r="DE4" s="1488">
        <v>0.142</v>
      </c>
      <c r="DF4" s="1488">
        <v>0.483</v>
      </c>
      <c r="DG4" s="1446">
        <v>108.49</v>
      </c>
      <c r="DJ4" s="1487">
        <v>-0.205</v>
      </c>
      <c r="DK4" s="1488">
        <v>-0.1</v>
      </c>
      <c r="DL4" s="1488">
        <v>-0.205</v>
      </c>
      <c r="DM4" s="1486">
        <v>60.6</v>
      </c>
      <c r="DN4" s="1446">
        <v>10.8</v>
      </c>
      <c r="DO4" s="1446">
        <v>60.6</v>
      </c>
      <c r="DT4" s="1489"/>
      <c r="DW4" s="1205">
        <v>5.94</v>
      </c>
      <c r="DZ4" s="1490">
        <v>0.024</v>
      </c>
      <c r="EA4" s="1477">
        <v>0.003</v>
      </c>
      <c r="EB4" s="1477">
        <v>0.024</v>
      </c>
      <c r="EC4" s="1205">
        <v>6.37</v>
      </c>
      <c r="EF4" s="1490">
        <v>-0.036</v>
      </c>
      <c r="EG4" s="1477">
        <v>0.031</v>
      </c>
      <c r="EH4" s="1477">
        <v>-0.036</v>
      </c>
      <c r="EI4" s="1478">
        <v>-425.0</v>
      </c>
      <c r="EJ4" s="1479" t="s">
        <v>1029</v>
      </c>
      <c r="EK4" s="1479">
        <v>-425.0</v>
      </c>
      <c r="EL4" s="1205">
        <v>41.5</v>
      </c>
      <c r="EO4" s="1491">
        <v>-0.033</v>
      </c>
      <c r="EP4" s="410"/>
      <c r="EQ4" s="1193">
        <v>-0.042</v>
      </c>
      <c r="ER4" s="1205">
        <v>34.0</v>
      </c>
      <c r="EU4" s="1195">
        <v>-0.196</v>
      </c>
      <c r="EV4" s="1193">
        <v>-0.117</v>
      </c>
      <c r="EW4" s="1193">
        <v>-0.11</v>
      </c>
      <c r="EX4" s="1205">
        <v>7.7</v>
      </c>
      <c r="EY4" s="1205">
        <v>6.2</v>
      </c>
      <c r="EZ4" s="1205">
        <v>5.4</v>
      </c>
      <c r="FA4" s="1205">
        <v>12.2</v>
      </c>
      <c r="FD4" s="1193">
        <v>-0.168</v>
      </c>
      <c r="FG4" s="1205">
        <v>11.5</v>
      </c>
      <c r="FJ4" s="1193">
        <v>-0.162</v>
      </c>
      <c r="FK4" s="1193">
        <v>-0.068</v>
      </c>
      <c r="FL4" s="1193">
        <v>-0.156</v>
      </c>
      <c r="FM4" s="1480">
        <v>0.74</v>
      </c>
      <c r="FN4" s="1205">
        <v>0.52</v>
      </c>
      <c r="FO4" s="1205">
        <v>0.71</v>
      </c>
      <c r="FP4" s="1205">
        <v>17.2</v>
      </c>
      <c r="FS4" s="1195">
        <v>-0.06</v>
      </c>
      <c r="FU4" s="1193">
        <v>-0.06</v>
      </c>
      <c r="FV4" s="1205">
        <v>16.8</v>
      </c>
      <c r="FY4" s="1195">
        <v>0.016</v>
      </c>
      <c r="GA4" s="1193">
        <v>0.016</v>
      </c>
      <c r="GB4" s="1205">
        <v>0.39</v>
      </c>
      <c r="GC4" s="1205">
        <v>1.58</v>
      </c>
      <c r="GD4" s="1205">
        <v>0.39</v>
      </c>
      <c r="GE4" s="1205">
        <v>9.513</v>
      </c>
      <c r="GH4" s="1205">
        <v>10.48</v>
      </c>
    </row>
    <row r="5">
      <c r="A5" s="1492">
        <v>42064.0</v>
      </c>
      <c r="H5" s="1493">
        <v>0.001</v>
      </c>
      <c r="I5" s="1493">
        <v>-0.002</v>
      </c>
      <c r="J5" s="1493">
        <v>0.001</v>
      </c>
      <c r="K5" s="1493">
        <v>-0.003</v>
      </c>
      <c r="L5" s="1493">
        <v>-0.003</v>
      </c>
      <c r="M5" s="1493">
        <v>-0.002</v>
      </c>
      <c r="N5" s="1494"/>
      <c r="O5" s="1495"/>
      <c r="P5" s="1495"/>
      <c r="Q5" s="1494"/>
      <c r="R5" s="1495"/>
      <c r="S5" s="1495"/>
      <c r="T5" s="1496">
        <v>-51.37</v>
      </c>
      <c r="U5" s="1496">
        <v>-41.2</v>
      </c>
      <c r="V5" s="1496">
        <v>-35.89</v>
      </c>
      <c r="W5" s="1496">
        <v>169.0</v>
      </c>
      <c r="Z5" s="1496">
        <v>149.0</v>
      </c>
      <c r="AC5" s="1497">
        <v>23.4</v>
      </c>
      <c r="AD5" s="1498">
        <v>22.8</v>
      </c>
      <c r="AE5" s="1498">
        <v>20.3</v>
      </c>
      <c r="AF5" s="1499">
        <v>98.32</v>
      </c>
      <c r="AI5" s="1500">
        <v>0.012</v>
      </c>
      <c r="AJ5" s="1200">
        <v>0.004</v>
      </c>
      <c r="AK5" s="1200">
        <v>0.013</v>
      </c>
      <c r="AL5" s="1499">
        <v>79.23</v>
      </c>
      <c r="AO5" s="1200">
        <v>0.024</v>
      </c>
      <c r="AP5" s="1200">
        <v>0.0</v>
      </c>
      <c r="AQ5" s="1200">
        <v>0.024</v>
      </c>
      <c r="AR5" s="1501">
        <v>19.3</v>
      </c>
      <c r="AS5" s="1496">
        <v>20.0</v>
      </c>
      <c r="AT5" s="1496">
        <v>19.4</v>
      </c>
      <c r="AU5" s="1502">
        <v>37.6</v>
      </c>
      <c r="AW5" s="1496">
        <v>37.7</v>
      </c>
      <c r="AX5" s="1502">
        <v>42.2</v>
      </c>
      <c r="AZ5" s="1502">
        <v>42.1</v>
      </c>
      <c r="BA5" s="1503">
        <v>-4.6</v>
      </c>
      <c r="BB5" s="1496">
        <v>-3.6</v>
      </c>
      <c r="BC5" s="1502">
        <v>-4.4</v>
      </c>
      <c r="BD5" s="1504">
        <v>4.06</v>
      </c>
      <c r="BE5" s="1504">
        <v>2.5</v>
      </c>
      <c r="BF5" s="1504">
        <v>4.01</v>
      </c>
      <c r="BG5" s="1496">
        <v>45.0</v>
      </c>
      <c r="BJ5" s="1496">
        <v>46.8</v>
      </c>
      <c r="BM5" s="1496">
        <v>-10.1</v>
      </c>
      <c r="BN5" s="1496">
        <v>-9.8</v>
      </c>
      <c r="BO5" s="1505">
        <v>-10.7</v>
      </c>
      <c r="BP5" s="1496">
        <v>21.5</v>
      </c>
      <c r="BS5" s="1204">
        <v>-0.06</v>
      </c>
      <c r="BU5" s="414">
        <v>-0.06</v>
      </c>
      <c r="BV5" s="1204">
        <v>-0.02</v>
      </c>
      <c r="BX5" s="414">
        <v>-0.02</v>
      </c>
      <c r="BY5" s="1506">
        <v>-1.32</v>
      </c>
      <c r="BZ5" s="1502">
        <v>-1.0</v>
      </c>
      <c r="CA5" s="1502">
        <v>-1.23</v>
      </c>
      <c r="CI5" s="1496">
        <v>34.2</v>
      </c>
      <c r="CL5" s="1496">
        <v>33.7</v>
      </c>
      <c r="CO5" s="1496">
        <v>-0.58</v>
      </c>
      <c r="CQ5" s="1496">
        <v>-0.044</v>
      </c>
      <c r="CR5" s="1496">
        <v>16.7</v>
      </c>
      <c r="CU5" s="1496">
        <v>16.7</v>
      </c>
      <c r="CX5" s="1499">
        <v>0.46</v>
      </c>
      <c r="CY5" s="1496">
        <v>-0.4</v>
      </c>
      <c r="CZ5" s="1496">
        <v>0.46</v>
      </c>
      <c r="DA5" s="1502">
        <v>144.24</v>
      </c>
      <c r="DD5" s="1507">
        <v>-0.15</v>
      </c>
      <c r="DE5" s="277">
        <v>0.12</v>
      </c>
      <c r="DF5" s="277">
        <v>-0.15</v>
      </c>
      <c r="DG5" s="1502">
        <v>141.72</v>
      </c>
      <c r="DJ5" s="1507">
        <v>-0.127</v>
      </c>
      <c r="DK5" s="277">
        <v>-0.117</v>
      </c>
      <c r="DL5" s="277">
        <v>-0.127</v>
      </c>
      <c r="DM5" s="1506">
        <v>3.08</v>
      </c>
      <c r="DN5" s="1502">
        <v>45.3</v>
      </c>
      <c r="DO5" s="1502">
        <v>3.08</v>
      </c>
      <c r="DT5" s="1508"/>
      <c r="DW5" s="1496">
        <v>6.93</v>
      </c>
      <c r="DZ5" s="1509">
        <v>0.085</v>
      </c>
      <c r="EA5" s="1495">
        <v>0.085</v>
      </c>
      <c r="EB5" s="1495">
        <v>0.085</v>
      </c>
      <c r="EC5" s="1496">
        <v>6.7</v>
      </c>
      <c r="EF5" s="1509">
        <v>-0.145</v>
      </c>
      <c r="EG5" s="1495">
        <v>-0.128</v>
      </c>
      <c r="EH5" s="1495">
        <v>-0.145</v>
      </c>
      <c r="EI5" s="1497">
        <v>229.0</v>
      </c>
      <c r="EJ5" s="1498">
        <v>50.0</v>
      </c>
      <c r="EK5" s="1498">
        <v>229.0</v>
      </c>
      <c r="EL5" s="1496">
        <v>46.8</v>
      </c>
      <c r="EO5" s="1510">
        <v>-0.043</v>
      </c>
      <c r="EP5" s="414"/>
      <c r="EQ5" s="1198">
        <v>-0.081</v>
      </c>
      <c r="ER5" s="1496">
        <v>38.5</v>
      </c>
      <c r="EU5" s="1200">
        <v>-0.153</v>
      </c>
      <c r="EV5" s="1198">
        <v>-0.093</v>
      </c>
      <c r="EW5" s="1198">
        <v>-0.197</v>
      </c>
      <c r="EX5" s="1496">
        <v>8.4</v>
      </c>
      <c r="EY5" s="1496">
        <v>8.4</v>
      </c>
      <c r="EZ5" s="1496">
        <v>7.7</v>
      </c>
      <c r="FA5" s="1496">
        <v>13.6</v>
      </c>
      <c r="FD5" s="1198">
        <v>-0.103</v>
      </c>
      <c r="FG5" s="1496">
        <v>12.6</v>
      </c>
      <c r="FJ5" s="1198">
        <v>-0.134</v>
      </c>
      <c r="FK5" s="1198">
        <v>-0.1562</v>
      </c>
      <c r="FL5" s="1198">
        <v>-0.162</v>
      </c>
      <c r="FM5" s="1499">
        <v>1.13</v>
      </c>
      <c r="FN5" s="1496">
        <v>0.62</v>
      </c>
      <c r="FO5" s="1496">
        <v>0.74</v>
      </c>
      <c r="FP5" s="1496">
        <v>18.9</v>
      </c>
      <c r="FS5" s="1200">
        <v>-0.043</v>
      </c>
      <c r="FT5" s="1198">
        <v>-0.05</v>
      </c>
      <c r="FU5" s="1198">
        <v>-0.043</v>
      </c>
      <c r="FV5" s="1496">
        <v>17.4</v>
      </c>
      <c r="FY5" s="1200">
        <v>-0.062</v>
      </c>
      <c r="GA5" s="1198">
        <v>-0.062</v>
      </c>
      <c r="GB5" s="1496">
        <v>1.5</v>
      </c>
      <c r="GC5" s="1496">
        <v>0.54</v>
      </c>
      <c r="GD5" s="1496">
        <v>1.5</v>
      </c>
      <c r="GE5" s="1496">
        <v>13.345</v>
      </c>
      <c r="GH5" s="1496">
        <v>14.736</v>
      </c>
    </row>
    <row r="6">
      <c r="A6" s="1474">
        <v>42095.0</v>
      </c>
      <c r="H6" s="1475">
        <v>-0.007</v>
      </c>
      <c r="I6" s="1475">
        <v>0.001</v>
      </c>
      <c r="J6" s="1475">
        <v>-0.007</v>
      </c>
      <c r="K6" s="1475">
        <v>-0.003</v>
      </c>
      <c r="L6" s="1475">
        <v>0.003</v>
      </c>
      <c r="M6" s="1475">
        <v>-0.002</v>
      </c>
      <c r="N6" s="1476"/>
      <c r="O6" s="1477"/>
      <c r="P6" s="1477"/>
      <c r="Q6" s="1476"/>
      <c r="R6" s="1477"/>
      <c r="S6" s="1477"/>
      <c r="T6" s="1205">
        <v>-40.88</v>
      </c>
      <c r="U6" s="1205">
        <v>-44.0</v>
      </c>
      <c r="V6" s="1205">
        <v>-50.57</v>
      </c>
      <c r="W6" s="1205">
        <v>161.0</v>
      </c>
      <c r="Z6" s="1205">
        <v>141.0</v>
      </c>
      <c r="AC6" s="1478">
        <v>24.9</v>
      </c>
      <c r="AD6" s="1479">
        <v>22.5</v>
      </c>
      <c r="AE6" s="1479">
        <v>23.4</v>
      </c>
      <c r="AF6" s="1480">
        <v>100.01</v>
      </c>
      <c r="AI6" s="1481">
        <v>0.019</v>
      </c>
      <c r="AJ6" s="1195">
        <v>0.001</v>
      </c>
      <c r="AK6" s="1195">
        <v>0.016</v>
      </c>
      <c r="AL6" s="1480">
        <v>79.08</v>
      </c>
      <c r="AO6" s="1195">
        <v>-0.013</v>
      </c>
      <c r="AP6" s="1195">
        <v>0.005</v>
      </c>
      <c r="AQ6" s="1195">
        <v>-0.008</v>
      </c>
      <c r="AR6" s="1482">
        <v>22.3</v>
      </c>
      <c r="AS6" s="1205">
        <v>19.4</v>
      </c>
      <c r="AT6" s="1205">
        <v>21.5</v>
      </c>
      <c r="AU6" s="1446">
        <v>38.2</v>
      </c>
      <c r="AW6" s="1205">
        <v>38.2</v>
      </c>
      <c r="AX6" s="1446">
        <v>41.2</v>
      </c>
      <c r="AZ6" s="1446">
        <v>41.2</v>
      </c>
      <c r="BA6" s="1483">
        <v>-3.0</v>
      </c>
      <c r="BB6" s="1205">
        <v>-4.0</v>
      </c>
      <c r="BC6" s="1446">
        <v>-3.3</v>
      </c>
      <c r="BD6" s="1484">
        <v>3.74</v>
      </c>
      <c r="BE6" s="1484">
        <v>3.27</v>
      </c>
      <c r="BF6" s="1484">
        <v>3.73</v>
      </c>
      <c r="BG6" s="1205">
        <v>45.4</v>
      </c>
      <c r="BJ6" s="1205">
        <v>46.8</v>
      </c>
      <c r="BM6" s="1205">
        <v>-8.5</v>
      </c>
      <c r="BN6" s="1205">
        <v>-9.9</v>
      </c>
      <c r="BO6" s="1485">
        <v>-9.3</v>
      </c>
      <c r="BP6" s="1205">
        <v>19.7</v>
      </c>
      <c r="BS6" s="1203">
        <v>0.01</v>
      </c>
      <c r="BU6" s="410">
        <v>0.01</v>
      </c>
      <c r="BV6" s="1203">
        <v>0.04</v>
      </c>
      <c r="BX6" s="410">
        <v>0.04</v>
      </c>
      <c r="BY6" s="1486">
        <v>-3.8</v>
      </c>
      <c r="BZ6" s="1446">
        <v>-2.2</v>
      </c>
      <c r="CA6" s="1446">
        <v>-4.1</v>
      </c>
      <c r="CI6" s="1205">
        <v>33.0</v>
      </c>
      <c r="CL6" s="1205">
        <v>33.0</v>
      </c>
      <c r="CO6" s="1205">
        <v>-1.22</v>
      </c>
      <c r="CQ6" s="1205">
        <v>-0.58</v>
      </c>
      <c r="CR6" s="1205">
        <v>15.0</v>
      </c>
      <c r="CU6" s="1205">
        <v>14.8</v>
      </c>
      <c r="CX6" s="1480">
        <v>0.49</v>
      </c>
      <c r="CY6" s="1205">
        <v>0.15</v>
      </c>
      <c r="CZ6" s="1205">
        <v>0.49</v>
      </c>
      <c r="DA6" s="1446">
        <v>175.9</v>
      </c>
      <c r="DD6" s="1487">
        <v>-0.064</v>
      </c>
      <c r="DE6" s="1488">
        <v>0.024</v>
      </c>
      <c r="DF6" s="1488">
        <v>-0.064</v>
      </c>
      <c r="DG6" s="1446">
        <v>142.7</v>
      </c>
      <c r="DJ6" s="1487">
        <v>-0.162</v>
      </c>
      <c r="DK6" s="1488">
        <v>-0.12</v>
      </c>
      <c r="DL6" s="1488">
        <v>-0.162</v>
      </c>
      <c r="DM6" s="1486">
        <v>34.1</v>
      </c>
      <c r="DN6" s="1446">
        <v>39.4</v>
      </c>
      <c r="DO6" s="1446">
        <v>34.1</v>
      </c>
      <c r="DT6" s="1489"/>
      <c r="DW6" s="1205">
        <v>6.55</v>
      </c>
      <c r="DZ6" s="1490">
        <v>0.08</v>
      </c>
      <c r="EA6" s="1477">
        <v>0.064</v>
      </c>
      <c r="EB6" s="1477">
        <v>0.08</v>
      </c>
      <c r="EC6" s="1205">
        <v>6.61</v>
      </c>
      <c r="EF6" s="1490">
        <v>-0.042</v>
      </c>
      <c r="EG6" s="1477">
        <v>-0.015</v>
      </c>
      <c r="EH6" s="1477">
        <v>-0.042</v>
      </c>
      <c r="EI6" s="1478">
        <v>-53.0</v>
      </c>
      <c r="EJ6" s="1479">
        <v>-319.0</v>
      </c>
      <c r="EK6" s="1479">
        <v>-53.0</v>
      </c>
      <c r="EL6" s="1205">
        <v>46.2</v>
      </c>
      <c r="EO6" s="1491">
        <v>-0.08</v>
      </c>
      <c r="EP6" s="410">
        <v>-0.081</v>
      </c>
      <c r="EQ6" s="1193">
        <v>-0.109</v>
      </c>
      <c r="ER6" s="1205">
        <v>37.9</v>
      </c>
      <c r="EU6" s="1195">
        <v>-0.178</v>
      </c>
      <c r="EV6" s="1193">
        <v>-0.125</v>
      </c>
      <c r="EW6" s="1193">
        <v>-0.153</v>
      </c>
      <c r="EX6" s="1205">
        <v>8.5</v>
      </c>
      <c r="EY6" s="1205">
        <v>7.52</v>
      </c>
      <c r="EZ6" s="1205">
        <v>8.4</v>
      </c>
      <c r="FA6" s="1205">
        <v>13.1</v>
      </c>
      <c r="FD6" s="1193">
        <v>-0.083</v>
      </c>
      <c r="FG6" s="1205">
        <v>12.6</v>
      </c>
      <c r="FJ6" s="1193">
        <v>-0.223</v>
      </c>
      <c r="FK6" s="1193">
        <v>-0.1877</v>
      </c>
      <c r="FL6" s="1193">
        <v>-0.134</v>
      </c>
      <c r="FM6" s="1480">
        <v>0.45</v>
      </c>
      <c r="FN6" s="1205">
        <v>0.12</v>
      </c>
      <c r="FO6" s="1205">
        <v>1.13</v>
      </c>
      <c r="FP6" s="1205">
        <v>16.9</v>
      </c>
      <c r="FS6" s="1195">
        <v>-0.017</v>
      </c>
      <c r="FU6" s="1193">
        <v>-0.017</v>
      </c>
      <c r="FV6" s="1205">
        <v>17.4</v>
      </c>
      <c r="FY6" s="1195">
        <v>-0.091</v>
      </c>
      <c r="GA6" s="1193">
        <v>-0.091</v>
      </c>
      <c r="GB6" s="1205">
        <v>-0.52</v>
      </c>
      <c r="GC6" s="1205">
        <v>-0.78</v>
      </c>
      <c r="GD6" s="1205">
        <v>-0.52</v>
      </c>
      <c r="GE6" s="1205">
        <v>13.348</v>
      </c>
      <c r="GH6" s="1205">
        <v>13.2</v>
      </c>
    </row>
    <row r="7">
      <c r="A7" s="1492">
        <v>42125.0</v>
      </c>
      <c r="H7" s="1493">
        <v>0.006</v>
      </c>
      <c r="I7" s="1493">
        <v>0.002</v>
      </c>
      <c r="J7" s="1493">
        <v>0.006</v>
      </c>
      <c r="K7" s="1493">
        <v>0.013</v>
      </c>
      <c r="L7" s="1493">
        <v>0.008</v>
      </c>
      <c r="M7" s="1493">
        <v>0.012</v>
      </c>
      <c r="N7" s="1494"/>
      <c r="O7" s="1495"/>
      <c r="P7" s="1495"/>
      <c r="Q7" s="1494"/>
      <c r="R7" s="1495"/>
      <c r="S7" s="1495"/>
      <c r="T7" s="1496">
        <v>-41.87</v>
      </c>
      <c r="U7" s="1496">
        <v>-42.6</v>
      </c>
      <c r="V7" s="1496">
        <v>-40.7</v>
      </c>
      <c r="W7" s="1496">
        <v>151.0</v>
      </c>
      <c r="Z7" s="1496">
        <v>134.0</v>
      </c>
      <c r="AC7" s="1497">
        <v>18.8</v>
      </c>
      <c r="AD7" s="1498">
        <v>22.3</v>
      </c>
      <c r="AE7" s="1498">
        <v>24.9</v>
      </c>
      <c r="AF7" s="1499">
        <v>101.71</v>
      </c>
      <c r="AI7" s="1500">
        <v>0.017</v>
      </c>
      <c r="AJ7" s="1200">
        <v>-0.008</v>
      </c>
      <c r="AK7" s="1200">
        <v>0.016</v>
      </c>
      <c r="AL7" s="1499">
        <v>80.06</v>
      </c>
      <c r="AO7" s="1200">
        <v>0.004</v>
      </c>
      <c r="AP7" s="1200">
        <v>0.009</v>
      </c>
      <c r="AQ7" s="1200">
        <v>0.007</v>
      </c>
      <c r="AR7" s="1501">
        <v>22.8</v>
      </c>
      <c r="AS7" s="1496">
        <v>21.0</v>
      </c>
      <c r="AT7" s="1496">
        <v>19.5</v>
      </c>
      <c r="AU7" s="1502">
        <v>37.9</v>
      </c>
      <c r="AW7" s="1496">
        <v>37.9</v>
      </c>
      <c r="AX7" s="1502">
        <v>41.9</v>
      </c>
      <c r="AZ7" s="1502">
        <v>41.9</v>
      </c>
      <c r="BA7" s="1503">
        <v>-4.0</v>
      </c>
      <c r="BB7" s="1496">
        <v>-3.6</v>
      </c>
      <c r="BC7" s="1502">
        <v>-4.0</v>
      </c>
      <c r="BD7" s="1504">
        <v>4.18</v>
      </c>
      <c r="BE7" s="1504">
        <v>2.83</v>
      </c>
      <c r="BF7" s="1504">
        <v>4.14</v>
      </c>
      <c r="BG7" s="1496">
        <v>45.9</v>
      </c>
      <c r="BJ7" s="1496">
        <v>46.4</v>
      </c>
      <c r="BM7" s="1496">
        <v>-8.0</v>
      </c>
      <c r="BN7" s="1496">
        <v>-9.7</v>
      </c>
      <c r="BO7" s="1505">
        <v>-8.4</v>
      </c>
      <c r="BP7" s="1496">
        <v>20.1</v>
      </c>
      <c r="BS7" s="1204">
        <v>0.03</v>
      </c>
      <c r="BU7" s="414">
        <v>0.03</v>
      </c>
      <c r="BV7" s="1204">
        <v>-0.04</v>
      </c>
      <c r="BX7" s="414">
        <v>-0.04</v>
      </c>
      <c r="BY7" s="1506">
        <v>-2.7</v>
      </c>
      <c r="BZ7" s="1502">
        <v>-2.2</v>
      </c>
      <c r="CA7" s="1502">
        <v>-2.6</v>
      </c>
      <c r="CI7" s="1496">
        <v>31.2</v>
      </c>
      <c r="CL7" s="1496">
        <v>32.4</v>
      </c>
      <c r="CO7" s="1496">
        <v>-1.8</v>
      </c>
      <c r="CQ7" s="1496">
        <v>-1.224</v>
      </c>
      <c r="CR7" s="1496">
        <v>16.6</v>
      </c>
      <c r="CU7" s="1496">
        <v>14.2</v>
      </c>
      <c r="CX7" s="1499">
        <v>2.76</v>
      </c>
      <c r="CY7" s="1496">
        <v>2.4</v>
      </c>
      <c r="CZ7" s="1496">
        <v>2.76</v>
      </c>
      <c r="DA7" s="1502">
        <v>188.8</v>
      </c>
      <c r="DD7" s="1507">
        <v>-0.025</v>
      </c>
      <c r="DE7" s="277">
        <v>-0.05</v>
      </c>
      <c r="DF7" s="277">
        <v>-0.025</v>
      </c>
      <c r="DG7" s="1502">
        <v>131.65</v>
      </c>
      <c r="DJ7" s="1507">
        <v>-0.176</v>
      </c>
      <c r="DK7" s="277">
        <v>-0.107</v>
      </c>
      <c r="DL7" s="277">
        <v>-0.176</v>
      </c>
      <c r="DM7" s="1506">
        <v>59.4</v>
      </c>
      <c r="DN7" s="1502">
        <v>44.9</v>
      </c>
      <c r="DO7" s="1502">
        <v>59.4</v>
      </c>
      <c r="DT7" s="1508"/>
      <c r="DW7" s="1496">
        <v>5.74</v>
      </c>
      <c r="DZ7" s="1509">
        <v>0.024</v>
      </c>
      <c r="EA7" s="1495">
        <v>0.035</v>
      </c>
      <c r="EB7" s="1495">
        <v>0.024</v>
      </c>
      <c r="EC7" s="1496">
        <v>5.95</v>
      </c>
      <c r="EF7" s="1509">
        <v>-0.087</v>
      </c>
      <c r="EG7" s="1495">
        <v>-0.075</v>
      </c>
      <c r="EH7" s="1495">
        <v>-0.087</v>
      </c>
      <c r="EI7" s="1497">
        <v>-216.0</v>
      </c>
      <c r="EJ7" s="1498">
        <v>-226.0</v>
      </c>
      <c r="EK7" s="1498">
        <v>-216.0</v>
      </c>
      <c r="EL7" s="1496">
        <v>42.3</v>
      </c>
      <c r="EO7" s="1510">
        <v>-0.109</v>
      </c>
      <c r="EP7" s="414"/>
      <c r="EQ7" s="1198">
        <v>-0.018</v>
      </c>
      <c r="ER7" s="1496">
        <v>36.0</v>
      </c>
      <c r="EU7" s="1200">
        <v>-0.153</v>
      </c>
      <c r="EV7" s="1198">
        <v>-0.132</v>
      </c>
      <c r="EW7" s="1198">
        <v>-0.178</v>
      </c>
      <c r="EX7" s="1496">
        <v>6.3</v>
      </c>
      <c r="EY7" s="1496">
        <v>6.2</v>
      </c>
      <c r="EZ7" s="1496">
        <v>8.5</v>
      </c>
      <c r="FA7" s="1496">
        <v>12.8</v>
      </c>
      <c r="FD7" s="1204">
        <v>-0.14</v>
      </c>
      <c r="FG7" s="1496">
        <v>11.6</v>
      </c>
      <c r="FJ7" s="1198">
        <v>-0.214</v>
      </c>
      <c r="FK7" s="1198">
        <v>-0.1275</v>
      </c>
      <c r="FL7" s="1198">
        <v>-0.223</v>
      </c>
      <c r="FM7" s="1499">
        <v>0.95</v>
      </c>
      <c r="FN7" s="1496">
        <v>0.41</v>
      </c>
      <c r="FO7" s="1496">
        <v>0.45</v>
      </c>
      <c r="FP7" s="1496">
        <v>18.4</v>
      </c>
      <c r="FS7" s="1200">
        <v>-0.055</v>
      </c>
      <c r="FU7" s="1198">
        <v>-0.055</v>
      </c>
      <c r="FV7" s="1496">
        <v>16.0</v>
      </c>
      <c r="FY7" s="1200">
        <v>-0.203</v>
      </c>
      <c r="GA7" s="1198">
        <v>-0.203</v>
      </c>
      <c r="GB7" s="1496">
        <v>2.42</v>
      </c>
      <c r="GC7" s="1496">
        <v>0.5</v>
      </c>
      <c r="GD7" s="1496">
        <v>2.42</v>
      </c>
      <c r="GE7" s="1496">
        <v>13.699</v>
      </c>
      <c r="GH7" s="1496">
        <v>14.938</v>
      </c>
    </row>
    <row r="8">
      <c r="A8" s="1474">
        <v>42156.0</v>
      </c>
      <c r="H8" s="1475">
        <v>-0.002</v>
      </c>
      <c r="I8" s="1475">
        <v>0.001</v>
      </c>
      <c r="J8" s="1475">
        <v>-0.003</v>
      </c>
      <c r="K8" s="1475">
        <v>-0.001</v>
      </c>
      <c r="L8" s="1475">
        <v>0.001</v>
      </c>
      <c r="M8" s="1475">
        <v>-0.001</v>
      </c>
      <c r="N8" s="1476"/>
      <c r="O8" s="1477"/>
      <c r="P8" s="1477"/>
      <c r="Q8" s="1476"/>
      <c r="R8" s="1477"/>
      <c r="S8" s="1477"/>
      <c r="T8" s="1205">
        <v>-43.84</v>
      </c>
      <c r="U8" s="1205">
        <v>-42.8</v>
      </c>
      <c r="V8" s="1205">
        <v>-40.94</v>
      </c>
      <c r="W8" s="1205">
        <v>168.0</v>
      </c>
      <c r="Z8" s="1205">
        <v>144.0</v>
      </c>
      <c r="AC8" s="1478">
        <v>26.4</v>
      </c>
      <c r="AD8" s="1479">
        <v>0.0</v>
      </c>
      <c r="AE8" s="1479">
        <v>18.8</v>
      </c>
      <c r="AF8" s="1480">
        <v>99.86</v>
      </c>
      <c r="AI8" s="1481">
        <v>-0.01</v>
      </c>
      <c r="AJ8" s="1195">
        <v>-0.005</v>
      </c>
      <c r="AK8" s="1195">
        <v>-0.011</v>
      </c>
      <c r="AL8" s="1480">
        <v>79.34</v>
      </c>
      <c r="AO8" s="1195">
        <v>-0.005</v>
      </c>
      <c r="AP8" s="1195">
        <v>0.005</v>
      </c>
      <c r="AQ8" s="1195">
        <v>-0.008</v>
      </c>
      <c r="AR8" s="1482">
        <v>24.0</v>
      </c>
      <c r="AS8" s="1205">
        <v>21.5</v>
      </c>
      <c r="AT8" s="1205">
        <v>22.1</v>
      </c>
      <c r="AU8" s="1446">
        <v>39.6</v>
      </c>
      <c r="AW8" s="1205">
        <v>39.6</v>
      </c>
      <c r="AX8" s="1446">
        <v>42.3</v>
      </c>
      <c r="AZ8" s="1446">
        <v>42.3</v>
      </c>
      <c r="BA8" s="1483">
        <v>-2.7</v>
      </c>
      <c r="BB8" s="1205">
        <v>-3.7</v>
      </c>
      <c r="BC8" s="1446">
        <v>-2.8</v>
      </c>
      <c r="BD8" s="1484">
        <v>2.81</v>
      </c>
      <c r="BE8" s="1484">
        <v>3.98</v>
      </c>
      <c r="BF8" s="1484">
        <v>2.81</v>
      </c>
      <c r="BG8" s="1205">
        <v>45.4</v>
      </c>
      <c r="BJ8" s="1205">
        <v>46.5</v>
      </c>
      <c r="BM8" s="1205">
        <v>-9.1</v>
      </c>
      <c r="BN8" s="1205">
        <v>-9.3</v>
      </c>
      <c r="BO8" s="1485">
        <v>-8.5</v>
      </c>
      <c r="BP8" s="1205">
        <v>20.8</v>
      </c>
      <c r="BS8" s="1203">
        <v>0.02</v>
      </c>
      <c r="BU8" s="410">
        <v>0.02</v>
      </c>
      <c r="BV8" s="1203">
        <v>0.04</v>
      </c>
      <c r="BX8" s="410">
        <v>0.04</v>
      </c>
      <c r="BY8" s="1486">
        <v>-2.9</v>
      </c>
      <c r="BZ8" s="1446">
        <v>-3.1</v>
      </c>
      <c r="CA8" s="1446">
        <v>-3.0</v>
      </c>
      <c r="CI8" s="1205">
        <v>33.8</v>
      </c>
      <c r="CL8" s="1205">
        <v>34.6</v>
      </c>
      <c r="CO8" s="1205">
        <v>-1.35</v>
      </c>
      <c r="CQ8" s="1205">
        <v>-1.803</v>
      </c>
      <c r="CR8" s="1205">
        <v>18.7</v>
      </c>
      <c r="CU8" s="1205">
        <v>15.2</v>
      </c>
      <c r="CX8" s="1480">
        <v>4.53</v>
      </c>
      <c r="CY8" s="1205">
        <v>4.0</v>
      </c>
      <c r="CZ8" s="1205">
        <v>4.53</v>
      </c>
      <c r="DA8" s="1446">
        <v>189.55</v>
      </c>
      <c r="DD8" s="1487">
        <v>0.028</v>
      </c>
      <c r="DE8" s="1488">
        <v>-0.002</v>
      </c>
      <c r="DF8" s="1488">
        <v>0.028</v>
      </c>
      <c r="DG8" s="1446">
        <v>144.35</v>
      </c>
      <c r="DJ8" s="1487">
        <v>-0.061</v>
      </c>
      <c r="DK8" s="1488">
        <v>-0.15</v>
      </c>
      <c r="DL8" s="1488">
        <v>-0.061</v>
      </c>
      <c r="DM8" s="1486">
        <v>46.5</v>
      </c>
      <c r="DN8" s="1446">
        <v>55.7</v>
      </c>
      <c r="DO8" s="1446">
        <v>46.5</v>
      </c>
      <c r="DT8" s="1489"/>
      <c r="DW8" s="1205">
        <v>6.5</v>
      </c>
      <c r="DZ8" s="1490">
        <v>0.095</v>
      </c>
      <c r="EA8" s="1477">
        <v>0.1</v>
      </c>
      <c r="EB8" s="1477">
        <v>0.095</v>
      </c>
      <c r="EC8" s="1205">
        <v>6.57</v>
      </c>
      <c r="EF8" s="1490">
        <v>-0.029</v>
      </c>
      <c r="EG8" s="1477">
        <v>-0.04</v>
      </c>
      <c r="EH8" s="1477">
        <v>-0.029</v>
      </c>
      <c r="EI8" s="1478">
        <v>-69.0</v>
      </c>
      <c r="EJ8" s="1479" t="s">
        <v>1030</v>
      </c>
      <c r="EK8" s="1479">
        <v>-69.0</v>
      </c>
      <c r="EL8" s="1205">
        <v>46.6</v>
      </c>
      <c r="EO8" s="1491">
        <v>-0.024</v>
      </c>
      <c r="EP8" s="410">
        <v>-0.018</v>
      </c>
      <c r="EQ8" s="1193">
        <v>-0.033</v>
      </c>
      <c r="ER8" s="1205">
        <v>36.6</v>
      </c>
      <c r="EU8" s="1195">
        <v>-0.136</v>
      </c>
      <c r="EV8" s="1193">
        <v>-0.087</v>
      </c>
      <c r="EW8" s="1193">
        <v>-0.154</v>
      </c>
      <c r="EX8" s="1205">
        <v>10.2</v>
      </c>
      <c r="EY8" s="1205">
        <v>8.15</v>
      </c>
      <c r="EZ8" s="1205">
        <v>6.3</v>
      </c>
      <c r="FA8" s="1205">
        <v>13.5</v>
      </c>
      <c r="FD8" s="1193">
        <v>-0.123</v>
      </c>
      <c r="FG8" s="1205">
        <v>13.0</v>
      </c>
      <c r="FJ8" s="1193">
        <v>-0.174</v>
      </c>
      <c r="FK8" s="1193">
        <v>-0.2055</v>
      </c>
      <c r="FL8" s="1193">
        <v>-0.214</v>
      </c>
      <c r="FM8" s="1480">
        <v>0.48</v>
      </c>
      <c r="FN8" s="1205">
        <v>0.43</v>
      </c>
      <c r="FO8" s="1205">
        <v>0.95</v>
      </c>
      <c r="FP8" s="1205">
        <v>18.2</v>
      </c>
      <c r="FS8" s="1195">
        <v>-0.089</v>
      </c>
      <c r="FU8" s="1193">
        <v>-0.089</v>
      </c>
      <c r="FV8" s="1205">
        <v>18.0</v>
      </c>
      <c r="FY8" s="1195">
        <v>0.003</v>
      </c>
      <c r="GA8" s="1193">
        <v>0.003</v>
      </c>
      <c r="GB8" s="1205">
        <v>0.15</v>
      </c>
      <c r="GC8" s="1205">
        <v>2.0</v>
      </c>
      <c r="GD8" s="1205">
        <v>0.15</v>
      </c>
      <c r="GE8" s="1205">
        <v>14.325</v>
      </c>
      <c r="GH8" s="1205">
        <v>14.465</v>
      </c>
    </row>
    <row r="9">
      <c r="A9" s="1492">
        <v>42186.0</v>
      </c>
      <c r="H9" s="1493">
        <v>-0.002</v>
      </c>
      <c r="I9" s="1493">
        <v>-0.003</v>
      </c>
      <c r="J9" s="1493">
        <v>-0.004</v>
      </c>
      <c r="K9" s="1493">
        <v>-0.009</v>
      </c>
      <c r="L9" s="1493">
        <v>-0.011</v>
      </c>
      <c r="M9" s="1493">
        <v>-0.009</v>
      </c>
      <c r="N9" s="1494"/>
      <c r="O9" s="1495"/>
      <c r="P9" s="1495"/>
      <c r="Q9" s="1494"/>
      <c r="R9" s="1495"/>
      <c r="S9" s="1495"/>
      <c r="T9" s="1496">
        <v>-41.86</v>
      </c>
      <c r="U9" s="1496">
        <v>-42.4</v>
      </c>
      <c r="V9" s="1496">
        <v>-45.21</v>
      </c>
      <c r="W9" s="1496">
        <v>171.0</v>
      </c>
      <c r="Z9" s="1496">
        <v>142.0</v>
      </c>
      <c r="AC9" s="1497">
        <v>31.4</v>
      </c>
      <c r="AD9" s="1498">
        <v>0.0</v>
      </c>
      <c r="AE9" s="1498">
        <v>26.4</v>
      </c>
      <c r="AF9" s="1499">
        <v>102.57</v>
      </c>
      <c r="AI9" s="1500">
        <v>0.024</v>
      </c>
      <c r="AJ9" s="1200">
        <v>0.007</v>
      </c>
      <c r="AK9" s="1200">
        <v>0.022</v>
      </c>
      <c r="AL9" s="1499">
        <v>80.48</v>
      </c>
      <c r="AO9" s="1200">
        <v>0.022</v>
      </c>
      <c r="AP9" s="1200">
        <v>0.005</v>
      </c>
      <c r="AQ9" s="1200">
        <v>0.023</v>
      </c>
      <c r="AR9" s="1501">
        <v>22.8</v>
      </c>
      <c r="AS9" s="1496">
        <v>22.3</v>
      </c>
      <c r="AT9" s="1496">
        <v>22.4</v>
      </c>
      <c r="AU9" s="1502">
        <v>38.9</v>
      </c>
      <c r="AW9" s="1496">
        <v>38.9</v>
      </c>
      <c r="AX9" s="1502">
        <v>42.2</v>
      </c>
      <c r="AZ9" s="1502">
        <v>42.0</v>
      </c>
      <c r="BA9" s="1503">
        <v>-3.3</v>
      </c>
      <c r="BB9" s="1496">
        <v>-3.2</v>
      </c>
      <c r="BC9" s="1502">
        <v>-3.2</v>
      </c>
      <c r="BD9" s="1504">
        <v>8.03</v>
      </c>
      <c r="BE9" s="1504">
        <v>2.47</v>
      </c>
      <c r="BF9" s="1504">
        <v>8.07</v>
      </c>
      <c r="BG9" s="1496">
        <v>42.9</v>
      </c>
      <c r="BJ9" s="1496">
        <v>46.5</v>
      </c>
      <c r="BM9" s="1496">
        <v>-11.0</v>
      </c>
      <c r="BN9" s="1496">
        <v>-9.5</v>
      </c>
      <c r="BO9" s="1505">
        <v>-12.2</v>
      </c>
      <c r="BP9" s="1496">
        <v>21.3</v>
      </c>
      <c r="BS9" s="1204">
        <v>0.0</v>
      </c>
      <c r="BU9" s="414">
        <v>0.0</v>
      </c>
      <c r="BV9" s="1204">
        <v>0.0</v>
      </c>
      <c r="BX9" s="414">
        <v>0.0</v>
      </c>
      <c r="BY9" s="1506">
        <v>-2.46</v>
      </c>
      <c r="BZ9" s="1502">
        <v>-3.1</v>
      </c>
      <c r="CA9" s="1502">
        <v>-2.79</v>
      </c>
      <c r="CI9" s="1496">
        <v>32.7</v>
      </c>
      <c r="CL9" s="1496">
        <v>35.1</v>
      </c>
      <c r="CO9" s="1496">
        <v>-0.82</v>
      </c>
      <c r="CQ9" s="1496">
        <v>-1.354</v>
      </c>
      <c r="CR9" s="1496">
        <v>18.3</v>
      </c>
      <c r="CU9" s="1496">
        <v>16.3</v>
      </c>
      <c r="CX9" s="1499">
        <v>2.38</v>
      </c>
      <c r="CY9" s="1496">
        <v>2.3</v>
      </c>
      <c r="CZ9" s="1496">
        <v>2.37</v>
      </c>
      <c r="DA9" s="1502">
        <v>193.16</v>
      </c>
      <c r="DD9" s="1507">
        <v>-0.083</v>
      </c>
      <c r="DE9" s="277">
        <v>-0.01</v>
      </c>
      <c r="DF9" s="277">
        <v>-0.083</v>
      </c>
      <c r="DG9" s="1502">
        <v>151.29</v>
      </c>
      <c r="DJ9" s="1507">
        <v>-0.081</v>
      </c>
      <c r="DK9" s="277">
        <v>-0.08</v>
      </c>
      <c r="DL9" s="277">
        <v>-0.081</v>
      </c>
      <c r="DM9" s="1506">
        <v>43.0</v>
      </c>
      <c r="DN9" s="1502">
        <v>53.2</v>
      </c>
      <c r="DO9" s="1502">
        <v>43.0</v>
      </c>
      <c r="DT9" s="1508"/>
      <c r="DW9" s="1496">
        <v>6.66</v>
      </c>
      <c r="DZ9" s="1509">
        <v>0.076</v>
      </c>
      <c r="EA9" s="1495">
        <v>0.055</v>
      </c>
      <c r="EB9" s="1495">
        <v>0.076</v>
      </c>
      <c r="EC9" s="1496">
        <v>6.92</v>
      </c>
      <c r="EF9" s="1509">
        <v>-0.032</v>
      </c>
      <c r="EG9" s="1495">
        <v>-0.079</v>
      </c>
      <c r="EH9" s="1495">
        <v>-0.032</v>
      </c>
      <c r="EI9" s="1497">
        <v>-268.0</v>
      </c>
      <c r="EJ9" s="1498">
        <v>-57.0</v>
      </c>
      <c r="EK9" s="1498">
        <v>-268.0</v>
      </c>
      <c r="EL9" s="1496">
        <v>45.7</v>
      </c>
      <c r="EO9" s="1510">
        <v>-0.034</v>
      </c>
      <c r="EP9" s="414"/>
      <c r="EQ9" s="1198">
        <v>-0.147</v>
      </c>
      <c r="ER9" s="1496">
        <v>38.6</v>
      </c>
      <c r="EU9" s="1200">
        <v>-0.153</v>
      </c>
      <c r="EV9" s="1198">
        <v>-0.15</v>
      </c>
      <c r="EW9" s="1198">
        <v>-0.136</v>
      </c>
      <c r="EX9" s="1496">
        <v>7.8</v>
      </c>
      <c r="EY9" s="1496">
        <v>10.2</v>
      </c>
      <c r="EZ9" s="1496">
        <v>10.0</v>
      </c>
      <c r="FA9" s="1496">
        <v>11.5</v>
      </c>
      <c r="FD9" s="1198">
        <v>-0.188</v>
      </c>
      <c r="FG9" s="1496">
        <v>10.1</v>
      </c>
      <c r="FJ9" s="1198">
        <v>-0.284</v>
      </c>
      <c r="FK9" s="1198">
        <v>-0.12</v>
      </c>
      <c r="FL9" s="1198">
        <v>-0.174</v>
      </c>
      <c r="FM9" s="1499">
        <v>1.33</v>
      </c>
      <c r="FN9" s="1496">
        <v>0.52</v>
      </c>
      <c r="FO9" s="1496">
        <v>0.48</v>
      </c>
      <c r="FP9" s="1496">
        <v>18.2</v>
      </c>
      <c r="FS9" s="1200">
        <v>-0.031</v>
      </c>
      <c r="FT9" s="1198">
        <v>-0.043</v>
      </c>
      <c r="FU9" s="1198">
        <v>-0.031</v>
      </c>
      <c r="FV9" s="1496">
        <v>17.5</v>
      </c>
      <c r="FY9" s="1200">
        <v>-0.106</v>
      </c>
      <c r="FZ9" s="1198">
        <v>-0.114</v>
      </c>
      <c r="GA9" s="1198">
        <v>-0.106</v>
      </c>
      <c r="GB9" s="1496">
        <v>0.77</v>
      </c>
      <c r="GC9" s="1496">
        <v>0.38</v>
      </c>
      <c r="GD9" s="1496">
        <v>0.77</v>
      </c>
      <c r="GE9" s="1496">
        <v>14.181</v>
      </c>
      <c r="GH9" s="1496">
        <v>14.668</v>
      </c>
    </row>
    <row r="10">
      <c r="A10" s="1474">
        <v>42217.0</v>
      </c>
      <c r="H10" s="1475">
        <v>-0.014</v>
      </c>
      <c r="I10" s="1475">
        <v>-0.003</v>
      </c>
      <c r="J10" s="1475">
        <v>-0.014</v>
      </c>
      <c r="K10" s="1475">
        <v>-0.018</v>
      </c>
      <c r="L10" s="1475">
        <v>-0.016</v>
      </c>
      <c r="M10" s="1475">
        <v>-0.016</v>
      </c>
      <c r="N10" s="1476"/>
      <c r="O10" s="1477"/>
      <c r="P10" s="1477"/>
      <c r="Q10" s="1476"/>
      <c r="R10" s="1477"/>
      <c r="S10" s="1477"/>
      <c r="T10" s="1205">
        <v>-48.33</v>
      </c>
      <c r="U10" s="1205">
        <v>-47.4</v>
      </c>
      <c r="V10" s="1205">
        <v>-41.81</v>
      </c>
      <c r="W10" s="1205">
        <v>136.0</v>
      </c>
      <c r="Z10" s="1205">
        <v>128.0</v>
      </c>
      <c r="AC10" s="1478">
        <v>11.2</v>
      </c>
      <c r="AD10" s="1479">
        <v>20.0</v>
      </c>
      <c r="AE10" s="1479">
        <v>31.4</v>
      </c>
      <c r="AF10" s="1480">
        <v>97.28</v>
      </c>
      <c r="AI10" s="1481">
        <v>-0.052</v>
      </c>
      <c r="AJ10" s="1195">
        <v>-0.012</v>
      </c>
      <c r="AK10" s="1195">
        <v>-0.052</v>
      </c>
      <c r="AL10" s="1480">
        <v>78.81</v>
      </c>
      <c r="AO10" s="1195">
        <v>-0.031</v>
      </c>
      <c r="AP10" s="1195">
        <v>-0.012</v>
      </c>
      <c r="AQ10" s="1195">
        <v>-0.032</v>
      </c>
      <c r="AR10" s="1482">
        <v>19.6</v>
      </c>
      <c r="AS10" s="1205">
        <v>22.5</v>
      </c>
      <c r="AT10" s="1205">
        <v>19.6</v>
      </c>
      <c r="AU10" s="1446">
        <v>37.7</v>
      </c>
      <c r="AW10" s="1205">
        <v>37.6</v>
      </c>
      <c r="AX10" s="1446">
        <v>40.7</v>
      </c>
      <c r="AZ10" s="1446">
        <v>40.6</v>
      </c>
      <c r="BA10" s="1483">
        <v>-3.0</v>
      </c>
      <c r="BB10" s="1205">
        <v>-3.5</v>
      </c>
      <c r="BC10" s="1446">
        <v>-3.0</v>
      </c>
      <c r="BD10" s="1484">
        <v>1.85</v>
      </c>
      <c r="BE10" s="1484">
        <v>4.23</v>
      </c>
      <c r="BF10" s="1484">
        <v>1.85</v>
      </c>
      <c r="BG10" s="1205">
        <v>42.9</v>
      </c>
      <c r="BJ10" s="1205">
        <v>44.9</v>
      </c>
      <c r="BM10" s="1205">
        <v>-11.1</v>
      </c>
      <c r="BN10" s="1205">
        <v>-10.0</v>
      </c>
      <c r="BO10" s="1485">
        <v>-10.7</v>
      </c>
      <c r="BP10" s="1205">
        <v>21.3</v>
      </c>
      <c r="BS10" s="1203">
        <v>0.03</v>
      </c>
      <c r="BU10" s="410">
        <v>0.03</v>
      </c>
      <c r="BV10" s="1203">
        <v>0.01</v>
      </c>
      <c r="BX10" s="410">
        <v>0.01</v>
      </c>
      <c r="BY10" s="1486">
        <v>-3.09</v>
      </c>
      <c r="BZ10" s="1446">
        <v>-2.55</v>
      </c>
      <c r="CA10" s="1446">
        <v>-2.71</v>
      </c>
      <c r="CI10" s="1205">
        <v>31.0</v>
      </c>
      <c r="CL10" s="1205">
        <v>33.8</v>
      </c>
      <c r="CO10" s="1205">
        <v>-2.01</v>
      </c>
      <c r="CQ10" s="1205">
        <v>-0.821</v>
      </c>
      <c r="CR10" s="1205">
        <v>15.3</v>
      </c>
      <c r="CU10" s="1205">
        <v>12.9</v>
      </c>
      <c r="CX10" s="1480">
        <v>2.69</v>
      </c>
      <c r="CY10" s="1205">
        <v>2.9</v>
      </c>
      <c r="CZ10" s="1205">
        <v>2.69</v>
      </c>
      <c r="DA10" s="1446">
        <v>196.16</v>
      </c>
      <c r="DD10" s="1487">
        <v>-0.055</v>
      </c>
      <c r="DE10" s="1488">
        <v>-0.06</v>
      </c>
      <c r="DF10" s="1488">
        <v>-0.055</v>
      </c>
      <c r="DG10" s="1446">
        <v>136.47</v>
      </c>
      <c r="DJ10" s="1487">
        <v>-0.138</v>
      </c>
      <c r="DK10" s="1488">
        <v>-0.082</v>
      </c>
      <c r="DL10" s="1488">
        <v>-0.138</v>
      </c>
      <c r="DM10" s="1486">
        <v>60.2</v>
      </c>
      <c r="DN10" s="1446">
        <v>48.2</v>
      </c>
      <c r="DO10" s="1446">
        <v>60.2</v>
      </c>
      <c r="DT10" s="1489"/>
      <c r="DW10" s="1205">
        <v>5.88</v>
      </c>
      <c r="DZ10" s="1490">
        <v>0.031</v>
      </c>
      <c r="EA10" s="1477">
        <v>0.04</v>
      </c>
      <c r="EB10" s="1477">
        <v>0.031</v>
      </c>
      <c r="EC10" s="1205">
        <v>6.45</v>
      </c>
      <c r="EF10" s="1490">
        <v>-0.031</v>
      </c>
      <c r="EG10" s="1477">
        <v>-0.022</v>
      </c>
      <c r="EH10" s="1477">
        <v>-0.031</v>
      </c>
      <c r="EI10" s="1478">
        <v>-570.0</v>
      </c>
      <c r="EJ10" s="1479">
        <v>-541.0</v>
      </c>
      <c r="EK10" s="1479">
        <v>-570.0</v>
      </c>
      <c r="EL10" s="1205">
        <v>39.1</v>
      </c>
      <c r="EO10" s="1491">
        <v>-0.149</v>
      </c>
      <c r="EP10" s="410"/>
      <c r="EQ10" s="1193">
        <v>-0.083</v>
      </c>
      <c r="ER10" s="1205">
        <v>34.8</v>
      </c>
      <c r="EU10" s="1195">
        <v>-0.183</v>
      </c>
      <c r="EV10" s="1193">
        <v>-0.149</v>
      </c>
      <c r="EW10" s="1193">
        <v>-0.153</v>
      </c>
      <c r="EX10" s="1205">
        <v>4.3</v>
      </c>
      <c r="EY10" s="1205">
        <v>6.07</v>
      </c>
      <c r="EZ10" s="1205">
        <v>7.7</v>
      </c>
      <c r="FA10" s="1205">
        <v>12.7</v>
      </c>
      <c r="FD10" s="1193">
        <v>-0.121</v>
      </c>
      <c r="FG10" s="1205">
        <v>12.4</v>
      </c>
      <c r="FJ10" s="1193">
        <v>-0.171</v>
      </c>
      <c r="FK10" s="1193">
        <v>-0.2367</v>
      </c>
      <c r="FL10" s="1193">
        <v>-0.284</v>
      </c>
      <c r="FM10" s="1480">
        <v>0.43</v>
      </c>
      <c r="FN10" s="1205">
        <v>0.63</v>
      </c>
      <c r="FO10" s="1205">
        <v>1.33</v>
      </c>
      <c r="FP10" s="1205">
        <v>17.7</v>
      </c>
      <c r="FS10" s="1195">
        <v>-0.056</v>
      </c>
      <c r="FU10" s="1193">
        <v>-0.056</v>
      </c>
      <c r="FV10" s="1205">
        <v>16.9</v>
      </c>
      <c r="FY10" s="1195">
        <v>-0.108</v>
      </c>
      <c r="GA10" s="1193">
        <v>-0.108</v>
      </c>
      <c r="GB10" s="1205">
        <v>0.72</v>
      </c>
      <c r="GC10" s="1205">
        <v>1.12</v>
      </c>
      <c r="GD10" s="1205">
        <v>0.72</v>
      </c>
      <c r="GE10" s="1205">
        <v>14.481</v>
      </c>
      <c r="GH10" s="1205">
        <v>14.134</v>
      </c>
    </row>
    <row r="11">
      <c r="A11" s="1492">
        <v>42248.0</v>
      </c>
      <c r="H11" s="1493">
        <v>-0.007</v>
      </c>
      <c r="I11" s="1493">
        <v>-0.002</v>
      </c>
      <c r="J11" s="1493">
        <v>-0.006</v>
      </c>
      <c r="K11" s="1493">
        <v>-0.001</v>
      </c>
      <c r="L11" s="1493">
        <v>-0.005</v>
      </c>
      <c r="M11" s="1493">
        <v>-0.006</v>
      </c>
      <c r="N11" s="1494"/>
      <c r="O11" s="1495"/>
      <c r="P11" s="1495"/>
      <c r="Q11" s="1494"/>
      <c r="R11" s="1495"/>
      <c r="S11" s="1495"/>
      <c r="T11" s="1496">
        <v>-40.81</v>
      </c>
      <c r="U11" s="1496">
        <v>-41.1</v>
      </c>
      <c r="V11" s="1496">
        <v>-48.02</v>
      </c>
      <c r="W11" s="1496">
        <v>158.0</v>
      </c>
      <c r="Z11" s="1496">
        <v>140.0</v>
      </c>
      <c r="AC11" s="1497">
        <v>20.5</v>
      </c>
      <c r="AD11" s="1498">
        <v>18.2</v>
      </c>
      <c r="AE11" s="1498">
        <v>11.2</v>
      </c>
      <c r="AF11" s="1499">
        <v>99.55</v>
      </c>
      <c r="AI11" s="1500">
        <v>0.026</v>
      </c>
      <c r="AJ11" s="1200">
        <v>0.021</v>
      </c>
      <c r="AK11" s="1200">
        <v>0.026</v>
      </c>
      <c r="AL11" s="1499">
        <v>80.75</v>
      </c>
      <c r="AO11" s="1200">
        <v>0.036</v>
      </c>
      <c r="AP11" s="1200">
        <v>0.009</v>
      </c>
      <c r="AQ11" s="1200">
        <v>0.038</v>
      </c>
      <c r="AR11" s="1501">
        <v>19.4</v>
      </c>
      <c r="AS11" s="1496">
        <v>20.0</v>
      </c>
      <c r="AT11" s="1496">
        <v>19.2</v>
      </c>
      <c r="AU11" s="1502">
        <v>37.4</v>
      </c>
      <c r="AW11" s="1496">
        <v>37.3</v>
      </c>
      <c r="AX11" s="1502">
        <v>40.8</v>
      </c>
      <c r="AZ11" s="1502">
        <v>40.9</v>
      </c>
      <c r="BA11" s="1503">
        <v>-3.4</v>
      </c>
      <c r="BB11" s="1496">
        <v>-3.1</v>
      </c>
      <c r="BC11" s="1502">
        <v>-3.6</v>
      </c>
      <c r="BD11" s="1504">
        <v>2.19</v>
      </c>
      <c r="BE11" s="1504">
        <v>2.24</v>
      </c>
      <c r="BF11" s="1504">
        <v>2.19</v>
      </c>
      <c r="BG11" s="1496">
        <v>44.0</v>
      </c>
      <c r="BJ11" s="1496">
        <v>46.3</v>
      </c>
      <c r="BM11" s="1496">
        <v>-9.3</v>
      </c>
      <c r="BN11" s="1496">
        <v>-10.6</v>
      </c>
      <c r="BO11" s="1505">
        <v>-8.8</v>
      </c>
      <c r="BP11" s="1496">
        <v>21.9</v>
      </c>
      <c r="BS11" s="1204">
        <v>-0.03</v>
      </c>
      <c r="BU11" s="414">
        <v>-0.03</v>
      </c>
      <c r="BV11" s="1204">
        <v>0.02</v>
      </c>
      <c r="BX11" s="414">
        <v>0.02</v>
      </c>
      <c r="BY11" s="1506">
        <v>-2.3</v>
      </c>
      <c r="BZ11" s="1502">
        <v>-3.0</v>
      </c>
      <c r="CA11" s="1502">
        <v>-2.4</v>
      </c>
      <c r="CI11" s="1496">
        <v>32.2</v>
      </c>
      <c r="CL11" s="1496">
        <v>33.7</v>
      </c>
      <c r="CO11" s="1496">
        <v>-1.21</v>
      </c>
      <c r="CQ11" s="1496">
        <v>-2.01</v>
      </c>
      <c r="CR11" s="1496">
        <v>15.5</v>
      </c>
      <c r="CU11" s="1496">
        <v>13.3</v>
      </c>
      <c r="CX11" s="1499">
        <v>2.94</v>
      </c>
      <c r="CY11" s="1496">
        <v>2.4</v>
      </c>
      <c r="CZ11" s="1496">
        <v>2.94</v>
      </c>
      <c r="DA11" s="1502">
        <v>204.92</v>
      </c>
      <c r="DD11" s="1507">
        <v>-0.037</v>
      </c>
      <c r="DE11" s="277">
        <v>-0.063</v>
      </c>
      <c r="DF11" s="277">
        <v>-0.037</v>
      </c>
      <c r="DG11" s="1502">
        <v>145.32</v>
      </c>
      <c r="DJ11" s="1507">
        <v>-0.204</v>
      </c>
      <c r="DK11" s="277">
        <v>-0.15</v>
      </c>
      <c r="DL11" s="277">
        <v>-0.204</v>
      </c>
      <c r="DM11" s="1506">
        <v>60.3</v>
      </c>
      <c r="DN11" s="1502">
        <v>46.7</v>
      </c>
      <c r="DO11" s="1502">
        <v>60.3</v>
      </c>
      <c r="DT11" s="1508"/>
      <c r="DW11" s="1496">
        <v>6.41</v>
      </c>
      <c r="DZ11" s="1509">
        <v>0.006</v>
      </c>
      <c r="EA11" s="1495">
        <v>0.034</v>
      </c>
      <c r="EB11" s="1495">
        <v>0.006</v>
      </c>
      <c r="EC11" s="1496">
        <v>6.53</v>
      </c>
      <c r="EF11" s="1509">
        <v>-0.111</v>
      </c>
      <c r="EG11" s="1495">
        <v>-0.117</v>
      </c>
      <c r="EH11" s="1495">
        <v>-0.111</v>
      </c>
      <c r="EI11" s="1497">
        <v>-115.0</v>
      </c>
      <c r="EJ11" s="1498">
        <v>84.0</v>
      </c>
      <c r="EK11" s="1498">
        <v>-115.0</v>
      </c>
      <c r="EL11" s="1496">
        <v>43.4</v>
      </c>
      <c r="EO11" s="1510">
        <v>-0.084</v>
      </c>
      <c r="EP11" s="414"/>
      <c r="EQ11" s="1198">
        <v>-0.158</v>
      </c>
      <c r="ER11" s="1496">
        <v>34.5</v>
      </c>
      <c r="EU11" s="1200">
        <v>-0.218</v>
      </c>
      <c r="EV11" s="1198">
        <v>-0.181</v>
      </c>
      <c r="EW11" s="1198">
        <v>-0.183</v>
      </c>
      <c r="EX11" s="1496">
        <v>8.9</v>
      </c>
      <c r="EY11" s="1496">
        <v>6.06</v>
      </c>
      <c r="EZ11" s="1496">
        <v>4.3</v>
      </c>
      <c r="FA11" s="1496">
        <v>12.6</v>
      </c>
      <c r="FD11" s="1198">
        <v>-0.176</v>
      </c>
      <c r="FG11" s="1496">
        <v>11.6</v>
      </c>
      <c r="FJ11" s="1198">
        <v>-0.26</v>
      </c>
      <c r="FK11" s="1198">
        <v>-0.197</v>
      </c>
      <c r="FL11" s="1198">
        <v>-0.171</v>
      </c>
      <c r="FM11" s="1499">
        <v>1.02</v>
      </c>
      <c r="FN11" s="1496">
        <v>0.28</v>
      </c>
      <c r="FO11" s="1496">
        <v>0.43</v>
      </c>
      <c r="FP11" s="1496">
        <v>18.8</v>
      </c>
      <c r="FS11" s="1200">
        <v>-0.054</v>
      </c>
      <c r="FT11" s="1198">
        <v>-0.081</v>
      </c>
      <c r="FU11" s="1198">
        <v>-0.054</v>
      </c>
      <c r="FV11" s="1496">
        <v>16.0</v>
      </c>
      <c r="FY11" s="1200">
        <v>-0.213</v>
      </c>
      <c r="FZ11" s="1198">
        <v>-0.171</v>
      </c>
      <c r="GA11" s="1198">
        <v>-0.213</v>
      </c>
      <c r="GB11" s="1496">
        <v>2.79</v>
      </c>
      <c r="GC11" s="1496">
        <v>0.7</v>
      </c>
      <c r="GD11" s="1496">
        <v>2.79</v>
      </c>
      <c r="GE11" s="1496">
        <v>13.814</v>
      </c>
      <c r="GH11" s="1496">
        <v>14.034</v>
      </c>
    </row>
    <row r="12">
      <c r="A12" s="1474">
        <v>42278.0</v>
      </c>
      <c r="H12" s="1475">
        <v>-0.002</v>
      </c>
      <c r="I12" s="1475">
        <v>-0.002</v>
      </c>
      <c r="J12" s="1475">
        <v>-0.002</v>
      </c>
      <c r="K12" s="1475">
        <v>-0.005</v>
      </c>
      <c r="L12" s="1475">
        <v>-0.001</v>
      </c>
      <c r="M12" s="1475">
        <v>-0.003</v>
      </c>
      <c r="N12" s="1476"/>
      <c r="O12" s="1477"/>
      <c r="P12" s="1477"/>
      <c r="Q12" s="1476"/>
      <c r="R12" s="1477"/>
      <c r="S12" s="1477"/>
      <c r="T12" s="1205">
        <v>-43.89</v>
      </c>
      <c r="U12" s="1205">
        <v>-40.5</v>
      </c>
      <c r="V12" s="1205">
        <v>-42.46</v>
      </c>
      <c r="W12" s="1205">
        <v>164.0</v>
      </c>
      <c r="Z12" s="1205">
        <v>142.0</v>
      </c>
      <c r="AC12" s="1478">
        <v>24.1</v>
      </c>
      <c r="AD12" s="1479">
        <v>0.0</v>
      </c>
      <c r="AE12" s="1479">
        <v>20.5</v>
      </c>
      <c r="AF12" s="1480">
        <v>98.77</v>
      </c>
      <c r="AI12" s="1481">
        <v>-0.012</v>
      </c>
      <c r="AJ12" s="1195">
        <v>-0.005</v>
      </c>
      <c r="AK12" s="1195">
        <v>-0.013</v>
      </c>
      <c r="AL12" s="1480">
        <v>78.36</v>
      </c>
      <c r="AO12" s="1195">
        <v>-0.034</v>
      </c>
      <c r="AP12" s="1195">
        <v>-0.01</v>
      </c>
      <c r="AQ12" s="1195">
        <v>-0.032</v>
      </c>
      <c r="AR12" s="1482">
        <v>20.8</v>
      </c>
      <c r="AS12" s="1205">
        <v>20.0</v>
      </c>
      <c r="AT12" s="1205">
        <v>20.5</v>
      </c>
      <c r="AU12" s="1446">
        <v>37.3</v>
      </c>
      <c r="AW12" s="1205">
        <v>37.3</v>
      </c>
      <c r="AX12" s="1446">
        <v>41.9</v>
      </c>
      <c r="AZ12" s="1446">
        <v>42.2</v>
      </c>
      <c r="BA12" s="1483">
        <v>-4.6</v>
      </c>
      <c r="BB12" s="1205">
        <v>-3.3</v>
      </c>
      <c r="BC12" s="1446">
        <v>-4.9</v>
      </c>
      <c r="BD12" s="1484">
        <v>4.81</v>
      </c>
      <c r="BE12" s="1484">
        <v>2.87</v>
      </c>
      <c r="BF12" s="1484">
        <v>4.82</v>
      </c>
      <c r="BG12" s="1205">
        <v>43.6</v>
      </c>
      <c r="BJ12" s="1205">
        <v>48.0</v>
      </c>
      <c r="BM12" s="1205">
        <v>-11.8</v>
      </c>
      <c r="BN12" s="1205">
        <v>-9.7</v>
      </c>
      <c r="BO12" s="1485">
        <v>-11.2</v>
      </c>
      <c r="BP12" s="1205">
        <v>21.2</v>
      </c>
      <c r="BS12" s="1203">
        <v>0.01</v>
      </c>
      <c r="BU12" s="410">
        <v>0.01</v>
      </c>
      <c r="BV12" s="1203">
        <v>0.0</v>
      </c>
      <c r="BX12" s="410">
        <v>0.0</v>
      </c>
      <c r="BY12" s="1486">
        <v>-3.3</v>
      </c>
      <c r="BZ12" s="1446">
        <v>-2.6</v>
      </c>
      <c r="CA12" s="1446">
        <v>-3.24</v>
      </c>
      <c r="CI12" s="1205">
        <v>34.1</v>
      </c>
      <c r="CL12" s="1205">
        <v>35.6</v>
      </c>
      <c r="CO12" s="1205">
        <v>-1.15</v>
      </c>
      <c r="CQ12" s="1205">
        <v>-1.205</v>
      </c>
      <c r="CR12" s="1205">
        <v>15.8</v>
      </c>
      <c r="CU12" s="1205">
        <v>14.2</v>
      </c>
      <c r="CX12" s="1480">
        <v>2.0</v>
      </c>
      <c r="CY12" s="1205">
        <v>1.16</v>
      </c>
      <c r="CZ12" s="1205">
        <v>2.0</v>
      </c>
      <c r="DA12" s="1446">
        <v>192.19</v>
      </c>
      <c r="DD12" s="1487">
        <v>-0.069</v>
      </c>
      <c r="DE12" s="1488">
        <v>-0.03</v>
      </c>
      <c r="DF12" s="1488">
        <v>-0.069</v>
      </c>
      <c r="DG12" s="1446">
        <v>130.9</v>
      </c>
      <c r="DJ12" s="1487">
        <v>-0.188</v>
      </c>
      <c r="DK12" s="1488">
        <v>-0.16</v>
      </c>
      <c r="DL12" s="1488">
        <v>-0.188</v>
      </c>
      <c r="DM12" s="1486">
        <v>61.6</v>
      </c>
      <c r="DN12" s="1446">
        <v>64.7</v>
      </c>
      <c r="DO12" s="1446">
        <v>61.6</v>
      </c>
      <c r="DT12" s="1489"/>
      <c r="DW12" s="1205">
        <v>6.54</v>
      </c>
      <c r="DZ12" s="1490">
        <v>-0.021</v>
      </c>
      <c r="EA12" s="1477">
        <v>-0.021</v>
      </c>
      <c r="EB12" s="1477">
        <v>-0.022</v>
      </c>
      <c r="EC12" s="1205">
        <v>6.44</v>
      </c>
      <c r="EF12" s="1490">
        <v>-0.134</v>
      </c>
      <c r="EG12" s="1477">
        <v>-0.086</v>
      </c>
      <c r="EH12" s="1477">
        <v>-0.134</v>
      </c>
      <c r="EI12" s="1478">
        <v>112.0</v>
      </c>
      <c r="EJ12" s="1479">
        <v>-292.0</v>
      </c>
      <c r="EK12" s="1479">
        <v>112.0</v>
      </c>
      <c r="EL12" s="1205">
        <v>43.4</v>
      </c>
      <c r="EO12" s="1491">
        <v>-0.159</v>
      </c>
      <c r="EP12" s="410">
        <v>-0.158</v>
      </c>
      <c r="EQ12" s="1193">
        <v>-0.047</v>
      </c>
      <c r="ER12" s="1205">
        <v>36.8</v>
      </c>
      <c r="EU12" s="1195">
        <v>-0.166</v>
      </c>
      <c r="EV12" s="1193">
        <v>-0.134</v>
      </c>
      <c r="EW12" s="1193">
        <v>-0.218</v>
      </c>
      <c r="EX12" s="1205">
        <v>6.7</v>
      </c>
      <c r="EY12" s="1205">
        <v>7.1</v>
      </c>
      <c r="EZ12" s="1205">
        <v>8.9</v>
      </c>
      <c r="FA12" s="1205">
        <v>12.1</v>
      </c>
      <c r="FD12" s="1193">
        <v>-0.207</v>
      </c>
      <c r="FG12" s="1205">
        <v>11.1</v>
      </c>
      <c r="FJ12" s="1193">
        <v>-0.2781</v>
      </c>
      <c r="FK12" s="1193">
        <v>-0.22</v>
      </c>
      <c r="FL12" s="1193">
        <v>-0.2595</v>
      </c>
      <c r="FM12" s="1480">
        <v>1.01</v>
      </c>
      <c r="FN12" s="1205">
        <v>0.7</v>
      </c>
      <c r="FO12" s="1205">
        <v>1.02</v>
      </c>
      <c r="FP12" s="1205">
        <v>18.6</v>
      </c>
      <c r="FS12" s="1195">
        <v>-0.08</v>
      </c>
      <c r="FU12" s="1193">
        <v>-0.08</v>
      </c>
      <c r="FV12" s="1205">
        <v>16.5</v>
      </c>
      <c r="FY12" s="1195">
        <v>-0.213</v>
      </c>
      <c r="GA12" s="1193">
        <v>-0.213</v>
      </c>
      <c r="GB12" s="1205">
        <v>2.1</v>
      </c>
      <c r="GC12" s="1205">
        <v>1.65</v>
      </c>
      <c r="GD12" s="1205">
        <v>2.1</v>
      </c>
      <c r="GE12" s="1205">
        <v>14.314</v>
      </c>
      <c r="GH12" s="1205">
        <v>13.814</v>
      </c>
    </row>
    <row r="13">
      <c r="A13" s="1492">
        <v>42309.0</v>
      </c>
      <c r="H13" s="1493">
        <v>-0.006</v>
      </c>
      <c r="I13" s="1493">
        <v>-0.003</v>
      </c>
      <c r="J13" s="1493">
        <v>-0.007</v>
      </c>
      <c r="K13" s="1493">
        <v>-0.004</v>
      </c>
      <c r="L13" s="1493">
        <v>-0.007</v>
      </c>
      <c r="M13" s="1493">
        <v>-0.005</v>
      </c>
      <c r="N13" s="1494"/>
      <c r="O13" s="1495"/>
      <c r="P13" s="1495"/>
      <c r="Q13" s="1494"/>
      <c r="R13" s="1495"/>
      <c r="S13" s="1495"/>
      <c r="T13" s="1496">
        <v>-42.37</v>
      </c>
      <c r="U13" s="1496">
        <v>-44.0</v>
      </c>
      <c r="V13" s="1496">
        <v>-44.58</v>
      </c>
      <c r="W13" s="1496">
        <v>158.0</v>
      </c>
      <c r="Z13" s="1496">
        <v>136.0</v>
      </c>
      <c r="AC13" s="1497">
        <v>23.6</v>
      </c>
      <c r="AD13" s="1498">
        <v>0.0</v>
      </c>
      <c r="AE13" s="1498">
        <v>24.1</v>
      </c>
      <c r="AF13" s="1499">
        <v>98.75</v>
      </c>
      <c r="AI13" s="1500">
        <v>0.004</v>
      </c>
      <c r="AJ13" s="1200">
        <v>0.007</v>
      </c>
      <c r="AK13" s="1200">
        <v>0.005</v>
      </c>
      <c r="AL13" s="1499">
        <v>79.26</v>
      </c>
      <c r="AO13" s="1200">
        <v>0.016</v>
      </c>
      <c r="AP13" s="1200">
        <v>0.01</v>
      </c>
      <c r="AQ13" s="1200">
        <v>0.013</v>
      </c>
      <c r="AR13" s="1501">
        <v>19.7</v>
      </c>
      <c r="AS13" s="1496">
        <v>20.0</v>
      </c>
      <c r="AT13" s="1496">
        <v>20.5</v>
      </c>
      <c r="AU13" s="1502">
        <v>38.4</v>
      </c>
      <c r="AW13" s="1496">
        <v>38.4</v>
      </c>
      <c r="AX13" s="1502">
        <v>43.0</v>
      </c>
      <c r="AZ13" s="1502">
        <v>42.9</v>
      </c>
      <c r="BA13" s="1503">
        <v>-4.6</v>
      </c>
      <c r="BB13" s="1496">
        <v>-4.0</v>
      </c>
      <c r="BC13" s="1502">
        <v>-4.5</v>
      </c>
      <c r="BD13" s="1504">
        <v>4.41</v>
      </c>
      <c r="BE13" s="1504">
        <v>3.24</v>
      </c>
      <c r="BF13" s="1504">
        <v>4.4</v>
      </c>
      <c r="BG13" s="1496">
        <v>44.7</v>
      </c>
      <c r="BJ13" s="1496">
        <v>46.8</v>
      </c>
      <c r="BM13" s="1496">
        <v>-10.6</v>
      </c>
      <c r="BN13" s="1496">
        <v>-10.5</v>
      </c>
      <c r="BO13" s="1505">
        <v>-11.5</v>
      </c>
      <c r="BP13" s="1496">
        <v>20.4</v>
      </c>
      <c r="BS13" s="1198">
        <v>-0.05</v>
      </c>
      <c r="BU13" s="414">
        <v>-0.05</v>
      </c>
      <c r="BV13" s="1204">
        <v>-0.01</v>
      </c>
      <c r="BX13" s="414">
        <v>-0.01</v>
      </c>
      <c r="BY13" s="1506">
        <v>-2.9</v>
      </c>
      <c r="BZ13" s="1502">
        <v>-3.1</v>
      </c>
      <c r="CA13" s="1502">
        <v>-2.72</v>
      </c>
      <c r="CI13" s="1496">
        <v>31.0</v>
      </c>
      <c r="CL13" s="1496">
        <v>32.6</v>
      </c>
      <c r="CO13" s="1496">
        <v>-1.38</v>
      </c>
      <c r="CQ13" s="1496">
        <v>-1.15</v>
      </c>
      <c r="CR13" s="1496">
        <v>13.6</v>
      </c>
      <c r="CU13" s="1496">
        <v>12.7</v>
      </c>
      <c r="CX13" s="1499">
        <v>1.2</v>
      </c>
      <c r="CY13" s="1496">
        <v>1.3</v>
      </c>
      <c r="CZ13" s="1496">
        <v>1.2</v>
      </c>
      <c r="DA13" s="1502">
        <v>196.59</v>
      </c>
      <c r="DD13" s="1507">
        <v>-0.068</v>
      </c>
      <c r="DE13" s="277">
        <v>-0.05</v>
      </c>
      <c r="DF13" s="277">
        <v>-0.068</v>
      </c>
      <c r="DG13" s="1502">
        <v>142.62</v>
      </c>
      <c r="DJ13" s="1507">
        <v>-0.087</v>
      </c>
      <c r="DK13" s="277">
        <v>-0.126</v>
      </c>
      <c r="DL13" s="277">
        <v>-0.087</v>
      </c>
      <c r="DM13" s="1506">
        <v>54.1</v>
      </c>
      <c r="DN13" s="1502">
        <v>63.3</v>
      </c>
      <c r="DO13" s="1502">
        <v>54.1</v>
      </c>
      <c r="DT13" s="1508"/>
      <c r="DW13" s="1496">
        <v>5.98</v>
      </c>
      <c r="DZ13" s="1509">
        <v>-0.033</v>
      </c>
      <c r="EA13" s="1495">
        <v>-0.015</v>
      </c>
      <c r="EB13" s="1495">
        <v>-0.033</v>
      </c>
      <c r="EC13" s="1496">
        <v>6.37</v>
      </c>
      <c r="EF13" s="1509">
        <v>-0.102</v>
      </c>
      <c r="EG13" s="1495">
        <v>-0.083</v>
      </c>
      <c r="EH13" s="1495">
        <v>-0.102</v>
      </c>
      <c r="EI13" s="1497">
        <v>-380.0</v>
      </c>
      <c r="EJ13" s="1498">
        <v>-446.0</v>
      </c>
      <c r="EK13" s="1498">
        <v>-380.0</v>
      </c>
      <c r="EL13" s="1496">
        <v>44.3</v>
      </c>
      <c r="EO13" s="1510">
        <v>-0.048</v>
      </c>
      <c r="EP13" s="414"/>
      <c r="EQ13" s="1198">
        <v>-0.138</v>
      </c>
      <c r="ER13" s="1496">
        <v>34.0</v>
      </c>
      <c r="EU13" s="1200">
        <v>-0.176</v>
      </c>
      <c r="EV13" s="1198">
        <v>-0.15</v>
      </c>
      <c r="EW13" s="1198">
        <v>-0.166</v>
      </c>
      <c r="EX13" s="1496">
        <v>10.4</v>
      </c>
      <c r="EY13" s="1496">
        <v>6.72</v>
      </c>
      <c r="EZ13" s="1496">
        <v>6.7</v>
      </c>
      <c r="FA13" s="1496">
        <v>11.1</v>
      </c>
      <c r="FD13" s="1198">
        <v>-0.179</v>
      </c>
      <c r="FG13" s="1496">
        <v>11.5</v>
      </c>
      <c r="FJ13" s="1198">
        <v>-0.1803</v>
      </c>
      <c r="FK13" s="1198">
        <v>-0.194</v>
      </c>
      <c r="FL13" s="1198">
        <v>-0.2781</v>
      </c>
      <c r="FM13" s="1499">
        <v>-0.3</v>
      </c>
      <c r="FN13" s="1496">
        <v>0.84</v>
      </c>
      <c r="FO13" s="1496">
        <v>1.01</v>
      </c>
      <c r="FP13" s="1496">
        <v>17.2</v>
      </c>
      <c r="FS13" s="1200">
        <v>-0.066</v>
      </c>
      <c r="FU13" s="1198">
        <v>-0.066</v>
      </c>
      <c r="FV13" s="1496">
        <v>16.9</v>
      </c>
      <c r="FY13" s="1200">
        <v>-0.085</v>
      </c>
      <c r="GA13" s="1198">
        <v>-0.085</v>
      </c>
      <c r="GB13" s="1496">
        <v>0.3</v>
      </c>
      <c r="GC13" s="1496">
        <v>1.74</v>
      </c>
      <c r="GD13" s="1496">
        <v>0.3</v>
      </c>
      <c r="GE13" s="1496">
        <v>13.894</v>
      </c>
      <c r="GH13" s="1496">
        <v>13.631</v>
      </c>
    </row>
    <row r="14">
      <c r="A14" s="1474">
        <v>42339.0</v>
      </c>
      <c r="H14" s="1475">
        <v>-0.011</v>
      </c>
      <c r="I14" s="1475">
        <v>-0.005</v>
      </c>
      <c r="J14" s="1475">
        <v>-0.011</v>
      </c>
      <c r="K14" s="1475">
        <v>-0.012</v>
      </c>
      <c r="L14" s="1475">
        <v>-0.014</v>
      </c>
      <c r="M14" s="1475">
        <v>-0.011</v>
      </c>
      <c r="N14" s="1476"/>
      <c r="O14" s="1477"/>
      <c r="P14" s="1477"/>
      <c r="Q14" s="1476"/>
      <c r="R14" s="1477"/>
      <c r="S14" s="1477"/>
      <c r="T14" s="1205">
        <v>-43.36</v>
      </c>
      <c r="U14" s="1205">
        <v>-43.0</v>
      </c>
      <c r="V14" s="1205">
        <v>-42.23</v>
      </c>
      <c r="W14" s="1205">
        <v>157.0</v>
      </c>
      <c r="Z14" s="1205">
        <v>131.0</v>
      </c>
      <c r="AC14" s="1478">
        <v>24.3</v>
      </c>
      <c r="AD14" s="1479">
        <v>27.5</v>
      </c>
      <c r="AE14" s="1479">
        <v>23.6</v>
      </c>
      <c r="AF14" s="1480">
        <v>97.76</v>
      </c>
      <c r="AI14" s="1481">
        <v>-0.016</v>
      </c>
      <c r="AJ14" s="1195">
        <v>0.005</v>
      </c>
      <c r="AK14" s="1195">
        <v>-0.007</v>
      </c>
      <c r="AL14" s="1480">
        <v>77.71</v>
      </c>
      <c r="AO14" s="1195">
        <v>-0.016</v>
      </c>
      <c r="AP14" s="1195">
        <v>-0.005</v>
      </c>
      <c r="AQ14" s="1195">
        <v>-0.016</v>
      </c>
      <c r="AR14" s="1482">
        <v>18.8</v>
      </c>
      <c r="AS14" s="1205">
        <v>20.2</v>
      </c>
      <c r="AT14" s="1205">
        <v>20.3</v>
      </c>
      <c r="AU14" s="1446">
        <v>38.0</v>
      </c>
      <c r="AW14" s="1205">
        <v>38.1</v>
      </c>
      <c r="AX14" s="1446">
        <v>42.0</v>
      </c>
      <c r="AZ14" s="1446">
        <v>41.8</v>
      </c>
      <c r="BA14" s="1483">
        <v>-3.9</v>
      </c>
      <c r="BB14" s="1205">
        <v>-4.4</v>
      </c>
      <c r="BC14" s="1446">
        <v>-3.7</v>
      </c>
      <c r="BD14" s="1484">
        <v>6.02</v>
      </c>
      <c r="BE14" s="1484">
        <v>3.87</v>
      </c>
      <c r="BF14" s="1484">
        <v>6.0</v>
      </c>
      <c r="BG14" s="1205">
        <v>45.8</v>
      </c>
      <c r="BJ14" s="1205">
        <v>46.7</v>
      </c>
      <c r="BM14" s="1205">
        <v>-9.9</v>
      </c>
      <c r="BN14" s="1205">
        <v>-10.4</v>
      </c>
      <c r="BO14" s="1485">
        <v>-10.4</v>
      </c>
      <c r="BP14" s="1205">
        <v>19.0</v>
      </c>
      <c r="BS14" s="1193">
        <v>0.01</v>
      </c>
      <c r="BU14" s="410">
        <v>0.01</v>
      </c>
      <c r="BV14" s="1203">
        <v>-0.01</v>
      </c>
      <c r="BX14" s="410">
        <v>-0.01</v>
      </c>
      <c r="BY14" s="1486">
        <v>-3.5</v>
      </c>
      <c r="BZ14" s="1446">
        <v>-2.5</v>
      </c>
      <c r="CA14" s="1446">
        <v>-3.52</v>
      </c>
      <c r="CI14" s="1205">
        <v>31.1</v>
      </c>
      <c r="CL14" s="1205">
        <v>31.9</v>
      </c>
      <c r="CO14" s="1205">
        <v>-1.24</v>
      </c>
      <c r="CQ14" s="1205">
        <v>-1.378</v>
      </c>
      <c r="CR14" s="1205">
        <v>15.7</v>
      </c>
      <c r="CU14" s="1205">
        <v>10.7</v>
      </c>
      <c r="CX14" s="1480">
        <v>6.24</v>
      </c>
      <c r="CY14" s="1205">
        <v>5.6</v>
      </c>
      <c r="CZ14" s="1205">
        <v>6.24</v>
      </c>
      <c r="DA14" s="1446">
        <v>223.14</v>
      </c>
      <c r="DD14" s="1487">
        <v>-0.014</v>
      </c>
      <c r="DE14" s="1488">
        <v>-0.08</v>
      </c>
      <c r="DF14" s="1488">
        <v>-0.014</v>
      </c>
      <c r="DG14" s="1446">
        <v>163.51</v>
      </c>
      <c r="DJ14" s="1487">
        <v>-0.076</v>
      </c>
      <c r="DK14" s="1488">
        <v>-0.115</v>
      </c>
      <c r="DL14" s="1488">
        <v>-0.076</v>
      </c>
      <c r="DM14" s="1486">
        <v>60.0</v>
      </c>
      <c r="DN14" s="1446">
        <v>53.0</v>
      </c>
      <c r="DO14" s="1446">
        <v>60.0</v>
      </c>
      <c r="DT14" s="1489"/>
      <c r="DW14" s="1205">
        <v>6.34</v>
      </c>
      <c r="DZ14" s="1490">
        <v>-0.08</v>
      </c>
      <c r="EA14" s="1477">
        <v>-0.068</v>
      </c>
      <c r="EB14" s="1477">
        <v>-0.08</v>
      </c>
      <c r="EC14" s="1205">
        <v>6.2</v>
      </c>
      <c r="EF14" s="1490">
        <v>-0.18</v>
      </c>
      <c r="EG14" s="1477">
        <v>-0.164</v>
      </c>
      <c r="EH14" s="1477">
        <v>-0.18</v>
      </c>
      <c r="EI14" s="1478">
        <v>140.0</v>
      </c>
      <c r="EJ14" s="1479">
        <v>100.0</v>
      </c>
      <c r="EK14" s="1479">
        <v>140.0</v>
      </c>
      <c r="EL14" s="1205">
        <v>42.4</v>
      </c>
      <c r="EO14" s="1491">
        <v>-0.141</v>
      </c>
      <c r="EP14" s="410"/>
      <c r="EQ14" s="1193">
        <v>-0.185</v>
      </c>
      <c r="ER14" s="1205">
        <v>35.5</v>
      </c>
      <c r="EU14" s="1195">
        <v>-0.192</v>
      </c>
      <c r="EV14" s="1193">
        <v>-0.186</v>
      </c>
      <c r="EW14" s="1193">
        <v>-0.176</v>
      </c>
      <c r="EX14" s="1205">
        <v>7.2</v>
      </c>
      <c r="EY14" s="1205">
        <v>8.82</v>
      </c>
      <c r="EZ14" s="1205">
        <v>10.3</v>
      </c>
      <c r="FA14" s="1205">
        <v>11.9</v>
      </c>
      <c r="FD14" s="1193">
        <v>-0.175</v>
      </c>
      <c r="FG14" s="1205">
        <v>12.1</v>
      </c>
      <c r="FJ14" s="1193">
        <v>-0.1602</v>
      </c>
      <c r="FK14" s="1193">
        <v>-0.1924</v>
      </c>
      <c r="FL14" s="1193">
        <v>-0.1803</v>
      </c>
      <c r="FM14" s="1480">
        <v>-0.2</v>
      </c>
      <c r="FN14" s="1205">
        <v>0.1</v>
      </c>
      <c r="FO14" s="1205">
        <v>-0.3</v>
      </c>
      <c r="FP14" s="1205">
        <v>17.1</v>
      </c>
      <c r="FS14" s="1195">
        <v>-0.0909</v>
      </c>
      <c r="FU14" s="1193">
        <v>-0.0909</v>
      </c>
      <c r="FV14" s="1205">
        <v>15.6</v>
      </c>
      <c r="FY14" s="1195">
        <v>-0.087</v>
      </c>
      <c r="GA14" s="1193">
        <v>-0.087</v>
      </c>
      <c r="GB14" s="1205">
        <v>1.49</v>
      </c>
      <c r="GC14" s="1205">
        <v>1.01</v>
      </c>
      <c r="GD14" s="1205">
        <v>1.49</v>
      </c>
      <c r="GE14" s="1205">
        <v>13.735</v>
      </c>
      <c r="GH14" s="1205">
        <v>14.298</v>
      </c>
    </row>
    <row r="15">
      <c r="A15" s="1492">
        <v>42370.0</v>
      </c>
      <c r="H15" s="1493">
        <v>-0.008</v>
      </c>
      <c r="I15" s="1493">
        <v>-0.009</v>
      </c>
      <c r="J15" s="1493">
        <v>-0.008</v>
      </c>
      <c r="K15" s="1493">
        <v>-0.011</v>
      </c>
      <c r="L15" s="1493">
        <v>-0.014</v>
      </c>
      <c r="M15" s="1493">
        <v>-0.01</v>
      </c>
      <c r="N15" s="1494"/>
      <c r="O15" s="1495"/>
      <c r="P15" s="1495"/>
      <c r="Q15" s="1494"/>
      <c r="R15" s="1495"/>
      <c r="S15" s="1495"/>
      <c r="T15" s="1496">
        <v>-45.68</v>
      </c>
      <c r="U15" s="1496">
        <v>-44.0</v>
      </c>
      <c r="V15" s="1496">
        <v>-44.7</v>
      </c>
      <c r="W15" s="1496">
        <v>130.0</v>
      </c>
      <c r="Z15" s="1496">
        <v>128.0</v>
      </c>
      <c r="AC15" s="1497">
        <v>6.2</v>
      </c>
      <c r="AD15" s="1498">
        <v>20.2</v>
      </c>
      <c r="AE15" s="1498">
        <v>24.3</v>
      </c>
      <c r="AF15" s="1499">
        <v>98.7</v>
      </c>
      <c r="AI15" s="1500">
        <v>-0.005</v>
      </c>
      <c r="AJ15" s="1200">
        <v>0.005</v>
      </c>
      <c r="AK15" s="1200">
        <v>-0.006</v>
      </c>
      <c r="AL15" s="1499">
        <v>79.11</v>
      </c>
      <c r="AO15" s="1200">
        <v>0.012</v>
      </c>
      <c r="AP15" s="1200">
        <v>0.004</v>
      </c>
      <c r="AQ15" s="1200">
        <v>0.013</v>
      </c>
      <c r="AR15" s="1501">
        <v>18.9</v>
      </c>
      <c r="AS15" s="1496">
        <v>19.6</v>
      </c>
      <c r="AT15" s="1496">
        <v>18.7</v>
      </c>
      <c r="AU15" s="1502">
        <v>38.3</v>
      </c>
      <c r="AW15" s="1496">
        <v>38.2</v>
      </c>
      <c r="AX15" s="1502">
        <v>42.0</v>
      </c>
      <c r="AZ15" s="1502">
        <v>42.1</v>
      </c>
      <c r="BA15" s="1503">
        <v>-3.7</v>
      </c>
      <c r="BB15" s="1496">
        <v>-4.1</v>
      </c>
      <c r="BC15" s="1502">
        <v>-3.9</v>
      </c>
      <c r="BD15" s="1504">
        <v>0.04</v>
      </c>
      <c r="BE15" s="1504">
        <v>4.33</v>
      </c>
      <c r="BF15" s="1504">
        <v>0.03</v>
      </c>
      <c r="BG15" s="1496">
        <v>45.3</v>
      </c>
      <c r="BJ15" s="1496">
        <v>46.2</v>
      </c>
      <c r="BM15" s="1496">
        <v>-10.2</v>
      </c>
      <c r="BN15" s="1496">
        <v>-10.3</v>
      </c>
      <c r="BO15" s="1505">
        <v>-12.1</v>
      </c>
      <c r="BP15" s="1496">
        <v>18.9</v>
      </c>
      <c r="BS15" s="1198">
        <v>-0.01</v>
      </c>
      <c r="BU15" s="414">
        <v>-0.01</v>
      </c>
      <c r="BV15" s="1204">
        <v>-0.01</v>
      </c>
      <c r="BX15" s="414">
        <v>-0.01</v>
      </c>
      <c r="BY15" s="1506">
        <v>-2.93</v>
      </c>
      <c r="BZ15" s="1502">
        <v>-3.1</v>
      </c>
      <c r="CA15" s="1502">
        <v>-3.15</v>
      </c>
      <c r="CI15" s="1496">
        <v>24.7</v>
      </c>
      <c r="CL15" s="1496">
        <v>28.0</v>
      </c>
      <c r="CO15" s="1496">
        <v>-1.83</v>
      </c>
      <c r="CQ15" s="1496">
        <v>-1.237</v>
      </c>
      <c r="CR15" s="1496">
        <v>11.0</v>
      </c>
      <c r="CU15" s="1496">
        <v>10.5</v>
      </c>
      <c r="CX15" s="1499">
        <v>0.92</v>
      </c>
      <c r="CY15" s="1496">
        <v>0.5</v>
      </c>
      <c r="CZ15" s="1496">
        <v>0.92</v>
      </c>
      <c r="DA15" s="1502">
        <v>169.4</v>
      </c>
      <c r="DD15" s="1507">
        <v>-0.112</v>
      </c>
      <c r="DE15" s="277">
        <v>-0.019</v>
      </c>
      <c r="DF15" s="277">
        <v>-0.112</v>
      </c>
      <c r="DG15" s="1502">
        <v>112.55</v>
      </c>
      <c r="DJ15" s="1507">
        <v>-0.188</v>
      </c>
      <c r="DK15" s="277">
        <v>-0.008</v>
      </c>
      <c r="DL15" s="277">
        <v>-0.188</v>
      </c>
      <c r="DM15" s="1506">
        <v>63.2</v>
      </c>
      <c r="DN15" s="1502">
        <v>58.8</v>
      </c>
      <c r="DO15" s="1502">
        <v>63.2</v>
      </c>
      <c r="DT15" s="1508"/>
      <c r="DW15" s="1496">
        <v>5.35</v>
      </c>
      <c r="DZ15" s="1509">
        <v>-0.129</v>
      </c>
      <c r="EA15" s="1495">
        <v>-0.113</v>
      </c>
      <c r="EB15" s="1495">
        <v>-0.129</v>
      </c>
      <c r="EC15" s="1496">
        <v>6.01</v>
      </c>
      <c r="EF15" s="1509">
        <v>-0.18</v>
      </c>
      <c r="EG15" s="1495">
        <v>-0.16</v>
      </c>
      <c r="EH15" s="1495">
        <v>-0.18</v>
      </c>
      <c r="EI15" s="1497">
        <v>-64.0</v>
      </c>
      <c r="EJ15" s="1498">
        <v>-680.0</v>
      </c>
      <c r="EK15" s="1498">
        <v>-64.0</v>
      </c>
      <c r="EL15" s="1496">
        <v>36.3</v>
      </c>
      <c r="EO15" s="1510">
        <v>-0.188</v>
      </c>
      <c r="EP15" s="414">
        <v>-0.185</v>
      </c>
      <c r="EQ15" s="1198">
        <v>-0.188</v>
      </c>
      <c r="ER15" s="1496">
        <v>31.3</v>
      </c>
      <c r="EU15" s="1200">
        <v>-0.201</v>
      </c>
      <c r="EV15" s="1198">
        <v>-0.151</v>
      </c>
      <c r="EW15" s="1198">
        <v>-0.192</v>
      </c>
      <c r="EX15" s="1496">
        <v>5.3</v>
      </c>
      <c r="EY15" s="1496">
        <v>6.68</v>
      </c>
      <c r="EZ15" s="1496">
        <v>7.0</v>
      </c>
      <c r="FA15" s="1496">
        <v>10.6</v>
      </c>
      <c r="FD15" s="1198">
        <v>-0.201</v>
      </c>
      <c r="FG15" s="1496">
        <v>10.5</v>
      </c>
      <c r="FJ15" s="1198">
        <v>-0.1715</v>
      </c>
      <c r="FK15" s="1198">
        <v>-0.0814</v>
      </c>
      <c r="FL15" s="1198">
        <v>-0.1602</v>
      </c>
      <c r="FM15" s="1499">
        <v>0.05</v>
      </c>
      <c r="FN15" s="1496">
        <v>-0.3</v>
      </c>
      <c r="FO15" s="1496">
        <v>-0.2</v>
      </c>
      <c r="FP15" s="1496">
        <v>15.7</v>
      </c>
      <c r="FS15" s="1200">
        <v>-0.093</v>
      </c>
      <c r="FU15" s="1198">
        <v>-0.093</v>
      </c>
      <c r="FV15" s="1496">
        <v>15.5</v>
      </c>
      <c r="FY15" s="1200">
        <v>-0.178</v>
      </c>
      <c r="GA15" s="1198">
        <v>-0.178</v>
      </c>
      <c r="GB15" s="1496">
        <v>0.24</v>
      </c>
      <c r="GC15" s="1496">
        <v>0.22</v>
      </c>
      <c r="GD15" s="1496">
        <v>0.24</v>
      </c>
      <c r="GE15" s="1496">
        <v>13.363</v>
      </c>
      <c r="GH15" s="1496">
        <v>12.598</v>
      </c>
    </row>
    <row r="16">
      <c r="A16" s="1474">
        <v>42401.0</v>
      </c>
      <c r="H16" s="1475">
        <v>-0.004</v>
      </c>
      <c r="I16" s="1475">
        <v>-0.005</v>
      </c>
      <c r="J16" s="1475">
        <v>-0.005</v>
      </c>
      <c r="K16" s="1475">
        <v>-0.003</v>
      </c>
      <c r="L16" s="1475">
        <v>-0.006</v>
      </c>
      <c r="M16" s="1475">
        <v>-0.004</v>
      </c>
      <c r="N16" s="1476"/>
      <c r="O16" s="1477"/>
      <c r="P16" s="1477"/>
      <c r="Q16" s="1476"/>
      <c r="R16" s="1477"/>
      <c r="S16" s="1477"/>
      <c r="T16" s="1205">
        <v>-47.06</v>
      </c>
      <c r="U16" s="1205">
        <v>-46.2</v>
      </c>
      <c r="V16" s="1205">
        <v>-45.88</v>
      </c>
      <c r="W16" s="1205">
        <v>148.0</v>
      </c>
      <c r="Z16" s="1205">
        <v>130.0</v>
      </c>
      <c r="AC16" s="1478">
        <v>19.0</v>
      </c>
      <c r="AD16" s="1479">
        <v>0.0</v>
      </c>
      <c r="AE16" s="1479">
        <v>6.2</v>
      </c>
      <c r="AF16" s="1480">
        <v>98.49</v>
      </c>
      <c r="AI16" s="1481">
        <v>0.013</v>
      </c>
      <c r="AJ16" s="1195">
        <v>0.005</v>
      </c>
      <c r="AK16" s="1195">
        <v>0.013</v>
      </c>
      <c r="AL16" s="1480">
        <v>79.6</v>
      </c>
      <c r="AO16" s="1195">
        <v>0.004</v>
      </c>
      <c r="AP16" s="1195">
        <v>-0.003</v>
      </c>
      <c r="AQ16" s="1195">
        <v>0.001</v>
      </c>
      <c r="AR16" s="1482">
        <v>19.8</v>
      </c>
      <c r="AS16" s="1205">
        <v>18.5</v>
      </c>
      <c r="AT16" s="1205">
        <v>20.0</v>
      </c>
      <c r="AU16" s="1446">
        <v>38.1</v>
      </c>
      <c r="AW16" s="1205">
        <v>37.9</v>
      </c>
      <c r="AX16" s="1446">
        <v>43.3</v>
      </c>
      <c r="AZ16" s="1446">
        <v>43.0</v>
      </c>
      <c r="BA16" s="1483">
        <v>-5.2</v>
      </c>
      <c r="BB16" s="1205">
        <v>-3.8</v>
      </c>
      <c r="BC16" s="1446">
        <v>-5.1</v>
      </c>
      <c r="BD16" s="1484">
        <v>3.86</v>
      </c>
      <c r="BE16" s="1484">
        <v>2.33</v>
      </c>
      <c r="BF16" s="1484">
        <v>3.86</v>
      </c>
      <c r="BG16" s="1205">
        <v>45.3</v>
      </c>
      <c r="BJ16" s="1205">
        <v>48.7</v>
      </c>
      <c r="BM16" s="1205">
        <v>-11.9</v>
      </c>
      <c r="BN16" s="1205">
        <v>-10.2</v>
      </c>
      <c r="BO16" s="1485">
        <v>-11.4</v>
      </c>
      <c r="BP16" s="1205">
        <v>19.3</v>
      </c>
      <c r="BS16" s="1193">
        <v>0.04</v>
      </c>
      <c r="BU16" s="410">
        <v>0.04</v>
      </c>
      <c r="BV16" s="1203">
        <v>0.0</v>
      </c>
      <c r="BX16" s="410">
        <v>0.0</v>
      </c>
      <c r="BY16" s="1486">
        <v>-3.41</v>
      </c>
      <c r="BZ16" s="1446">
        <v>-2.6</v>
      </c>
      <c r="CA16" s="1446">
        <v>-3.04</v>
      </c>
      <c r="CI16" s="1205">
        <v>29.0</v>
      </c>
      <c r="CL16" s="1205">
        <v>29.8</v>
      </c>
      <c r="CO16" s="1205">
        <v>-1.67</v>
      </c>
      <c r="CQ16" s="1205">
        <v>-1.833</v>
      </c>
      <c r="CR16" s="1205">
        <v>13.1</v>
      </c>
      <c r="CU16" s="1205">
        <v>10.4</v>
      </c>
      <c r="CX16" s="1480">
        <v>3.04</v>
      </c>
      <c r="CY16" s="1205">
        <v>2.57</v>
      </c>
      <c r="CZ16" s="1205">
        <v>3.04</v>
      </c>
      <c r="DA16" s="1446">
        <v>121.17</v>
      </c>
      <c r="DD16" s="1487">
        <v>-0.254</v>
      </c>
      <c r="DE16" s="1488">
        <v>-0.125</v>
      </c>
      <c r="DF16" s="1488">
        <v>-0.254</v>
      </c>
      <c r="DG16" s="1446">
        <v>93.56</v>
      </c>
      <c r="DJ16" s="1487">
        <v>-0.138</v>
      </c>
      <c r="DK16" s="1488">
        <v>-0.1</v>
      </c>
      <c r="DL16" s="1488">
        <v>-0.138</v>
      </c>
      <c r="DM16" s="1486">
        <v>32.5</v>
      </c>
      <c r="DN16" s="1446">
        <v>50.1</v>
      </c>
      <c r="DO16" s="1446">
        <v>32.5</v>
      </c>
      <c r="DT16" s="1489"/>
      <c r="DW16" s="1205">
        <v>5.7</v>
      </c>
      <c r="DZ16" s="1490">
        <v>-0.04</v>
      </c>
      <c r="EA16" s="1477">
        <v>-0.031</v>
      </c>
      <c r="EB16" s="1477">
        <v>-0.04</v>
      </c>
      <c r="EC16" s="1205">
        <v>5.47</v>
      </c>
      <c r="EF16" s="1490">
        <v>-0.142</v>
      </c>
      <c r="EG16" s="1477">
        <v>-0.152</v>
      </c>
      <c r="EH16" s="1477">
        <v>-0.142</v>
      </c>
      <c r="EI16" s="1478">
        <v>243.0</v>
      </c>
      <c r="EJ16" s="1479">
        <v>389.0</v>
      </c>
      <c r="EK16" s="1479">
        <v>243.0</v>
      </c>
      <c r="EL16" s="1205">
        <v>35.9</v>
      </c>
      <c r="EO16" s="1491">
        <v>-0.122</v>
      </c>
      <c r="EP16" s="410">
        <v>-0.155</v>
      </c>
      <c r="EQ16" s="1193">
        <v>-0.082</v>
      </c>
      <c r="ER16" s="1205">
        <v>29.2</v>
      </c>
      <c r="EU16" s="1195">
        <v>-0.146</v>
      </c>
      <c r="EV16" s="1193">
        <v>-0.154</v>
      </c>
      <c r="EW16" s="1193">
        <v>-0.2</v>
      </c>
      <c r="EX16" s="1205">
        <v>7.4</v>
      </c>
      <c r="EY16" s="1205">
        <v>5.68</v>
      </c>
      <c r="EZ16" s="1205">
        <v>5.2</v>
      </c>
      <c r="FA16" s="1205">
        <v>11.3</v>
      </c>
      <c r="FD16" s="1193">
        <v>-0.07</v>
      </c>
      <c r="FG16" s="1205">
        <v>10.2</v>
      </c>
      <c r="FJ16" s="1193">
        <v>-0.1171</v>
      </c>
      <c r="FK16" s="1193">
        <v>-0.107</v>
      </c>
      <c r="FL16" s="1193">
        <v>-0.1715</v>
      </c>
      <c r="FM16" s="1480">
        <v>1.14</v>
      </c>
      <c r="FN16" s="1205">
        <v>0.08</v>
      </c>
      <c r="FO16" s="1205">
        <v>0.05</v>
      </c>
      <c r="FP16" s="1205">
        <v>19.0</v>
      </c>
      <c r="FS16" s="1195">
        <v>0.062</v>
      </c>
      <c r="FU16" s="1193">
        <v>0.062</v>
      </c>
      <c r="FV16" s="1205">
        <v>14.0</v>
      </c>
      <c r="FY16" s="1195">
        <v>-0.163</v>
      </c>
      <c r="GA16" s="1193">
        <v>-0.163</v>
      </c>
      <c r="GB16" s="1205">
        <v>4.99</v>
      </c>
      <c r="GC16" s="1205">
        <v>0.71</v>
      </c>
      <c r="GD16" s="1205">
        <v>4.99</v>
      </c>
      <c r="GE16" s="1205">
        <v>10.099</v>
      </c>
      <c r="GH16" s="1205">
        <v>10.29</v>
      </c>
    </row>
    <row r="17">
      <c r="A17" s="1492">
        <v>42430.0</v>
      </c>
      <c r="H17" s="1493">
        <v>0.0</v>
      </c>
      <c r="I17" s="1493">
        <v>-0.002</v>
      </c>
      <c r="J17" s="1493">
        <v>0.0</v>
      </c>
      <c r="K17" s="1493">
        <v>0.002</v>
      </c>
      <c r="L17" s="1493">
        <v>0.01</v>
      </c>
      <c r="M17" s="1493">
        <v>0.003</v>
      </c>
      <c r="N17" s="1494"/>
      <c r="O17" s="1495"/>
      <c r="P17" s="1495"/>
      <c r="Q17" s="1494"/>
      <c r="R17" s="1495"/>
      <c r="S17" s="1495"/>
      <c r="T17" s="1496">
        <v>-40.44</v>
      </c>
      <c r="U17" s="1496">
        <v>-41.5</v>
      </c>
      <c r="V17" s="1496">
        <v>-46.96</v>
      </c>
      <c r="W17" s="1496">
        <v>163.0</v>
      </c>
      <c r="Z17" s="1496">
        <v>135.0</v>
      </c>
      <c r="AC17" s="1497">
        <v>28.6</v>
      </c>
      <c r="AD17" s="1498">
        <v>22.5</v>
      </c>
      <c r="AE17" s="1498">
        <v>19.0</v>
      </c>
      <c r="AF17" s="1499">
        <v>100.39</v>
      </c>
      <c r="AI17" s="1500">
        <v>0.019</v>
      </c>
      <c r="AJ17" s="1200">
        <v>-0.001</v>
      </c>
      <c r="AK17" s="1200">
        <v>0.019</v>
      </c>
      <c r="AL17" s="1499">
        <v>77.72</v>
      </c>
      <c r="AO17" s="1200">
        <v>-0.023</v>
      </c>
      <c r="AP17" s="1200">
        <v>-0.003</v>
      </c>
      <c r="AQ17" s="1200">
        <v>-0.023</v>
      </c>
      <c r="AR17" s="1501">
        <v>23.6</v>
      </c>
      <c r="AS17" s="1496">
        <v>20.5</v>
      </c>
      <c r="AT17" s="1496">
        <v>23.7</v>
      </c>
      <c r="AU17" s="1502">
        <v>36.4</v>
      </c>
      <c r="AW17" s="1496">
        <v>36.4</v>
      </c>
      <c r="AX17" s="1502">
        <v>40.8</v>
      </c>
      <c r="AZ17" s="1502">
        <v>40.6</v>
      </c>
      <c r="BA17" s="1503">
        <v>-4.4</v>
      </c>
      <c r="BB17" s="1496">
        <v>-4.4</v>
      </c>
      <c r="BC17" s="1502">
        <v>-4.2</v>
      </c>
      <c r="BD17" s="1504">
        <v>5.36</v>
      </c>
      <c r="BE17" s="1504">
        <v>4.21</v>
      </c>
      <c r="BF17" s="1504">
        <v>5.23</v>
      </c>
      <c r="BG17" s="1496">
        <v>45.5</v>
      </c>
      <c r="BJ17" s="1496">
        <v>48.9</v>
      </c>
      <c r="BM17" s="1496">
        <v>-11.2</v>
      </c>
      <c r="BN17" s="1496">
        <v>-11.3</v>
      </c>
      <c r="BO17" s="1505">
        <v>-10.6</v>
      </c>
      <c r="BP17" s="1496">
        <v>19.9</v>
      </c>
      <c r="BS17" s="1198">
        <v>0.01</v>
      </c>
      <c r="BU17" s="414">
        <v>0.01</v>
      </c>
      <c r="BV17" s="1204">
        <v>0.01</v>
      </c>
      <c r="BX17" s="414">
        <v>0.01</v>
      </c>
      <c r="BY17" s="1506">
        <v>-2.16</v>
      </c>
      <c r="BZ17" s="1502">
        <v>-2.9</v>
      </c>
      <c r="CA17" s="1502">
        <v>-1.97</v>
      </c>
      <c r="CI17" s="1496">
        <v>31.5</v>
      </c>
      <c r="CL17" s="1496">
        <v>31.4</v>
      </c>
      <c r="CO17" s="1496">
        <v>-1.96</v>
      </c>
      <c r="CQ17" s="1496">
        <v>-1.669</v>
      </c>
      <c r="CR17" s="1496">
        <v>15.8</v>
      </c>
      <c r="CU17" s="1496">
        <v>11.7</v>
      </c>
      <c r="CX17" s="1499">
        <v>4.43</v>
      </c>
      <c r="CY17" s="1496">
        <v>3.9</v>
      </c>
      <c r="CZ17" s="1496">
        <v>4.44</v>
      </c>
      <c r="DA17" s="1502">
        <v>155.1</v>
      </c>
      <c r="DD17" s="1507">
        <v>0.115</v>
      </c>
      <c r="DE17" s="277">
        <v>0.025</v>
      </c>
      <c r="DF17" s="277">
        <v>0.115</v>
      </c>
      <c r="DG17" s="1502">
        <v>130.19</v>
      </c>
      <c r="DJ17" s="1507">
        <v>-0.076</v>
      </c>
      <c r="DK17" s="277">
        <v>-0.102</v>
      </c>
      <c r="DL17" s="277">
        <v>-0.076</v>
      </c>
      <c r="DM17" s="1506">
        <v>29.8</v>
      </c>
      <c r="DN17" s="1502">
        <v>30.8</v>
      </c>
      <c r="DO17" s="1502">
        <v>29.8</v>
      </c>
      <c r="DT17" s="1508"/>
      <c r="DW17" s="1496">
        <v>6.46</v>
      </c>
      <c r="DZ17" s="1509">
        <v>-0.068</v>
      </c>
      <c r="EA17" s="1495">
        <v>-0.069</v>
      </c>
      <c r="EB17" s="1495">
        <v>-0.068</v>
      </c>
      <c r="EC17" s="1496">
        <v>5.71</v>
      </c>
      <c r="EF17" s="1509">
        <v>-0.149</v>
      </c>
      <c r="EG17" s="1495">
        <v>-0.162</v>
      </c>
      <c r="EH17" s="1495">
        <v>-0.149</v>
      </c>
      <c r="EI17" s="1497">
        <v>755.0</v>
      </c>
      <c r="EJ17" s="1498">
        <v>835.0</v>
      </c>
      <c r="EK17" s="1498">
        <v>755.0</v>
      </c>
      <c r="EL17" s="1496">
        <v>43.0</v>
      </c>
      <c r="EO17" s="1510">
        <v>-0.081</v>
      </c>
      <c r="EP17" s="414">
        <v>-0.082</v>
      </c>
      <c r="EQ17" s="1198">
        <v>-0.112</v>
      </c>
      <c r="ER17" s="1496">
        <v>33.3</v>
      </c>
      <c r="EU17" s="1200">
        <v>-0.138</v>
      </c>
      <c r="EV17" s="1198">
        <v>-0.131</v>
      </c>
      <c r="EW17" s="1198">
        <v>-0.146</v>
      </c>
      <c r="EX17" s="1496">
        <v>9.8</v>
      </c>
      <c r="EZ17" s="1496">
        <v>7.4</v>
      </c>
      <c r="FA17" s="1496">
        <v>11.8</v>
      </c>
      <c r="FD17" s="1198">
        <v>-0.134</v>
      </c>
      <c r="FG17" s="1496">
        <v>11.3</v>
      </c>
      <c r="FJ17" s="1198">
        <v>-0.1041</v>
      </c>
      <c r="FK17" s="1198">
        <v>-0.1202</v>
      </c>
      <c r="FL17" s="1198">
        <v>-0.1171</v>
      </c>
      <c r="FM17" s="1499">
        <v>0.49</v>
      </c>
      <c r="FN17" s="1496">
        <v>0.5</v>
      </c>
      <c r="FO17" s="1496">
        <v>1.14</v>
      </c>
      <c r="FP17" s="1496">
        <v>19.2</v>
      </c>
      <c r="FS17" s="1200">
        <v>-0.01</v>
      </c>
      <c r="FU17" s="1198">
        <v>-0.01</v>
      </c>
      <c r="FV17" s="1496">
        <v>16.2</v>
      </c>
      <c r="FY17" s="1200">
        <v>-0.091</v>
      </c>
      <c r="GA17" s="1198">
        <v>-0.091</v>
      </c>
      <c r="GB17" s="1496">
        <v>2.97</v>
      </c>
      <c r="GC17" s="1496">
        <v>2.95</v>
      </c>
      <c r="GD17" s="1496">
        <v>2.97</v>
      </c>
      <c r="GE17" s="1496">
        <v>15.117</v>
      </c>
      <c r="GH17" s="1496">
        <v>14.493</v>
      </c>
    </row>
    <row r="18">
      <c r="A18" s="1474">
        <v>42461.0</v>
      </c>
      <c r="H18" s="1475">
        <v>0.005</v>
      </c>
      <c r="I18" s="1475">
        <v>0.001</v>
      </c>
      <c r="J18" s="1475">
        <v>0.005</v>
      </c>
      <c r="K18" s="1475">
        <v>0.003</v>
      </c>
      <c r="L18" s="1475">
        <v>0.005</v>
      </c>
      <c r="M18" s="1475">
        <v>0.007</v>
      </c>
      <c r="N18" s="1476"/>
      <c r="O18" s="1477"/>
      <c r="P18" s="1477"/>
      <c r="Q18" s="1476"/>
      <c r="R18" s="1477"/>
      <c r="S18" s="1477"/>
      <c r="T18" s="1205">
        <v>-37.4</v>
      </c>
      <c r="U18" s="1205">
        <v>-41.3</v>
      </c>
      <c r="V18" s="1205">
        <v>-35.5</v>
      </c>
      <c r="W18" s="1205">
        <v>157.0</v>
      </c>
      <c r="Z18" s="1205">
        <v>129.0</v>
      </c>
      <c r="AC18" s="1478">
        <v>27.5</v>
      </c>
      <c r="AD18" s="1479">
        <v>26.0</v>
      </c>
      <c r="AE18" s="1479">
        <v>28.6</v>
      </c>
      <c r="AF18" s="1480">
        <v>100.42</v>
      </c>
      <c r="AI18" s="1481">
        <v>0.0</v>
      </c>
      <c r="AJ18" s="1195">
        <v>-0.006</v>
      </c>
      <c r="AK18" s="1195">
        <v>0.001</v>
      </c>
      <c r="AL18" s="1480">
        <v>77.17</v>
      </c>
      <c r="AO18" s="1195">
        <v>-0.002</v>
      </c>
      <c r="AP18" s="1195">
        <v>0.012</v>
      </c>
      <c r="AQ18" s="1195">
        <v>-0.003</v>
      </c>
      <c r="AR18" s="1482">
        <v>24.0</v>
      </c>
      <c r="AS18" s="1205">
        <v>23.0</v>
      </c>
      <c r="AT18" s="1205">
        <v>24.1</v>
      </c>
      <c r="AU18" s="1446">
        <v>37.1</v>
      </c>
      <c r="AW18" s="1205">
        <v>37.1</v>
      </c>
      <c r="AX18" s="1446">
        <v>42.3</v>
      </c>
      <c r="AZ18" s="1446">
        <v>42.0</v>
      </c>
      <c r="BA18" s="1483">
        <v>-5.2</v>
      </c>
      <c r="BB18" s="1205">
        <v>-4.0</v>
      </c>
      <c r="BC18" s="1446">
        <v>-4.8</v>
      </c>
      <c r="BD18" s="1484">
        <v>4.52</v>
      </c>
      <c r="BE18" s="1446"/>
      <c r="BF18" s="1484">
        <v>4.51</v>
      </c>
      <c r="BG18" s="1205">
        <v>48.1</v>
      </c>
      <c r="BJ18" s="1205">
        <v>50.5</v>
      </c>
      <c r="BM18" s="1205">
        <v>-10.5</v>
      </c>
      <c r="BN18" s="1205">
        <v>-11.2</v>
      </c>
      <c r="BO18" s="1485">
        <v>-9.4</v>
      </c>
      <c r="BP18" s="1205">
        <v>20.2</v>
      </c>
      <c r="BS18" s="1193">
        <v>0.01</v>
      </c>
      <c r="BU18" s="410">
        <v>0.01</v>
      </c>
      <c r="BV18" s="1203">
        <v>-0.01</v>
      </c>
      <c r="BX18" s="410">
        <v>-0.01</v>
      </c>
      <c r="BY18" s="1486">
        <v>-1.57</v>
      </c>
      <c r="BZ18" s="1446">
        <v>-2.0</v>
      </c>
      <c r="CA18" s="1446">
        <v>-1.7</v>
      </c>
      <c r="CI18" s="1205">
        <v>30.4</v>
      </c>
      <c r="CL18" s="1205">
        <v>32.5</v>
      </c>
      <c r="CO18" s="1205">
        <v>-1.95</v>
      </c>
      <c r="CQ18" s="1205">
        <v>-1.956</v>
      </c>
      <c r="CR18" s="1205">
        <v>15.1</v>
      </c>
      <c r="CU18" s="1205">
        <v>10.7</v>
      </c>
      <c r="CX18" s="1480">
        <v>4.86</v>
      </c>
      <c r="CY18" s="1205">
        <v>4.7</v>
      </c>
      <c r="CZ18" s="1205">
        <v>4.86</v>
      </c>
      <c r="DA18" s="1446">
        <v>166.69</v>
      </c>
      <c r="DD18" s="1487">
        <v>-0.018</v>
      </c>
      <c r="DE18" s="1488">
        <v>-0.001</v>
      </c>
      <c r="DF18" s="1488">
        <v>-0.018</v>
      </c>
      <c r="DG18" s="1446">
        <v>126.83</v>
      </c>
      <c r="DJ18" s="1487">
        <v>-0.109</v>
      </c>
      <c r="DK18" s="1488">
        <v>-0.05</v>
      </c>
      <c r="DL18" s="1488">
        <v>-0.109</v>
      </c>
      <c r="DM18" s="1486">
        <v>45.5</v>
      </c>
      <c r="DN18" s="1446">
        <v>40.0</v>
      </c>
      <c r="DO18" s="1446">
        <v>45.5</v>
      </c>
      <c r="DT18" s="1489"/>
      <c r="DW18" s="1205">
        <v>5.89</v>
      </c>
      <c r="DZ18" s="1490">
        <v>-0.101</v>
      </c>
      <c r="EA18" s="1477">
        <v>-0.1</v>
      </c>
      <c r="EB18" s="1477">
        <v>-0.101</v>
      </c>
      <c r="EC18" s="1205">
        <v>5.08</v>
      </c>
      <c r="EF18" s="1490">
        <v>-0.233</v>
      </c>
      <c r="EG18" s="1477">
        <v>-0.19</v>
      </c>
      <c r="EH18" s="1477">
        <v>-0.233</v>
      </c>
      <c r="EI18" s="1478">
        <v>824.0</v>
      </c>
      <c r="EJ18" s="1479">
        <v>493.0</v>
      </c>
      <c r="EK18" s="1479">
        <v>824.0</v>
      </c>
      <c r="EL18" s="1205">
        <v>41.1</v>
      </c>
      <c r="EO18" s="1491">
        <v>-0.112</v>
      </c>
      <c r="EP18" s="410">
        <v>-0.112</v>
      </c>
      <c r="EQ18" s="1193">
        <v>-0.06</v>
      </c>
      <c r="ER18" s="1205">
        <v>32.4</v>
      </c>
      <c r="EU18" s="1195">
        <v>-0.149</v>
      </c>
      <c r="EV18" s="1193">
        <v>-0.125</v>
      </c>
      <c r="EW18" s="1193">
        <v>-0.139</v>
      </c>
      <c r="EX18" s="1205">
        <v>8.8</v>
      </c>
      <c r="EY18" s="1205">
        <v>7.7</v>
      </c>
      <c r="EZ18" s="1205">
        <v>9.9</v>
      </c>
      <c r="FA18" s="1205">
        <v>11.7</v>
      </c>
      <c r="FD18" s="1193">
        <v>-0.108</v>
      </c>
      <c r="FG18" s="1205">
        <v>10.8</v>
      </c>
      <c r="FJ18" s="1193">
        <v>-0.1462</v>
      </c>
      <c r="FK18" s="1193">
        <v>-0.0915</v>
      </c>
      <c r="FL18" s="1193">
        <v>-0.1041</v>
      </c>
      <c r="FM18" s="1480">
        <v>0.67</v>
      </c>
      <c r="FN18" s="1205">
        <v>0.19</v>
      </c>
      <c r="FO18" s="1205">
        <v>0.49</v>
      </c>
      <c r="FP18" s="1205">
        <v>15.6</v>
      </c>
      <c r="FS18" s="1195">
        <v>-0.076</v>
      </c>
      <c r="FU18" s="1193">
        <v>-0.076</v>
      </c>
      <c r="FV18" s="1205">
        <v>14.8</v>
      </c>
      <c r="FY18" s="1195">
        <v>-0.134</v>
      </c>
      <c r="GA18" s="1193">
        <v>-0.134</v>
      </c>
      <c r="GB18" s="1205">
        <v>0.72</v>
      </c>
      <c r="GC18" s="1205">
        <v>0.5</v>
      </c>
      <c r="GD18" s="1205">
        <v>0.72</v>
      </c>
      <c r="GE18" s="1205">
        <v>14.35</v>
      </c>
      <c r="GH18" s="1205">
        <v>14.073</v>
      </c>
    </row>
    <row r="19">
      <c r="A19" s="1492">
        <v>42491.0</v>
      </c>
      <c r="H19" s="1493">
        <v>0.011</v>
      </c>
      <c r="I19" s="1493">
        <v>0.003</v>
      </c>
      <c r="J19" s="1493">
        <v>0.012</v>
      </c>
      <c r="K19" s="1493">
        <v>0.014</v>
      </c>
      <c r="L19" s="1493">
        <v>0.007</v>
      </c>
      <c r="M19" s="1493">
        <v>0.014</v>
      </c>
      <c r="N19" s="1494"/>
      <c r="O19" s="1495"/>
      <c r="P19" s="1495"/>
      <c r="Q19" s="1494"/>
      <c r="R19" s="1495"/>
      <c r="S19" s="1495"/>
      <c r="T19" s="1496">
        <v>-41.14</v>
      </c>
      <c r="U19" s="1496">
        <v>-40.0</v>
      </c>
      <c r="V19" s="1496">
        <v>-37.38</v>
      </c>
      <c r="W19" s="1496">
        <v>153.0</v>
      </c>
      <c r="Z19" s="1496">
        <v>130.0</v>
      </c>
      <c r="AC19" s="1497">
        <v>24.6</v>
      </c>
      <c r="AD19" s="1498">
        <v>23.0</v>
      </c>
      <c r="AE19" s="1498">
        <v>27.5</v>
      </c>
      <c r="AF19" s="1499">
        <v>98.9</v>
      </c>
      <c r="AI19" s="1500">
        <v>-0.018</v>
      </c>
      <c r="AJ19" s="1200">
        <v>0.003</v>
      </c>
      <c r="AK19" s="1200">
        <v>-0.018</v>
      </c>
      <c r="AL19" s="1499">
        <v>77.5</v>
      </c>
      <c r="AO19" s="1200">
        <v>0.001</v>
      </c>
      <c r="AP19" s="1200">
        <v>0.004</v>
      </c>
      <c r="AQ19" s="1200">
        <v>0.001</v>
      </c>
      <c r="AR19" s="1501">
        <v>22.2</v>
      </c>
      <c r="AS19" s="1496">
        <v>23.8</v>
      </c>
      <c r="AT19" s="1496">
        <v>22.1</v>
      </c>
      <c r="AU19" s="1502">
        <v>37.7</v>
      </c>
      <c r="AW19" s="1496">
        <v>37.5</v>
      </c>
      <c r="AX19" s="1502">
        <v>40.5</v>
      </c>
      <c r="AZ19" s="1502">
        <v>40.3</v>
      </c>
      <c r="BA19" s="1503">
        <v>-2.8</v>
      </c>
      <c r="BB19" s="1496">
        <v>-4.9</v>
      </c>
      <c r="BC19" s="1502">
        <v>-2.7</v>
      </c>
      <c r="BD19" s="1504">
        <v>5.03</v>
      </c>
      <c r="BE19" s="1504">
        <v>3.27</v>
      </c>
      <c r="BF19" s="1504">
        <v>5.03</v>
      </c>
      <c r="BG19" s="1496">
        <v>47.5</v>
      </c>
      <c r="BJ19" s="1496">
        <v>47.9</v>
      </c>
      <c r="BM19" s="1496">
        <v>-9.8</v>
      </c>
      <c r="BN19" s="1496">
        <v>-10.6</v>
      </c>
      <c r="BO19" s="1505">
        <v>-11.5</v>
      </c>
      <c r="BP19" s="1496">
        <v>20.4</v>
      </c>
      <c r="BS19" s="1198">
        <v>-0.01</v>
      </c>
      <c r="BU19" s="414">
        <v>-0.01</v>
      </c>
      <c r="BV19" s="1204">
        <v>0.02</v>
      </c>
      <c r="BX19" s="414">
        <v>0.02</v>
      </c>
      <c r="BY19" s="1506">
        <v>-2.2</v>
      </c>
      <c r="BZ19" s="1502">
        <v>-1.5</v>
      </c>
      <c r="CA19" s="1502">
        <v>-2.41</v>
      </c>
      <c r="CI19" s="1496">
        <v>31.4</v>
      </c>
      <c r="CL19" s="1496">
        <v>31.9</v>
      </c>
      <c r="CO19" s="1496">
        <v>-1.03</v>
      </c>
      <c r="CQ19" s="1496">
        <v>-1.953</v>
      </c>
      <c r="CR19" s="1496">
        <v>16.6</v>
      </c>
      <c r="CU19" s="1496">
        <v>11.3</v>
      </c>
      <c r="CX19" s="1499">
        <v>6.44</v>
      </c>
      <c r="CY19" s="1496">
        <v>5.5</v>
      </c>
      <c r="CZ19" s="1496">
        <v>6.44</v>
      </c>
      <c r="DA19" s="1502">
        <v>175.71</v>
      </c>
      <c r="DD19" s="1507">
        <v>-0.041</v>
      </c>
      <c r="DE19" s="277">
        <v>-0.036</v>
      </c>
      <c r="DF19" s="277">
        <v>-0.041</v>
      </c>
      <c r="DG19" s="1502">
        <v>130.87</v>
      </c>
      <c r="DJ19" s="1507">
        <v>-0.004</v>
      </c>
      <c r="DK19" s="277">
        <v>-0.06</v>
      </c>
      <c r="DL19" s="277">
        <v>-0.004</v>
      </c>
      <c r="DM19" s="1506">
        <v>49.9</v>
      </c>
      <c r="DN19" s="1502">
        <v>58.0</v>
      </c>
      <c r="DO19" s="1502">
        <v>49.9</v>
      </c>
      <c r="DT19" s="1508"/>
      <c r="DW19" s="1496">
        <v>5.09</v>
      </c>
      <c r="DZ19" s="1509">
        <v>-0.113</v>
      </c>
      <c r="EA19" s="1495">
        <v>-0.104</v>
      </c>
      <c r="EB19" s="1495">
        <v>-0.113</v>
      </c>
      <c r="EC19" s="1496">
        <v>5.14</v>
      </c>
      <c r="EF19" s="1509">
        <v>-0.138</v>
      </c>
      <c r="EG19" s="1495">
        <v>-0.138</v>
      </c>
      <c r="EH19" s="1495">
        <v>-0.138</v>
      </c>
      <c r="EI19" s="1497">
        <v>-41.0</v>
      </c>
      <c r="EJ19" s="1498">
        <v>40.0</v>
      </c>
      <c r="EK19" s="1498">
        <v>-41.0</v>
      </c>
      <c r="EL19" s="1496">
        <v>39.7</v>
      </c>
      <c r="EO19" s="1510">
        <v>-0.06</v>
      </c>
      <c r="EP19" s="414">
        <v>-0.06</v>
      </c>
      <c r="EQ19" s="1198">
        <v>-0.027</v>
      </c>
      <c r="ER19" s="1496">
        <v>33.0</v>
      </c>
      <c r="EU19" s="1200">
        <v>-0.093</v>
      </c>
      <c r="EV19" s="1198">
        <v>-0.077</v>
      </c>
      <c r="EW19" s="1198">
        <v>-0.149</v>
      </c>
      <c r="EX19" s="1496">
        <v>7.1</v>
      </c>
      <c r="EY19" s="1496">
        <v>9.45</v>
      </c>
      <c r="EZ19" s="1496">
        <v>8.8</v>
      </c>
      <c r="FA19" s="1496">
        <v>11.5</v>
      </c>
      <c r="FD19" s="1198">
        <v>-0.097</v>
      </c>
      <c r="FG19" s="1496">
        <v>11.1</v>
      </c>
      <c r="FJ19" s="1198">
        <v>-0.0412</v>
      </c>
      <c r="FK19" s="1198">
        <v>-0.0592</v>
      </c>
      <c r="FL19" s="1198">
        <v>-0.1462</v>
      </c>
      <c r="FM19" s="1499">
        <v>0.37</v>
      </c>
      <c r="FN19" s="1496">
        <v>0.68</v>
      </c>
      <c r="FO19" s="1496">
        <v>0.67</v>
      </c>
      <c r="FP19" s="1496">
        <v>17.7</v>
      </c>
      <c r="FS19" s="1200">
        <v>-0.037</v>
      </c>
      <c r="FU19" s="1198">
        <v>-0.037</v>
      </c>
      <c r="FV19" s="1496">
        <v>16.1</v>
      </c>
      <c r="FY19" s="1200">
        <v>-0.002</v>
      </c>
      <c r="GA19" s="1198">
        <v>-0.002</v>
      </c>
      <c r="GB19" s="1496">
        <v>1.54</v>
      </c>
      <c r="GC19" s="1496">
        <v>2.5</v>
      </c>
      <c r="GD19" s="1496">
        <v>1.54</v>
      </c>
      <c r="GE19" s="1496">
        <v>14.372</v>
      </c>
      <c r="GH19" s="1496">
        <v>14.549</v>
      </c>
    </row>
    <row r="20">
      <c r="A20" s="1474">
        <v>42522.0</v>
      </c>
      <c r="H20" s="1475">
        <v>0.008</v>
      </c>
      <c r="I20" s="1475">
        <v>0.004</v>
      </c>
      <c r="J20" s="1475">
        <v>0.008</v>
      </c>
      <c r="K20" s="1475">
        <v>0.002</v>
      </c>
      <c r="L20" s="1475">
        <v>0.005</v>
      </c>
      <c r="M20" s="1475">
        <v>0.006</v>
      </c>
      <c r="N20" s="1476"/>
      <c r="O20" s="1477"/>
      <c r="P20" s="1477"/>
      <c r="Q20" s="1476"/>
      <c r="R20" s="1477"/>
      <c r="S20" s="1477"/>
      <c r="T20" s="1205">
        <v>-44.51</v>
      </c>
      <c r="U20" s="1205">
        <v>-43.1</v>
      </c>
      <c r="V20" s="1205">
        <v>-40.96</v>
      </c>
      <c r="W20" s="1205">
        <v>164.0</v>
      </c>
      <c r="Z20" s="1205">
        <v>135.0</v>
      </c>
      <c r="AC20" s="1478">
        <v>29.2</v>
      </c>
      <c r="AD20" s="1479">
        <v>25.8</v>
      </c>
      <c r="AE20" s="1479">
        <v>24.6</v>
      </c>
      <c r="AF20" s="1480">
        <v>98.55</v>
      </c>
      <c r="AI20" s="1481">
        <v>0.003</v>
      </c>
      <c r="AJ20" s="1195">
        <v>0.01</v>
      </c>
      <c r="AK20" s="1195">
        <v>0.002</v>
      </c>
      <c r="AL20" s="1480">
        <v>78.39</v>
      </c>
      <c r="AO20" s="1195">
        <v>0.01</v>
      </c>
      <c r="AP20" s="1195">
        <v>0.004</v>
      </c>
      <c r="AQ20" s="1195">
        <v>0.011</v>
      </c>
      <c r="AR20" s="1482">
        <v>21.7</v>
      </c>
      <c r="AS20" s="1205">
        <v>22.4</v>
      </c>
      <c r="AT20" s="1205">
        <v>21.4</v>
      </c>
      <c r="AU20" s="1446">
        <v>36.9</v>
      </c>
      <c r="AW20" s="1205">
        <v>36.9</v>
      </c>
      <c r="AX20" s="1446">
        <v>40.3</v>
      </c>
      <c r="AZ20" s="1446">
        <v>40.4</v>
      </c>
      <c r="BA20" s="1483">
        <v>-3.4</v>
      </c>
      <c r="BB20" s="1205">
        <v>-3.9</v>
      </c>
      <c r="BC20" s="1446">
        <v>-3.5</v>
      </c>
      <c r="BD20" s="1484">
        <v>4.66</v>
      </c>
      <c r="BE20" s="1446"/>
      <c r="BF20" s="1484">
        <v>4.66</v>
      </c>
      <c r="BG20" s="1205">
        <v>46.9</v>
      </c>
      <c r="BJ20" s="1205">
        <v>50.5</v>
      </c>
      <c r="BM20" s="1205">
        <v>-12.4</v>
      </c>
      <c r="BN20" s="1205">
        <v>-10.0</v>
      </c>
      <c r="BO20" s="1485">
        <v>-12.9</v>
      </c>
      <c r="BP20" s="1205">
        <v>19.9</v>
      </c>
      <c r="BS20" s="1193">
        <v>0.03</v>
      </c>
      <c r="BU20" s="410">
        <v>0.03</v>
      </c>
      <c r="BV20" s="1203">
        <v>0.02</v>
      </c>
      <c r="BX20" s="410">
        <v>0.02</v>
      </c>
      <c r="BY20" s="1486">
        <v>-3.19</v>
      </c>
      <c r="BZ20" s="1446">
        <v>-2.0</v>
      </c>
      <c r="CA20" s="1446">
        <v>-3.25</v>
      </c>
      <c r="CI20" s="1205">
        <v>31.9</v>
      </c>
      <c r="CL20" s="1205">
        <v>32.5</v>
      </c>
      <c r="CO20" s="1205">
        <v>-0.92</v>
      </c>
      <c r="CQ20" s="1205">
        <v>-1.031</v>
      </c>
      <c r="CR20" s="1205">
        <v>16.6</v>
      </c>
      <c r="CU20" s="1205">
        <v>12.9</v>
      </c>
      <c r="CX20" s="1480">
        <v>3.97</v>
      </c>
      <c r="CY20" s="1205">
        <v>4.0</v>
      </c>
      <c r="CZ20" s="1205">
        <v>3.97</v>
      </c>
      <c r="DA20" s="1446">
        <v>176.61</v>
      </c>
      <c r="DD20" s="1487">
        <v>-0.048</v>
      </c>
      <c r="DE20" s="1488">
        <v>-0.041</v>
      </c>
      <c r="DF20" s="1488">
        <v>-0.048</v>
      </c>
      <c r="DG20" s="1446">
        <v>131.26</v>
      </c>
      <c r="DJ20" s="1487">
        <v>-0.084</v>
      </c>
      <c r="DK20" s="1488">
        <v>-0.05</v>
      </c>
      <c r="DL20" s="1488">
        <v>-0.084</v>
      </c>
      <c r="DM20" s="1486">
        <v>48.1</v>
      </c>
      <c r="DN20" s="1446">
        <v>46.6</v>
      </c>
      <c r="DO20" s="1446">
        <v>48.1</v>
      </c>
      <c r="DT20" s="1489"/>
      <c r="DW20" s="1205">
        <v>6.03</v>
      </c>
      <c r="DZ20" s="1490">
        <v>-0.074</v>
      </c>
      <c r="EA20" s="1477">
        <v>-0.116</v>
      </c>
      <c r="EB20" s="1477">
        <v>-0.074</v>
      </c>
      <c r="EC20" s="1205">
        <v>5.34</v>
      </c>
      <c r="EF20" s="1490">
        <v>-0.188</v>
      </c>
      <c r="EG20" s="1477">
        <v>-0.197</v>
      </c>
      <c r="EH20" s="1477">
        <v>-0.188</v>
      </c>
      <c r="EI20" s="1478">
        <v>693.0</v>
      </c>
      <c r="EJ20" s="1479">
        <v>495.0</v>
      </c>
      <c r="EK20" s="1479">
        <v>693.0</v>
      </c>
      <c r="EL20" s="1205">
        <v>45.2</v>
      </c>
      <c r="EO20" s="1491">
        <v>-0.027</v>
      </c>
      <c r="EP20" s="410">
        <v>-0.027</v>
      </c>
      <c r="EQ20" s="1193">
        <v>-0.102</v>
      </c>
      <c r="ER20" s="1205">
        <v>33.9</v>
      </c>
      <c r="EU20" s="1195">
        <v>-0.08</v>
      </c>
      <c r="EW20" s="1193">
        <v>-0.09</v>
      </c>
      <c r="EX20" s="1205">
        <v>11.6</v>
      </c>
      <c r="EZ20" s="1205">
        <v>7.0</v>
      </c>
      <c r="FA20" s="1205">
        <v>13.2</v>
      </c>
      <c r="FD20" s="1193">
        <v>-0.023</v>
      </c>
      <c r="FG20" s="1205">
        <v>12.1</v>
      </c>
      <c r="FJ20" s="1193">
        <v>-0.0741</v>
      </c>
      <c r="FK20" s="1193">
        <v>-0.101</v>
      </c>
      <c r="FL20" s="1193">
        <v>-0.0412</v>
      </c>
      <c r="FM20" s="1480">
        <v>0.9</v>
      </c>
      <c r="FN20" s="1205">
        <v>0.3</v>
      </c>
      <c r="FO20" s="1205">
        <v>0.37</v>
      </c>
      <c r="FP20" s="1205">
        <v>18.2</v>
      </c>
      <c r="FS20" s="1195">
        <v>0.019</v>
      </c>
      <c r="FU20" s="1193">
        <v>0.019</v>
      </c>
      <c r="FV20" s="1205">
        <v>16.1</v>
      </c>
      <c r="FY20" s="1195">
        <v>-0.093</v>
      </c>
      <c r="GA20" s="1193">
        <v>-0.093</v>
      </c>
      <c r="GB20" s="1205">
        <v>1.97</v>
      </c>
      <c r="GC20" s="1205">
        <v>1.32</v>
      </c>
      <c r="GD20" s="1205">
        <v>1.97</v>
      </c>
      <c r="GE20" s="1205">
        <v>14.725</v>
      </c>
      <c r="GH20" s="1205">
        <v>14.742</v>
      </c>
    </row>
    <row r="21">
      <c r="A21" s="1492">
        <v>42552.0</v>
      </c>
      <c r="H21" s="1493">
        <v>0.002</v>
      </c>
      <c r="I21" s="1493">
        <v>0.001</v>
      </c>
      <c r="J21" s="1493">
        <v>0.002</v>
      </c>
      <c r="K21" s="1493">
        <v>0.001</v>
      </c>
      <c r="L21" s="1493">
        <v>-0.003</v>
      </c>
      <c r="M21" s="1493">
        <v>0.001</v>
      </c>
      <c r="N21" s="1494"/>
      <c r="O21" s="1495"/>
      <c r="P21" s="1495"/>
      <c r="Q21" s="1494"/>
      <c r="R21" s="1495"/>
      <c r="S21" s="1495"/>
      <c r="T21" s="1496">
        <v>-39.47</v>
      </c>
      <c r="U21" s="1496">
        <v>-42.7</v>
      </c>
      <c r="V21" s="1496">
        <v>-44.66</v>
      </c>
      <c r="W21" s="1496">
        <v>154.0</v>
      </c>
      <c r="Z21" s="1496">
        <v>129.0</v>
      </c>
      <c r="AC21" s="1497">
        <v>25.3</v>
      </c>
      <c r="AD21" s="1498">
        <v>25.0</v>
      </c>
      <c r="AE21" s="1498">
        <v>29.2</v>
      </c>
      <c r="AF21" s="1499">
        <v>98.22</v>
      </c>
      <c r="AI21" s="1500">
        <v>-0.026</v>
      </c>
      <c r="AJ21" s="1200">
        <v>0.003</v>
      </c>
      <c r="AK21" s="1200">
        <v>-0.026</v>
      </c>
      <c r="AL21" s="1499">
        <v>79.01</v>
      </c>
      <c r="AO21" s="1200">
        <v>-0.007</v>
      </c>
      <c r="AP21" s="1200">
        <v>0.008</v>
      </c>
      <c r="AQ21" s="1200">
        <v>-0.007</v>
      </c>
      <c r="AR21" s="1501">
        <v>19.4</v>
      </c>
      <c r="AS21" s="1496">
        <v>22.0</v>
      </c>
      <c r="AT21" s="1496">
        <v>19.4</v>
      </c>
      <c r="AU21" s="1502">
        <v>36.9</v>
      </c>
      <c r="AW21" s="1496">
        <v>37.3</v>
      </c>
      <c r="AX21" s="1502">
        <v>41.4</v>
      </c>
      <c r="AZ21" s="1502">
        <v>41.6</v>
      </c>
      <c r="BA21" s="1503">
        <v>-4.5</v>
      </c>
      <c r="BB21" s="1496">
        <v>-3.7</v>
      </c>
      <c r="BC21" s="1502">
        <v>-4.3</v>
      </c>
      <c r="BD21" s="1504">
        <v>7.8</v>
      </c>
      <c r="BE21" s="1504">
        <v>3.67</v>
      </c>
      <c r="BF21" s="1504">
        <v>7.8</v>
      </c>
      <c r="BG21" s="1496">
        <v>47.1</v>
      </c>
      <c r="BJ21" s="1496">
        <v>52.0</v>
      </c>
      <c r="BM21" s="1496">
        <v>-11.7</v>
      </c>
      <c r="BN21" s="1496">
        <v>-11.7</v>
      </c>
      <c r="BO21" s="1505">
        <v>-9.5</v>
      </c>
      <c r="BP21" s="1496">
        <v>21.1</v>
      </c>
      <c r="BS21" s="1198">
        <v>0.0</v>
      </c>
      <c r="BU21" s="414">
        <v>0.0</v>
      </c>
      <c r="BV21" s="1204">
        <v>0.0</v>
      </c>
      <c r="BX21" s="414">
        <v>0.0</v>
      </c>
      <c r="BY21" s="1506">
        <v>-2.41</v>
      </c>
      <c r="BZ21" s="1502">
        <v>-2.75</v>
      </c>
      <c r="CA21" s="1502">
        <v>-2.1</v>
      </c>
      <c r="CI21" s="1496">
        <v>29.8</v>
      </c>
      <c r="CL21" s="1496">
        <v>31.6</v>
      </c>
      <c r="CO21" s="1496">
        <v>-1.02</v>
      </c>
      <c r="CQ21" s="1496">
        <v>-0.918</v>
      </c>
      <c r="CR21" s="1496">
        <v>15.1</v>
      </c>
      <c r="CU21" s="1496">
        <v>11.9</v>
      </c>
      <c r="CX21" s="1499">
        <v>4.58</v>
      </c>
      <c r="CY21" s="1496">
        <v>4.95</v>
      </c>
      <c r="CZ21" s="1496">
        <v>4.58</v>
      </c>
      <c r="DA21" s="1502">
        <v>180.66</v>
      </c>
      <c r="DD21" s="1507">
        <v>-0.044</v>
      </c>
      <c r="DE21" s="277">
        <v>-0.03</v>
      </c>
      <c r="DF21" s="277">
        <v>-0.044</v>
      </c>
      <c r="DG21" s="1502">
        <v>132.31</v>
      </c>
      <c r="DJ21" s="1507">
        <v>-0.125</v>
      </c>
      <c r="DK21" s="277">
        <v>-0.07</v>
      </c>
      <c r="DL21" s="277">
        <v>-0.125</v>
      </c>
      <c r="DM21" s="1506">
        <v>52.3</v>
      </c>
      <c r="DN21" s="1502">
        <v>47.6</v>
      </c>
      <c r="DO21" s="1502">
        <v>52.3</v>
      </c>
      <c r="DT21" s="1508"/>
      <c r="DW21" s="1496">
        <v>5.73</v>
      </c>
      <c r="DZ21" s="1509">
        <v>-0.14</v>
      </c>
      <c r="EA21" s="1495">
        <v>-0.14</v>
      </c>
      <c r="EB21" s="1495">
        <v>-0.14</v>
      </c>
      <c r="EC21" s="1496">
        <v>5.22</v>
      </c>
      <c r="EF21" s="1509">
        <v>-0.247</v>
      </c>
      <c r="EG21" s="1495">
        <v>-0.206</v>
      </c>
      <c r="EH21" s="1495">
        <v>-0.247</v>
      </c>
      <c r="EI21" s="1497">
        <v>514.0</v>
      </c>
      <c r="EJ21" s="1498">
        <v>284.0</v>
      </c>
      <c r="EK21" s="1498">
        <v>514.0</v>
      </c>
      <c r="EL21" s="1496">
        <v>40.9</v>
      </c>
      <c r="EO21" s="1510">
        <v>-0.103</v>
      </c>
      <c r="EP21" s="414">
        <v>-0.102</v>
      </c>
      <c r="EQ21" s="1198">
        <v>-0.103</v>
      </c>
      <c r="ER21" s="1496">
        <v>33.4</v>
      </c>
      <c r="EU21" s="1200">
        <v>-0.14</v>
      </c>
      <c r="EV21" s="1198">
        <v>-0.095</v>
      </c>
      <c r="EW21" s="1198">
        <v>-0.077</v>
      </c>
      <c r="EX21" s="1496">
        <v>7.8</v>
      </c>
      <c r="EY21" s="1496">
        <v>9.6</v>
      </c>
      <c r="EZ21" s="1496">
        <v>11.5</v>
      </c>
      <c r="FA21" s="1496">
        <v>9.65</v>
      </c>
      <c r="FD21" s="1198">
        <v>-0.158</v>
      </c>
      <c r="FG21" s="1496">
        <v>9.02</v>
      </c>
      <c r="FJ21" s="1198">
        <v>-0.1156</v>
      </c>
      <c r="FK21" s="1198">
        <v>0.0618</v>
      </c>
      <c r="FL21" s="1198">
        <v>-0.0741</v>
      </c>
      <c r="FM21" s="1499">
        <v>0.59</v>
      </c>
      <c r="FN21" s="1496">
        <v>0.8</v>
      </c>
      <c r="FO21" s="1496">
        <v>0.9</v>
      </c>
      <c r="FP21" s="1496">
        <v>17.1</v>
      </c>
      <c r="FS21" s="1200">
        <v>-0.045</v>
      </c>
      <c r="FU21" s="1198">
        <v>-0.045</v>
      </c>
      <c r="FV21" s="1496">
        <v>16.1</v>
      </c>
      <c r="FY21" s="1200">
        <v>-0.086</v>
      </c>
      <c r="GA21" s="1198">
        <v>-0.086</v>
      </c>
      <c r="GB21" s="1496">
        <v>1.21</v>
      </c>
      <c r="GC21" s="1496">
        <v>1.4</v>
      </c>
      <c r="GD21" s="1496">
        <v>1.21</v>
      </c>
      <c r="GE21" s="1496">
        <v>14.908</v>
      </c>
      <c r="GH21" s="1496">
        <v>14.344</v>
      </c>
    </row>
    <row r="22">
      <c r="A22" s="1474">
        <v>42583.0</v>
      </c>
      <c r="H22" s="1475">
        <v>-0.008</v>
      </c>
      <c r="I22" s="1475">
        <v>0.001</v>
      </c>
      <c r="J22" s="1475">
        <v>-0.008</v>
      </c>
      <c r="K22" s="1475">
        <v>-0.002</v>
      </c>
      <c r="L22" s="1475">
        <v>-0.001</v>
      </c>
      <c r="M22" s="1475">
        <v>-0.002</v>
      </c>
      <c r="N22" s="1476"/>
      <c r="O22" s="1477"/>
      <c r="P22" s="1477"/>
      <c r="Q22" s="1476"/>
      <c r="R22" s="1477"/>
      <c r="S22" s="1477"/>
      <c r="T22" s="1205">
        <v>-40.73</v>
      </c>
      <c r="U22" s="1205">
        <v>-39.3</v>
      </c>
      <c r="V22" s="1205">
        <v>-39.55</v>
      </c>
      <c r="W22" s="1205">
        <v>147.0</v>
      </c>
      <c r="Z22" s="1205">
        <v>132.0</v>
      </c>
      <c r="AC22" s="1478">
        <v>18.4</v>
      </c>
      <c r="AD22" s="1479">
        <v>15.3</v>
      </c>
      <c r="AE22" s="1479">
        <v>25.3</v>
      </c>
      <c r="AF22" s="1480">
        <v>100.55</v>
      </c>
      <c r="AI22" s="1481">
        <v>0.054</v>
      </c>
      <c r="AJ22" s="1195">
        <v>0.022</v>
      </c>
      <c r="AK22" s="1195">
        <v>0.034</v>
      </c>
      <c r="AL22" s="1480">
        <v>79.76</v>
      </c>
      <c r="AO22" s="1195">
        <v>0.03</v>
      </c>
      <c r="AP22" s="1195">
        <v>0.007</v>
      </c>
      <c r="AQ22" s="1195">
        <v>0.019</v>
      </c>
      <c r="AR22" s="1482">
        <v>22.2</v>
      </c>
      <c r="AS22" s="1205">
        <v>20.0</v>
      </c>
      <c r="AT22" s="1205">
        <v>21.6</v>
      </c>
      <c r="AU22" s="1446">
        <v>38.1</v>
      </c>
      <c r="AW22" s="1205">
        <v>38.0</v>
      </c>
      <c r="AX22" s="1446">
        <v>42.3</v>
      </c>
      <c r="AZ22" s="1446">
        <v>42.2</v>
      </c>
      <c r="BA22" s="1483">
        <v>-4.3</v>
      </c>
      <c r="BB22" s="1205">
        <v>-4.3</v>
      </c>
      <c r="BC22" s="1446">
        <v>-4.2</v>
      </c>
      <c r="BD22" s="1484">
        <v>2.52</v>
      </c>
      <c r="BE22" s="1484">
        <v>4.25</v>
      </c>
      <c r="BF22" s="1484">
        <v>2.49</v>
      </c>
      <c r="BG22" s="1205">
        <v>48.1</v>
      </c>
      <c r="BJ22" s="1205">
        <v>54.5</v>
      </c>
      <c r="BM22" s="1205">
        <v>-12.1</v>
      </c>
      <c r="BN22" s="1205">
        <v>-11.3</v>
      </c>
      <c r="BO22" s="1485">
        <v>-11.1</v>
      </c>
      <c r="BP22" s="1205">
        <v>21.2</v>
      </c>
      <c r="BS22" s="1193">
        <v>0.02</v>
      </c>
      <c r="BU22" s="410">
        <v>0.02</v>
      </c>
      <c r="BV22" s="1203">
        <v>0.0</v>
      </c>
      <c r="BX22" s="410">
        <v>0.0</v>
      </c>
      <c r="BY22" s="1486">
        <v>-2.01</v>
      </c>
      <c r="BZ22" s="1446">
        <v>-2.3</v>
      </c>
      <c r="CA22" s="1446">
        <v>-1.89</v>
      </c>
      <c r="CI22" s="1205">
        <v>32.4</v>
      </c>
      <c r="CL22" s="1205">
        <v>34.3</v>
      </c>
      <c r="CO22" s="1205">
        <v>-0.92</v>
      </c>
      <c r="CQ22" s="1205">
        <v>-1.022</v>
      </c>
      <c r="CR22" s="1205">
        <v>16.9</v>
      </c>
      <c r="CU22" s="1205">
        <v>13.0</v>
      </c>
      <c r="CX22" s="1480">
        <v>4.14</v>
      </c>
      <c r="CY22" s="1205">
        <v>4.2</v>
      </c>
      <c r="CZ22" s="1205">
        <v>4.14</v>
      </c>
      <c r="DA22" s="1446">
        <v>188.83</v>
      </c>
      <c r="DD22" s="1487">
        <v>-0.028</v>
      </c>
      <c r="DE22" s="1488">
        <v>-0.04</v>
      </c>
      <c r="DF22" s="1488">
        <v>-0.028</v>
      </c>
      <c r="DG22" s="1446">
        <v>138.73</v>
      </c>
      <c r="DJ22" s="1487">
        <v>0.015</v>
      </c>
      <c r="DK22" s="1488">
        <v>-0.049</v>
      </c>
      <c r="DL22" s="1488">
        <v>0.015</v>
      </c>
      <c r="DM22" s="1486">
        <v>52.0</v>
      </c>
      <c r="DN22" s="1446">
        <v>58.0</v>
      </c>
      <c r="DO22" s="1446">
        <v>52.0</v>
      </c>
      <c r="DT22" s="1489"/>
      <c r="DW22" s="1205">
        <v>5.32</v>
      </c>
      <c r="DZ22" s="1490">
        <v>-0.096</v>
      </c>
      <c r="EA22" s="1477">
        <v>-0.048</v>
      </c>
      <c r="EB22" s="1477">
        <v>-0.096</v>
      </c>
      <c r="EC22" s="1205">
        <v>5.35</v>
      </c>
      <c r="EF22" s="1490">
        <v>-0.173</v>
      </c>
      <c r="EG22" s="1477">
        <v>-0.178</v>
      </c>
      <c r="EH22" s="1477">
        <v>-0.173</v>
      </c>
      <c r="EI22" s="1478">
        <v>-19.0</v>
      </c>
      <c r="EJ22" s="1479">
        <v>202.0</v>
      </c>
      <c r="EK22" s="1479">
        <v>-19.0</v>
      </c>
      <c r="EL22" s="1205">
        <v>40.1</v>
      </c>
      <c r="EO22" s="1491">
        <v>0.026</v>
      </c>
      <c r="EP22" s="410">
        <v>0.006</v>
      </c>
      <c r="EQ22" s="1193">
        <v>0.026</v>
      </c>
      <c r="ER22" s="1205">
        <v>35.1</v>
      </c>
      <c r="EU22" s="1195">
        <v>0.001</v>
      </c>
      <c r="EV22" s="1193">
        <v>-0.033</v>
      </c>
      <c r="EW22" s="1193">
        <v>-0.136</v>
      </c>
      <c r="EX22" s="1205">
        <v>5.3</v>
      </c>
      <c r="EZ22" s="1205">
        <v>7.6</v>
      </c>
      <c r="FA22" s="1205">
        <v>12.8</v>
      </c>
      <c r="FD22" s="1193">
        <v>0.002</v>
      </c>
      <c r="FG22" s="1205">
        <v>12.4</v>
      </c>
      <c r="FJ22" s="1193">
        <v>-0.0049</v>
      </c>
      <c r="FK22" s="1193">
        <v>-0.1055</v>
      </c>
      <c r="FL22" s="1193">
        <v>-0.1156</v>
      </c>
      <c r="FM22" s="1480">
        <v>0.29</v>
      </c>
      <c r="FN22" s="1205">
        <v>0.45</v>
      </c>
      <c r="FO22" s="1205">
        <v>0.59</v>
      </c>
      <c r="FP22" s="1205">
        <v>18.7</v>
      </c>
      <c r="FS22" s="1195">
        <v>0.027</v>
      </c>
      <c r="FU22" s="1193">
        <v>0.027</v>
      </c>
      <c r="FV22" s="1205">
        <v>16.6</v>
      </c>
      <c r="FY22" s="1195">
        <v>-0.001</v>
      </c>
      <c r="GA22" s="1193">
        <v>-0.001</v>
      </c>
      <c r="GB22" s="1205">
        <v>2.13</v>
      </c>
      <c r="GC22" s="1205">
        <v>1.22</v>
      </c>
      <c r="GD22" s="1205">
        <v>2.13</v>
      </c>
      <c r="GE22" s="1205">
        <v>16.096</v>
      </c>
      <c r="GH22" s="1205">
        <v>15.523</v>
      </c>
    </row>
    <row r="23">
      <c r="A23" s="1492">
        <v>42614.0</v>
      </c>
      <c r="H23" s="1493">
        <v>0.003</v>
      </c>
      <c r="I23" s="1493">
        <v>0.001</v>
      </c>
      <c r="J23" s="1493">
        <v>0.003</v>
      </c>
      <c r="K23" s="1493">
        <v>0.001</v>
      </c>
      <c r="L23" s="1493">
        <v>0.002</v>
      </c>
      <c r="M23" s="1493">
        <v>0.002</v>
      </c>
      <c r="N23" s="1494"/>
      <c r="O23" s="1495"/>
      <c r="P23" s="1495"/>
      <c r="Q23" s="1494"/>
      <c r="R23" s="1495"/>
      <c r="S23" s="1495"/>
      <c r="T23" s="1496">
        <v>-36.44</v>
      </c>
      <c r="U23" s="1496">
        <v>-37.8</v>
      </c>
      <c r="V23" s="1496">
        <v>-40.46</v>
      </c>
      <c r="W23" s="1496">
        <v>161.0</v>
      </c>
      <c r="Z23" s="1496">
        <v>136.0</v>
      </c>
      <c r="AC23" s="1497">
        <v>26.5</v>
      </c>
      <c r="AD23" s="1498">
        <v>22.5</v>
      </c>
      <c r="AE23" s="1498">
        <v>18.4</v>
      </c>
      <c r="AF23" s="1499">
        <v>99.7</v>
      </c>
      <c r="AI23" s="1500">
        <v>-0.007</v>
      </c>
      <c r="AJ23" s="1200">
        <v>-0.009</v>
      </c>
      <c r="AK23" s="1200">
        <v>-0.01</v>
      </c>
      <c r="AL23" s="1499">
        <v>79.45</v>
      </c>
      <c r="AO23" s="1200">
        <v>-0.005</v>
      </c>
      <c r="AP23" s="1200">
        <v>-0.002</v>
      </c>
      <c r="AQ23" s="1200">
        <v>-0.007</v>
      </c>
      <c r="AR23" s="1501">
        <v>21.3</v>
      </c>
      <c r="AS23" s="1496">
        <v>23.0</v>
      </c>
      <c r="AT23" s="1496">
        <v>21.1</v>
      </c>
      <c r="AU23" s="1502">
        <v>37.1</v>
      </c>
      <c r="AW23" s="1496">
        <v>37.0</v>
      </c>
      <c r="AX23" s="1502">
        <v>41.9</v>
      </c>
      <c r="AZ23" s="1502">
        <v>41.8</v>
      </c>
      <c r="BA23" s="1503">
        <v>-4.8</v>
      </c>
      <c r="BB23" s="1496">
        <v>-4.1</v>
      </c>
      <c r="BC23" s="1502">
        <v>-4.8</v>
      </c>
      <c r="BD23" s="1504">
        <v>3.67</v>
      </c>
      <c r="BE23" s="1504">
        <v>2.85</v>
      </c>
      <c r="BF23" s="1504">
        <v>3.66</v>
      </c>
      <c r="BG23" s="1496">
        <v>48.6</v>
      </c>
      <c r="BJ23" s="1496">
        <v>54.0</v>
      </c>
      <c r="BM23" s="1496">
        <v>-12.7</v>
      </c>
      <c r="BN23" s="1496">
        <v>-11.2</v>
      </c>
      <c r="BO23" s="1505">
        <v>-13.8</v>
      </c>
      <c r="BP23" s="1496">
        <v>21.7</v>
      </c>
      <c r="BS23" s="1198">
        <v>0.01</v>
      </c>
      <c r="BU23" s="414">
        <v>0.01</v>
      </c>
      <c r="BV23" s="1204">
        <v>-0.01</v>
      </c>
      <c r="BX23" s="414">
        <v>-0.01</v>
      </c>
      <c r="BY23" s="1506">
        <v>-1.22</v>
      </c>
      <c r="BZ23" s="1502">
        <v>-1.7</v>
      </c>
      <c r="CA23" s="1502">
        <v>-1.27</v>
      </c>
      <c r="CI23" s="1496">
        <v>32.7</v>
      </c>
      <c r="CL23" s="1496">
        <v>34.2</v>
      </c>
      <c r="CO23" s="1496">
        <v>-1.4</v>
      </c>
      <c r="CQ23" s="1496">
        <v>-0.919</v>
      </c>
      <c r="CR23" s="1496">
        <v>15.7</v>
      </c>
      <c r="CU23" s="1496">
        <v>12.1</v>
      </c>
      <c r="CX23" s="1499">
        <v>3.8</v>
      </c>
      <c r="CY23" s="1496">
        <v>3.9</v>
      </c>
      <c r="CZ23" s="1496">
        <v>3.8</v>
      </c>
      <c r="DA23" s="1502">
        <v>183.44</v>
      </c>
      <c r="DD23" s="1507">
        <v>-0.1</v>
      </c>
      <c r="DE23" s="277">
        <v>-0.03</v>
      </c>
      <c r="DF23" s="277">
        <v>-0.1</v>
      </c>
      <c r="DG23" s="1502">
        <v>143.01</v>
      </c>
      <c r="DJ23" s="1507">
        <v>-0.019</v>
      </c>
      <c r="DK23" s="277">
        <v>0.01</v>
      </c>
      <c r="DL23" s="277">
        <v>-0.019</v>
      </c>
      <c r="DM23" s="1506">
        <v>41.9</v>
      </c>
      <c r="DN23" s="1502">
        <v>53.0</v>
      </c>
      <c r="DO23" s="1502">
        <v>41.9</v>
      </c>
      <c r="DT23" s="1508"/>
      <c r="DW23" s="1496">
        <v>5.97</v>
      </c>
      <c r="DZ23" s="1509">
        <v>-0.069</v>
      </c>
      <c r="EA23" s="1495">
        <v>-0.104</v>
      </c>
      <c r="EB23" s="1495">
        <v>-0.069</v>
      </c>
      <c r="EC23" s="1496">
        <v>5.48</v>
      </c>
      <c r="EF23" s="1509">
        <v>-0.163</v>
      </c>
      <c r="EG23" s="1495">
        <v>-0.166</v>
      </c>
      <c r="EH23" s="1495">
        <v>-0.163</v>
      </c>
      <c r="EI23" s="1497">
        <v>498.0</v>
      </c>
      <c r="EJ23" s="1498">
        <v>342.0</v>
      </c>
      <c r="EK23" s="1498">
        <v>498.0</v>
      </c>
      <c r="EL23" s="1496">
        <v>40.8</v>
      </c>
      <c r="EO23" s="1510">
        <v>-0.059</v>
      </c>
      <c r="EP23" s="414">
        <v>-0.041</v>
      </c>
      <c r="EQ23" s="1198">
        <v>-0.032</v>
      </c>
      <c r="ER23" s="1496">
        <v>34.0</v>
      </c>
      <c r="EU23" s="1200">
        <v>-0.023</v>
      </c>
      <c r="EV23" s="1198">
        <v>-0.023</v>
      </c>
      <c r="EW23" s="1198">
        <v>0.007</v>
      </c>
      <c r="EX23" s="1496">
        <v>7.1</v>
      </c>
      <c r="EZ23" s="1496">
        <v>5.1</v>
      </c>
      <c r="FA23" s="1496">
        <v>12.6</v>
      </c>
      <c r="FD23" s="1198">
        <v>-0.001</v>
      </c>
      <c r="FG23" s="1496">
        <v>11.3</v>
      </c>
      <c r="FJ23" s="1198">
        <v>-0.0226</v>
      </c>
      <c r="FK23" s="1198">
        <v>0.0376</v>
      </c>
      <c r="FL23" s="1198">
        <v>-0.0049</v>
      </c>
      <c r="FM23" s="1499">
        <v>1.21</v>
      </c>
      <c r="FN23" s="1496">
        <v>0.45</v>
      </c>
      <c r="FO23" s="1496">
        <v>0.29</v>
      </c>
      <c r="FP23" s="1496">
        <v>19.4</v>
      </c>
      <c r="FS23" s="1200">
        <v>0.035</v>
      </c>
      <c r="FU23" s="1198">
        <v>0.035</v>
      </c>
      <c r="FV23" s="1496">
        <v>16.8</v>
      </c>
      <c r="FY23" s="1200">
        <v>0.017</v>
      </c>
      <c r="GA23" s="1198">
        <v>0.017</v>
      </c>
      <c r="GB23" s="1496">
        <v>2.55</v>
      </c>
      <c r="GC23" s="1496">
        <v>2.27</v>
      </c>
      <c r="GD23" s="1496">
        <v>2.55</v>
      </c>
      <c r="GE23" s="1496">
        <v>15.418</v>
      </c>
      <c r="GH23" s="1496">
        <v>14.554</v>
      </c>
    </row>
    <row r="24">
      <c r="A24" s="1474">
        <v>42644.0</v>
      </c>
      <c r="H24" s="1475">
        <v>0.002</v>
      </c>
      <c r="I24" s="1475">
        <v>0.002</v>
      </c>
      <c r="J24" s="1475">
        <v>0.002</v>
      </c>
      <c r="K24" s="1475">
        <v>0.005</v>
      </c>
      <c r="L24" s="1475">
        <v>0.004</v>
      </c>
      <c r="M24" s="1475">
        <v>0.004</v>
      </c>
      <c r="N24" s="1476"/>
      <c r="O24" s="1477"/>
      <c r="P24" s="1477"/>
      <c r="Q24" s="1476"/>
      <c r="R24" s="1477"/>
      <c r="S24" s="1477"/>
      <c r="T24" s="1205">
        <v>-42.6</v>
      </c>
      <c r="U24" s="1205">
        <v>-41.8</v>
      </c>
      <c r="V24" s="1205">
        <v>-36.2</v>
      </c>
      <c r="W24" s="1205">
        <v>157.0</v>
      </c>
      <c r="Z24" s="1205">
        <v>138.0</v>
      </c>
      <c r="AC24" s="1478">
        <v>20.1</v>
      </c>
      <c r="AD24" s="1479">
        <v>29.0</v>
      </c>
      <c r="AE24" s="1479">
        <v>26.5</v>
      </c>
      <c r="AF24" s="1480">
        <v>100.92</v>
      </c>
      <c r="AI24" s="1481">
        <v>0.005</v>
      </c>
      <c r="AJ24" s="1195">
        <v>0.01</v>
      </c>
      <c r="AK24" s="1195">
        <v>0.005</v>
      </c>
      <c r="AL24" s="1480">
        <v>80.56</v>
      </c>
      <c r="AO24" s="1195">
        <v>0.013</v>
      </c>
      <c r="AP24" s="1195">
        <v>0.009</v>
      </c>
      <c r="AQ24" s="1195">
        <v>0.012</v>
      </c>
      <c r="AR24" s="1482">
        <v>20.5</v>
      </c>
      <c r="AS24" s="1205">
        <v>21.5</v>
      </c>
      <c r="AT24" s="1205">
        <v>20.6</v>
      </c>
      <c r="AU24" s="1446">
        <v>36.7</v>
      </c>
      <c r="AW24" s="1205">
        <v>36.9</v>
      </c>
      <c r="AX24" s="1446">
        <v>41.9</v>
      </c>
      <c r="AZ24" s="1446">
        <v>42.0</v>
      </c>
      <c r="BA24" s="1483">
        <v>-5.2</v>
      </c>
      <c r="BC24" s="1446">
        <v>-5.2</v>
      </c>
      <c r="BD24" s="1484">
        <v>4.3</v>
      </c>
      <c r="BE24" s="1484">
        <v>4.21</v>
      </c>
      <c r="BF24" s="1484">
        <v>4.29</v>
      </c>
      <c r="BG24" s="1205">
        <v>50.2</v>
      </c>
      <c r="BJ24" s="1205">
        <v>52.0</v>
      </c>
      <c r="BM24" s="1205">
        <v>-9.7</v>
      </c>
      <c r="BN24" s="1205">
        <v>-11.8</v>
      </c>
      <c r="BO24" s="1485">
        <v>-9.8</v>
      </c>
      <c r="BP24" s="1205">
        <v>22.4</v>
      </c>
      <c r="BS24" s="1193">
        <v>0.08</v>
      </c>
      <c r="BU24" s="410">
        <v>0.08</v>
      </c>
      <c r="BV24" s="1203">
        <v>0.02</v>
      </c>
      <c r="BX24" s="410">
        <v>0.02</v>
      </c>
      <c r="BY24" s="1486">
        <v>-1.5</v>
      </c>
      <c r="BZ24" s="1446">
        <v>-0.8</v>
      </c>
      <c r="CA24" s="1446">
        <v>-1.1</v>
      </c>
      <c r="CI24" s="1205">
        <v>32.6</v>
      </c>
      <c r="CL24" s="1205">
        <v>33.5</v>
      </c>
      <c r="CO24" s="1205">
        <v>-0.83</v>
      </c>
      <c r="CQ24" s="1205">
        <v>-1.398</v>
      </c>
      <c r="CR24" s="1205">
        <v>13.6</v>
      </c>
      <c r="CU24" s="1205">
        <v>11.5</v>
      </c>
      <c r="CX24" s="1480">
        <v>2.3</v>
      </c>
      <c r="CY24" s="1205">
        <v>2.7</v>
      </c>
      <c r="CZ24" s="1205">
        <v>2.3</v>
      </c>
      <c r="DA24" s="1446">
        <v>176.84</v>
      </c>
      <c r="DD24" s="1487">
        <v>-0.073</v>
      </c>
      <c r="DE24" s="1488">
        <v>-0.06</v>
      </c>
      <c r="DF24" s="1488">
        <v>-0.073</v>
      </c>
      <c r="DG24" s="1446">
        <v>128.67</v>
      </c>
      <c r="DJ24" s="1487">
        <v>-0.014</v>
      </c>
      <c r="DK24" s="1488">
        <v>-0.01</v>
      </c>
      <c r="DL24" s="1488">
        <v>-0.014</v>
      </c>
      <c r="DM24" s="1486">
        <v>49.0</v>
      </c>
      <c r="DN24" s="1446">
        <v>51.7</v>
      </c>
      <c r="DO24" s="1446">
        <v>49.0</v>
      </c>
      <c r="DT24" s="1489"/>
      <c r="DW24" s="1205">
        <v>5.87</v>
      </c>
      <c r="DZ24" s="1490">
        <v>-0.103</v>
      </c>
      <c r="EA24" s="1477">
        <v>-0.086</v>
      </c>
      <c r="EB24" s="1477">
        <v>-0.103</v>
      </c>
      <c r="EC24" s="1205">
        <v>5.39</v>
      </c>
      <c r="EF24" s="1490">
        <v>-0.165</v>
      </c>
      <c r="EG24" s="1477">
        <v>-0.163</v>
      </c>
      <c r="EH24" s="1477">
        <v>-0.165</v>
      </c>
      <c r="EI24" s="1478">
        <v>496.0</v>
      </c>
      <c r="EJ24" s="1479">
        <v>615.0</v>
      </c>
      <c r="EK24" s="1479">
        <v>496.0</v>
      </c>
      <c r="EL24" s="1205">
        <v>42.0</v>
      </c>
      <c r="EO24" s="1491">
        <v>-0.032</v>
      </c>
      <c r="EP24" s="410"/>
      <c r="EQ24" s="1193">
        <v>0.027</v>
      </c>
      <c r="ER24" s="1205">
        <v>35.1</v>
      </c>
      <c r="EU24" s="1195">
        <v>-0.054</v>
      </c>
      <c r="EV24" s="1193">
        <v>-0.046</v>
      </c>
      <c r="EW24" s="1193">
        <v>-0.017</v>
      </c>
      <c r="EX24" s="1205">
        <v>7.2</v>
      </c>
      <c r="EZ24" s="1205">
        <v>6.9</v>
      </c>
      <c r="FA24" s="1205">
        <v>12.7</v>
      </c>
      <c r="FD24" s="1193">
        <v>0.051</v>
      </c>
      <c r="FG24" s="1205">
        <v>11.5</v>
      </c>
      <c r="FJ24" s="1193">
        <v>0.0327</v>
      </c>
      <c r="FK24" s="1193">
        <v>0.049</v>
      </c>
      <c r="FL24" s="1193">
        <v>-0.0226</v>
      </c>
      <c r="FM24" s="1480">
        <v>1.21</v>
      </c>
      <c r="FN24" s="1205">
        <v>1.03</v>
      </c>
      <c r="FO24" s="1205">
        <v>1.22</v>
      </c>
      <c r="FP24" s="1205">
        <v>17.8</v>
      </c>
      <c r="FS24" s="1195">
        <v>-0.043</v>
      </c>
      <c r="FU24" s="1193">
        <v>-0.043</v>
      </c>
      <c r="FV24" s="1205">
        <v>17.5</v>
      </c>
      <c r="FY24" s="1195">
        <v>0.074</v>
      </c>
      <c r="GA24" s="1193">
        <v>0.074</v>
      </c>
      <c r="GB24" s="1205">
        <v>0.25</v>
      </c>
      <c r="GC24" s="1205">
        <v>1.9</v>
      </c>
      <c r="GD24" s="1205">
        <v>0.25</v>
      </c>
      <c r="GE24" s="1205">
        <v>15.401</v>
      </c>
      <c r="GH24" s="1205">
        <v>15.846</v>
      </c>
    </row>
    <row r="25">
      <c r="A25" s="1492">
        <v>42675.0</v>
      </c>
      <c r="H25" s="1493">
        <v>-0.001</v>
      </c>
      <c r="I25" s="1493">
        <v>-0.002</v>
      </c>
      <c r="J25" s="1493">
        <v>-0.001</v>
      </c>
      <c r="K25" s="1493">
        <v>-0.003</v>
      </c>
      <c r="L25" s="1493">
        <v>-0.004</v>
      </c>
      <c r="M25" s="1493">
        <v>-0.002</v>
      </c>
      <c r="N25" s="1494"/>
      <c r="O25" s="1495"/>
      <c r="P25" s="1495"/>
      <c r="Q25" s="1494"/>
      <c r="R25" s="1495"/>
      <c r="S25" s="1495"/>
      <c r="T25" s="1496">
        <v>-45.2</v>
      </c>
      <c r="U25" s="1496">
        <v>-42.5</v>
      </c>
      <c r="V25" s="1496">
        <v>-42.4</v>
      </c>
      <c r="W25" s="1496">
        <v>167.0</v>
      </c>
      <c r="Z25" s="1496">
        <v>144.0</v>
      </c>
      <c r="AC25" s="1497">
        <v>25.9</v>
      </c>
      <c r="AD25" s="1498">
        <v>22.0</v>
      </c>
      <c r="AE25" s="1498">
        <v>20.1</v>
      </c>
      <c r="AF25" s="1499">
        <v>102.44</v>
      </c>
      <c r="AI25" s="1500">
        <v>0.039</v>
      </c>
      <c r="AJ25" s="1200">
        <v>0.005</v>
      </c>
      <c r="AK25" s="1200">
        <v>0.039</v>
      </c>
      <c r="AL25" s="1499">
        <v>81.76</v>
      </c>
      <c r="AO25" s="1200">
        <v>0.035</v>
      </c>
      <c r="AP25" s="1200">
        <v>0.002</v>
      </c>
      <c r="AQ25" s="1200">
        <v>0.035</v>
      </c>
      <c r="AR25" s="1501">
        <v>21.7</v>
      </c>
      <c r="AS25" s="1496">
        <v>21.2</v>
      </c>
      <c r="AT25" s="1496">
        <v>21.8</v>
      </c>
      <c r="AU25" s="1502">
        <v>38.8</v>
      </c>
      <c r="AW25" s="1496">
        <v>38.9</v>
      </c>
      <c r="AX25" s="1502">
        <v>43.2</v>
      </c>
      <c r="AZ25" s="1502">
        <v>43.2</v>
      </c>
      <c r="BA25" s="1503">
        <v>-4.4</v>
      </c>
      <c r="BB25" s="1496">
        <v>-4.9</v>
      </c>
      <c r="BC25" s="1502">
        <v>-4.4</v>
      </c>
      <c r="BD25" s="1504">
        <v>4.2</v>
      </c>
      <c r="BE25" s="1504">
        <v>3.84</v>
      </c>
      <c r="BF25" s="1504">
        <v>4.19</v>
      </c>
      <c r="BG25" s="1496">
        <v>51.2</v>
      </c>
      <c r="BJ25" s="1496">
        <v>54.0</v>
      </c>
      <c r="BM25" s="1496">
        <v>-12.1</v>
      </c>
      <c r="BN25" s="1496">
        <v>-11.2</v>
      </c>
      <c r="BO25" s="1505">
        <v>-11.5</v>
      </c>
      <c r="BP25" s="1496">
        <v>25.3</v>
      </c>
      <c r="BS25" s="1198">
        <v>0.05</v>
      </c>
      <c r="BU25" s="414">
        <v>0.05</v>
      </c>
      <c r="BV25" s="1204">
        <v>0.0</v>
      </c>
      <c r="BX25" s="414">
        <v>0.0</v>
      </c>
      <c r="BY25" s="1506">
        <v>1.243</v>
      </c>
      <c r="BZ25" s="1502">
        <v>-0.5</v>
      </c>
      <c r="CA25" s="1502">
        <v>2.04</v>
      </c>
      <c r="CI25" s="1496">
        <v>34.3</v>
      </c>
      <c r="CL25" s="1496">
        <v>34.3</v>
      </c>
      <c r="CO25" s="1496">
        <v>0.03</v>
      </c>
      <c r="CQ25" s="1496">
        <v>-0.835</v>
      </c>
      <c r="CR25" s="1496">
        <v>14.2</v>
      </c>
      <c r="CU25" s="1496">
        <v>11.6</v>
      </c>
      <c r="CX25" s="1499">
        <v>4.76</v>
      </c>
      <c r="CY25" s="1496">
        <v>3.0</v>
      </c>
      <c r="CZ25" s="1496">
        <v>4.76</v>
      </c>
      <c r="DA25" s="1502">
        <v>193.56</v>
      </c>
      <c r="DD25" s="1507">
        <v>0.001</v>
      </c>
      <c r="DE25" s="277">
        <v>-0.05</v>
      </c>
      <c r="DF25" s="277">
        <v>0.001</v>
      </c>
      <c r="DG25" s="1502">
        <v>150.48</v>
      </c>
      <c r="DJ25" s="1507">
        <v>0.067</v>
      </c>
      <c r="DK25" s="277">
        <v>-0.013</v>
      </c>
      <c r="DL25" s="277">
        <v>0.067</v>
      </c>
      <c r="DM25" s="1506">
        <v>44.6</v>
      </c>
      <c r="DN25" s="1502">
        <v>46.3</v>
      </c>
      <c r="DO25" s="1502">
        <v>44.6</v>
      </c>
      <c r="DT25" s="1508"/>
      <c r="DW25" s="1496">
        <v>5.96</v>
      </c>
      <c r="DZ25" s="1509">
        <v>-0.004</v>
      </c>
      <c r="EA25" s="1495">
        <v>-0.02</v>
      </c>
      <c r="EB25" s="1495">
        <v>-0.004</v>
      </c>
      <c r="EC25" s="1496">
        <v>5.81</v>
      </c>
      <c r="EF25" s="1509">
        <v>-0.088</v>
      </c>
      <c r="EG25" s="1495">
        <v>-0.126</v>
      </c>
      <c r="EH25" s="1495">
        <v>-0.088</v>
      </c>
      <c r="EI25" s="1497">
        <v>153.0</v>
      </c>
      <c r="EJ25" s="1498">
        <v>227.0</v>
      </c>
      <c r="EK25" s="1498">
        <v>153.0</v>
      </c>
      <c r="EL25" s="1496">
        <v>45.3</v>
      </c>
      <c r="EO25" s="1510">
        <v>0.025</v>
      </c>
      <c r="EP25" s="414"/>
      <c r="EQ25" s="1198">
        <v>0.064</v>
      </c>
      <c r="ER25" s="1496">
        <v>37.2</v>
      </c>
      <c r="EU25" s="1200">
        <v>0.101</v>
      </c>
      <c r="EV25" s="1198">
        <v>0.029</v>
      </c>
      <c r="EW25" s="1198">
        <v>-0.048</v>
      </c>
      <c r="EX25" s="1496">
        <v>8.0</v>
      </c>
      <c r="EZ25" s="1496">
        <v>6.97</v>
      </c>
      <c r="FA25" s="1496">
        <v>13.5</v>
      </c>
      <c r="FD25" s="1198">
        <v>0.214</v>
      </c>
      <c r="FG25" s="1496">
        <v>12.7</v>
      </c>
      <c r="FJ25" s="1198">
        <v>0.0988</v>
      </c>
      <c r="FK25" s="1198">
        <v>0.001</v>
      </c>
      <c r="FL25" s="1198">
        <v>0.0327</v>
      </c>
      <c r="FM25" s="1499">
        <v>0.84</v>
      </c>
      <c r="FN25" s="1496">
        <v>0.82</v>
      </c>
      <c r="FO25" s="1496">
        <v>1.21</v>
      </c>
      <c r="FP25" s="1496">
        <v>18.9</v>
      </c>
      <c r="FS25" s="1200">
        <v>0.101</v>
      </c>
      <c r="FU25" s="1198">
        <v>0.101</v>
      </c>
      <c r="FV25" s="1496">
        <v>17.3</v>
      </c>
      <c r="FY25" s="1200">
        <v>0.025</v>
      </c>
      <c r="GA25" s="1198">
        <v>0.025</v>
      </c>
      <c r="GB25" s="1496">
        <v>1.54</v>
      </c>
      <c r="GC25" s="1496">
        <v>0.5</v>
      </c>
      <c r="GD25" s="1496">
        <v>1.54</v>
      </c>
      <c r="GE25" s="1496">
        <v>16.132</v>
      </c>
      <c r="GH25" s="1496">
        <v>16.357</v>
      </c>
    </row>
    <row r="26">
      <c r="A26" s="1474">
        <v>42705.0</v>
      </c>
      <c r="H26" s="1475">
        <v>0.003</v>
      </c>
      <c r="I26" s="1475">
        <v>0.001</v>
      </c>
      <c r="J26" s="1475">
        <v>0.004</v>
      </c>
      <c r="K26" s="1475">
        <v>0.004</v>
      </c>
      <c r="L26" s="1475">
        <v>0.007</v>
      </c>
      <c r="M26" s="1475">
        <v>0.005</v>
      </c>
      <c r="N26" s="1476"/>
      <c r="O26" s="1477"/>
      <c r="P26" s="1477"/>
      <c r="Q26" s="1476"/>
      <c r="R26" s="1477"/>
      <c r="S26" s="1477"/>
      <c r="T26" s="1205">
        <v>-44.3</v>
      </c>
      <c r="U26" s="1205">
        <v>-45.0</v>
      </c>
      <c r="V26" s="1205">
        <v>-45.7</v>
      </c>
      <c r="W26" s="1205">
        <v>167.0</v>
      </c>
      <c r="Z26" s="1205">
        <v>137.0</v>
      </c>
      <c r="AC26" s="1478">
        <v>28.1</v>
      </c>
      <c r="AD26" s="1479">
        <v>22.8</v>
      </c>
      <c r="AE26" s="1479">
        <v>25.9</v>
      </c>
      <c r="AF26" s="1480">
        <v>100.26</v>
      </c>
      <c r="AI26" s="1481">
        <v>-0.033</v>
      </c>
      <c r="AJ26" s="1195">
        <v>-0.011</v>
      </c>
      <c r="AK26" s="1195">
        <v>-0.028</v>
      </c>
      <c r="AL26" s="1480">
        <v>81.59</v>
      </c>
      <c r="AO26" s="1195">
        <v>0.0</v>
      </c>
      <c r="AP26" s="1195">
        <v>-0.01</v>
      </c>
      <c r="AQ26" s="1195">
        <v>0.001</v>
      </c>
      <c r="AR26" s="1482">
        <v>18.4</v>
      </c>
      <c r="AS26" s="1205">
        <v>21.4</v>
      </c>
      <c r="AT26" s="1205">
        <v>18.3</v>
      </c>
      <c r="AU26" s="1446">
        <v>40.4</v>
      </c>
      <c r="AW26" s="1205">
        <v>40.3</v>
      </c>
      <c r="AX26" s="1446">
        <v>43.8</v>
      </c>
      <c r="AZ26" s="1446">
        <v>43.9</v>
      </c>
      <c r="BA26" s="1483">
        <v>-3.4</v>
      </c>
      <c r="BB26" s="1205">
        <v>-4.2</v>
      </c>
      <c r="BC26" s="1446">
        <v>-3.6</v>
      </c>
      <c r="BD26" s="1484">
        <v>5.8</v>
      </c>
      <c r="BE26" s="1484">
        <v>4.0</v>
      </c>
      <c r="BF26" s="1484">
        <v>5.73</v>
      </c>
      <c r="BG26" s="1205">
        <v>51.9</v>
      </c>
      <c r="BJ26" s="1205">
        <v>54.3</v>
      </c>
      <c r="BM26" s="1205">
        <v>-10.8</v>
      </c>
      <c r="BN26" s="1205">
        <v>-11.5</v>
      </c>
      <c r="BO26" s="1485">
        <v>-10.9</v>
      </c>
      <c r="BP26" s="1205">
        <v>27.6</v>
      </c>
      <c r="BS26" s="1193">
        <v>-0.03</v>
      </c>
      <c r="BU26" s="410">
        <v>-0.03</v>
      </c>
      <c r="BV26" s="1203">
        <v>0.01</v>
      </c>
      <c r="BX26" s="410">
        <v>0.01</v>
      </c>
      <c r="BY26" s="1486">
        <v>3.511</v>
      </c>
      <c r="BZ26" s="1446">
        <v>2.2</v>
      </c>
      <c r="CA26" s="1446">
        <v>3.334</v>
      </c>
      <c r="CI26" s="1205">
        <v>33.2</v>
      </c>
      <c r="CL26" s="1205">
        <v>33.2</v>
      </c>
      <c r="CO26" s="1205">
        <v>-0.95</v>
      </c>
      <c r="CQ26" s="1205">
        <v>0.028</v>
      </c>
      <c r="CR26" s="1205">
        <v>15.8</v>
      </c>
      <c r="CU26" s="1205">
        <v>11.7</v>
      </c>
      <c r="CX26" s="1480">
        <v>4.41</v>
      </c>
      <c r="CY26" s="1205">
        <v>3.7</v>
      </c>
      <c r="CZ26" s="1205">
        <v>4.42</v>
      </c>
      <c r="DA26" s="1446">
        <v>209.1</v>
      </c>
      <c r="DD26" s="1487">
        <v>-0.061</v>
      </c>
      <c r="DE26" s="1488">
        <v>-0.035</v>
      </c>
      <c r="DF26" s="1488">
        <v>-0.062</v>
      </c>
      <c r="DG26" s="1446">
        <v>169.47</v>
      </c>
      <c r="DJ26" s="1487">
        <v>0.031</v>
      </c>
      <c r="DK26" s="1488">
        <v>0.027</v>
      </c>
      <c r="DL26" s="1488">
        <v>0.031</v>
      </c>
      <c r="DM26" s="1486">
        <v>40.8</v>
      </c>
      <c r="DN26" s="1446">
        <v>46.5</v>
      </c>
      <c r="DO26" s="1446">
        <v>40.7</v>
      </c>
      <c r="DT26" s="1489"/>
      <c r="DW26" s="1205">
        <v>6.68</v>
      </c>
      <c r="DZ26" s="1490">
        <v>0.054</v>
      </c>
      <c r="EA26" s="1477">
        <v>0.012</v>
      </c>
      <c r="EB26" s="1477">
        <v>0.054</v>
      </c>
      <c r="EC26" s="1205">
        <v>6.04</v>
      </c>
      <c r="EF26" s="1490">
        <v>-0.026</v>
      </c>
      <c r="EG26" s="1477">
        <v>-0.008</v>
      </c>
      <c r="EH26" s="1477">
        <v>-0.026</v>
      </c>
      <c r="EI26" s="1478">
        <v>641.0</v>
      </c>
      <c r="EJ26" s="1479">
        <v>270.0</v>
      </c>
      <c r="EK26" s="1479">
        <v>641.0</v>
      </c>
      <c r="EL26" s="1205">
        <v>45.1</v>
      </c>
      <c r="EO26" s="1491">
        <v>0.064</v>
      </c>
      <c r="EP26" s="410">
        <v>0.064</v>
      </c>
      <c r="EQ26" s="1193">
        <v>0.064</v>
      </c>
      <c r="ER26" s="1205">
        <v>38.3</v>
      </c>
      <c r="EU26" s="1195">
        <v>0.073</v>
      </c>
      <c r="EV26" s="1193">
        <v>0.068</v>
      </c>
      <c r="EW26" s="1193">
        <v>0.093</v>
      </c>
      <c r="EX26" s="1205">
        <v>7.0</v>
      </c>
      <c r="EZ26" s="1205">
        <v>8.2</v>
      </c>
      <c r="FA26" s="1205">
        <v>13.8</v>
      </c>
      <c r="FD26" s="1193">
        <v>0.161</v>
      </c>
      <c r="FG26" s="1205">
        <v>12.8</v>
      </c>
      <c r="FJ26" s="1193">
        <v>0.0582</v>
      </c>
      <c r="FK26" s="1193">
        <v>0.035</v>
      </c>
      <c r="FL26" s="1193">
        <v>0.0988</v>
      </c>
      <c r="FM26" s="1480">
        <v>0.99</v>
      </c>
      <c r="FN26" s="1205">
        <v>0.84</v>
      </c>
      <c r="FO26" s="1205">
        <v>0.83</v>
      </c>
      <c r="FP26" s="1205">
        <v>18.2</v>
      </c>
      <c r="FS26" s="1195">
        <v>0.056</v>
      </c>
      <c r="FU26" s="1193">
        <v>0.056</v>
      </c>
      <c r="FV26" s="1205">
        <v>17.2</v>
      </c>
      <c r="FY26" s="1195">
        <v>0.105</v>
      </c>
      <c r="GA26" s="1193">
        <v>0.105</v>
      </c>
      <c r="GB26" s="1205">
        <v>0.94</v>
      </c>
      <c r="GD26" s="1205">
        <v>0.94</v>
      </c>
      <c r="GE26" s="1205">
        <v>16.583</v>
      </c>
      <c r="GH26" s="1205">
        <v>17.077</v>
      </c>
    </row>
    <row r="27">
      <c r="A27" s="1492">
        <v>42736.0</v>
      </c>
      <c r="H27" s="1493">
        <v>0.001</v>
      </c>
      <c r="I27" s="1493">
        <v>0.001</v>
      </c>
      <c r="J27" s="1493">
        <v>0.002</v>
      </c>
      <c r="K27" s="1493">
        <v>0.004</v>
      </c>
      <c r="L27" s="1493">
        <v>0.002</v>
      </c>
      <c r="M27" s="1493">
        <v>0.006</v>
      </c>
      <c r="N27" s="1494"/>
      <c r="O27" s="1495"/>
      <c r="P27" s="1495"/>
      <c r="Q27" s="1494"/>
      <c r="R27" s="1495"/>
      <c r="S27" s="1495"/>
      <c r="T27" s="1496">
        <v>-48.5</v>
      </c>
      <c r="U27" s="1496">
        <v>-48.5</v>
      </c>
      <c r="V27" s="1496">
        <v>-44.3</v>
      </c>
      <c r="W27" s="1496">
        <v>149.0</v>
      </c>
      <c r="Z27" s="1496">
        <v>151.0</v>
      </c>
      <c r="AC27" s="1497">
        <v>-0.6</v>
      </c>
      <c r="AD27" s="1498">
        <v>0.0</v>
      </c>
      <c r="AE27" s="1498">
        <v>28.1</v>
      </c>
      <c r="AF27" s="1499">
        <v>103.02</v>
      </c>
      <c r="AI27" s="1500">
        <v>0.027</v>
      </c>
      <c r="AJ27" s="1200">
        <v>0.019</v>
      </c>
      <c r="AK27" s="1200">
        <v>0.024</v>
      </c>
      <c r="AL27" s="1499">
        <v>83.96</v>
      </c>
      <c r="AO27" s="1200">
        <v>0.03</v>
      </c>
      <c r="AP27" s="1200">
        <v>0.005</v>
      </c>
      <c r="AQ27" s="1200">
        <v>0.028</v>
      </c>
      <c r="AR27" s="1501">
        <v>18.5</v>
      </c>
      <c r="AS27" s="1496">
        <v>18.0</v>
      </c>
      <c r="AT27" s="1496">
        <v>18.9</v>
      </c>
      <c r="AU27" s="1502">
        <v>37.2</v>
      </c>
      <c r="AW27" s="1496">
        <v>37.2</v>
      </c>
      <c r="AX27" s="1502">
        <v>45.1</v>
      </c>
      <c r="AZ27" s="1502">
        <v>45.3</v>
      </c>
      <c r="BA27" s="1503">
        <v>-7.9</v>
      </c>
      <c r="BB27" s="1496">
        <v>-3.7</v>
      </c>
      <c r="BC27" s="1502">
        <v>-8.1</v>
      </c>
      <c r="BD27" s="1504">
        <v>-0.57</v>
      </c>
      <c r="BE27" s="1504">
        <v>3.45</v>
      </c>
      <c r="BF27" s="1504">
        <v>-0.57</v>
      </c>
      <c r="BG27" s="1496">
        <v>52.0</v>
      </c>
      <c r="BJ27" s="1496">
        <v>54.0</v>
      </c>
      <c r="BM27" s="1496">
        <v>-10.8</v>
      </c>
      <c r="BN27" s="1496">
        <v>-11.0</v>
      </c>
      <c r="BO27" s="1505">
        <v>-11.9</v>
      </c>
      <c r="BP27" s="1496">
        <v>25.5</v>
      </c>
      <c r="BS27" s="1198">
        <v>0.01</v>
      </c>
      <c r="BU27" s="414">
        <v>0.01</v>
      </c>
      <c r="BV27" s="1204">
        <v>0.04</v>
      </c>
      <c r="BX27" s="414">
        <v>0.04</v>
      </c>
      <c r="BY27" s="1506">
        <v>1.302</v>
      </c>
      <c r="BZ27" s="1502">
        <v>3.8</v>
      </c>
      <c r="CA27" s="1502">
        <v>1.503</v>
      </c>
      <c r="CI27" s="1496">
        <v>27.3</v>
      </c>
      <c r="CL27" s="1496">
        <v>30.8</v>
      </c>
      <c r="CO27" s="1496">
        <v>-0.78</v>
      </c>
      <c r="CQ27" s="1496">
        <v>-0.953</v>
      </c>
      <c r="CR27" s="1496">
        <v>14.8</v>
      </c>
      <c r="CU27" s="1496">
        <v>12.3</v>
      </c>
      <c r="CX27" s="1499">
        <v>2.72</v>
      </c>
      <c r="CY27" s="1496">
        <v>2.1</v>
      </c>
      <c r="CZ27" s="1496">
        <v>2.73</v>
      </c>
      <c r="DA27" s="1502">
        <v>180.27</v>
      </c>
      <c r="DD27" s="1507">
        <v>0.079</v>
      </c>
      <c r="DE27" s="277">
        <v>0.033</v>
      </c>
      <c r="DF27" s="277">
        <v>0.079</v>
      </c>
      <c r="DG27" s="1502">
        <v>131.6</v>
      </c>
      <c r="DJ27" s="1507">
        <v>0.167</v>
      </c>
      <c r="DK27" s="277">
        <v>0.1</v>
      </c>
      <c r="DL27" s="277">
        <v>0.167</v>
      </c>
      <c r="DM27" s="1506">
        <v>51.3</v>
      </c>
      <c r="DN27" s="1502">
        <v>47.9</v>
      </c>
      <c r="DO27" s="1502">
        <v>51.3</v>
      </c>
      <c r="DT27" s="1508"/>
      <c r="DW27" s="1496">
        <v>5.42</v>
      </c>
      <c r="DZ27" s="1509">
        <v>0.013</v>
      </c>
      <c r="EA27" s="1495">
        <v>0.047</v>
      </c>
      <c r="EB27" s="1495">
        <v>0.013</v>
      </c>
      <c r="EC27" s="1496">
        <v>6.53</v>
      </c>
      <c r="EF27" s="1509">
        <v>0.085</v>
      </c>
      <c r="EG27" s="1495">
        <v>0.047</v>
      </c>
      <c r="EH27" s="1495">
        <v>0.085</v>
      </c>
      <c r="EI27" s="1497">
        <v>-1087.0</v>
      </c>
      <c r="EJ27" s="1498">
        <v>-637.0</v>
      </c>
      <c r="EK27" s="1498">
        <v>-1087.0</v>
      </c>
      <c r="EL27" s="1496">
        <v>40.3</v>
      </c>
      <c r="EO27" s="1510">
        <v>0.064</v>
      </c>
      <c r="EP27" s="414">
        <v>0.087</v>
      </c>
      <c r="EQ27" s="1198">
        <v>0.064</v>
      </c>
      <c r="ER27" s="1496">
        <v>37.6</v>
      </c>
      <c r="EU27" s="1200">
        <v>0.073</v>
      </c>
      <c r="EV27" s="1198">
        <v>0.08</v>
      </c>
      <c r="EW27" s="1198">
        <v>0.08</v>
      </c>
      <c r="EX27" s="1496">
        <v>7.0</v>
      </c>
      <c r="EY27" s="1496">
        <v>6.8</v>
      </c>
      <c r="EZ27" s="1496">
        <v>6.8</v>
      </c>
      <c r="FA27" s="1496">
        <v>13.4</v>
      </c>
      <c r="FD27" s="1198">
        <v>0.266</v>
      </c>
      <c r="FG27" s="1496">
        <v>12.0</v>
      </c>
      <c r="FJ27" s="1198">
        <v>0.1454</v>
      </c>
      <c r="FK27" s="1198">
        <v>0.1388</v>
      </c>
      <c r="FL27" s="1198">
        <v>0.0582</v>
      </c>
      <c r="FM27" s="1499">
        <v>1.39</v>
      </c>
      <c r="FN27" s="1496">
        <v>0.85</v>
      </c>
      <c r="FO27" s="1496">
        <v>0.99</v>
      </c>
      <c r="FP27" s="1496">
        <v>17.1</v>
      </c>
      <c r="FS27" s="1200">
        <v>0.085</v>
      </c>
      <c r="FU27" s="1198">
        <v>0.085</v>
      </c>
      <c r="FV27" s="1496">
        <v>16.2</v>
      </c>
      <c r="FY27" s="1200">
        <v>0.113</v>
      </c>
      <c r="GA27" s="1198">
        <v>0.113</v>
      </c>
      <c r="GB27" s="1496">
        <v>0.83</v>
      </c>
      <c r="GC27" s="1496">
        <v>0.12</v>
      </c>
      <c r="GD27" s="1496">
        <v>0.83</v>
      </c>
      <c r="GE27" s="1496">
        <v>14.342</v>
      </c>
      <c r="GH27" s="1496">
        <v>13.188</v>
      </c>
      <c r="GK27" s="1496">
        <v>-300.0</v>
      </c>
      <c r="GM27" s="1511">
        <v>-243.0</v>
      </c>
    </row>
    <row r="28">
      <c r="A28" s="1474">
        <v>42767.0</v>
      </c>
      <c r="H28" s="1475">
        <v>0.003</v>
      </c>
      <c r="I28" s="1475">
        <v>0.002</v>
      </c>
      <c r="J28" s="1475">
        <v>0.003</v>
      </c>
      <c r="K28" s="1475">
        <v>0.002</v>
      </c>
      <c r="L28" s="1475">
        <v>0.001</v>
      </c>
      <c r="M28" s="1475">
        <v>0.004</v>
      </c>
      <c r="N28" s="1476"/>
      <c r="O28" s="1477"/>
      <c r="P28" s="1477"/>
      <c r="Q28" s="1476"/>
      <c r="R28" s="1477"/>
      <c r="S28" s="1477"/>
      <c r="T28" s="1205">
        <v>-43.6</v>
      </c>
      <c r="U28" s="1205">
        <v>-44.8</v>
      </c>
      <c r="V28" s="1205">
        <v>-48.2</v>
      </c>
      <c r="W28" s="1205">
        <v>157.0</v>
      </c>
      <c r="Z28" s="1205">
        <v>140.0</v>
      </c>
      <c r="AC28" s="1478">
        <v>17.8</v>
      </c>
      <c r="AD28" s="1479">
        <v>16.2</v>
      </c>
      <c r="AE28" s="1479">
        <v>-0.6</v>
      </c>
      <c r="AF28" s="1480">
        <v>105.61</v>
      </c>
      <c r="AI28" s="1481">
        <v>0.008</v>
      </c>
      <c r="AJ28" s="1195">
        <v>-0.005</v>
      </c>
      <c r="AK28" s="1195">
        <v>0.009</v>
      </c>
      <c r="AL28" s="1480">
        <v>84.4</v>
      </c>
      <c r="AO28" s="1195">
        <v>-0.016</v>
      </c>
      <c r="AP28" s="1195">
        <v>-0.005</v>
      </c>
      <c r="AQ28" s="1195">
        <v>-0.016</v>
      </c>
      <c r="AR28" s="1482">
        <v>21.0</v>
      </c>
      <c r="AS28" s="1205">
        <v>18.4</v>
      </c>
      <c r="AT28" s="1205">
        <v>21.2</v>
      </c>
      <c r="AU28" s="1446">
        <v>37.8</v>
      </c>
      <c r="AW28" s="1205">
        <v>37.8</v>
      </c>
      <c r="AX28" s="1446">
        <v>44.4</v>
      </c>
      <c r="AZ28" s="1446">
        <v>44.3</v>
      </c>
      <c r="BA28" s="1483">
        <v>-6.6</v>
      </c>
      <c r="BB28" s="1205">
        <v>-4.9</v>
      </c>
      <c r="BC28" s="1446">
        <v>-6.4</v>
      </c>
      <c r="BD28" s="1484">
        <v>1.88</v>
      </c>
      <c r="BE28" s="1484">
        <v>2.24</v>
      </c>
      <c r="BF28" s="1484">
        <v>1.88</v>
      </c>
      <c r="BG28" s="1205">
        <v>52.3</v>
      </c>
      <c r="BJ28" s="1205">
        <v>54.0</v>
      </c>
      <c r="BM28" s="1205">
        <v>-12.4</v>
      </c>
      <c r="BN28" s="1205">
        <v>-10.9</v>
      </c>
      <c r="BO28" s="1485">
        <v>-11.4</v>
      </c>
      <c r="BP28" s="1205">
        <v>25.7</v>
      </c>
      <c r="BS28" s="1193">
        <v>0.02</v>
      </c>
      <c r="BU28" s="410">
        <v>0.02</v>
      </c>
      <c r="BV28" s="1203">
        <v>-0.05</v>
      </c>
      <c r="BX28" s="410">
        <v>-0.05</v>
      </c>
      <c r="BY28" s="1486">
        <v>3.574</v>
      </c>
      <c r="BZ28" s="1446">
        <v>1.8</v>
      </c>
      <c r="CA28" s="1446">
        <v>3.657</v>
      </c>
      <c r="CI28" s="1205">
        <v>31.3</v>
      </c>
      <c r="CL28" s="1205">
        <v>30.6</v>
      </c>
      <c r="CO28" s="1205">
        <v>-0.4</v>
      </c>
      <c r="CQ28" s="1205">
        <v>-0.783</v>
      </c>
      <c r="CR28" s="1205">
        <v>15.3</v>
      </c>
      <c r="CU28" s="1205">
        <v>11.0</v>
      </c>
      <c r="CX28" s="1480">
        <v>4.56</v>
      </c>
      <c r="CY28" s="1205">
        <v>3.27</v>
      </c>
      <c r="CZ28" s="1205">
        <v>4.56</v>
      </c>
      <c r="DA28" s="1446">
        <v>118.85</v>
      </c>
      <c r="DD28" s="1487">
        <v>-0.013</v>
      </c>
      <c r="DE28" s="1488">
        <v>0.123</v>
      </c>
      <c r="DF28" s="1488">
        <v>-0.013</v>
      </c>
      <c r="DG28" s="1446">
        <v>129.79</v>
      </c>
      <c r="DJ28" s="1487">
        <v>0.381</v>
      </c>
      <c r="DK28" s="1488">
        <v>0.2</v>
      </c>
      <c r="DL28" s="1488">
        <v>0.381</v>
      </c>
      <c r="DM28" s="1486">
        <v>-9.1</v>
      </c>
      <c r="DN28" s="1446">
        <v>25.7</v>
      </c>
      <c r="DO28" s="1446">
        <v>-9.1</v>
      </c>
      <c r="DT28" s="1489"/>
      <c r="DW28" s="1205">
        <v>6.35</v>
      </c>
      <c r="DZ28" s="1490">
        <v>0.113</v>
      </c>
      <c r="EA28" s="1477">
        <v>0.106</v>
      </c>
      <c r="EB28" s="1477">
        <v>0.113</v>
      </c>
      <c r="EC28" s="1205">
        <v>5.54</v>
      </c>
      <c r="EF28" s="1490">
        <v>0.012</v>
      </c>
      <c r="EG28" s="1477">
        <v>0.006</v>
      </c>
      <c r="EH28" s="1477">
        <v>0.012</v>
      </c>
      <c r="EI28" s="1478">
        <v>813.0</v>
      </c>
      <c r="EJ28" s="1479">
        <v>822.0</v>
      </c>
      <c r="EK28" s="1479">
        <v>813.0</v>
      </c>
      <c r="EL28" s="1205">
        <v>43.2</v>
      </c>
      <c r="EO28" s="1491">
        <v>0.202</v>
      </c>
      <c r="EP28" s="410">
        <v>0.147</v>
      </c>
      <c r="EQ28" s="1193">
        <v>0.202</v>
      </c>
      <c r="ER28" s="1205">
        <v>36.2</v>
      </c>
      <c r="EU28" s="1195">
        <v>0.233</v>
      </c>
      <c r="EV28" s="1193">
        <v>0.217</v>
      </c>
      <c r="EW28" s="1193">
        <v>0.073</v>
      </c>
      <c r="EX28" s="1205">
        <v>7.22</v>
      </c>
      <c r="EZ28" s="1205">
        <v>7.0</v>
      </c>
      <c r="FA28" s="1205">
        <v>12.6</v>
      </c>
      <c r="FD28" s="1193">
        <v>0.115</v>
      </c>
      <c r="FG28" s="1205">
        <v>11.4</v>
      </c>
      <c r="FJ28" s="1193">
        <v>0.1061</v>
      </c>
      <c r="FK28" s="1193">
        <v>0.13</v>
      </c>
      <c r="FL28" s="1193">
        <v>0.1454</v>
      </c>
      <c r="FM28" s="1480">
        <v>1.31</v>
      </c>
      <c r="FN28" s="1205">
        <v>1.22</v>
      </c>
      <c r="FO28" s="1205">
        <v>1.39</v>
      </c>
      <c r="FP28" s="1205">
        <v>18.4</v>
      </c>
      <c r="FS28" s="1195">
        <v>0.007</v>
      </c>
      <c r="FU28" s="1193">
        <v>0.007</v>
      </c>
      <c r="FV28" s="1205">
        <v>16.8</v>
      </c>
      <c r="FY28" s="1195">
        <v>0.134</v>
      </c>
      <c r="GA28" s="1193">
        <v>0.134</v>
      </c>
      <c r="GB28" s="1205">
        <v>1.61</v>
      </c>
      <c r="GC28" s="1205">
        <v>2.4</v>
      </c>
      <c r="GD28" s="1205">
        <v>1.61</v>
      </c>
      <c r="GE28" s="1205">
        <v>13.106</v>
      </c>
      <c r="GH28" s="1205">
        <v>15.15</v>
      </c>
      <c r="GK28" s="1205">
        <v>-100.0</v>
      </c>
      <c r="GM28" s="1512">
        <v>-494.0</v>
      </c>
    </row>
    <row r="29">
      <c r="A29" s="1492">
        <v>42795.0</v>
      </c>
      <c r="H29" s="1493">
        <v>0.002</v>
      </c>
      <c r="I29" s="1493">
        <v>0.001</v>
      </c>
      <c r="J29" s="1493">
        <v>0.001</v>
      </c>
      <c r="K29" s="1493">
        <v>-0.002</v>
      </c>
      <c r="L29" s="1493">
        <v>-0.002</v>
      </c>
      <c r="M29" s="1493">
        <v>0.001</v>
      </c>
      <c r="N29" s="1494"/>
      <c r="O29" s="1495"/>
      <c r="P29" s="1495"/>
      <c r="Q29" s="1494"/>
      <c r="R29" s="1495"/>
      <c r="S29" s="1495"/>
      <c r="T29" s="1496">
        <v>-43.7</v>
      </c>
      <c r="U29" s="1496">
        <v>-44.5</v>
      </c>
      <c r="V29" s="1496">
        <v>-43.8</v>
      </c>
      <c r="W29" s="1496">
        <v>188.0</v>
      </c>
      <c r="Z29" s="1496">
        <v>160.0</v>
      </c>
      <c r="AC29" s="1497">
        <v>30.9</v>
      </c>
      <c r="AD29" s="1498">
        <v>26.5</v>
      </c>
      <c r="AE29" s="1498">
        <v>17.8</v>
      </c>
      <c r="AF29" s="1499">
        <v>104.5</v>
      </c>
      <c r="AI29" s="1500">
        <v>0.004</v>
      </c>
      <c r="AJ29" s="1200">
        <v>0.002</v>
      </c>
      <c r="AK29" s="1200">
        <v>0.004</v>
      </c>
      <c r="AL29" s="1499">
        <v>85.06</v>
      </c>
      <c r="AO29" s="1200">
        <v>0.024</v>
      </c>
      <c r="AP29" s="1200">
        <v>0.01</v>
      </c>
      <c r="AQ29" s="1200">
        <v>0.021</v>
      </c>
      <c r="AR29" s="1501">
        <v>19.6</v>
      </c>
      <c r="AS29" s="1496">
        <v>20.9</v>
      </c>
      <c r="AT29" s="1496">
        <v>19.9</v>
      </c>
      <c r="AU29" s="1502">
        <v>39.3</v>
      </c>
      <c r="AW29" s="1496">
        <v>39.5</v>
      </c>
      <c r="AX29" s="1502">
        <v>44.6</v>
      </c>
      <c r="AZ29" s="1502">
        <v>44.3</v>
      </c>
      <c r="BA29" s="1503">
        <v>-5.4</v>
      </c>
      <c r="BB29" s="1496">
        <v>-6.0</v>
      </c>
      <c r="BC29" s="1502">
        <v>-4.8</v>
      </c>
      <c r="BD29" s="1504">
        <v>5.42</v>
      </c>
      <c r="BE29" s="1504">
        <v>1.97</v>
      </c>
      <c r="BF29" s="1504">
        <v>5.31</v>
      </c>
      <c r="BG29" s="1496">
        <v>53.1</v>
      </c>
      <c r="BJ29" s="1496">
        <v>56.1</v>
      </c>
      <c r="BM29" s="1496">
        <v>-13.4</v>
      </c>
      <c r="BN29" s="1496">
        <v>-11.8</v>
      </c>
      <c r="BO29" s="1505">
        <v>-12.0</v>
      </c>
      <c r="BP29" s="1496">
        <v>26.1</v>
      </c>
      <c r="BS29" s="1198">
        <v>-0.08</v>
      </c>
      <c r="BU29" s="414">
        <v>-0.08</v>
      </c>
      <c r="BV29" s="1204">
        <v>0.05</v>
      </c>
      <c r="BX29" s="414">
        <v>0.05</v>
      </c>
      <c r="BY29" s="1506">
        <v>3.107</v>
      </c>
      <c r="BZ29" s="1502">
        <v>3.4</v>
      </c>
      <c r="CA29" s="1502">
        <v>3.169</v>
      </c>
      <c r="CI29" s="1496">
        <v>36.0</v>
      </c>
      <c r="CL29" s="1496">
        <v>36.1</v>
      </c>
      <c r="CO29" s="1496">
        <v>-1.41</v>
      </c>
      <c r="CQ29" s="1496">
        <v>-0.398</v>
      </c>
      <c r="CR29" s="1496">
        <v>19.9</v>
      </c>
      <c r="CU29" s="1496">
        <v>13.6</v>
      </c>
      <c r="CX29" s="1499">
        <v>7.14</v>
      </c>
      <c r="CY29" s="1496">
        <v>6.8</v>
      </c>
      <c r="CZ29" s="1496">
        <v>7.15</v>
      </c>
      <c r="DA29" s="1502">
        <v>179.25</v>
      </c>
      <c r="DD29" s="1507">
        <v>0.164</v>
      </c>
      <c r="DE29" s="277">
        <v>0.032</v>
      </c>
      <c r="DF29" s="277">
        <v>0.164</v>
      </c>
      <c r="DG29" s="1502">
        <v>156.54</v>
      </c>
      <c r="DJ29" s="1507">
        <v>0.203</v>
      </c>
      <c r="DK29" s="277">
        <v>0.18</v>
      </c>
      <c r="DL29" s="277">
        <v>0.203</v>
      </c>
      <c r="DM29" s="1506">
        <v>23.9</v>
      </c>
      <c r="DN29" s="1502">
        <v>10.0</v>
      </c>
      <c r="DO29" s="1502">
        <v>23.9</v>
      </c>
      <c r="DT29" s="1508"/>
      <c r="DW29" s="1496">
        <v>7.23</v>
      </c>
      <c r="DZ29" s="1509">
        <v>0.12</v>
      </c>
      <c r="EA29" s="1495">
        <v>0.067</v>
      </c>
      <c r="EB29" s="1495">
        <v>0.12</v>
      </c>
      <c r="EC29" s="1496">
        <v>6.62</v>
      </c>
      <c r="EF29" s="1509">
        <v>0.158</v>
      </c>
      <c r="EG29" s="1495">
        <v>0.104</v>
      </c>
      <c r="EH29" s="1495">
        <v>0.158</v>
      </c>
      <c r="EI29" s="1497">
        <v>615.0</v>
      </c>
      <c r="EJ29" s="1498">
        <v>576.0</v>
      </c>
      <c r="EK29" s="1498">
        <v>615.0</v>
      </c>
      <c r="EL29" s="1496">
        <v>48.6</v>
      </c>
      <c r="EO29" s="1510">
        <v>0.137</v>
      </c>
      <c r="EP29" s="414">
        <v>0.13</v>
      </c>
      <c r="EQ29" s="1198">
        <v>0.137</v>
      </c>
      <c r="ER29" s="1496">
        <v>42.6</v>
      </c>
      <c r="EU29" s="1200">
        <v>0.269</v>
      </c>
      <c r="EV29" s="1198">
        <v>0.237</v>
      </c>
      <c r="EW29" s="1198">
        <v>0.233</v>
      </c>
      <c r="EX29" s="1496">
        <v>6.6</v>
      </c>
      <c r="EY29" s="1496">
        <v>7.0</v>
      </c>
      <c r="EZ29" s="1496">
        <v>7.06</v>
      </c>
      <c r="FA29" s="1496">
        <v>14.7</v>
      </c>
      <c r="FD29" s="1198">
        <v>0.246</v>
      </c>
      <c r="FG29" s="1496">
        <v>13.3</v>
      </c>
      <c r="FJ29" s="1198">
        <v>0.1819</v>
      </c>
      <c r="FK29" s="1198">
        <v>0.087</v>
      </c>
      <c r="FL29" s="1198">
        <v>0.1061</v>
      </c>
      <c r="FM29" s="1499">
        <v>1.23</v>
      </c>
      <c r="FN29" s="1496">
        <v>1.2</v>
      </c>
      <c r="FO29" s="1496">
        <v>1.31</v>
      </c>
      <c r="FP29" s="1496">
        <v>20.9</v>
      </c>
      <c r="FS29" s="1200">
        <v>0.108</v>
      </c>
      <c r="FU29" s="1198">
        <v>0.108</v>
      </c>
      <c r="FV29" s="1496">
        <v>19.1</v>
      </c>
      <c r="FY29" s="1200">
        <v>0.224</v>
      </c>
      <c r="GA29" s="1198">
        <v>0.224</v>
      </c>
      <c r="GB29" s="1496">
        <v>1.62</v>
      </c>
      <c r="GC29" s="1496">
        <v>1.72</v>
      </c>
      <c r="GD29" s="1496">
        <v>1.62</v>
      </c>
      <c r="GE29" s="1496">
        <v>17.245</v>
      </c>
      <c r="GH29" s="1496">
        <v>18.349</v>
      </c>
      <c r="GK29" s="1513">
        <v>-1200.0</v>
      </c>
      <c r="GM29" s="1514">
        <v>1150.0</v>
      </c>
    </row>
    <row r="30">
      <c r="A30" s="1474">
        <v>42826.0</v>
      </c>
      <c r="H30" s="1475">
        <v>0.002</v>
      </c>
      <c r="I30" s="1475">
        <v>0.001</v>
      </c>
      <c r="J30" s="1475">
        <v>0.002</v>
      </c>
      <c r="K30" s="1475">
        <v>0.005</v>
      </c>
      <c r="L30" s="1475">
        <v>0.002</v>
      </c>
      <c r="M30" s="1475">
        <v>0.002</v>
      </c>
      <c r="N30" s="1476"/>
      <c r="O30" s="1477"/>
      <c r="P30" s="1477"/>
      <c r="Q30" s="1476"/>
      <c r="R30" s="1477"/>
      <c r="S30" s="1477"/>
      <c r="T30" s="1205">
        <v>-47.6</v>
      </c>
      <c r="U30" s="1205">
        <v>-46.1</v>
      </c>
      <c r="V30" s="1205">
        <v>-45.3</v>
      </c>
      <c r="W30" s="1205">
        <v>153.0</v>
      </c>
      <c r="Z30" s="1205">
        <v>138.0</v>
      </c>
      <c r="AC30" s="1478">
        <v>17.9</v>
      </c>
      <c r="AD30" s="1479">
        <v>27.2</v>
      </c>
      <c r="AE30" s="1479">
        <v>30.9</v>
      </c>
      <c r="AF30" s="1480">
        <v>107.21</v>
      </c>
      <c r="AI30" s="1481">
        <v>0.009</v>
      </c>
      <c r="AJ30" s="1195">
        <v>0.003</v>
      </c>
      <c r="AK30" s="1195">
        <v>0.009</v>
      </c>
      <c r="AL30" s="1480">
        <v>86.91</v>
      </c>
      <c r="AO30" s="1195">
        <v>0.012</v>
      </c>
      <c r="AP30" s="1195">
        <v>-0.01</v>
      </c>
      <c r="AQ30" s="1195">
        <v>0.012</v>
      </c>
      <c r="AR30" s="1482">
        <v>19.8</v>
      </c>
      <c r="AS30" s="1205">
        <v>20.3</v>
      </c>
      <c r="AT30" s="1205">
        <v>19.7</v>
      </c>
      <c r="AU30" s="1446">
        <v>38.3</v>
      </c>
      <c r="AW30" s="1205">
        <v>38.3</v>
      </c>
      <c r="AX30" s="1446">
        <v>43.8</v>
      </c>
      <c r="AZ30" s="1446">
        <v>43.8</v>
      </c>
      <c r="BA30" s="1483">
        <v>-5.5</v>
      </c>
      <c r="BB30" s="1205">
        <v>-6.0</v>
      </c>
      <c r="BC30" s="1446">
        <v>-5.6</v>
      </c>
      <c r="BD30" s="1484">
        <v>3.6</v>
      </c>
      <c r="BE30" s="1484">
        <v>3.41</v>
      </c>
      <c r="BF30" s="1484">
        <v>3.6</v>
      </c>
      <c r="BG30" s="1205">
        <v>53.7</v>
      </c>
      <c r="BJ30" s="1205">
        <v>54.6</v>
      </c>
      <c r="BM30" s="1205">
        <v>-10.3</v>
      </c>
      <c r="BN30" s="1205">
        <v>-12.0</v>
      </c>
      <c r="BO30" s="1485">
        <v>-10.6</v>
      </c>
      <c r="BP30" s="1205">
        <v>23.7</v>
      </c>
      <c r="BS30" s="1193">
        <v>0.09</v>
      </c>
      <c r="BU30" s="410">
        <v>0.09</v>
      </c>
      <c r="BV30" s="1203">
        <v>-0.01</v>
      </c>
      <c r="BX30" s="410">
        <v>-0.01</v>
      </c>
      <c r="BY30" s="1486">
        <v>0.555</v>
      </c>
      <c r="BZ30" s="1446">
        <v>1.95</v>
      </c>
      <c r="CA30" s="1446">
        <v>0.09</v>
      </c>
      <c r="CI30" s="1205">
        <v>31.8</v>
      </c>
      <c r="CL30" s="1205">
        <v>30.9</v>
      </c>
      <c r="CO30" s="1205">
        <v>-0.3</v>
      </c>
      <c r="CQ30" s="1205">
        <v>-1.41</v>
      </c>
      <c r="CR30" s="1205">
        <v>17.5</v>
      </c>
      <c r="CU30" s="1205">
        <v>11.5</v>
      </c>
      <c r="CX30" s="1480">
        <v>6.97</v>
      </c>
      <c r="CY30" s="1205">
        <v>7.03</v>
      </c>
      <c r="CZ30" s="1205">
        <v>6.97</v>
      </c>
      <c r="DA30" s="1446">
        <v>177.76</v>
      </c>
      <c r="DD30" s="1487">
        <v>0.08</v>
      </c>
      <c r="DE30" s="1488">
        <v>0.104</v>
      </c>
      <c r="DF30" s="1488">
        <v>0.08</v>
      </c>
      <c r="DG30" s="1446">
        <v>141.25</v>
      </c>
      <c r="DJ30" s="1487">
        <v>0.119</v>
      </c>
      <c r="DK30" s="1488">
        <v>0.18</v>
      </c>
      <c r="DL30" s="1488">
        <v>0.119</v>
      </c>
      <c r="DM30" s="1486">
        <v>38.0</v>
      </c>
      <c r="DN30" s="1446">
        <v>35.5</v>
      </c>
      <c r="DO30" s="1446">
        <v>38.0</v>
      </c>
      <c r="DT30" s="1489"/>
      <c r="DW30" s="1205">
        <v>6.33</v>
      </c>
      <c r="DZ30" s="1490">
        <v>0.075</v>
      </c>
      <c r="EA30" s="1477">
        <v>0.078</v>
      </c>
      <c r="EB30" s="1477">
        <v>0.075</v>
      </c>
      <c r="EC30" s="1205">
        <v>5.85</v>
      </c>
      <c r="EF30" s="1490">
        <v>0.151</v>
      </c>
      <c r="EG30" s="1477">
        <v>0.148</v>
      </c>
      <c r="EH30" s="1477">
        <v>0.151</v>
      </c>
      <c r="EI30" s="1478">
        <v>482.0</v>
      </c>
      <c r="EJ30" s="1479">
        <v>521.0</v>
      </c>
      <c r="EK30" s="1479">
        <v>482.0</v>
      </c>
      <c r="EL30" s="1205">
        <v>50.8</v>
      </c>
      <c r="EO30" s="1491">
        <v>0.242</v>
      </c>
      <c r="EP30" s="410">
        <v>0.153</v>
      </c>
      <c r="EQ30" s="1193">
        <v>0.242</v>
      </c>
      <c r="ER30" s="1205">
        <v>38.0</v>
      </c>
      <c r="EU30" s="1195">
        <v>0.166</v>
      </c>
      <c r="EV30" s="1193">
        <v>0.21</v>
      </c>
      <c r="EW30" s="1193">
        <v>0.269</v>
      </c>
      <c r="EX30" s="1205">
        <v>13.3</v>
      </c>
      <c r="EY30" s="1205">
        <v>8.0</v>
      </c>
      <c r="EZ30" s="1205">
        <v>6.6</v>
      </c>
      <c r="FA30" s="1205">
        <v>13.3</v>
      </c>
      <c r="FD30" s="1193">
        <v>0.135</v>
      </c>
      <c r="FG30" s="1205">
        <v>12.0</v>
      </c>
      <c r="FJ30" s="1193">
        <v>0.1031</v>
      </c>
      <c r="FK30" s="1193">
        <v>0.2156</v>
      </c>
      <c r="FL30" s="1193">
        <v>0.1819</v>
      </c>
      <c r="FM30" s="1480">
        <v>1.24</v>
      </c>
      <c r="FN30" s="1205">
        <v>0.86</v>
      </c>
      <c r="FO30" s="1205">
        <v>1.23</v>
      </c>
      <c r="FP30" s="1205">
        <v>16.9</v>
      </c>
      <c r="FS30" s="1195">
        <v>0.059</v>
      </c>
      <c r="FU30" s="1193">
        <v>0.059</v>
      </c>
      <c r="FV30" s="1205">
        <v>16.7</v>
      </c>
      <c r="FY30" s="1195">
        <v>0.101</v>
      </c>
      <c r="GA30" s="1193">
        <v>0.101</v>
      </c>
      <c r="GB30" s="1205">
        <v>0.06</v>
      </c>
      <c r="GC30" s="1205">
        <v>0.3</v>
      </c>
      <c r="GD30" s="1205">
        <v>0.06</v>
      </c>
      <c r="GE30" s="1205">
        <v>17.536</v>
      </c>
      <c r="GH30" s="1205">
        <v>17.35</v>
      </c>
      <c r="GK30" s="1515">
        <v>-1100.0</v>
      </c>
      <c r="GM30" s="1516">
        <v>-2100.0</v>
      </c>
    </row>
    <row r="31">
      <c r="A31" s="1492">
        <v>42856.0</v>
      </c>
      <c r="H31" s="1493">
        <v>-0.007</v>
      </c>
      <c r="I31" s="1493">
        <v>0.001</v>
      </c>
      <c r="J31" s="1493">
        <v>-0.005</v>
      </c>
      <c r="K31" s="1493">
        <v>-0.003</v>
      </c>
      <c r="L31" s="1493">
        <v>-0.001</v>
      </c>
      <c r="M31" s="1493">
        <v>-0.001</v>
      </c>
      <c r="N31" s="1494"/>
      <c r="O31" s="1495"/>
      <c r="P31" s="1495"/>
      <c r="Q31" s="1494"/>
      <c r="R31" s="1495"/>
      <c r="S31" s="1495"/>
      <c r="T31" s="1496">
        <v>-46.5</v>
      </c>
      <c r="U31" s="1496">
        <v>-46.2</v>
      </c>
      <c r="V31" s="1496">
        <v>-47.6</v>
      </c>
      <c r="W31" s="1496">
        <v>175.0</v>
      </c>
      <c r="Z31" s="1496">
        <v>156.0</v>
      </c>
      <c r="AC31" s="1497">
        <v>21.4</v>
      </c>
      <c r="AD31" s="1498">
        <v>0.0</v>
      </c>
      <c r="AE31" s="1498">
        <v>17.9</v>
      </c>
      <c r="AF31" s="1499">
        <v>106.78</v>
      </c>
      <c r="AI31" s="1500">
        <v>0.014</v>
      </c>
      <c r="AJ31" s="1200">
        <v>0.003</v>
      </c>
      <c r="AK31" s="1200">
        <v>0.015</v>
      </c>
      <c r="AL31" s="1499">
        <v>86.19</v>
      </c>
      <c r="AO31" s="1200">
        <v>0.012</v>
      </c>
      <c r="AP31" s="1200">
        <v>0.005</v>
      </c>
      <c r="AQ31" s="1200">
        <v>0.013</v>
      </c>
      <c r="AR31" s="1501">
        <v>20.3</v>
      </c>
      <c r="AS31" s="1496">
        <v>20.3</v>
      </c>
      <c r="AT31" s="1496">
        <v>20.3</v>
      </c>
      <c r="AU31" s="1502">
        <v>40.1</v>
      </c>
      <c r="AW31" s="1496">
        <v>40.3</v>
      </c>
      <c r="AX31" s="1502">
        <v>45.0</v>
      </c>
      <c r="AZ31" s="1502">
        <v>44.7</v>
      </c>
      <c r="BA31" s="1503">
        <v>-4.9</v>
      </c>
      <c r="BB31" s="1496">
        <v>-5.1</v>
      </c>
      <c r="BC31" s="1502">
        <v>-4.4</v>
      </c>
      <c r="BD31" s="1504">
        <v>4.34</v>
      </c>
      <c r="BE31" s="1504">
        <v>2.43</v>
      </c>
      <c r="BF31" s="1504">
        <v>4.34</v>
      </c>
      <c r="BG31" s="1496">
        <v>53.2</v>
      </c>
      <c r="BJ31" s="1496">
        <v>55.7</v>
      </c>
      <c r="BM31" s="1496">
        <v>-11.8</v>
      </c>
      <c r="BN31" s="1496">
        <v>-10.8</v>
      </c>
      <c r="BO31" s="1505">
        <v>-11.3</v>
      </c>
      <c r="BP31" s="1496">
        <v>25.9</v>
      </c>
      <c r="BS31" s="1198">
        <v>-0.01</v>
      </c>
      <c r="BU31" s="414">
        <v>-0.01</v>
      </c>
      <c r="BV31" s="1204">
        <v>0.01</v>
      </c>
      <c r="BX31" s="414">
        <v>0.01</v>
      </c>
      <c r="BY31" s="1506">
        <v>2.471</v>
      </c>
      <c r="BZ31" s="1502">
        <v>1.1</v>
      </c>
      <c r="CA31" s="1502">
        <v>2.024</v>
      </c>
      <c r="CI31" s="1496">
        <v>35.3</v>
      </c>
      <c r="CL31" s="1496">
        <v>36.5</v>
      </c>
      <c r="CO31" s="1496">
        <v>-0.73</v>
      </c>
      <c r="CQ31" s="1496">
        <v>-0.297</v>
      </c>
      <c r="CR31" s="1496">
        <v>19.7</v>
      </c>
      <c r="CU31" s="1496">
        <v>13.0</v>
      </c>
      <c r="CX31" s="1499">
        <v>7.2</v>
      </c>
      <c r="CY31" s="1496">
        <v>7.0</v>
      </c>
      <c r="CZ31" s="1496">
        <v>7.2</v>
      </c>
      <c r="DA31" s="1502">
        <v>189.09</v>
      </c>
      <c r="DD31" s="1507">
        <v>0.087</v>
      </c>
      <c r="DE31" s="277">
        <v>0.07</v>
      </c>
      <c r="DF31" s="277">
        <v>0.087</v>
      </c>
      <c r="DG31" s="1502">
        <v>149.17</v>
      </c>
      <c r="DJ31" s="1507">
        <v>0.148</v>
      </c>
      <c r="DK31" s="277">
        <v>0.085</v>
      </c>
      <c r="DL31" s="277">
        <v>0.148</v>
      </c>
      <c r="DM31" s="1506">
        <v>40.8</v>
      </c>
      <c r="DN31" s="1502">
        <v>46.3</v>
      </c>
      <c r="DO31" s="1502">
        <v>40.8</v>
      </c>
      <c r="DT31" s="1508"/>
      <c r="DW31" s="1496">
        <v>5.85</v>
      </c>
      <c r="DZ31" s="1509">
        <v>0.149</v>
      </c>
      <c r="EA31" s="1495">
        <v>0.161</v>
      </c>
      <c r="EB31" s="1495">
        <v>0.149</v>
      </c>
      <c r="EC31" s="1496">
        <v>6.06</v>
      </c>
      <c r="EF31" s="1509">
        <v>0.178</v>
      </c>
      <c r="EG31" s="1495">
        <v>0.148</v>
      </c>
      <c r="EH31" s="1495">
        <v>0.178</v>
      </c>
      <c r="EI31" s="1497">
        <v>-203.0</v>
      </c>
      <c r="EJ31" s="1498">
        <v>76.0</v>
      </c>
      <c r="EK31" s="1498">
        <v>-203.0</v>
      </c>
      <c r="EL31" s="1496">
        <v>44.9</v>
      </c>
      <c r="EO31" s="1510">
        <v>0.134</v>
      </c>
      <c r="EP31" s="414">
        <v>0.136</v>
      </c>
      <c r="EQ31" s="1198">
        <v>0.137</v>
      </c>
      <c r="ER31" s="1496">
        <v>39.3</v>
      </c>
      <c r="EU31" s="1200">
        <v>0.182</v>
      </c>
      <c r="EV31" s="1198">
        <v>0.146</v>
      </c>
      <c r="EW31" s="1198">
        <v>0.166</v>
      </c>
      <c r="EX31" s="1496">
        <v>5.99</v>
      </c>
      <c r="EZ31" s="1496">
        <v>13.3</v>
      </c>
      <c r="FA31" s="1496">
        <v>14.3</v>
      </c>
      <c r="FD31" s="1198">
        <v>0.245</v>
      </c>
      <c r="FG31" s="1496">
        <v>13.8</v>
      </c>
      <c r="FJ31" s="1198">
        <v>0.2403</v>
      </c>
      <c r="FK31" s="1198">
        <v>0.099</v>
      </c>
      <c r="FL31" s="1198">
        <v>0.1031</v>
      </c>
      <c r="FM31" s="1499">
        <v>0.47</v>
      </c>
      <c r="FN31" s="1496">
        <v>1.09</v>
      </c>
      <c r="FO31" s="1496">
        <v>1.24</v>
      </c>
      <c r="FP31" s="1496">
        <v>20.0</v>
      </c>
      <c r="FS31" s="1200">
        <v>0.106</v>
      </c>
      <c r="FU31" s="1198">
        <v>0.106</v>
      </c>
      <c r="FV31" s="1496">
        <v>18.8</v>
      </c>
      <c r="FY31" s="1200">
        <v>0.182</v>
      </c>
      <c r="GA31" s="1198">
        <v>0.182</v>
      </c>
      <c r="GB31" s="1496">
        <v>0.94</v>
      </c>
      <c r="GC31" s="1496">
        <v>1.16</v>
      </c>
      <c r="GD31" s="1496">
        <v>0.94</v>
      </c>
      <c r="GE31" s="1496">
        <v>17.931</v>
      </c>
      <c r="GH31" s="1496">
        <v>18.459</v>
      </c>
      <c r="GK31" s="1496">
        <v>-800.0</v>
      </c>
      <c r="GM31" s="1514">
        <v>-1100.0</v>
      </c>
    </row>
    <row r="32">
      <c r="A32" s="1474">
        <v>42887.0</v>
      </c>
      <c r="H32" s="1475">
        <v>-0.002</v>
      </c>
      <c r="I32" s="1475">
        <v>0.0</v>
      </c>
      <c r="J32" s="1475">
        <v>-0.002</v>
      </c>
      <c r="K32" s="1475">
        <v>-0.002</v>
      </c>
      <c r="L32" s="1475">
        <v>-0.002</v>
      </c>
      <c r="M32" s="1475">
        <v>-0.002</v>
      </c>
      <c r="N32" s="1476"/>
      <c r="O32" s="1477"/>
      <c r="P32" s="1477"/>
      <c r="Q32" s="1476"/>
      <c r="R32" s="1477"/>
      <c r="S32" s="1477"/>
      <c r="T32" s="1205">
        <v>-43.6</v>
      </c>
      <c r="U32" s="1205">
        <v>-45.0</v>
      </c>
      <c r="V32" s="1205">
        <v>-46.4</v>
      </c>
      <c r="W32" s="1205">
        <v>170.0</v>
      </c>
      <c r="Z32" s="1205">
        <v>145.0</v>
      </c>
      <c r="AC32" s="1478">
        <v>26.6</v>
      </c>
      <c r="AD32" s="1479">
        <v>22.9</v>
      </c>
      <c r="AE32" s="1479">
        <v>21.4</v>
      </c>
      <c r="AF32" s="1480">
        <v>105.2</v>
      </c>
      <c r="AI32" s="1481">
        <v>-0.028</v>
      </c>
      <c r="AJ32" s="1195">
        <v>-0.003</v>
      </c>
      <c r="AK32" s="1195">
        <v>-0.027</v>
      </c>
      <c r="AL32" s="1480">
        <v>84.3</v>
      </c>
      <c r="AO32" s="1195">
        <v>-0.045</v>
      </c>
      <c r="AP32" s="1195">
        <v>0.002</v>
      </c>
      <c r="AQ32" s="1195">
        <v>-0.044</v>
      </c>
      <c r="AR32" s="1482">
        <v>21.2</v>
      </c>
      <c r="AS32" s="1205">
        <v>21.0</v>
      </c>
      <c r="AT32" s="1205">
        <v>21.2</v>
      </c>
      <c r="AU32" s="1446">
        <v>39.2</v>
      </c>
      <c r="AW32" s="1205">
        <v>39.1</v>
      </c>
      <c r="AX32" s="1446">
        <v>43.8</v>
      </c>
      <c r="AZ32" s="1446">
        <v>44.0</v>
      </c>
      <c r="BA32" s="1483">
        <v>-4.7</v>
      </c>
      <c r="BB32" s="1205">
        <v>-5.1</v>
      </c>
      <c r="BC32" s="1446">
        <v>-4.9</v>
      </c>
      <c r="BD32" s="1484">
        <v>4.5</v>
      </c>
      <c r="BE32" s="1484">
        <v>3.87</v>
      </c>
      <c r="BF32" s="1484">
        <v>4.504</v>
      </c>
      <c r="BG32" s="1205">
        <v>53.5</v>
      </c>
      <c r="BJ32" s="1205">
        <v>57.8</v>
      </c>
      <c r="BM32" s="1205">
        <v>-12.7</v>
      </c>
      <c r="BN32" s="1205">
        <v>-11.0</v>
      </c>
      <c r="BO32" s="1485">
        <v>-11.5</v>
      </c>
      <c r="BP32" s="1205">
        <v>25.0</v>
      </c>
      <c r="BS32" s="1193">
        <v>-0.02</v>
      </c>
      <c r="BU32" s="410">
        <v>-0.02</v>
      </c>
      <c r="BV32" s="1203">
        <v>0.02</v>
      </c>
      <c r="BX32" s="410">
        <v>0.02</v>
      </c>
      <c r="BY32" s="1486">
        <v>0.856</v>
      </c>
      <c r="BZ32" s="1446">
        <v>1.8</v>
      </c>
      <c r="CA32" s="1446">
        <v>0.888</v>
      </c>
      <c r="CI32" s="1205">
        <v>35.5</v>
      </c>
      <c r="CL32" s="1205">
        <v>35.5</v>
      </c>
      <c r="CO32" s="1205">
        <v>-0.44</v>
      </c>
      <c r="CQ32" s="1205">
        <v>-0.733</v>
      </c>
      <c r="CR32" s="1205">
        <v>19.5</v>
      </c>
      <c r="CU32" s="1205">
        <v>13.4</v>
      </c>
      <c r="CX32" s="1480">
        <v>6.3</v>
      </c>
      <c r="CY32" s="1205">
        <v>6.39</v>
      </c>
      <c r="CZ32" s="1205">
        <v>6.3</v>
      </c>
      <c r="DA32" s="1446">
        <v>194.76</v>
      </c>
      <c r="DD32" s="1487">
        <v>0.113</v>
      </c>
      <c r="DE32" s="1488">
        <v>0.087</v>
      </c>
      <c r="DF32" s="1488">
        <v>0.113</v>
      </c>
      <c r="DG32" s="1446">
        <v>153.54</v>
      </c>
      <c r="DJ32" s="1487">
        <v>0.172</v>
      </c>
      <c r="DK32" s="1488">
        <v>0.131</v>
      </c>
      <c r="DL32" s="1488">
        <v>0.172</v>
      </c>
      <c r="DM32" s="1486">
        <v>42.7</v>
      </c>
      <c r="DN32" s="1446">
        <v>42.4</v>
      </c>
      <c r="DO32" s="1446">
        <v>42.7</v>
      </c>
      <c r="DT32" s="1489"/>
      <c r="DW32" s="1205">
        <v>6.61</v>
      </c>
      <c r="DZ32" s="1490">
        <v>0.097</v>
      </c>
      <c r="EA32" s="1477">
        <v>0.095</v>
      </c>
      <c r="EB32" s="1477">
        <v>0.097</v>
      </c>
      <c r="EC32" s="1205">
        <v>6.17</v>
      </c>
      <c r="EF32" s="1490">
        <v>0.155</v>
      </c>
      <c r="EG32" s="1477">
        <v>0.146</v>
      </c>
      <c r="EH32" s="1477">
        <v>0.155</v>
      </c>
      <c r="EI32" s="1478">
        <v>440.0</v>
      </c>
      <c r="EJ32" s="1479">
        <v>485.0</v>
      </c>
      <c r="EK32" s="1479">
        <v>440.0</v>
      </c>
      <c r="EL32" s="1205">
        <v>51.3</v>
      </c>
      <c r="EO32" s="1491">
        <v>0.136</v>
      </c>
      <c r="EP32" s="410"/>
      <c r="EQ32" s="1193">
        <v>0.195</v>
      </c>
      <c r="ER32" s="1205">
        <v>40.6</v>
      </c>
      <c r="EU32" s="1195">
        <v>0.18</v>
      </c>
      <c r="EV32" s="1193">
        <v>0.195</v>
      </c>
      <c r="EW32" s="1193">
        <v>0.191</v>
      </c>
      <c r="EX32" s="1205">
        <v>11.4</v>
      </c>
      <c r="EZ32" s="1205">
        <v>5.68</v>
      </c>
      <c r="FA32" s="1205">
        <v>11.7</v>
      </c>
      <c r="FD32" s="1193">
        <v>-0.117</v>
      </c>
      <c r="FG32" s="1205">
        <v>9.99</v>
      </c>
      <c r="FJ32" s="1193">
        <v>-0.1721</v>
      </c>
      <c r="FK32" s="1193">
        <v>0.0887</v>
      </c>
      <c r="FL32" s="1193">
        <v>0.2403</v>
      </c>
      <c r="FM32" s="1480">
        <v>1.63</v>
      </c>
      <c r="FN32" s="1205">
        <v>0.82</v>
      </c>
      <c r="FO32" s="1205">
        <v>0.47</v>
      </c>
      <c r="FP32" s="1205">
        <v>20.1</v>
      </c>
      <c r="FS32" s="1195">
        <v>0.076</v>
      </c>
      <c r="FU32" s="1193">
        <v>0.076</v>
      </c>
      <c r="FV32" s="1205">
        <v>18.2</v>
      </c>
      <c r="FY32" s="1195">
        <v>0.128</v>
      </c>
      <c r="GA32" s="1193">
        <v>0.128</v>
      </c>
      <c r="GB32" s="1205">
        <v>1.92</v>
      </c>
      <c r="GC32" s="1205">
        <v>1.32</v>
      </c>
      <c r="GD32" s="1205">
        <v>1.92</v>
      </c>
      <c r="GE32" s="1205">
        <v>17.795</v>
      </c>
      <c r="GH32" s="1205">
        <v>18.087</v>
      </c>
      <c r="GK32" s="1205">
        <v>-800.0</v>
      </c>
      <c r="GM32" s="1512">
        <v>186.0</v>
      </c>
    </row>
    <row r="33">
      <c r="A33" s="1492">
        <v>42917.0</v>
      </c>
      <c r="H33" s="1493">
        <v>0.004</v>
      </c>
      <c r="I33" s="1493">
        <v>0.002</v>
      </c>
      <c r="J33" s="1493">
        <v>0.005</v>
      </c>
      <c r="K33" s="1493">
        <v>0.001</v>
      </c>
      <c r="L33" s="1493">
        <v>0.001</v>
      </c>
      <c r="M33" s="1493">
        <v>-0.001</v>
      </c>
      <c r="N33" s="1494"/>
      <c r="O33" s="1495"/>
      <c r="P33" s="1495"/>
      <c r="Q33" s="1494"/>
      <c r="R33" s="1495"/>
      <c r="S33" s="1495"/>
      <c r="T33" s="1496">
        <v>-43.7</v>
      </c>
      <c r="U33" s="1496">
        <v>-44.6</v>
      </c>
      <c r="V33" s="1496">
        <v>-43.5</v>
      </c>
      <c r="W33" s="1496">
        <v>162.0</v>
      </c>
      <c r="Z33" s="1496">
        <v>142.0</v>
      </c>
      <c r="AC33" s="1497">
        <v>23.2</v>
      </c>
      <c r="AD33" s="1498">
        <v>21.4</v>
      </c>
      <c r="AE33" s="1498">
        <v>26.6</v>
      </c>
      <c r="AF33" s="1499">
        <v>105.64</v>
      </c>
      <c r="AI33" s="1500">
        <v>0.002</v>
      </c>
      <c r="AJ33" s="1200">
        <v>0.013</v>
      </c>
      <c r="AK33" s="1200">
        <v>0.002</v>
      </c>
      <c r="AL33" s="1499">
        <v>86.53</v>
      </c>
      <c r="AO33" s="1200">
        <v>0.022</v>
      </c>
      <c r="AP33" s="1200">
        <v>0.028</v>
      </c>
      <c r="AQ33" s="1200">
        <v>0.024</v>
      </c>
      <c r="AR33" s="1501">
        <v>19.5</v>
      </c>
      <c r="AS33" s="1496">
        <v>20.3</v>
      </c>
      <c r="AT33" s="1496">
        <v>19.3</v>
      </c>
      <c r="AU33" s="1502">
        <v>39.3</v>
      </c>
      <c r="AW33" s="1496">
        <v>39.3</v>
      </c>
      <c r="AX33" s="1502">
        <v>45.3</v>
      </c>
      <c r="AZ33" s="1502">
        <v>45.1</v>
      </c>
      <c r="BA33" s="1503">
        <v>-6.0</v>
      </c>
      <c r="BB33" s="1496">
        <v>-4.5</v>
      </c>
      <c r="BC33" s="1502">
        <v>-6.0</v>
      </c>
      <c r="BD33" s="1504">
        <v>6.56</v>
      </c>
      <c r="BE33" s="1504">
        <v>3.89</v>
      </c>
      <c r="BF33" s="1504">
        <v>6.562</v>
      </c>
      <c r="BG33" s="1496">
        <v>53.8</v>
      </c>
      <c r="BJ33" s="1496">
        <v>56.4</v>
      </c>
      <c r="BM33" s="1496">
        <v>-11.5</v>
      </c>
      <c r="BN33" s="1496">
        <v>-11.9</v>
      </c>
      <c r="BO33" s="1505">
        <v>-12.8</v>
      </c>
      <c r="BP33" s="1496">
        <v>25.3</v>
      </c>
      <c r="BS33" s="1198">
        <v>0.01</v>
      </c>
      <c r="BU33" s="414">
        <v>0.01</v>
      </c>
      <c r="BV33" s="1204">
        <v>-0.01</v>
      </c>
      <c r="BX33" s="414">
        <v>-0.01</v>
      </c>
      <c r="BY33" s="1506">
        <v>0.46</v>
      </c>
      <c r="BZ33" s="1502">
        <v>0.875</v>
      </c>
      <c r="CA33" s="1502">
        <v>0.808</v>
      </c>
      <c r="CI33" s="1496">
        <v>32.2</v>
      </c>
      <c r="CL33" s="1496">
        <v>33.7</v>
      </c>
      <c r="CO33" s="1496">
        <v>-0.69</v>
      </c>
      <c r="CQ33" s="1496">
        <v>-0.438</v>
      </c>
      <c r="CR33" s="1496">
        <v>17.7</v>
      </c>
      <c r="CU33" s="1496">
        <v>13.3</v>
      </c>
      <c r="CX33" s="1499">
        <v>5.6</v>
      </c>
      <c r="CY33" s="1496">
        <v>5.7</v>
      </c>
      <c r="CZ33" s="1496">
        <v>5.6</v>
      </c>
      <c r="DA33" s="1502">
        <v>192.12</v>
      </c>
      <c r="DD33" s="1507">
        <v>0.072</v>
      </c>
      <c r="DE33" s="277">
        <v>0.109</v>
      </c>
      <c r="DF33" s="277">
        <v>0.072</v>
      </c>
      <c r="DG33" s="1502">
        <v>147.27</v>
      </c>
      <c r="DJ33" s="1507">
        <v>0.11</v>
      </c>
      <c r="DK33" s="277">
        <v>0.166</v>
      </c>
      <c r="DL33" s="277">
        <v>0.11</v>
      </c>
      <c r="DM33" s="1506">
        <v>46.7</v>
      </c>
      <c r="DN33" s="1502">
        <v>46.0</v>
      </c>
      <c r="DO33" s="1502">
        <v>46.7</v>
      </c>
      <c r="DT33" s="1508"/>
      <c r="DW33" s="1496">
        <v>6.49</v>
      </c>
      <c r="DZ33" s="1509">
        <v>0.134</v>
      </c>
      <c r="EA33" s="1495">
        <v>0.136</v>
      </c>
      <c r="EB33" s="1495">
        <v>0.134</v>
      </c>
      <c r="EC33" s="1496">
        <v>6.09</v>
      </c>
      <c r="EF33" s="1509">
        <v>0.163</v>
      </c>
      <c r="EG33" s="1495">
        <v>0.17</v>
      </c>
      <c r="EH33" s="1495">
        <v>0.163</v>
      </c>
      <c r="EI33" s="1497">
        <v>419.0</v>
      </c>
      <c r="EJ33" s="1498">
        <v>392.0</v>
      </c>
      <c r="EK33" s="1498">
        <v>422.0</v>
      </c>
      <c r="EL33" s="1496">
        <v>48.8</v>
      </c>
      <c r="EO33" s="1510">
        <v>0.195</v>
      </c>
      <c r="EP33" s="414">
        <v>0.195</v>
      </c>
      <c r="EQ33" s="1198">
        <v>0.174</v>
      </c>
      <c r="ER33" s="1496">
        <v>38.6</v>
      </c>
      <c r="EU33" s="1200">
        <v>0.145</v>
      </c>
      <c r="EW33" s="1198">
        <v>0.198</v>
      </c>
      <c r="EX33" s="1496">
        <v>10.6</v>
      </c>
      <c r="EZ33" s="1496">
        <v>10.7</v>
      </c>
      <c r="FA33" s="1496">
        <v>13.6</v>
      </c>
      <c r="FD33" s="1198">
        <v>0.411</v>
      </c>
      <c r="FG33" s="1496">
        <v>13.9</v>
      </c>
      <c r="FJ33" s="1198">
        <v>0.5402</v>
      </c>
      <c r="FK33" s="1198">
        <v>0.3034</v>
      </c>
      <c r="FL33" s="1198">
        <v>-0.1721</v>
      </c>
      <c r="FM33" s="1499">
        <v>-0.2</v>
      </c>
      <c r="FN33" s="1496">
        <v>1.1</v>
      </c>
      <c r="FO33" s="1496">
        <v>1.63</v>
      </c>
      <c r="FP33" s="1496">
        <v>18.9</v>
      </c>
      <c r="FS33" s="1200">
        <v>0.08</v>
      </c>
      <c r="FU33" s="1198">
        <v>0.08</v>
      </c>
      <c r="FV33" s="1496">
        <v>18.9</v>
      </c>
      <c r="FY33" s="1200">
        <v>0.183</v>
      </c>
      <c r="GA33" s="1198">
        <v>0.183</v>
      </c>
      <c r="GB33" s="1496">
        <v>-0.19</v>
      </c>
      <c r="GC33" s="1496">
        <v>0.8</v>
      </c>
      <c r="GD33" s="1496">
        <v>-0.19</v>
      </c>
      <c r="GE33" s="1496">
        <v>17.672</v>
      </c>
      <c r="GH33" s="1496">
        <v>17.406</v>
      </c>
      <c r="GK33" s="1496">
        <v>-200.0</v>
      </c>
      <c r="GM33" s="1511">
        <v>-528.0</v>
      </c>
    </row>
    <row r="34">
      <c r="A34" s="1474">
        <v>42948.0</v>
      </c>
      <c r="H34" s="1475">
        <v>0.006</v>
      </c>
      <c r="I34" s="1475">
        <v>0.002</v>
      </c>
      <c r="J34" s="1475">
        <v>0.007</v>
      </c>
      <c r="K34" s="1475">
        <v>0.006</v>
      </c>
      <c r="L34" s="1475">
        <v>0.004</v>
      </c>
      <c r="M34" s="1475">
        <v>0.006</v>
      </c>
      <c r="N34" s="1476"/>
      <c r="O34" s="1477"/>
      <c r="P34" s="1477"/>
      <c r="Q34" s="1476"/>
      <c r="R34" s="1477"/>
      <c r="S34" s="1477"/>
      <c r="T34" s="1205">
        <v>-42.4</v>
      </c>
      <c r="U34" s="1205">
        <v>-42.7</v>
      </c>
      <c r="V34" s="1205">
        <v>-43.6</v>
      </c>
      <c r="W34" s="1205">
        <v>156.0</v>
      </c>
      <c r="Z34" s="1205">
        <v>143.0</v>
      </c>
      <c r="AC34" s="1478">
        <v>16.1</v>
      </c>
      <c r="AD34" s="1479">
        <v>23.3</v>
      </c>
      <c r="AE34" s="1479">
        <v>23.2</v>
      </c>
      <c r="AF34" s="1480">
        <v>108.03</v>
      </c>
      <c r="AI34" s="1481">
        <v>0.031</v>
      </c>
      <c r="AJ34" s="1195">
        <v>0.01</v>
      </c>
      <c r="AK34" s="1195">
        <v>0.02</v>
      </c>
      <c r="AL34" s="1480">
        <v>86.14</v>
      </c>
      <c r="AO34" s="1195">
        <v>0.012</v>
      </c>
      <c r="AP34" s="1195">
        <v>0.005</v>
      </c>
      <c r="AQ34" s="1195">
        <v>0.008</v>
      </c>
      <c r="AR34" s="1482">
        <v>21.6</v>
      </c>
      <c r="AS34" s="1205">
        <v>20.0</v>
      </c>
      <c r="AT34" s="1205">
        <v>21.3</v>
      </c>
      <c r="AU34" s="1446">
        <v>39.8</v>
      </c>
      <c r="AW34" s="1205">
        <v>39.8</v>
      </c>
      <c r="AX34" s="1446">
        <v>44.3</v>
      </c>
      <c r="AZ34" s="1446">
        <v>44.3</v>
      </c>
      <c r="BA34" s="1483">
        <v>-4.5</v>
      </c>
      <c r="BB34" s="1205">
        <v>-5.4</v>
      </c>
      <c r="BC34" s="1446">
        <v>-4.2</v>
      </c>
      <c r="BD34" s="1484">
        <v>2.769</v>
      </c>
      <c r="BE34" s="1484">
        <v>4.23</v>
      </c>
      <c r="BF34" s="1484">
        <v>2.761</v>
      </c>
      <c r="BG34" s="1205">
        <v>54.4</v>
      </c>
      <c r="BJ34" s="1205">
        <v>57.0</v>
      </c>
      <c r="BM34" s="1205">
        <v>-14.2</v>
      </c>
      <c r="BN34" s="1205">
        <v>-11.2</v>
      </c>
      <c r="BO34" s="1485">
        <v>-12.3</v>
      </c>
      <c r="BP34" s="1205">
        <v>24.8</v>
      </c>
      <c r="BS34" s="1193">
        <v>0.03</v>
      </c>
      <c r="BU34" s="410">
        <v>0.03</v>
      </c>
      <c r="BV34" s="1203">
        <v>0.0</v>
      </c>
      <c r="BX34" s="410">
        <v>-0.01</v>
      </c>
      <c r="BY34" s="1486">
        <v>0.989</v>
      </c>
      <c r="BZ34" s="1446">
        <v>0.875</v>
      </c>
      <c r="CA34" s="1446">
        <v>0.873</v>
      </c>
      <c r="CI34" s="1205">
        <v>35.9</v>
      </c>
      <c r="CL34" s="1205">
        <v>38.5</v>
      </c>
      <c r="CO34" s="1205">
        <v>-1.283</v>
      </c>
      <c r="CQ34" s="1205">
        <v>-0.691</v>
      </c>
      <c r="CR34" s="1205">
        <v>19.3</v>
      </c>
      <c r="CU34" s="1205">
        <v>14.8</v>
      </c>
      <c r="CX34" s="1480">
        <v>5.18</v>
      </c>
      <c r="CY34" s="1205">
        <v>5.0</v>
      </c>
      <c r="CZ34" s="1205">
        <v>5.18</v>
      </c>
      <c r="DA34" s="1446">
        <v>198.04</v>
      </c>
      <c r="DD34" s="1487">
        <v>0.055</v>
      </c>
      <c r="DE34" s="1488">
        <v>0.06</v>
      </c>
      <c r="DF34" s="1488">
        <v>0.055</v>
      </c>
      <c r="DG34" s="1446">
        <v>158.0</v>
      </c>
      <c r="DJ34" s="1487">
        <v>0.133</v>
      </c>
      <c r="DK34" s="1488">
        <v>0.1</v>
      </c>
      <c r="DL34" s="1488">
        <v>0.133</v>
      </c>
      <c r="DM34" s="1486">
        <v>41.9</v>
      </c>
      <c r="DN34" s="1446">
        <v>48.6</v>
      </c>
      <c r="DO34" s="1446">
        <v>41.9</v>
      </c>
      <c r="DT34" s="1489"/>
      <c r="DW34" s="1205">
        <v>6.28</v>
      </c>
      <c r="DZ34" s="1490">
        <v>0.181</v>
      </c>
      <c r="EA34" s="1477">
        <v>0.147</v>
      </c>
      <c r="EB34" s="1477">
        <v>0.181</v>
      </c>
      <c r="EC34" s="1205">
        <v>6.18</v>
      </c>
      <c r="EF34" s="1490">
        <v>0.152</v>
      </c>
      <c r="EG34" s="1477">
        <v>0.118</v>
      </c>
      <c r="EH34" s="1477">
        <v>0.152</v>
      </c>
      <c r="EI34" s="1478">
        <v>114.0</v>
      </c>
      <c r="EJ34" s="1479">
        <v>94.0</v>
      </c>
      <c r="EK34" s="1479">
        <v>113.0</v>
      </c>
      <c r="EL34" s="1205">
        <v>47.1</v>
      </c>
      <c r="EO34" s="1491">
        <v>0.173</v>
      </c>
      <c r="EP34" s="410">
        <v>0.174</v>
      </c>
      <c r="EQ34" s="1193">
        <v>0.35</v>
      </c>
      <c r="ER34" s="1205">
        <v>40.5</v>
      </c>
      <c r="EU34" s="1195">
        <v>0.142</v>
      </c>
      <c r="EW34" s="1193">
        <v>0.145</v>
      </c>
      <c r="EX34" s="1205">
        <v>7.01</v>
      </c>
      <c r="EZ34" s="1205">
        <v>10.3</v>
      </c>
      <c r="FA34" s="1205">
        <v>15.2</v>
      </c>
      <c r="FD34" s="1193">
        <v>0.191</v>
      </c>
      <c r="FG34" s="1205">
        <v>13.5</v>
      </c>
      <c r="FJ34" s="1193">
        <v>0.0889</v>
      </c>
      <c r="FK34" s="1193">
        <v>0.083</v>
      </c>
      <c r="FL34" s="1193">
        <v>0.5402</v>
      </c>
      <c r="FM34" s="1480">
        <v>1.72</v>
      </c>
      <c r="FN34" s="1205">
        <v>0.52</v>
      </c>
      <c r="FO34" s="1205">
        <v>-0.2</v>
      </c>
      <c r="FP34" s="1205">
        <v>21.4</v>
      </c>
      <c r="FS34" s="1195">
        <v>0.158</v>
      </c>
      <c r="FU34" s="1193">
        <v>0.158</v>
      </c>
      <c r="FV34" s="1205">
        <v>19.0</v>
      </c>
      <c r="FY34" s="1195">
        <v>0.143</v>
      </c>
      <c r="GA34" s="1193">
        <v>0.143</v>
      </c>
      <c r="GB34" s="1205">
        <v>2.09</v>
      </c>
      <c r="GC34" s="1205">
        <v>0.52</v>
      </c>
      <c r="GD34" s="1205">
        <v>2.09</v>
      </c>
      <c r="GE34" s="1205">
        <v>19.767</v>
      </c>
      <c r="GH34" s="1205">
        <v>18.181</v>
      </c>
      <c r="GK34" s="1205">
        <v>-300.0</v>
      </c>
      <c r="GM34" s="1512">
        <v>-300.0</v>
      </c>
    </row>
    <row r="35">
      <c r="A35" s="1492">
        <v>42979.0</v>
      </c>
      <c r="H35" s="1493">
        <v>0.008</v>
      </c>
      <c r="I35" s="1493">
        <v>0.004</v>
      </c>
      <c r="J35" s="1493">
        <v>0.007</v>
      </c>
      <c r="K35" s="1493">
        <v>0.007</v>
      </c>
      <c r="L35" s="1493">
        <v>0.005</v>
      </c>
      <c r="M35" s="1493">
        <v>0.008</v>
      </c>
      <c r="N35" s="1494"/>
      <c r="O35" s="1495"/>
      <c r="P35" s="1495"/>
      <c r="Q35" s="1494"/>
      <c r="R35" s="1495"/>
      <c r="S35" s="1495"/>
      <c r="T35" s="1496">
        <v>-43.5</v>
      </c>
      <c r="U35" s="1496">
        <v>-43.2</v>
      </c>
      <c r="V35" s="1496">
        <v>-42.8</v>
      </c>
      <c r="W35" s="1496">
        <v>169.0</v>
      </c>
      <c r="Z35" s="1496">
        <v>144.0</v>
      </c>
      <c r="AC35" s="1497">
        <v>26.4</v>
      </c>
      <c r="AD35" s="1498">
        <v>0.0</v>
      </c>
      <c r="AE35" s="1498">
        <v>16.1</v>
      </c>
      <c r="AF35" s="1499">
        <v>107.64</v>
      </c>
      <c r="AI35" s="1500">
        <v>-0.004</v>
      </c>
      <c r="AJ35" s="1200">
        <v>-0.011</v>
      </c>
      <c r="AK35" s="1200">
        <v>-0.004</v>
      </c>
      <c r="AL35" s="1499">
        <v>85.48</v>
      </c>
      <c r="AO35" s="1200">
        <v>-0.01</v>
      </c>
      <c r="AP35" s="1200">
        <v>0.003</v>
      </c>
      <c r="AQ35" s="1200">
        <v>-0.011</v>
      </c>
      <c r="AR35" s="1501">
        <v>21.8</v>
      </c>
      <c r="AS35" s="1496">
        <v>21.1</v>
      </c>
      <c r="AT35" s="1496">
        <v>21.9</v>
      </c>
      <c r="AU35" s="1502">
        <v>40.3</v>
      </c>
      <c r="AW35" s="1496">
        <v>40.3</v>
      </c>
      <c r="AX35" s="1502">
        <v>45.0</v>
      </c>
      <c r="AZ35" s="1502">
        <v>45.0</v>
      </c>
      <c r="BA35" s="1503">
        <v>-4.7</v>
      </c>
      <c r="BB35" s="1496">
        <v>-4.8</v>
      </c>
      <c r="BC35" s="1502">
        <v>-4.7</v>
      </c>
      <c r="BD35" s="1504">
        <v>3.99</v>
      </c>
      <c r="BE35" s="1504">
        <v>3.42</v>
      </c>
      <c r="BF35" s="1504">
        <v>3.991</v>
      </c>
      <c r="BG35" s="1496">
        <v>55.3</v>
      </c>
      <c r="BJ35" s="1496">
        <v>57.0</v>
      </c>
      <c r="BM35" s="1496">
        <v>-11.2</v>
      </c>
      <c r="BN35" s="1496">
        <v>-12.8</v>
      </c>
      <c r="BO35" s="1505">
        <v>-10.4</v>
      </c>
      <c r="BP35" s="1496">
        <v>25.3</v>
      </c>
      <c r="BS35" s="1198">
        <v>-0.03</v>
      </c>
      <c r="BU35" s="414">
        <v>-0.03</v>
      </c>
      <c r="BV35" s="1204">
        <v>0.0</v>
      </c>
      <c r="BX35" s="414">
        <v>0.0</v>
      </c>
      <c r="BY35" s="1506">
        <v>1.745</v>
      </c>
      <c r="BZ35" s="1502">
        <v>1.2</v>
      </c>
      <c r="CA35" s="1502">
        <v>1.604</v>
      </c>
      <c r="CI35" s="1496">
        <v>33.8</v>
      </c>
      <c r="CL35" s="1496">
        <v>35.7</v>
      </c>
      <c r="CO35" s="1496">
        <v>-1.559</v>
      </c>
      <c r="CQ35" s="1496">
        <v>-1.283</v>
      </c>
      <c r="CR35" s="1496">
        <v>18.5</v>
      </c>
      <c r="CU35" s="1496">
        <v>14.2</v>
      </c>
      <c r="CX35" s="1499">
        <v>5.2</v>
      </c>
      <c r="CY35" s="1496">
        <v>5.25</v>
      </c>
      <c r="CZ35" s="1496">
        <v>5.2</v>
      </c>
      <c r="DA35" s="1502">
        <v>197.94</v>
      </c>
      <c r="DD35" s="1507">
        <v>0.081</v>
      </c>
      <c r="DE35" s="277">
        <v>0.088</v>
      </c>
      <c r="DF35" s="277">
        <v>0.081</v>
      </c>
      <c r="DG35" s="1502">
        <v>170.57</v>
      </c>
      <c r="DJ35" s="1507">
        <v>0.187</v>
      </c>
      <c r="DK35" s="277">
        <v>0.135</v>
      </c>
      <c r="DL35" s="277">
        <v>0.186</v>
      </c>
      <c r="DM35" s="1506">
        <v>28.4</v>
      </c>
      <c r="DN35" s="1502">
        <v>39.5</v>
      </c>
      <c r="DO35" s="1502">
        <v>28.6</v>
      </c>
      <c r="DT35" s="1508"/>
      <c r="DW35" s="1496">
        <v>6.81</v>
      </c>
      <c r="DZ35" s="1509">
        <v>0.141</v>
      </c>
      <c r="EA35" s="1495">
        <v>0.149</v>
      </c>
      <c r="EB35" s="1495">
        <v>0.141</v>
      </c>
      <c r="EC35" s="1496">
        <v>6.16</v>
      </c>
      <c r="EF35" s="1509">
        <v>0.12</v>
      </c>
      <c r="EG35" s="1495">
        <v>0.15</v>
      </c>
      <c r="EH35" s="1495">
        <v>0.12</v>
      </c>
      <c r="EI35" s="1497">
        <v>670.0</v>
      </c>
      <c r="EJ35" s="1498">
        <v>560.0</v>
      </c>
      <c r="EK35" s="1498">
        <v>668.0</v>
      </c>
      <c r="EL35" s="1496">
        <v>55.1</v>
      </c>
      <c r="EO35" s="1510">
        <v>0.35</v>
      </c>
      <c r="EP35" s="414">
        <v>0.35</v>
      </c>
      <c r="EQ35" s="1198">
        <v>0.071</v>
      </c>
      <c r="ER35" s="1496">
        <v>41.7</v>
      </c>
      <c r="EU35" s="1200">
        <v>0.217</v>
      </c>
      <c r="EW35" s="1198">
        <v>0.153</v>
      </c>
      <c r="EX35" s="1496">
        <v>13.8</v>
      </c>
      <c r="EZ35" s="1496">
        <v>6.6</v>
      </c>
      <c r="FA35" s="1496">
        <v>14.6</v>
      </c>
      <c r="FD35" s="1198">
        <v>0.159</v>
      </c>
      <c r="FG35" s="1496">
        <v>12.8</v>
      </c>
      <c r="FJ35" s="1198">
        <v>0.1313</v>
      </c>
      <c r="FK35" s="1198">
        <v>0.1761</v>
      </c>
      <c r="FL35" s="1198">
        <v>0.0889</v>
      </c>
      <c r="FM35" s="1499">
        <v>1.76</v>
      </c>
      <c r="FN35" s="1496">
        <v>1.18</v>
      </c>
      <c r="FO35" s="1496">
        <v>1.72</v>
      </c>
      <c r="FP35" s="1496">
        <v>21.8</v>
      </c>
      <c r="FS35" s="1200">
        <v>0.134</v>
      </c>
      <c r="FU35" s="1198">
        <v>0.134</v>
      </c>
      <c r="FV35" s="1496">
        <v>18.4</v>
      </c>
      <c r="FY35" s="1200">
        <v>0.065</v>
      </c>
      <c r="GA35" s="1198">
        <v>0.065</v>
      </c>
      <c r="GB35" s="1496">
        <v>3.35</v>
      </c>
      <c r="GC35" s="1496">
        <v>2.55</v>
      </c>
      <c r="GD35" s="1496">
        <v>3.35</v>
      </c>
      <c r="GE35" s="1496">
        <v>19.342</v>
      </c>
      <c r="GH35" s="1496">
        <v>18.241</v>
      </c>
      <c r="GK35" s="1496">
        <v>400.0</v>
      </c>
      <c r="GM35" s="1511">
        <v>266.0</v>
      </c>
    </row>
    <row r="36">
      <c r="A36" s="1474">
        <v>43009.0</v>
      </c>
      <c r="H36" s="1475">
        <v>0.0</v>
      </c>
      <c r="I36" s="1475">
        <v>0.004</v>
      </c>
      <c r="J36" s="1475">
        <v>0.001</v>
      </c>
      <c r="K36" s="1475">
        <v>0.002</v>
      </c>
      <c r="L36" s="1475">
        <v>0.004</v>
      </c>
      <c r="M36" s="1475">
        <v>0.001</v>
      </c>
      <c r="N36" s="1476"/>
      <c r="O36" s="1477"/>
      <c r="P36" s="1477"/>
      <c r="Q36" s="1476"/>
      <c r="R36" s="1477"/>
      <c r="S36" s="1477"/>
      <c r="T36" s="1205">
        <v>-48.7</v>
      </c>
      <c r="U36" s="1205">
        <v>-47.5</v>
      </c>
      <c r="V36" s="1205">
        <v>-44.9</v>
      </c>
      <c r="W36" s="1205">
        <v>170.0</v>
      </c>
      <c r="Z36" s="1205">
        <v>153.0</v>
      </c>
      <c r="AC36" s="1478">
        <v>18.9</v>
      </c>
      <c r="AD36" s="1479">
        <v>24.6</v>
      </c>
      <c r="AE36" s="1479">
        <v>26.4</v>
      </c>
      <c r="AF36" s="1480">
        <v>107.45</v>
      </c>
      <c r="AI36" s="1481">
        <v>-0.004</v>
      </c>
      <c r="AJ36" s="1195">
        <v>0.01</v>
      </c>
      <c r="AK36" s="1195">
        <v>-0.003</v>
      </c>
      <c r="AL36" s="1480">
        <v>87.05</v>
      </c>
      <c r="AO36" s="1195">
        <v>0.018</v>
      </c>
      <c r="AP36" s="1195">
        <v>0.011</v>
      </c>
      <c r="AQ36" s="1195">
        <v>0.018</v>
      </c>
      <c r="AR36" s="1482">
        <v>19.9</v>
      </c>
      <c r="AS36" s="1205">
        <v>21.8</v>
      </c>
      <c r="AT36" s="1205">
        <v>19.9</v>
      </c>
      <c r="AU36" s="1446">
        <v>40.4</v>
      </c>
      <c r="AW36" s="1205">
        <v>40.0</v>
      </c>
      <c r="AX36" s="1446">
        <v>45.4</v>
      </c>
      <c r="AZ36" s="1446">
        <v>45.3</v>
      </c>
      <c r="BA36" s="1483">
        <v>-5.0</v>
      </c>
      <c r="BB36" s="1205">
        <v>-4.6</v>
      </c>
      <c r="BC36" s="1446">
        <v>-5.3</v>
      </c>
      <c r="BD36" s="1484">
        <v>4.953</v>
      </c>
      <c r="BE36" s="1484">
        <v>3.23</v>
      </c>
      <c r="BF36" s="1484">
        <v>4.988</v>
      </c>
      <c r="BG36" s="1205">
        <v>54.2</v>
      </c>
      <c r="BJ36" s="1205">
        <v>55.5</v>
      </c>
      <c r="BM36" s="1205">
        <v>-10.7</v>
      </c>
      <c r="BN36" s="1205">
        <v>-11.4</v>
      </c>
      <c r="BO36" s="1485">
        <v>-11.6</v>
      </c>
      <c r="BP36" s="1205">
        <v>24.6</v>
      </c>
      <c r="BS36" s="1193">
        <v>0.0</v>
      </c>
      <c r="BU36" s="410">
        <v>-0.03</v>
      </c>
      <c r="BV36" s="1203">
        <v>0.02</v>
      </c>
      <c r="BX36" s="410">
        <v>0.02</v>
      </c>
      <c r="BY36" s="1486">
        <v>0.105</v>
      </c>
      <c r="BZ36" s="1446">
        <v>1.41</v>
      </c>
      <c r="CA36" s="1446">
        <v>-0.3</v>
      </c>
      <c r="CI36" s="1205">
        <v>36.7</v>
      </c>
      <c r="CL36" s="1205">
        <v>39.0</v>
      </c>
      <c r="CO36" s="1205">
        <v>-1.537</v>
      </c>
      <c r="CQ36" s="1205">
        <v>-1.559</v>
      </c>
      <c r="CR36" s="1205">
        <v>18.7</v>
      </c>
      <c r="CU36" s="1205">
        <v>14.6</v>
      </c>
      <c r="CX36" s="1480">
        <v>3.55</v>
      </c>
      <c r="CY36" s="1205">
        <v>5.25</v>
      </c>
      <c r="CZ36" s="1205">
        <v>3.55</v>
      </c>
      <c r="DA36" s="1446">
        <v>187.9</v>
      </c>
      <c r="DD36" s="1487">
        <v>0.069</v>
      </c>
      <c r="DE36" s="1488">
        <v>0.072</v>
      </c>
      <c r="DF36" s="1488">
        <v>0.069</v>
      </c>
      <c r="DG36" s="1446">
        <v>151.0</v>
      </c>
      <c r="DJ36" s="1487">
        <v>0.172</v>
      </c>
      <c r="DK36" s="1488">
        <v>0.16</v>
      </c>
      <c r="DL36" s="1488">
        <v>0.172</v>
      </c>
      <c r="DM36" s="1486">
        <v>38.1</v>
      </c>
      <c r="DN36" s="1446">
        <v>39.5</v>
      </c>
      <c r="DO36" s="1446">
        <v>38.1</v>
      </c>
      <c r="DT36" s="1489"/>
      <c r="DW36" s="1205">
        <v>6.69</v>
      </c>
      <c r="DZ36" s="1490">
        <v>0.14</v>
      </c>
      <c r="EA36" s="1477">
        <v>0.158</v>
      </c>
      <c r="EB36" s="1477">
        <v>0.14</v>
      </c>
      <c r="EC36" s="1205">
        <v>6.41</v>
      </c>
      <c r="EF36" s="1490">
        <v>0.189</v>
      </c>
      <c r="EG36" s="1477">
        <v>0.202</v>
      </c>
      <c r="EH36" s="1477">
        <v>0.189</v>
      </c>
      <c r="EI36" s="1478">
        <v>285.0</v>
      </c>
      <c r="EJ36" s="1479">
        <v>330.0</v>
      </c>
      <c r="EK36" s="1479">
        <v>285.0</v>
      </c>
      <c r="EL36" s="1205">
        <v>44.8</v>
      </c>
      <c r="EO36" s="1491">
        <v>0.071</v>
      </c>
      <c r="EP36" s="410">
        <v>0.071</v>
      </c>
      <c r="EQ36" s="1193">
        <v>0.096</v>
      </c>
      <c r="ER36" s="1205">
        <v>37.9</v>
      </c>
      <c r="EU36" s="1195">
        <v>0.074</v>
      </c>
      <c r="EV36" s="1193">
        <v>0.115</v>
      </c>
      <c r="EW36" s="1193">
        <v>0.226</v>
      </c>
      <c r="EX36" s="1205">
        <v>7.3</v>
      </c>
      <c r="EZ36" s="1205">
        <v>13.4</v>
      </c>
      <c r="FA36" s="1205">
        <v>15.3</v>
      </c>
      <c r="FD36" s="1193">
        <v>0.197</v>
      </c>
      <c r="FG36" s="1205">
        <v>14.2</v>
      </c>
      <c r="FJ36" s="1193">
        <v>0.2333</v>
      </c>
      <c r="FK36" s="1193">
        <v>0.16</v>
      </c>
      <c r="FL36" s="1193">
        <v>0.1313</v>
      </c>
      <c r="FM36" s="1480">
        <v>0.9</v>
      </c>
      <c r="FN36" s="1205">
        <v>1.63</v>
      </c>
      <c r="FO36" s="1205">
        <v>1.76</v>
      </c>
      <c r="FP36" s="1205">
        <v>20.0</v>
      </c>
      <c r="FS36" s="1195">
        <v>0.134</v>
      </c>
      <c r="FU36" s="1193">
        <v>0.134</v>
      </c>
      <c r="FV36" s="1205">
        <v>19.8</v>
      </c>
      <c r="FY36" s="1195">
        <v>0.166</v>
      </c>
      <c r="GA36" s="1193">
        <v>0.166</v>
      </c>
      <c r="GB36" s="1205">
        <v>0.21</v>
      </c>
      <c r="GC36" s="1205">
        <v>1.3</v>
      </c>
      <c r="GD36" s="1205">
        <v>0.21</v>
      </c>
      <c r="GE36" s="1205">
        <v>20.292</v>
      </c>
      <c r="GH36" s="1205">
        <v>18.111</v>
      </c>
      <c r="GK36" s="1205">
        <v>400.0</v>
      </c>
      <c r="GM36" s="1516">
        <v>1590.0</v>
      </c>
    </row>
    <row r="37">
      <c r="A37" s="1492">
        <v>43040.0</v>
      </c>
      <c r="H37" s="1493">
        <v>0.005</v>
      </c>
      <c r="I37" s="1493">
        <v>0.002</v>
      </c>
      <c r="J37" s="1493">
        <v>0.005</v>
      </c>
      <c r="K37" s="1493">
        <v>0.007</v>
      </c>
      <c r="L37" s="1493">
        <v>0.008</v>
      </c>
      <c r="M37" s="1493">
        <v>0.008</v>
      </c>
      <c r="N37" s="1494"/>
      <c r="O37" s="1495"/>
      <c r="P37" s="1495"/>
      <c r="Q37" s="1494"/>
      <c r="R37" s="1495"/>
      <c r="S37" s="1495"/>
      <c r="T37" s="1496">
        <v>-50.5</v>
      </c>
      <c r="U37" s="1496">
        <v>-49.5</v>
      </c>
      <c r="V37" s="1496">
        <v>-48.9</v>
      </c>
      <c r="W37" s="1496">
        <v>180.0</v>
      </c>
      <c r="Z37" s="1496">
        <v>158.0</v>
      </c>
      <c r="AC37" s="1497">
        <v>26.3</v>
      </c>
      <c r="AD37" s="1498">
        <v>22.4</v>
      </c>
      <c r="AE37" s="1498">
        <v>18.9</v>
      </c>
      <c r="AF37" s="1499">
        <v>110.44</v>
      </c>
      <c r="AI37" s="1500">
        <v>0.041</v>
      </c>
      <c r="AJ37" s="1200">
        <v>0.012</v>
      </c>
      <c r="AK37" s="1200">
        <v>0.041</v>
      </c>
      <c r="AL37" s="1499">
        <v>87.92</v>
      </c>
      <c r="AO37" s="1200">
        <v>0.023</v>
      </c>
      <c r="AP37" s="1200">
        <v>0.008</v>
      </c>
      <c r="AQ37" s="1200">
        <v>0.023</v>
      </c>
      <c r="AR37" s="1501">
        <v>22.3</v>
      </c>
      <c r="AS37" s="1496">
        <v>20.9</v>
      </c>
      <c r="AT37" s="1496">
        <v>22.3</v>
      </c>
      <c r="AU37" s="1502">
        <v>39.3</v>
      </c>
      <c r="AW37" s="1496">
        <v>39.3</v>
      </c>
      <c r="AX37" s="1502">
        <v>45.0</v>
      </c>
      <c r="AZ37" s="1502">
        <v>45.0</v>
      </c>
      <c r="BA37" s="1503">
        <v>-5.7</v>
      </c>
      <c r="BB37" s="1496">
        <v>-4.7</v>
      </c>
      <c r="BC37" s="1502">
        <v>-5.6</v>
      </c>
      <c r="BD37" s="1504">
        <v>4.83</v>
      </c>
      <c r="BE37" s="1504">
        <v>5.22</v>
      </c>
      <c r="BF37" s="1504">
        <v>5.688</v>
      </c>
      <c r="BG37" s="1496">
        <v>54.1</v>
      </c>
      <c r="BJ37" s="1496">
        <v>57.1</v>
      </c>
      <c r="BM37" s="1496">
        <v>-12.2</v>
      </c>
      <c r="BN37" s="1496">
        <v>-11.0</v>
      </c>
      <c r="BO37" s="1505">
        <v>-12.4</v>
      </c>
      <c r="BP37" s="1496">
        <v>24.9</v>
      </c>
      <c r="BS37" s="1198">
        <v>0.02</v>
      </c>
      <c r="BU37" s="414">
        <v>0.02</v>
      </c>
      <c r="BV37" s="1204">
        <v>0.01</v>
      </c>
      <c r="BX37" s="414">
        <v>0.01</v>
      </c>
      <c r="BY37" s="1506">
        <v>-0.62</v>
      </c>
      <c r="BZ37" s="1502">
        <v>0.55</v>
      </c>
      <c r="CA37" s="1502">
        <v>0.036</v>
      </c>
      <c r="CI37" s="1496">
        <v>37.5</v>
      </c>
      <c r="CL37" s="1496">
        <v>37.1</v>
      </c>
      <c r="CO37" s="1496">
        <v>0.091</v>
      </c>
      <c r="CQ37" s="1496">
        <v>-1.537</v>
      </c>
      <c r="CR37" s="1496">
        <v>16.6</v>
      </c>
      <c r="CU37" s="1496">
        <v>14.0</v>
      </c>
      <c r="CX37" s="1499">
        <v>5.0</v>
      </c>
      <c r="CY37" s="1496">
        <v>4.06</v>
      </c>
      <c r="CZ37" s="1496">
        <v>5.0</v>
      </c>
      <c r="DA37" s="1502">
        <v>215.84</v>
      </c>
      <c r="DD37" s="1507">
        <v>0.123</v>
      </c>
      <c r="DE37" s="277">
        <v>0.05</v>
      </c>
      <c r="DF37" s="277">
        <v>0.123</v>
      </c>
      <c r="DG37" s="1502">
        <v>177.41</v>
      </c>
      <c r="DJ37" s="1507">
        <v>0.177</v>
      </c>
      <c r="DK37" s="277">
        <v>0.113</v>
      </c>
      <c r="DL37" s="277">
        <v>0.177</v>
      </c>
      <c r="DM37" s="1506">
        <v>40.2</v>
      </c>
      <c r="DN37" s="1502">
        <v>35.0</v>
      </c>
      <c r="DO37" s="1502">
        <v>40.2</v>
      </c>
      <c r="DT37" s="1508"/>
      <c r="DW37" s="1496">
        <v>6.92</v>
      </c>
      <c r="DZ37" s="1509">
        <v>0.162</v>
      </c>
      <c r="EA37" s="1495">
        <v>0.146</v>
      </c>
      <c r="EB37" s="1495">
        <v>0.162</v>
      </c>
      <c r="EC37" s="1496">
        <v>6.81</v>
      </c>
      <c r="EF37" s="1509">
        <v>0.172</v>
      </c>
      <c r="EG37" s="1495">
        <v>0.18</v>
      </c>
      <c r="EH37" s="1495">
        <v>0.172</v>
      </c>
      <c r="EI37" s="1497">
        <v>113.0</v>
      </c>
      <c r="EJ37" s="1498">
        <v>-55.0</v>
      </c>
      <c r="EK37" s="1498">
        <v>112.0</v>
      </c>
      <c r="EL37" s="1496">
        <v>49.7</v>
      </c>
      <c r="EO37" s="1510">
        <v>0.095</v>
      </c>
      <c r="EP37" s="414">
        <v>0.096</v>
      </c>
      <c r="EQ37" s="1198">
        <v>0.089</v>
      </c>
      <c r="ER37" s="1496">
        <v>42.0</v>
      </c>
      <c r="EU37" s="1200">
        <v>0.123</v>
      </c>
      <c r="EV37" s="1198">
        <v>0.137</v>
      </c>
      <c r="EW37" s="1198">
        <v>0.079</v>
      </c>
      <c r="EX37" s="1496">
        <v>7.8</v>
      </c>
      <c r="EZ37" s="1496">
        <v>7.14</v>
      </c>
      <c r="FA37" s="1496">
        <v>15.3</v>
      </c>
      <c r="FD37" s="1198">
        <v>0.136</v>
      </c>
      <c r="FG37" s="1496">
        <v>15.1</v>
      </c>
      <c r="FJ37" s="1198">
        <v>0.1962</v>
      </c>
      <c r="FK37" s="1198">
        <v>0.1316</v>
      </c>
      <c r="FL37" s="1198">
        <v>0.2371</v>
      </c>
      <c r="FM37" s="1499">
        <v>0.13</v>
      </c>
      <c r="FN37" s="1496">
        <v>0.92</v>
      </c>
      <c r="FO37" s="1496">
        <v>1.0</v>
      </c>
      <c r="FP37" s="1496">
        <v>21.4</v>
      </c>
      <c r="FS37" s="1200">
        <v>0.123</v>
      </c>
      <c r="FU37" s="1198">
        <v>0.123</v>
      </c>
      <c r="FV37" s="1496">
        <v>19.5</v>
      </c>
      <c r="FY37" s="1200">
        <v>0.119</v>
      </c>
      <c r="GA37" s="1198">
        <v>0.119</v>
      </c>
      <c r="GB37" s="1496">
        <v>1.76</v>
      </c>
      <c r="GC37" s="1496">
        <v>0.72</v>
      </c>
      <c r="GD37" s="1496">
        <v>1.76</v>
      </c>
      <c r="GE37" s="1496">
        <v>19.99</v>
      </c>
      <c r="GH37" s="1496">
        <v>19.394</v>
      </c>
      <c r="GK37" s="1496">
        <v>900.0</v>
      </c>
      <c r="GM37" s="1514">
        <v>1100.0</v>
      </c>
    </row>
    <row r="38">
      <c r="A38" s="1474">
        <v>43070.0</v>
      </c>
      <c r="B38" s="1205">
        <v>200.22</v>
      </c>
      <c r="D38" s="1205">
        <v>195.78</v>
      </c>
      <c r="E38" s="1205">
        <v>250.72</v>
      </c>
      <c r="G38" s="1205">
        <v>244.7</v>
      </c>
      <c r="H38" s="1475">
        <v>-0.001</v>
      </c>
      <c r="I38" s="1475">
        <v>0.003</v>
      </c>
      <c r="J38" s="1475">
        <v>0.001</v>
      </c>
      <c r="K38" s="1475">
        <v>0.001</v>
      </c>
      <c r="L38" s="1475">
        <v>0.004</v>
      </c>
      <c r="M38" s="1475">
        <v>0.002</v>
      </c>
      <c r="N38" s="1476">
        <v>0.026</v>
      </c>
      <c r="O38" s="1477"/>
      <c r="P38" s="1477">
        <v>0.031</v>
      </c>
      <c r="Q38" s="1476">
        <v>0.03</v>
      </c>
      <c r="R38" s="1477">
        <v>0.031</v>
      </c>
      <c r="S38" s="1477">
        <v>0.033</v>
      </c>
      <c r="T38" s="1205">
        <v>-53.1</v>
      </c>
      <c r="U38" s="1205">
        <v>-52.1</v>
      </c>
      <c r="V38" s="1205">
        <v>-50.4</v>
      </c>
      <c r="W38" s="1205">
        <v>166.0</v>
      </c>
      <c r="Z38" s="1205">
        <v>142.0</v>
      </c>
      <c r="AC38" s="1478">
        <v>25.4</v>
      </c>
      <c r="AD38" s="1479">
        <v>30.2</v>
      </c>
      <c r="AE38" s="1479">
        <v>26.3</v>
      </c>
      <c r="AF38" s="1480">
        <v>110.79</v>
      </c>
      <c r="AI38" s="1481">
        <v>0.003</v>
      </c>
      <c r="AJ38" s="1195">
        <v>-0.01</v>
      </c>
      <c r="AK38" s="1195">
        <v>0.003</v>
      </c>
      <c r="AL38" s="1480">
        <v>88.94</v>
      </c>
      <c r="AO38" s="1195">
        <v>0.014</v>
      </c>
      <c r="AP38" s="1195">
        <v>-0.005</v>
      </c>
      <c r="AQ38" s="1195">
        <v>0.011</v>
      </c>
      <c r="AR38" s="1482">
        <v>21.4</v>
      </c>
      <c r="AS38" s="1205">
        <v>20.4</v>
      </c>
      <c r="AT38" s="1205">
        <v>21.4</v>
      </c>
      <c r="AU38" s="1446">
        <v>41.6</v>
      </c>
      <c r="AW38" s="1205">
        <v>41.6</v>
      </c>
      <c r="AX38" s="1446">
        <v>45.1</v>
      </c>
      <c r="AZ38" s="1446">
        <v>45.1</v>
      </c>
      <c r="BA38" s="1483">
        <v>-3.5</v>
      </c>
      <c r="BB38" s="1205">
        <v>-4.9</v>
      </c>
      <c r="BC38" s="1446">
        <v>-3.5</v>
      </c>
      <c r="BD38" s="1484">
        <v>5.253</v>
      </c>
      <c r="BE38" s="1484">
        <v>4.44</v>
      </c>
      <c r="BF38" s="1484">
        <v>5.249</v>
      </c>
      <c r="BG38" s="1205">
        <v>53.6</v>
      </c>
      <c r="BJ38" s="1205">
        <v>55.9</v>
      </c>
      <c r="BM38" s="1205">
        <v>-13.5</v>
      </c>
      <c r="BN38" s="1205">
        <v>-11.5</v>
      </c>
      <c r="BO38" s="1485">
        <v>-11.7</v>
      </c>
      <c r="BP38" s="1205">
        <v>25.5</v>
      </c>
      <c r="BS38" s="1193">
        <v>0.04</v>
      </c>
      <c r="BU38" s="410">
        <v>0.04</v>
      </c>
      <c r="BV38" s="1203">
        <v>0.06</v>
      </c>
      <c r="BX38" s="410">
        <v>0.06</v>
      </c>
      <c r="BY38" s="1486">
        <v>-1.35</v>
      </c>
      <c r="BZ38" s="1446">
        <v>0.25</v>
      </c>
      <c r="CA38" s="1446">
        <v>-1.14</v>
      </c>
      <c r="CI38" s="1205">
        <v>36.0</v>
      </c>
      <c r="CL38" s="1205">
        <v>36.0</v>
      </c>
      <c r="CO38" s="1205">
        <v>-1.43</v>
      </c>
      <c r="CQ38" s="1205">
        <v>-0.044</v>
      </c>
      <c r="CR38" s="1205">
        <v>17.5</v>
      </c>
      <c r="CU38" s="1205">
        <v>13.3</v>
      </c>
      <c r="CX38" s="1480">
        <v>2.77</v>
      </c>
      <c r="CY38" s="1205">
        <v>3.03</v>
      </c>
      <c r="CZ38" s="1205">
        <v>2.77</v>
      </c>
      <c r="DA38" s="1446">
        <v>231.52</v>
      </c>
      <c r="DD38" s="1487">
        <v>0.109</v>
      </c>
      <c r="DE38" s="1488">
        <v>0.091</v>
      </c>
      <c r="DF38" s="1488">
        <v>0.109</v>
      </c>
      <c r="DG38" s="1446">
        <v>177.67</v>
      </c>
      <c r="DJ38" s="1487">
        <v>0.045</v>
      </c>
      <c r="DK38" s="1488">
        <v>0.13</v>
      </c>
      <c r="DL38" s="1488">
        <v>0.045</v>
      </c>
      <c r="DM38" s="1486">
        <v>54.6</v>
      </c>
      <c r="DN38" s="1446">
        <v>37.0</v>
      </c>
      <c r="DO38" s="1446">
        <v>54.6</v>
      </c>
      <c r="DT38" s="1489"/>
      <c r="DW38" s="1205">
        <v>7.3</v>
      </c>
      <c r="DZ38" s="1490">
        <v>0.093</v>
      </c>
      <c r="EA38" s="1477">
        <v>0.101</v>
      </c>
      <c r="EB38" s="1477">
        <v>0.093</v>
      </c>
      <c r="EC38" s="1205">
        <v>6.95</v>
      </c>
      <c r="EF38" s="1490">
        <v>0.149</v>
      </c>
      <c r="EG38" s="1477">
        <v>0.123</v>
      </c>
      <c r="EH38" s="1477">
        <v>0.149</v>
      </c>
      <c r="EI38" s="1478">
        <v>359.0</v>
      </c>
      <c r="EJ38" s="1479">
        <v>530.0</v>
      </c>
      <c r="EK38" s="1479">
        <v>359.0</v>
      </c>
      <c r="EL38" s="1205">
        <v>49.0</v>
      </c>
      <c r="EO38" s="1491">
        <v>0.089</v>
      </c>
      <c r="EP38" s="410"/>
      <c r="EQ38" s="1193">
        <v>0.222</v>
      </c>
      <c r="ER38" s="1205">
        <v>43.5</v>
      </c>
      <c r="EU38" s="1195">
        <v>0.13</v>
      </c>
      <c r="EV38" s="1193">
        <v>0.121</v>
      </c>
      <c r="EW38" s="1193">
        <v>0.127</v>
      </c>
      <c r="EX38" s="1205">
        <v>5.8</v>
      </c>
      <c r="EZ38" s="1205">
        <v>7.6</v>
      </c>
      <c r="FA38" s="1205">
        <v>14.9</v>
      </c>
      <c r="FD38" s="1193">
        <v>0.075</v>
      </c>
      <c r="FG38" s="1205">
        <v>15.1</v>
      </c>
      <c r="FJ38" s="1193">
        <v>0.1783</v>
      </c>
      <c r="FK38" s="1193">
        <v>0.17</v>
      </c>
      <c r="FL38" s="1193">
        <v>0.1922</v>
      </c>
      <c r="FM38" s="1480">
        <v>-0.2</v>
      </c>
      <c r="FN38" s="1205">
        <v>0.64</v>
      </c>
      <c r="FO38" s="1205">
        <v>0.22</v>
      </c>
      <c r="FP38" s="1205">
        <v>19.7</v>
      </c>
      <c r="FS38" s="1195">
        <v>0.093</v>
      </c>
      <c r="FU38" s="1193">
        <v>0.093</v>
      </c>
      <c r="FV38" s="1205">
        <v>19.9</v>
      </c>
      <c r="FY38" s="1195">
        <v>0.154</v>
      </c>
      <c r="GA38" s="1193">
        <v>0.154</v>
      </c>
      <c r="GB38" s="1205">
        <v>-0.28</v>
      </c>
      <c r="GC38" s="1205">
        <v>1.1</v>
      </c>
      <c r="GD38" s="1205">
        <v>-0.28</v>
      </c>
      <c r="GE38" s="1205">
        <v>19.654</v>
      </c>
      <c r="GH38" s="1205">
        <v>19.888</v>
      </c>
      <c r="GK38" s="1205">
        <v>200.0</v>
      </c>
      <c r="GM38" s="1516">
        <v>2181.0</v>
      </c>
    </row>
    <row r="39">
      <c r="A39" s="1492">
        <v>43101.0</v>
      </c>
      <c r="B39" s="1496">
        <v>203.35</v>
      </c>
      <c r="D39" s="1496">
        <v>199.81</v>
      </c>
      <c r="E39" s="1496">
        <v>256.47</v>
      </c>
      <c r="G39" s="1496">
        <v>250.24</v>
      </c>
      <c r="H39" s="1493">
        <v>0.008</v>
      </c>
      <c r="I39" s="1493">
        <v>0.003</v>
      </c>
      <c r="J39" s="1493">
        <v>0.008</v>
      </c>
      <c r="K39" s="1493">
        <v>0.01</v>
      </c>
      <c r="L39" s="1493">
        <v>0.006</v>
      </c>
      <c r="M39" s="1493">
        <v>0.008</v>
      </c>
      <c r="N39" s="1494">
        <v>0.034</v>
      </c>
      <c r="O39" s="1495"/>
      <c r="P39" s="1495">
        <v>0.028</v>
      </c>
      <c r="Q39" s="1494">
        <v>0.036</v>
      </c>
      <c r="R39" s="1495">
        <v>0.03</v>
      </c>
      <c r="S39" s="1495">
        <v>0.032</v>
      </c>
      <c r="T39" s="1496">
        <v>-56.6</v>
      </c>
      <c r="U39" s="1496">
        <v>-52.6</v>
      </c>
      <c r="V39" s="1496">
        <v>-53.9</v>
      </c>
      <c r="W39" s="1496">
        <v>161.0</v>
      </c>
      <c r="Z39" s="1496">
        <v>163.0</v>
      </c>
      <c r="AC39" s="1497">
        <v>19.9</v>
      </c>
      <c r="AD39" s="1498">
        <v>22.6</v>
      </c>
      <c r="AE39" s="1498">
        <v>25.4</v>
      </c>
      <c r="AF39" s="1499">
        <v>110.39</v>
      </c>
      <c r="AI39" s="1500">
        <v>-0.005</v>
      </c>
      <c r="AJ39" s="1200">
        <v>0.003</v>
      </c>
      <c r="AK39" s="1200">
        <v>-0.004</v>
      </c>
      <c r="AL39" s="1499">
        <v>89.04</v>
      </c>
      <c r="AO39" s="1200">
        <v>-0.005</v>
      </c>
      <c r="AP39" s="1200">
        <v>-0.001</v>
      </c>
      <c r="AQ39" s="1200">
        <v>-0.002</v>
      </c>
      <c r="AR39" s="1501">
        <v>21.3</v>
      </c>
      <c r="AS39" s="1496">
        <v>21.1</v>
      </c>
      <c r="AT39" s="1496">
        <v>21.5</v>
      </c>
      <c r="AU39" s="1502">
        <v>40.3</v>
      </c>
      <c r="AW39" s="1496">
        <v>40.1</v>
      </c>
      <c r="AX39" s="1502">
        <v>45.8</v>
      </c>
      <c r="AZ39" s="1502">
        <v>45.5</v>
      </c>
      <c r="BA39" s="1503">
        <v>-5.6</v>
      </c>
      <c r="BB39" s="1496">
        <v>-3.7</v>
      </c>
      <c r="BC39" s="1502">
        <v>-5.4</v>
      </c>
      <c r="BD39" s="1504">
        <v>-0.087</v>
      </c>
      <c r="BE39" s="1504">
        <v>4.87</v>
      </c>
      <c r="BF39" s="1504">
        <v>-0.092</v>
      </c>
      <c r="BG39" s="1496">
        <v>55.1</v>
      </c>
      <c r="BJ39" s="1496">
        <v>58.3</v>
      </c>
      <c r="BM39" s="1496">
        <v>-12.3</v>
      </c>
      <c r="BN39" s="1496">
        <v>-12.0</v>
      </c>
      <c r="BO39" s="1505">
        <v>-12.2</v>
      </c>
      <c r="BP39" s="1496">
        <v>26.9</v>
      </c>
      <c r="BS39" s="1198">
        <v>0.0</v>
      </c>
      <c r="BU39" s="414">
        <v>0.0</v>
      </c>
      <c r="BV39" s="1204">
        <v>-0.02</v>
      </c>
      <c r="BX39" s="414">
        <v>-0.02</v>
      </c>
      <c r="BY39" s="1506">
        <v>1.055</v>
      </c>
      <c r="BZ39" s="1502">
        <v>0.21</v>
      </c>
      <c r="CA39" s="1502">
        <v>0.952</v>
      </c>
      <c r="CI39" s="1496">
        <v>30.7</v>
      </c>
      <c r="CL39" s="1496">
        <v>35.1</v>
      </c>
      <c r="CO39" s="1496">
        <v>-1.231</v>
      </c>
      <c r="CQ39" s="1496">
        <v>-1.43</v>
      </c>
      <c r="CR39" s="1496">
        <v>16.8</v>
      </c>
      <c r="CU39" s="1496">
        <v>15.1</v>
      </c>
      <c r="CX39" s="1499">
        <v>4.91</v>
      </c>
      <c r="CY39" s="1496">
        <v>5.1</v>
      </c>
      <c r="CZ39" s="1496">
        <v>4.91</v>
      </c>
      <c r="DA39" s="1502">
        <v>199.47</v>
      </c>
      <c r="DD39" s="1507">
        <v>0.111</v>
      </c>
      <c r="DE39" s="277">
        <v>0.096</v>
      </c>
      <c r="DF39" s="277">
        <v>0.111</v>
      </c>
      <c r="DG39" s="1502">
        <v>181.15</v>
      </c>
      <c r="DJ39" s="1507">
        <v>0.369</v>
      </c>
      <c r="DK39" s="277">
        <v>0.098</v>
      </c>
      <c r="DL39" s="277">
        <v>0.369</v>
      </c>
      <c r="DM39" s="1506">
        <v>20.3</v>
      </c>
      <c r="DN39" s="1502">
        <v>54.1</v>
      </c>
      <c r="DO39" s="1502">
        <v>20.3</v>
      </c>
      <c r="DT39" s="1508"/>
      <c r="DW39" s="1496">
        <v>6.09</v>
      </c>
      <c r="DZ39" s="1509">
        <v>0.122</v>
      </c>
      <c r="EA39" s="1495">
        <v>0.103</v>
      </c>
      <c r="EB39" s="1495">
        <v>0.123</v>
      </c>
      <c r="EC39" s="1496">
        <v>7.05</v>
      </c>
      <c r="EF39" s="1509">
        <v>0.079</v>
      </c>
      <c r="EG39" s="1495">
        <v>0.083</v>
      </c>
      <c r="EH39" s="1495">
        <v>0.079</v>
      </c>
      <c r="EI39" s="1497">
        <v>-943.0</v>
      </c>
      <c r="EJ39" s="1498">
        <v>-1002.0</v>
      </c>
      <c r="EK39" s="1498">
        <v>-944.0</v>
      </c>
      <c r="EL39" s="1496">
        <v>49.2</v>
      </c>
      <c r="EO39" s="1510">
        <v>0.223</v>
      </c>
      <c r="EP39" s="414"/>
      <c r="EQ39" s="1198">
        <v>0.04</v>
      </c>
      <c r="ER39" s="1496">
        <v>45.8</v>
      </c>
      <c r="EU39" s="1200">
        <v>0.209</v>
      </c>
      <c r="EV39" s="1198">
        <v>0.195</v>
      </c>
      <c r="EW39" s="1198">
        <v>0.136</v>
      </c>
      <c r="EX39" s="1496">
        <v>3.7</v>
      </c>
      <c r="EZ39" s="1496">
        <v>5.54</v>
      </c>
      <c r="FA39" s="1496">
        <v>14.6</v>
      </c>
      <c r="FD39" s="1198">
        <v>0.088</v>
      </c>
      <c r="FG39" s="1496">
        <v>15.3</v>
      </c>
      <c r="FJ39" s="1198">
        <v>0.2644</v>
      </c>
      <c r="FK39" s="1198">
        <v>0.193</v>
      </c>
      <c r="FL39" s="1198">
        <v>0.1808</v>
      </c>
      <c r="FM39" s="1499">
        <v>-0.6</v>
      </c>
      <c r="FN39" s="1496">
        <v>0.19</v>
      </c>
      <c r="FO39" s="1496">
        <v>-0.2</v>
      </c>
      <c r="FP39" s="1496">
        <v>20.2</v>
      </c>
      <c r="FS39" s="1200">
        <v>0.167</v>
      </c>
      <c r="FU39" s="1198">
        <v>0.167</v>
      </c>
      <c r="FV39" s="1496">
        <v>20.2</v>
      </c>
      <c r="FY39" s="1200">
        <v>0.225</v>
      </c>
      <c r="GA39" s="1198">
        <v>0.225</v>
      </c>
      <c r="GB39" s="1496">
        <v>-0.12</v>
      </c>
      <c r="GC39" s="1496">
        <v>0.33</v>
      </c>
      <c r="GD39" s="1496">
        <v>-0.12</v>
      </c>
      <c r="GE39" s="1496">
        <v>20.22</v>
      </c>
      <c r="GH39" s="1496">
        <v>20.04</v>
      </c>
      <c r="GK39" s="1496">
        <v>-233.5</v>
      </c>
      <c r="GM39" s="1511">
        <v>200.0</v>
      </c>
    </row>
    <row r="40">
      <c r="A40" s="1474">
        <v>43132.0</v>
      </c>
      <c r="B40" s="1205">
        <v>200.91</v>
      </c>
      <c r="D40" s="1205">
        <v>203.61</v>
      </c>
      <c r="E40" s="1205">
        <v>257.51</v>
      </c>
      <c r="G40" s="1205">
        <v>257.51</v>
      </c>
      <c r="H40" s="1475">
        <v>0.002</v>
      </c>
      <c r="I40" s="1475">
        <v>0.003</v>
      </c>
      <c r="J40" s="1475">
        <v>0.002</v>
      </c>
      <c r="K40" s="1475">
        <v>0.004</v>
      </c>
      <c r="L40" s="1475">
        <v>0.003</v>
      </c>
      <c r="M40" s="1475">
        <v>0.003</v>
      </c>
      <c r="N40" s="1476">
        <v>0.033</v>
      </c>
      <c r="O40" s="1477"/>
      <c r="P40" s="1477">
        <v>0.034</v>
      </c>
      <c r="Q40" s="1476">
        <v>0.035</v>
      </c>
      <c r="R40" s="1477">
        <v>0.035</v>
      </c>
      <c r="S40" s="1477">
        <v>0.034</v>
      </c>
      <c r="T40" s="1205">
        <v>-57.6</v>
      </c>
      <c r="U40" s="1205">
        <v>-56.9</v>
      </c>
      <c r="V40" s="1205">
        <v>-56.7</v>
      </c>
      <c r="W40" s="1205">
        <v>158.0</v>
      </c>
      <c r="Z40" s="1205">
        <v>143.0</v>
      </c>
      <c r="AC40" s="1478">
        <v>18.9</v>
      </c>
      <c r="AD40" s="1479">
        <v>20.2</v>
      </c>
      <c r="AE40" s="1479">
        <v>19.9</v>
      </c>
      <c r="AF40" s="1480">
        <v>107.96</v>
      </c>
      <c r="AI40" s="1481">
        <v>-0.032</v>
      </c>
      <c r="AJ40" s="1195">
        <v>0.002</v>
      </c>
      <c r="AK40" s="1195">
        <v>-0.031</v>
      </c>
      <c r="AL40" s="1480">
        <v>88.69</v>
      </c>
      <c r="AO40" s="1195">
        <v>-0.013</v>
      </c>
      <c r="AP40" s="1195">
        <v>0.003</v>
      </c>
      <c r="AQ40" s="1195">
        <v>-0.014</v>
      </c>
      <c r="AR40" s="1482">
        <v>19.2</v>
      </c>
      <c r="AS40" s="1205">
        <v>23.1</v>
      </c>
      <c r="AT40" s="1205">
        <v>19.4</v>
      </c>
      <c r="AU40" s="1446">
        <v>39.7</v>
      </c>
      <c r="AW40" s="1205">
        <v>39.8</v>
      </c>
      <c r="AX40" s="1446">
        <v>44.9</v>
      </c>
      <c r="AZ40" s="1446">
        <v>44.8</v>
      </c>
      <c r="BA40" s="1483">
        <v>-5.2</v>
      </c>
      <c r="BB40" s="1205">
        <v>-5.3</v>
      </c>
      <c r="BC40" s="1446">
        <v>-5.1</v>
      </c>
      <c r="BD40" s="1484">
        <v>3.104</v>
      </c>
      <c r="BE40" s="1484">
        <v>2.23</v>
      </c>
      <c r="BF40" s="1484">
        <v>3.098</v>
      </c>
      <c r="BG40" s="1205">
        <v>54.6</v>
      </c>
      <c r="BJ40" s="1205">
        <v>55.4</v>
      </c>
      <c r="BM40" s="1205">
        <v>-10.2</v>
      </c>
      <c r="BN40" s="1205">
        <v>-12.0</v>
      </c>
      <c r="BO40" s="1485">
        <v>-10.4</v>
      </c>
      <c r="BP40" s="1205">
        <v>27.1</v>
      </c>
      <c r="BS40" s="1193">
        <v>0.01</v>
      </c>
      <c r="BU40" s="410">
        <v>0.01</v>
      </c>
      <c r="BV40" s="1203">
        <v>0.0</v>
      </c>
      <c r="BX40" s="410">
        <v>0.0</v>
      </c>
      <c r="BY40" s="1486">
        <v>0.825</v>
      </c>
      <c r="BZ40" s="1446">
        <v>0.68</v>
      </c>
      <c r="CA40" s="1446">
        <v>1.349</v>
      </c>
      <c r="CI40" s="1205">
        <v>35.1</v>
      </c>
      <c r="CL40" s="1205">
        <v>34.1</v>
      </c>
      <c r="CO40" s="1205">
        <v>-0.451</v>
      </c>
      <c r="CQ40" s="1205">
        <v>-1.231</v>
      </c>
      <c r="CR40" s="1205">
        <v>15.8</v>
      </c>
      <c r="CU40" s="1205">
        <v>13.3</v>
      </c>
      <c r="CX40" s="1480">
        <v>6.28</v>
      </c>
      <c r="CY40" s="1205">
        <v>6.4</v>
      </c>
      <c r="CZ40" s="1205">
        <v>6.28</v>
      </c>
      <c r="DA40" s="1446">
        <v>170.55</v>
      </c>
      <c r="DD40" s="1487">
        <v>0.445</v>
      </c>
      <c r="DE40" s="1488">
        <v>0.136</v>
      </c>
      <c r="DF40" s="1488">
        <v>0.445</v>
      </c>
      <c r="DG40" s="1446">
        <v>138.35</v>
      </c>
      <c r="DJ40" s="1487">
        <v>0.063</v>
      </c>
      <c r="DK40" s="1488">
        <v>0.097</v>
      </c>
      <c r="DL40" s="1488">
        <v>0.063</v>
      </c>
      <c r="DM40" s="1486">
        <v>33.7</v>
      </c>
      <c r="DN40" s="1446">
        <v>0.6</v>
      </c>
      <c r="DO40" s="1446">
        <v>33.7</v>
      </c>
      <c r="DT40" s="1489"/>
      <c r="DW40" s="1205">
        <v>6.46</v>
      </c>
      <c r="DZ40" s="1490">
        <v>0.018</v>
      </c>
      <c r="EA40" s="1477">
        <v>0.019</v>
      </c>
      <c r="EB40" s="1477">
        <v>0.018</v>
      </c>
      <c r="EC40" s="1205">
        <v>6.48</v>
      </c>
      <c r="EF40" s="1490">
        <v>0.165</v>
      </c>
      <c r="EG40" s="1477">
        <v>0.171</v>
      </c>
      <c r="EH40" s="1477">
        <v>0.166</v>
      </c>
      <c r="EI40" s="1478">
        <v>3.0</v>
      </c>
      <c r="EJ40" s="1479">
        <v>-100.0</v>
      </c>
      <c r="EK40" s="1479">
        <v>3.0</v>
      </c>
      <c r="EL40" s="1205">
        <v>44.5</v>
      </c>
      <c r="EO40" s="1491">
        <v>0.039</v>
      </c>
      <c r="EP40" s="410"/>
      <c r="EQ40" s="1193">
        <v>0.061</v>
      </c>
      <c r="ER40" s="1205">
        <v>41.7</v>
      </c>
      <c r="EU40" s="1195">
        <v>0.148</v>
      </c>
      <c r="EV40" s="1193">
        <v>0.131</v>
      </c>
      <c r="EW40" s="1193">
        <v>0.211</v>
      </c>
      <c r="EX40" s="1205">
        <v>3.3</v>
      </c>
      <c r="EZ40" s="1205">
        <v>3.6</v>
      </c>
      <c r="FA40" s="1205">
        <v>14.1</v>
      </c>
      <c r="FD40" s="1203">
        <v>0.12</v>
      </c>
      <c r="FG40" s="1205">
        <v>14.2</v>
      </c>
      <c r="FJ40" s="1193">
        <v>0.2518</v>
      </c>
      <c r="FK40" s="1193">
        <v>0.257</v>
      </c>
      <c r="FL40" s="1193">
        <v>0.2644</v>
      </c>
      <c r="FM40" s="1480">
        <v>-0.1</v>
      </c>
      <c r="FN40" s="1205">
        <v>-0.1</v>
      </c>
      <c r="FO40" s="1205">
        <v>-0.6</v>
      </c>
      <c r="FP40" s="1205">
        <v>20.5</v>
      </c>
      <c r="FS40" s="1195">
        <v>0.077</v>
      </c>
      <c r="FV40" s="1205">
        <v>19.5</v>
      </c>
      <c r="FY40" s="1195">
        <v>0.218</v>
      </c>
      <c r="GB40" s="1205">
        <v>0.81</v>
      </c>
      <c r="GC40" s="1205">
        <v>0.8</v>
      </c>
      <c r="GD40" s="1205">
        <v>0.81</v>
      </c>
      <c r="GE40" s="1205">
        <v>14.327</v>
      </c>
      <c r="GH40" s="1205">
        <v>14.033</v>
      </c>
      <c r="GK40" s="1205">
        <v>-300.0</v>
      </c>
      <c r="GM40" s="1512">
        <v>-234.0</v>
      </c>
    </row>
    <row r="41">
      <c r="A41" s="1492">
        <v>43160.0</v>
      </c>
      <c r="B41" s="1496">
        <v>204.45</v>
      </c>
      <c r="D41" s="1496">
        <v>200.91</v>
      </c>
      <c r="E41" s="1496">
        <v>262.04</v>
      </c>
      <c r="G41" s="1496">
        <v>257.51</v>
      </c>
      <c r="H41" s="1493">
        <v>0.003</v>
      </c>
      <c r="I41" s="1493">
        <v>0.002</v>
      </c>
      <c r="J41" s="1493">
        <v>0.003</v>
      </c>
      <c r="K41" s="1493">
        <v>0.0</v>
      </c>
      <c r="L41" s="1493">
        <v>0.002</v>
      </c>
      <c r="M41" s="1493">
        <v>-0.002</v>
      </c>
      <c r="N41" s="1494">
        <v>0.034</v>
      </c>
      <c r="O41" s="1495">
        <v>0.036</v>
      </c>
      <c r="P41" s="1495">
        <v>0.033</v>
      </c>
      <c r="Q41" s="1494">
        <v>0.036</v>
      </c>
      <c r="R41" s="1495">
        <v>0.038</v>
      </c>
      <c r="S41" s="1495">
        <v>0.035</v>
      </c>
      <c r="T41" s="1496">
        <v>-49.0</v>
      </c>
      <c r="U41" s="1496">
        <v>-50.0</v>
      </c>
      <c r="V41" s="1496">
        <v>-57.7</v>
      </c>
      <c r="W41" s="1496">
        <v>180.0</v>
      </c>
      <c r="Z41" s="1496">
        <v>155.0</v>
      </c>
      <c r="AC41" s="1497">
        <v>26.9</v>
      </c>
      <c r="AD41" s="1498">
        <v>27.9</v>
      </c>
      <c r="AE41" s="1498">
        <v>18.9</v>
      </c>
      <c r="AF41" s="1499">
        <v>109.64</v>
      </c>
      <c r="AI41" s="1500">
        <v>0.017</v>
      </c>
      <c r="AJ41" s="1200">
        <v>0.018</v>
      </c>
      <c r="AK41" s="1200">
        <v>0.018</v>
      </c>
      <c r="AL41" s="1499">
        <v>87.61</v>
      </c>
      <c r="AO41" s="1200">
        <v>-0.009</v>
      </c>
      <c r="AP41" s="1200">
        <v>0.009</v>
      </c>
      <c r="AQ41" s="1200">
        <v>-0.002</v>
      </c>
      <c r="AR41" s="1501">
        <v>22.0</v>
      </c>
      <c r="AS41" s="1496">
        <v>19.9</v>
      </c>
      <c r="AT41" s="1496">
        <v>21.6</v>
      </c>
      <c r="AU41" s="1502">
        <v>39.9</v>
      </c>
      <c r="AW41" s="1496">
        <v>40.3</v>
      </c>
      <c r="AX41" s="1502">
        <v>45.2</v>
      </c>
      <c r="AZ41" s="1502">
        <v>45.4</v>
      </c>
      <c r="BA41" s="1503">
        <v>-5.3</v>
      </c>
      <c r="BB41" s="1496">
        <v>-4.9</v>
      </c>
      <c r="BC41" s="1502">
        <v>-5.0</v>
      </c>
      <c r="BD41" s="1504">
        <v>4.531</v>
      </c>
      <c r="BE41" s="1504">
        <v>3.74</v>
      </c>
      <c r="BF41" s="1504">
        <v>4.525</v>
      </c>
      <c r="BG41" s="1496">
        <v>55.4</v>
      </c>
      <c r="BJ41" s="1496">
        <v>58.7</v>
      </c>
      <c r="BM41" s="1496">
        <v>-12.2</v>
      </c>
      <c r="BN41" s="1496">
        <v>-11.2</v>
      </c>
      <c r="BO41" s="1505">
        <v>-12.0</v>
      </c>
      <c r="BP41" s="1496">
        <v>26.8</v>
      </c>
      <c r="BS41" s="1198">
        <v>-0.02</v>
      </c>
      <c r="BU41" s="414">
        <v>-0.02</v>
      </c>
      <c r="BV41" s="1204">
        <v>0.01</v>
      </c>
      <c r="BX41" s="414">
        <v>0.01</v>
      </c>
      <c r="BY41" s="1506">
        <v>1.527</v>
      </c>
      <c r="BZ41" s="1502">
        <v>0.65</v>
      </c>
      <c r="CA41" s="1502">
        <v>1.731</v>
      </c>
      <c r="CI41" s="1496">
        <v>39.5</v>
      </c>
      <c r="CL41" s="1496">
        <v>37.7</v>
      </c>
      <c r="CO41" s="1496">
        <v>-0.719</v>
      </c>
      <c r="CQ41" s="1496">
        <v>-0.451</v>
      </c>
      <c r="CR41" s="1496">
        <v>20.2</v>
      </c>
      <c r="CU41" s="1496">
        <v>14.7</v>
      </c>
      <c r="CX41" s="1499">
        <v>6.14</v>
      </c>
      <c r="CY41" s="1496">
        <v>6.3</v>
      </c>
      <c r="CZ41" s="1496">
        <v>6.14</v>
      </c>
      <c r="DA41" s="1502">
        <v>173.9</v>
      </c>
      <c r="DD41" s="1507">
        <v>-0.027</v>
      </c>
      <c r="DE41" s="277">
        <v>0.1</v>
      </c>
      <c r="DF41" s="277">
        <v>-0.027</v>
      </c>
      <c r="DG41" s="1502">
        <v>179.69</v>
      </c>
      <c r="DJ41" s="1507">
        <v>0.144</v>
      </c>
      <c r="DK41" s="277">
        <v>0.1</v>
      </c>
      <c r="DL41" s="277">
        <v>0.144</v>
      </c>
      <c r="DM41" s="1506">
        <v>-4.9</v>
      </c>
      <c r="DN41" s="1502">
        <v>27.2</v>
      </c>
      <c r="DO41" s="1502">
        <v>-4.9</v>
      </c>
      <c r="DT41" s="1508"/>
      <c r="DW41" s="1496">
        <v>7.38</v>
      </c>
      <c r="DZ41" s="1509">
        <v>0.021</v>
      </c>
      <c r="EA41" s="1495">
        <v>0.047</v>
      </c>
      <c r="EB41" s="1495">
        <v>0.021</v>
      </c>
      <c r="EC41" s="1496">
        <v>6.6</v>
      </c>
      <c r="EF41" s="1509">
        <v>-0.006</v>
      </c>
      <c r="EG41" s="1495">
        <v>0.054</v>
      </c>
      <c r="EH41" s="1495">
        <v>-0.006</v>
      </c>
      <c r="EI41" s="1497">
        <v>797.0</v>
      </c>
      <c r="EJ41" s="1498">
        <v>498.0</v>
      </c>
      <c r="EK41" s="1498">
        <v>797.0</v>
      </c>
      <c r="EL41" s="1496">
        <v>51.3</v>
      </c>
      <c r="EO41" s="1510">
        <v>0.061</v>
      </c>
      <c r="EP41" s="414"/>
      <c r="EQ41" s="1198">
        <v>0.061</v>
      </c>
      <c r="ER41" s="1496">
        <v>44.9</v>
      </c>
      <c r="EU41" s="1200">
        <v>0.05</v>
      </c>
      <c r="EV41" s="1198">
        <v>0.062</v>
      </c>
      <c r="EW41" s="1198">
        <v>0.149</v>
      </c>
      <c r="EX41" s="1496">
        <v>6.9</v>
      </c>
      <c r="EZ41" s="1496">
        <v>3.2</v>
      </c>
      <c r="FA41" s="1496">
        <v>15.5</v>
      </c>
      <c r="FD41" s="1198">
        <v>0.054</v>
      </c>
      <c r="FG41" s="1496">
        <v>14.5</v>
      </c>
      <c r="FJ41" s="1198">
        <v>0.0907</v>
      </c>
      <c r="FK41" s="1198">
        <v>0.1325</v>
      </c>
      <c r="FL41" s="1198">
        <v>0.2518</v>
      </c>
      <c r="FM41" s="1499">
        <v>1.09</v>
      </c>
      <c r="FN41" s="1496">
        <v>0.0</v>
      </c>
      <c r="FO41" s="1496">
        <v>-0.1</v>
      </c>
      <c r="FP41" s="1496">
        <v>22.6</v>
      </c>
      <c r="FS41" s="1200"/>
      <c r="FU41" s="1198">
        <v>0.063</v>
      </c>
      <c r="FV41" s="1496">
        <v>21.0</v>
      </c>
      <c r="FY41" s="1200"/>
      <c r="GA41" s="1198">
        <v>0.067</v>
      </c>
      <c r="GB41" s="1496">
        <v>1.27</v>
      </c>
      <c r="GC41" s="1496">
        <v>0.7</v>
      </c>
      <c r="GD41" s="1496">
        <v>1.27</v>
      </c>
      <c r="GE41" s="1496">
        <v>21.133</v>
      </c>
      <c r="GH41" s="1496">
        <v>18.875</v>
      </c>
      <c r="GK41" s="1496">
        <v>900.0</v>
      </c>
      <c r="GM41" s="1511">
        <v>181.0</v>
      </c>
    </row>
    <row r="42">
      <c r="A42" s="1474">
        <v>43191.0</v>
      </c>
      <c r="B42" s="1205">
        <v>208.53</v>
      </c>
      <c r="D42" s="1205">
        <v>204.35</v>
      </c>
      <c r="E42" s="1205">
        <v>257.48</v>
      </c>
      <c r="G42" s="1205">
        <v>262.09</v>
      </c>
      <c r="H42" s="1475">
        <v>0.006</v>
      </c>
      <c r="I42" s="1475">
        <v>0.003</v>
      </c>
      <c r="J42" s="1475">
        <v>0.006</v>
      </c>
      <c r="K42" s="1475">
        <v>0.003</v>
      </c>
      <c r="L42" s="1475">
        <v>0.005</v>
      </c>
      <c r="M42" s="1475">
        <v>0.006</v>
      </c>
      <c r="N42" s="1476">
        <v>0.038</v>
      </c>
      <c r="O42" s="1477">
        <v>0.036</v>
      </c>
      <c r="P42" s="1477">
        <v>0.034</v>
      </c>
      <c r="Q42" s="1476">
        <v>0.033</v>
      </c>
      <c r="R42" s="1477">
        <v>0.039</v>
      </c>
      <c r="S42" s="1477">
        <v>0.036</v>
      </c>
      <c r="T42" s="1205">
        <v>-46.2</v>
      </c>
      <c r="U42" s="1205">
        <v>-50.0</v>
      </c>
      <c r="V42" s="1205">
        <v>-47.2</v>
      </c>
      <c r="W42" s="1205">
        <v>164.0</v>
      </c>
      <c r="Z42" s="1205">
        <v>152.0</v>
      </c>
      <c r="AC42" s="1478">
        <v>16.7</v>
      </c>
      <c r="AD42" s="1479">
        <v>14.2</v>
      </c>
      <c r="AE42" s="1479">
        <v>26.9</v>
      </c>
      <c r="AF42" s="1480">
        <v>110.07</v>
      </c>
      <c r="AI42" s="1481">
        <v>-0.003</v>
      </c>
      <c r="AJ42" s="1195">
        <v>-0.002</v>
      </c>
      <c r="AK42" s="1195">
        <v>-0.003</v>
      </c>
      <c r="AL42" s="1480">
        <v>89.97</v>
      </c>
      <c r="AO42" s="1195">
        <v>0.022</v>
      </c>
      <c r="AP42" s="1195">
        <v>0.006</v>
      </c>
      <c r="AQ42" s="1195">
        <v>0.026</v>
      </c>
      <c r="AR42" s="1482">
        <v>19.4</v>
      </c>
      <c r="AS42" s="1205">
        <v>21.0</v>
      </c>
      <c r="AT42" s="1205">
        <v>19.0</v>
      </c>
      <c r="AU42" s="1446">
        <v>41.6</v>
      </c>
      <c r="AW42" s="1205">
        <v>41.6</v>
      </c>
      <c r="AX42" s="1446">
        <v>46.5</v>
      </c>
      <c r="AZ42" s="1446">
        <v>46.5</v>
      </c>
      <c r="BA42" s="1483">
        <v>-5.0</v>
      </c>
      <c r="BB42" s="1205">
        <v>-5.1</v>
      </c>
      <c r="BC42" s="1446">
        <v>-5.2</v>
      </c>
      <c r="BD42" s="1484">
        <v>2.938</v>
      </c>
      <c r="BE42" s="1484">
        <v>3.21</v>
      </c>
      <c r="BF42" s="1484">
        <v>2.985</v>
      </c>
      <c r="BG42" s="1205">
        <v>55.4</v>
      </c>
      <c r="BJ42" s="1205">
        <v>58.3</v>
      </c>
      <c r="BM42" s="1205">
        <v>-14.0</v>
      </c>
      <c r="BN42" s="1205">
        <v>-11.3</v>
      </c>
      <c r="BO42" s="1485">
        <v>-12.4</v>
      </c>
      <c r="BP42" s="1205">
        <v>27.2</v>
      </c>
      <c r="BS42" s="1193">
        <v>0.04</v>
      </c>
      <c r="BU42" s="410">
        <v>0.04</v>
      </c>
      <c r="BV42" s="1203">
        <v>0.0</v>
      </c>
      <c r="BX42" s="410">
        <v>0.01</v>
      </c>
      <c r="BY42" s="1486">
        <v>0.977</v>
      </c>
      <c r="BZ42" s="1446">
        <v>0.98</v>
      </c>
      <c r="CA42" s="1446">
        <v>0.472</v>
      </c>
      <c r="CI42" s="1205">
        <v>37.2</v>
      </c>
      <c r="CL42" s="1205">
        <v>37.5</v>
      </c>
      <c r="CO42" s="1205">
        <v>-0.64</v>
      </c>
      <c r="CQ42" s="1205">
        <v>-0.64</v>
      </c>
      <c r="CR42" s="1205">
        <v>19.7</v>
      </c>
      <c r="CU42" s="1205">
        <v>14.7</v>
      </c>
      <c r="CX42" s="1480">
        <v>5.98</v>
      </c>
      <c r="CY42" s="1205">
        <v>7.5</v>
      </c>
      <c r="CZ42" s="1205">
        <v>5.98</v>
      </c>
      <c r="DA42" s="1446">
        <v>198.94</v>
      </c>
      <c r="DD42" s="1487">
        <v>0.129</v>
      </c>
      <c r="DE42" s="1488">
        <v>0.063</v>
      </c>
      <c r="DF42" s="1488">
        <v>0.127</v>
      </c>
      <c r="DG42" s="1446">
        <v>172.72</v>
      </c>
      <c r="DJ42" s="1487">
        <v>0.215</v>
      </c>
      <c r="DK42" s="1488">
        <v>0.16</v>
      </c>
      <c r="DL42" s="1488">
        <v>0.215</v>
      </c>
      <c r="DM42" s="1486">
        <v>28.7</v>
      </c>
      <c r="DN42" s="1446">
        <v>24.7</v>
      </c>
      <c r="DO42" s="1446">
        <v>28.3</v>
      </c>
      <c r="DT42" s="1489"/>
      <c r="DW42" s="1205">
        <v>6.82</v>
      </c>
      <c r="DZ42" s="1490">
        <v>0.078</v>
      </c>
      <c r="EA42" s="1477">
        <v>0.081</v>
      </c>
      <c r="EB42" s="1477">
        <v>0.078</v>
      </c>
      <c r="EC42" s="1205">
        <v>6.2</v>
      </c>
      <c r="EF42" s="1490">
        <v>0.059</v>
      </c>
      <c r="EG42" s="1477">
        <v>0.096</v>
      </c>
      <c r="EH42" s="1477">
        <v>0.059</v>
      </c>
      <c r="EI42" s="1478">
        <v>626.0</v>
      </c>
      <c r="EJ42" s="1479">
        <v>406.0</v>
      </c>
      <c r="EK42" s="1479">
        <v>625.0</v>
      </c>
      <c r="EL42" s="1205">
        <v>49.9</v>
      </c>
      <c r="EO42" s="1491">
        <v>-0.015</v>
      </c>
      <c r="EP42" s="410">
        <v>0.041</v>
      </c>
      <c r="EQ42" s="1193">
        <v>0.135</v>
      </c>
      <c r="ER42" s="1205">
        <v>43.7</v>
      </c>
      <c r="EU42" s="1195">
        <v>0.145</v>
      </c>
      <c r="EV42" s="1193">
        <v>0.184</v>
      </c>
      <c r="EW42" s="1193">
        <v>0.052</v>
      </c>
      <c r="EX42" s="1205">
        <v>6.6</v>
      </c>
      <c r="EZ42" s="1205">
        <v>6.8</v>
      </c>
      <c r="FA42" s="1205">
        <v>14.5</v>
      </c>
      <c r="FD42" s="1193">
        <v>0.092</v>
      </c>
      <c r="FG42" s="1205">
        <v>16.2</v>
      </c>
      <c r="FJ42" s="1193">
        <v>0.3468</v>
      </c>
      <c r="FK42" s="1193">
        <v>0.19</v>
      </c>
      <c r="FL42" s="1193">
        <v>0.0907</v>
      </c>
      <c r="FM42" s="1480">
        <v>-1.6</v>
      </c>
      <c r="FN42" s="1205">
        <v>0.7</v>
      </c>
      <c r="FO42" s="1205">
        <v>1.09</v>
      </c>
      <c r="FP42" s="1205">
        <v>19.1</v>
      </c>
      <c r="FS42" s="1195">
        <v>0.146</v>
      </c>
      <c r="FU42" s="1193">
        <v>0.146</v>
      </c>
      <c r="FV42" s="1205">
        <v>20.2</v>
      </c>
      <c r="FY42" s="1195">
        <v>0.227</v>
      </c>
      <c r="GA42" s="1193">
        <v>0.227</v>
      </c>
      <c r="GB42" s="1205">
        <v>-1.28</v>
      </c>
      <c r="GC42" s="1205">
        <v>-0.12</v>
      </c>
      <c r="GD42" s="1205">
        <v>-1.28</v>
      </c>
      <c r="GE42" s="1205">
        <v>18.367</v>
      </c>
      <c r="GH42" s="1205">
        <v>17.204</v>
      </c>
      <c r="GK42" s="1205">
        <v>800.0</v>
      </c>
      <c r="GM42" s="1512">
        <v>294.0</v>
      </c>
    </row>
    <row r="43">
      <c r="A43" s="1492">
        <v>43221.0</v>
      </c>
      <c r="B43" s="1496">
        <v>211.25</v>
      </c>
      <c r="D43" s="1496">
        <v>210.66</v>
      </c>
      <c r="E43" s="1496">
        <v>257.44</v>
      </c>
      <c r="G43" s="1496">
        <v>257.48</v>
      </c>
      <c r="H43" s="1493">
        <v>0.006</v>
      </c>
      <c r="I43" s="1493">
        <v>0.003</v>
      </c>
      <c r="J43" s="1493">
        <v>0.006</v>
      </c>
      <c r="K43" s="1493">
        <v>0.006</v>
      </c>
      <c r="L43" s="1493">
        <v>0.005</v>
      </c>
      <c r="M43" s="1493">
        <v>0.009</v>
      </c>
      <c r="N43" s="1494">
        <v>0.049</v>
      </c>
      <c r="O43" s="1495">
        <v>0.044</v>
      </c>
      <c r="P43" s="1495">
        <v>0.038</v>
      </c>
      <c r="Q43" s="1494">
        <v>0.043</v>
      </c>
      <c r="R43" s="1495">
        <v>0.03</v>
      </c>
      <c r="S43" s="1495">
        <v>0.033</v>
      </c>
      <c r="T43" s="1496">
        <v>-43.1</v>
      </c>
      <c r="U43" s="1496">
        <v>-43.7</v>
      </c>
      <c r="V43" s="1496">
        <v>-46.1</v>
      </c>
      <c r="W43" s="1496">
        <v>170.0</v>
      </c>
      <c r="Z43" s="1496">
        <v>159.0</v>
      </c>
      <c r="AC43" s="1497">
        <v>16.5</v>
      </c>
      <c r="AD43" s="1498">
        <v>20.9</v>
      </c>
      <c r="AE43" s="1498">
        <v>16.7</v>
      </c>
      <c r="AF43" s="1499">
        <v>111.28</v>
      </c>
      <c r="AI43" s="1500">
        <v>0.018</v>
      </c>
      <c r="AJ43" s="1200">
        <v>0.008</v>
      </c>
      <c r="AK43" s="1200">
        <v>0.017</v>
      </c>
      <c r="AL43" s="1499">
        <v>90.03</v>
      </c>
      <c r="AO43" s="1200">
        <v>0.007</v>
      </c>
      <c r="AP43" s="1200">
        <v>-0.003</v>
      </c>
      <c r="AQ43" s="1200">
        <v>0.007</v>
      </c>
      <c r="AR43" s="1501">
        <v>20.3</v>
      </c>
      <c r="AS43" s="1496">
        <v>20.3</v>
      </c>
      <c r="AT43" s="1496">
        <v>20.4</v>
      </c>
      <c r="AU43" s="1502">
        <v>40.5</v>
      </c>
      <c r="AW43" s="1496">
        <v>40.5</v>
      </c>
      <c r="AX43" s="1502">
        <v>46.5</v>
      </c>
      <c r="AZ43" s="1502">
        <v>46.5</v>
      </c>
      <c r="BA43" s="1503">
        <v>-6.0</v>
      </c>
      <c r="BB43" s="1496">
        <v>-5.1</v>
      </c>
      <c r="BC43" s="1502">
        <v>-6.0</v>
      </c>
      <c r="BD43" s="1504">
        <v>3.378</v>
      </c>
      <c r="BE43" s="1504">
        <v>3.25</v>
      </c>
      <c r="BF43" s="1504">
        <v>3.366</v>
      </c>
      <c r="BG43" s="1496">
        <v>56.3</v>
      </c>
      <c r="BJ43" s="1496">
        <v>58.9</v>
      </c>
      <c r="BM43" s="1496">
        <v>-12.3</v>
      </c>
      <c r="BN43" s="1496">
        <v>-12.0</v>
      </c>
      <c r="BO43" s="1505">
        <v>-12.5</v>
      </c>
      <c r="BP43" s="1496">
        <v>28.2</v>
      </c>
      <c r="BS43" s="1198">
        <v>0.03</v>
      </c>
      <c r="BU43" s="414">
        <v>0.03</v>
      </c>
      <c r="BV43" s="1204">
        <v>0.03</v>
      </c>
      <c r="BX43" s="414">
        <v>0.03</v>
      </c>
      <c r="BY43" s="1506">
        <v>0.827</v>
      </c>
      <c r="BZ43" s="1502">
        <v>1.21</v>
      </c>
      <c r="CA43" s="1502">
        <v>0.725</v>
      </c>
      <c r="CI43" s="1496">
        <v>39.2</v>
      </c>
      <c r="CL43" s="1496">
        <v>40.8</v>
      </c>
      <c r="CO43" s="1496">
        <v>-1.308</v>
      </c>
      <c r="CQ43" s="1496">
        <v>-0.64</v>
      </c>
      <c r="CR43" s="1496">
        <v>19.3</v>
      </c>
      <c r="CU43" s="1496">
        <v>14.0</v>
      </c>
      <c r="CX43" s="1499">
        <v>5.88</v>
      </c>
      <c r="CY43" s="1496">
        <v>6.3</v>
      </c>
      <c r="CZ43" s="1496">
        <v>5.88</v>
      </c>
      <c r="DA43" s="1502">
        <v>211.59</v>
      </c>
      <c r="DD43" s="1507">
        <v>0.126</v>
      </c>
      <c r="DE43" s="277">
        <v>0.1</v>
      </c>
      <c r="DF43" s="277">
        <v>0.126</v>
      </c>
      <c r="DG43" s="1502">
        <v>188.18</v>
      </c>
      <c r="DJ43" s="1507">
        <v>0.26</v>
      </c>
      <c r="DK43" s="277">
        <v>0.187</v>
      </c>
      <c r="DL43" s="277">
        <v>0.26</v>
      </c>
      <c r="DM43" s="1506">
        <v>24.9</v>
      </c>
      <c r="DN43" s="1502">
        <v>31.9</v>
      </c>
      <c r="DO43" s="1502">
        <v>24.9</v>
      </c>
      <c r="DT43" s="1508"/>
      <c r="DW43" s="1496">
        <v>6.33</v>
      </c>
      <c r="DZ43" s="1509">
        <v>0.081</v>
      </c>
      <c r="EA43" s="1495">
        <v>0.075</v>
      </c>
      <c r="EB43" s="1495">
        <v>0.081</v>
      </c>
      <c r="EC43" s="1496">
        <v>6.9</v>
      </c>
      <c r="EF43" s="1509">
        <v>0.14</v>
      </c>
      <c r="EG43" s="1495">
        <v>0.082</v>
      </c>
      <c r="EH43" s="1495">
        <v>0.14</v>
      </c>
      <c r="EI43" s="1497">
        <v>-578.0</v>
      </c>
      <c r="EJ43" s="1498">
        <v>-235.0</v>
      </c>
      <c r="EK43" s="1498">
        <v>-581.0</v>
      </c>
      <c r="EL43" s="1496">
        <v>50.7</v>
      </c>
      <c r="EO43" s="1510">
        <v>0.132</v>
      </c>
      <c r="EP43" s="414"/>
      <c r="EQ43" s="1198">
        <v>-0.001</v>
      </c>
      <c r="ER43" s="1496">
        <v>44.5</v>
      </c>
      <c r="EU43" s="1200">
        <v>0.126</v>
      </c>
      <c r="EV43" s="1198">
        <v>0.107</v>
      </c>
      <c r="EW43" s="1198">
        <v>0.052</v>
      </c>
      <c r="EX43" s="1496">
        <v>6.7</v>
      </c>
      <c r="EZ43" s="1496">
        <v>6.8</v>
      </c>
      <c r="FA43" s="1496">
        <v>16.2</v>
      </c>
      <c r="FD43" s="1204">
        <v>0.13</v>
      </c>
      <c r="FG43" s="1496">
        <v>17.7</v>
      </c>
      <c r="FJ43" s="1198">
        <v>0.2812</v>
      </c>
      <c r="FK43" s="1198">
        <v>0.1388</v>
      </c>
      <c r="FL43" s="1198">
        <v>0.3468</v>
      </c>
      <c r="FM43" s="1499">
        <v>-1.5</v>
      </c>
      <c r="FN43" s="1496">
        <v>-0.3</v>
      </c>
      <c r="FO43" s="1496">
        <v>-1.6</v>
      </c>
      <c r="FP43" s="1496">
        <v>22.4</v>
      </c>
      <c r="FS43" s="1200">
        <v>0.131</v>
      </c>
      <c r="FU43" s="1198">
        <v>0.131</v>
      </c>
      <c r="FV43" s="1496">
        <v>21.0</v>
      </c>
      <c r="FY43" s="1200">
        <v>0.127</v>
      </c>
      <c r="GA43" s="1198">
        <v>0.127</v>
      </c>
      <c r="GB43" s="1496">
        <v>1.2</v>
      </c>
      <c r="GC43" s="1496">
        <v>0.04</v>
      </c>
      <c r="GD43" s="1496">
        <v>1.2</v>
      </c>
      <c r="GE43" s="1496">
        <v>19.951</v>
      </c>
      <c r="GH43" s="1496">
        <v>20.765</v>
      </c>
      <c r="GK43" s="1496">
        <v>700.0</v>
      </c>
      <c r="GM43" s="1517">
        <v>2260.0</v>
      </c>
    </row>
    <row r="44">
      <c r="A44" s="1474">
        <v>43252.0</v>
      </c>
      <c r="B44" s="1205">
        <v>215.33</v>
      </c>
      <c r="D44" s="1205">
        <v>211.25</v>
      </c>
      <c r="E44" s="1205">
        <v>258.38</v>
      </c>
      <c r="G44" s="1205">
        <v>257.44</v>
      </c>
      <c r="H44" s="1475">
        <v>0.003</v>
      </c>
      <c r="I44" s="1475">
        <v>0.002</v>
      </c>
      <c r="J44" s="1475">
        <v>0.002</v>
      </c>
      <c r="K44" s="1475">
        <v>-0.004</v>
      </c>
      <c r="L44" s="1475">
        <v>0.001</v>
      </c>
      <c r="M44" s="1475">
        <v>-0.001</v>
      </c>
      <c r="N44" s="1476">
        <v>0.053</v>
      </c>
      <c r="O44" s="1477">
        <v>0.057</v>
      </c>
      <c r="P44" s="1477">
        <v>0.049</v>
      </c>
      <c r="Q44" s="1476">
        <v>0.043</v>
      </c>
      <c r="R44" s="1477">
        <v>0.043</v>
      </c>
      <c r="S44" s="1477">
        <v>0.043</v>
      </c>
      <c r="T44" s="1205">
        <v>-46.3</v>
      </c>
      <c r="U44" s="1205">
        <v>-46.5</v>
      </c>
      <c r="V44" s="1205">
        <v>-43.2</v>
      </c>
      <c r="W44" s="1205">
        <v>181.0</v>
      </c>
      <c r="Z44" s="1205">
        <v>161.0</v>
      </c>
      <c r="AC44" s="1478">
        <v>22.5</v>
      </c>
      <c r="AD44" s="1479">
        <v>18.0</v>
      </c>
      <c r="AE44" s="1479">
        <v>16.5</v>
      </c>
      <c r="AF44" s="1480">
        <v>110.61</v>
      </c>
      <c r="AI44" s="1481">
        <v>0.0</v>
      </c>
      <c r="AJ44" s="1195">
        <v>-0.004</v>
      </c>
      <c r="AK44" s="1195">
        <v>0.001</v>
      </c>
      <c r="AL44" s="1480">
        <v>91.22</v>
      </c>
      <c r="AO44" s="1195">
        <v>0.012</v>
      </c>
      <c r="AP44" s="1195">
        <v>0.002</v>
      </c>
      <c r="AQ44" s="1195">
        <v>0.013</v>
      </c>
      <c r="AR44" s="1482">
        <v>19.3</v>
      </c>
      <c r="AS44" s="1205">
        <v>21.4</v>
      </c>
      <c r="AT44" s="1205">
        <v>19.3</v>
      </c>
      <c r="AU44" s="1446">
        <v>40.9</v>
      </c>
      <c r="AW44" s="1205">
        <v>40.8</v>
      </c>
      <c r="AX44" s="1446">
        <v>47.2</v>
      </c>
      <c r="AZ44" s="1446">
        <v>46.9</v>
      </c>
      <c r="BA44" s="1483">
        <v>-6.3</v>
      </c>
      <c r="BB44" s="1205">
        <v>-5.6</v>
      </c>
      <c r="BC44" s="1446">
        <v>-6.1</v>
      </c>
      <c r="BD44" s="1484">
        <v>5.071</v>
      </c>
      <c r="BE44" s="1484">
        <v>3.41</v>
      </c>
      <c r="BF44" s="1484">
        <v>5.174</v>
      </c>
      <c r="BG44" s="1205">
        <v>57.4</v>
      </c>
      <c r="BJ44" s="1205">
        <v>58.2</v>
      </c>
      <c r="BM44" s="1205">
        <v>-11.3</v>
      </c>
      <c r="BN44" s="1205">
        <v>-12.0</v>
      </c>
      <c r="BO44" s="1485">
        <v>-10.6</v>
      </c>
      <c r="BP44" s="1205">
        <v>29.0</v>
      </c>
      <c r="BS44" s="1193">
        <v>-0.01</v>
      </c>
      <c r="BU44" s="410">
        <v>-0.01</v>
      </c>
      <c r="BV44" s="1203">
        <v>-0.01</v>
      </c>
      <c r="BX44" s="410">
        <v>-0.01</v>
      </c>
      <c r="BY44" s="1486">
        <v>1.873</v>
      </c>
      <c r="BZ44" s="1446">
        <v>0.91</v>
      </c>
      <c r="CA44" s="1446">
        <v>1.937</v>
      </c>
      <c r="CI44" s="1205">
        <v>37.5</v>
      </c>
      <c r="CL44" s="1205">
        <v>38.4</v>
      </c>
      <c r="CO44" s="1205">
        <v>-1.652</v>
      </c>
      <c r="CQ44" s="1205">
        <v>-1.308</v>
      </c>
      <c r="CR44" s="1205">
        <v>19.8</v>
      </c>
      <c r="CU44" s="1205">
        <v>15.0</v>
      </c>
      <c r="CX44" s="1480">
        <v>4.23</v>
      </c>
      <c r="CY44" s="1205">
        <v>5.71</v>
      </c>
      <c r="CZ44" s="1205">
        <v>4.23</v>
      </c>
      <c r="DA44" s="1446">
        <v>215.6</v>
      </c>
      <c r="DD44" s="1487">
        <v>0.113</v>
      </c>
      <c r="DE44" s="1488">
        <v>0.1</v>
      </c>
      <c r="DF44" s="1488">
        <v>0.112</v>
      </c>
      <c r="DG44" s="1446">
        <v>174.69</v>
      </c>
      <c r="DJ44" s="1487">
        <v>0.141</v>
      </c>
      <c r="DK44" s="1488">
        <v>0.208</v>
      </c>
      <c r="DL44" s="1488">
        <v>0.141</v>
      </c>
      <c r="DM44" s="1486">
        <v>41.6</v>
      </c>
      <c r="DN44" s="1446">
        <v>27.6</v>
      </c>
      <c r="DO44" s="1446">
        <v>41.4</v>
      </c>
      <c r="DT44" s="1489"/>
      <c r="DW44" s="1205">
        <v>7.05</v>
      </c>
      <c r="DZ44" s="1490">
        <v>0.067</v>
      </c>
      <c r="EA44" s="1477">
        <v>0.07</v>
      </c>
      <c r="EB44" s="1477">
        <v>0.067</v>
      </c>
      <c r="EC44" s="1205">
        <v>6.33</v>
      </c>
      <c r="EF44" s="1490">
        <v>0.025</v>
      </c>
      <c r="EG44" s="1477">
        <v>0.053</v>
      </c>
      <c r="EH44" s="1477">
        <v>0.026</v>
      </c>
      <c r="EI44" s="1478">
        <v>721.0</v>
      </c>
      <c r="EJ44" s="1479">
        <v>534.0</v>
      </c>
      <c r="EK44" s="1479">
        <v>721.0</v>
      </c>
      <c r="EL44" s="1205">
        <v>51.1</v>
      </c>
      <c r="EO44" s="1491">
        <v>-0.002</v>
      </c>
      <c r="EP44" s="410"/>
      <c r="EQ44" s="1193">
        <v>0.062</v>
      </c>
      <c r="ER44" s="1205">
        <v>45.0</v>
      </c>
      <c r="EU44" s="1195">
        <v>0.107</v>
      </c>
      <c r="EV44" s="1193">
        <v>0.114</v>
      </c>
      <c r="EW44" s="1193">
        <v>0.145</v>
      </c>
      <c r="EX44" s="1205">
        <v>6.3</v>
      </c>
      <c r="EZ44" s="1205">
        <v>6.61</v>
      </c>
      <c r="FA44" s="1205">
        <v>12.9</v>
      </c>
      <c r="FD44" s="1203">
        <v>0.11</v>
      </c>
      <c r="FG44" s="1205">
        <v>11.3</v>
      </c>
      <c r="FJ44" s="1193">
        <v>0.1266</v>
      </c>
      <c r="FK44" s="1193">
        <v>0.3131</v>
      </c>
      <c r="FL44" s="1193">
        <v>0.2812</v>
      </c>
      <c r="FM44" s="1480">
        <v>1.74</v>
      </c>
      <c r="FN44" s="1205">
        <v>0.65</v>
      </c>
      <c r="FO44" s="1205">
        <v>-1.5</v>
      </c>
      <c r="FP44" s="1205">
        <v>21.9</v>
      </c>
      <c r="FS44" s="1195">
        <v>0.1</v>
      </c>
      <c r="FU44" s="1193">
        <v>0.1</v>
      </c>
      <c r="FV44" s="1205">
        <v>20.1</v>
      </c>
      <c r="FY44" s="1195">
        <v>0.129</v>
      </c>
      <c r="GA44" s="1193">
        <v>0.129</v>
      </c>
      <c r="GB44" s="1205">
        <v>1.58</v>
      </c>
      <c r="GC44" s="1205">
        <v>1.28</v>
      </c>
      <c r="GD44" s="1205">
        <v>1.58</v>
      </c>
      <c r="GE44" s="1205">
        <v>19.845</v>
      </c>
      <c r="GH44" s="1205">
        <v>19.046</v>
      </c>
      <c r="GK44" s="1205">
        <v>-500.0</v>
      </c>
      <c r="GM44" s="1518">
        <v>1163.0</v>
      </c>
    </row>
    <row r="45">
      <c r="A45" s="1492">
        <v>43282.0</v>
      </c>
      <c r="B45" s="1496">
        <v>213.81</v>
      </c>
      <c r="D45" s="1496">
        <v>215.34</v>
      </c>
      <c r="E45" s="1496">
        <v>260.16</v>
      </c>
      <c r="G45" s="1496">
        <v>258.38</v>
      </c>
      <c r="H45" s="1493">
        <v>-0.005</v>
      </c>
      <c r="I45" s="1493">
        <v>0.002</v>
      </c>
      <c r="J45" s="1493">
        <v>-0.005</v>
      </c>
      <c r="K45" s="1493">
        <v>0.0</v>
      </c>
      <c r="L45" s="1493">
        <v>0.001</v>
      </c>
      <c r="M45" s="1493">
        <v>-0.001</v>
      </c>
      <c r="N45" s="1494">
        <v>0.043</v>
      </c>
      <c r="O45" s="1495">
        <v>0.042</v>
      </c>
      <c r="P45" s="1495">
        <v>0.053</v>
      </c>
      <c r="Q45" s="1494">
        <v>0.048</v>
      </c>
      <c r="R45" s="1495">
        <v>0.046</v>
      </c>
      <c r="S45" s="1495">
        <v>0.043</v>
      </c>
      <c r="T45" s="1496">
        <v>-50.1</v>
      </c>
      <c r="U45" s="1496">
        <v>-50.3</v>
      </c>
      <c r="V45" s="1496">
        <v>-45.7</v>
      </c>
      <c r="W45" s="1496">
        <v>178.0</v>
      </c>
      <c r="Z45" s="1496">
        <v>165.0</v>
      </c>
      <c r="AC45" s="1497">
        <v>17.6</v>
      </c>
      <c r="AD45" s="1498">
        <v>18.0</v>
      </c>
      <c r="AE45" s="1498">
        <v>22.5</v>
      </c>
      <c r="AF45" s="1499">
        <v>110.13</v>
      </c>
      <c r="AI45" s="1500">
        <v>-0.009</v>
      </c>
      <c r="AJ45" s="1200">
        <v>0.002</v>
      </c>
      <c r="AK45" s="1200">
        <v>-0.008</v>
      </c>
      <c r="AL45" s="1499">
        <v>95.24</v>
      </c>
      <c r="AO45" s="1200">
        <v>0.028</v>
      </c>
      <c r="AP45" s="1200">
        <v>0.002</v>
      </c>
      <c r="AQ45" s="1200">
        <v>0.028</v>
      </c>
      <c r="AR45" s="1501">
        <v>15.8</v>
      </c>
      <c r="AS45" s="1496">
        <v>19.0</v>
      </c>
      <c r="AT45" s="1496">
        <v>15.9</v>
      </c>
      <c r="AU45" s="1502">
        <v>41.4</v>
      </c>
      <c r="AW45" s="1496">
        <v>41.4</v>
      </c>
      <c r="AX45" s="1502">
        <v>44.8</v>
      </c>
      <c r="AZ45" s="1502">
        <v>44.8</v>
      </c>
      <c r="BA45" s="1503">
        <v>-3.5</v>
      </c>
      <c r="BB45" s="1496">
        <v>-5.7</v>
      </c>
      <c r="BC45" s="1502">
        <v>-3.4</v>
      </c>
      <c r="BD45" s="1504">
        <v>5.676</v>
      </c>
      <c r="BE45" s="1504">
        <v>4.82</v>
      </c>
      <c r="BF45" s="1504">
        <v>5.659</v>
      </c>
      <c r="BG45" s="1496">
        <v>57.6</v>
      </c>
      <c r="BJ45" s="1496">
        <v>58.8</v>
      </c>
      <c r="BM45" s="1496">
        <v>-9.9</v>
      </c>
      <c r="BN45" s="1496">
        <v>-11.7</v>
      </c>
      <c r="BO45" s="1505">
        <v>-10.3</v>
      </c>
      <c r="BP45" s="1496">
        <v>29.6</v>
      </c>
      <c r="BS45" s="1198">
        <v>0.01</v>
      </c>
      <c r="BU45" s="414">
        <v>0.01</v>
      </c>
      <c r="BV45" s="1204">
        <v>0.0</v>
      </c>
      <c r="BX45" s="414">
        <v>-0.01</v>
      </c>
      <c r="BY45" s="1506">
        <v>1.55</v>
      </c>
      <c r="BZ45" s="1502">
        <v>1.46</v>
      </c>
      <c r="CA45" s="1502">
        <v>1.548</v>
      </c>
      <c r="CI45" s="1496">
        <v>36.7</v>
      </c>
      <c r="CL45" s="1496">
        <v>39.6</v>
      </c>
      <c r="CO45" s="1496">
        <v>-1.692</v>
      </c>
      <c r="CQ45" s="1496">
        <v>-1.652</v>
      </c>
      <c r="CR45" s="1496">
        <v>21.1</v>
      </c>
      <c r="CU45" s="1496">
        <v>17.8</v>
      </c>
      <c r="CX45" s="1499">
        <v>3.78</v>
      </c>
      <c r="CY45" s="1496">
        <v>4.0</v>
      </c>
      <c r="CZ45" s="1496">
        <v>3.78</v>
      </c>
      <c r="DA45" s="1502">
        <v>214.4</v>
      </c>
      <c r="DD45" s="1507">
        <v>0.122</v>
      </c>
      <c r="DE45" s="277">
        <v>0.1</v>
      </c>
      <c r="DF45" s="277">
        <v>0.122</v>
      </c>
      <c r="DG45" s="1502">
        <v>186.91</v>
      </c>
      <c r="DJ45" s="1507">
        <v>0.273</v>
      </c>
      <c r="DK45" s="277">
        <v>0.162</v>
      </c>
      <c r="DL45" s="277">
        <v>0.273</v>
      </c>
      <c r="DM45" s="1506">
        <v>28.0</v>
      </c>
      <c r="DN45" s="1502">
        <v>39.3</v>
      </c>
      <c r="DO45" s="1502">
        <v>28.0</v>
      </c>
      <c r="DT45" s="1508"/>
      <c r="DW45" s="1496">
        <v>6.75</v>
      </c>
      <c r="DZ45" s="1509">
        <v>0.039</v>
      </c>
      <c r="EA45" s="1495">
        <v>0.063</v>
      </c>
      <c r="EB45" s="1495">
        <v>0.039</v>
      </c>
      <c r="EC45" s="1496">
        <v>6.98</v>
      </c>
      <c r="EF45" s="1509">
        <v>0.146</v>
      </c>
      <c r="EG45" s="1495">
        <v>0.144</v>
      </c>
      <c r="EH45" s="1495">
        <v>0.146</v>
      </c>
      <c r="EI45" s="1497">
        <v>-231.0</v>
      </c>
      <c r="EJ45" s="1498">
        <v>-50.0</v>
      </c>
      <c r="EK45" s="1498">
        <v>-232.0</v>
      </c>
      <c r="EL45" s="1496">
        <v>51.8</v>
      </c>
      <c r="EO45" s="1510">
        <v>0.062</v>
      </c>
      <c r="EP45" s="414"/>
      <c r="EQ45" s="1198">
        <v>0.087</v>
      </c>
      <c r="ER45" s="1496">
        <v>44.9</v>
      </c>
      <c r="EU45" s="1200">
        <v>0.162</v>
      </c>
      <c r="EV45" s="1198">
        <v>0.166</v>
      </c>
      <c r="EW45" s="1198">
        <v>0.108</v>
      </c>
      <c r="EX45" s="1496">
        <v>7.0</v>
      </c>
      <c r="EZ45" s="1496">
        <v>6.24</v>
      </c>
      <c r="FA45" s="1496">
        <v>16.3</v>
      </c>
      <c r="FD45" s="1198">
        <v>0.196</v>
      </c>
      <c r="FG45" s="1496">
        <v>18.3</v>
      </c>
      <c r="FJ45" s="1198">
        <v>0.3156</v>
      </c>
      <c r="FK45" s="1198">
        <v>0.141</v>
      </c>
      <c r="FL45" s="1198">
        <v>0.1266</v>
      </c>
      <c r="FM45" s="1499">
        <v>-2.0</v>
      </c>
      <c r="FN45" s="1496">
        <v>-0.6</v>
      </c>
      <c r="FO45" s="1496">
        <v>1.74</v>
      </c>
      <c r="FP45" s="1496">
        <v>20.3</v>
      </c>
      <c r="FS45" s="1200">
        <v>0.083</v>
      </c>
      <c r="FU45" s="1198">
        <v>0.083</v>
      </c>
      <c r="FV45" s="1496">
        <v>20.7</v>
      </c>
      <c r="FY45" s="1200">
        <v>0.124</v>
      </c>
      <c r="GA45" s="1198">
        <v>0.124</v>
      </c>
      <c r="GB45" s="1496">
        <v>-0.52</v>
      </c>
      <c r="GC45" s="1496">
        <v>0.15</v>
      </c>
      <c r="GD45" s="1496">
        <v>-0.52</v>
      </c>
      <c r="GE45" s="1496">
        <v>20.32</v>
      </c>
      <c r="GH45" s="1496">
        <v>20.955</v>
      </c>
      <c r="GK45" s="1496">
        <v>-100.0</v>
      </c>
      <c r="GM45" s="1511">
        <v>-814.0</v>
      </c>
    </row>
    <row r="46">
      <c r="A46" s="1474">
        <v>43313.0</v>
      </c>
      <c r="B46" s="1205">
        <v>211.08</v>
      </c>
      <c r="D46" s="1205">
        <v>213.81</v>
      </c>
      <c r="E46" s="1205">
        <v>261.2</v>
      </c>
      <c r="G46" s="1205">
        <v>260.16</v>
      </c>
      <c r="H46" s="1475">
        <v>-0.001</v>
      </c>
      <c r="I46" s="1475">
        <v>0.001</v>
      </c>
      <c r="J46" s="1475">
        <v>-0.002</v>
      </c>
      <c r="K46" s="1475">
        <v>-0.006</v>
      </c>
      <c r="L46" s="1475">
        <v>-0.002</v>
      </c>
      <c r="M46" s="1475">
        <v>-0.004</v>
      </c>
      <c r="N46" s="1476">
        <v>0.036</v>
      </c>
      <c r="O46" s="1477">
        <v>0.025</v>
      </c>
      <c r="P46" s="1477">
        <v>0.043</v>
      </c>
      <c r="Q46" s="1476">
        <v>0.037</v>
      </c>
      <c r="R46" s="1477">
        <v>0.046</v>
      </c>
      <c r="S46" s="1477">
        <v>0.049</v>
      </c>
      <c r="T46" s="1205">
        <v>-53.2</v>
      </c>
      <c r="U46" s="1205">
        <v>-53.4</v>
      </c>
      <c r="V46" s="1205">
        <v>-50.0</v>
      </c>
      <c r="W46" s="1205">
        <v>164.0</v>
      </c>
      <c r="Z46" s="1205">
        <v>159.0</v>
      </c>
      <c r="AC46" s="1478">
        <v>11.7</v>
      </c>
      <c r="AD46" s="1479">
        <v>0.0</v>
      </c>
      <c r="AE46" s="1479">
        <v>17.6</v>
      </c>
      <c r="AF46" s="1480">
        <v>110.63</v>
      </c>
      <c r="AI46" s="1481">
        <v>-0.001</v>
      </c>
      <c r="AJ46" s="1195">
        <v>0.003</v>
      </c>
      <c r="AK46" s="1195">
        <v>0.001</v>
      </c>
      <c r="AL46" s="1480">
        <v>91.49</v>
      </c>
      <c r="AO46" s="1195">
        <v>-0.027</v>
      </c>
      <c r="AP46" s="1195">
        <v>-0.002</v>
      </c>
      <c r="AQ46" s="1195">
        <v>-0.024</v>
      </c>
      <c r="AR46" s="1482">
        <v>18.3</v>
      </c>
      <c r="AS46" s="1205">
        <v>16.4</v>
      </c>
      <c r="AT46" s="1205">
        <v>18.2</v>
      </c>
      <c r="AU46" s="1446">
        <v>41.3</v>
      </c>
      <c r="AW46" s="1205">
        <v>41.2</v>
      </c>
      <c r="AX46" s="1446">
        <v>47.0</v>
      </c>
      <c r="AZ46" s="1446">
        <v>46.9</v>
      </c>
      <c r="BA46" s="1483">
        <v>-5.6</v>
      </c>
      <c r="BB46" s="1205">
        <v>-4.5</v>
      </c>
      <c r="BC46" s="1446">
        <v>-5.7</v>
      </c>
      <c r="BD46" s="1484">
        <v>2.564</v>
      </c>
      <c r="BE46" s="1484">
        <v>4.34</v>
      </c>
      <c r="BF46" s="1484">
        <v>2.491</v>
      </c>
      <c r="BG46" s="1205">
        <v>57.1</v>
      </c>
      <c r="BJ46" s="1205">
        <v>60.4</v>
      </c>
      <c r="BM46" s="1205">
        <v>-11.2</v>
      </c>
      <c r="BN46" s="1205">
        <v>-10.9</v>
      </c>
      <c r="BO46" s="1485">
        <v>-11.7</v>
      </c>
      <c r="BP46" s="1205">
        <v>29.7</v>
      </c>
      <c r="BS46" s="1193">
        <v>0.01</v>
      </c>
      <c r="BU46" s="410">
        <v>0.01</v>
      </c>
      <c r="BV46" s="1203">
        <v>0.0</v>
      </c>
      <c r="BX46" s="410">
        <v>0.0</v>
      </c>
      <c r="BY46" s="1486">
        <v>1.604</v>
      </c>
      <c r="BZ46" s="1446">
        <v>1.43</v>
      </c>
      <c r="CA46" s="1446">
        <v>2.342</v>
      </c>
      <c r="CI46" s="1205">
        <v>39.5</v>
      </c>
      <c r="CL46" s="1205">
        <v>42.1</v>
      </c>
      <c r="CO46" s="1205">
        <v>-1.315</v>
      </c>
      <c r="CQ46" s="1205">
        <v>-1.692</v>
      </c>
      <c r="CR46" s="1205">
        <v>20.1</v>
      </c>
      <c r="CU46" s="1205">
        <v>19.8</v>
      </c>
      <c r="CX46" s="1480">
        <v>4.97</v>
      </c>
      <c r="CY46" s="1205">
        <v>5.9</v>
      </c>
      <c r="CZ46" s="1205">
        <v>4.97</v>
      </c>
      <c r="DA46" s="1446">
        <v>216.95</v>
      </c>
      <c r="DD46" s="1487">
        <v>0.098</v>
      </c>
      <c r="DE46" s="1488">
        <v>0.101</v>
      </c>
      <c r="DF46" s="1488">
        <v>0.098</v>
      </c>
      <c r="DG46" s="1446">
        <v>190.65</v>
      </c>
      <c r="DJ46" s="1487">
        <v>0.2</v>
      </c>
      <c r="DK46" s="1488">
        <v>0.187</v>
      </c>
      <c r="DL46" s="1488">
        <v>0.199</v>
      </c>
      <c r="DM46" s="1486">
        <v>27.9</v>
      </c>
      <c r="DN46" s="1446">
        <v>31.7</v>
      </c>
      <c r="DO46" s="1446">
        <v>27.8</v>
      </c>
      <c r="DT46" s="1489"/>
      <c r="DW46" s="1205">
        <v>6.69</v>
      </c>
      <c r="DZ46" s="1490">
        <v>0.066</v>
      </c>
      <c r="EA46" s="1477">
        <v>0.056</v>
      </c>
      <c r="EB46" s="1477">
        <v>0.066</v>
      </c>
      <c r="EC46" s="1205">
        <v>7.14</v>
      </c>
      <c r="EF46" s="1490">
        <v>0.154</v>
      </c>
      <c r="EG46" s="1477">
        <v>0.149</v>
      </c>
      <c r="EH46" s="1477">
        <v>0.153</v>
      </c>
      <c r="EI46" s="1478">
        <v>-445.0</v>
      </c>
      <c r="EJ46" s="1479">
        <v>-469.0</v>
      </c>
      <c r="EK46" s="1479">
        <v>-438.0</v>
      </c>
      <c r="EL46" s="1205">
        <v>51.2</v>
      </c>
      <c r="EO46" s="1491">
        <v>0.087</v>
      </c>
      <c r="EP46" s="410"/>
      <c r="EQ46" s="1193">
        <v>-0.082</v>
      </c>
      <c r="ER46" s="1205">
        <v>44.4</v>
      </c>
      <c r="EU46" s="1195">
        <v>0.092</v>
      </c>
      <c r="EV46" s="1193">
        <v>0.077</v>
      </c>
      <c r="EW46" s="1193">
        <v>0.164</v>
      </c>
      <c r="EX46" s="1205">
        <v>6.9</v>
      </c>
      <c r="EZ46" s="1205">
        <v>6.91</v>
      </c>
      <c r="FA46" s="1205">
        <v>15.9</v>
      </c>
      <c r="FD46" s="1193">
        <v>0.045</v>
      </c>
      <c r="FG46" s="1205">
        <v>16.8</v>
      </c>
      <c r="FJ46" s="1193">
        <v>0.2465</v>
      </c>
      <c r="FK46" s="1193">
        <v>0.2653</v>
      </c>
      <c r="FL46" s="1193">
        <v>0.3156</v>
      </c>
      <c r="FM46" s="1480">
        <v>-1.0</v>
      </c>
      <c r="FN46" s="1205">
        <v>-0.6</v>
      </c>
      <c r="FO46" s="1205">
        <v>-2.0</v>
      </c>
      <c r="FP46" s="1205">
        <v>22.8</v>
      </c>
      <c r="FS46" s="1195">
        <v>0.058</v>
      </c>
      <c r="FU46" s="1193">
        <v>0.058</v>
      </c>
      <c r="FV46" s="1205">
        <v>23.3</v>
      </c>
      <c r="FY46" s="1195">
        <v>0.242</v>
      </c>
      <c r="GA46" s="1193">
        <v>0.242</v>
      </c>
      <c r="GB46" s="1205">
        <v>-0.59</v>
      </c>
      <c r="GC46" s="1205">
        <v>1.19</v>
      </c>
      <c r="GD46" s="1205">
        <v>-0.59</v>
      </c>
      <c r="GE46" s="1205">
        <v>23.48</v>
      </c>
      <c r="GH46" s="1205">
        <v>21.28</v>
      </c>
      <c r="GK46" s="1205">
        <v>-300.0</v>
      </c>
      <c r="GM46" s="1512">
        <v>799.0</v>
      </c>
    </row>
    <row r="47">
      <c r="A47" s="1492">
        <v>43344.0</v>
      </c>
      <c r="B47" s="1496">
        <v>209.43</v>
      </c>
      <c r="D47" s="1496">
        <v>211.08</v>
      </c>
      <c r="E47" s="1496">
        <v>262.67</v>
      </c>
      <c r="G47" s="1496">
        <v>261.1</v>
      </c>
      <c r="H47" s="1493">
        <v>0.0</v>
      </c>
      <c r="I47" s="1493">
        <v>0.002</v>
      </c>
      <c r="J47" s="1493">
        <v>-0.002</v>
      </c>
      <c r="K47" s="1493">
        <v>0.005</v>
      </c>
      <c r="L47" s="1493">
        <v>0.002</v>
      </c>
      <c r="M47" s="1493">
        <v>0.002</v>
      </c>
      <c r="N47" s="1494">
        <v>0.027</v>
      </c>
      <c r="O47" s="1495">
        <v>0.035</v>
      </c>
      <c r="P47" s="1495">
        <v>0.036</v>
      </c>
      <c r="Q47" s="1494">
        <v>0.035</v>
      </c>
      <c r="R47" s="1495">
        <v>0.032</v>
      </c>
      <c r="S47" s="1495">
        <v>0.037</v>
      </c>
      <c r="T47" s="1496">
        <v>-54.0</v>
      </c>
      <c r="U47" s="1496">
        <v>-53.5</v>
      </c>
      <c r="V47" s="1496">
        <v>-53.3</v>
      </c>
      <c r="W47" s="1496">
        <v>168.0</v>
      </c>
      <c r="Z47" s="1496">
        <v>158.0</v>
      </c>
      <c r="AC47" s="1497">
        <v>13.1</v>
      </c>
      <c r="AD47" s="1498">
        <v>0.0</v>
      </c>
      <c r="AE47" s="1498">
        <v>11.7</v>
      </c>
      <c r="AF47" s="1499">
        <v>110.08</v>
      </c>
      <c r="AI47" s="1500">
        <v>-0.008</v>
      </c>
      <c r="AJ47" s="1200">
        <v>0.003</v>
      </c>
      <c r="AK47" s="1200">
        <v>-0.004</v>
      </c>
      <c r="AL47" s="1499">
        <v>92.53</v>
      </c>
      <c r="AO47" s="1200">
        <v>-0.004</v>
      </c>
      <c r="AP47" s="1200">
        <v>0.008</v>
      </c>
      <c r="AQ47" s="1200">
        <v>-0.004</v>
      </c>
      <c r="AR47" s="1501">
        <v>17.6</v>
      </c>
      <c r="AS47" s="1496">
        <v>18.0</v>
      </c>
      <c r="AT47" s="1496">
        <v>17.7</v>
      </c>
      <c r="AU47" s="1502">
        <v>40.4</v>
      </c>
      <c r="AW47" s="1496">
        <v>40.4</v>
      </c>
      <c r="AX47" s="1502">
        <v>46.1</v>
      </c>
      <c r="AZ47" s="1502">
        <v>46.1</v>
      </c>
      <c r="BA47" s="1503">
        <v>-5.7</v>
      </c>
      <c r="BB47" s="1496">
        <v>-6.1</v>
      </c>
      <c r="BC47" s="1502">
        <v>-5.7</v>
      </c>
      <c r="BD47" s="1504">
        <v>1.274</v>
      </c>
      <c r="BE47" s="1504">
        <v>2.87</v>
      </c>
      <c r="BF47" s="1504">
        <v>1.274</v>
      </c>
      <c r="BG47" s="1496">
        <v>58.1</v>
      </c>
      <c r="BJ47" s="1496">
        <v>58.9</v>
      </c>
      <c r="BM47" s="1496">
        <v>-9.7</v>
      </c>
      <c r="BN47" s="1496">
        <v>-11.4</v>
      </c>
      <c r="BO47" s="1505">
        <v>-10.6</v>
      </c>
      <c r="BP47" s="1496">
        <v>30.0</v>
      </c>
      <c r="BS47" s="1198">
        <v>0.01</v>
      </c>
      <c r="BU47" s="414">
        <v>0.01</v>
      </c>
      <c r="BV47" s="1204">
        <v>-0.01</v>
      </c>
      <c r="BX47" s="414">
        <v>-0.01</v>
      </c>
      <c r="BY47" s="1506">
        <v>3.01</v>
      </c>
      <c r="BZ47" s="1502">
        <v>1.7</v>
      </c>
      <c r="CA47" s="1502">
        <v>2.94</v>
      </c>
      <c r="CI47" s="1496">
        <v>37.7</v>
      </c>
      <c r="CL47" s="1496">
        <v>38.0</v>
      </c>
      <c r="CO47" s="1496">
        <v>-0.46</v>
      </c>
      <c r="CQ47" s="1496">
        <v>-1.315</v>
      </c>
      <c r="CR47" s="1496">
        <v>19.0</v>
      </c>
      <c r="CU47" s="1496">
        <v>14.9</v>
      </c>
      <c r="CX47" s="1499">
        <v>6.12</v>
      </c>
      <c r="CY47" s="1496">
        <v>6.85</v>
      </c>
      <c r="CZ47" s="1496">
        <v>6.12</v>
      </c>
      <c r="DA47" s="1502">
        <v>225.4</v>
      </c>
      <c r="DD47" s="1507">
        <v>0.145</v>
      </c>
      <c r="DE47" s="277">
        <v>0.089</v>
      </c>
      <c r="DF47" s="277">
        <v>0.145</v>
      </c>
      <c r="DG47" s="1502">
        <v>195.13</v>
      </c>
      <c r="DJ47" s="1507">
        <v>0.143</v>
      </c>
      <c r="DK47" s="277">
        <v>0.15</v>
      </c>
      <c r="DL47" s="277">
        <v>0.143</v>
      </c>
      <c r="DM47" s="1506">
        <v>31.6</v>
      </c>
      <c r="DN47" s="1502">
        <v>19.4</v>
      </c>
      <c r="DO47" s="1502">
        <v>31.7</v>
      </c>
      <c r="DT47" s="1508"/>
      <c r="DW47" s="1496">
        <v>6.72</v>
      </c>
      <c r="DZ47" s="1509">
        <v>-0.012</v>
      </c>
      <c r="EA47" s="1495">
        <v>0.019</v>
      </c>
      <c r="EB47" s="1495">
        <v>-0.013</v>
      </c>
      <c r="EC47" s="1496">
        <v>6.59</v>
      </c>
      <c r="EF47" s="1509">
        <v>0.07</v>
      </c>
      <c r="EG47" s="1495">
        <v>0.137</v>
      </c>
      <c r="EH47" s="1495">
        <v>0.07</v>
      </c>
      <c r="EI47" s="1497">
        <v>140.0</v>
      </c>
      <c r="EJ47" s="1498">
        <v>-50.0</v>
      </c>
      <c r="EK47" s="1498">
        <v>131.0</v>
      </c>
      <c r="EL47" s="1496">
        <v>50.7</v>
      </c>
      <c r="EO47" s="1510">
        <v>-0.082</v>
      </c>
      <c r="EP47" s="414"/>
      <c r="EQ47" s="1198">
        <v>0.227</v>
      </c>
      <c r="ER47" s="1496">
        <v>41.0</v>
      </c>
      <c r="EU47" s="1200">
        <v>-0.021</v>
      </c>
      <c r="EV47" s="1198">
        <v>0.031</v>
      </c>
      <c r="EW47" s="1198">
        <v>-0.021</v>
      </c>
      <c r="EX47" s="1496">
        <v>9.7</v>
      </c>
      <c r="EZ47" s="1496">
        <v>9.7</v>
      </c>
      <c r="FA47" s="1496">
        <v>15.0</v>
      </c>
      <c r="FD47" s="1198">
        <v>0.026</v>
      </c>
      <c r="FG47" s="1496">
        <v>14.6</v>
      </c>
      <c r="FJ47" s="1198">
        <v>0.1418</v>
      </c>
      <c r="FK47" s="1198">
        <v>0.2476</v>
      </c>
      <c r="FL47" s="1198">
        <v>0.2465</v>
      </c>
      <c r="FM47" s="1499">
        <v>0.23</v>
      </c>
      <c r="FN47" s="1496">
        <v>-0.5</v>
      </c>
      <c r="FO47" s="1496">
        <v>-1.0</v>
      </c>
      <c r="FP47" s="1496">
        <v>20.8</v>
      </c>
      <c r="FS47" s="1200">
        <v>-0.055</v>
      </c>
      <c r="FU47" s="1198">
        <v>-0.055</v>
      </c>
      <c r="FV47" s="1496">
        <v>20.1</v>
      </c>
      <c r="FY47" s="1200">
        <v>0.143</v>
      </c>
      <c r="GA47" s="1198">
        <v>0.143</v>
      </c>
      <c r="GB47" s="1496">
        <v>0.49</v>
      </c>
      <c r="GC47" s="1496">
        <v>1.61</v>
      </c>
      <c r="GD47" s="1496">
        <v>0.49</v>
      </c>
      <c r="GE47" s="1496">
        <v>21.12</v>
      </c>
      <c r="GH47" s="1496">
        <v>19.51</v>
      </c>
      <c r="GK47" s="1496">
        <v>-100.0</v>
      </c>
      <c r="GM47" s="1511">
        <v>-635.0</v>
      </c>
    </row>
    <row r="48">
      <c r="A48" s="1474">
        <v>43374.0</v>
      </c>
      <c r="B48" s="1205">
        <v>212.57</v>
      </c>
      <c r="D48" s="1205">
        <v>209.45</v>
      </c>
      <c r="E48" s="1205">
        <v>266.58</v>
      </c>
      <c r="G48" s="1205">
        <v>262.75</v>
      </c>
      <c r="H48" s="1475">
        <v>0.004</v>
      </c>
      <c r="I48" s="1475">
        <v>0.001</v>
      </c>
      <c r="J48" s="1475">
        <v>0.005</v>
      </c>
      <c r="K48" s="1475">
        <v>0.005</v>
      </c>
      <c r="L48" s="1475">
        <v>0.001</v>
      </c>
      <c r="M48" s="1475">
        <v>0.005</v>
      </c>
      <c r="N48" s="1476">
        <v>0.031</v>
      </c>
      <c r="O48" s="1477"/>
      <c r="P48" s="1477">
        <v>0.027</v>
      </c>
      <c r="Q48" s="1476">
        <v>0.035</v>
      </c>
      <c r="R48" s="1477"/>
      <c r="S48" s="1477">
        <v>0.035</v>
      </c>
      <c r="T48" s="1205">
        <v>-55.5</v>
      </c>
      <c r="U48" s="1205">
        <v>-55.2</v>
      </c>
      <c r="V48" s="1205">
        <v>-54.6</v>
      </c>
      <c r="W48" s="1205">
        <v>189.0</v>
      </c>
      <c r="Z48" s="1205">
        <v>181.0</v>
      </c>
      <c r="AC48" s="1478">
        <v>14.0</v>
      </c>
      <c r="AD48" s="1479">
        <v>0.0</v>
      </c>
      <c r="AE48" s="1479">
        <v>13.1</v>
      </c>
      <c r="AF48" s="1480">
        <v>110.04</v>
      </c>
      <c r="AI48" s="1481">
        <v>0.007</v>
      </c>
      <c r="AJ48" s="1195">
        <v>0.005</v>
      </c>
      <c r="AK48" s="1195">
        <v>0.009</v>
      </c>
      <c r="AL48" s="1480">
        <v>92.67</v>
      </c>
      <c r="AO48" s="1195">
        <v>0.013</v>
      </c>
      <c r="AP48" s="1195">
        <v>0.004</v>
      </c>
      <c r="AQ48" s="1195">
        <v>0.008</v>
      </c>
      <c r="AR48" s="1482">
        <v>17.3</v>
      </c>
      <c r="AS48" s="1205">
        <v>17.2</v>
      </c>
      <c r="AT48" s="1205">
        <v>17.9</v>
      </c>
      <c r="AU48" s="1446">
        <v>43.2</v>
      </c>
      <c r="AW48" s="1205">
        <v>43.2</v>
      </c>
      <c r="AX48" s="1446">
        <v>47.3</v>
      </c>
      <c r="AZ48" s="1446">
        <v>47.3</v>
      </c>
      <c r="BA48" s="1483">
        <v>-4.1</v>
      </c>
      <c r="BB48" s="1205">
        <v>-6.0</v>
      </c>
      <c r="BC48" s="1446">
        <v>-4.1</v>
      </c>
      <c r="BD48" s="1484">
        <v>3.784</v>
      </c>
      <c r="BE48" s="1484">
        <v>1.89</v>
      </c>
      <c r="BF48" s="1484">
        <v>3.784</v>
      </c>
      <c r="BG48" s="1205">
        <v>58.5</v>
      </c>
      <c r="BJ48" s="1205">
        <v>61.4</v>
      </c>
      <c r="BM48" s="1205">
        <v>-11.8</v>
      </c>
      <c r="BN48" s="1205">
        <v>-10.5</v>
      </c>
      <c r="BO48" s="1485">
        <v>-11.9</v>
      </c>
      <c r="BP48" s="1205">
        <v>30.4</v>
      </c>
      <c r="BS48" s="1193">
        <v>0.01</v>
      </c>
      <c r="BU48" s="410">
        <v>0.01</v>
      </c>
      <c r="BV48" s="1203">
        <v>0.03</v>
      </c>
      <c r="BX48" s="410">
        <v>0.03</v>
      </c>
      <c r="BY48" s="1486">
        <v>2.316</v>
      </c>
      <c r="BZ48" s="1446">
        <v>3.1</v>
      </c>
      <c r="CA48" s="1446">
        <v>2.316</v>
      </c>
      <c r="CI48" s="1205">
        <v>41.4</v>
      </c>
      <c r="CL48" s="1205">
        <v>44.3</v>
      </c>
      <c r="CO48" s="1205">
        <v>-1.527</v>
      </c>
      <c r="CQ48" s="1205">
        <v>-0.46</v>
      </c>
      <c r="CR48" s="1205">
        <v>21.7</v>
      </c>
      <c r="CU48" s="1205">
        <v>16.9</v>
      </c>
      <c r="CX48" s="1480">
        <v>4.06</v>
      </c>
      <c r="CY48" s="1205">
        <v>4.3</v>
      </c>
      <c r="CZ48" s="1205">
        <v>4.06</v>
      </c>
      <c r="DA48" s="1446">
        <v>214.76</v>
      </c>
      <c r="DD48" s="1487">
        <v>0.156</v>
      </c>
      <c r="DE48" s="1488">
        <v>0.11</v>
      </c>
      <c r="DF48" s="1488">
        <v>0.155</v>
      </c>
      <c r="DG48" s="1446">
        <v>181.79</v>
      </c>
      <c r="DJ48" s="1487">
        <v>0.214</v>
      </c>
      <c r="DK48" s="1488">
        <v>0.14</v>
      </c>
      <c r="DL48" s="1488">
        <v>0.208</v>
      </c>
      <c r="DM48" s="1486">
        <v>34.0</v>
      </c>
      <c r="DN48" s="1446">
        <v>35.0</v>
      </c>
      <c r="DO48" s="1446">
        <v>34.0</v>
      </c>
      <c r="DT48" s="1489"/>
      <c r="DW48" s="1205">
        <v>7.24</v>
      </c>
      <c r="DZ48" s="1490">
        <v>0.082</v>
      </c>
      <c r="EA48" s="1477">
        <v>0.09</v>
      </c>
      <c r="EB48" s="1477">
        <v>0.082</v>
      </c>
      <c r="EC48" s="1205">
        <v>7.7</v>
      </c>
      <c r="EF48" s="1490">
        <v>0.199</v>
      </c>
      <c r="EG48" s="1477">
        <v>0.145</v>
      </c>
      <c r="EH48" s="1477">
        <v>0.199</v>
      </c>
      <c r="EI48" s="1478">
        <v>-449.0</v>
      </c>
      <c r="EJ48" s="1479">
        <v>-70.0</v>
      </c>
      <c r="EK48" s="1479">
        <v>-450.0</v>
      </c>
      <c r="EL48" s="1205">
        <v>54.9</v>
      </c>
      <c r="EO48" s="1491">
        <v>0.227</v>
      </c>
      <c r="EP48" s="410"/>
      <c r="EQ48" s="1193">
        <v>0.045</v>
      </c>
      <c r="ER48" s="1205">
        <v>48.5</v>
      </c>
      <c r="EU48" s="1195">
        <v>0.279</v>
      </c>
      <c r="EV48" s="1193">
        <v>0.19</v>
      </c>
      <c r="EW48" s="1193">
        <v>-0.016</v>
      </c>
      <c r="EX48" s="1205">
        <v>6.55</v>
      </c>
      <c r="EZ48" s="1205">
        <v>9.57</v>
      </c>
      <c r="FA48" s="1205">
        <v>15.9</v>
      </c>
      <c r="FD48" s="1193">
        <v>0.043</v>
      </c>
      <c r="FG48" s="1205">
        <v>17.7</v>
      </c>
      <c r="FJ48" s="1193">
        <v>0.2366</v>
      </c>
      <c r="FK48" s="1193">
        <v>0.092</v>
      </c>
      <c r="FL48" s="1193">
        <v>0.1418</v>
      </c>
      <c r="FM48" s="1480">
        <v>-1.8</v>
      </c>
      <c r="FN48" s="1205">
        <v>-0.1</v>
      </c>
      <c r="FO48" s="1205">
        <v>0.23</v>
      </c>
      <c r="FP48" s="1205">
        <v>21.7</v>
      </c>
      <c r="FS48" s="1195">
        <v>0.084</v>
      </c>
      <c r="FU48" s="1193">
        <v>0.084</v>
      </c>
      <c r="FV48" s="1205">
        <v>21.9</v>
      </c>
      <c r="FY48" s="1195">
        <v>0.133</v>
      </c>
      <c r="GA48" s="1193">
        <v>0.133</v>
      </c>
      <c r="GB48" s="1205">
        <v>-0.28</v>
      </c>
      <c r="GC48" s="1205">
        <v>-0.19</v>
      </c>
      <c r="GD48" s="1205">
        <v>-0.28</v>
      </c>
      <c r="GE48" s="1205">
        <v>22.53</v>
      </c>
      <c r="GH48" s="1205">
        <v>21.76</v>
      </c>
      <c r="GK48" s="1205">
        <v>700.0</v>
      </c>
      <c r="GM48" s="1516">
        <v>2200.0</v>
      </c>
    </row>
    <row r="49">
      <c r="A49" s="1492">
        <v>43405.0</v>
      </c>
      <c r="B49" s="1496">
        <v>211.05</v>
      </c>
      <c r="D49" s="1496">
        <v>211.36</v>
      </c>
      <c r="E49" s="1496">
        <v>266.53</v>
      </c>
      <c r="G49" s="1496">
        <v>265.91</v>
      </c>
      <c r="H49" s="1493">
        <v>-0.009</v>
      </c>
      <c r="I49" s="1493">
        <v>-0.001</v>
      </c>
      <c r="J49" s="1493">
        <v>-0.008</v>
      </c>
      <c r="K49" s="1493">
        <v>-0.016</v>
      </c>
      <c r="L49" s="1493">
        <v>-0.01</v>
      </c>
      <c r="M49" s="1493">
        <v>-0.019</v>
      </c>
      <c r="N49" s="1494">
        <v>0.018</v>
      </c>
      <c r="O49" s="1495"/>
      <c r="P49" s="1495">
        <v>0.031</v>
      </c>
      <c r="Q49" s="1494">
        <v>0.007</v>
      </c>
      <c r="R49" s="1495"/>
      <c r="S49" s="1495">
        <v>0.035</v>
      </c>
      <c r="T49" s="1496">
        <v>-49.3</v>
      </c>
      <c r="U49" s="1496">
        <v>-54.0</v>
      </c>
      <c r="V49" s="1496">
        <v>-55.7</v>
      </c>
      <c r="W49" s="1496">
        <v>184.0</v>
      </c>
      <c r="Z49" s="1496">
        <v>169.0</v>
      </c>
      <c r="AC49" s="1497">
        <v>19.0</v>
      </c>
      <c r="AD49" s="1498">
        <v>13.7</v>
      </c>
      <c r="AE49" s="1498">
        <v>14.0</v>
      </c>
      <c r="AF49" s="1499">
        <v>110.11</v>
      </c>
      <c r="AI49" s="1500">
        <v>-0.004</v>
      </c>
      <c r="AJ49" s="1200">
        <v>-0.003</v>
      </c>
      <c r="AK49" s="1200">
        <v>-0.003</v>
      </c>
      <c r="AL49" s="1499">
        <v>91.19</v>
      </c>
      <c r="AO49" s="1200">
        <v>-0.016</v>
      </c>
      <c r="AP49" s="1200">
        <v>0.004</v>
      </c>
      <c r="AQ49" s="1200">
        <v>-0.013</v>
      </c>
      <c r="AR49" s="1501">
        <v>19.0</v>
      </c>
      <c r="AS49" s="1496">
        <v>17.6</v>
      </c>
      <c r="AT49" s="1496">
        <v>18.9</v>
      </c>
      <c r="AU49" s="1502">
        <v>41.2</v>
      </c>
      <c r="AW49" s="1496">
        <v>41.5</v>
      </c>
      <c r="AX49" s="278"/>
      <c r="AZ49" s="1502">
        <v>46.3</v>
      </c>
      <c r="BA49" s="1519"/>
      <c r="BB49" s="1496">
        <v>-4.9</v>
      </c>
      <c r="BC49" s="1502">
        <v>-4.8</v>
      </c>
      <c r="BD49" s="1504">
        <v>3.843</v>
      </c>
      <c r="BE49" s="1504">
        <v>2.89</v>
      </c>
      <c r="BF49" s="1504">
        <v>3.847</v>
      </c>
      <c r="BG49" s="1496">
        <v>58.3</v>
      </c>
      <c r="BJ49" s="1496">
        <v>61.7</v>
      </c>
      <c r="BN49" s="1496">
        <v>-11.4</v>
      </c>
      <c r="BO49" s="1505">
        <v>-12.4</v>
      </c>
      <c r="BP49" s="1496">
        <v>30.4</v>
      </c>
      <c r="BS49" s="1198">
        <v>-0.02</v>
      </c>
      <c r="BU49" s="414">
        <v>-0.02</v>
      </c>
      <c r="BV49" s="1204">
        <v>0.02</v>
      </c>
      <c r="BX49" s="414">
        <v>0.02</v>
      </c>
      <c r="BY49" s="1520"/>
      <c r="BZ49" s="1502">
        <v>2.23</v>
      </c>
      <c r="CA49" s="1502">
        <v>2.256</v>
      </c>
      <c r="CI49" s="1496">
        <v>38.6</v>
      </c>
      <c r="CL49" s="1496">
        <v>40.9</v>
      </c>
      <c r="CQ49" s="1496">
        <v>-1.527</v>
      </c>
      <c r="CR49" s="1496">
        <v>19.2</v>
      </c>
      <c r="CU49" s="1496">
        <v>15.5</v>
      </c>
      <c r="CX49" s="1508"/>
      <c r="CZ49" s="1496">
        <v>6.64</v>
      </c>
      <c r="DA49" s="1502">
        <v>224.29</v>
      </c>
      <c r="DD49" s="1507">
        <v>0.054</v>
      </c>
      <c r="DE49" s="277">
        <v>0.1</v>
      </c>
      <c r="DF49" s="277">
        <v>0.054</v>
      </c>
      <c r="DG49" s="1502">
        <v>182.44</v>
      </c>
      <c r="DJ49" s="1507">
        <v>0.03</v>
      </c>
      <c r="DK49" s="277">
        <v>0.145</v>
      </c>
      <c r="DL49" s="277">
        <v>0.03</v>
      </c>
      <c r="DM49" s="1520"/>
      <c r="DN49" s="1502">
        <v>34.0</v>
      </c>
      <c r="DO49" s="1502">
        <v>44.7</v>
      </c>
      <c r="DT49" s="1508"/>
      <c r="DW49" s="1496">
        <v>6.93</v>
      </c>
      <c r="DZ49" s="1509">
        <v>0.001</v>
      </c>
      <c r="EA49" s="1495">
        <v>0.018</v>
      </c>
      <c r="EB49" s="1495">
        <v>0.001</v>
      </c>
      <c r="EC49" s="1496">
        <v>7.67</v>
      </c>
      <c r="EF49" s="1509">
        <v>0.125</v>
      </c>
      <c r="EG49" s="1495">
        <v>0.115</v>
      </c>
      <c r="EH49" s="1495">
        <v>0.125</v>
      </c>
      <c r="EI49" s="1497">
        <v>-737.0</v>
      </c>
      <c r="EJ49" s="1498">
        <v>-600.0</v>
      </c>
      <c r="EK49" s="1498">
        <v>-738.0</v>
      </c>
      <c r="EL49" s="1496">
        <v>51.5</v>
      </c>
      <c r="EO49" s="1510">
        <v>0.041</v>
      </c>
      <c r="EP49" s="414"/>
      <c r="EQ49" s="1198">
        <v>-0.012</v>
      </c>
      <c r="ER49" s="1496">
        <v>46.8</v>
      </c>
      <c r="EU49" s="1200">
        <v>0.114</v>
      </c>
      <c r="EV49" s="1198">
        <v>0.12</v>
      </c>
      <c r="EW49" s="1198">
        <v>0.281</v>
      </c>
      <c r="EX49" s="1496">
        <v>5.14</v>
      </c>
      <c r="EZ49" s="1496">
        <v>6.47</v>
      </c>
      <c r="FA49" s="1496">
        <v>14.9</v>
      </c>
      <c r="FD49" s="1198">
        <v>-0.031</v>
      </c>
      <c r="FG49" s="1496">
        <v>16.9</v>
      </c>
      <c r="FJ49" s="1198">
        <v>0.1168</v>
      </c>
      <c r="FK49" s="1198">
        <v>0.105</v>
      </c>
      <c r="FL49" s="1198">
        <v>0.2366</v>
      </c>
      <c r="FM49" s="1499">
        <v>-2.0</v>
      </c>
      <c r="FN49" s="1496">
        <v>-0.8</v>
      </c>
      <c r="FO49" s="1496">
        <v>-1.8</v>
      </c>
      <c r="FP49" s="1496">
        <v>21.2</v>
      </c>
      <c r="FS49" s="1200">
        <v>0.002</v>
      </c>
      <c r="FU49" s="1198">
        <v>0.002</v>
      </c>
      <c r="FV49" s="1496">
        <v>22.2</v>
      </c>
      <c r="FY49" s="1200">
        <v>0.162</v>
      </c>
      <c r="GA49" s="1198">
        <v>0.162</v>
      </c>
      <c r="GB49" s="1496">
        <v>-1.18</v>
      </c>
      <c r="GC49" s="1496">
        <v>0.87</v>
      </c>
      <c r="GD49" s="1496">
        <v>-1.18</v>
      </c>
      <c r="GE49" s="1496">
        <v>21.75</v>
      </c>
      <c r="GH49" s="1496">
        <v>21.59</v>
      </c>
      <c r="GK49" s="1496">
        <v>100.0</v>
      </c>
      <c r="GM49" s="1514">
        <v>1612.0</v>
      </c>
    </row>
    <row r="50">
      <c r="A50" s="1474">
        <v>43435.0</v>
      </c>
      <c r="B50" s="1205">
        <v>209.9</v>
      </c>
      <c r="D50" s="1205">
        <v>211.2</v>
      </c>
      <c r="E50" s="1205">
        <v>259.2</v>
      </c>
      <c r="G50" s="1205">
        <v>266.9</v>
      </c>
      <c r="H50" s="1475">
        <v>-0.006</v>
      </c>
      <c r="I50" s="1475">
        <v>-0.006</v>
      </c>
      <c r="J50" s="1475">
        <v>-0.006</v>
      </c>
      <c r="K50" s="1475">
        <v>-0.01</v>
      </c>
      <c r="L50" s="1475">
        <v>-0.013</v>
      </c>
      <c r="M50" s="1475">
        <v>-0.01</v>
      </c>
      <c r="N50" s="1476">
        <v>0.011</v>
      </c>
      <c r="O50" s="1477"/>
      <c r="P50" s="1477">
        <v>0.018</v>
      </c>
      <c r="Q50" s="1476">
        <v>-0.006</v>
      </c>
      <c r="R50" s="1477"/>
      <c r="S50" s="1477">
        <v>0.005</v>
      </c>
      <c r="T50" s="1205">
        <v>-59.8</v>
      </c>
      <c r="U50" s="1205">
        <v>-57.9</v>
      </c>
      <c r="V50" s="1205">
        <v>-50.3</v>
      </c>
      <c r="W50" s="1205">
        <v>162.0</v>
      </c>
      <c r="Z50" s="1205">
        <v>148.0</v>
      </c>
      <c r="AC50" s="1478">
        <v>17.0</v>
      </c>
      <c r="AD50" s="1479">
        <v>0.0</v>
      </c>
      <c r="AE50" s="1479">
        <v>19.0</v>
      </c>
      <c r="AF50" s="1480">
        <v>112.82</v>
      </c>
      <c r="AI50" s="1481">
        <v>0.015</v>
      </c>
      <c r="AJ50" s="1195">
        <v>0.002</v>
      </c>
      <c r="AK50" s="1195">
        <v>0.015</v>
      </c>
      <c r="AL50" s="1480">
        <v>92.6</v>
      </c>
      <c r="AO50" s="1195">
        <v>0.012</v>
      </c>
      <c r="AP50" s="1195">
        <v>0.002</v>
      </c>
      <c r="AQ50" s="1195">
        <v>0.007</v>
      </c>
      <c r="AR50" s="1482">
        <v>19.4</v>
      </c>
      <c r="AS50" s="1205">
        <v>18.1</v>
      </c>
      <c r="AT50" s="1205">
        <v>19.9</v>
      </c>
      <c r="AU50" s="1446">
        <v>42.5</v>
      </c>
      <c r="AW50" s="1205">
        <v>42.9</v>
      </c>
      <c r="AX50" s="1446">
        <v>47.1</v>
      </c>
      <c r="AZ50" s="1446">
        <v>46.5</v>
      </c>
      <c r="BA50" s="1483">
        <v>-4.7</v>
      </c>
      <c r="BB50" s="1205">
        <v>-4.0</v>
      </c>
      <c r="BC50" s="1446">
        <v>-3.6</v>
      </c>
      <c r="BD50" s="1484">
        <v>3.658</v>
      </c>
      <c r="BE50" s="1484">
        <v>3.47</v>
      </c>
      <c r="BF50" s="1484">
        <v>2.755</v>
      </c>
      <c r="BG50" s="1205">
        <v>56.0</v>
      </c>
      <c r="BJ50" s="1205">
        <v>60.6</v>
      </c>
      <c r="BM50" s="1205">
        <v>-12.1</v>
      </c>
      <c r="BN50" s="1205">
        <v>-12.0</v>
      </c>
      <c r="BO50" s="1485">
        <v>-12.6</v>
      </c>
      <c r="BP50" s="1205">
        <v>30.2</v>
      </c>
      <c r="BS50" s="1193">
        <v>0.05</v>
      </c>
      <c r="BU50" s="410">
        <v>0.05</v>
      </c>
      <c r="BV50" s="1203">
        <v>-0.06</v>
      </c>
      <c r="BX50" s="410">
        <v>-0.06</v>
      </c>
      <c r="BY50" s="1486">
        <v>3.681</v>
      </c>
      <c r="BZ50" s="1446">
        <v>2.25</v>
      </c>
      <c r="CA50" s="1446">
        <v>3.769</v>
      </c>
      <c r="CI50" s="1205">
        <v>37.6</v>
      </c>
      <c r="CL50" s="1205">
        <v>35.7</v>
      </c>
      <c r="CO50" s="1205">
        <v>0.138</v>
      </c>
      <c r="CQ50" s="1205">
        <v>-2.763</v>
      </c>
      <c r="CR50" s="1205">
        <v>19.3</v>
      </c>
      <c r="CU50" s="1205">
        <v>13.6</v>
      </c>
      <c r="CX50" s="1480">
        <v>2.19</v>
      </c>
      <c r="CY50" s="1205">
        <v>3.4</v>
      </c>
      <c r="CZ50" s="1205">
        <v>2.19</v>
      </c>
      <c r="DA50" s="1446">
        <v>220.85</v>
      </c>
      <c r="DD50" s="1487">
        <v>-0.044</v>
      </c>
      <c r="DE50" s="1488">
        <v>0.03</v>
      </c>
      <c r="DF50" s="1488">
        <v>-0.044</v>
      </c>
      <c r="DG50" s="1446">
        <v>164.05</v>
      </c>
      <c r="DJ50" s="1487">
        <v>-0.076</v>
      </c>
      <c r="DK50" s="1488">
        <v>0.05</v>
      </c>
      <c r="DL50" s="1488">
        <v>-0.076</v>
      </c>
      <c r="DM50" s="1486">
        <v>57.0</v>
      </c>
      <c r="DN50" s="1446">
        <v>51.5</v>
      </c>
      <c r="DO50" s="1446">
        <v>57.0</v>
      </c>
      <c r="DT50" s="1489"/>
      <c r="DW50" s="1205">
        <v>7.02</v>
      </c>
      <c r="DZ50" s="1490">
        <v>-0.038</v>
      </c>
      <c r="EA50" s="1477">
        <v>-0.019</v>
      </c>
      <c r="EB50" s="1477">
        <v>-0.039</v>
      </c>
      <c r="EC50" s="1205">
        <v>7.08</v>
      </c>
      <c r="EF50" s="1490">
        <v>0.019</v>
      </c>
      <c r="EG50" s="1477">
        <v>0.037</v>
      </c>
      <c r="EH50" s="1477">
        <v>0.019</v>
      </c>
      <c r="EI50" s="1478">
        <v>-55.0</v>
      </c>
      <c r="EJ50" s="1479">
        <v>-30.0</v>
      </c>
      <c r="EK50" s="1479">
        <v>-57.0</v>
      </c>
      <c r="EL50" s="1205">
        <v>48.2</v>
      </c>
      <c r="EO50" s="1491">
        <v>-0.012</v>
      </c>
      <c r="EP50" s="410">
        <v>0.033</v>
      </c>
      <c r="EQ50" s="1193">
        <v>-0.058</v>
      </c>
      <c r="ER50" s="1205">
        <v>44.0</v>
      </c>
      <c r="EU50" s="1195">
        <v>0.009</v>
      </c>
      <c r="EV50" s="1193">
        <v>0.042</v>
      </c>
      <c r="EW50" s="1193">
        <v>0.009</v>
      </c>
      <c r="EX50" s="1205">
        <v>4.56</v>
      </c>
      <c r="EZ50" s="1205">
        <v>4.56</v>
      </c>
      <c r="FA50" s="1205">
        <v>14.3</v>
      </c>
      <c r="FD50" s="1193">
        <v>-0.039</v>
      </c>
      <c r="FG50" s="1205">
        <v>15.4</v>
      </c>
      <c r="FJ50" s="1193">
        <v>0.0116</v>
      </c>
      <c r="FL50" s="1193">
        <v>0.1168</v>
      </c>
      <c r="FM50" s="1480">
        <v>-1.1</v>
      </c>
      <c r="FO50" s="1205">
        <v>-2.0</v>
      </c>
      <c r="FP50" s="1205">
        <v>19.4</v>
      </c>
      <c r="FS50" s="1195">
        <v>-0.016</v>
      </c>
      <c r="FU50" s="1193">
        <v>-0.016</v>
      </c>
      <c r="FV50" s="1205">
        <v>18.1</v>
      </c>
      <c r="FY50" s="1195">
        <v>-0.067</v>
      </c>
      <c r="GA50" s="1193">
        <v>-0.067</v>
      </c>
      <c r="GB50" s="1205">
        <v>1.06</v>
      </c>
      <c r="GC50" s="1205">
        <v>-1.1</v>
      </c>
      <c r="GD50" s="1205">
        <v>1.06</v>
      </c>
      <c r="GE50" s="1205">
        <v>19.635</v>
      </c>
      <c r="GH50" s="1205">
        <v>20.45</v>
      </c>
      <c r="GK50" s="1205">
        <v>-400.0</v>
      </c>
      <c r="GM50" s="1512">
        <v>77.0</v>
      </c>
    </row>
    <row r="51">
      <c r="A51" s="1492">
        <v>43466.0</v>
      </c>
      <c r="B51" s="1496">
        <v>205.1</v>
      </c>
      <c r="D51" s="1496">
        <v>209.1</v>
      </c>
      <c r="E51" s="1496">
        <v>264.9</v>
      </c>
      <c r="G51" s="1496">
        <v>259.4</v>
      </c>
      <c r="H51" s="1493">
        <v>-0.006</v>
      </c>
      <c r="I51" s="1493">
        <v>-0.001</v>
      </c>
      <c r="J51" s="1493">
        <v>-0.005</v>
      </c>
      <c r="K51" s="1493">
        <v>-0.005</v>
      </c>
      <c r="L51" s="1493">
        <v>-0.001</v>
      </c>
      <c r="M51" s="1493">
        <v>0.001</v>
      </c>
      <c r="N51" s="1494">
        <v>-0.002</v>
      </c>
      <c r="O51" s="1495"/>
      <c r="P51" s="1495">
        <v>0.011</v>
      </c>
      <c r="Q51" s="1494">
        <v>-0.017</v>
      </c>
      <c r="R51" s="1495"/>
      <c r="S51" s="1495">
        <v>-0.006</v>
      </c>
      <c r="T51" s="1496">
        <v>-51.1</v>
      </c>
      <c r="U51" s="1496">
        <v>-57.0</v>
      </c>
      <c r="V51" s="1496">
        <v>-59.9</v>
      </c>
      <c r="W51" s="1496">
        <v>166.0</v>
      </c>
      <c r="Z51" s="1496">
        <v>169.0</v>
      </c>
      <c r="AC51" s="1497">
        <v>1.5</v>
      </c>
      <c r="AD51" s="1498">
        <v>-8.0</v>
      </c>
      <c r="AE51" s="1498">
        <v>17.0</v>
      </c>
      <c r="AF51" s="1499">
        <v>112.35</v>
      </c>
      <c r="AI51" s="1500">
        <v>0.0</v>
      </c>
      <c r="AJ51" s="1200">
        <v>-0.005</v>
      </c>
      <c r="AK51" s="1200">
        <v>0.001</v>
      </c>
      <c r="AL51" s="1499">
        <v>93.62</v>
      </c>
      <c r="AO51" s="1200">
        <v>0.015</v>
      </c>
      <c r="AP51" s="1200">
        <v>0.002</v>
      </c>
      <c r="AQ51" s="1200">
        <v>0.014</v>
      </c>
      <c r="AR51" s="1501">
        <v>18.5</v>
      </c>
      <c r="AS51" s="1496">
        <v>21.2</v>
      </c>
      <c r="AT51" s="1496">
        <v>18.6</v>
      </c>
      <c r="AU51" s="1502">
        <v>42.5</v>
      </c>
      <c r="AW51" s="1496">
        <v>42.5</v>
      </c>
      <c r="AX51" s="1502">
        <v>46.7</v>
      </c>
      <c r="AZ51" s="1502">
        <v>46.7</v>
      </c>
      <c r="BA51" s="1503">
        <v>-4.2</v>
      </c>
      <c r="BB51" s="1496">
        <v>-4.9</v>
      </c>
      <c r="BC51" s="1502">
        <v>-4.2</v>
      </c>
      <c r="BD51" s="1504">
        <v>0.322</v>
      </c>
      <c r="BE51" s="1504">
        <v>3.45</v>
      </c>
      <c r="BF51" s="1504">
        <v>0.322</v>
      </c>
      <c r="BG51" s="1496">
        <v>56.6</v>
      </c>
      <c r="BJ51" s="1496">
        <v>64.9</v>
      </c>
      <c r="BM51" s="1496">
        <v>-13.0</v>
      </c>
      <c r="BN51" s="1496">
        <v>-12.2</v>
      </c>
      <c r="BO51" s="1505">
        <v>-14.6</v>
      </c>
      <c r="BP51" s="1496">
        <v>31.6</v>
      </c>
      <c r="BS51" s="1198">
        <v>0.0</v>
      </c>
      <c r="BU51" s="414">
        <v>0.05</v>
      </c>
      <c r="BV51" s="1204">
        <v>0.03</v>
      </c>
      <c r="BX51" s="414">
        <v>0.03</v>
      </c>
      <c r="BY51" s="1506">
        <v>4.549</v>
      </c>
      <c r="BZ51" s="1502">
        <v>2.85</v>
      </c>
      <c r="CA51" s="1502">
        <v>4.351</v>
      </c>
      <c r="CI51" s="1496">
        <v>32.6</v>
      </c>
      <c r="CL51" s="1496">
        <v>37.3</v>
      </c>
      <c r="CO51" s="1496">
        <v>-1.151</v>
      </c>
      <c r="CQ51" s="1496">
        <v>-1.151</v>
      </c>
      <c r="CR51" s="1496">
        <v>16.6</v>
      </c>
      <c r="CU51" s="1496">
        <v>17.5</v>
      </c>
      <c r="CX51" s="1499">
        <v>3.67</v>
      </c>
      <c r="CY51" s="1496">
        <v>3.0</v>
      </c>
      <c r="CZ51" s="1496">
        <v>3.67</v>
      </c>
      <c r="DA51" s="1502">
        <v>218.01</v>
      </c>
      <c r="DD51" s="1507">
        <v>0.091</v>
      </c>
      <c r="DE51" s="277">
        <v>-0.032</v>
      </c>
      <c r="DF51" s="277">
        <v>0.091</v>
      </c>
      <c r="DG51" s="1502">
        <v>179.67</v>
      </c>
      <c r="DJ51" s="1507">
        <v>-0.015</v>
      </c>
      <c r="DK51" s="277">
        <v>-0.1</v>
      </c>
      <c r="DL51" s="277">
        <v>-0.015</v>
      </c>
      <c r="DM51" s="1506">
        <v>39.1</v>
      </c>
      <c r="DN51" s="1502">
        <v>33.5</v>
      </c>
      <c r="DO51" s="1502">
        <v>39.1</v>
      </c>
      <c r="DT51" s="1508"/>
      <c r="DW51" s="1496">
        <v>5.57</v>
      </c>
      <c r="DZ51" s="1509">
        <v>-0.084</v>
      </c>
      <c r="EA51" s="1495">
        <v>-0.055</v>
      </c>
      <c r="EB51" s="1495">
        <v>-0.084</v>
      </c>
      <c r="EC51" s="1496">
        <v>7.0</v>
      </c>
      <c r="EF51" s="1509">
        <v>-0.006</v>
      </c>
      <c r="EG51" s="1495">
        <v>-0.028</v>
      </c>
      <c r="EH51" s="1495">
        <v>-0.008</v>
      </c>
      <c r="EI51" s="1497">
        <v>-1415.0</v>
      </c>
      <c r="EJ51" s="1498">
        <v>-1011.0</v>
      </c>
      <c r="EK51" s="1498">
        <v>-1416.0</v>
      </c>
      <c r="EL51" s="1496">
        <v>46.2</v>
      </c>
      <c r="EO51" s="1510">
        <v>-0.059</v>
      </c>
      <c r="EP51" s="414"/>
      <c r="EQ51" s="1198">
        <v>-0.111</v>
      </c>
      <c r="ER51" s="1496">
        <v>45.2</v>
      </c>
      <c r="EU51" s="1200">
        <v>-0.017</v>
      </c>
      <c r="EV51" s="1198">
        <v>-0.053</v>
      </c>
      <c r="EW51" s="1198">
        <v>-0.017</v>
      </c>
      <c r="EX51" s="1496">
        <v>1.34</v>
      </c>
      <c r="EZ51" s="1496">
        <v>1.34</v>
      </c>
      <c r="FA51" s="1496">
        <v>14.0</v>
      </c>
      <c r="FD51" s="1198">
        <v>-0.038</v>
      </c>
      <c r="FG51" s="1496">
        <v>15.0</v>
      </c>
      <c r="FJ51" s="1198">
        <v>-0.0183</v>
      </c>
      <c r="FK51" s="1198">
        <v>-0.0105</v>
      </c>
      <c r="FL51" s="1198">
        <v>0.0116</v>
      </c>
      <c r="FM51" s="1499">
        <v>-1.1</v>
      </c>
      <c r="FN51" s="1496">
        <v>-0.9</v>
      </c>
      <c r="FO51" s="1496">
        <v>-1.1</v>
      </c>
      <c r="FP51" s="1496">
        <v>19.0</v>
      </c>
      <c r="FS51" s="1200">
        <v>-0.047</v>
      </c>
      <c r="FU51" s="1198">
        <v>-0.047</v>
      </c>
      <c r="FV51" s="1496">
        <v>23.0</v>
      </c>
      <c r="FY51" s="1200">
        <v>0.042</v>
      </c>
      <c r="GA51" s="1198">
        <v>0.042</v>
      </c>
      <c r="GB51" s="1496">
        <v>-4.03</v>
      </c>
      <c r="GC51" s="1496">
        <v>0.32</v>
      </c>
      <c r="GD51" s="1496">
        <v>-4.03</v>
      </c>
      <c r="GE51" s="1496">
        <v>22.08</v>
      </c>
      <c r="GH51" s="1496">
        <v>21.26</v>
      </c>
      <c r="GK51" s="1496">
        <v>-200.0</v>
      </c>
      <c r="GM51" s="1511">
        <v>153.0</v>
      </c>
    </row>
    <row r="52">
      <c r="A52" s="1474">
        <v>43497.0</v>
      </c>
      <c r="B52" s="1205">
        <v>207.3</v>
      </c>
      <c r="D52" s="1205">
        <v>205.4</v>
      </c>
      <c r="E52" s="1205">
        <v>258.5</v>
      </c>
      <c r="G52" s="1205">
        <v>265.3</v>
      </c>
      <c r="H52" s="1475">
        <v>0.006</v>
      </c>
      <c r="I52" s="1475">
        <v>0.001</v>
      </c>
      <c r="J52" s="1475">
        <v>0.007</v>
      </c>
      <c r="K52" s="1475">
        <v>0.006</v>
      </c>
      <c r="L52" s="1475">
        <v>0.003</v>
      </c>
      <c r="M52" s="1475">
        <v>0.01</v>
      </c>
      <c r="N52" s="1476">
        <v>0.003</v>
      </c>
      <c r="O52" s="1477"/>
      <c r="P52" s="1477">
        <v>-0.002</v>
      </c>
      <c r="Q52" s="1476">
        <v>-0.013</v>
      </c>
      <c r="R52" s="1477">
        <v>-0.016</v>
      </c>
      <c r="S52" s="1477">
        <v>-0.017</v>
      </c>
      <c r="T52" s="1205">
        <v>-49.4</v>
      </c>
      <c r="U52" s="1205">
        <v>-53.5</v>
      </c>
      <c r="V52" s="1205">
        <v>-51.1</v>
      </c>
      <c r="W52" s="1205">
        <v>169.0</v>
      </c>
      <c r="Z52" s="1205">
        <v>153.0</v>
      </c>
      <c r="AC52" s="1478">
        <v>17.9</v>
      </c>
      <c r="AD52" s="1479">
        <v>12.3</v>
      </c>
      <c r="AE52" s="1479">
        <v>1.5</v>
      </c>
      <c r="AF52" s="1480">
        <v>110.62</v>
      </c>
      <c r="AI52" s="1481">
        <v>-0.013</v>
      </c>
      <c r="AJ52" s="1195">
        <v>-0.005</v>
      </c>
      <c r="AK52" s="1195">
        <v>-0.012</v>
      </c>
      <c r="AL52" s="1480">
        <v>93.19</v>
      </c>
      <c r="AO52" s="1195">
        <v>-0.016</v>
      </c>
      <c r="AP52" s="1195">
        <v>-0.007</v>
      </c>
      <c r="AQ52" s="1195">
        <v>-0.016</v>
      </c>
      <c r="AR52" s="1482">
        <v>18.7</v>
      </c>
      <c r="AS52" s="1205">
        <v>18.0</v>
      </c>
      <c r="AT52" s="1205">
        <v>18.7</v>
      </c>
      <c r="AU52" s="1446">
        <v>42.9</v>
      </c>
      <c r="AW52" s="1205">
        <v>42.9</v>
      </c>
      <c r="AX52" s="1446">
        <v>46.9</v>
      </c>
      <c r="AZ52" s="1446">
        <v>46.9</v>
      </c>
      <c r="BA52" s="1483">
        <v>-4.0</v>
      </c>
      <c r="BB52" s="1205">
        <v>-4.7</v>
      </c>
      <c r="BC52" s="1446">
        <v>-4.0</v>
      </c>
      <c r="BD52" s="1484">
        <v>3.268</v>
      </c>
      <c r="BE52" s="1484">
        <v>2.62</v>
      </c>
      <c r="BF52" s="1484">
        <v>3.238</v>
      </c>
      <c r="BG52" s="1205">
        <v>56.1</v>
      </c>
      <c r="BJ52" s="1205">
        <v>65.4</v>
      </c>
      <c r="BM52" s="1205">
        <v>-14.1</v>
      </c>
      <c r="BN52" s="1205">
        <v>-12.5</v>
      </c>
      <c r="BO52" s="1485">
        <v>-14.4</v>
      </c>
      <c r="BP52" s="1205">
        <v>31.6</v>
      </c>
      <c r="BS52" s="1193">
        <v>-0.02</v>
      </c>
      <c r="BU52" s="410">
        <v>-0.02</v>
      </c>
      <c r="BV52" s="1203">
        <v>-0.01</v>
      </c>
      <c r="BX52" s="410">
        <v>-0.01</v>
      </c>
      <c r="BY52" s="1486">
        <v>4.801</v>
      </c>
      <c r="BZ52" s="1446">
        <v>3.71</v>
      </c>
      <c r="CA52" s="1446">
        <v>5.14</v>
      </c>
      <c r="CI52" s="1205">
        <v>36.4</v>
      </c>
      <c r="CL52" s="1205">
        <v>35.1</v>
      </c>
      <c r="CO52" s="1205">
        <v>-0.388</v>
      </c>
      <c r="CQ52" s="1205">
        <v>-1.151</v>
      </c>
      <c r="CR52" s="1205">
        <v>15.6</v>
      </c>
      <c r="CU52" s="1205">
        <v>13.6</v>
      </c>
      <c r="CX52" s="1480">
        <v>4.99</v>
      </c>
      <c r="CZ52" s="1205">
        <v>4.99</v>
      </c>
      <c r="DA52" s="1446">
        <v>135.33</v>
      </c>
      <c r="DD52" s="1487">
        <v>-0.207</v>
      </c>
      <c r="DE52" s="1488">
        <v>-0.048</v>
      </c>
      <c r="DF52" s="1488">
        <v>-0.208</v>
      </c>
      <c r="DG52" s="1446">
        <v>132.37</v>
      </c>
      <c r="DJ52" s="1487">
        <v>-0.052</v>
      </c>
      <c r="DK52" s="1488">
        <v>-0.014</v>
      </c>
      <c r="DL52" s="1488">
        <v>-0.052</v>
      </c>
      <c r="DM52" s="1486">
        <v>4.12</v>
      </c>
      <c r="DN52" s="1446">
        <v>26.3</v>
      </c>
      <c r="DO52" s="1446">
        <v>4.08</v>
      </c>
      <c r="DT52" s="1489"/>
      <c r="DW52" s="1205">
        <v>6.39</v>
      </c>
      <c r="DZ52" s="1490">
        <v>-0.012</v>
      </c>
      <c r="EA52" s="1477">
        <v>-0.009</v>
      </c>
      <c r="EB52" s="1477">
        <v>-0.012</v>
      </c>
      <c r="EC52" s="1205">
        <v>6.06</v>
      </c>
      <c r="EF52" s="1490">
        <v>-0.067</v>
      </c>
      <c r="EG52" s="1477">
        <v>-0.058</v>
      </c>
      <c r="EH52" s="1477">
        <v>-0.066</v>
      </c>
      <c r="EI52" s="1478">
        <v>339.0</v>
      </c>
      <c r="EJ52" s="1479">
        <v>310.0</v>
      </c>
      <c r="EK52" s="1479">
        <v>335.0</v>
      </c>
      <c r="EL52" s="1205">
        <v>39.5</v>
      </c>
      <c r="EO52" s="1491">
        <v>-0.114</v>
      </c>
      <c r="EP52" s="410"/>
      <c r="EQ52" s="1193">
        <v>-0.082</v>
      </c>
      <c r="ER52" s="1205">
        <v>36.7</v>
      </c>
      <c r="EU52" s="1195">
        <v>-0.126</v>
      </c>
      <c r="EV52" s="1193">
        <v>-0.116</v>
      </c>
      <c r="EW52" s="1193">
        <v>-0.017</v>
      </c>
      <c r="EX52" s="1205">
        <v>3.1</v>
      </c>
      <c r="EZ52" s="1205">
        <v>1.29</v>
      </c>
      <c r="FA52" s="1205">
        <v>12.8</v>
      </c>
      <c r="FD52" s="1193">
        <v>-0.095</v>
      </c>
      <c r="FG52" s="1205">
        <v>12.5</v>
      </c>
      <c r="FJ52" s="1193">
        <v>-0.1398</v>
      </c>
      <c r="FK52" s="1193">
        <v>0.003</v>
      </c>
      <c r="FL52" s="1193">
        <v>-0.0183</v>
      </c>
      <c r="FM52" s="1480">
        <v>0.33</v>
      </c>
      <c r="FN52" s="1205">
        <v>-0.7</v>
      </c>
      <c r="FO52" s="1205">
        <v>-1.1</v>
      </c>
      <c r="FP52" s="1205">
        <v>21.6</v>
      </c>
      <c r="FS52" s="1195">
        <v>-0.017</v>
      </c>
      <c r="FU52" s="1193">
        <v>-0.017</v>
      </c>
      <c r="FV52" s="1205">
        <v>17.5</v>
      </c>
      <c r="FY52" s="1195">
        <v>-0.073</v>
      </c>
      <c r="GA52" s="1193">
        <v>-0.073</v>
      </c>
      <c r="GB52" s="1205">
        <v>4.03</v>
      </c>
      <c r="GC52" s="1205">
        <v>0.14</v>
      </c>
      <c r="GD52" s="1205">
        <v>4.03</v>
      </c>
      <c r="GE52" s="1205">
        <v>13.91</v>
      </c>
      <c r="GH52" s="1205">
        <v>14.67</v>
      </c>
      <c r="GK52" s="1205">
        <v>-800.0</v>
      </c>
      <c r="GM52" s="1512">
        <v>-811.0</v>
      </c>
    </row>
    <row r="53">
      <c r="A53" s="1492">
        <v>43525.0</v>
      </c>
      <c r="B53" s="1496">
        <v>209.7</v>
      </c>
      <c r="D53" s="1496">
        <v>207.4</v>
      </c>
      <c r="E53" s="1496">
        <v>259.1</v>
      </c>
      <c r="G53" s="1496">
        <v>258.5</v>
      </c>
      <c r="H53" s="1493">
        <v>0.007</v>
      </c>
      <c r="I53" s="1493">
        <v>0.002</v>
      </c>
      <c r="J53" s="1493">
        <v>0.006</v>
      </c>
      <c r="K53" s="1493">
        <v>0.006</v>
      </c>
      <c r="L53" s="1493">
        <v>0.004</v>
      </c>
      <c r="M53" s="1493">
        <v>0.006</v>
      </c>
      <c r="N53" s="1494">
        <v>0.006</v>
      </c>
      <c r="O53" s="1495"/>
      <c r="P53" s="1495">
        <v>0.003</v>
      </c>
      <c r="Q53" s="1494">
        <v>0.0</v>
      </c>
      <c r="R53" s="1495"/>
      <c r="S53" s="1495">
        <v>-0.008</v>
      </c>
      <c r="T53" s="1496">
        <v>-50.0</v>
      </c>
      <c r="U53" s="1496">
        <v>-50.2</v>
      </c>
      <c r="V53" s="1496">
        <v>-49.3</v>
      </c>
      <c r="W53" s="1496">
        <v>186.0</v>
      </c>
      <c r="Z53" s="1496">
        <v>166.0</v>
      </c>
      <c r="AC53" s="1497">
        <v>22.5</v>
      </c>
      <c r="AD53" s="1498">
        <v>19.9</v>
      </c>
      <c r="AE53" s="1498">
        <v>17.9</v>
      </c>
      <c r="AF53" s="1499">
        <v>113.22</v>
      </c>
      <c r="AI53" s="1500">
        <v>0.015</v>
      </c>
      <c r="AJ53" s="1200">
        <v>-0.003</v>
      </c>
      <c r="AK53" s="1200">
        <v>0.016</v>
      </c>
      <c r="AL53" s="1499">
        <v>93.24</v>
      </c>
      <c r="AO53" s="1200">
        <v>0.004</v>
      </c>
      <c r="AP53" s="1200">
        <v>0.005</v>
      </c>
      <c r="AQ53" s="1200">
        <v>0.007</v>
      </c>
      <c r="AR53" s="1501">
        <v>20.0</v>
      </c>
      <c r="AS53" s="1496">
        <v>18.2</v>
      </c>
      <c r="AT53" s="1496">
        <v>20.0</v>
      </c>
      <c r="AU53" s="1502">
        <v>43.2</v>
      </c>
      <c r="AW53" s="1496">
        <v>43.1</v>
      </c>
      <c r="AX53" s="1502">
        <v>48.5</v>
      </c>
      <c r="AZ53" s="1502">
        <v>48.6</v>
      </c>
      <c r="BA53" s="1503">
        <v>-5.3</v>
      </c>
      <c r="BB53" s="1496">
        <v>-4.5</v>
      </c>
      <c r="BC53" s="1502">
        <v>-5.5</v>
      </c>
      <c r="BD53" s="1504">
        <v>4.625</v>
      </c>
      <c r="BE53" s="1504">
        <v>4.24</v>
      </c>
      <c r="BF53" s="1504">
        <v>4.625</v>
      </c>
      <c r="BG53" s="1496">
        <v>57.4</v>
      </c>
      <c r="BJ53" s="1496">
        <v>66.4</v>
      </c>
      <c r="BM53" s="1496">
        <v>-13.6</v>
      </c>
      <c r="BN53" s="1496">
        <v>-13.8</v>
      </c>
      <c r="BO53" s="1505">
        <v>-15.4</v>
      </c>
      <c r="BP53" s="1496">
        <v>30.4</v>
      </c>
      <c r="BS53" s="1198">
        <v>0.03</v>
      </c>
      <c r="BU53" s="414">
        <v>0.03</v>
      </c>
      <c r="BV53" s="1204">
        <v>-0.02</v>
      </c>
      <c r="BX53" s="414">
        <v>-0.02</v>
      </c>
      <c r="BY53" s="1506">
        <v>4.949</v>
      </c>
      <c r="BZ53" s="1502">
        <v>4.49</v>
      </c>
      <c r="CA53" s="1502">
        <v>4.887</v>
      </c>
      <c r="CI53" s="1496">
        <v>39.0</v>
      </c>
      <c r="CL53" s="1496">
        <v>37.5</v>
      </c>
      <c r="CO53" s="1496">
        <v>-0.353</v>
      </c>
      <c r="CQ53" s="1496">
        <v>-0.388</v>
      </c>
      <c r="CR53" s="1496">
        <v>17.3</v>
      </c>
      <c r="CU53" s="1496">
        <v>14.1</v>
      </c>
      <c r="CX53" s="1499">
        <v>6.06</v>
      </c>
      <c r="CY53" s="1496">
        <v>6.7</v>
      </c>
      <c r="CZ53" s="1496">
        <v>6.06</v>
      </c>
      <c r="DA53" s="1502">
        <v>198.23</v>
      </c>
      <c r="DD53" s="1507">
        <v>0.142</v>
      </c>
      <c r="DE53" s="277">
        <v>0.073</v>
      </c>
      <c r="DF53" s="277">
        <v>0.142</v>
      </c>
      <c r="DG53" s="1502">
        <v>166.87</v>
      </c>
      <c r="DJ53" s="1507">
        <v>-0.076</v>
      </c>
      <c r="DK53" s="277">
        <v>-0.013</v>
      </c>
      <c r="DL53" s="277">
        <v>-0.076</v>
      </c>
      <c r="DM53" s="1506">
        <v>32.6</v>
      </c>
      <c r="DN53" s="1502">
        <v>7.05</v>
      </c>
      <c r="DO53" s="1502">
        <v>32.6</v>
      </c>
      <c r="DT53" s="1508"/>
      <c r="DW53" s="1496">
        <v>7.2</v>
      </c>
      <c r="DZ53" s="1509">
        <v>-0.024</v>
      </c>
      <c r="EA53" s="1495">
        <v>-0.027</v>
      </c>
      <c r="EB53" s="1495">
        <v>-0.024</v>
      </c>
      <c r="EC53" s="1496">
        <v>6.68</v>
      </c>
      <c r="EF53" s="1509">
        <v>0.011</v>
      </c>
      <c r="EG53" s="1495">
        <v>0.026</v>
      </c>
      <c r="EH53" s="1495">
        <v>0.012</v>
      </c>
      <c r="EI53" s="1497">
        <v>529.0</v>
      </c>
      <c r="EJ53" s="1498">
        <v>372.0</v>
      </c>
      <c r="EK53" s="1498">
        <v>527.8</v>
      </c>
      <c r="EL53" s="1496">
        <v>47.0</v>
      </c>
      <c r="EO53" s="1510">
        <v>-0.082</v>
      </c>
      <c r="EP53" s="414"/>
      <c r="EQ53" s="1198">
        <v>-0.02</v>
      </c>
      <c r="ER53" s="1496">
        <v>42.0</v>
      </c>
      <c r="EU53" s="1200">
        <v>-0.067</v>
      </c>
      <c r="EV53" s="1198">
        <v>-0.049</v>
      </c>
      <c r="EW53" s="1198">
        <v>-0.067</v>
      </c>
      <c r="EX53" s="1496">
        <v>5.22</v>
      </c>
      <c r="EZ53" s="1496">
        <v>5.22</v>
      </c>
      <c r="FA53" s="1496">
        <v>14.4</v>
      </c>
      <c r="FD53" s="1198">
        <v>-0.069</v>
      </c>
      <c r="FG53" s="1496">
        <v>13.7</v>
      </c>
      <c r="FJ53" s="1198">
        <v>-0.0676</v>
      </c>
      <c r="FK53" s="1198">
        <v>-0.0376</v>
      </c>
      <c r="FL53" s="1198">
        <v>-0.1398</v>
      </c>
      <c r="FM53" s="1499">
        <v>0.54</v>
      </c>
      <c r="FN53" s="1496">
        <v>-0.1</v>
      </c>
      <c r="FO53" s="1496">
        <v>0.33</v>
      </c>
      <c r="FP53" s="1496">
        <v>21.5</v>
      </c>
      <c r="FS53" s="1200">
        <v>-0.042</v>
      </c>
      <c r="FU53" s="1198">
        <v>-0.042</v>
      </c>
      <c r="FV53" s="1496">
        <v>19.4</v>
      </c>
      <c r="FY53" s="1200">
        <v>-0.058</v>
      </c>
      <c r="GA53" s="1198">
        <v>-0.058</v>
      </c>
      <c r="GB53" s="1496">
        <v>2.0</v>
      </c>
      <c r="GC53" s="1496">
        <v>1.28</v>
      </c>
      <c r="GD53" s="1496">
        <v>2.0</v>
      </c>
      <c r="GE53" s="1496">
        <v>22.78</v>
      </c>
      <c r="GH53" s="1496">
        <v>21.15</v>
      </c>
      <c r="GK53" s="1496">
        <v>-900.0</v>
      </c>
      <c r="GM53" s="1511">
        <v>816.0</v>
      </c>
    </row>
    <row r="54">
      <c r="A54" s="1474">
        <v>43556.0</v>
      </c>
      <c r="B54" s="1205">
        <v>211.97</v>
      </c>
      <c r="D54" s="1205">
        <v>209.91</v>
      </c>
      <c r="E54" s="1205">
        <v>261.97</v>
      </c>
      <c r="G54" s="1205">
        <v>259.19</v>
      </c>
      <c r="H54" s="1475">
        <v>0.002</v>
      </c>
      <c r="I54" s="1475">
        <v>0.005</v>
      </c>
      <c r="J54" s="1475">
        <v>0.001</v>
      </c>
      <c r="K54" s="1475">
        <v>0.002</v>
      </c>
      <c r="L54" s="1475">
        <v>0.007</v>
      </c>
      <c r="M54" s="1475">
        <v>0.001</v>
      </c>
      <c r="N54" s="1476">
        <v>0.003</v>
      </c>
      <c r="O54" s="1477">
        <v>0.006</v>
      </c>
      <c r="P54" s="1477">
        <v>0.006</v>
      </c>
      <c r="Q54" s="1476">
        <v>-0.002</v>
      </c>
      <c r="R54" s="1477">
        <v>0.01</v>
      </c>
      <c r="S54" s="1477">
        <v>0.0</v>
      </c>
      <c r="T54" s="1205">
        <v>-50.8</v>
      </c>
      <c r="U54" s="1205">
        <v>-50.7</v>
      </c>
      <c r="V54" s="1205">
        <v>-51.9</v>
      </c>
      <c r="W54" s="1205">
        <v>175.0</v>
      </c>
      <c r="Z54" s="1205">
        <v>163.0</v>
      </c>
      <c r="AC54" s="1478">
        <v>15.7</v>
      </c>
      <c r="AD54" s="1479">
        <v>8.8</v>
      </c>
      <c r="AE54" s="1479">
        <v>23.2</v>
      </c>
      <c r="AF54" s="1480">
        <v>109.77</v>
      </c>
      <c r="AI54" s="1481">
        <v>-0.037</v>
      </c>
      <c r="AJ54" s="1195">
        <v>-0.009</v>
      </c>
      <c r="AK54" s="1195">
        <v>-0.034</v>
      </c>
      <c r="AL54" s="1480">
        <v>92.2</v>
      </c>
      <c r="AO54" s="1195">
        <v>-0.013</v>
      </c>
      <c r="AP54" s="1195">
        <v>-0.002</v>
      </c>
      <c r="AQ54" s="1195">
        <v>-0.009</v>
      </c>
      <c r="AR54" s="1482">
        <v>17.0</v>
      </c>
      <c r="AS54" s="1205">
        <v>18.6</v>
      </c>
      <c r="AT54" s="1205">
        <v>16.9</v>
      </c>
      <c r="AU54" s="1446">
        <v>42.3</v>
      </c>
      <c r="AW54" s="1205">
        <v>42.3</v>
      </c>
      <c r="AX54" s="1446">
        <v>47.3</v>
      </c>
      <c r="AZ54" s="1446">
        <v>47.2</v>
      </c>
      <c r="BA54" s="1483">
        <v>-5.0</v>
      </c>
      <c r="BB54" s="1205">
        <v>-4.9</v>
      </c>
      <c r="BC54" s="1446">
        <v>-4.9</v>
      </c>
      <c r="BD54" s="1484">
        <v>2.885</v>
      </c>
      <c r="BE54" s="1484">
        <v>4.55</v>
      </c>
      <c r="BF54" s="1484">
        <v>2.851</v>
      </c>
      <c r="BG54" s="1205">
        <v>54.8</v>
      </c>
      <c r="BJ54" s="1205">
        <v>60.4</v>
      </c>
      <c r="BM54" s="1205">
        <v>-12.1</v>
      </c>
      <c r="BN54" s="1205">
        <v>-13.1</v>
      </c>
      <c r="BO54" s="1485">
        <v>-12.7</v>
      </c>
      <c r="BP54" s="1205">
        <v>31.8</v>
      </c>
      <c r="BS54" s="1193">
        <v>0.02</v>
      </c>
      <c r="BU54" s="410">
        <v>0.02</v>
      </c>
      <c r="BV54" s="1203">
        <v>0.03</v>
      </c>
      <c r="BX54" s="410">
        <v>0.03</v>
      </c>
      <c r="BY54" s="1486">
        <v>4.871</v>
      </c>
      <c r="BZ54" s="1446">
        <v>5.05</v>
      </c>
      <c r="CA54" s="1446">
        <v>4.871</v>
      </c>
      <c r="CI54" s="1205">
        <v>39.6</v>
      </c>
      <c r="CL54" s="1205">
        <v>38.1</v>
      </c>
      <c r="CO54" s="1205">
        <v>0.018</v>
      </c>
      <c r="CQ54" s="1205">
        <v>-0.353</v>
      </c>
      <c r="CR54" s="1205">
        <v>19.1</v>
      </c>
      <c r="CU54" s="1205">
        <v>14.7</v>
      </c>
      <c r="CX54" s="1480">
        <v>6.42</v>
      </c>
      <c r="CY54" s="1205">
        <v>6.7</v>
      </c>
      <c r="CZ54" s="1205">
        <v>6.42</v>
      </c>
      <c r="DA54" s="1446">
        <v>193.61</v>
      </c>
      <c r="DD54" s="1487">
        <v>-0.027</v>
      </c>
      <c r="DE54" s="1488">
        <v>0.023</v>
      </c>
      <c r="DF54" s="1488">
        <v>-0.027</v>
      </c>
      <c r="DG54" s="1446">
        <v>180.53</v>
      </c>
      <c r="DJ54" s="1487">
        <v>0.04</v>
      </c>
      <c r="DK54" s="1488">
        <v>-0.036</v>
      </c>
      <c r="DL54" s="1488">
        <v>0.04</v>
      </c>
      <c r="DM54" s="1486">
        <v>13.8</v>
      </c>
      <c r="DN54" s="1446">
        <v>35.0</v>
      </c>
      <c r="DO54" s="1446">
        <v>13.8</v>
      </c>
      <c r="DT54" s="1489"/>
      <c r="DW54" s="1205">
        <v>6.66</v>
      </c>
      <c r="DZ54" s="1490">
        <v>-0.024</v>
      </c>
      <c r="EA54" s="1477">
        <v>-0.018</v>
      </c>
      <c r="EB54" s="1477">
        <v>-0.024</v>
      </c>
      <c r="EC54" s="1205">
        <v>6.61</v>
      </c>
      <c r="EF54" s="1490">
        <v>0.064</v>
      </c>
      <c r="EG54" s="1477">
        <v>0.048</v>
      </c>
      <c r="EH54" s="1477">
        <v>0.065</v>
      </c>
      <c r="EI54" s="1478">
        <v>60.4</v>
      </c>
      <c r="EJ54" s="1479">
        <v>203.2</v>
      </c>
      <c r="EK54" s="1479">
        <v>56.8</v>
      </c>
      <c r="EL54" s="1205">
        <v>48.8</v>
      </c>
      <c r="EO54" s="1491">
        <v>-0.02</v>
      </c>
      <c r="EP54" s="410">
        <v>-0.05</v>
      </c>
      <c r="EQ54" s="1193">
        <v>-0.02</v>
      </c>
      <c r="ER54" s="1205">
        <v>45.0</v>
      </c>
      <c r="EU54" s="1195">
        <v>0.024</v>
      </c>
      <c r="EV54" s="1193">
        <v>0.003</v>
      </c>
      <c r="EW54" s="1193">
        <v>0.024</v>
      </c>
      <c r="EX54" s="1205">
        <v>4.12</v>
      </c>
      <c r="EZ54" s="1205">
        <v>4.12</v>
      </c>
      <c r="FA54" s="1205">
        <v>13.1</v>
      </c>
      <c r="FD54" s="1193">
        <v>-0.099</v>
      </c>
      <c r="FG54" s="1205">
        <v>15.4</v>
      </c>
      <c r="FJ54" s="1193">
        <v>-0.0658</v>
      </c>
      <c r="FK54" s="1193">
        <v>-0.121</v>
      </c>
      <c r="FL54" s="1193">
        <v>-0.0676</v>
      </c>
      <c r="FM54" s="1480">
        <v>-2.5</v>
      </c>
      <c r="FN54" s="1205">
        <v>-0.5</v>
      </c>
      <c r="FO54" s="1205">
        <v>0.54</v>
      </c>
      <c r="FP54" s="1205">
        <v>18.6</v>
      </c>
      <c r="FS54" s="1195">
        <v>-0.029</v>
      </c>
      <c r="FU54" s="1193">
        <v>-0.029</v>
      </c>
      <c r="FV54" s="1205">
        <v>19.9</v>
      </c>
      <c r="FY54" s="1195">
        <v>-0.004</v>
      </c>
      <c r="GA54" s="1193">
        <v>-0.004</v>
      </c>
      <c r="GB54" s="1205">
        <v>-1.46</v>
      </c>
      <c r="GC54" s="1205">
        <v>-0.49</v>
      </c>
      <c r="GD54" s="1205">
        <v>-1.46</v>
      </c>
      <c r="GE54" s="1205">
        <v>20.44</v>
      </c>
      <c r="GH54" s="1205">
        <v>20.99</v>
      </c>
      <c r="GK54" s="1205">
        <v>600.0</v>
      </c>
      <c r="GM54" s="1512">
        <v>-768.0</v>
      </c>
    </row>
    <row r="55">
      <c r="A55" s="1492">
        <v>43586.0</v>
      </c>
      <c r="B55" s="1496">
        <v>206.85</v>
      </c>
      <c r="D55" s="1496">
        <v>211.41</v>
      </c>
      <c r="E55" s="1496">
        <v>257.64</v>
      </c>
      <c r="G55" s="1496">
        <v>263.32</v>
      </c>
      <c r="H55" s="1493">
        <v>-0.002</v>
      </c>
      <c r="I55" s="1493">
        <v>-0.001</v>
      </c>
      <c r="J55" s="1493">
        <v>-0.002</v>
      </c>
      <c r="K55" s="1493">
        <v>-0.003</v>
      </c>
      <c r="L55" s="1493">
        <v>-0.002</v>
      </c>
      <c r="M55" s="1493">
        <v>-0.003</v>
      </c>
      <c r="N55" s="1494">
        <v>-0.007</v>
      </c>
      <c r="O55" s="1495">
        <v>-0.005</v>
      </c>
      <c r="P55" s="1495">
        <v>0.002</v>
      </c>
      <c r="Q55" s="1494">
        <v>-0.015</v>
      </c>
      <c r="R55" s="1495">
        <v>-0.014</v>
      </c>
      <c r="S55" s="1495">
        <v>-0.003</v>
      </c>
      <c r="T55" s="1496">
        <v>-55.5</v>
      </c>
      <c r="U55" s="1496">
        <v>-53.2</v>
      </c>
      <c r="V55" s="1496">
        <v>-51.2</v>
      </c>
      <c r="W55" s="1496">
        <v>185.0</v>
      </c>
      <c r="Z55" s="1496">
        <v>166.0</v>
      </c>
      <c r="AC55" s="1497">
        <v>23.0</v>
      </c>
      <c r="AD55" s="1498">
        <v>16.3</v>
      </c>
      <c r="AE55" s="1498">
        <v>15.7</v>
      </c>
      <c r="AF55" s="1499">
        <v>110.26</v>
      </c>
      <c r="AI55" s="1500">
        <v>0.011</v>
      </c>
      <c r="AJ55" s="1200">
        <v>0.005</v>
      </c>
      <c r="AK55" s="1200">
        <v>0.013</v>
      </c>
      <c r="AL55" s="1499">
        <v>90.62</v>
      </c>
      <c r="AO55" s="1200">
        <v>-0.005</v>
      </c>
      <c r="AP55" s="1200">
        <v>0.003</v>
      </c>
      <c r="AQ55" s="1200">
        <v>-0.003</v>
      </c>
      <c r="AR55" s="1501">
        <v>18.7</v>
      </c>
      <c r="AS55" s="1496">
        <v>16.8</v>
      </c>
      <c r="AT55" s="1496">
        <v>18.1</v>
      </c>
      <c r="AU55" s="1502">
        <v>44.3</v>
      </c>
      <c r="AW55" s="1496">
        <v>44.3</v>
      </c>
      <c r="AX55" s="1502">
        <v>47.5</v>
      </c>
      <c r="AZ55" s="1502">
        <v>47.5</v>
      </c>
      <c r="BA55" s="1503">
        <v>-3.3</v>
      </c>
      <c r="BB55" s="1496">
        <v>-5.0</v>
      </c>
      <c r="BC55" s="1502">
        <v>-3.3</v>
      </c>
      <c r="BD55" s="1504">
        <v>5.347</v>
      </c>
      <c r="BE55" s="1504">
        <v>2.91</v>
      </c>
      <c r="BF55" s="1504">
        <v>5.385</v>
      </c>
      <c r="BG55" s="1496">
        <v>56.8</v>
      </c>
      <c r="BJ55" s="1496">
        <v>59.9</v>
      </c>
      <c r="BM55" s="1496">
        <v>-11.5</v>
      </c>
      <c r="BN55" s="1496">
        <v>-12.5</v>
      </c>
      <c r="BO55" s="1505">
        <v>-10.7</v>
      </c>
      <c r="BP55" s="1496">
        <v>33.9</v>
      </c>
      <c r="BS55" s="1198">
        <v>0.04</v>
      </c>
      <c r="BU55" s="414">
        <v>0.04</v>
      </c>
      <c r="BV55" s="1204">
        <v>0.01</v>
      </c>
      <c r="BX55" s="414">
        <v>0.01</v>
      </c>
      <c r="BY55" s="1506">
        <v>5.745</v>
      </c>
      <c r="BZ55" s="1502">
        <v>5.25</v>
      </c>
      <c r="CA55" s="1502">
        <v>6.173</v>
      </c>
      <c r="CI55" s="1496">
        <v>41.7</v>
      </c>
      <c r="CL55" s="1496">
        <v>40.8</v>
      </c>
      <c r="CO55" s="1496">
        <v>0.984</v>
      </c>
      <c r="CQ55" s="1496">
        <v>0.018</v>
      </c>
      <c r="CR55" s="1496">
        <v>20.5</v>
      </c>
      <c r="CU55" s="1496">
        <v>16.1</v>
      </c>
      <c r="CX55" s="1499">
        <v>5.02</v>
      </c>
      <c r="CY55" s="1496">
        <v>5.4</v>
      </c>
      <c r="CZ55" s="1496">
        <v>5.02</v>
      </c>
      <c r="DA55" s="1502">
        <v>213.92</v>
      </c>
      <c r="DD55" s="1507">
        <v>0.011</v>
      </c>
      <c r="DE55" s="277">
        <v>-0.038</v>
      </c>
      <c r="DF55" s="277">
        <v>0.011</v>
      </c>
      <c r="DG55" s="1502">
        <v>172.77</v>
      </c>
      <c r="DJ55" s="1507">
        <v>-0.085</v>
      </c>
      <c r="DK55" s="277">
        <v>-0.038</v>
      </c>
      <c r="DL55" s="277">
        <v>-0.085</v>
      </c>
      <c r="DM55" s="1506">
        <v>41.6</v>
      </c>
      <c r="DN55" s="1502">
        <v>20.5</v>
      </c>
      <c r="DO55" s="1502">
        <v>41.6</v>
      </c>
      <c r="DT55" s="1508"/>
      <c r="DW55" s="1496">
        <v>5.84</v>
      </c>
      <c r="DZ55" s="1509">
        <v>-0.078</v>
      </c>
      <c r="EA55" s="1495">
        <v>-0.077</v>
      </c>
      <c r="EB55" s="1495">
        <v>-0.078</v>
      </c>
      <c r="EC55" s="1496">
        <v>6.8</v>
      </c>
      <c r="EF55" s="1509">
        <v>-0.015</v>
      </c>
      <c r="EG55" s="1495">
        <v>0.002</v>
      </c>
      <c r="EH55" s="1495">
        <v>-0.015</v>
      </c>
      <c r="EI55" s="1497">
        <v>-967.1</v>
      </c>
      <c r="EJ55" s="1498">
        <v>-979.2</v>
      </c>
      <c r="EK55" s="1498">
        <v>-968.3</v>
      </c>
      <c r="EL55" s="1496">
        <v>45.7</v>
      </c>
      <c r="EO55" s="1510">
        <v>-0.094</v>
      </c>
      <c r="EP55" s="414">
        <v>-0.056</v>
      </c>
      <c r="EQ55" s="1198">
        <v>-0.095</v>
      </c>
      <c r="ER55" s="1496">
        <v>43.6</v>
      </c>
      <c r="EU55" s="1200">
        <v>-0.019</v>
      </c>
      <c r="EV55" s="1198">
        <v>0.004</v>
      </c>
      <c r="EW55" s="1198">
        <v>0.026</v>
      </c>
      <c r="EX55" s="1496">
        <v>2.27</v>
      </c>
      <c r="EY55" s="1496">
        <v>5.07</v>
      </c>
      <c r="EZ55" s="1496">
        <v>4.0</v>
      </c>
      <c r="FA55" s="1496">
        <v>14.8</v>
      </c>
      <c r="FD55" s="1198">
        <v>-0.089</v>
      </c>
      <c r="FG55" s="1496">
        <v>14.6</v>
      </c>
      <c r="FJ55" s="1198">
        <v>-0.1771</v>
      </c>
      <c r="FK55" s="1198">
        <v>-0.139</v>
      </c>
      <c r="FL55" s="1198">
        <v>-0.0658</v>
      </c>
      <c r="FM55" s="1499">
        <v>0.21</v>
      </c>
      <c r="FN55" s="1496">
        <v>-1.3</v>
      </c>
      <c r="FO55" s="1496">
        <v>-2.5</v>
      </c>
      <c r="FP55" s="1496">
        <v>21.0</v>
      </c>
      <c r="FS55" s="1200">
        <v>-0.072</v>
      </c>
      <c r="FU55" s="1198">
        <v>-0.072</v>
      </c>
      <c r="FV55" s="1496">
        <v>20.7</v>
      </c>
      <c r="FY55" s="1200">
        <v>-0.002</v>
      </c>
      <c r="GA55" s="1198">
        <v>-0.002</v>
      </c>
      <c r="GB55" s="1496">
        <v>0.18</v>
      </c>
      <c r="GC55" s="1496">
        <v>0.58</v>
      </c>
      <c r="GD55" s="1496">
        <v>0.18</v>
      </c>
      <c r="GE55" s="1496">
        <v>21.9</v>
      </c>
      <c r="GH55" s="1496">
        <v>23.19</v>
      </c>
      <c r="GK55" s="1496">
        <v>-700.0</v>
      </c>
      <c r="GM55" s="1514">
        <v>1600.0</v>
      </c>
    </row>
    <row r="56">
      <c r="A56" s="1474">
        <v>43617.0</v>
      </c>
      <c r="B56" s="1205">
        <v>210.64</v>
      </c>
      <c r="D56" s="1205">
        <v>206.41</v>
      </c>
      <c r="E56" s="1205">
        <v>266.16</v>
      </c>
      <c r="G56" s="1205">
        <v>257.64</v>
      </c>
      <c r="H56" s="1475">
        <v>-0.007</v>
      </c>
      <c r="I56" s="1475">
        <v>-0.002</v>
      </c>
      <c r="J56" s="1475">
        <v>-0.006</v>
      </c>
      <c r="K56" s="1475">
        <v>-0.009</v>
      </c>
      <c r="L56" s="1475">
        <v>-0.007</v>
      </c>
      <c r="M56" s="1475">
        <v>-0.011</v>
      </c>
      <c r="N56" s="1476">
        <v>-0.016</v>
      </c>
      <c r="O56" s="1477">
        <v>-0.014</v>
      </c>
      <c r="P56" s="1477">
        <v>-0.008</v>
      </c>
      <c r="Q56" s="1476">
        <v>-0.02</v>
      </c>
      <c r="R56" s="1477">
        <v>-0.021</v>
      </c>
      <c r="S56" s="1477">
        <v>-0.015</v>
      </c>
      <c r="T56" s="1205">
        <v>-55.2</v>
      </c>
      <c r="U56" s="1205">
        <v>-54.6</v>
      </c>
      <c r="V56" s="1205">
        <v>-55.3</v>
      </c>
      <c r="W56" s="1205">
        <v>171.0</v>
      </c>
      <c r="Z56" s="1205">
        <v>153.0</v>
      </c>
      <c r="AC56" s="1478">
        <v>20.6</v>
      </c>
      <c r="AD56" s="1479">
        <v>16.3</v>
      </c>
      <c r="AE56" s="1479">
        <v>22.6</v>
      </c>
      <c r="AF56" s="1480">
        <v>111.02</v>
      </c>
      <c r="AI56" s="1481">
        <v>-0.001</v>
      </c>
      <c r="AJ56" s="1195">
        <v>-0.001</v>
      </c>
      <c r="AK56" s="1195">
        <v>-0.001</v>
      </c>
      <c r="AL56" s="1480">
        <v>93.1</v>
      </c>
      <c r="AO56" s="1195">
        <v>0.005</v>
      </c>
      <c r="AP56" s="1195">
        <v>0.003</v>
      </c>
      <c r="AQ56" s="1195">
        <v>0.007</v>
      </c>
      <c r="AR56" s="1482">
        <v>18.1</v>
      </c>
      <c r="AS56" s="1205">
        <v>18.5</v>
      </c>
      <c r="AT56" s="1205">
        <v>18.0</v>
      </c>
      <c r="AU56" s="1446">
        <v>41.9</v>
      </c>
      <c r="AW56" s="1205">
        <v>41.8</v>
      </c>
      <c r="AX56" s="1446">
        <v>47.1</v>
      </c>
      <c r="AZ56" s="1446">
        <v>47.0</v>
      </c>
      <c r="BA56" s="1483">
        <v>-5.2</v>
      </c>
      <c r="BB56" s="1205">
        <v>-4.0</v>
      </c>
      <c r="BC56" s="1446">
        <v>-5.3</v>
      </c>
      <c r="BD56" s="1484">
        <v>5.728</v>
      </c>
      <c r="BE56" s="1484">
        <v>4.23</v>
      </c>
      <c r="BF56" s="1484">
        <v>5.701</v>
      </c>
      <c r="BG56" s="1205">
        <v>58.6</v>
      </c>
      <c r="BJ56" s="1205">
        <v>59.5</v>
      </c>
      <c r="BM56" s="1205">
        <v>-7.0</v>
      </c>
      <c r="BN56" s="1205">
        <v>-11.8</v>
      </c>
      <c r="BO56" s="1485">
        <v>-8.9</v>
      </c>
      <c r="BP56" s="1205">
        <v>34.0</v>
      </c>
      <c r="BS56" s="1193">
        <v>0.01</v>
      </c>
      <c r="BU56" s="410">
        <v>0.01</v>
      </c>
      <c r="BV56" s="1203">
        <v>-0.04</v>
      </c>
      <c r="BX56" s="410">
        <v>-0.04</v>
      </c>
      <c r="BY56" s="1486">
        <v>8.03</v>
      </c>
      <c r="BZ56" s="1446">
        <v>6.05</v>
      </c>
      <c r="CA56" s="1446">
        <v>7.97</v>
      </c>
      <c r="CI56" s="1205">
        <v>37.9</v>
      </c>
      <c r="CL56" s="1205">
        <v>35.4</v>
      </c>
      <c r="CO56" s="1205">
        <v>1.459</v>
      </c>
      <c r="CQ56" s="1205">
        <v>0.984</v>
      </c>
      <c r="CR56" s="1205">
        <v>18.3</v>
      </c>
      <c r="CU56" s="1205">
        <v>13.9</v>
      </c>
      <c r="CX56" s="1480">
        <v>2.29</v>
      </c>
      <c r="CY56" s="1205">
        <v>3.8</v>
      </c>
      <c r="CZ56" s="1205">
        <v>2.29</v>
      </c>
      <c r="DA56" s="1446">
        <v>212.47</v>
      </c>
      <c r="DD56" s="1487">
        <v>-0.013</v>
      </c>
      <c r="DE56" s="1488">
        <v>-0.02</v>
      </c>
      <c r="DF56" s="1488">
        <v>-0.013</v>
      </c>
      <c r="DG56" s="1446">
        <v>162.82</v>
      </c>
      <c r="DJ56" s="1487">
        <v>-0.073</v>
      </c>
      <c r="DK56" s="1488">
        <v>-0.045</v>
      </c>
      <c r="DL56" s="1488">
        <v>-0.073</v>
      </c>
      <c r="DM56" s="1486">
        <v>50.9</v>
      </c>
      <c r="DN56" s="1446">
        <v>45.2</v>
      </c>
      <c r="DO56" s="1446">
        <v>50.9</v>
      </c>
      <c r="DT56" s="1489"/>
      <c r="DW56" s="1205">
        <v>6.59</v>
      </c>
      <c r="DZ56" s="1490">
        <v>-0.067</v>
      </c>
      <c r="EA56" s="1477">
        <v>-0.056</v>
      </c>
      <c r="EB56" s="1477">
        <v>-0.066</v>
      </c>
      <c r="EC56" s="1205">
        <v>6.0</v>
      </c>
      <c r="EF56" s="1490">
        <v>-0.052</v>
      </c>
      <c r="EG56" s="1477">
        <v>-0.004</v>
      </c>
      <c r="EH56" s="1477">
        <v>-0.052</v>
      </c>
      <c r="EI56" s="1478">
        <v>589.5</v>
      </c>
      <c r="EJ56" s="1479">
        <v>420.0</v>
      </c>
      <c r="EK56" s="1479">
        <v>589.6</v>
      </c>
      <c r="EL56" s="1205">
        <v>44.0</v>
      </c>
      <c r="EO56" s="1491">
        <v>-0.135</v>
      </c>
      <c r="EP56" s="410">
        <v>-0.12</v>
      </c>
      <c r="EQ56" s="1193">
        <v>-0.135</v>
      </c>
      <c r="ER56" s="1205">
        <v>40.1</v>
      </c>
      <c r="EU56" s="1195">
        <v>-0.111</v>
      </c>
      <c r="EV56" s="1193">
        <v>-0.101</v>
      </c>
      <c r="EW56" s="1193">
        <v>-0.018</v>
      </c>
      <c r="EX56" s="1205">
        <v>4.17</v>
      </c>
      <c r="EZ56" s="1205">
        <v>2.27</v>
      </c>
      <c r="FA56" s="1205">
        <v>11.8</v>
      </c>
      <c r="FD56" s="1193">
        <v>-0.001</v>
      </c>
      <c r="FG56" s="1205">
        <v>11.5</v>
      </c>
      <c r="FJ56" s="1193">
        <v>0.028</v>
      </c>
      <c r="FK56" s="1193">
        <v>-0.05</v>
      </c>
      <c r="FL56" s="1193">
        <v>-0.1771</v>
      </c>
      <c r="FM56" s="1480">
        <v>0.2</v>
      </c>
      <c r="FN56" s="1205">
        <v>0.69</v>
      </c>
      <c r="FO56" s="1205">
        <v>0.21</v>
      </c>
      <c r="FP56" s="1205">
        <v>21.4</v>
      </c>
      <c r="FS56" s="1195">
        <v>-0.021</v>
      </c>
      <c r="FU56" s="1193">
        <v>-0.021</v>
      </c>
      <c r="FV56" s="1205">
        <v>18.1</v>
      </c>
      <c r="FY56" s="1195">
        <v>-0.096</v>
      </c>
      <c r="GA56" s="1193">
        <v>-0.096</v>
      </c>
      <c r="GB56" s="1205">
        <v>3.21</v>
      </c>
      <c r="GC56" s="1205">
        <v>0.83</v>
      </c>
      <c r="GD56" s="1205">
        <v>3.21</v>
      </c>
      <c r="GE56" s="1205">
        <v>21.43</v>
      </c>
      <c r="GH56" s="1205">
        <v>19.49</v>
      </c>
      <c r="GK56" s="1515">
        <v>-1300.0</v>
      </c>
      <c r="GM56" s="1512">
        <v>-554.0</v>
      </c>
    </row>
    <row r="57">
      <c r="A57" s="1492">
        <v>43647.0</v>
      </c>
      <c r="B57" s="1496">
        <v>206.3</v>
      </c>
      <c r="D57" s="1496">
        <v>210.7</v>
      </c>
      <c r="E57" s="1496">
        <v>261.5</v>
      </c>
      <c r="G57" s="1496">
        <v>266.0</v>
      </c>
      <c r="H57" s="1493">
        <v>0.002</v>
      </c>
      <c r="I57" s="1493">
        <v>-0.001</v>
      </c>
      <c r="J57" s="1493">
        <v>0.002</v>
      </c>
      <c r="K57" s="1493">
        <v>0.002</v>
      </c>
      <c r="L57" s="1493">
        <v>0.0</v>
      </c>
      <c r="M57" s="1493">
        <v>0.001</v>
      </c>
      <c r="N57" s="1494">
        <v>-0.009</v>
      </c>
      <c r="O57" s="1495">
        <v>-0.014</v>
      </c>
      <c r="P57" s="1495">
        <v>-0.016</v>
      </c>
      <c r="Q57" s="1494">
        <v>-0.018</v>
      </c>
      <c r="R57" s="1495">
        <v>-0.029</v>
      </c>
      <c r="S57" s="1495">
        <v>-0.02</v>
      </c>
      <c r="T57" s="1496">
        <v>-54.0</v>
      </c>
      <c r="U57" s="1496">
        <v>-53.5</v>
      </c>
      <c r="V57" s="1496">
        <v>-55.5</v>
      </c>
      <c r="W57" s="1496">
        <v>190.0</v>
      </c>
      <c r="Z57" s="1496">
        <v>170.0</v>
      </c>
      <c r="AC57" s="1497">
        <v>24.8</v>
      </c>
      <c r="AD57" s="1498">
        <v>17.4</v>
      </c>
      <c r="AE57" s="1498">
        <v>20.6</v>
      </c>
      <c r="AF57" s="1499">
        <v>110.68</v>
      </c>
      <c r="AI57" s="1500">
        <v>0.007</v>
      </c>
      <c r="AJ57" s="1200">
        <v>-0.005</v>
      </c>
      <c r="AK57" s="1200">
        <v>0.008</v>
      </c>
      <c r="AL57" s="1499">
        <v>92.28</v>
      </c>
      <c r="AO57" s="1200">
        <v>-0.015</v>
      </c>
      <c r="AP57" s="1200">
        <v>-0.003</v>
      </c>
      <c r="AQ57" s="1200">
        <v>-0.024</v>
      </c>
      <c r="AR57" s="1501">
        <v>20.2</v>
      </c>
      <c r="AS57" s="1496">
        <v>17.5</v>
      </c>
      <c r="AT57" s="1496">
        <v>20.5</v>
      </c>
      <c r="AU57" s="1502">
        <v>42.2</v>
      </c>
      <c r="AW57" s="1496">
        <v>42.2</v>
      </c>
      <c r="AX57" s="1502">
        <v>46.9</v>
      </c>
      <c r="AZ57" s="1502">
        <v>46.9</v>
      </c>
      <c r="BA57" s="1503">
        <v>-4.6</v>
      </c>
      <c r="BC57" s="1502">
        <v>-4.5</v>
      </c>
      <c r="BD57" s="1504">
        <v>7.631</v>
      </c>
      <c r="BE57" s="1502"/>
      <c r="BF57" s="1504">
        <v>7.631</v>
      </c>
      <c r="BG57" s="1496">
        <v>61.4</v>
      </c>
      <c r="BJ57" s="1496">
        <v>61.1</v>
      </c>
      <c r="BM57" s="1496">
        <v>-9.1</v>
      </c>
      <c r="BN57" s="1496">
        <v>-9.6</v>
      </c>
      <c r="BO57" s="1505">
        <v>-9.6</v>
      </c>
      <c r="BP57" s="1496">
        <v>35.8</v>
      </c>
      <c r="BS57" s="1198">
        <v>0.01</v>
      </c>
      <c r="BU57" s="414">
        <v>0.01</v>
      </c>
      <c r="BV57" s="1204">
        <v>0.03</v>
      </c>
      <c r="BX57" s="414">
        <v>0.03</v>
      </c>
      <c r="BY57" s="1506">
        <v>7.26</v>
      </c>
      <c r="BZ57" s="1502">
        <v>7.2</v>
      </c>
      <c r="CA57" s="1502">
        <v>7.25</v>
      </c>
      <c r="CI57" s="1496">
        <v>39.1</v>
      </c>
      <c r="CL57" s="1496">
        <v>40.4</v>
      </c>
      <c r="CO57" s="1496">
        <v>0.653</v>
      </c>
      <c r="CQ57" s="1496">
        <v>1.459</v>
      </c>
      <c r="CR57" s="1496">
        <v>19.9</v>
      </c>
      <c r="CU57" s="1496">
        <v>18.0</v>
      </c>
      <c r="CX57" s="1499">
        <v>3.28</v>
      </c>
      <c r="CY57" s="1496">
        <v>3.2</v>
      </c>
      <c r="CZ57" s="1496">
        <v>3.28</v>
      </c>
      <c r="DA57" s="1502">
        <v>221.77</v>
      </c>
      <c r="DD57" s="1507">
        <v>0.033</v>
      </c>
      <c r="DE57" s="277">
        <v>-0.02</v>
      </c>
      <c r="DF57" s="277">
        <v>0.033</v>
      </c>
      <c r="DG57" s="1502">
        <v>177.76</v>
      </c>
      <c r="DJ57" s="1507">
        <v>-0.056</v>
      </c>
      <c r="DK57" s="277">
        <v>-0.083</v>
      </c>
      <c r="DL57" s="277">
        <v>-0.056</v>
      </c>
      <c r="DM57" s="1506">
        <v>45.0</v>
      </c>
      <c r="DN57" s="1502">
        <v>40.0</v>
      </c>
      <c r="DO57" s="1502">
        <v>45.0</v>
      </c>
      <c r="DT57" s="1508"/>
      <c r="DW57" s="1496">
        <v>6.64</v>
      </c>
      <c r="DZ57" s="1509">
        <v>-0.016</v>
      </c>
      <c r="EA57" s="1495">
        <v>-0.022</v>
      </c>
      <c r="EB57" s="1495">
        <v>-0.015</v>
      </c>
      <c r="EC57" s="1496">
        <v>6.9</v>
      </c>
      <c r="EF57" s="1509">
        <v>-0.012</v>
      </c>
      <c r="EG57" s="1495">
        <v>-0.027</v>
      </c>
      <c r="EH57" s="1495">
        <v>-0.012</v>
      </c>
      <c r="EI57" s="1497">
        <v>-249.6</v>
      </c>
      <c r="EJ57" s="1498">
        <v>-200.0</v>
      </c>
      <c r="EK57" s="1498">
        <v>-250.7</v>
      </c>
      <c r="EL57" s="1496">
        <v>46.1</v>
      </c>
      <c r="EO57" s="1510">
        <v>-0.11</v>
      </c>
      <c r="EP57" s="414">
        <v>-0.113</v>
      </c>
      <c r="EQ57" s="1198">
        <v>-0.136</v>
      </c>
      <c r="ER57" s="1496">
        <v>43.8</v>
      </c>
      <c r="EU57" s="1200">
        <v>-0.027</v>
      </c>
      <c r="EV57" s="1198">
        <v>-0.081</v>
      </c>
      <c r="EW57" s="1198">
        <v>-0.111</v>
      </c>
      <c r="EX57" s="1496">
        <v>2.44</v>
      </c>
      <c r="EZ57" s="1496">
        <v>4.17</v>
      </c>
      <c r="FA57" s="1496">
        <v>15.2</v>
      </c>
      <c r="FD57" s="1198">
        <v>-0.064</v>
      </c>
      <c r="FG57" s="1496">
        <v>15.5</v>
      </c>
      <c r="FJ57" s="1198">
        <v>-0.1521</v>
      </c>
      <c r="FK57" s="1198">
        <v>-0.1812</v>
      </c>
      <c r="FL57" s="1198">
        <v>0.028</v>
      </c>
      <c r="FM57" s="1499">
        <v>0.0</v>
      </c>
      <c r="FN57" s="1496">
        <v>-0.4</v>
      </c>
      <c r="FO57" s="1496">
        <v>0.2</v>
      </c>
      <c r="FP57" s="1496">
        <v>21.2</v>
      </c>
      <c r="FS57" s="1200">
        <v>0.038</v>
      </c>
      <c r="FU57" s="1198">
        <v>0.038</v>
      </c>
      <c r="FV57" s="1496">
        <v>21.0</v>
      </c>
      <c r="FY57" s="1200">
        <v>0.009</v>
      </c>
      <c r="GA57" s="1198">
        <v>0.009</v>
      </c>
      <c r="GB57" s="1496">
        <v>0.11</v>
      </c>
      <c r="GC57" s="1496">
        <v>0.54</v>
      </c>
      <c r="GD57" s="1496">
        <v>0.11</v>
      </c>
      <c r="GE57" s="1496">
        <v>22.979</v>
      </c>
      <c r="GH57" s="1496">
        <v>22.936</v>
      </c>
      <c r="GK57" s="1496">
        <v>400.0</v>
      </c>
      <c r="GM57" s="1514">
        <v>-1300.0</v>
      </c>
    </row>
    <row r="58">
      <c r="A58" s="1474">
        <v>43678.0</v>
      </c>
      <c r="B58" s="1205">
        <v>207.4</v>
      </c>
      <c r="D58" s="1205">
        <v>206.3</v>
      </c>
      <c r="E58" s="1205">
        <v>261.4</v>
      </c>
      <c r="G58" s="1205">
        <v>261.8</v>
      </c>
      <c r="H58" s="1475">
        <v>-0.006</v>
      </c>
      <c r="I58" s="1475">
        <v>-0.002</v>
      </c>
      <c r="J58" s="1475">
        <v>-0.006</v>
      </c>
      <c r="K58" s="1475">
        <v>-0.005</v>
      </c>
      <c r="L58" s="1475">
        <v>-0.004</v>
      </c>
      <c r="M58" s="1475">
        <v>-0.002</v>
      </c>
      <c r="N58" s="1476">
        <v>-0.014</v>
      </c>
      <c r="O58" s="1477"/>
      <c r="P58" s="1477">
        <v>-0.009</v>
      </c>
      <c r="Q58" s="1476">
        <v>-0.02</v>
      </c>
      <c r="R58" s="1477"/>
      <c r="S58" s="1477">
        <v>-0.018</v>
      </c>
      <c r="T58" s="1205">
        <v>-54.9</v>
      </c>
      <c r="U58" s="1205">
        <v>-54.5</v>
      </c>
      <c r="V58" s="1205">
        <v>-54.0</v>
      </c>
      <c r="W58" s="1205">
        <v>162.0</v>
      </c>
      <c r="Z58" s="1205">
        <v>152.0</v>
      </c>
      <c r="AC58" s="1478">
        <v>14.7</v>
      </c>
      <c r="AD58" s="1479">
        <v>17.5</v>
      </c>
      <c r="AE58" s="1479">
        <v>24.8</v>
      </c>
      <c r="AF58" s="1480">
        <v>110.07</v>
      </c>
      <c r="AI58" s="1481">
        <v>-0.018</v>
      </c>
      <c r="AJ58" s="1195">
        <v>-0.01</v>
      </c>
      <c r="AK58" s="1195">
        <v>-0.009</v>
      </c>
      <c r="AL58" s="1480">
        <v>90.81</v>
      </c>
      <c r="AO58" s="1195">
        <v>0.005</v>
      </c>
      <c r="AP58" s="1195">
        <v>-0.002</v>
      </c>
      <c r="AQ58" s="1195">
        <v>0.001</v>
      </c>
      <c r="AR58" s="1482">
        <v>18.1</v>
      </c>
      <c r="AS58" s="1205">
        <v>19.4</v>
      </c>
      <c r="AT58" s="1205">
        <v>18.7</v>
      </c>
      <c r="AU58" s="1446">
        <v>42.8</v>
      </c>
      <c r="AW58" s="1205">
        <v>42.7</v>
      </c>
      <c r="AX58" s="1446">
        <v>47.8</v>
      </c>
      <c r="AZ58" s="1446">
        <v>48.2</v>
      </c>
      <c r="BA58" s="1483">
        <v>-5.0</v>
      </c>
      <c r="BB58" s="1205">
        <v>-4.2</v>
      </c>
      <c r="BC58" s="1446">
        <v>-5.4</v>
      </c>
      <c r="BD58" s="1484">
        <v>2.585</v>
      </c>
      <c r="BE58" s="1484">
        <v>6.21</v>
      </c>
      <c r="BF58" s="1484">
        <v>2.585</v>
      </c>
      <c r="BG58" s="1205">
        <v>59.7</v>
      </c>
      <c r="BJ58" s="1205">
        <v>62.1</v>
      </c>
      <c r="BM58" s="1205">
        <v>-9.8</v>
      </c>
      <c r="BN58" s="1205">
        <v>-10.0</v>
      </c>
      <c r="BO58" s="1485">
        <v>-10.8</v>
      </c>
      <c r="BP58" s="1205">
        <v>33.2</v>
      </c>
      <c r="BS58" s="1193">
        <v>-0.03</v>
      </c>
      <c r="BU58" s="410">
        <v>-0.03</v>
      </c>
      <c r="BV58" s="1203">
        <v>0.0</v>
      </c>
      <c r="BX58" s="410">
        <v>0.0</v>
      </c>
      <c r="BY58" s="1486">
        <v>5.92</v>
      </c>
      <c r="BZ58" s="1446">
        <v>6.0</v>
      </c>
      <c r="CA58" s="1446">
        <v>6.617</v>
      </c>
      <c r="CI58" s="1205">
        <v>40.1</v>
      </c>
      <c r="CL58" s="1205">
        <v>39.6</v>
      </c>
      <c r="CO58" s="1205">
        <v>1.69</v>
      </c>
      <c r="CQ58" s="1205">
        <v>0.653</v>
      </c>
      <c r="CR58" s="1205">
        <v>19.6</v>
      </c>
      <c r="CU58" s="1205">
        <v>17.6</v>
      </c>
      <c r="CX58" s="1480">
        <v>2.25</v>
      </c>
      <c r="CY58" s="1205">
        <v>3.2</v>
      </c>
      <c r="CZ58" s="1205">
        <v>2.25</v>
      </c>
      <c r="DA58" s="1446">
        <v>214.87</v>
      </c>
      <c r="DD58" s="1487">
        <v>-0.01</v>
      </c>
      <c r="DE58" s="1488">
        <v>0.02</v>
      </c>
      <c r="DF58" s="1488">
        <v>-0.01</v>
      </c>
      <c r="DG58" s="1446">
        <v>180.16</v>
      </c>
      <c r="DJ58" s="1487">
        <v>-0.056</v>
      </c>
      <c r="DK58" s="1488">
        <v>-0.06</v>
      </c>
      <c r="DL58" s="1488">
        <v>-0.056</v>
      </c>
      <c r="DM58" s="1486">
        <v>34.8</v>
      </c>
      <c r="DN58" s="1447"/>
      <c r="DO58" s="1446">
        <v>34.8</v>
      </c>
      <c r="DT58" s="1489"/>
      <c r="DW58" s="1205">
        <v>6.14</v>
      </c>
      <c r="DZ58" s="1490">
        <v>-0.082</v>
      </c>
      <c r="EA58" s="1477">
        <v>-0.109</v>
      </c>
      <c r="EB58" s="1477">
        <v>-0.082</v>
      </c>
      <c r="EC58" s="1205">
        <v>6.29</v>
      </c>
      <c r="EF58" s="1490">
        <v>-0.12</v>
      </c>
      <c r="EG58" s="1477">
        <v>-0.112</v>
      </c>
      <c r="EH58" s="1477">
        <v>-0.119</v>
      </c>
      <c r="EI58" s="1478">
        <v>-136.3</v>
      </c>
      <c r="EJ58" s="1479">
        <v>-355.9</v>
      </c>
      <c r="EK58" s="1479">
        <v>-143.5</v>
      </c>
      <c r="EL58" s="1205">
        <v>44.0</v>
      </c>
      <c r="EO58" s="1491">
        <v>-0.138</v>
      </c>
      <c r="EP58" s="410"/>
      <c r="EQ58" s="1193">
        <v>-0.117</v>
      </c>
      <c r="ER58" s="1205">
        <v>42.5</v>
      </c>
      <c r="EU58" s="1195">
        <v>-0.042</v>
      </c>
      <c r="EV58" s="1193">
        <v>-0.04</v>
      </c>
      <c r="EW58" s="1193">
        <v>-0.042</v>
      </c>
      <c r="EX58" s="1205">
        <v>1.72</v>
      </c>
      <c r="EZ58" s="1205">
        <v>1.72</v>
      </c>
      <c r="FA58" s="1205">
        <v>14.3</v>
      </c>
      <c r="FD58" s="1193">
        <v>-0.101</v>
      </c>
      <c r="FG58" s="1205">
        <v>14.2</v>
      </c>
      <c r="FJ58" s="1193">
        <v>-0.156</v>
      </c>
      <c r="FK58" s="1193">
        <v>-0.129</v>
      </c>
      <c r="FL58" s="1193">
        <v>-0.1521</v>
      </c>
      <c r="FM58" s="1480">
        <v>0.08</v>
      </c>
      <c r="FN58" s="1205">
        <v>0.19</v>
      </c>
      <c r="FO58" s="1205">
        <v>0.0</v>
      </c>
      <c r="FP58" s="1205">
        <v>22.0</v>
      </c>
      <c r="FS58" s="1195">
        <v>-0.021</v>
      </c>
      <c r="FU58" s="1193">
        <v>-0.021</v>
      </c>
      <c r="FV58" s="1205">
        <v>19.8</v>
      </c>
      <c r="FY58" s="1195">
        <v>-0.155</v>
      </c>
      <c r="GA58" s="1193">
        <v>-0.155</v>
      </c>
      <c r="GB58" s="1205">
        <v>2.05</v>
      </c>
      <c r="GC58" s="1205">
        <v>0.45</v>
      </c>
      <c r="GD58" s="1205">
        <v>2.05</v>
      </c>
      <c r="GE58" s="1205">
        <v>25.885</v>
      </c>
      <c r="GH58" s="1205">
        <v>22.45</v>
      </c>
      <c r="GK58" s="1205">
        <v>200.0</v>
      </c>
      <c r="GM58" s="1512">
        <v>400.0</v>
      </c>
    </row>
    <row r="59">
      <c r="A59" s="1492">
        <v>43709.0</v>
      </c>
      <c r="B59" s="1496">
        <v>207.9</v>
      </c>
      <c r="D59" s="1496">
        <v>207.4</v>
      </c>
      <c r="E59" s="1496">
        <v>262.8</v>
      </c>
      <c r="G59" s="1496">
        <v>261.4</v>
      </c>
      <c r="H59" s="1493">
        <v>-0.002</v>
      </c>
      <c r="I59" s="1493">
        <v>-0.002</v>
      </c>
      <c r="J59" s="1493">
        <v>-0.002</v>
      </c>
      <c r="K59" s="1493">
        <v>0.002</v>
      </c>
      <c r="L59" s="1493">
        <v>-0.001</v>
      </c>
      <c r="M59" s="1493">
        <v>0.001</v>
      </c>
      <c r="N59" s="1494">
        <v>-0.016</v>
      </c>
      <c r="O59" s="1495">
        <v>-0.015</v>
      </c>
      <c r="P59" s="1495">
        <v>-0.014</v>
      </c>
      <c r="Q59" s="1494">
        <v>-0.016</v>
      </c>
      <c r="R59" s="1495">
        <v>-0.018</v>
      </c>
      <c r="S59" s="1495">
        <v>-0.02</v>
      </c>
      <c r="T59" s="1496">
        <v>-52.5</v>
      </c>
      <c r="U59" s="1496">
        <v>-52.5</v>
      </c>
      <c r="V59" s="1496">
        <v>-55.0</v>
      </c>
      <c r="W59" s="1496">
        <v>178.0</v>
      </c>
      <c r="Z59" s="1496">
        <v>161.0</v>
      </c>
      <c r="AC59" s="1497">
        <v>18.7</v>
      </c>
      <c r="AD59" s="1498">
        <v>17.5</v>
      </c>
      <c r="AE59" s="1498">
        <v>14.7</v>
      </c>
      <c r="AF59" s="1499">
        <v>111.6</v>
      </c>
      <c r="AI59" s="1500">
        <v>0.015</v>
      </c>
      <c r="AJ59" s="1200">
        <v>0.004</v>
      </c>
      <c r="AK59" s="1200">
        <v>0.015</v>
      </c>
      <c r="AL59" s="1499">
        <v>92.48</v>
      </c>
      <c r="AO59" s="1200">
        <v>0.013</v>
      </c>
      <c r="AP59" s="1200">
        <v>0.0</v>
      </c>
      <c r="AQ59" s="1200">
        <v>0.012</v>
      </c>
      <c r="AR59" s="1501">
        <v>19.2</v>
      </c>
      <c r="AS59" s="1496">
        <v>18.1</v>
      </c>
      <c r="AT59" s="1496">
        <v>19.2</v>
      </c>
      <c r="AU59" s="1502">
        <v>41.7</v>
      </c>
      <c r="AW59" s="1496">
        <v>47.0</v>
      </c>
      <c r="AX59" s="1502">
        <v>47.3</v>
      </c>
      <c r="AZ59" s="1502">
        <v>41.6</v>
      </c>
      <c r="BA59" s="1503">
        <v>-5.6</v>
      </c>
      <c r="BB59" s="1496">
        <v>-4.8</v>
      </c>
      <c r="BC59" s="1502">
        <v>-5.4</v>
      </c>
      <c r="BD59" s="1504">
        <v>2.779</v>
      </c>
      <c r="BE59" s="1502"/>
      <c r="BF59" s="1504">
        <v>2.686</v>
      </c>
      <c r="BG59" s="1496">
        <v>59.5</v>
      </c>
      <c r="BJ59" s="1496">
        <v>61.9</v>
      </c>
      <c r="BM59" s="1496">
        <v>-12.5</v>
      </c>
      <c r="BN59" s="1496">
        <v>-10.0</v>
      </c>
      <c r="BO59" s="1505">
        <v>-11.5</v>
      </c>
      <c r="BP59" s="1496">
        <v>33.4</v>
      </c>
      <c r="BS59" s="1198">
        <v>0.03</v>
      </c>
      <c r="BU59" s="414">
        <v>0.03</v>
      </c>
      <c r="BV59" s="1204">
        <v>0.03</v>
      </c>
      <c r="BX59" s="414">
        <v>0.03</v>
      </c>
      <c r="BY59" s="1506">
        <v>7.18</v>
      </c>
      <c r="BZ59" s="1502">
        <v>5.0</v>
      </c>
      <c r="CA59" s="1502">
        <v>7.18</v>
      </c>
      <c r="CI59" s="1496">
        <v>37.2</v>
      </c>
      <c r="CL59" s="1496">
        <v>37.3</v>
      </c>
      <c r="CO59" s="1496">
        <v>0.449</v>
      </c>
      <c r="CQ59" s="1496">
        <v>1.69</v>
      </c>
      <c r="CR59" s="1496">
        <v>18.6</v>
      </c>
      <c r="CU59" s="1496">
        <v>15.4</v>
      </c>
      <c r="CX59" s="1499">
        <v>1.21</v>
      </c>
      <c r="CY59" s="1496">
        <v>1.25</v>
      </c>
      <c r="CZ59" s="1496">
        <v>1.21</v>
      </c>
      <c r="DA59" s="1502">
        <v>218.21</v>
      </c>
      <c r="DD59" s="1507">
        <v>-0.032</v>
      </c>
      <c r="DE59" s="277">
        <v>-0.03</v>
      </c>
      <c r="DF59" s="277">
        <v>-0.032</v>
      </c>
      <c r="DG59" s="1502">
        <v>179.14</v>
      </c>
      <c r="DJ59" s="1507">
        <v>-0.085</v>
      </c>
      <c r="DK59" s="277">
        <v>-0.052</v>
      </c>
      <c r="DL59" s="277">
        <v>-0.085</v>
      </c>
      <c r="DM59" s="1506">
        <v>39.6</v>
      </c>
      <c r="DN59" s="1502">
        <v>33.3</v>
      </c>
      <c r="DO59" s="1502">
        <v>39.6</v>
      </c>
      <c r="DT59" s="1508"/>
      <c r="DW59" s="1496">
        <v>6.37</v>
      </c>
      <c r="DZ59" s="1509">
        <v>-0.052</v>
      </c>
      <c r="EA59" s="1495">
        <v>-0.04</v>
      </c>
      <c r="EB59" s="1495">
        <v>-0.052</v>
      </c>
      <c r="EC59" s="1496">
        <v>6.5</v>
      </c>
      <c r="EF59" s="1509">
        <v>-0.015</v>
      </c>
      <c r="EG59" s="1495">
        <v>-0.028</v>
      </c>
      <c r="EH59" s="1495">
        <v>-0.015</v>
      </c>
      <c r="EI59" s="1497">
        <v>-123.0</v>
      </c>
      <c r="EJ59" s="1498">
        <v>54.0</v>
      </c>
      <c r="EK59" s="1498">
        <v>-124.8</v>
      </c>
      <c r="EL59" s="1496">
        <v>44.6</v>
      </c>
      <c r="EO59" s="1510">
        <v>-0.117</v>
      </c>
      <c r="EP59" s="414"/>
      <c r="EQ59" s="1198">
        <v>-0.147</v>
      </c>
      <c r="ER59" s="1496">
        <v>38.7</v>
      </c>
      <c r="EU59" s="1200">
        <v>-0.056</v>
      </c>
      <c r="EV59" s="1198">
        <v>-0.03</v>
      </c>
      <c r="EW59" s="1198">
        <v>-0.042</v>
      </c>
      <c r="EX59" s="1496">
        <v>5.97</v>
      </c>
      <c r="EZ59" s="1496">
        <v>1.65</v>
      </c>
      <c r="FA59" s="1496">
        <v>14.1</v>
      </c>
      <c r="FD59" s="1198">
        <v>-0.059</v>
      </c>
      <c r="FG59" s="1496">
        <v>14.3</v>
      </c>
      <c r="FJ59" s="1198">
        <v>-0.0241</v>
      </c>
      <c r="FK59" s="1198">
        <v>-0.042</v>
      </c>
      <c r="FL59" s="1198">
        <v>-0.156</v>
      </c>
      <c r="FM59" s="1499">
        <v>-0.1</v>
      </c>
      <c r="FN59" s="1496">
        <v>0.1</v>
      </c>
      <c r="FO59" s="1496">
        <v>0.08</v>
      </c>
      <c r="FP59" s="1496">
        <v>20.4</v>
      </c>
      <c r="FS59" s="1200">
        <v>-0.015</v>
      </c>
      <c r="FU59" s="1198">
        <v>-0.015</v>
      </c>
      <c r="FV59" s="1496">
        <v>19.1</v>
      </c>
      <c r="FY59" s="1200">
        <v>-0.045</v>
      </c>
      <c r="GA59" s="1198">
        <v>-0.045</v>
      </c>
      <c r="GB59" s="1496">
        <v>1.28</v>
      </c>
      <c r="GC59" s="1496">
        <v>2.14</v>
      </c>
      <c r="GD59" s="1496">
        <v>1.28</v>
      </c>
      <c r="GE59" s="1496">
        <v>23.357</v>
      </c>
      <c r="GH59" s="1496">
        <v>21.749</v>
      </c>
      <c r="GK59" s="1513">
        <v>1700.0</v>
      </c>
      <c r="GM59" s="1511">
        <v>43.0</v>
      </c>
    </row>
    <row r="60">
      <c r="A60" s="1474">
        <v>43739.0</v>
      </c>
      <c r="B60" s="1205">
        <v>206.0</v>
      </c>
      <c r="D60" s="1205">
        <v>207.8</v>
      </c>
      <c r="E60" s="1205">
        <v>258.4</v>
      </c>
      <c r="G60" s="1205">
        <v>262.9</v>
      </c>
      <c r="H60" s="1475">
        <v>-0.001</v>
      </c>
      <c r="I60" s="1475">
        <v>-0.001</v>
      </c>
      <c r="J60" s="1475">
        <v>-0.001</v>
      </c>
      <c r="K60" s="1475">
        <v>-0.005</v>
      </c>
      <c r="L60" s="1475">
        <v>-0.002</v>
      </c>
      <c r="M60" s="1475">
        <v>-0.005</v>
      </c>
      <c r="N60" s="1476">
        <v>-0.022</v>
      </c>
      <c r="O60" s="1477"/>
      <c r="P60" s="1477">
        <v>-0.016</v>
      </c>
      <c r="Q60" s="1476">
        <v>-0.03</v>
      </c>
      <c r="R60" s="1477"/>
      <c r="S60" s="1477">
        <v>-0.016</v>
      </c>
      <c r="T60" s="1205">
        <v>-47.2</v>
      </c>
      <c r="U60" s="1205">
        <v>-48.7</v>
      </c>
      <c r="V60" s="1205">
        <v>-51.1</v>
      </c>
      <c r="W60" s="1205">
        <v>199.0</v>
      </c>
      <c r="Z60" s="1205">
        <v>176.0</v>
      </c>
      <c r="AC60" s="1478">
        <v>28.0</v>
      </c>
      <c r="AD60" s="1479">
        <v>17.0</v>
      </c>
      <c r="AE60" s="1479">
        <v>18.7</v>
      </c>
      <c r="AF60" s="1480">
        <v>112.33</v>
      </c>
      <c r="AI60" s="1481">
        <v>0.012</v>
      </c>
      <c r="AJ60" s="1195">
        <v>-0.007</v>
      </c>
      <c r="AK60" s="1195">
        <v>0.015</v>
      </c>
      <c r="AL60" s="1480">
        <v>92.59</v>
      </c>
      <c r="AO60" s="1195">
        <v>0.0</v>
      </c>
      <c r="AP60" s="1195">
        <v>-0.001</v>
      </c>
      <c r="AQ60" s="1195">
        <v>0.005</v>
      </c>
      <c r="AR60" s="1482">
        <v>20.6</v>
      </c>
      <c r="AS60" s="1205">
        <v>19.0</v>
      </c>
      <c r="AT60" s="1205">
        <v>20.4</v>
      </c>
      <c r="AU60" s="1446">
        <v>47.7</v>
      </c>
      <c r="AW60" s="1205">
        <v>43.0</v>
      </c>
      <c r="AX60" s="1446">
        <v>43.0</v>
      </c>
      <c r="AZ60" s="1446">
        <v>47.9</v>
      </c>
      <c r="BA60" s="1483">
        <v>-4.7</v>
      </c>
      <c r="BB60" s="1205">
        <v>-4.8</v>
      </c>
      <c r="BC60" s="1446">
        <v>-4.9</v>
      </c>
      <c r="BD60" s="1484">
        <v>8.057</v>
      </c>
      <c r="BE60" s="1484">
        <v>2.82</v>
      </c>
      <c r="BF60" s="1484">
        <v>8.057</v>
      </c>
      <c r="BG60" s="1205">
        <v>60.3</v>
      </c>
      <c r="BJ60" s="1205">
        <v>63.0</v>
      </c>
      <c r="BM60" s="1205">
        <v>-14.4</v>
      </c>
      <c r="BN60" s="1205">
        <v>-11.6</v>
      </c>
      <c r="BO60" s="1485">
        <v>-10.9</v>
      </c>
      <c r="BP60" s="1205">
        <v>31.1</v>
      </c>
      <c r="BS60" s="1193">
        <v>-0.05</v>
      </c>
      <c r="BU60" s="410">
        <v>-0.05</v>
      </c>
      <c r="BV60" s="1203">
        <v>0.0</v>
      </c>
      <c r="BX60" s="410">
        <v>0.0</v>
      </c>
      <c r="BY60" s="1486">
        <v>4.502</v>
      </c>
      <c r="BZ60" s="1446">
        <v>6.1</v>
      </c>
      <c r="CA60" s="1446">
        <v>4.075</v>
      </c>
      <c r="CI60" s="1205">
        <v>40.8</v>
      </c>
      <c r="CL60" s="1205">
        <v>41.4</v>
      </c>
      <c r="CO60" s="1205">
        <v>0.489</v>
      </c>
      <c r="CQ60" s="1205">
        <v>0.449</v>
      </c>
      <c r="CR60" s="1205">
        <v>19.5</v>
      </c>
      <c r="CU60" s="1205">
        <v>17.0</v>
      </c>
      <c r="CX60" s="1480">
        <v>3.43</v>
      </c>
      <c r="CY60" s="1205">
        <v>3.37</v>
      </c>
      <c r="CZ60" s="1205">
        <v>3.43</v>
      </c>
      <c r="DA60" s="1446">
        <v>212.98</v>
      </c>
      <c r="DD60" s="1487">
        <v>-0.009</v>
      </c>
      <c r="DE60" s="1488">
        <v>-0.035</v>
      </c>
      <c r="DF60" s="1488">
        <v>-0.009</v>
      </c>
      <c r="DG60" s="1446">
        <v>170.67</v>
      </c>
      <c r="DJ60" s="1487">
        <v>-0.064</v>
      </c>
      <c r="DK60" s="1488">
        <v>-0.089</v>
      </c>
      <c r="DL60" s="1488">
        <v>-0.065</v>
      </c>
      <c r="DM60" s="1486">
        <v>42.8</v>
      </c>
      <c r="DN60" s="1446">
        <v>41.2</v>
      </c>
      <c r="DO60" s="1446">
        <v>43.0</v>
      </c>
      <c r="DT60" s="1489"/>
      <c r="DW60" s="1205">
        <v>6.58</v>
      </c>
      <c r="DZ60" s="1490">
        <v>-0.092</v>
      </c>
      <c r="EA60" s="1477">
        <v>-0.076</v>
      </c>
      <c r="EB60" s="1477">
        <v>-0.092</v>
      </c>
      <c r="EC60" s="1205">
        <v>6.57</v>
      </c>
      <c r="EF60" s="1490">
        <v>-0.148</v>
      </c>
      <c r="EG60" s="1477">
        <v>-0.16</v>
      </c>
      <c r="EH60" s="1477">
        <v>-0.148</v>
      </c>
      <c r="EI60" s="1478">
        <v>17.3</v>
      </c>
      <c r="EJ60" s="1479">
        <v>301.0</v>
      </c>
      <c r="EK60" s="1479">
        <v>15.7</v>
      </c>
      <c r="EL60" s="1205">
        <v>46.6</v>
      </c>
      <c r="EO60" s="1491">
        <v>-0.148</v>
      </c>
      <c r="EP60" s="410"/>
      <c r="EQ60" s="1193">
        <v>-0.143</v>
      </c>
      <c r="ER60" s="1205">
        <v>41.4</v>
      </c>
      <c r="EU60" s="1195">
        <v>-0.146</v>
      </c>
      <c r="EV60" s="1193">
        <v>-0.132</v>
      </c>
      <c r="EW60" s="1193">
        <v>-0.056</v>
      </c>
      <c r="EX60" s="1205">
        <v>5.39</v>
      </c>
      <c r="EY60" s="1205">
        <v>3.51</v>
      </c>
      <c r="EZ60" s="1205">
        <v>5.98</v>
      </c>
      <c r="FA60" s="1205">
        <v>14.9</v>
      </c>
      <c r="FD60" s="1193">
        <v>-0.065</v>
      </c>
      <c r="FG60" s="1205">
        <v>14.8</v>
      </c>
      <c r="FJ60" s="1193">
        <v>-0.1639</v>
      </c>
      <c r="FK60" s="1193">
        <v>-0.16</v>
      </c>
      <c r="FL60" s="1193">
        <v>-0.0241</v>
      </c>
      <c r="FM60" s="1480">
        <v>0.16</v>
      </c>
      <c r="FN60" s="1205">
        <v>-0.2</v>
      </c>
      <c r="FO60" s="1205">
        <v>-0.1</v>
      </c>
      <c r="FP60" s="1205">
        <v>20.8</v>
      </c>
      <c r="FS60" s="1195">
        <v>-0.05</v>
      </c>
      <c r="FU60" s="1193">
        <v>-0.05</v>
      </c>
      <c r="FV60" s="1205">
        <v>20.2</v>
      </c>
      <c r="FY60" s="1195">
        <v>-0.092</v>
      </c>
      <c r="GA60" s="1193">
        <v>-0.092</v>
      </c>
      <c r="GB60" s="1205">
        <v>0.51</v>
      </c>
      <c r="GC60" s="1205">
        <v>0.4</v>
      </c>
      <c r="GD60" s="1205">
        <v>0.51</v>
      </c>
      <c r="GE60" s="1205">
        <v>24.23</v>
      </c>
      <c r="GH60" s="1205">
        <v>22.37</v>
      </c>
      <c r="GK60" s="1205">
        <v>500.0</v>
      </c>
      <c r="GM60" s="1516">
        <v>3430.0</v>
      </c>
    </row>
    <row r="61">
      <c r="A61" s="1492">
        <v>43770.0</v>
      </c>
      <c r="B61" s="1496">
        <v>207.0</v>
      </c>
      <c r="D61" s="1496">
        <v>208.0</v>
      </c>
      <c r="E61" s="1496">
        <v>254.0</v>
      </c>
      <c r="G61" s="1496">
        <v>259.0</v>
      </c>
      <c r="H61" s="1493">
        <v>0.002</v>
      </c>
      <c r="I61" s="1493">
        <v>0.001</v>
      </c>
      <c r="J61" s="1493">
        <v>0.002</v>
      </c>
      <c r="K61" s="1493">
        <v>0.002</v>
      </c>
      <c r="L61" s="1493">
        <v>0.002</v>
      </c>
      <c r="M61" s="1493">
        <v>0.001</v>
      </c>
      <c r="N61" s="1494">
        <v>-0.013</v>
      </c>
      <c r="O61" s="1495"/>
      <c r="P61" s="1495">
        <v>-0.022</v>
      </c>
      <c r="Q61" s="1494">
        <v>-0.013</v>
      </c>
      <c r="R61" s="1495"/>
      <c r="S61" s="1495">
        <v>-0.03</v>
      </c>
      <c r="T61" s="1496">
        <v>-43.1</v>
      </c>
      <c r="U61" s="1496">
        <v>-43.8</v>
      </c>
      <c r="V61" s="1496">
        <v>-46.9</v>
      </c>
      <c r="W61" s="1496">
        <v>179.0</v>
      </c>
      <c r="Z61" s="1496">
        <v>161.0</v>
      </c>
      <c r="AC61" s="1497">
        <v>20.7</v>
      </c>
      <c r="AD61" s="1498">
        <v>23.3</v>
      </c>
      <c r="AE61" s="1498">
        <v>28.0</v>
      </c>
      <c r="AF61" s="1499">
        <v>110.53</v>
      </c>
      <c r="AI61" s="1500">
        <v>-0.023</v>
      </c>
      <c r="AJ61" s="1200">
        <v>-0.005</v>
      </c>
      <c r="AK61" s="1200">
        <v>-0.022</v>
      </c>
      <c r="AL61" s="1499">
        <v>91.93</v>
      </c>
      <c r="AO61" s="1200">
        <v>-0.005</v>
      </c>
      <c r="AP61" s="1200">
        <v>0.002</v>
      </c>
      <c r="AQ61" s="1200">
        <v>-0.006</v>
      </c>
      <c r="AR61" s="1501">
        <v>18.3</v>
      </c>
      <c r="AS61" s="1496">
        <v>20.0</v>
      </c>
      <c r="AT61" s="1496">
        <v>18.5</v>
      </c>
      <c r="AU61" s="1502">
        <v>42.1</v>
      </c>
      <c r="AW61" s="1496">
        <v>42.1</v>
      </c>
      <c r="AX61" s="1502">
        <v>47.6</v>
      </c>
      <c r="AZ61" s="1502">
        <v>47.5</v>
      </c>
      <c r="BA61" s="1503">
        <v>-5.6</v>
      </c>
      <c r="BB61" s="1496">
        <v>-5.0</v>
      </c>
      <c r="BC61" s="1502">
        <v>-5.4</v>
      </c>
      <c r="BD61" s="1504">
        <v>4.872</v>
      </c>
      <c r="BE61" s="1502"/>
      <c r="BF61" s="1504">
        <v>4.89</v>
      </c>
      <c r="BG61" s="1496">
        <v>61.4</v>
      </c>
      <c r="BJ61" s="1496">
        <v>56.7</v>
      </c>
      <c r="BM61" s="1496">
        <v>-5.2</v>
      </c>
      <c r="BN61" s="1496">
        <v>-11.7</v>
      </c>
      <c r="BO61" s="1505">
        <v>-4.9</v>
      </c>
      <c r="BP61" s="1496">
        <v>31.8</v>
      </c>
      <c r="BS61" s="1198">
        <v>0.02</v>
      </c>
      <c r="BU61" s="414">
        <v>0.02</v>
      </c>
      <c r="BV61" s="1204">
        <v>-0.03</v>
      </c>
      <c r="BX61" s="414">
        <v>-0.03</v>
      </c>
      <c r="BY61" s="1506">
        <v>5.8</v>
      </c>
      <c r="BZ61" s="1502">
        <v>4.15</v>
      </c>
      <c r="CA61" s="1502">
        <v>5.51</v>
      </c>
      <c r="CI61" s="1496">
        <v>37.5</v>
      </c>
      <c r="CL61" s="1496">
        <v>36.7</v>
      </c>
      <c r="CO61" s="1496">
        <v>0.545</v>
      </c>
      <c r="CQ61" s="1496">
        <v>0.489</v>
      </c>
      <c r="CR61" s="1496">
        <v>17.6</v>
      </c>
      <c r="CU61" s="1496">
        <v>14.9</v>
      </c>
      <c r="CX61" s="1499">
        <v>5.6</v>
      </c>
      <c r="CY61" s="1496">
        <v>4.35</v>
      </c>
      <c r="CZ61" s="1496">
        <v>5.6</v>
      </c>
      <c r="DA61" s="1502">
        <v>221.44</v>
      </c>
      <c r="DD61" s="1507">
        <v>-0.011</v>
      </c>
      <c r="DE61" s="278"/>
      <c r="DF61" s="277">
        <v>-0.013</v>
      </c>
      <c r="DG61" s="1502">
        <v>185.27</v>
      </c>
      <c r="DJ61" s="1507">
        <v>0.003</v>
      </c>
      <c r="DK61" s="278"/>
      <c r="DL61" s="277">
        <v>0.005</v>
      </c>
      <c r="DM61" s="1506">
        <v>38.7</v>
      </c>
      <c r="DN61" s="278"/>
      <c r="DO61" s="1502">
        <v>37.9</v>
      </c>
      <c r="DT61" s="1508"/>
      <c r="DW61" s="1496">
        <v>6.38</v>
      </c>
      <c r="DZ61" s="1509">
        <v>-0.079</v>
      </c>
      <c r="EA61" s="1495">
        <v>-0.086</v>
      </c>
      <c r="EB61" s="1495">
        <v>-0.079</v>
      </c>
      <c r="EC61" s="1496">
        <v>6.47</v>
      </c>
      <c r="EF61" s="1509">
        <v>-0.157</v>
      </c>
      <c r="EG61" s="1495">
        <v>-0.127</v>
      </c>
      <c r="EH61" s="1495">
        <v>-0.157</v>
      </c>
      <c r="EI61" s="1497">
        <v>-82.1</v>
      </c>
      <c r="EJ61" s="1498">
        <v>-369.0</v>
      </c>
      <c r="EK61" s="1498">
        <v>-85.2</v>
      </c>
      <c r="EL61" s="1496">
        <v>44.0</v>
      </c>
      <c r="EO61" s="1510">
        <v>-0.143</v>
      </c>
      <c r="EP61" s="414">
        <v>-0.102</v>
      </c>
      <c r="EQ61" s="1198">
        <v>-0.144</v>
      </c>
      <c r="ER61" s="1496">
        <v>40.7</v>
      </c>
      <c r="EU61" s="1200">
        <v>-0.13</v>
      </c>
      <c r="EV61" s="1198">
        <v>-0.119</v>
      </c>
      <c r="EW61" s="1198">
        <v>-0.13</v>
      </c>
      <c r="EX61" s="1496">
        <v>3.37</v>
      </c>
      <c r="EZ61" s="1496">
        <v>3.37</v>
      </c>
      <c r="FA61" s="1496">
        <v>13.9</v>
      </c>
      <c r="FD61" s="1198">
        <v>-0.061</v>
      </c>
      <c r="FG61" s="1496">
        <v>15.3</v>
      </c>
      <c r="FJ61" s="1198">
        <v>-0.0924</v>
      </c>
      <c r="FK61" s="1198">
        <v>-0.1332</v>
      </c>
      <c r="FL61" s="1198">
        <v>-0.1639</v>
      </c>
      <c r="FM61" s="1499">
        <v>-1.3</v>
      </c>
      <c r="FN61" s="1496">
        <v>-0.1</v>
      </c>
      <c r="FO61" s="1496">
        <v>0.16</v>
      </c>
      <c r="FP61" s="1496">
        <v>19.6</v>
      </c>
      <c r="FS61" s="1200">
        <v>-0.077</v>
      </c>
      <c r="FU61" s="1198">
        <v>-0.077</v>
      </c>
      <c r="FV61" s="1496">
        <v>19.1</v>
      </c>
      <c r="FY61" s="1200">
        <v>-0.139</v>
      </c>
      <c r="GA61" s="1198">
        <v>-0.139</v>
      </c>
      <c r="GB61" s="1496">
        <v>0.55</v>
      </c>
      <c r="GC61" s="1496">
        <v>-0.19</v>
      </c>
      <c r="GD61" s="1496">
        <v>0.55</v>
      </c>
      <c r="GE61" s="1496">
        <v>22.79</v>
      </c>
      <c r="GH61" s="1496">
        <v>21.34</v>
      </c>
      <c r="GK61" s="1496">
        <v>100.0</v>
      </c>
      <c r="GM61" s="1511">
        <v>500.0</v>
      </c>
    </row>
    <row r="62">
      <c r="A62" s="1474">
        <v>43800.0</v>
      </c>
      <c r="B62" s="1205">
        <v>209.0</v>
      </c>
      <c r="D62" s="1205">
        <v>207.0</v>
      </c>
      <c r="E62" s="1205">
        <v>252.0</v>
      </c>
      <c r="G62" s="1205">
        <v>254.0</v>
      </c>
      <c r="H62" s="1475">
        <v>-0.002</v>
      </c>
      <c r="I62" s="1475">
        <v>0.002</v>
      </c>
      <c r="J62" s="1475">
        <v>-0.002</v>
      </c>
      <c r="K62" s="1475">
        <v>0.003</v>
      </c>
      <c r="L62" s="1475">
        <v>0.003</v>
      </c>
      <c r="M62" s="1475">
        <v>0.002</v>
      </c>
      <c r="N62" s="1476">
        <v>-0.007</v>
      </c>
      <c r="O62" s="1477"/>
      <c r="P62" s="1477">
        <v>-0.013</v>
      </c>
      <c r="Q62" s="1476">
        <v>0.005</v>
      </c>
      <c r="R62" s="1477"/>
      <c r="S62" s="1477">
        <v>-0.013</v>
      </c>
      <c r="T62" s="1205">
        <v>-48.9</v>
      </c>
      <c r="U62" s="1205">
        <v>-48.2</v>
      </c>
      <c r="V62" s="1205">
        <v>-43.7</v>
      </c>
      <c r="W62" s="1205">
        <v>172.0</v>
      </c>
      <c r="Z62" s="1205">
        <v>150.0</v>
      </c>
      <c r="AC62" s="1478">
        <v>23.1</v>
      </c>
      <c r="AD62" s="1479">
        <v>0.0</v>
      </c>
      <c r="AE62" s="1479">
        <v>20.7</v>
      </c>
      <c r="AF62" s="1480">
        <v>111.94</v>
      </c>
      <c r="AI62" s="1481">
        <v>0.001</v>
      </c>
      <c r="AJ62" s="1195">
        <v>0.005</v>
      </c>
      <c r="AK62" s="1195">
        <v>0.002</v>
      </c>
      <c r="AL62" s="1480">
        <v>91.52</v>
      </c>
      <c r="AO62" s="1195">
        <v>-0.007</v>
      </c>
      <c r="AP62" s="1195">
        <v>0.002</v>
      </c>
      <c r="AQ62" s="1195">
        <v>-0.003</v>
      </c>
      <c r="AR62" s="1482">
        <v>19.2</v>
      </c>
      <c r="AS62" s="1205">
        <v>18.4</v>
      </c>
      <c r="AT62" s="1205">
        <v>19.0</v>
      </c>
      <c r="AU62" s="1446">
        <v>41.9</v>
      </c>
      <c r="AW62" s="1205">
        <v>42.0</v>
      </c>
      <c r="AX62" s="1446">
        <v>46.0</v>
      </c>
      <c r="AZ62" s="1446">
        <v>45.7</v>
      </c>
      <c r="BA62" s="1483">
        <v>-4.1</v>
      </c>
      <c r="BB62" s="1205">
        <v>-5.0</v>
      </c>
      <c r="BC62" s="1446">
        <v>-3.7</v>
      </c>
      <c r="BD62" s="1484">
        <v>5.013</v>
      </c>
      <c r="BE62" s="1446"/>
      <c r="BF62" s="1484">
        <v>5.007</v>
      </c>
      <c r="BG62" s="1205">
        <v>64.1</v>
      </c>
      <c r="BJ62" s="1205">
        <v>56.5</v>
      </c>
      <c r="BM62" s="1205">
        <v>0.85</v>
      </c>
      <c r="BN62" s="1205">
        <v>-10.0</v>
      </c>
      <c r="BO62" s="1485">
        <v>-1.4</v>
      </c>
      <c r="BP62" s="1205">
        <v>32.1</v>
      </c>
      <c r="BS62" s="1193">
        <v>0.01</v>
      </c>
      <c r="BU62" s="410">
        <v>0.01</v>
      </c>
      <c r="BV62" s="1203">
        <v>0.02</v>
      </c>
      <c r="BX62" s="410">
        <v>0.02</v>
      </c>
      <c r="BY62" s="1486">
        <v>5.22</v>
      </c>
      <c r="BZ62" s="1446">
        <v>5.95</v>
      </c>
      <c r="CA62" s="1446">
        <v>5.37</v>
      </c>
      <c r="CI62" s="1205">
        <v>38.7</v>
      </c>
      <c r="CL62" s="1205">
        <v>35.6</v>
      </c>
      <c r="CO62" s="1205">
        <v>1.283</v>
      </c>
      <c r="CQ62" s="1205">
        <v>0.545</v>
      </c>
      <c r="CR62" s="1205">
        <v>18.5</v>
      </c>
      <c r="CU62" s="1205">
        <v>13.2</v>
      </c>
      <c r="CX62" s="1480">
        <v>-1.7</v>
      </c>
      <c r="CY62" s="1205">
        <v>0.1</v>
      </c>
      <c r="CZ62" s="1205">
        <v>-1.7</v>
      </c>
      <c r="DA62" s="1446">
        <v>238.64</v>
      </c>
      <c r="DD62" s="1487">
        <v>0.076</v>
      </c>
      <c r="DE62" s="1488">
        <v>0.032</v>
      </c>
      <c r="DF62" s="1488">
        <v>0.076</v>
      </c>
      <c r="DG62" s="1446">
        <v>191.39</v>
      </c>
      <c r="DJ62" s="1487">
        <v>0.163</v>
      </c>
      <c r="DK62" s="1488">
        <v>0.096</v>
      </c>
      <c r="DL62" s="1488">
        <v>0.163</v>
      </c>
      <c r="DM62" s="1486">
        <v>46.7</v>
      </c>
      <c r="DN62" s="1446">
        <v>48.0</v>
      </c>
      <c r="DO62" s="1446">
        <v>46.7</v>
      </c>
      <c r="DT62" s="1489"/>
      <c r="DW62" s="1205">
        <v>6.58</v>
      </c>
      <c r="DZ62" s="1490">
        <v>-0.063</v>
      </c>
      <c r="EA62" s="1477">
        <v>-0.042</v>
      </c>
      <c r="EB62" s="1477">
        <v>-0.063</v>
      </c>
      <c r="EC62" s="1205">
        <v>6.74</v>
      </c>
      <c r="EF62" s="1490">
        <v>-0.049</v>
      </c>
      <c r="EG62" s="1477">
        <v>-0.034</v>
      </c>
      <c r="EH62" s="1477">
        <v>-0.049</v>
      </c>
      <c r="EI62" s="1478">
        <v>-152.5</v>
      </c>
      <c r="EJ62" s="1479">
        <v>-150.0</v>
      </c>
      <c r="EK62" s="1479">
        <v>-154.6</v>
      </c>
      <c r="EL62" s="1205">
        <v>45.7</v>
      </c>
      <c r="EO62" s="1491">
        <v>-0.052</v>
      </c>
      <c r="EP62" s="410">
        <v>-0.06</v>
      </c>
      <c r="EQ62" s="1193">
        <v>-0.061</v>
      </c>
      <c r="ER62" s="1205">
        <v>43.7</v>
      </c>
      <c r="EU62" s="1195">
        <v>-0.007</v>
      </c>
      <c r="EV62" s="1193">
        <v>-0.046</v>
      </c>
      <c r="EW62" s="1193">
        <v>-0.13</v>
      </c>
      <c r="EX62" s="1205">
        <v>2.02</v>
      </c>
      <c r="EZ62" s="1205">
        <v>3.34</v>
      </c>
      <c r="FA62" s="1205">
        <v>14.4</v>
      </c>
      <c r="FD62" s="1203">
        <v>0.01</v>
      </c>
      <c r="FG62" s="1205">
        <v>14.5</v>
      </c>
      <c r="FJ62" s="1193">
        <v>-0.0562</v>
      </c>
      <c r="FK62" s="1193">
        <v>-0.063</v>
      </c>
      <c r="FL62" s="1193">
        <v>-0.0924</v>
      </c>
      <c r="FM62" s="1480">
        <v>0.0</v>
      </c>
      <c r="FN62" s="1205">
        <v>-0.4</v>
      </c>
      <c r="FO62" s="1205">
        <v>-1.3</v>
      </c>
      <c r="FP62" s="1205">
        <v>19.2</v>
      </c>
      <c r="FS62" s="1195">
        <v>-0.017</v>
      </c>
      <c r="FU62" s="1193">
        <v>-0.017</v>
      </c>
      <c r="FV62" s="1205">
        <v>18.5</v>
      </c>
      <c r="FY62" s="1195">
        <v>0.018</v>
      </c>
      <c r="GA62" s="1193">
        <v>0.018</v>
      </c>
      <c r="GB62" s="1205">
        <v>0.6</v>
      </c>
      <c r="GC62" s="1205">
        <v>0.63</v>
      </c>
      <c r="GD62" s="1205">
        <v>0.6</v>
      </c>
      <c r="GE62" s="1205">
        <v>22.56</v>
      </c>
      <c r="GH62" s="1205">
        <v>22.3</v>
      </c>
      <c r="GK62" s="1205">
        <v>100.0</v>
      </c>
      <c r="GM62" s="1516">
        <v>1860.0</v>
      </c>
    </row>
    <row r="63">
      <c r="A63" s="1492">
        <v>43831.0</v>
      </c>
      <c r="B63" s="1496">
        <v>209.6</v>
      </c>
      <c r="D63" s="1496">
        <v>208.1</v>
      </c>
      <c r="E63" s="1496">
        <v>258.5</v>
      </c>
      <c r="G63" s="1496">
        <v>251.8</v>
      </c>
      <c r="H63" s="1493">
        <v>0.007</v>
      </c>
      <c r="I63" s="1493">
        <v>-0.001</v>
      </c>
      <c r="J63" s="1493">
        <v>0.006</v>
      </c>
      <c r="K63" s="1493">
        <v>0.0</v>
      </c>
      <c r="L63" s="1493">
        <v>-0.002</v>
      </c>
      <c r="M63" s="1493">
        <v>0.001</v>
      </c>
      <c r="N63" s="1494">
        <v>0.005</v>
      </c>
      <c r="O63" s="1495"/>
      <c r="P63" s="1495">
        <v>-0.007</v>
      </c>
      <c r="Q63" s="1494">
        <v>0.003</v>
      </c>
      <c r="R63" s="1495"/>
      <c r="S63" s="1495">
        <v>0.005</v>
      </c>
      <c r="T63" s="1496">
        <v>-45.3</v>
      </c>
      <c r="U63" s="1496">
        <v>-46.1</v>
      </c>
      <c r="V63" s="1496">
        <v>-48.6</v>
      </c>
      <c r="W63" s="1496">
        <v>166.0</v>
      </c>
      <c r="Z63" s="1496">
        <v>169.0</v>
      </c>
      <c r="AC63" s="1497">
        <v>1.3</v>
      </c>
      <c r="AD63" s="1498">
        <v>0.0</v>
      </c>
      <c r="AE63" s="1498">
        <v>23.1</v>
      </c>
      <c r="AF63" s="1499">
        <v>111.49</v>
      </c>
      <c r="AI63" s="1500">
        <v>0.0</v>
      </c>
      <c r="AJ63" s="1200">
        <v>-0.002</v>
      </c>
      <c r="AK63" s="1200">
        <v>0.001</v>
      </c>
      <c r="AL63" s="1499">
        <v>93.24</v>
      </c>
      <c r="AO63" s="1200">
        <v>0.005</v>
      </c>
      <c r="AP63" s="1200">
        <v>-0.002</v>
      </c>
      <c r="AQ63" s="1200">
        <v>0.006</v>
      </c>
      <c r="AR63" s="1501">
        <v>18.5</v>
      </c>
      <c r="AS63" s="1496">
        <v>15.4</v>
      </c>
      <c r="AT63" s="1496">
        <v>18.7</v>
      </c>
      <c r="AU63" s="1502">
        <v>40.3</v>
      </c>
      <c r="AW63" s="1496">
        <v>40.3</v>
      </c>
      <c r="AX63" s="1502">
        <v>46.2</v>
      </c>
      <c r="AZ63" s="1502">
        <v>46.3</v>
      </c>
      <c r="BA63" s="1503">
        <v>-5.9</v>
      </c>
      <c r="BC63" s="1502">
        <v>-6.0</v>
      </c>
      <c r="BD63" s="1504">
        <v>0.542</v>
      </c>
      <c r="BE63" s="1504">
        <v>2.813</v>
      </c>
      <c r="BF63" s="1504">
        <v>0.545</v>
      </c>
      <c r="BG63" s="1496">
        <v>60.7</v>
      </c>
      <c r="BJ63" s="1496">
        <v>57.6</v>
      </c>
      <c r="BM63" s="1496">
        <v>-3.7</v>
      </c>
      <c r="BN63" s="1496">
        <v>-7.0</v>
      </c>
      <c r="BO63" s="1505">
        <v>-5.7</v>
      </c>
      <c r="BP63" s="1496">
        <v>30.7</v>
      </c>
      <c r="BS63" s="1198">
        <v>-0.03</v>
      </c>
      <c r="BU63" s="414">
        <v>-0.03</v>
      </c>
      <c r="BV63" s="1204">
        <v>-0.03</v>
      </c>
      <c r="BX63" s="414">
        <v>-0.03</v>
      </c>
      <c r="BY63" s="1506">
        <v>5.21</v>
      </c>
      <c r="BZ63" s="1502">
        <v>4.8</v>
      </c>
      <c r="CA63" s="278">
        <v>5.21</v>
      </c>
      <c r="CI63" s="1496">
        <v>33.6</v>
      </c>
      <c r="CL63" s="1496">
        <v>36.1</v>
      </c>
      <c r="CO63" s="1496">
        <v>1.94</v>
      </c>
      <c r="CQ63" s="1496">
        <v>1.283</v>
      </c>
      <c r="CR63" s="1496">
        <v>14.4</v>
      </c>
      <c r="CU63" s="1496">
        <v>17.2</v>
      </c>
      <c r="CX63" s="1499">
        <v>3.1</v>
      </c>
      <c r="CY63" s="1496">
        <v>1.5</v>
      </c>
      <c r="CZ63" s="1496">
        <v>3.1</v>
      </c>
      <c r="DA63" s="1502">
        <v>211.59</v>
      </c>
      <c r="DD63" s="1507">
        <v>0.091</v>
      </c>
      <c r="DE63" s="277">
        <v>-0.048</v>
      </c>
      <c r="DF63" s="277">
        <v>0.079</v>
      </c>
      <c r="DG63" s="1502">
        <v>156.92</v>
      </c>
      <c r="DJ63" s="1507">
        <v>-0.015</v>
      </c>
      <c r="DK63" s="277">
        <v>-0.063</v>
      </c>
      <c r="DL63" s="277">
        <v>0.165</v>
      </c>
      <c r="DM63" s="1506">
        <v>39.1</v>
      </c>
      <c r="DN63" s="1502">
        <v>47.2</v>
      </c>
      <c r="DO63" s="1502">
        <v>47.2</v>
      </c>
      <c r="DT63" s="1508"/>
      <c r="DW63" s="1496">
        <v>5.43</v>
      </c>
      <c r="DZ63" s="1509">
        <v>-0.026</v>
      </c>
      <c r="EA63" s="1495">
        <v>-0.069</v>
      </c>
      <c r="EB63" s="1495">
        <v>-0.026</v>
      </c>
      <c r="EC63" s="1496">
        <v>6.75</v>
      </c>
      <c r="EF63" s="1509">
        <v>-0.036</v>
      </c>
      <c r="EG63" s="1495">
        <v>-0.013</v>
      </c>
      <c r="EH63" s="1495">
        <v>-0.035</v>
      </c>
      <c r="EI63" s="1497">
        <v>-1312.6</v>
      </c>
      <c r="EJ63" s="1498">
        <v>-1694.9</v>
      </c>
      <c r="EK63" s="1498">
        <v>-1313.2</v>
      </c>
      <c r="EL63" s="1496">
        <v>43.1</v>
      </c>
      <c r="EO63" s="1510">
        <v>-0.061</v>
      </c>
      <c r="EP63" s="414">
        <v>-0.078</v>
      </c>
      <c r="EQ63" s="1198">
        <v>0.045</v>
      </c>
      <c r="ER63" s="1496">
        <v>42.7</v>
      </c>
      <c r="EU63" s="1200">
        <v>-0.053</v>
      </c>
      <c r="EV63" s="1198">
        <v>-0.069</v>
      </c>
      <c r="EW63" s="1198">
        <v>-0.053</v>
      </c>
      <c r="EX63" s="1496">
        <v>0.62</v>
      </c>
      <c r="EZ63" s="1496">
        <v>0.62</v>
      </c>
      <c r="FA63" s="1496">
        <v>13.6</v>
      </c>
      <c r="FD63" s="1198">
        <v>-0.028</v>
      </c>
      <c r="FG63" s="1496">
        <v>14.3</v>
      </c>
      <c r="FJ63" s="1198">
        <v>-0.0478</v>
      </c>
      <c r="FK63" s="1198">
        <v>-0.0566</v>
      </c>
      <c r="FL63" s="1198">
        <v>-0.0562</v>
      </c>
      <c r="FM63" s="1499">
        <v>-0.8</v>
      </c>
      <c r="FN63" s="1496">
        <v>-0.2</v>
      </c>
      <c r="FO63" s="1496">
        <v>0.0</v>
      </c>
      <c r="FP63" s="1496">
        <v>19.6</v>
      </c>
      <c r="FS63" s="1200">
        <v>0.035</v>
      </c>
      <c r="FU63" s="1198">
        <v>0.035</v>
      </c>
      <c r="FV63" s="1496">
        <v>21.0</v>
      </c>
      <c r="FY63" s="1200">
        <v>-0.001</v>
      </c>
      <c r="GA63" s="1198">
        <v>-0.001</v>
      </c>
      <c r="GB63" s="1496">
        <v>-1.56</v>
      </c>
      <c r="GC63" s="1496">
        <v>-0.8</v>
      </c>
      <c r="GD63" s="1496">
        <v>-1.56</v>
      </c>
      <c r="GE63" s="1496">
        <v>18.32</v>
      </c>
      <c r="GH63" s="1496">
        <v>18.6</v>
      </c>
      <c r="GK63" s="1513">
        <v>-1000.0</v>
      </c>
      <c r="GM63" s="1511">
        <v>100.0</v>
      </c>
    </row>
    <row r="64">
      <c r="A64" s="1474">
        <v>43862.0</v>
      </c>
      <c r="B64" s="1205">
        <v>208.6</v>
      </c>
      <c r="D64" s="1205">
        <v>209.6</v>
      </c>
      <c r="E64" s="1205">
        <v>253.9</v>
      </c>
      <c r="G64" s="1205">
        <v>258.5</v>
      </c>
      <c r="H64" s="1475">
        <v>-0.011</v>
      </c>
      <c r="I64" s="1475">
        <v>-0.004</v>
      </c>
      <c r="J64" s="1475">
        <v>-0.011</v>
      </c>
      <c r="K64" s="1475">
        <v>-0.005</v>
      </c>
      <c r="L64" s="1475">
        <v>-0.008</v>
      </c>
      <c r="M64" s="1475">
        <v>-0.007</v>
      </c>
      <c r="N64" s="1476">
        <v>-0.013</v>
      </c>
      <c r="O64" s="1477"/>
      <c r="P64" s="1477">
        <v>0.004</v>
      </c>
      <c r="Q64" s="1476">
        <v>-0.012</v>
      </c>
      <c r="R64" s="1477"/>
      <c r="S64" s="1477">
        <v>0.003</v>
      </c>
      <c r="T64" s="1205">
        <v>-39.9</v>
      </c>
      <c r="U64" s="1205">
        <v>-40.0</v>
      </c>
      <c r="V64" s="1205">
        <v>-45.5</v>
      </c>
      <c r="W64" s="1205">
        <v>171.0</v>
      </c>
      <c r="Z64" s="1205">
        <v>148.0</v>
      </c>
      <c r="AC64" s="1478">
        <v>23.0</v>
      </c>
      <c r="AD64" s="1479">
        <v>0.0</v>
      </c>
      <c r="AE64" s="1479">
        <v>1.3</v>
      </c>
      <c r="AF64" s="1480">
        <v>112.31</v>
      </c>
      <c r="AI64" s="1481">
        <v>0.013</v>
      </c>
      <c r="AJ64" s="1195">
        <v>-0.009</v>
      </c>
      <c r="AK64" s="1195">
        <v>0.012</v>
      </c>
      <c r="AL64" s="1480">
        <v>92.13</v>
      </c>
      <c r="AO64" s="1195">
        <v>-0.016</v>
      </c>
      <c r="AP64" s="1195">
        <v>-0.007</v>
      </c>
      <c r="AQ64" s="1195">
        <v>-0.015</v>
      </c>
      <c r="AR64" s="1482">
        <v>21.6</v>
      </c>
      <c r="AS64" s="1205">
        <v>17.5</v>
      </c>
      <c r="AT64" s="1205">
        <v>21.4</v>
      </c>
      <c r="AU64" s="1446">
        <v>42.4</v>
      </c>
      <c r="AW64" s="1205">
        <v>42.3</v>
      </c>
      <c r="AX64" s="1446">
        <v>47.6</v>
      </c>
      <c r="AZ64" s="1446">
        <v>47.3</v>
      </c>
      <c r="BA64" s="1483">
        <v>-5.2</v>
      </c>
      <c r="BB64" s="1205">
        <v>-4.9</v>
      </c>
      <c r="BC64" s="1446">
        <v>-5.0</v>
      </c>
      <c r="BD64" s="1484">
        <v>6.085</v>
      </c>
      <c r="BE64" s="1446"/>
      <c r="BF64" s="1484">
        <v>6.086</v>
      </c>
      <c r="BG64" s="1205">
        <v>56.9</v>
      </c>
      <c r="BJ64" s="1205">
        <v>58.2</v>
      </c>
      <c r="BM64" s="1205">
        <v>-11.4</v>
      </c>
      <c r="BN64" s="1205">
        <v>-6.0</v>
      </c>
      <c r="BO64" s="1485">
        <v>-9.8</v>
      </c>
      <c r="BP64" s="1205">
        <v>28.9</v>
      </c>
      <c r="BS64" s="1193">
        <v>-0.05</v>
      </c>
      <c r="BU64" s="410">
        <v>-0.05</v>
      </c>
      <c r="BV64" s="1203">
        <v>-0.04</v>
      </c>
      <c r="BX64" s="410">
        <v>-0.04</v>
      </c>
      <c r="BY64" s="1486">
        <v>4.361</v>
      </c>
      <c r="BZ64" s="1447"/>
      <c r="CA64" s="1446">
        <v>4.36</v>
      </c>
      <c r="CI64" s="1205">
        <v>36.4</v>
      </c>
      <c r="CL64" s="1205">
        <v>33.7</v>
      </c>
      <c r="CO64" s="1205">
        <v>1.429</v>
      </c>
      <c r="CQ64" s="1205">
        <v>1.94</v>
      </c>
      <c r="CR64" s="1205">
        <v>15.4</v>
      </c>
      <c r="CU64" s="1205">
        <v>13.8</v>
      </c>
      <c r="CX64" s="1480">
        <v>4.71</v>
      </c>
      <c r="CY64" s="1205">
        <v>4.0</v>
      </c>
      <c r="CZ64" s="1205">
        <v>4.71</v>
      </c>
      <c r="DA64" s="1446">
        <v>80.38</v>
      </c>
      <c r="DD64" s="1487">
        <v>-0.172</v>
      </c>
      <c r="DE64" s="1488">
        <v>-0.14</v>
      </c>
      <c r="DF64" s="1488">
        <v>-0.172</v>
      </c>
      <c r="DG64" s="1446">
        <v>142.37</v>
      </c>
      <c r="DJ64" s="1487">
        <v>-0.04</v>
      </c>
      <c r="DK64" s="1488">
        <v>-0.15</v>
      </c>
      <c r="DL64" s="1488">
        <v>-0.04</v>
      </c>
      <c r="DM64" s="1486">
        <v>-7.0</v>
      </c>
      <c r="DN64" s="1446">
        <v>24.6</v>
      </c>
      <c r="DO64" s="1446">
        <v>-7.0</v>
      </c>
      <c r="DT64" s="1489"/>
      <c r="DW64" s="1205">
        <v>6.32</v>
      </c>
      <c r="DZ64" s="1490">
        <v>-0.01</v>
      </c>
      <c r="EA64" s="1477">
        <v>-0.043</v>
      </c>
      <c r="EB64" s="1477">
        <v>-0.01</v>
      </c>
      <c r="EC64" s="1205">
        <v>5.21</v>
      </c>
      <c r="EF64" s="1490">
        <v>-0.14</v>
      </c>
      <c r="EG64" s="1477">
        <v>-0.144</v>
      </c>
      <c r="EH64" s="1477">
        <v>-0.139</v>
      </c>
      <c r="EI64" s="1478">
        <v>1109.8</v>
      </c>
      <c r="EJ64" s="1479">
        <v>917.2</v>
      </c>
      <c r="EK64" s="1479">
        <v>1108.8</v>
      </c>
      <c r="EL64" s="1205">
        <v>40.9</v>
      </c>
      <c r="EO64" s="1491">
        <v>0.045</v>
      </c>
      <c r="EP64" s="410">
        <v>0.034</v>
      </c>
      <c r="EQ64" s="1193">
        <v>-0.002</v>
      </c>
      <c r="ER64" s="1205">
        <v>37.0</v>
      </c>
      <c r="EU64" s="1195">
        <v>0.014</v>
      </c>
      <c r="EV64" s="1193">
        <v>-0.069</v>
      </c>
      <c r="EW64" s="1193">
        <v>0.014</v>
      </c>
      <c r="EX64" s="1205">
        <v>4.12</v>
      </c>
      <c r="EZ64" s="1205">
        <v>4.12</v>
      </c>
      <c r="FA64" s="1205">
        <v>14.0</v>
      </c>
      <c r="FD64" s="1193">
        <v>0.098</v>
      </c>
      <c r="FG64" s="1205">
        <v>11.5</v>
      </c>
      <c r="FJ64" s="1193">
        <v>-0.0511</v>
      </c>
      <c r="FK64" s="1193">
        <v>-0.0308</v>
      </c>
      <c r="FL64" s="1193">
        <v>-0.0478</v>
      </c>
      <c r="FM64" s="1480">
        <v>2.34</v>
      </c>
      <c r="FN64" s="1205">
        <v>0.09</v>
      </c>
      <c r="FO64" s="1205">
        <v>-0.8</v>
      </c>
      <c r="FP64" s="1205">
        <v>20.8</v>
      </c>
      <c r="FS64" s="1195">
        <v>0.036</v>
      </c>
      <c r="FU64" s="1193">
        <v>0.036</v>
      </c>
      <c r="FV64" s="1205">
        <v>16.6</v>
      </c>
      <c r="FY64" s="1195">
        <v>-0.078</v>
      </c>
      <c r="GA64" s="1193">
        <v>-0.078</v>
      </c>
      <c r="GB64" s="1205">
        <v>3.9</v>
      </c>
      <c r="GC64" s="1205">
        <v>2.6</v>
      </c>
      <c r="GD64" s="1205">
        <v>3.9</v>
      </c>
      <c r="GE64" s="1205">
        <v>20.85</v>
      </c>
      <c r="GH64" s="1205">
        <v>18.58</v>
      </c>
      <c r="GK64" s="1205">
        <v>259.0</v>
      </c>
      <c r="GM64" s="1512">
        <v>259.0</v>
      </c>
    </row>
    <row r="65">
      <c r="A65" s="1492">
        <v>43891.0</v>
      </c>
      <c r="B65" s="1496">
        <v>207.5</v>
      </c>
      <c r="D65" s="1496">
        <v>208.6</v>
      </c>
      <c r="E65" s="1496">
        <v>247.5</v>
      </c>
      <c r="G65" s="1496">
        <v>253.9</v>
      </c>
      <c r="H65" s="1493">
        <v>-0.016</v>
      </c>
      <c r="I65" s="1493">
        <v>-0.019</v>
      </c>
      <c r="J65" s="1493">
        <v>-0.017</v>
      </c>
      <c r="K65" s="1493">
        <v>-0.023</v>
      </c>
      <c r="L65" s="1493">
        <v>-0.032</v>
      </c>
      <c r="M65" s="1493">
        <v>-0.024</v>
      </c>
      <c r="N65" s="1494">
        <v>-0.036</v>
      </c>
      <c r="O65" s="1495"/>
      <c r="P65" s="1495">
        <v>-0.013</v>
      </c>
      <c r="Q65" s="1494">
        <v>-0.041</v>
      </c>
      <c r="R65" s="1495"/>
      <c r="S65" s="1495">
        <v>-0.012</v>
      </c>
      <c r="T65" s="1496">
        <v>-44.4</v>
      </c>
      <c r="U65" s="1496">
        <v>-44.0</v>
      </c>
      <c r="V65" s="1496">
        <v>-39.8</v>
      </c>
      <c r="W65" s="1496">
        <v>176.0</v>
      </c>
      <c r="Z65" s="1496">
        <v>148.0</v>
      </c>
      <c r="AC65" s="1497">
        <v>28.2</v>
      </c>
      <c r="AD65" s="1498">
        <v>0.0</v>
      </c>
      <c r="AE65" s="1498">
        <v>23.0</v>
      </c>
      <c r="AF65" s="1499">
        <v>100.06</v>
      </c>
      <c r="AI65" s="1500">
        <v>-0.118</v>
      </c>
      <c r="AJ65" s="1200">
        <v>-0.05</v>
      </c>
      <c r="AK65" s="1200">
        <v>-0.117</v>
      </c>
      <c r="AL65" s="1499">
        <v>86.88</v>
      </c>
      <c r="AO65" s="1200">
        <v>-0.051</v>
      </c>
      <c r="AP65" s="1200">
        <v>-0.04</v>
      </c>
      <c r="AQ65" s="1200">
        <v>-0.05</v>
      </c>
      <c r="AR65" s="1501">
        <v>12.8</v>
      </c>
      <c r="AS65" s="1496">
        <v>18.9</v>
      </c>
      <c r="AT65" s="1496">
        <v>12.8</v>
      </c>
      <c r="AU65" s="1502">
        <v>35.2</v>
      </c>
      <c r="AW65" s="1496">
        <v>35.1</v>
      </c>
      <c r="AX65" s="1502">
        <v>38.5</v>
      </c>
      <c r="AZ65" s="1502">
        <v>38.3</v>
      </c>
      <c r="BA65" s="1503">
        <v>-3.3</v>
      </c>
      <c r="BB65" s="1496">
        <v>-4.9</v>
      </c>
      <c r="BC65" s="1502">
        <v>-3.2</v>
      </c>
      <c r="BD65" s="1504">
        <v>5.685</v>
      </c>
      <c r="BE65" s="1502"/>
      <c r="BF65" s="1504">
        <v>5.684</v>
      </c>
      <c r="BG65" s="1496">
        <v>54.0</v>
      </c>
      <c r="BJ65" s="1496">
        <v>52.2</v>
      </c>
      <c r="BM65" s="1496">
        <v>-12.5</v>
      </c>
      <c r="BN65" s="1496">
        <v>-10.0</v>
      </c>
      <c r="BO65" s="1505">
        <v>-11.8</v>
      </c>
      <c r="BP65" s="1496">
        <v>34.3</v>
      </c>
      <c r="BS65" s="1198">
        <v>0.15</v>
      </c>
      <c r="BU65" s="414">
        <v>0.15</v>
      </c>
      <c r="BV65" s="1204">
        <v>-0.04</v>
      </c>
      <c r="BX65" s="414">
        <v>-0.04</v>
      </c>
      <c r="BY65" s="1506">
        <v>10.6</v>
      </c>
      <c r="BZ65" s="1502">
        <v>6.8</v>
      </c>
      <c r="CA65" s="1502">
        <v>10.6</v>
      </c>
      <c r="CI65" s="1496">
        <v>38.3</v>
      </c>
      <c r="CL65" s="1496">
        <v>35.0</v>
      </c>
      <c r="CO65" s="1496">
        <v>1.914</v>
      </c>
      <c r="CQ65" s="1496">
        <v>1.429</v>
      </c>
      <c r="CR65" s="1496">
        <v>18.3</v>
      </c>
      <c r="CU65" s="1496">
        <v>14.3</v>
      </c>
      <c r="CX65" s="1499">
        <v>6.7</v>
      </c>
      <c r="CY65" s="1496">
        <v>6.15</v>
      </c>
      <c r="CZ65" s="1496">
        <v>6.7</v>
      </c>
      <c r="DA65" s="1502">
        <v>184.57</v>
      </c>
      <c r="DD65" s="1507">
        <v>-0.066</v>
      </c>
      <c r="DE65" s="277">
        <v>-0.14</v>
      </c>
      <c r="DF65" s="277">
        <v>-0.066</v>
      </c>
      <c r="DG65" s="1502">
        <v>164.6</v>
      </c>
      <c r="DJ65" s="1507">
        <v>-0.009</v>
      </c>
      <c r="DK65" s="277">
        <v>-0.095</v>
      </c>
      <c r="DL65" s="277">
        <v>-0.01</v>
      </c>
      <c r="DM65" s="1506">
        <v>19.9</v>
      </c>
      <c r="DN65" s="1502">
        <v>18.5</v>
      </c>
      <c r="DO65" s="1502">
        <v>19.9</v>
      </c>
      <c r="DT65" s="1508"/>
      <c r="DW65" s="1496">
        <v>6.36</v>
      </c>
      <c r="DZ65" s="1509">
        <v>-0.117</v>
      </c>
      <c r="EA65" s="1495">
        <v>-0.101</v>
      </c>
      <c r="EB65" s="1495">
        <v>-0.117</v>
      </c>
      <c r="EC65" s="1496">
        <v>6.36</v>
      </c>
      <c r="EF65" s="1509">
        <v>-0.05</v>
      </c>
      <c r="EG65" s="1495">
        <v>-0.098</v>
      </c>
      <c r="EH65" s="1495">
        <v>-0.05</v>
      </c>
      <c r="EI65" s="1497">
        <v>4.9</v>
      </c>
      <c r="EJ65" s="1498">
        <v>420.0</v>
      </c>
      <c r="EK65" s="1498">
        <v>5.4</v>
      </c>
      <c r="EL65" s="1496">
        <v>46.2</v>
      </c>
      <c r="EO65" s="1510">
        <v>-0.007</v>
      </c>
      <c r="EP65" s="414"/>
      <c r="EQ65" s="1198">
        <v>-0.243</v>
      </c>
      <c r="ER65" s="1496">
        <v>41.8</v>
      </c>
      <c r="EU65" s="1200">
        <v>-0.003</v>
      </c>
      <c r="EV65" s="1198">
        <v>0.013</v>
      </c>
      <c r="EW65" s="1198">
        <v>0.015</v>
      </c>
      <c r="EX65" s="1496">
        <v>5.04</v>
      </c>
      <c r="EZ65" s="1496">
        <v>3.98</v>
      </c>
      <c r="FA65" s="1496">
        <v>14.0</v>
      </c>
      <c r="FD65" s="1198">
        <v>-0.029</v>
      </c>
      <c r="FG65" s="1496">
        <v>13.4</v>
      </c>
      <c r="FJ65" s="1198">
        <v>-0.0075</v>
      </c>
      <c r="FK65" s="1198">
        <v>-0.0788</v>
      </c>
      <c r="FL65" s="1198">
        <v>-0.0511</v>
      </c>
      <c r="FM65" s="1499">
        <v>0.74</v>
      </c>
      <c r="FN65" s="1496">
        <v>0.76</v>
      </c>
      <c r="FO65" s="1496">
        <v>2.34</v>
      </c>
      <c r="FP65" s="1496">
        <v>22.3</v>
      </c>
      <c r="FS65" s="1200">
        <v>-0.022</v>
      </c>
      <c r="FU65" s="1198">
        <v>-0.022</v>
      </c>
      <c r="FV65" s="1496">
        <v>20.6</v>
      </c>
      <c r="FY65" s="1200">
        <v>0.044</v>
      </c>
      <c r="GA65" s="1198">
        <v>0.044</v>
      </c>
      <c r="GB65" s="1496">
        <v>1.59</v>
      </c>
      <c r="GC65" s="1496">
        <v>2.8</v>
      </c>
      <c r="GD65" s="1496">
        <v>1.59</v>
      </c>
      <c r="GE65" s="1496">
        <v>24.13</v>
      </c>
      <c r="GH65" s="1496">
        <v>22.15</v>
      </c>
      <c r="GK65" s="1496">
        <v>100.0</v>
      </c>
      <c r="GM65" s="1511">
        <v>-280.0</v>
      </c>
    </row>
    <row r="66">
      <c r="A66" s="1474">
        <v>43922.0</v>
      </c>
      <c r="B66" s="1205">
        <v>187.8</v>
      </c>
      <c r="D66" s="1205">
        <v>207.5</v>
      </c>
      <c r="E66" s="1205">
        <v>232.2</v>
      </c>
      <c r="G66" s="1205">
        <v>247.5</v>
      </c>
      <c r="H66" s="1475">
        <v>-0.033</v>
      </c>
      <c r="I66" s="1475">
        <v>-0.021</v>
      </c>
      <c r="J66" s="1475">
        <v>-0.033</v>
      </c>
      <c r="K66" s="1475">
        <v>-0.026</v>
      </c>
      <c r="L66" s="1475">
        <v>-0.031</v>
      </c>
      <c r="M66" s="1475">
        <v>-0.026</v>
      </c>
      <c r="N66" s="1476">
        <v>-0.07</v>
      </c>
      <c r="O66" s="1477"/>
      <c r="P66" s="1477">
        <v>-0.038</v>
      </c>
      <c r="Q66" s="1476">
        <v>-0.068</v>
      </c>
      <c r="R66" s="1477"/>
      <c r="S66" s="1477">
        <v>-0.041</v>
      </c>
      <c r="T66" s="1205">
        <v>-49.4</v>
      </c>
      <c r="U66" s="1205">
        <v>-49.0</v>
      </c>
      <c r="V66" s="1205">
        <v>-42.3</v>
      </c>
      <c r="W66" s="1205">
        <v>125.0</v>
      </c>
      <c r="Z66" s="1205">
        <v>125.0</v>
      </c>
      <c r="AC66" s="1478">
        <v>2.9</v>
      </c>
      <c r="AD66" s="1479">
        <v>0.0</v>
      </c>
      <c r="AE66" s="1479">
        <v>28.2</v>
      </c>
      <c r="AF66" s="1480">
        <v>75.86</v>
      </c>
      <c r="AI66" s="1481">
        <v>-0.24</v>
      </c>
      <c r="AJ66" s="1195">
        <v>-0.156</v>
      </c>
      <c r="AK66" s="1195">
        <v>-0.24</v>
      </c>
      <c r="AL66" s="1480">
        <v>72.27</v>
      </c>
      <c r="AO66" s="1195">
        <v>-0.165</v>
      </c>
      <c r="AP66" s="1195">
        <v>-0.16</v>
      </c>
      <c r="AQ66" s="1195">
        <v>-0.166</v>
      </c>
      <c r="AR66" s="1482">
        <v>3.2</v>
      </c>
      <c r="AS66" s="1205">
        <v>10.0</v>
      </c>
      <c r="AT66" s="1205">
        <v>3.4</v>
      </c>
      <c r="AU66" s="1446">
        <v>23.7</v>
      </c>
      <c r="AW66" s="1205">
        <v>23.7</v>
      </c>
      <c r="AX66" s="1446">
        <v>28.7</v>
      </c>
      <c r="AZ66" s="1446">
        <v>28.8</v>
      </c>
      <c r="BA66" s="1483">
        <v>-5.0</v>
      </c>
      <c r="BC66" s="1446">
        <v>-5.1</v>
      </c>
      <c r="BD66" s="1484">
        <v>-1.157</v>
      </c>
      <c r="BE66" s="1446"/>
      <c r="BF66" s="1484">
        <v>-1.131</v>
      </c>
      <c r="BG66" s="1205">
        <v>49.1</v>
      </c>
      <c r="BJ66" s="1205">
        <v>40.1</v>
      </c>
      <c r="BM66" s="1205">
        <v>-7.4</v>
      </c>
      <c r="BN66" s="1205">
        <v>-11.6</v>
      </c>
      <c r="BO66" s="1485">
        <v>-4.8</v>
      </c>
      <c r="BP66" s="1205">
        <v>32.0</v>
      </c>
      <c r="BS66" s="1193">
        <v>-0.11</v>
      </c>
      <c r="BU66" s="410">
        <v>-0.11</v>
      </c>
      <c r="BV66" s="1203">
        <v>-0.1</v>
      </c>
      <c r="BX66" s="410">
        <v>-0.1</v>
      </c>
      <c r="BY66" s="1486">
        <v>8.8</v>
      </c>
      <c r="BZ66" s="1446">
        <v>7.5</v>
      </c>
      <c r="CA66" s="1447">
        <v>8.8</v>
      </c>
      <c r="CI66" s="1205">
        <v>23.2</v>
      </c>
      <c r="CL66" s="1205">
        <v>26.5</v>
      </c>
      <c r="CO66" s="1205">
        <v>-4.293</v>
      </c>
      <c r="CQ66" s="1205">
        <v>1.92</v>
      </c>
      <c r="CR66" s="1205">
        <v>17.6</v>
      </c>
      <c r="CU66" s="1205">
        <v>11.4</v>
      </c>
      <c r="CX66" s="1480">
        <v>4.5</v>
      </c>
      <c r="CY66" s="1205">
        <v>4.74</v>
      </c>
      <c r="CZ66" s="1205">
        <v>4.5</v>
      </c>
      <c r="DA66" s="1446">
        <v>199.48</v>
      </c>
      <c r="DD66" s="1487">
        <v>0.035</v>
      </c>
      <c r="DE66" s="1488">
        <v>-0.157</v>
      </c>
      <c r="DF66" s="1488">
        <v>0.035</v>
      </c>
      <c r="DG66" s="1446">
        <v>154.55</v>
      </c>
      <c r="DJ66" s="1487">
        <v>-0.142</v>
      </c>
      <c r="DK66" s="1488">
        <v>-0.112</v>
      </c>
      <c r="DL66" s="1488">
        <v>-0.142</v>
      </c>
      <c r="DM66" s="1486">
        <v>45.3</v>
      </c>
      <c r="DN66" s="1446">
        <v>6.35</v>
      </c>
      <c r="DO66" s="1446">
        <v>45.3</v>
      </c>
      <c r="DT66" s="1489"/>
      <c r="DW66" s="1205">
        <v>5.2</v>
      </c>
      <c r="DZ66" s="1490">
        <v>-0.219</v>
      </c>
      <c r="EA66" s="1477">
        <v>-0.227</v>
      </c>
      <c r="EB66" s="1477">
        <v>-0.219</v>
      </c>
      <c r="EC66" s="1205">
        <v>6.15</v>
      </c>
      <c r="EF66" s="1490">
        <v>-0.072</v>
      </c>
      <c r="EG66" s="1477">
        <v>-0.129</v>
      </c>
      <c r="EH66" s="1477">
        <v>-0.071</v>
      </c>
      <c r="EI66" s="1478">
        <v>-930.4</v>
      </c>
      <c r="EJ66" s="1479">
        <v>-560.0</v>
      </c>
      <c r="EK66" s="1479">
        <v>-931.9</v>
      </c>
      <c r="EL66" s="1205">
        <v>36.3</v>
      </c>
      <c r="EO66" s="1491">
        <v>-0.251</v>
      </c>
      <c r="EP66" s="410"/>
      <c r="EQ66" s="1193">
        <v>-0.237</v>
      </c>
      <c r="ER66" s="1205">
        <v>37.9</v>
      </c>
      <c r="EU66" s="1195">
        <v>-0.159</v>
      </c>
      <c r="EV66" s="1193">
        <v>-0.171</v>
      </c>
      <c r="EW66" s="1193">
        <v>0.003</v>
      </c>
      <c r="EX66" s="1205">
        <v>-0.9</v>
      </c>
      <c r="EY66" s="1205">
        <v>4.59</v>
      </c>
      <c r="EZ66" s="1205">
        <v>4.59</v>
      </c>
      <c r="FA66" s="1205">
        <v>12.2</v>
      </c>
      <c r="FD66" s="1203">
        <v>-0.07</v>
      </c>
      <c r="FG66" s="1205">
        <v>12.5</v>
      </c>
      <c r="FJ66" s="1193">
        <v>-0.1858</v>
      </c>
      <c r="FK66" s="1193">
        <v>-0.1273</v>
      </c>
      <c r="FL66" s="1193">
        <v>-0.0075</v>
      </c>
      <c r="FM66" s="1480">
        <v>-0.3</v>
      </c>
      <c r="FN66" s="1205">
        <v>-0.2</v>
      </c>
      <c r="FO66" s="1205">
        <v>0.74</v>
      </c>
      <c r="FP66" s="1205">
        <v>18.9</v>
      </c>
      <c r="FS66" s="1195">
        <v>-0.033</v>
      </c>
      <c r="FU66" s="1193">
        <v>-0.033</v>
      </c>
      <c r="FV66" s="1205">
        <v>16.4</v>
      </c>
      <c r="FY66" s="1195">
        <v>-0.17</v>
      </c>
      <c r="GA66" s="1193">
        <v>-0.17</v>
      </c>
      <c r="GB66" s="1205">
        <v>2.46</v>
      </c>
      <c r="GC66" s="1205">
        <v>0.41</v>
      </c>
      <c r="GD66" s="1205">
        <v>2.46</v>
      </c>
      <c r="GE66" s="1205">
        <v>17.58</v>
      </c>
      <c r="GH66" s="1205">
        <v>18.52</v>
      </c>
      <c r="GK66" s="1205">
        <v>880.0</v>
      </c>
      <c r="GM66" s="1512">
        <v>236.0</v>
      </c>
    </row>
    <row r="67">
      <c r="A67" s="1492">
        <v>43952.0</v>
      </c>
      <c r="B67" s="1496">
        <v>151.28</v>
      </c>
      <c r="D67" s="1496">
        <v>190.18</v>
      </c>
      <c r="E67" s="1496">
        <v>200.69</v>
      </c>
      <c r="G67" s="1496">
        <v>232.2</v>
      </c>
      <c r="H67" s="1493">
        <v>0.005</v>
      </c>
      <c r="I67" s="1493">
        <v>0.006</v>
      </c>
      <c r="J67" s="1493">
        <v>0.004</v>
      </c>
      <c r="K67" s="1493">
        <v>0.01</v>
      </c>
      <c r="L67" s="1493">
        <v>0.006</v>
      </c>
      <c r="M67" s="1493">
        <v>0.008</v>
      </c>
      <c r="N67" s="1494">
        <v>-0.06</v>
      </c>
      <c r="O67" s="1495"/>
      <c r="P67" s="1495">
        <v>-0.068</v>
      </c>
      <c r="Q67" s="1494">
        <v>-0.06</v>
      </c>
      <c r="R67" s="1495"/>
      <c r="S67" s="1495">
        <v>-0.068</v>
      </c>
      <c r="T67" s="1496">
        <v>-54.6</v>
      </c>
      <c r="U67" s="1496">
        <v>-53.0</v>
      </c>
      <c r="V67" s="1496">
        <v>-49.8</v>
      </c>
      <c r="W67" s="1496">
        <v>130.0</v>
      </c>
      <c r="Z67" s="1496">
        <v>123.0</v>
      </c>
      <c r="AC67" s="1497">
        <v>9.4</v>
      </c>
      <c r="AD67" s="1498">
        <v>0.0</v>
      </c>
      <c r="AE67" s="1498">
        <v>2.9</v>
      </c>
      <c r="AF67" s="1499">
        <v>82.92</v>
      </c>
      <c r="AI67" s="1500">
        <v>0.09</v>
      </c>
      <c r="AJ67" s="1200">
        <v>0.138</v>
      </c>
      <c r="AK67" s="1200">
        <v>0.089</v>
      </c>
      <c r="AL67" s="1499">
        <v>74.17</v>
      </c>
      <c r="AO67" s="1200">
        <v>0.035</v>
      </c>
      <c r="AP67" s="1200">
        <v>0.12</v>
      </c>
      <c r="AQ67" s="1200">
        <v>0.036</v>
      </c>
      <c r="AR67" s="1501">
        <v>7.6</v>
      </c>
      <c r="AS67" s="1496">
        <v>5.2</v>
      </c>
      <c r="AT67" s="1496">
        <v>7.5</v>
      </c>
      <c r="AU67" s="1502">
        <v>27.7</v>
      </c>
      <c r="AW67" s="1496">
        <v>27.7</v>
      </c>
      <c r="AX67" s="1502">
        <v>34.7</v>
      </c>
      <c r="AZ67" s="1502">
        <v>35.2</v>
      </c>
      <c r="BA67" s="1503">
        <v>-7.1</v>
      </c>
      <c r="BC67" s="1502">
        <v>-7.5</v>
      </c>
      <c r="BD67" s="1504">
        <v>5.584</v>
      </c>
      <c r="BE67" s="1502"/>
      <c r="BF67" s="1504">
        <v>5.584</v>
      </c>
      <c r="BG67" s="1496">
        <v>48.5</v>
      </c>
      <c r="BJ67" s="1496">
        <v>39.0</v>
      </c>
      <c r="BM67" s="1496">
        <v>-2.8</v>
      </c>
      <c r="BN67" s="1496">
        <v>-8.1</v>
      </c>
      <c r="BO67" s="1505">
        <v>-1.7</v>
      </c>
      <c r="BP67" s="1496">
        <v>29.1</v>
      </c>
      <c r="BS67" s="1198">
        <v>-0.04</v>
      </c>
      <c r="BU67" s="414">
        <v>-0.04</v>
      </c>
      <c r="BV67" s="1204">
        <v>-0.06</v>
      </c>
      <c r="BX67" s="414">
        <v>-0.06</v>
      </c>
      <c r="BY67" s="1506">
        <v>8.02</v>
      </c>
      <c r="BZ67" s="278"/>
      <c r="CA67" s="1502">
        <v>8.02</v>
      </c>
      <c r="CI67" s="1496">
        <v>18.1</v>
      </c>
      <c r="CL67" s="1496">
        <v>21.6</v>
      </c>
      <c r="CO67" s="1496">
        <v>-4.063</v>
      </c>
      <c r="CQ67" s="1496">
        <v>-4.293</v>
      </c>
      <c r="CR67" s="1496">
        <v>17.5</v>
      </c>
      <c r="CU67" s="1496">
        <v>10.7</v>
      </c>
      <c r="CX67" s="1499">
        <v>7.46</v>
      </c>
      <c r="CY67" s="1496">
        <v>6.95</v>
      </c>
      <c r="CZ67" s="1496">
        <v>7.5</v>
      </c>
      <c r="DA67" s="1502">
        <v>206.43</v>
      </c>
      <c r="DD67" s="1507">
        <v>-0.033</v>
      </c>
      <c r="DE67" s="277">
        <v>-0.07</v>
      </c>
      <c r="DF67" s="277">
        <v>-0.033</v>
      </c>
      <c r="DG67" s="1502">
        <v>144.81</v>
      </c>
      <c r="DJ67" s="1507">
        <v>-0.167</v>
      </c>
      <c r="DK67" s="277">
        <v>-0.097</v>
      </c>
      <c r="DL67" s="277">
        <v>-0.167</v>
      </c>
      <c r="DM67" s="1506">
        <v>62.9</v>
      </c>
      <c r="DN67" s="1502">
        <v>39.0</v>
      </c>
      <c r="DO67" s="1502">
        <v>62.9</v>
      </c>
      <c r="DT67" s="1508"/>
      <c r="DW67" s="1496">
        <v>4.19</v>
      </c>
      <c r="DZ67" s="1509">
        <v>-0.283</v>
      </c>
      <c r="EA67" s="1495">
        <v>-0.227</v>
      </c>
      <c r="EB67" s="1495">
        <v>-0.283</v>
      </c>
      <c r="EC67" s="1496">
        <v>5.06</v>
      </c>
      <c r="EF67" s="1509">
        <v>-0.262</v>
      </c>
      <c r="EG67" s="1495">
        <v>-0.129</v>
      </c>
      <c r="EH67" s="1495">
        <v>-0.262</v>
      </c>
      <c r="EI67" s="1497">
        <v>-833.4</v>
      </c>
      <c r="EJ67" s="1498">
        <v>-560.0</v>
      </c>
      <c r="EK67" s="1498">
        <v>-838.2</v>
      </c>
      <c r="EL67" s="1496">
        <v>34.9</v>
      </c>
      <c r="EO67" s="1510">
        <v>-0.236</v>
      </c>
      <c r="EP67" s="414"/>
      <c r="EQ67" s="1198">
        <v>-0.109</v>
      </c>
      <c r="ER67" s="1496">
        <v>34.7</v>
      </c>
      <c r="EU67" s="1200">
        <v>-0.211</v>
      </c>
      <c r="EV67" s="1198">
        <v>-0.158</v>
      </c>
      <c r="EW67" s="1198">
        <v>-0.159</v>
      </c>
      <c r="EX67" s="1496">
        <v>0.44</v>
      </c>
      <c r="EZ67" s="1496">
        <v>-1.3</v>
      </c>
      <c r="FA67" s="1496">
        <v>10.5</v>
      </c>
      <c r="FD67" s="1198">
        <v>-0.291</v>
      </c>
      <c r="FG67" s="1496">
        <v>8.44</v>
      </c>
      <c r="FJ67" s="1198">
        <v>-0.422</v>
      </c>
      <c r="FK67" s="1198">
        <v>-0.2455</v>
      </c>
      <c r="FL67" s="1198">
        <v>-0.1858</v>
      </c>
      <c r="FM67" s="1499">
        <v>2.09</v>
      </c>
      <c r="FN67" s="1496">
        <v>0.42</v>
      </c>
      <c r="FO67" s="1496">
        <v>-0.3</v>
      </c>
      <c r="FP67" s="1496">
        <v>16.3</v>
      </c>
      <c r="FS67" s="1200">
        <v>-0.236</v>
      </c>
      <c r="FU67" s="1198">
        <v>-0.236</v>
      </c>
      <c r="FV67" s="1496">
        <v>16.5</v>
      </c>
      <c r="FY67" s="1200">
        <v>-0.342</v>
      </c>
      <c r="GA67" s="1198">
        <v>-0.342</v>
      </c>
      <c r="GB67" s="1496">
        <v>2.69</v>
      </c>
      <c r="GC67" s="1496">
        <v>2.74</v>
      </c>
      <c r="GD67" s="1496">
        <v>2.69</v>
      </c>
      <c r="GE67" s="1496">
        <v>19.19</v>
      </c>
      <c r="GH67" s="1496">
        <v>18.18</v>
      </c>
      <c r="GK67" s="1496">
        <v>-700.0</v>
      </c>
      <c r="GM67" s="1514">
        <v>1980.0</v>
      </c>
    </row>
    <row r="68">
      <c r="A68" s="1474">
        <v>43983.0</v>
      </c>
      <c r="B68" s="1205">
        <v>144.51</v>
      </c>
      <c r="D68" s="1205">
        <v>151.13</v>
      </c>
      <c r="E68" s="1205">
        <v>199.12</v>
      </c>
      <c r="G68" s="1205">
        <v>200.89</v>
      </c>
      <c r="H68" s="1475">
        <v>0.014</v>
      </c>
      <c r="I68" s="1475">
        <v>0.008</v>
      </c>
      <c r="J68" s="1475">
        <v>0.012</v>
      </c>
      <c r="K68" s="1475">
        <v>0.014</v>
      </c>
      <c r="L68" s="1475">
        <v>0.01</v>
      </c>
      <c r="M68" s="1475">
        <v>0.014</v>
      </c>
      <c r="N68" s="1476">
        <v>-0.044</v>
      </c>
      <c r="O68" s="1477"/>
      <c r="P68" s="1477">
        <v>-0.062</v>
      </c>
      <c r="Q68" s="1476">
        <v>-0.038</v>
      </c>
      <c r="R68" s="1477"/>
      <c r="S68" s="1477">
        <v>-0.062</v>
      </c>
      <c r="T68" s="1205">
        <v>-50.7</v>
      </c>
      <c r="U68" s="1205">
        <v>-50.1</v>
      </c>
      <c r="V68" s="1205">
        <v>-54.8</v>
      </c>
      <c r="W68" s="1205">
        <v>154.0</v>
      </c>
      <c r="Z68" s="1205">
        <v>134.0</v>
      </c>
      <c r="AC68" s="1478">
        <v>21.2</v>
      </c>
      <c r="AD68" s="1479">
        <v>12.6</v>
      </c>
      <c r="AE68" s="1479">
        <v>9.4</v>
      </c>
      <c r="AF68" s="1480">
        <v>93.96</v>
      </c>
      <c r="AI68" s="1481">
        <v>0.149</v>
      </c>
      <c r="AJ68" s="1195">
        <v>0.133</v>
      </c>
      <c r="AK68" s="1195">
        <v>0.149</v>
      </c>
      <c r="AL68" s="1480">
        <v>80.04</v>
      </c>
      <c r="AO68" s="1195">
        <v>0.07</v>
      </c>
      <c r="AP68" s="1195">
        <v>0.109</v>
      </c>
      <c r="AQ68" s="1195">
        <v>0.07</v>
      </c>
      <c r="AR68" s="1482">
        <v>14.5</v>
      </c>
      <c r="AS68" s="1205">
        <v>10.1</v>
      </c>
      <c r="AT68" s="1205">
        <v>14.5</v>
      </c>
      <c r="AU68" s="1446">
        <v>32.4</v>
      </c>
      <c r="AW68" s="1205">
        <v>32.4</v>
      </c>
      <c r="AX68" s="1446">
        <v>40.4</v>
      </c>
      <c r="AZ68" s="1446">
        <v>40.5</v>
      </c>
      <c r="BA68" s="1483">
        <v>-8.0</v>
      </c>
      <c r="BC68" s="1446">
        <v>-8.1</v>
      </c>
      <c r="BD68" s="1484">
        <v>6.232</v>
      </c>
      <c r="BE68" s="1446"/>
      <c r="BF68" s="1484">
        <v>6.228</v>
      </c>
      <c r="BG68" s="1205">
        <v>49.6</v>
      </c>
      <c r="BJ68" s="1205">
        <v>45.3</v>
      </c>
      <c r="BM68" s="1205">
        <v>-5.1</v>
      </c>
      <c r="BN68" s="1205">
        <v>-4.7</v>
      </c>
      <c r="BO68" s="1485">
        <v>-5.1</v>
      </c>
      <c r="BP68" s="1205">
        <v>29.4</v>
      </c>
      <c r="BS68" s="1193">
        <v>0.03</v>
      </c>
      <c r="BU68" s="410">
        <v>0.03</v>
      </c>
      <c r="BV68" s="1203">
        <v>0.01</v>
      </c>
      <c r="BX68" s="410">
        <v>0.01</v>
      </c>
      <c r="BY68" s="1486">
        <v>8.2</v>
      </c>
      <c r="BZ68" s="1446">
        <v>8.8</v>
      </c>
      <c r="CA68" s="1446">
        <v>8.2</v>
      </c>
      <c r="CI68" s="1205">
        <v>33.0</v>
      </c>
      <c r="CL68" s="1205">
        <v>27.5</v>
      </c>
      <c r="CO68" s="1205">
        <v>4.619</v>
      </c>
      <c r="CQ68" s="1205">
        <v>-4.063</v>
      </c>
      <c r="CR68" s="1205">
        <v>17.5</v>
      </c>
      <c r="CU68" s="1205">
        <v>11.0</v>
      </c>
      <c r="CX68" s="1480">
        <v>8.06</v>
      </c>
      <c r="CY68" s="1205">
        <v>8.1</v>
      </c>
      <c r="CZ68" s="1205">
        <v>8.1</v>
      </c>
      <c r="DA68" s="1446">
        <v>212.85</v>
      </c>
      <c r="DD68" s="1487">
        <v>0.005</v>
      </c>
      <c r="DE68" s="1488">
        <v>-0.015</v>
      </c>
      <c r="DF68" s="1488">
        <v>0.005</v>
      </c>
      <c r="DG68" s="1446">
        <v>168.17</v>
      </c>
      <c r="DJ68" s="1487">
        <v>0.027</v>
      </c>
      <c r="DK68" s="1488">
        <v>-0.1</v>
      </c>
      <c r="DL68" s="1488">
        <v>0.027</v>
      </c>
      <c r="DM68" s="1486">
        <v>46.4</v>
      </c>
      <c r="DN68" s="1446">
        <v>58.6</v>
      </c>
      <c r="DO68" s="1446">
        <v>46.4</v>
      </c>
      <c r="DT68" s="1489"/>
      <c r="DW68" s="1205">
        <v>4.86</v>
      </c>
      <c r="DZ68" s="1490">
        <v>-0.262</v>
      </c>
      <c r="EA68" s="1477">
        <v>-0.249</v>
      </c>
      <c r="EB68" s="1477">
        <v>-0.262</v>
      </c>
      <c r="EC68" s="1205">
        <v>5.16</v>
      </c>
      <c r="EF68" s="1490">
        <v>-0.144</v>
      </c>
      <c r="EG68" s="1477">
        <v>-0.168</v>
      </c>
      <c r="EH68" s="1477">
        <v>-0.144</v>
      </c>
      <c r="EI68" s="1478">
        <v>-268.8</v>
      </c>
      <c r="EJ68" s="1479">
        <v>-35.8</v>
      </c>
      <c r="EK68" s="1479">
        <v>-269.3</v>
      </c>
      <c r="EL68" s="1205">
        <v>39.2</v>
      </c>
      <c r="EO68" s="1491">
        <v>-0.109</v>
      </c>
      <c r="EP68" s="410"/>
      <c r="EQ68" s="1193">
        <v>-0.07</v>
      </c>
      <c r="ER68" s="1205">
        <v>35.8</v>
      </c>
      <c r="EU68" s="1195">
        <v>-0.114</v>
      </c>
      <c r="EV68" s="1193">
        <v>-0.096</v>
      </c>
      <c r="EW68" s="1193">
        <v>-0.21</v>
      </c>
      <c r="EX68" s="1205">
        <v>3.67</v>
      </c>
      <c r="EZ68" s="1205">
        <v>0.45</v>
      </c>
      <c r="FA68" s="1205">
        <v>12.0</v>
      </c>
      <c r="FD68" s="1193">
        <v>0.021</v>
      </c>
      <c r="FG68" s="1205">
        <v>10.8</v>
      </c>
      <c r="FJ68" s="1193">
        <v>-0.0636</v>
      </c>
      <c r="FK68" s="1193">
        <v>-0.187</v>
      </c>
      <c r="FL68" s="1193">
        <v>-0.422</v>
      </c>
      <c r="FM68" s="1480">
        <v>1.27</v>
      </c>
      <c r="FN68" s="1205">
        <v>1.11</v>
      </c>
      <c r="FO68" s="1205">
        <v>2.09</v>
      </c>
      <c r="FP68" s="1205">
        <v>16.5</v>
      </c>
      <c r="FS68" s="1195">
        <v>-0.246</v>
      </c>
      <c r="FU68" s="1193">
        <v>-0.246</v>
      </c>
      <c r="FV68" s="1205">
        <v>14.8</v>
      </c>
      <c r="FY68" s="1195">
        <v>-0.182</v>
      </c>
      <c r="GA68" s="1193">
        <v>-0.182</v>
      </c>
      <c r="GB68" s="1205">
        <v>1.61</v>
      </c>
      <c r="GC68" s="1205">
        <v>3.13</v>
      </c>
      <c r="GD68" s="1205">
        <v>1.61</v>
      </c>
      <c r="GE68" s="1205">
        <v>22.56</v>
      </c>
      <c r="GH68" s="1205">
        <v>20.71</v>
      </c>
      <c r="GK68" s="1205">
        <v>-900.0</v>
      </c>
      <c r="GM68" s="1512">
        <v>-700.0</v>
      </c>
    </row>
    <row r="69">
      <c r="A69" s="1492">
        <v>44013.0</v>
      </c>
      <c r="B69" s="1496">
        <v>158.25</v>
      </c>
      <c r="D69" s="1496">
        <v>144.69</v>
      </c>
      <c r="E69" s="1496">
        <v>208.95</v>
      </c>
      <c r="G69" s="1496">
        <v>199.49</v>
      </c>
      <c r="H69" s="1493">
        <v>0.008</v>
      </c>
      <c r="I69" s="1493">
        <v>0.004</v>
      </c>
      <c r="J69" s="1493">
        <v>0.009</v>
      </c>
      <c r="K69" s="1493">
        <v>0.007</v>
      </c>
      <c r="L69" s="1493">
        <v>0.006</v>
      </c>
      <c r="M69" s="1493">
        <v>0.012</v>
      </c>
      <c r="N69" s="1494">
        <v>-0.044</v>
      </c>
      <c r="O69" s="1495"/>
      <c r="P69" s="1495">
        <v>-0.044</v>
      </c>
      <c r="Q69" s="1494">
        <v>-0.033</v>
      </c>
      <c r="R69" s="1495"/>
      <c r="S69" s="1495">
        <v>-0.038</v>
      </c>
      <c r="T69" s="1496">
        <v>-63.6</v>
      </c>
      <c r="U69" s="1496">
        <v>-58.0</v>
      </c>
      <c r="V69" s="1496">
        <v>-53.5</v>
      </c>
      <c r="W69" s="1496">
        <v>169.0</v>
      </c>
      <c r="Z69" s="1496">
        <v>144.0</v>
      </c>
      <c r="AC69" s="1497">
        <v>27.9</v>
      </c>
      <c r="AD69" s="1498">
        <v>12.6</v>
      </c>
      <c r="AE69" s="1498">
        <v>20.2</v>
      </c>
      <c r="AF69" s="1499">
        <v>99.05</v>
      </c>
      <c r="AI69" s="1500">
        <v>0.047</v>
      </c>
      <c r="AJ69" s="1200">
        <v>0.05</v>
      </c>
      <c r="AK69" s="1200">
        <v>0.047</v>
      </c>
      <c r="AL69" s="1499">
        <v>82.02</v>
      </c>
      <c r="AO69" s="1200">
        <v>0.011</v>
      </c>
      <c r="AP69" s="1200">
        <v>0.033</v>
      </c>
      <c r="AQ69" s="1200">
        <v>0.011</v>
      </c>
      <c r="AR69" s="1501">
        <v>18.0</v>
      </c>
      <c r="AS69" s="1496">
        <v>16.0</v>
      </c>
      <c r="AT69" s="1496">
        <v>18.0</v>
      </c>
      <c r="AU69" s="1502">
        <v>35.5</v>
      </c>
      <c r="AW69" s="1496">
        <v>35.6</v>
      </c>
      <c r="AX69" s="1502">
        <v>42.5</v>
      </c>
      <c r="AZ69" s="1502">
        <v>42.6</v>
      </c>
      <c r="BA69" s="1503">
        <v>-7.0</v>
      </c>
      <c r="BC69" s="1502">
        <v>-7.0</v>
      </c>
      <c r="BD69" s="1504">
        <v>9.694</v>
      </c>
      <c r="BE69" s="1502"/>
      <c r="BF69" s="1504">
        <v>9.689</v>
      </c>
      <c r="BG69" s="1496">
        <v>49.3</v>
      </c>
      <c r="BJ69" s="1496">
        <v>48.0</v>
      </c>
      <c r="BM69" s="1496">
        <v>-8.6</v>
      </c>
      <c r="BN69" s="1496">
        <v>-6.9</v>
      </c>
      <c r="BO69" s="1505">
        <v>-8.6</v>
      </c>
      <c r="BP69" s="1496">
        <v>29.2</v>
      </c>
      <c r="BS69" s="1198">
        <v>-0.04</v>
      </c>
      <c r="BU69" s="414">
        <v>-0.04</v>
      </c>
      <c r="BV69" s="1204">
        <v>0.07</v>
      </c>
      <c r="BX69" s="414">
        <v>0.07</v>
      </c>
      <c r="BY69" s="1506">
        <v>4.6</v>
      </c>
      <c r="BZ69" s="1502">
        <v>5.4</v>
      </c>
      <c r="CA69" s="1502">
        <v>4.6</v>
      </c>
      <c r="CI69" s="1496">
        <v>35.5</v>
      </c>
      <c r="CL69" s="1496">
        <v>29.8</v>
      </c>
      <c r="CO69" s="1496">
        <v>6.752</v>
      </c>
      <c r="CQ69" s="1496">
        <v>4.619</v>
      </c>
      <c r="CR69" s="1496">
        <v>19.4</v>
      </c>
      <c r="CU69" s="1496">
        <v>11.8</v>
      </c>
      <c r="CX69" s="1499">
        <v>6.61</v>
      </c>
      <c r="CY69" s="1496">
        <v>6.7</v>
      </c>
      <c r="CZ69" s="1496">
        <v>6.6</v>
      </c>
      <c r="DA69" s="1502">
        <v>236.84</v>
      </c>
      <c r="DD69" s="1507">
        <v>0.072</v>
      </c>
      <c r="DE69" s="277">
        <v>-0.002</v>
      </c>
      <c r="DF69" s="277">
        <v>0.072</v>
      </c>
      <c r="DG69" s="1502">
        <v>176.53</v>
      </c>
      <c r="DJ69" s="1507">
        <v>-0.014</v>
      </c>
      <c r="DK69" s="277">
        <v>0.01</v>
      </c>
      <c r="DL69" s="277">
        <v>-0.014</v>
      </c>
      <c r="DM69" s="1506">
        <v>62.3</v>
      </c>
      <c r="DN69" s="1502">
        <v>42.0</v>
      </c>
      <c r="DO69" s="1502">
        <v>62.3</v>
      </c>
      <c r="DT69" s="1508"/>
      <c r="DW69" s="1496">
        <v>5.37</v>
      </c>
      <c r="DZ69" s="1509">
        <v>-0.192</v>
      </c>
      <c r="EA69" s="1495">
        <v>-0.21</v>
      </c>
      <c r="EB69" s="1495">
        <v>-0.192</v>
      </c>
      <c r="EC69" s="1496">
        <v>5.4</v>
      </c>
      <c r="EF69" s="1509">
        <v>-0.223</v>
      </c>
      <c r="EG69" s="1495">
        <v>-0.228</v>
      </c>
      <c r="EH69" s="1495">
        <v>-0.223</v>
      </c>
      <c r="EI69" s="1497">
        <v>11.6</v>
      </c>
      <c r="EJ69" s="1498">
        <v>-77.6</v>
      </c>
      <c r="EK69" s="1498">
        <v>10.9</v>
      </c>
      <c r="EL69" s="1496">
        <v>42.8</v>
      </c>
      <c r="EO69" s="1510">
        <v>0.0</v>
      </c>
      <c r="EP69" s="414">
        <v>-0.097</v>
      </c>
      <c r="EQ69" s="1198">
        <v>-0.099</v>
      </c>
      <c r="ER69" s="1496">
        <v>38.8</v>
      </c>
      <c r="EU69" s="1200">
        <v>0.0</v>
      </c>
      <c r="EV69" s="1198">
        <v>-0.115</v>
      </c>
      <c r="EW69" s="1198">
        <v>-0.119</v>
      </c>
      <c r="EX69" s="1496">
        <v>0.0</v>
      </c>
      <c r="EZ69" s="1496">
        <v>4.27</v>
      </c>
      <c r="FA69" s="1496">
        <v>13.7</v>
      </c>
      <c r="FD69" s="1198">
        <v>-0.102</v>
      </c>
      <c r="FG69" s="1496">
        <v>10.5</v>
      </c>
      <c r="FJ69" s="1198">
        <v>-0.3255</v>
      </c>
      <c r="FK69" s="1198">
        <v>-0.2248</v>
      </c>
      <c r="FL69" s="1198">
        <v>-0.0636</v>
      </c>
      <c r="FM69" s="1499">
        <v>3.26</v>
      </c>
      <c r="FN69" s="1496">
        <v>0.68</v>
      </c>
      <c r="FO69" s="1496">
        <v>1.27</v>
      </c>
      <c r="FP69" s="1496">
        <v>18.8</v>
      </c>
      <c r="FS69" s="1200">
        <v>-0.119</v>
      </c>
      <c r="FU69" s="1198">
        <v>-0.119</v>
      </c>
      <c r="FV69" s="1496">
        <v>15.5</v>
      </c>
      <c r="FY69" s="1200">
        <v>-0.254</v>
      </c>
      <c r="GA69" s="1198">
        <v>-0.254</v>
      </c>
      <c r="GB69" s="1496">
        <v>3.34</v>
      </c>
      <c r="GC69" s="1496">
        <v>1.17</v>
      </c>
      <c r="GD69" s="1496">
        <v>3.34</v>
      </c>
      <c r="GE69" s="1496">
        <v>24.87</v>
      </c>
      <c r="GH69" s="1496">
        <v>22.1</v>
      </c>
      <c r="GK69" s="1496">
        <v>500.0</v>
      </c>
      <c r="GM69" s="1514">
        <v>1000.0</v>
      </c>
    </row>
    <row r="70">
      <c r="A70" s="1474">
        <v>44044.0</v>
      </c>
      <c r="B70" s="1205">
        <v>168.1</v>
      </c>
      <c r="D70" s="1205">
        <v>158.25</v>
      </c>
      <c r="E70" s="1205">
        <v>231.7</v>
      </c>
      <c r="G70" s="1205">
        <v>208.95</v>
      </c>
      <c r="H70" s="1475">
        <v>0.005</v>
      </c>
      <c r="I70" s="1475">
        <v>0.004</v>
      </c>
      <c r="J70" s="1475">
        <v>0.005</v>
      </c>
      <c r="K70" s="1475">
        <v>0.009</v>
      </c>
      <c r="L70" s="1475">
        <v>0.005</v>
      </c>
      <c r="M70" s="1475">
        <v>0.01</v>
      </c>
      <c r="N70" s="1476">
        <v>-0.028</v>
      </c>
      <c r="O70" s="1477"/>
      <c r="P70" s="1477">
        <v>-0.038</v>
      </c>
      <c r="Q70" s="1476">
        <v>-0.014</v>
      </c>
      <c r="R70" s="1477"/>
      <c r="S70" s="1477">
        <v>-0.033</v>
      </c>
      <c r="T70" s="1205">
        <v>-67.1</v>
      </c>
      <c r="U70" s="1205">
        <v>-66.1</v>
      </c>
      <c r="V70" s="1205">
        <v>-63.4</v>
      </c>
      <c r="W70" s="1205">
        <v>139.0</v>
      </c>
      <c r="Z70" s="1205">
        <v>129.0</v>
      </c>
      <c r="AC70" s="1478">
        <v>14.7</v>
      </c>
      <c r="AD70" s="1479">
        <v>15.1</v>
      </c>
      <c r="AE70" s="1479">
        <v>27.7</v>
      </c>
      <c r="AF70" s="1480">
        <v>101.35</v>
      </c>
      <c r="AI70" s="1481">
        <v>0.024</v>
      </c>
      <c r="AJ70" s="1195">
        <v>0.014</v>
      </c>
      <c r="AK70" s="1195">
        <v>0.029</v>
      </c>
      <c r="AL70" s="1480">
        <v>86.12</v>
      </c>
      <c r="AO70" s="1195">
        <v>0.058</v>
      </c>
      <c r="AP70" s="1195">
        <v>0.014</v>
      </c>
      <c r="AQ70" s="1195">
        <v>0.058</v>
      </c>
      <c r="AR70" s="1482">
        <v>15.7</v>
      </c>
      <c r="AS70" s="1205">
        <v>18.2</v>
      </c>
      <c r="AT70" s="1205">
        <v>15.4</v>
      </c>
      <c r="AU70" s="1446">
        <v>35.4</v>
      </c>
      <c r="AW70" s="1205">
        <v>35.4</v>
      </c>
      <c r="AX70" s="1446">
        <v>43.1</v>
      </c>
      <c r="AZ70" s="1446">
        <v>43.1</v>
      </c>
      <c r="BA70" s="1483">
        <v>-7.7</v>
      </c>
      <c r="BC70" s="1446">
        <v>-7.7</v>
      </c>
      <c r="BD70" s="1484">
        <v>3.928</v>
      </c>
      <c r="BE70" s="1446"/>
      <c r="BF70" s="1484">
        <v>3.929</v>
      </c>
      <c r="BG70" s="1205">
        <v>49.2</v>
      </c>
      <c r="BJ70" s="1205">
        <v>47.5</v>
      </c>
      <c r="BM70" s="1205">
        <v>-9.0</v>
      </c>
      <c r="BN70" s="1205">
        <v>-9.0</v>
      </c>
      <c r="BO70" s="1485">
        <v>-9.0</v>
      </c>
      <c r="BP70" s="1205">
        <v>27.8</v>
      </c>
      <c r="BS70" s="1193">
        <v>-0.04</v>
      </c>
      <c r="BU70" s="410">
        <v>-0.04</v>
      </c>
      <c r="BV70" s="1203">
        <v>0.02</v>
      </c>
      <c r="BX70" s="410">
        <v>0.02</v>
      </c>
      <c r="BY70" s="1486">
        <v>2.64</v>
      </c>
      <c r="BZ70" s="1446">
        <v>5.15</v>
      </c>
      <c r="CA70" s="1447">
        <v>4.36</v>
      </c>
      <c r="CI70" s="1205">
        <v>37.0</v>
      </c>
      <c r="CL70" s="1205">
        <v>30.8</v>
      </c>
      <c r="CO70" s="1205">
        <v>6.497</v>
      </c>
      <c r="CQ70" s="1205">
        <v>6.752</v>
      </c>
      <c r="CR70" s="1205">
        <v>17.4</v>
      </c>
      <c r="CU70" s="1205">
        <v>11.6</v>
      </c>
      <c r="CX70" s="1480">
        <v>6.16</v>
      </c>
      <c r="CY70" s="1205">
        <v>7.1</v>
      </c>
      <c r="CZ70" s="1205">
        <v>6.2</v>
      </c>
      <c r="DA70" s="1446">
        <v>234.37</v>
      </c>
      <c r="DD70" s="1487">
        <v>0.095</v>
      </c>
      <c r="DE70" s="1488">
        <v>0.071</v>
      </c>
      <c r="DF70" s="1488">
        <v>0.095</v>
      </c>
      <c r="DG70" s="1446">
        <v>177.27</v>
      </c>
      <c r="DJ70" s="1487">
        <v>-0.021</v>
      </c>
      <c r="DK70" s="1488">
        <v>0.001</v>
      </c>
      <c r="DL70" s="1488">
        <v>-0.021</v>
      </c>
      <c r="DM70" s="1486">
        <v>58.9</v>
      </c>
      <c r="DN70" s="1446">
        <v>50.5</v>
      </c>
      <c r="DO70" s="1446">
        <v>58.9</v>
      </c>
      <c r="DT70" s="1489"/>
      <c r="DW70" s="1205">
        <v>5.23</v>
      </c>
      <c r="DZ70" s="1490">
        <v>-0.148</v>
      </c>
      <c r="EA70" s="1477">
        <v>-0.161</v>
      </c>
      <c r="EB70" s="1477">
        <v>-0.148</v>
      </c>
      <c r="EC70" s="1205">
        <v>5.02</v>
      </c>
      <c r="EF70" s="1490">
        <v>-0.208</v>
      </c>
      <c r="EG70" s="1477">
        <v>-0.18</v>
      </c>
      <c r="EH70" s="1477">
        <v>-0.208</v>
      </c>
      <c r="EI70" s="1478">
        <v>248.3</v>
      </c>
      <c r="EJ70" s="1479">
        <v>-37.5</v>
      </c>
      <c r="EK70" s="1479">
        <v>248.6</v>
      </c>
      <c r="EL70" s="1205">
        <v>39.5</v>
      </c>
      <c r="EO70" s="1491">
        <v>-0.101</v>
      </c>
      <c r="EP70" s="410"/>
      <c r="EQ70" s="1193">
        <v>0.077</v>
      </c>
      <c r="ER70" s="1205">
        <v>35.8</v>
      </c>
      <c r="EU70" s="1195">
        <v>-0.163</v>
      </c>
      <c r="EV70" s="1193">
        <v>-0.152</v>
      </c>
      <c r="EW70" s="1193">
        <v>-0.116</v>
      </c>
      <c r="EX70" s="1205">
        <v>4.12</v>
      </c>
      <c r="EZ70" s="1205">
        <v>4.13</v>
      </c>
      <c r="FA70" s="1205">
        <v>13.1</v>
      </c>
      <c r="FD70" s="1193">
        <v>-0.085</v>
      </c>
      <c r="FG70" s="1205">
        <v>10.7</v>
      </c>
      <c r="FJ70" s="1193">
        <v>-0.2419</v>
      </c>
      <c r="FK70" s="1193">
        <v>-0.2058</v>
      </c>
      <c r="FL70" s="1193">
        <v>-0.3255</v>
      </c>
      <c r="FM70" s="1480">
        <v>2.33</v>
      </c>
      <c r="FN70" s="1205">
        <v>2.16</v>
      </c>
      <c r="FO70" s="1205">
        <v>3.26</v>
      </c>
      <c r="FP70" s="1205">
        <v>20.2</v>
      </c>
      <c r="FS70" s="1195">
        <v>-0.082</v>
      </c>
      <c r="FU70" s="1193">
        <v>-0.082</v>
      </c>
      <c r="FV70" s="1205">
        <v>15.9</v>
      </c>
      <c r="FY70" s="1195">
        <v>-0.191</v>
      </c>
      <c r="GA70" s="1193">
        <v>-0.191</v>
      </c>
      <c r="GB70" s="1205">
        <v>4.35</v>
      </c>
      <c r="GC70" s="1205">
        <v>3.45</v>
      </c>
      <c r="GD70" s="1205">
        <v>4.35</v>
      </c>
      <c r="GE70" s="1205">
        <v>26.5</v>
      </c>
      <c r="GH70" s="1205">
        <v>23.0</v>
      </c>
      <c r="GK70" s="1515">
        <v>1000.0</v>
      </c>
      <c r="GM70" s="1512">
        <v>500.0</v>
      </c>
    </row>
    <row r="71">
      <c r="A71" s="1492">
        <v>44075.0</v>
      </c>
      <c r="B71" s="1496">
        <v>171.9</v>
      </c>
      <c r="D71" s="1496">
        <v>168.1</v>
      </c>
      <c r="E71" s="1496">
        <v>239.0</v>
      </c>
      <c r="G71" s="1496">
        <v>231.7</v>
      </c>
      <c r="H71" s="1493">
        <v>0.006</v>
      </c>
      <c r="I71" s="1493">
        <v>0.004</v>
      </c>
      <c r="J71" s="1493">
        <v>0.006</v>
      </c>
      <c r="K71" s="1493">
        <v>0.003</v>
      </c>
      <c r="L71" s="1493">
        <v>0.003</v>
      </c>
      <c r="M71" s="1493">
        <v>0.002</v>
      </c>
      <c r="N71" s="1494">
        <v>-0.018</v>
      </c>
      <c r="O71" s="1495"/>
      <c r="P71" s="1495">
        <v>-0.027</v>
      </c>
      <c r="Q71" s="1494">
        <v>-0.011</v>
      </c>
      <c r="R71" s="1495"/>
      <c r="S71" s="1495">
        <v>-0.014</v>
      </c>
      <c r="T71" s="1496">
        <v>-63.9</v>
      </c>
      <c r="U71" s="1496">
        <v>-63.8</v>
      </c>
      <c r="V71" s="1496">
        <v>-67.0</v>
      </c>
      <c r="W71" s="1496">
        <v>171.0</v>
      </c>
      <c r="Z71" s="1496">
        <v>147.0</v>
      </c>
      <c r="AC71" s="1497">
        <v>24.8</v>
      </c>
      <c r="AD71" s="1498">
        <v>22.0</v>
      </c>
      <c r="AE71" s="1498">
        <v>13.9</v>
      </c>
      <c r="AF71" s="1499">
        <v>104.18</v>
      </c>
      <c r="AI71" s="1500">
        <v>0.023</v>
      </c>
      <c r="AJ71" s="1200">
        <v>0.02</v>
      </c>
      <c r="AK71" s="1200">
        <v>0.023</v>
      </c>
      <c r="AL71" s="1499">
        <v>87.58</v>
      </c>
      <c r="AO71" s="1200">
        <v>-0.001</v>
      </c>
      <c r="AP71" s="1200">
        <v>0.021</v>
      </c>
      <c r="AQ71" s="1200">
        <v>0.002</v>
      </c>
      <c r="AR71" s="1501">
        <v>17.8</v>
      </c>
      <c r="AS71" s="1496">
        <v>15.8</v>
      </c>
      <c r="AT71" s="1496">
        <v>17.6</v>
      </c>
      <c r="AU71" s="1502">
        <v>37.6</v>
      </c>
      <c r="AW71" s="1496">
        <v>37.6</v>
      </c>
      <c r="AX71" s="1502">
        <v>43.3</v>
      </c>
      <c r="AZ71" s="1502">
        <v>43.2</v>
      </c>
      <c r="BA71" s="1503">
        <v>-5.8</v>
      </c>
      <c r="BB71" s="1496">
        <v>-6.3</v>
      </c>
      <c r="BC71" s="1502">
        <v>-5.6</v>
      </c>
      <c r="BD71" s="1504">
        <v>5.849</v>
      </c>
      <c r="BE71" s="1502"/>
      <c r="BF71" s="1504">
        <v>5.847</v>
      </c>
      <c r="BG71" s="1496">
        <v>49.3</v>
      </c>
      <c r="BJ71" s="1496">
        <v>51.7</v>
      </c>
      <c r="BM71" s="1496">
        <v>-9.3</v>
      </c>
      <c r="BN71" s="1496">
        <v>-9.5</v>
      </c>
      <c r="BO71" s="1505">
        <v>-9.3</v>
      </c>
      <c r="BP71" s="1496">
        <v>28.5</v>
      </c>
      <c r="BS71" s="1198">
        <v>0.04</v>
      </c>
      <c r="BU71" s="414">
        <v>0.04</v>
      </c>
      <c r="BV71" s="1204">
        <v>-0.06</v>
      </c>
      <c r="BX71" s="414">
        <v>-0.06</v>
      </c>
      <c r="BY71" s="1506">
        <v>5.63</v>
      </c>
      <c r="BZ71" s="278"/>
      <c r="CA71" s="1502">
        <v>5.63</v>
      </c>
      <c r="CI71" s="1496">
        <v>38.5</v>
      </c>
      <c r="CL71" s="1496">
        <v>34.1</v>
      </c>
      <c r="CO71" s="1496">
        <v>5.125</v>
      </c>
      <c r="CQ71" s="1496">
        <v>6.497</v>
      </c>
      <c r="CR71" s="1496">
        <v>18.2</v>
      </c>
      <c r="CU71" s="1496">
        <v>13.1</v>
      </c>
      <c r="CX71" s="1499">
        <v>5.47</v>
      </c>
      <c r="CY71" s="1496">
        <v>6.1</v>
      </c>
      <c r="CZ71" s="1496">
        <v>5.47</v>
      </c>
      <c r="DA71" s="1502">
        <v>238.61</v>
      </c>
      <c r="DD71" s="1507">
        <v>0.099</v>
      </c>
      <c r="DE71" s="277">
        <v>0.1</v>
      </c>
      <c r="DF71" s="277">
        <v>0.099</v>
      </c>
      <c r="DG71" s="1502">
        <v>203.27</v>
      </c>
      <c r="DJ71" s="1507">
        <v>0.132</v>
      </c>
      <c r="DK71" s="277">
        <v>0.003</v>
      </c>
      <c r="DL71" s="277">
        <v>0.132</v>
      </c>
      <c r="DM71" s="1506">
        <v>37.0</v>
      </c>
      <c r="DN71" s="1502">
        <v>58.0</v>
      </c>
      <c r="DO71" s="1502">
        <v>37.0</v>
      </c>
      <c r="DT71" s="1508"/>
      <c r="DW71" s="1496">
        <v>6.05</v>
      </c>
      <c r="DZ71" s="1509">
        <v>-0.049</v>
      </c>
      <c r="EA71" s="1495">
        <v>-0.024</v>
      </c>
      <c r="EB71" s="1495">
        <v>-0.049</v>
      </c>
      <c r="EC71" s="1496">
        <v>5.4</v>
      </c>
      <c r="EF71" s="1509">
        <v>-0.172</v>
      </c>
      <c r="EG71" s="1495">
        <v>-0.214</v>
      </c>
      <c r="EH71" s="1495">
        <v>-0.174</v>
      </c>
      <c r="EI71" s="1497">
        <v>675.0</v>
      </c>
      <c r="EJ71" s="1498">
        <v>989.8</v>
      </c>
      <c r="EK71" s="1498">
        <v>687.8</v>
      </c>
      <c r="EL71" s="1496">
        <v>47.8</v>
      </c>
      <c r="EO71" s="1510">
        <v>0.076</v>
      </c>
      <c r="EP71" s="414"/>
      <c r="EQ71" s="1198">
        <v>-0.036</v>
      </c>
      <c r="ER71" s="1496">
        <v>39.4</v>
      </c>
      <c r="EU71" s="1200">
        <v>0.011</v>
      </c>
      <c r="EV71" s="1198">
        <v>-0.152</v>
      </c>
      <c r="EW71" s="1198">
        <v>-0.158</v>
      </c>
      <c r="EX71" s="1496">
        <v>8.88</v>
      </c>
      <c r="EZ71" s="1496">
        <v>3.84</v>
      </c>
      <c r="FA71" s="1496">
        <v>14.0</v>
      </c>
      <c r="FD71" s="1198">
        <v>-0.009</v>
      </c>
      <c r="FG71" s="1496">
        <v>11.6</v>
      </c>
      <c r="FJ71" s="1198">
        <v>-0.1888</v>
      </c>
      <c r="FK71" s="1198">
        <v>-0.224</v>
      </c>
      <c r="FL71" s="1198">
        <v>-0.2419</v>
      </c>
      <c r="FM71" s="1499">
        <v>2.44</v>
      </c>
      <c r="FN71" s="1496">
        <v>1.98</v>
      </c>
      <c r="FO71" s="1496">
        <v>2.33</v>
      </c>
      <c r="FP71" s="1496">
        <v>19.6</v>
      </c>
      <c r="FS71" s="1200">
        <v>-0.042</v>
      </c>
      <c r="FU71" s="1198">
        <v>-0.042</v>
      </c>
      <c r="FV71" s="1496">
        <v>17.4</v>
      </c>
      <c r="FY71" s="1200">
        <v>-0.081</v>
      </c>
      <c r="GA71" s="1198">
        <v>-0.081</v>
      </c>
      <c r="GB71" s="1496">
        <v>2.23</v>
      </c>
      <c r="GC71" s="1496">
        <v>3.55</v>
      </c>
      <c r="GD71" s="1496">
        <v>2.23</v>
      </c>
      <c r="GE71" s="1496">
        <v>27.16</v>
      </c>
      <c r="GH71" s="1496">
        <v>24.2</v>
      </c>
      <c r="GK71" s="1513">
        <v>3500.0</v>
      </c>
      <c r="GM71" s="1514">
        <v>2800.0</v>
      </c>
    </row>
    <row r="72">
      <c r="A72" s="1474">
        <v>44105.0</v>
      </c>
      <c r="B72" s="1205">
        <v>176.4</v>
      </c>
      <c r="D72" s="1205">
        <v>172.0</v>
      </c>
      <c r="E72" s="1205">
        <v>240.2</v>
      </c>
      <c r="G72" s="1205">
        <v>239.0</v>
      </c>
      <c r="H72" s="1475">
        <v>0.002</v>
      </c>
      <c r="I72" s="1475">
        <v>0.003</v>
      </c>
      <c r="J72" s="1475">
        <v>0.002</v>
      </c>
      <c r="K72" s="1475">
        <v>-0.001</v>
      </c>
      <c r="L72" s="1475">
        <v>0.002</v>
      </c>
      <c r="M72" s="1475">
        <v>-0.001</v>
      </c>
      <c r="N72" s="1476">
        <v>-0.016</v>
      </c>
      <c r="O72" s="1477"/>
      <c r="P72" s="1477">
        <v>-0.018</v>
      </c>
      <c r="Q72" s="1476">
        <v>-0.01</v>
      </c>
      <c r="R72" s="1477"/>
      <c r="S72" s="1477">
        <v>-0.014</v>
      </c>
      <c r="T72" s="1205">
        <v>-63.1</v>
      </c>
      <c r="U72" s="1205">
        <v>-64.8</v>
      </c>
      <c r="V72" s="1205">
        <v>-62.1</v>
      </c>
      <c r="W72" s="1205">
        <v>179.0</v>
      </c>
      <c r="Z72" s="1205">
        <v>151.0</v>
      </c>
      <c r="AC72" s="1478">
        <v>30.0</v>
      </c>
      <c r="AD72" s="1479">
        <v>22.0</v>
      </c>
      <c r="AE72" s="1479">
        <v>24.5</v>
      </c>
      <c r="AF72" s="1480">
        <v>104.54</v>
      </c>
      <c r="AI72" s="1481">
        <v>0.008</v>
      </c>
      <c r="AJ72" s="1195">
        <v>0.012</v>
      </c>
      <c r="AK72" s="1195">
        <v>0.009</v>
      </c>
      <c r="AL72" s="1480">
        <v>86.64</v>
      </c>
      <c r="AO72" s="1195">
        <v>0.003</v>
      </c>
      <c r="AP72" s="1195">
        <v>0.01</v>
      </c>
      <c r="AQ72" s="1195">
        <v>0.004</v>
      </c>
      <c r="AR72" s="1482">
        <v>18.2</v>
      </c>
      <c r="AS72" s="1205">
        <v>18.0</v>
      </c>
      <c r="AT72" s="1205">
        <v>18.2</v>
      </c>
      <c r="AU72" s="1446">
        <v>38.9</v>
      </c>
      <c r="AW72" s="1205">
        <v>38.9</v>
      </c>
      <c r="AX72" s="1446">
        <v>43.7</v>
      </c>
      <c r="AZ72" s="1446">
        <v>43.5</v>
      </c>
      <c r="BA72" s="1483">
        <v>-4.9</v>
      </c>
      <c r="BB72" s="1205">
        <v>-6.3</v>
      </c>
      <c r="BC72" s="1446">
        <v>-4.6</v>
      </c>
      <c r="BD72" s="1484">
        <v>7.565</v>
      </c>
      <c r="BE72" s="1446"/>
      <c r="BF72" s="1484">
        <v>7.575</v>
      </c>
      <c r="BG72" s="1205">
        <v>52.1</v>
      </c>
      <c r="BJ72" s="1205">
        <v>54.9</v>
      </c>
      <c r="BM72" s="1205">
        <v>-12.0</v>
      </c>
      <c r="BN72" s="1205">
        <v>-9.6</v>
      </c>
      <c r="BO72" s="1485">
        <v>-13.2</v>
      </c>
      <c r="BP72" s="1205">
        <v>29.8</v>
      </c>
      <c r="BS72" s="1193">
        <v>0.05</v>
      </c>
      <c r="BU72" s="410">
        <v>0.05</v>
      </c>
      <c r="BV72" s="1203">
        <v>0.01</v>
      </c>
      <c r="BX72" s="410">
        <v>0.01</v>
      </c>
      <c r="BY72" s="1486">
        <v>7.456</v>
      </c>
      <c r="BZ72" s="1446">
        <v>5.8</v>
      </c>
      <c r="CA72" s="1446">
        <v>7.456</v>
      </c>
      <c r="CI72" s="1205">
        <v>42.0</v>
      </c>
      <c r="CL72" s="1205">
        <v>35.7</v>
      </c>
      <c r="CO72" s="1205">
        <v>6.609</v>
      </c>
      <c r="CQ72" s="1205">
        <v>5.125</v>
      </c>
      <c r="CR72" s="1205">
        <v>17.6</v>
      </c>
      <c r="CU72" s="1205">
        <v>13.2</v>
      </c>
      <c r="CX72" s="1480">
        <v>3.7</v>
      </c>
      <c r="CY72" s="1205">
        <v>4.79</v>
      </c>
      <c r="CZ72" s="1205">
        <v>3.73</v>
      </c>
      <c r="DA72" s="1446">
        <v>236.23</v>
      </c>
      <c r="DD72" s="1487">
        <v>0.114</v>
      </c>
      <c r="DE72" s="1488">
        <v>0.093</v>
      </c>
      <c r="DF72" s="1488">
        <v>0.114</v>
      </c>
      <c r="DG72" s="1446">
        <v>178.91</v>
      </c>
      <c r="DJ72" s="1487">
        <v>0.047</v>
      </c>
      <c r="DK72" s="1488">
        <v>0.095</v>
      </c>
      <c r="DL72" s="1488">
        <v>0.047</v>
      </c>
      <c r="DM72" s="1486">
        <v>58.4</v>
      </c>
      <c r="DN72" s="1446">
        <v>46.0</v>
      </c>
      <c r="DO72" s="1446">
        <v>58.4</v>
      </c>
      <c r="DT72" s="1489"/>
      <c r="DW72" s="1205">
        <v>6.56</v>
      </c>
      <c r="DZ72" s="1490">
        <v>-0.002</v>
      </c>
      <c r="EA72" s="1477">
        <v>-0.045</v>
      </c>
      <c r="EB72" s="1477">
        <v>-0.002</v>
      </c>
      <c r="EC72" s="1205">
        <v>5.72</v>
      </c>
      <c r="EF72" s="1490">
        <v>-0.133</v>
      </c>
      <c r="EG72" s="1477">
        <v>-0.09</v>
      </c>
      <c r="EH72" s="1477">
        <v>-0.133</v>
      </c>
      <c r="EI72" s="1478">
        <v>872.9</v>
      </c>
      <c r="EJ72" s="1479">
        <v>250.0</v>
      </c>
      <c r="EK72" s="1479">
        <v>871.7</v>
      </c>
      <c r="EL72" s="1205">
        <v>44.8</v>
      </c>
      <c r="EO72" s="1491">
        <v>-0.038</v>
      </c>
      <c r="EP72" s="410"/>
      <c r="EQ72" s="1193">
        <v>0.04</v>
      </c>
      <c r="ER72" s="1205">
        <v>39.1</v>
      </c>
      <c r="EU72" s="1195">
        <v>-0.058</v>
      </c>
      <c r="EV72" s="1193">
        <v>-0.021</v>
      </c>
      <c r="EW72" s="1193">
        <v>0.016</v>
      </c>
      <c r="EX72" s="1205">
        <v>5.98</v>
      </c>
      <c r="EZ72" s="1205">
        <v>8.7</v>
      </c>
      <c r="FA72" s="1205">
        <v>14.4</v>
      </c>
      <c r="FD72" s="1193">
        <v>-0.035</v>
      </c>
      <c r="FG72" s="1205">
        <v>10.8</v>
      </c>
      <c r="FJ72" s="1193">
        <v>-0.2693</v>
      </c>
      <c r="FK72" s="1193">
        <v>-0.1867</v>
      </c>
      <c r="FL72" s="1193">
        <v>-0.1888</v>
      </c>
      <c r="FM72" s="1480">
        <v>3.61</v>
      </c>
      <c r="FN72" s="1205">
        <v>2.29</v>
      </c>
      <c r="FO72" s="1205">
        <v>2.44</v>
      </c>
      <c r="FP72" s="1205">
        <v>19.4</v>
      </c>
      <c r="FS72" s="1195">
        <v>-0.056</v>
      </c>
      <c r="FU72" s="1193">
        <v>-0.056</v>
      </c>
      <c r="FV72" s="1205">
        <v>17.3</v>
      </c>
      <c r="FY72" s="1195">
        <v>-0.121</v>
      </c>
      <c r="GA72" s="1193">
        <v>-0.121</v>
      </c>
      <c r="GB72" s="1205">
        <v>2.05</v>
      </c>
      <c r="GC72" s="1205">
        <v>1.94</v>
      </c>
      <c r="GD72" s="1205">
        <v>2.05</v>
      </c>
      <c r="GE72" s="1205">
        <v>27.26</v>
      </c>
      <c r="GH72" s="1205">
        <v>24.32</v>
      </c>
      <c r="GK72" s="1515">
        <v>3500.0</v>
      </c>
      <c r="GM72" s="1516">
        <v>5000.0</v>
      </c>
    </row>
    <row r="73">
      <c r="A73" s="1492">
        <v>44136.0</v>
      </c>
      <c r="B73" s="1496">
        <v>182.0</v>
      </c>
      <c r="D73" s="1496">
        <v>176.4</v>
      </c>
      <c r="E73" s="1496">
        <v>245.1</v>
      </c>
      <c r="G73" s="1496">
        <v>240.2</v>
      </c>
      <c r="H73" s="1493">
        <v>0.006</v>
      </c>
      <c r="I73" s="1493">
        <v>0.003</v>
      </c>
      <c r="J73" s="1493">
        <v>0.007</v>
      </c>
      <c r="K73" s="1493">
        <v>0.001</v>
      </c>
      <c r="L73" s="1493">
        <v>0.003</v>
      </c>
      <c r="M73" s="1493">
        <v>0.002</v>
      </c>
      <c r="N73" s="1494">
        <v>-0.011</v>
      </c>
      <c r="O73" s="1495"/>
      <c r="P73" s="1495">
        <v>-0.016</v>
      </c>
      <c r="Q73" s="1494">
        <v>-0.01</v>
      </c>
      <c r="R73" s="1495"/>
      <c r="S73" s="1495">
        <v>-0.01</v>
      </c>
      <c r="T73" s="1496">
        <v>-68.1</v>
      </c>
      <c r="U73" s="1496">
        <v>-65.2</v>
      </c>
      <c r="V73" s="1496">
        <v>-63.1</v>
      </c>
      <c r="W73" s="1496">
        <v>177.0</v>
      </c>
      <c r="Z73" s="1496">
        <v>152.0</v>
      </c>
      <c r="AC73" s="1497">
        <v>25.8</v>
      </c>
      <c r="AD73" s="1498">
        <v>26.0</v>
      </c>
      <c r="AE73" s="1498">
        <v>29.6</v>
      </c>
      <c r="AF73" s="1499">
        <v>106.83</v>
      </c>
      <c r="AI73" s="1500">
        <v>0.022</v>
      </c>
      <c r="AJ73" s="1200">
        <v>0.008</v>
      </c>
      <c r="AK73" s="1200">
        <v>0.023</v>
      </c>
      <c r="AL73" s="1499">
        <v>90.93</v>
      </c>
      <c r="AO73" s="1200">
        <v>0.047</v>
      </c>
      <c r="AP73" s="1200">
        <v>0.004</v>
      </c>
      <c r="AQ73" s="1200">
        <v>0.054</v>
      </c>
      <c r="AR73" s="1501">
        <v>16.4</v>
      </c>
      <c r="AS73" s="1496">
        <v>18.0</v>
      </c>
      <c r="AT73" s="1496">
        <v>16.0</v>
      </c>
      <c r="AU73" s="1502">
        <v>39.3</v>
      </c>
      <c r="AW73" s="1496">
        <v>39.3</v>
      </c>
      <c r="AX73" s="1502">
        <v>42.9</v>
      </c>
      <c r="AZ73" s="1502">
        <v>43.1</v>
      </c>
      <c r="BA73" s="1503">
        <v>-3.6</v>
      </c>
      <c r="BC73" s="1502">
        <v>-3.8</v>
      </c>
      <c r="BD73" s="1504">
        <v>6.766</v>
      </c>
      <c r="BE73" s="1502"/>
      <c r="BF73" s="1504">
        <v>6.751</v>
      </c>
      <c r="BG73" s="1496">
        <v>52.7</v>
      </c>
      <c r="BJ73" s="1496">
        <v>57.1</v>
      </c>
      <c r="BM73" s="1496">
        <v>-16.0</v>
      </c>
      <c r="BN73" s="1496">
        <v>-10.1</v>
      </c>
      <c r="BO73" s="1505">
        <v>-14.7</v>
      </c>
      <c r="BP73" s="1496">
        <v>30.7</v>
      </c>
      <c r="BS73" s="1198">
        <v>0.03</v>
      </c>
      <c r="BU73" s="414">
        <v>0.03</v>
      </c>
      <c r="BV73" s="1204">
        <v>0.1</v>
      </c>
      <c r="BX73" s="414">
        <v>0.1</v>
      </c>
      <c r="BY73" s="1506">
        <v>5.022</v>
      </c>
      <c r="BZ73" s="1502">
        <v>6.0</v>
      </c>
      <c r="CA73" s="278">
        <v>5.022</v>
      </c>
      <c r="CI73" s="1496">
        <v>38.3</v>
      </c>
      <c r="CL73" s="1496">
        <v>35.3</v>
      </c>
      <c r="CO73" s="1496">
        <v>3.752</v>
      </c>
      <c r="CQ73" s="1496">
        <v>6.609</v>
      </c>
      <c r="CR73" s="1496">
        <v>17.3</v>
      </c>
      <c r="CU73" s="1496">
        <v>14.9</v>
      </c>
      <c r="CX73" s="1499">
        <v>0.0</v>
      </c>
      <c r="CY73" s="1496">
        <v>0.2</v>
      </c>
      <c r="CZ73" s="1496">
        <v>0.0</v>
      </c>
      <c r="DA73" s="1502">
        <v>266.91</v>
      </c>
      <c r="DD73" s="1507">
        <v>0.211</v>
      </c>
      <c r="DE73" s="277">
        <v>0.12</v>
      </c>
      <c r="DF73" s="277">
        <v>0.211</v>
      </c>
      <c r="DG73" s="1502">
        <v>192.66</v>
      </c>
      <c r="DJ73" s="1507">
        <v>0.045</v>
      </c>
      <c r="DK73" s="277">
        <v>0.061</v>
      </c>
      <c r="DL73" s="277">
        <v>0.045</v>
      </c>
      <c r="DM73" s="1506">
        <v>75.4</v>
      </c>
      <c r="DN73" s="1502">
        <v>53.5</v>
      </c>
      <c r="DO73" s="1502">
        <v>75.4</v>
      </c>
      <c r="DT73" s="1508"/>
      <c r="DW73" s="1496">
        <v>6.11</v>
      </c>
      <c r="DZ73" s="1509">
        <v>-0.042</v>
      </c>
      <c r="EA73" s="1495">
        <v>0.005</v>
      </c>
      <c r="EB73" s="1495">
        <v>-0.042</v>
      </c>
      <c r="EC73" s="1496">
        <v>5.79</v>
      </c>
      <c r="EF73" s="1509">
        <v>-0.111</v>
      </c>
      <c r="EG73" s="1495">
        <v>-0.105</v>
      </c>
      <c r="EH73" s="1495">
        <v>-0.111</v>
      </c>
      <c r="EI73" s="1497">
        <v>366.8</v>
      </c>
      <c r="EJ73" s="1498">
        <v>529.8</v>
      </c>
      <c r="EK73" s="1498">
        <v>366.1</v>
      </c>
      <c r="EL73" s="1496">
        <v>45.8</v>
      </c>
      <c r="EO73" s="1510">
        <v>0.041</v>
      </c>
      <c r="EP73" s="414"/>
      <c r="EQ73" s="1198">
        <v>0.126</v>
      </c>
      <c r="ER73" s="1496">
        <v>39.9</v>
      </c>
      <c r="EU73" s="1200">
        <v>-0.021</v>
      </c>
      <c r="EV73" s="1198">
        <v>0.002</v>
      </c>
      <c r="EW73" s="1198">
        <v>-0.056</v>
      </c>
      <c r="EX73" s="1496">
        <v>5.93</v>
      </c>
      <c r="EY73" s="1496">
        <v>5.83</v>
      </c>
      <c r="EZ73" s="1496">
        <v>5.8</v>
      </c>
      <c r="FA73" s="1496">
        <v>15.3</v>
      </c>
      <c r="FD73" s="1198">
        <v>0.094</v>
      </c>
      <c r="FG73" s="1496">
        <v>12.7</v>
      </c>
      <c r="FJ73" s="1198">
        <v>-0.1746</v>
      </c>
      <c r="FK73" s="1198">
        <v>-0.2452</v>
      </c>
      <c r="FL73" s="1198">
        <v>-0.2693</v>
      </c>
      <c r="FM73" s="1499">
        <v>2.62</v>
      </c>
      <c r="FN73" s="1496">
        <v>2.67</v>
      </c>
      <c r="FO73" s="1496">
        <v>3.61</v>
      </c>
      <c r="FP73" s="1496">
        <v>18.9</v>
      </c>
      <c r="FS73" s="1200">
        <v>-0.031</v>
      </c>
      <c r="FU73" s="1198">
        <v>-0.031</v>
      </c>
      <c r="FV73" s="1496">
        <v>18.9</v>
      </c>
      <c r="FY73" s="1200">
        <v>-0.033</v>
      </c>
      <c r="GA73" s="1198">
        <v>-0.033</v>
      </c>
      <c r="GB73" s="1496">
        <v>0.05</v>
      </c>
      <c r="GC73" s="1496">
        <v>1.6</v>
      </c>
      <c r="GD73" s="1496">
        <v>0.05</v>
      </c>
      <c r="GE73" s="1496">
        <v>25.24</v>
      </c>
      <c r="GH73" s="1496">
        <v>24.69</v>
      </c>
      <c r="GK73" s="1513">
        <v>2200.0</v>
      </c>
      <c r="GM73" s="1514">
        <v>3000.0</v>
      </c>
    </row>
    <row r="74">
      <c r="A74" s="1474">
        <v>44166.0</v>
      </c>
      <c r="B74" s="1205">
        <v>184.2</v>
      </c>
      <c r="D74" s="1205">
        <v>182.0</v>
      </c>
      <c r="E74" s="1205">
        <v>252.3</v>
      </c>
      <c r="G74" s="1205">
        <v>245.1</v>
      </c>
      <c r="H74" s="1475">
        <v>0.011</v>
      </c>
      <c r="I74" s="1475">
        <v>0.004</v>
      </c>
      <c r="J74" s="1475">
        <v>0.013</v>
      </c>
      <c r="K74" s="1475">
        <v>0.009</v>
      </c>
      <c r="L74" s="1475">
        <v>0.007</v>
      </c>
      <c r="M74" s="1475">
        <v>0.01</v>
      </c>
      <c r="N74" s="1476">
        <v>0.002</v>
      </c>
      <c r="O74" s="1477"/>
      <c r="P74" s="1477">
        <v>-0.011</v>
      </c>
      <c r="Q74" s="1476">
        <v>-0.003</v>
      </c>
      <c r="R74" s="1477"/>
      <c r="S74" s="1477">
        <v>-0.01</v>
      </c>
      <c r="T74" s="1205">
        <v>-66.6</v>
      </c>
      <c r="U74" s="1205">
        <v>-65.7</v>
      </c>
      <c r="V74" s="1205">
        <v>-69.0</v>
      </c>
      <c r="W74" s="1205">
        <v>176.0</v>
      </c>
      <c r="Z74" s="1205">
        <v>147.0</v>
      </c>
      <c r="AC74" s="1478">
        <v>29.2</v>
      </c>
      <c r="AD74" s="1479">
        <v>25.3</v>
      </c>
      <c r="AE74" s="1479">
        <v>25.7</v>
      </c>
      <c r="AF74" s="1480">
        <v>108.28</v>
      </c>
      <c r="AI74" s="1481">
        <v>0.001</v>
      </c>
      <c r="AJ74" s="1195">
        <v>-0.01</v>
      </c>
      <c r="AK74" s="1195">
        <v>0.004</v>
      </c>
      <c r="AL74" s="1480">
        <v>90.42</v>
      </c>
      <c r="AO74" s="1195">
        <v>-0.001</v>
      </c>
      <c r="AP74" s="1195">
        <v>-0.011</v>
      </c>
      <c r="AQ74" s="1195">
        <v>-0.001</v>
      </c>
      <c r="AR74" s="1482">
        <v>16.1</v>
      </c>
      <c r="AS74" s="1205">
        <v>15.9</v>
      </c>
      <c r="AT74" s="1205">
        <v>16.4</v>
      </c>
      <c r="AU74" s="1446">
        <v>39.3</v>
      </c>
      <c r="AW74" s="1205">
        <v>39.3</v>
      </c>
      <c r="AX74" s="1446">
        <v>42.7</v>
      </c>
      <c r="AZ74" s="1446">
        <v>42.7</v>
      </c>
      <c r="BA74" s="1483">
        <v>-3.4</v>
      </c>
      <c r="BC74" s="1446">
        <v>-3.6</v>
      </c>
      <c r="BD74" s="1484">
        <v>6.844</v>
      </c>
      <c r="BE74" s="1446"/>
      <c r="BF74" s="1484">
        <v>6.856</v>
      </c>
      <c r="BG74" s="1205">
        <v>53.4</v>
      </c>
      <c r="BJ74" s="1205">
        <v>60.4</v>
      </c>
      <c r="BM74" s="1205">
        <v>-14.3</v>
      </c>
      <c r="BN74" s="1205">
        <v>-15.0</v>
      </c>
      <c r="BO74" s="1485">
        <v>-14.3</v>
      </c>
      <c r="BP74" s="1205">
        <v>33.3</v>
      </c>
      <c r="BS74" s="1193">
        <v>0.03</v>
      </c>
      <c r="BU74" s="410">
        <v>0.03</v>
      </c>
      <c r="BV74" s="1203">
        <v>-0.02</v>
      </c>
      <c r="BX74" s="410">
        <v>-0.02</v>
      </c>
      <c r="BY74" s="1486">
        <v>6.785</v>
      </c>
      <c r="BZ74" s="1447"/>
      <c r="CA74" s="1446">
        <v>7.133</v>
      </c>
      <c r="CI74" s="1205">
        <v>43.2</v>
      </c>
      <c r="CL74" s="1205">
        <v>36.9</v>
      </c>
      <c r="CO74" s="1205">
        <v>4.154</v>
      </c>
      <c r="CQ74" s="1205">
        <v>3.752</v>
      </c>
      <c r="CR74" s="1205">
        <v>18.5</v>
      </c>
      <c r="CU74" s="1205">
        <v>15.7</v>
      </c>
      <c r="CX74" s="1480">
        <v>-1.1</v>
      </c>
      <c r="CY74" s="1205">
        <v>-2.0</v>
      </c>
      <c r="CZ74" s="1205">
        <v>-1.1</v>
      </c>
      <c r="DA74" s="1446">
        <v>281.69</v>
      </c>
      <c r="DD74" s="1487">
        <v>0.181</v>
      </c>
      <c r="DE74" s="1488">
        <v>0.15</v>
      </c>
      <c r="DF74" s="1488">
        <v>0.181</v>
      </c>
      <c r="DG74" s="1446">
        <v>205.9</v>
      </c>
      <c r="DJ74" s="1487">
        <v>0.065</v>
      </c>
      <c r="DK74" s="1488">
        <v>0.05</v>
      </c>
      <c r="DL74" s="1488">
        <v>0.065</v>
      </c>
      <c r="DM74" s="1486">
        <v>78.1</v>
      </c>
      <c r="DN74" s="1446">
        <v>72.3</v>
      </c>
      <c r="DO74" s="1446">
        <v>78.1</v>
      </c>
      <c r="DT74" s="1489"/>
      <c r="DW74" s="1205">
        <v>6.71</v>
      </c>
      <c r="DZ74" s="1490">
        <v>0.02</v>
      </c>
      <c r="EA74" s="1477">
        <v>0.024</v>
      </c>
      <c r="EB74" s="1477">
        <v>0.02</v>
      </c>
      <c r="EC74" s="1205">
        <v>6.0</v>
      </c>
      <c r="EF74" s="1490">
        <v>-0.116</v>
      </c>
      <c r="EG74" s="1477">
        <v>-0.14</v>
      </c>
      <c r="EH74" s="1477">
        <v>-0.116</v>
      </c>
      <c r="EI74" s="1478">
        <v>751.0</v>
      </c>
      <c r="EJ74" s="1479">
        <v>942.8</v>
      </c>
      <c r="EK74" s="1479">
        <v>749.6</v>
      </c>
      <c r="EL74" s="1205">
        <v>51.3</v>
      </c>
      <c r="EO74" s="1491">
        <v>0.126</v>
      </c>
      <c r="EP74" s="410"/>
      <c r="EQ74" s="1193">
        <v>0.126</v>
      </c>
      <c r="ER74" s="1205">
        <v>44.6</v>
      </c>
      <c r="EU74" s="1195">
        <v>0.018</v>
      </c>
      <c r="EV74" s="1193">
        <v>-0.026</v>
      </c>
      <c r="EW74" s="1193">
        <v>-0.019</v>
      </c>
      <c r="EX74" s="1205">
        <v>6.94</v>
      </c>
      <c r="EZ74" s="1205">
        <v>5.9</v>
      </c>
      <c r="FA74" s="1205">
        <v>16.5</v>
      </c>
      <c r="FD74" s="1193">
        <v>0.146</v>
      </c>
      <c r="FG74" s="1205">
        <v>14.4</v>
      </c>
      <c r="FJ74" s="1193">
        <v>-0.0047</v>
      </c>
      <c r="FK74" s="1193">
        <v>-0.1247</v>
      </c>
      <c r="FL74" s="1193">
        <v>-0.2692</v>
      </c>
      <c r="FM74" s="1480">
        <v>2.1</v>
      </c>
      <c r="FN74" s="1205">
        <v>2.3</v>
      </c>
      <c r="FO74" s="1205">
        <v>3.58</v>
      </c>
      <c r="FP74" s="1205">
        <v>20.1</v>
      </c>
      <c r="FS74" s="1195">
        <v>0.046</v>
      </c>
      <c r="FU74" s="1193">
        <v>0.046</v>
      </c>
      <c r="FV74" s="1205">
        <v>19.1</v>
      </c>
      <c r="FY74" s="1195">
        <v>-0.001</v>
      </c>
      <c r="GA74" s="1193">
        <v>-0.001</v>
      </c>
      <c r="GB74" s="1205">
        <v>0.96</v>
      </c>
      <c r="GC74" s="1205">
        <v>0.58</v>
      </c>
      <c r="GD74" s="1205">
        <v>0.96</v>
      </c>
      <c r="GE74" s="1205">
        <v>27.65</v>
      </c>
      <c r="GH74" s="1205">
        <v>27.9</v>
      </c>
      <c r="GK74" s="1205">
        <v>600.0</v>
      </c>
      <c r="GM74" s="1516">
        <v>2900.0</v>
      </c>
    </row>
    <row r="75">
      <c r="A75" s="1492">
        <v>44197.0</v>
      </c>
      <c r="B75" s="1496">
        <v>190.0</v>
      </c>
      <c r="D75" s="1496">
        <v>184.2</v>
      </c>
      <c r="E75" s="1496">
        <v>256.6</v>
      </c>
      <c r="G75" s="1496">
        <v>252.3</v>
      </c>
      <c r="H75" s="1493">
        <v>0.025</v>
      </c>
      <c r="I75" s="1493">
        <v>0.007</v>
      </c>
      <c r="J75" s="1493">
        <v>0.025</v>
      </c>
      <c r="K75" s="1493">
        <v>0.014</v>
      </c>
      <c r="L75" s="1493">
        <v>0.01</v>
      </c>
      <c r="M75" s="1493">
        <v>0.014</v>
      </c>
      <c r="N75" s="1494">
        <v>0.023</v>
      </c>
      <c r="O75" s="1495"/>
      <c r="P75" s="1495">
        <v>0.002</v>
      </c>
      <c r="Q75" s="1494">
        <v>0.009</v>
      </c>
      <c r="R75" s="1495"/>
      <c r="S75" s="1495">
        <v>-0.003</v>
      </c>
      <c r="T75" s="1496">
        <v>-68.2</v>
      </c>
      <c r="U75" s="1496">
        <v>-67.5</v>
      </c>
      <c r="V75" s="1496">
        <v>-67.0</v>
      </c>
      <c r="W75" s="1496">
        <v>149.0</v>
      </c>
      <c r="Z75" s="1496">
        <v>141.0</v>
      </c>
      <c r="AC75" s="1497">
        <v>6.3</v>
      </c>
      <c r="AD75" s="1498">
        <v>25.3</v>
      </c>
      <c r="AE75" s="1498">
        <v>29.4</v>
      </c>
      <c r="AF75" s="1499">
        <v>110.29</v>
      </c>
      <c r="AI75" s="1500">
        <v>0.014</v>
      </c>
      <c r="AJ75" s="1200">
        <v>-0.012</v>
      </c>
      <c r="AK75" s="1200">
        <v>0.016</v>
      </c>
      <c r="AL75" s="1499">
        <v>88.52</v>
      </c>
      <c r="AO75" s="1200">
        <v>-0.047</v>
      </c>
      <c r="AP75" s="1200">
        <v>-0.005</v>
      </c>
      <c r="AQ75" s="1200">
        <v>-0.035</v>
      </c>
      <c r="AR75" s="1501">
        <v>22.2</v>
      </c>
      <c r="AS75" s="1496">
        <v>16.4</v>
      </c>
      <c r="AT75" s="1496">
        <v>21.2</v>
      </c>
      <c r="AU75" s="1502">
        <v>40.2</v>
      </c>
      <c r="AW75" s="1496">
        <v>39.9</v>
      </c>
      <c r="AX75" s="1502">
        <v>44.2</v>
      </c>
      <c r="AZ75" s="1502">
        <v>44.1</v>
      </c>
      <c r="BA75" s="1503">
        <v>-4.0</v>
      </c>
      <c r="BC75" s="1502">
        <v>-4.2</v>
      </c>
      <c r="BD75" s="1504">
        <v>1.587</v>
      </c>
      <c r="BE75" s="1502"/>
      <c r="BF75" s="1504">
        <v>1.584</v>
      </c>
      <c r="BG75" s="1496">
        <v>48.7</v>
      </c>
      <c r="BJ75" s="1496">
        <v>50.9</v>
      </c>
      <c r="BM75" s="1496">
        <v>-9.8</v>
      </c>
      <c r="BN75" s="1496">
        <v>-12.5</v>
      </c>
      <c r="BO75" s="1505">
        <v>-12.5</v>
      </c>
      <c r="BP75" s="1496">
        <v>34.1</v>
      </c>
      <c r="BS75" s="1198">
        <v>0.06</v>
      </c>
      <c r="BU75" s="414">
        <v>0.06</v>
      </c>
      <c r="BV75" s="1204">
        <v>-0.02</v>
      </c>
      <c r="BX75" s="414">
        <v>-0.02</v>
      </c>
      <c r="BY75" s="1506">
        <v>10.1</v>
      </c>
      <c r="BZ75" s="1502">
        <v>6.5</v>
      </c>
      <c r="CA75" s="1502">
        <v>10.14</v>
      </c>
      <c r="CI75" s="1496">
        <v>32.7</v>
      </c>
      <c r="CL75" s="1496">
        <v>33.9</v>
      </c>
      <c r="CO75" s="1496">
        <v>2.879</v>
      </c>
      <c r="CQ75" s="1496">
        <v>4.154</v>
      </c>
      <c r="CR75" s="1496">
        <v>14.9</v>
      </c>
      <c r="CU75" s="1496">
        <v>15.2</v>
      </c>
      <c r="CX75" s="1499">
        <v>1.2</v>
      </c>
      <c r="CY75" s="1496">
        <v>0.9</v>
      </c>
      <c r="CZ75" s="1496">
        <v>1.2</v>
      </c>
      <c r="DA75" s="1502">
        <v>263.38</v>
      </c>
      <c r="DD75" s="1520"/>
      <c r="DE75" s="278"/>
      <c r="DF75" s="278"/>
      <c r="DG75" s="1502">
        <v>201.98</v>
      </c>
      <c r="DJ75" s="1520"/>
      <c r="DK75" s="278"/>
      <c r="DL75" s="278"/>
      <c r="DM75" s="1520"/>
      <c r="DN75" s="278"/>
      <c r="DO75" s="278"/>
      <c r="DT75" s="1508"/>
      <c r="DW75" s="1496">
        <v>5.78</v>
      </c>
      <c r="DZ75" s="1509">
        <v>0.064</v>
      </c>
      <c r="EA75" s="1495">
        <v>0.066</v>
      </c>
      <c r="EB75" s="1495">
        <v>0.064</v>
      </c>
      <c r="EC75" s="1496">
        <v>6.15</v>
      </c>
      <c r="EF75" s="1509">
        <v>-0.095</v>
      </c>
      <c r="EG75" s="1495">
        <v>-0.06</v>
      </c>
      <c r="EH75" s="1495">
        <v>-0.095</v>
      </c>
      <c r="EI75" s="1497">
        <v>-323.9</v>
      </c>
      <c r="EJ75" s="1498">
        <v>-600.0</v>
      </c>
      <c r="EK75" s="1498">
        <v>-325.0</v>
      </c>
      <c r="EL75" s="1496">
        <v>48.0</v>
      </c>
      <c r="EO75" s="1510">
        <v>0.114</v>
      </c>
      <c r="EP75" s="414"/>
      <c r="EQ75" s="1198">
        <v>0.095</v>
      </c>
      <c r="ER75" s="1496">
        <v>44.5</v>
      </c>
      <c r="EU75" s="1200">
        <v>0.031</v>
      </c>
      <c r="EV75" s="1198">
        <v>0.019</v>
      </c>
      <c r="EW75" s="1198">
        <v>0.022</v>
      </c>
      <c r="EX75" s="1496">
        <v>3.96</v>
      </c>
      <c r="EZ75" s="1496">
        <v>6.77</v>
      </c>
      <c r="FA75" s="1496">
        <v>15.3</v>
      </c>
      <c r="FD75" s="1198">
        <v>0.122</v>
      </c>
      <c r="FG75" s="1496">
        <v>13.3</v>
      </c>
      <c r="FJ75" s="1198">
        <v>-0.0649</v>
      </c>
      <c r="FK75" s="1198">
        <v>-0.0277</v>
      </c>
      <c r="FL75" s="1198">
        <v>-0.0047</v>
      </c>
      <c r="FM75" s="1499">
        <v>1.96</v>
      </c>
      <c r="FN75" s="1496">
        <v>1.68</v>
      </c>
      <c r="FO75" s="1496">
        <v>2.1</v>
      </c>
      <c r="FP75" s="1496">
        <v>19.7</v>
      </c>
      <c r="FS75" s="1200">
        <v>-0.003</v>
      </c>
      <c r="FU75" s="1198">
        <v>-0.003</v>
      </c>
      <c r="FV75" s="1496">
        <v>19.9</v>
      </c>
      <c r="FY75" s="1200">
        <v>-0.069</v>
      </c>
      <c r="GA75" s="1198">
        <v>-0.069</v>
      </c>
      <c r="GB75" s="1496">
        <v>-0.2</v>
      </c>
      <c r="GC75" s="1496">
        <v>0.07</v>
      </c>
      <c r="GD75" s="1496">
        <v>-0.2</v>
      </c>
      <c r="GE75" s="1496">
        <v>28.55</v>
      </c>
      <c r="GH75" s="1496">
        <v>26.46</v>
      </c>
      <c r="GK75" s="1513">
        <v>1300.0</v>
      </c>
      <c r="GM75" s="1514">
        <v>-1000.0</v>
      </c>
    </row>
    <row r="76">
      <c r="A76" s="1474">
        <v>44228.0</v>
      </c>
      <c r="B76" s="1205">
        <v>191.9</v>
      </c>
      <c r="D76" s="1205">
        <v>190.0</v>
      </c>
      <c r="E76" s="1205">
        <v>260.2</v>
      </c>
      <c r="G76" s="1205">
        <v>256.6</v>
      </c>
      <c r="H76" s="1475">
        <v>0.016</v>
      </c>
      <c r="I76" s="1475">
        <v>0.009</v>
      </c>
      <c r="J76" s="1475">
        <v>0.016</v>
      </c>
      <c r="K76" s="1475">
        <v>0.013</v>
      </c>
      <c r="L76" s="1475">
        <v>0.012</v>
      </c>
      <c r="M76" s="1475">
        <v>0.013</v>
      </c>
      <c r="N76" s="1476">
        <v>0.052</v>
      </c>
      <c r="O76" s="1477"/>
      <c r="P76" s="1477">
        <v>0.023</v>
      </c>
      <c r="Q76" s="1476">
        <v>0.03</v>
      </c>
      <c r="R76" s="1477"/>
      <c r="S76" s="1477">
        <v>0.01</v>
      </c>
      <c r="T76" s="1205">
        <v>-71.1</v>
      </c>
      <c r="U76" s="1205">
        <v>-70.5</v>
      </c>
      <c r="V76" s="1205">
        <v>-67.8</v>
      </c>
      <c r="W76" s="1205">
        <v>165.0</v>
      </c>
      <c r="Z76" s="1205">
        <v>143.0</v>
      </c>
      <c r="AC76" s="1478">
        <v>17.7</v>
      </c>
      <c r="AD76" s="1479">
        <v>0.0</v>
      </c>
      <c r="AE76" s="1479">
        <v>11.0</v>
      </c>
      <c r="AF76" s="1480">
        <v>109.6</v>
      </c>
      <c r="AI76" s="1481">
        <v>0.009</v>
      </c>
      <c r="AJ76" s="1195">
        <v>0.01</v>
      </c>
      <c r="AK76" s="1195">
        <v>0.01</v>
      </c>
      <c r="AL76" s="1480">
        <v>92.61</v>
      </c>
      <c r="AO76" s="1195">
        <v>0.036</v>
      </c>
      <c r="AP76" s="1195">
        <v>0.024</v>
      </c>
      <c r="AQ76" s="1195">
        <v>0.036</v>
      </c>
      <c r="AR76" s="1482">
        <v>19.1</v>
      </c>
      <c r="AS76" s="1205">
        <v>20.0</v>
      </c>
      <c r="AT76" s="1205">
        <v>18.9</v>
      </c>
      <c r="AU76" s="1446">
        <v>38.7</v>
      </c>
      <c r="AW76" s="1205">
        <v>39.0</v>
      </c>
      <c r="AX76" s="1446">
        <v>43.9</v>
      </c>
      <c r="AZ76" s="1446">
        <v>44.1</v>
      </c>
      <c r="BA76" s="1483">
        <v>-5.3</v>
      </c>
      <c r="BC76" s="1446">
        <v>-5.1</v>
      </c>
      <c r="BD76" s="1484">
        <v>4.754</v>
      </c>
      <c r="BE76" s="1446"/>
      <c r="BF76" s="1484">
        <v>4.75</v>
      </c>
      <c r="BG76" s="1205">
        <v>52.3</v>
      </c>
      <c r="BJ76" s="1205">
        <v>53.2</v>
      </c>
      <c r="BM76" s="1205">
        <v>-16.4</v>
      </c>
      <c r="BN76" s="1205">
        <v>-10.4</v>
      </c>
      <c r="BO76" s="1485">
        <v>-10.5</v>
      </c>
      <c r="BP76" s="1205">
        <v>34.8</v>
      </c>
      <c r="BS76" s="1193">
        <v>-0.01</v>
      </c>
      <c r="BU76" s="410">
        <v>-0.01</v>
      </c>
      <c r="BV76" s="1203">
        <v>0.05</v>
      </c>
      <c r="BX76" s="410">
        <v>0.05</v>
      </c>
      <c r="BY76" s="1486">
        <v>7.529</v>
      </c>
      <c r="BZ76" s="1446">
        <v>9.7</v>
      </c>
      <c r="CA76" s="1446">
        <v>7.595</v>
      </c>
      <c r="CI76" s="1205">
        <v>36.2</v>
      </c>
      <c r="CL76" s="1205">
        <v>33.5</v>
      </c>
      <c r="CO76" s="1205">
        <v>2.159</v>
      </c>
      <c r="CQ76" s="1205">
        <v>2.879</v>
      </c>
      <c r="CR76" s="1205">
        <v>16.4</v>
      </c>
      <c r="CU76" s="1205">
        <v>14.5</v>
      </c>
      <c r="CX76" s="1480">
        <v>1.5</v>
      </c>
      <c r="CY76" s="1205">
        <v>3.1</v>
      </c>
      <c r="CZ76" s="1205">
        <v>1.5</v>
      </c>
      <c r="DA76" s="1446">
        <v>204.39</v>
      </c>
      <c r="DD76" s="1487">
        <v>0.606</v>
      </c>
      <c r="DE76" s="1488">
        <v>0.389</v>
      </c>
      <c r="DF76" s="1488">
        <v>0.606</v>
      </c>
      <c r="DG76" s="1446">
        <v>169.38</v>
      </c>
      <c r="DJ76" s="1487">
        <v>0.222</v>
      </c>
      <c r="DK76" s="1488">
        <v>0.15</v>
      </c>
      <c r="DL76" s="1488">
        <v>0.222</v>
      </c>
      <c r="DM76" s="1486">
        <v>103.0</v>
      </c>
      <c r="DN76" s="1446">
        <v>60.0</v>
      </c>
      <c r="DO76" s="1446">
        <v>103.2</v>
      </c>
      <c r="DT76" s="1489"/>
      <c r="DW76" s="1205">
        <v>6.04</v>
      </c>
      <c r="DZ76" s="1490">
        <v>-0.045</v>
      </c>
      <c r="EA76" s="1477">
        <v>-0.008</v>
      </c>
      <c r="EB76" s="1477">
        <v>-0.045</v>
      </c>
      <c r="EC76" s="1205">
        <v>5.87</v>
      </c>
      <c r="EF76" s="1490">
        <v>0.118</v>
      </c>
      <c r="EG76" s="1477">
        <v>0.119</v>
      </c>
      <c r="EH76" s="1477">
        <v>0.118</v>
      </c>
      <c r="EI76" s="1478">
        <v>217.4</v>
      </c>
      <c r="EJ76" s="1479">
        <v>420.0</v>
      </c>
      <c r="EK76" s="1479">
        <v>215.9</v>
      </c>
      <c r="EL76" s="1205">
        <v>44.7</v>
      </c>
      <c r="EO76" s="1491">
        <v>0.095</v>
      </c>
      <c r="EP76" s="410"/>
      <c r="EQ76" s="1193">
        <v>0.166</v>
      </c>
      <c r="ER76" s="1205">
        <v>42.4</v>
      </c>
      <c r="EU76" s="1195">
        <v>0.139</v>
      </c>
      <c r="EV76" s="1193">
        <v>0.123</v>
      </c>
      <c r="EW76" s="1193">
        <v>0.036</v>
      </c>
      <c r="EX76" s="1205">
        <v>2.71</v>
      </c>
      <c r="EZ76" s="1205">
        <v>3.76</v>
      </c>
      <c r="FA76" s="1205">
        <v>15.3</v>
      </c>
      <c r="FD76" s="1193">
        <v>0.086</v>
      </c>
      <c r="FG76" s="1205">
        <v>13.3</v>
      </c>
      <c r="FJ76" s="1193">
        <v>0.1486</v>
      </c>
      <c r="FK76" s="1193">
        <v>0.126</v>
      </c>
      <c r="FL76" s="1193">
        <v>-0.0649</v>
      </c>
      <c r="FM76" s="1480">
        <v>2.01</v>
      </c>
      <c r="FN76" s="1205">
        <v>2.21</v>
      </c>
      <c r="FO76" s="1205">
        <v>1.96</v>
      </c>
      <c r="FP76" s="1205">
        <v>20.2</v>
      </c>
      <c r="FS76" s="1195">
        <v>-0.002</v>
      </c>
      <c r="FU76" s="1193">
        <v>-0.002</v>
      </c>
      <c r="FV76" s="1205">
        <v>20.2</v>
      </c>
      <c r="FY76" s="1195">
        <v>0.239</v>
      </c>
      <c r="GA76" s="1193">
        <v>0.239</v>
      </c>
      <c r="GB76" s="1205">
        <v>0.01</v>
      </c>
      <c r="GC76" s="1205">
        <v>1.55</v>
      </c>
      <c r="GD76" s="1205">
        <v>0.01</v>
      </c>
      <c r="GE76" s="1205">
        <v>20.2</v>
      </c>
      <c r="GH76" s="1205">
        <v>20.66</v>
      </c>
      <c r="GK76" s="1205">
        <v>-800.0</v>
      </c>
      <c r="GM76" s="1516">
        <v>2100.0</v>
      </c>
    </row>
    <row r="77">
      <c r="A77" s="1492">
        <v>44256.0</v>
      </c>
      <c r="B77" s="1496">
        <v>187.3</v>
      </c>
      <c r="D77" s="1496">
        <v>191.9</v>
      </c>
      <c r="E77" s="1496">
        <v>258.3</v>
      </c>
      <c r="G77" s="1496">
        <v>260.2</v>
      </c>
      <c r="H77" s="1493">
        <v>0.021</v>
      </c>
      <c r="I77" s="1493">
        <v>0.01</v>
      </c>
      <c r="J77" s="1493">
        <v>0.024</v>
      </c>
      <c r="K77" s="1493">
        <v>0.012</v>
      </c>
      <c r="L77" s="1493">
        <v>0.01</v>
      </c>
      <c r="M77" s="1493">
        <v>0.014</v>
      </c>
      <c r="N77" s="1494">
        <v>0.091</v>
      </c>
      <c r="O77" s="1495"/>
      <c r="P77" s="1495">
        <v>0.052</v>
      </c>
      <c r="Q77" s="1494">
        <v>0.069</v>
      </c>
      <c r="R77" s="1495"/>
      <c r="S77" s="1495">
        <v>0.03</v>
      </c>
      <c r="T77" s="1496">
        <v>-74.4</v>
      </c>
      <c r="U77" s="1496">
        <v>-74.5</v>
      </c>
      <c r="V77" s="1496">
        <v>-70.5</v>
      </c>
      <c r="W77" s="1496">
        <v>195.0</v>
      </c>
      <c r="Z77" s="1496">
        <v>176.0</v>
      </c>
      <c r="AC77" s="1497">
        <v>15.8</v>
      </c>
      <c r="AD77" s="1498">
        <v>0.0</v>
      </c>
      <c r="AE77" s="1498">
        <v>23.0</v>
      </c>
      <c r="AF77" s="1499">
        <v>113.51</v>
      </c>
      <c r="AI77" s="1500">
        <v>0.012</v>
      </c>
      <c r="AJ77" s="1200">
        <v>0.005</v>
      </c>
      <c r="AK77" s="1200">
        <v>0.013</v>
      </c>
      <c r="AL77" s="1499">
        <v>98.04</v>
      </c>
      <c r="AO77" s="1200">
        <v>0.065</v>
      </c>
      <c r="AP77" s="1200">
        <v>0.007</v>
      </c>
      <c r="AQ77" s="1200">
        <v>0.071</v>
      </c>
      <c r="AR77" s="1501">
        <v>14.3</v>
      </c>
      <c r="AS77" s="1496">
        <v>19.5</v>
      </c>
      <c r="AT77" s="1496">
        <v>14.0</v>
      </c>
      <c r="AU77" s="1502">
        <v>40.0</v>
      </c>
      <c r="AW77" s="1496">
        <v>40.0</v>
      </c>
      <c r="AX77" s="1502">
        <v>46.1</v>
      </c>
      <c r="AZ77" s="1502">
        <v>46.1</v>
      </c>
      <c r="BA77" s="1503">
        <v>-6.1</v>
      </c>
      <c r="BC77" s="1502">
        <v>-6.1</v>
      </c>
      <c r="BD77" s="1504">
        <v>5.19</v>
      </c>
      <c r="BE77" s="1502"/>
      <c r="BF77" s="1504">
        <v>5.19</v>
      </c>
      <c r="BG77" s="1496">
        <v>55.5</v>
      </c>
      <c r="BJ77" s="1496">
        <v>52.6</v>
      </c>
      <c r="BM77" s="1496">
        <v>-11.7</v>
      </c>
      <c r="BN77" s="1496">
        <v>-14.4</v>
      </c>
      <c r="BO77" s="1505">
        <v>-11.7</v>
      </c>
      <c r="BP77" s="1496">
        <v>34.7</v>
      </c>
      <c r="BS77" s="1198">
        <v>-0.02</v>
      </c>
      <c r="BU77" s="414">
        <v>-0.01</v>
      </c>
      <c r="BV77" s="1204">
        <v>0.04</v>
      </c>
      <c r="BX77" s="414">
        <v>0.05</v>
      </c>
      <c r="BY77" s="1506">
        <v>5.574</v>
      </c>
      <c r="BZ77" s="1502">
        <v>8.0</v>
      </c>
      <c r="CA77" s="1502">
        <v>5.794</v>
      </c>
      <c r="CI77" s="1496">
        <v>43.0</v>
      </c>
      <c r="CL77" s="1496">
        <v>46.0</v>
      </c>
      <c r="CO77" s="1496">
        <v>-2.906</v>
      </c>
      <c r="CQ77" s="1496">
        <v>2.159</v>
      </c>
      <c r="CR77" s="1496">
        <v>24.3</v>
      </c>
      <c r="CU77" s="1496">
        <v>17.9</v>
      </c>
      <c r="CX77" s="1499">
        <v>10.3</v>
      </c>
      <c r="CY77" s="1496">
        <v>11.4</v>
      </c>
      <c r="CZ77" s="1496">
        <v>10.3</v>
      </c>
      <c r="DA77" s="1502">
        <v>240.54</v>
      </c>
      <c r="DD77" s="1507">
        <v>0.306</v>
      </c>
      <c r="DE77" s="277">
        <v>0.355</v>
      </c>
      <c r="DF77" s="277">
        <v>0.306</v>
      </c>
      <c r="DG77" s="1502">
        <v>228.99</v>
      </c>
      <c r="DJ77" s="1507">
        <v>0.381</v>
      </c>
      <c r="DK77" s="277">
        <v>0.216</v>
      </c>
      <c r="DL77" s="277">
        <v>0.381</v>
      </c>
      <c r="DM77" s="1506">
        <v>13.8</v>
      </c>
      <c r="DN77" s="1502">
        <v>52.5</v>
      </c>
      <c r="DO77" s="1502">
        <v>13.8</v>
      </c>
      <c r="DT77" s="1508"/>
      <c r="DW77" s="1496">
        <v>7.38</v>
      </c>
      <c r="DZ77" s="1509">
        <v>0.161</v>
      </c>
      <c r="EA77" s="1495">
        <v>0.116</v>
      </c>
      <c r="EB77" s="1495">
        <v>0.161</v>
      </c>
      <c r="EC77" s="1496">
        <v>6.77</v>
      </c>
      <c r="EF77" s="1509">
        <v>0.057</v>
      </c>
      <c r="EG77" s="1495">
        <v>0.047</v>
      </c>
      <c r="EH77" s="1495">
        <v>0.058</v>
      </c>
      <c r="EI77" s="1497">
        <v>663.7</v>
      </c>
      <c r="EJ77" s="1498">
        <v>490.0</v>
      </c>
      <c r="EK77" s="1498">
        <v>662.2</v>
      </c>
      <c r="EL77" s="1496">
        <v>53.7</v>
      </c>
      <c r="EO77" s="1510">
        <v>0.165</v>
      </c>
      <c r="EP77" s="414"/>
      <c r="EQ77" s="1198">
        <v>0.411</v>
      </c>
      <c r="ER77" s="1496">
        <v>49.7</v>
      </c>
      <c r="EU77" s="1200">
        <v>0.188</v>
      </c>
      <c r="EV77" s="1198">
        <v>0.175</v>
      </c>
      <c r="EW77" s="1198">
        <v>0.141</v>
      </c>
      <c r="EX77" s="1496">
        <v>4.17</v>
      </c>
      <c r="EZ77" s="1496">
        <v>2.62</v>
      </c>
      <c r="FA77" s="1496">
        <v>18.4</v>
      </c>
      <c r="FD77" s="1198">
        <v>0.308</v>
      </c>
      <c r="FG77" s="1496">
        <v>16.8</v>
      </c>
      <c r="FJ77" s="1198">
        <v>0.2573</v>
      </c>
      <c r="FK77" s="1198">
        <v>0.06</v>
      </c>
      <c r="FL77" s="1198">
        <v>0.1486</v>
      </c>
      <c r="FM77" s="1499">
        <v>1.56</v>
      </c>
      <c r="FN77" s="1496">
        <v>1.64</v>
      </c>
      <c r="FO77" s="1496">
        <v>2.01</v>
      </c>
      <c r="FP77" s="1496">
        <v>24.2</v>
      </c>
      <c r="FS77" s="1200">
        <v>0.158</v>
      </c>
      <c r="FU77" s="1198">
        <v>0.158</v>
      </c>
      <c r="FV77" s="1496">
        <v>23.5</v>
      </c>
      <c r="FY77" s="1200">
        <v>0.151</v>
      </c>
      <c r="GA77" s="1198">
        <v>0.151</v>
      </c>
      <c r="GB77" s="1496">
        <v>0.71</v>
      </c>
      <c r="GC77" s="1496">
        <v>0.6</v>
      </c>
      <c r="GD77" s="1496">
        <v>0.71</v>
      </c>
      <c r="GE77" s="1496">
        <v>28.6</v>
      </c>
      <c r="GH77" s="1496">
        <v>28.2</v>
      </c>
      <c r="GK77" s="1496">
        <v>400.0</v>
      </c>
      <c r="GM77" s="1511">
        <v>-500.0</v>
      </c>
    </row>
    <row r="78">
      <c r="A78" s="1474">
        <v>44287.0</v>
      </c>
      <c r="B78" s="1205">
        <v>200.03</v>
      </c>
      <c r="D78" s="1205">
        <v>187.6</v>
      </c>
      <c r="E78" s="1205">
        <v>274.48</v>
      </c>
      <c r="G78" s="1205">
        <v>258.1</v>
      </c>
      <c r="H78" s="1475">
        <v>0.008</v>
      </c>
      <c r="I78" s="1475">
        <v>0.006</v>
      </c>
      <c r="J78" s="1475">
        <v>0.011</v>
      </c>
      <c r="K78" s="1475">
        <v>0.007</v>
      </c>
      <c r="L78" s="1475">
        <v>0.006</v>
      </c>
      <c r="M78" s="1475">
        <v>0.008</v>
      </c>
      <c r="N78" s="1476">
        <v>0.144</v>
      </c>
      <c r="O78" s="1477"/>
      <c r="P78" s="1477">
        <v>0.091</v>
      </c>
      <c r="Q78" s="1476">
        <v>0.106</v>
      </c>
      <c r="R78" s="1477"/>
      <c r="S78" s="1477">
        <v>0.069</v>
      </c>
      <c r="T78" s="1205">
        <v>-68.9</v>
      </c>
      <c r="U78" s="1205">
        <v>-69.0</v>
      </c>
      <c r="V78" s="1205">
        <v>-75.0</v>
      </c>
      <c r="W78" s="1205">
        <v>179.0</v>
      </c>
      <c r="Z78" s="1205">
        <v>167.0</v>
      </c>
      <c r="AC78" s="1478">
        <v>10.9</v>
      </c>
      <c r="AD78" s="1479">
        <v>0.0</v>
      </c>
      <c r="AE78" s="1479">
        <v>22.3</v>
      </c>
      <c r="AF78" s="1480">
        <v>112.72</v>
      </c>
      <c r="AI78" s="1481">
        <v>0.003</v>
      </c>
      <c r="AJ78" s="1195">
        <v>0.005</v>
      </c>
      <c r="AK78" s="1195">
        <v>0.002</v>
      </c>
      <c r="AL78" s="1480">
        <v>96.64</v>
      </c>
      <c r="AO78" s="1195">
        <v>-0.017</v>
      </c>
      <c r="AP78" s="1195">
        <v>-0.011</v>
      </c>
      <c r="AQ78" s="1195">
        <v>-0.014</v>
      </c>
      <c r="AR78" s="1482">
        <v>15.9</v>
      </c>
      <c r="AS78" s="1205">
        <v>16.3</v>
      </c>
      <c r="AT78" s="1205">
        <v>15.6</v>
      </c>
      <c r="AU78" s="1446">
        <v>40.6</v>
      </c>
      <c r="AW78" s="1205">
        <v>40.6</v>
      </c>
      <c r="AX78" s="1446">
        <v>46.9</v>
      </c>
      <c r="AZ78" s="1446">
        <v>46.9</v>
      </c>
      <c r="BA78" s="1483">
        <v>-6.2</v>
      </c>
      <c r="BC78" s="1446">
        <v>-6.3</v>
      </c>
      <c r="BD78" s="1484">
        <v>5.87</v>
      </c>
      <c r="BE78" s="1446"/>
      <c r="BF78" s="1484">
        <v>5.871</v>
      </c>
      <c r="BG78" s="1205">
        <v>56.3</v>
      </c>
      <c r="BJ78" s="1205">
        <v>53.2</v>
      </c>
      <c r="BM78" s="1205">
        <v>-10.9</v>
      </c>
      <c r="BN78" s="1205">
        <v>-12.1</v>
      </c>
      <c r="BO78" s="1485">
        <v>-10.9</v>
      </c>
      <c r="BP78" s="1205">
        <v>35.9</v>
      </c>
      <c r="BS78" s="1193">
        <v>0.03</v>
      </c>
      <c r="BU78" s="410">
        <v>0.03</v>
      </c>
      <c r="BV78" s="1203">
        <v>-0.03</v>
      </c>
      <c r="BX78" s="410">
        <v>-0.03</v>
      </c>
      <c r="BY78" s="1486">
        <v>8.028</v>
      </c>
      <c r="BZ78" s="1446">
        <v>7.9</v>
      </c>
      <c r="CA78" s="1446">
        <v>8.157</v>
      </c>
      <c r="CI78" s="1205">
        <v>40.9</v>
      </c>
      <c r="CL78" s="1205">
        <v>39.3</v>
      </c>
      <c r="CO78" s="1205">
        <v>0.249</v>
      </c>
      <c r="CQ78" s="1205">
        <v>-2.906</v>
      </c>
      <c r="CR78" s="1205">
        <v>26.1</v>
      </c>
      <c r="CU78" s="1205">
        <v>16.1</v>
      </c>
      <c r="CX78" s="1480">
        <v>9.3</v>
      </c>
      <c r="CY78" s="1205">
        <v>9.18</v>
      </c>
      <c r="CZ78" s="1205">
        <v>9.3</v>
      </c>
      <c r="DA78" s="1446">
        <v>263.09</v>
      </c>
      <c r="DD78" s="1487">
        <v>0.323</v>
      </c>
      <c r="DE78" s="1488">
        <v>0.241</v>
      </c>
      <c r="DF78" s="1488">
        <v>0.323</v>
      </c>
      <c r="DG78" s="1446">
        <v>222.62</v>
      </c>
      <c r="DJ78" s="1487">
        <v>0.431</v>
      </c>
      <c r="DK78" s="1488">
        <v>0.425</v>
      </c>
      <c r="DL78" s="1488">
        <v>0.431</v>
      </c>
      <c r="DM78" s="1486">
        <v>42.8</v>
      </c>
      <c r="DN78" s="1446">
        <v>28.1</v>
      </c>
      <c r="DO78" s="1446">
        <v>42.8</v>
      </c>
      <c r="DT78" s="1489"/>
      <c r="DW78" s="1205">
        <v>7.18</v>
      </c>
      <c r="DZ78" s="1490">
        <v>0.38</v>
      </c>
      <c r="EA78" s="1477">
        <v>0.309</v>
      </c>
      <c r="EB78" s="1477">
        <v>0.38</v>
      </c>
      <c r="EC78" s="1205">
        <v>6.96</v>
      </c>
      <c r="EF78" s="1490">
        <v>0.128</v>
      </c>
      <c r="EG78" s="1477">
        <v>0.088</v>
      </c>
      <c r="EH78" s="1477">
        <v>0.128</v>
      </c>
      <c r="EI78" s="1478">
        <v>255.3</v>
      </c>
      <c r="EJ78" s="1479">
        <v>140.0</v>
      </c>
      <c r="EK78" s="1479">
        <v>253.1</v>
      </c>
      <c r="EL78" s="1205">
        <v>51.2</v>
      </c>
      <c r="EO78" s="1491">
        <v>0.412</v>
      </c>
      <c r="EP78" s="410"/>
      <c r="EQ78" s="1193">
        <v>0.456</v>
      </c>
      <c r="ER78" s="1205">
        <v>50.9</v>
      </c>
      <c r="EU78" s="1195">
        <v>0.339</v>
      </c>
      <c r="EV78" s="1193">
        <v>0.312</v>
      </c>
      <c r="EW78" s="1193">
        <v>0.188</v>
      </c>
      <c r="EX78" s="1205">
        <v>0.39</v>
      </c>
      <c r="EZ78" s="1205">
        <v>4.13</v>
      </c>
      <c r="FA78" s="1205">
        <v>18.5</v>
      </c>
      <c r="FD78" s="1193">
        <v>0.521</v>
      </c>
      <c r="FG78" s="1205">
        <v>16.2</v>
      </c>
      <c r="FJ78" s="1193">
        <v>0.2993</v>
      </c>
      <c r="FK78" s="1193">
        <v>0.2981</v>
      </c>
      <c r="FL78" s="1193">
        <v>0.2573</v>
      </c>
      <c r="FM78" s="1480">
        <v>2.19</v>
      </c>
      <c r="FN78" s="1205">
        <v>1.0</v>
      </c>
      <c r="FO78" s="1205">
        <v>1.56</v>
      </c>
      <c r="FP78" s="1205">
        <v>21.4</v>
      </c>
      <c r="FS78" s="1195">
        <v>0.191</v>
      </c>
      <c r="FU78" s="1193">
        <v>0.191</v>
      </c>
      <c r="FV78" s="1205">
        <v>21.2</v>
      </c>
      <c r="FY78" s="1195">
        <v>0.259</v>
      </c>
      <c r="GA78" s="1193">
        <v>0.259</v>
      </c>
      <c r="GB78" s="1205">
        <v>0.18</v>
      </c>
      <c r="GC78" s="1205">
        <v>-0.17</v>
      </c>
      <c r="GD78" s="1205">
        <v>0.18</v>
      </c>
      <c r="GE78" s="1205">
        <v>26.55</v>
      </c>
      <c r="GH78" s="1205">
        <v>27.77</v>
      </c>
      <c r="GK78" s="1515">
        <v>-1500.0</v>
      </c>
      <c r="GM78" s="1516">
        <v>4000.0</v>
      </c>
    </row>
    <row r="79">
      <c r="A79" s="1492">
        <v>44317.0</v>
      </c>
      <c r="B79" s="1496">
        <v>204.99</v>
      </c>
      <c r="D79" s="1496">
        <v>202.67</v>
      </c>
      <c r="E79" s="1496">
        <v>273.89</v>
      </c>
      <c r="G79" s="1496">
        <v>277.69</v>
      </c>
      <c r="H79" s="1493">
        <v>0.022</v>
      </c>
      <c r="I79" s="1493">
        <v>0.008</v>
      </c>
      <c r="J79" s="1493">
        <v>0.022</v>
      </c>
      <c r="K79" s="1493">
        <v>0.011</v>
      </c>
      <c r="L79" s="1493">
        <v>0.008</v>
      </c>
      <c r="M79" s="1493">
        <v>0.014</v>
      </c>
      <c r="N79" s="1494">
        <v>0.174</v>
      </c>
      <c r="O79" s="1495"/>
      <c r="P79" s="1495">
        <v>0.144</v>
      </c>
      <c r="Q79" s="1494">
        <v>0.113</v>
      </c>
      <c r="R79" s="1495"/>
      <c r="S79" s="1495">
        <v>0.108</v>
      </c>
      <c r="T79" s="1496">
        <v>-71.2</v>
      </c>
      <c r="U79" s="1496">
        <v>-71.4</v>
      </c>
      <c r="V79" s="1496">
        <v>-69.1</v>
      </c>
      <c r="W79" s="1496">
        <v>173.0</v>
      </c>
      <c r="Z79" s="1496">
        <v>165.0</v>
      </c>
      <c r="AC79" s="1497">
        <v>7.5</v>
      </c>
      <c r="AD79" s="1498">
        <v>0.0</v>
      </c>
      <c r="AE79" s="1498">
        <v>15.2</v>
      </c>
      <c r="AF79" s="1499">
        <v>113.53</v>
      </c>
      <c r="AI79" s="1500">
        <v>0.003</v>
      </c>
      <c r="AJ79" s="1200">
        <v>0.006</v>
      </c>
      <c r="AK79" s="1200">
        <v>0.004</v>
      </c>
      <c r="AL79" s="1499">
        <v>98.17</v>
      </c>
      <c r="AO79" s="1200">
        <v>0.034</v>
      </c>
      <c r="AP79" s="1200">
        <v>0.004</v>
      </c>
      <c r="AQ79" s="1200">
        <v>0.034</v>
      </c>
      <c r="AR79" s="1501">
        <v>12.6</v>
      </c>
      <c r="AS79" s="1496">
        <v>15.4</v>
      </c>
      <c r="AT79" s="1496">
        <v>12.8</v>
      </c>
      <c r="AU79" s="1502">
        <v>39.4</v>
      </c>
      <c r="AW79" s="1496">
        <v>39.5</v>
      </c>
      <c r="AX79" s="1502">
        <v>46.2</v>
      </c>
      <c r="AZ79" s="1502">
        <v>46.1</v>
      </c>
      <c r="BA79" s="1503">
        <v>-6.8</v>
      </c>
      <c r="BC79" s="1502">
        <v>-6.8</v>
      </c>
      <c r="BD79" s="1504">
        <v>5.642</v>
      </c>
      <c r="BE79" s="1502"/>
      <c r="BF79" s="1504">
        <v>5.633</v>
      </c>
      <c r="BG79" s="1496">
        <v>57.6</v>
      </c>
      <c r="BJ79" s="1496">
        <v>53.3</v>
      </c>
      <c r="BM79" s="1496">
        <v>-8.4</v>
      </c>
      <c r="BN79" s="1496">
        <v>-11.1</v>
      </c>
      <c r="BO79" s="1505">
        <v>-9.6</v>
      </c>
      <c r="BP79" s="1496">
        <v>37.6</v>
      </c>
      <c r="BS79" s="1198">
        <v>0.06</v>
      </c>
      <c r="BU79" s="414">
        <v>0.06</v>
      </c>
      <c r="BV79" s="1204">
        <v>0.03</v>
      </c>
      <c r="BX79" s="414">
        <v>0.03</v>
      </c>
      <c r="BY79" s="1506">
        <v>9.68</v>
      </c>
      <c r="BZ79" s="1502">
        <v>10.0</v>
      </c>
      <c r="CA79" s="1502">
        <v>9.68</v>
      </c>
      <c r="CI79" s="1496">
        <v>40.8</v>
      </c>
      <c r="CL79" s="1496">
        <v>40.5</v>
      </c>
      <c r="CO79" s="1496">
        <v>-0.905</v>
      </c>
      <c r="CQ79" s="1496" t="s">
        <v>1031</v>
      </c>
      <c r="CR79" s="1496">
        <v>26.2</v>
      </c>
      <c r="CU79" s="1496">
        <v>17.7</v>
      </c>
      <c r="CX79" s="1499">
        <v>10.4</v>
      </c>
      <c r="CY79" s="1496">
        <v>10.7</v>
      </c>
      <c r="CZ79" s="1496">
        <v>10.4</v>
      </c>
      <c r="DA79" s="1502">
        <v>263.23</v>
      </c>
      <c r="DD79" s="1507">
        <v>0.279</v>
      </c>
      <c r="DE79" s="277">
        <v>0.321</v>
      </c>
      <c r="DF79" s="277">
        <v>0.279</v>
      </c>
      <c r="DG79" s="1502">
        <v>220.39</v>
      </c>
      <c r="DJ79" s="1507">
        <v>0.511</v>
      </c>
      <c r="DK79" s="277">
        <v>0.515</v>
      </c>
      <c r="DL79" s="277">
        <v>0.511</v>
      </c>
      <c r="DM79" s="1506">
        <v>45.5</v>
      </c>
      <c r="DN79" s="1502">
        <v>50.5</v>
      </c>
      <c r="DO79" s="1502">
        <v>45.5</v>
      </c>
      <c r="DT79" s="1508"/>
      <c r="DW79" s="1496">
        <v>6.26</v>
      </c>
      <c r="DZ79" s="1509">
        <v>0.496</v>
      </c>
      <c r="EA79" s="1495">
        <v>0.513</v>
      </c>
      <c r="EB79" s="1495">
        <v>0.496</v>
      </c>
      <c r="EC79" s="1496">
        <v>6.48</v>
      </c>
      <c r="EF79" s="1509">
        <v>0.279</v>
      </c>
      <c r="EG79" s="1495">
        <v>0.266</v>
      </c>
      <c r="EH79" s="1495">
        <v>0.279</v>
      </c>
      <c r="EI79" s="1497">
        <v>-187.1</v>
      </c>
      <c r="EJ79" s="1498">
        <v>-91.2</v>
      </c>
      <c r="EK79" s="1498">
        <v>-189.4</v>
      </c>
      <c r="EL79" s="1496">
        <v>50.7</v>
      </c>
      <c r="EO79" s="1510">
        <v>0.456</v>
      </c>
      <c r="EP79" s="414"/>
      <c r="EQ79" s="1198">
        <v>0.397</v>
      </c>
      <c r="ER79" s="1496">
        <v>47.9</v>
      </c>
      <c r="EU79" s="1200">
        <v>0.379</v>
      </c>
      <c r="EV79" s="1198">
        <v>0.405</v>
      </c>
      <c r="EW79" s="1198">
        <v>0.339</v>
      </c>
      <c r="EX79" s="1496">
        <v>2.93</v>
      </c>
      <c r="EZ79" s="1496">
        <v>0.43</v>
      </c>
      <c r="FA79" s="1496">
        <v>16.9</v>
      </c>
      <c r="FD79" s="1204">
        <v>0.62</v>
      </c>
      <c r="FG79" s="1496">
        <v>14.2</v>
      </c>
      <c r="FJ79" s="1198">
        <v>0.6868</v>
      </c>
      <c r="FK79" s="1198">
        <v>0.65</v>
      </c>
      <c r="FL79" s="1198">
        <v>0.2993</v>
      </c>
      <c r="FM79" s="1499">
        <v>2.37</v>
      </c>
      <c r="FN79" s="1496">
        <v>2.3</v>
      </c>
      <c r="FO79" s="1496">
        <v>2.19</v>
      </c>
      <c r="FP79" s="1496">
        <v>23.1</v>
      </c>
      <c r="FS79" s="1200">
        <v>0.444</v>
      </c>
      <c r="FU79" s="1198">
        <v>0.444</v>
      </c>
      <c r="FV79" s="1496">
        <v>22.3</v>
      </c>
      <c r="FY79" s="1200">
        <v>0.566</v>
      </c>
      <c r="GA79" s="1198">
        <v>0.566</v>
      </c>
      <c r="GB79" s="1496">
        <v>0.8</v>
      </c>
      <c r="GC79" s="1496">
        <v>0.78</v>
      </c>
      <c r="GD79" s="1496">
        <v>0.8</v>
      </c>
      <c r="GE79" s="1496">
        <v>26.19</v>
      </c>
      <c r="GH79" s="1496">
        <v>28.27</v>
      </c>
      <c r="GK79" s="1513">
        <v>-2000.0</v>
      </c>
      <c r="GM79" s="1514">
        <v>-1500.0</v>
      </c>
    </row>
    <row r="80">
      <c r="A80" s="1474">
        <v>44348.0</v>
      </c>
      <c r="B80" s="1205">
        <v>207.7</v>
      </c>
      <c r="D80" s="1205">
        <v>206.5</v>
      </c>
      <c r="E80" s="1205">
        <v>283.4</v>
      </c>
      <c r="G80" s="1205">
        <v>277.4</v>
      </c>
      <c r="H80" s="1475">
        <v>0.012</v>
      </c>
      <c r="I80" s="1475">
        <v>0.012</v>
      </c>
      <c r="J80" s="1475">
        <v>0.012</v>
      </c>
      <c r="K80" s="1475">
        <v>0.01</v>
      </c>
      <c r="L80" s="1475">
        <v>0.012</v>
      </c>
      <c r="M80" s="1475">
        <v>0.011</v>
      </c>
      <c r="N80" s="1476">
        <v>0.168</v>
      </c>
      <c r="O80" s="1477"/>
      <c r="P80" s="1477">
        <v>0.174</v>
      </c>
      <c r="Q80" s="1476">
        <v>0.112</v>
      </c>
      <c r="R80" s="1477"/>
      <c r="S80" s="1477">
        <v>0.113</v>
      </c>
      <c r="T80" s="1205">
        <v>-75.7</v>
      </c>
      <c r="U80" s="1205">
        <v>-74.1</v>
      </c>
      <c r="V80" s="1205">
        <v>-71.0</v>
      </c>
      <c r="W80" s="1205">
        <v>188.0</v>
      </c>
      <c r="Z80" s="1205">
        <v>174.0</v>
      </c>
      <c r="AC80" s="1478">
        <v>18.1</v>
      </c>
      <c r="AD80" s="1479">
        <v>0.0</v>
      </c>
      <c r="AE80" s="1479">
        <v>12.3</v>
      </c>
      <c r="AF80" s="1480">
        <v>112.65</v>
      </c>
      <c r="AI80" s="1481">
        <v>0.013</v>
      </c>
      <c r="AJ80" s="1195">
        <v>0.004</v>
      </c>
      <c r="AK80" s="1195">
        <v>0.013</v>
      </c>
      <c r="AL80" s="1480">
        <v>99.56</v>
      </c>
      <c r="AO80" s="1195">
        <v>0.006</v>
      </c>
      <c r="AP80" s="1195">
        <v>0.005</v>
      </c>
      <c r="AQ80" s="1195">
        <v>0.006</v>
      </c>
      <c r="AR80" s="1482">
        <v>13.6</v>
      </c>
      <c r="AS80" s="1205">
        <v>13.4</v>
      </c>
      <c r="AT80" s="1205">
        <v>13.6</v>
      </c>
      <c r="AU80" s="1446">
        <v>41.6</v>
      </c>
      <c r="AW80" s="1205">
        <v>41.5</v>
      </c>
      <c r="AX80" s="1446">
        <v>47.4</v>
      </c>
      <c r="AZ80" s="1446">
        <v>47.6</v>
      </c>
      <c r="BA80" s="1483">
        <v>-5.8</v>
      </c>
      <c r="BC80" s="1446">
        <v>-6.1</v>
      </c>
      <c r="BD80" s="1484">
        <v>5.681</v>
      </c>
      <c r="BE80" s="1446"/>
      <c r="BF80" s="1484">
        <v>5.673</v>
      </c>
      <c r="BG80" s="1205">
        <v>56.2</v>
      </c>
      <c r="BJ80" s="1205">
        <v>55.5</v>
      </c>
      <c r="BM80" s="1205">
        <v>-11.9</v>
      </c>
      <c r="BN80" s="1205">
        <v>-9.1</v>
      </c>
      <c r="BO80" s="1485">
        <v>-11.9</v>
      </c>
      <c r="BP80" s="1205">
        <v>38.8</v>
      </c>
      <c r="BS80" s="1193">
        <v>0.04</v>
      </c>
      <c r="BU80" s="410">
        <v>0.04</v>
      </c>
      <c r="BV80" s="1203">
        <v>0.01</v>
      </c>
      <c r="BX80" s="410">
        <v>0.01</v>
      </c>
      <c r="BY80" s="1486">
        <v>10.49</v>
      </c>
      <c r="BZ80" s="1446">
        <v>10.4</v>
      </c>
      <c r="CA80" s="1446">
        <v>10.49</v>
      </c>
      <c r="CI80" s="1205">
        <v>42.6</v>
      </c>
      <c r="CL80" s="1205">
        <v>41.9</v>
      </c>
      <c r="CO80" s="1205">
        <v>-0.637</v>
      </c>
      <c r="CQ80" s="1205">
        <v>-0.905</v>
      </c>
      <c r="CR80" s="1205">
        <v>28.3</v>
      </c>
      <c r="CU80" s="1205">
        <v>17.8</v>
      </c>
      <c r="CX80" s="1480">
        <v>7.4</v>
      </c>
      <c r="CY80" s="1205">
        <v>8.69</v>
      </c>
      <c r="CZ80" s="1205">
        <v>7.4</v>
      </c>
      <c r="DA80" s="1446">
        <v>280.3</v>
      </c>
      <c r="DD80" s="1487">
        <v>0.322</v>
      </c>
      <c r="DE80" s="1488">
        <v>0.231</v>
      </c>
      <c r="DF80" s="1488">
        <v>0.322</v>
      </c>
      <c r="DG80" s="1446">
        <v>230.87</v>
      </c>
      <c r="DJ80" s="1487">
        <v>0.367</v>
      </c>
      <c r="DK80" s="1488">
        <v>0.3</v>
      </c>
      <c r="DL80" s="1488">
        <v>0.367</v>
      </c>
      <c r="DM80" s="1486">
        <v>51.5</v>
      </c>
      <c r="DN80" s="1446">
        <v>44.2</v>
      </c>
      <c r="DO80" s="1446">
        <v>51.5</v>
      </c>
      <c r="DT80" s="1489"/>
      <c r="DW80" s="1205">
        <v>7.22</v>
      </c>
      <c r="DZ80" s="1490">
        <v>0.486</v>
      </c>
      <c r="EA80" s="1477">
        <v>0.462</v>
      </c>
      <c r="EB80" s="1477">
        <v>0.486</v>
      </c>
      <c r="EC80" s="1205">
        <v>6.86</v>
      </c>
      <c r="EF80" s="1490">
        <v>0.327</v>
      </c>
      <c r="EG80" s="1477">
        <v>0.29</v>
      </c>
      <c r="EH80" s="1477">
        <v>0.327</v>
      </c>
      <c r="EI80" s="1478">
        <v>383.2</v>
      </c>
      <c r="EJ80" s="1479">
        <v>460.0</v>
      </c>
      <c r="EK80" s="1479">
        <v>384.0</v>
      </c>
      <c r="EL80" s="1205">
        <v>54.8</v>
      </c>
      <c r="EO80" s="1491">
        <v>0.398</v>
      </c>
      <c r="EP80" s="410"/>
      <c r="EQ80" s="1193">
        <v>0.296</v>
      </c>
      <c r="ER80" s="1205">
        <v>50.4</v>
      </c>
      <c r="EU80" s="1195">
        <v>0.407</v>
      </c>
      <c r="EV80" s="1193">
        <v>0.33</v>
      </c>
      <c r="EW80" s="1193">
        <v>0.379</v>
      </c>
      <c r="EX80" s="1205">
        <v>4.44</v>
      </c>
      <c r="EZ80" s="1205">
        <v>2.94</v>
      </c>
      <c r="FA80" s="1205">
        <v>18.5</v>
      </c>
      <c r="FD80" s="1193">
        <v>0.544</v>
      </c>
      <c r="FG80" s="1205">
        <v>17.2</v>
      </c>
      <c r="FJ80" s="1193">
        <v>0.6012</v>
      </c>
      <c r="FK80" s="1193">
        <v>0.5135</v>
      </c>
      <c r="FL80" s="1193">
        <v>0.6868</v>
      </c>
      <c r="FM80" s="1480">
        <v>1.32</v>
      </c>
      <c r="FN80" s="1205">
        <v>2.23</v>
      </c>
      <c r="FO80" s="1205">
        <v>2.37</v>
      </c>
      <c r="FP80" s="1205">
        <v>23.7</v>
      </c>
      <c r="FS80" s="1195">
        <v>0.461</v>
      </c>
      <c r="FU80" s="1193">
        <v>0.461</v>
      </c>
      <c r="FV80" s="1205">
        <v>22.8</v>
      </c>
      <c r="FY80" s="1195">
        <v>0.458</v>
      </c>
      <c r="GA80" s="1193">
        <v>0.458</v>
      </c>
      <c r="GB80" s="1205">
        <v>0.95</v>
      </c>
      <c r="GC80" s="1205">
        <v>1.13</v>
      </c>
      <c r="GD80" s="1205">
        <v>0.95</v>
      </c>
      <c r="GE80" s="1205">
        <v>27.2</v>
      </c>
      <c r="GH80" s="1205">
        <v>27.66</v>
      </c>
      <c r="GK80" s="1515">
        <v>-1000.0</v>
      </c>
      <c r="GM80" s="1516">
        <v>-2070.0</v>
      </c>
    </row>
    <row r="81">
      <c r="A81" s="1492">
        <v>44378.0</v>
      </c>
      <c r="B81" s="1496">
        <v>212.8</v>
      </c>
      <c r="D81" s="1496">
        <v>210.1</v>
      </c>
      <c r="E81" s="1496">
        <v>282.9</v>
      </c>
      <c r="G81" s="1496">
        <v>283.3</v>
      </c>
      <c r="H81" s="1493">
        <v>0.013</v>
      </c>
      <c r="I81" s="1493">
        <v>0.008</v>
      </c>
      <c r="J81" s="1493">
        <v>0.011</v>
      </c>
      <c r="K81" s="1493">
        <v>0.003</v>
      </c>
      <c r="L81" s="1493">
        <v>0.006</v>
      </c>
      <c r="M81" s="1493">
        <v>0.004</v>
      </c>
      <c r="N81" s="1494">
        <v>0.172</v>
      </c>
      <c r="O81" s="1495"/>
      <c r="P81" s="1495">
        <v>0.169</v>
      </c>
      <c r="Q81" s="1494">
        <v>0.102</v>
      </c>
      <c r="R81" s="1495"/>
      <c r="S81" s="1495">
        <v>0.113</v>
      </c>
      <c r="T81" s="1496">
        <v>-70.1</v>
      </c>
      <c r="U81" s="1496">
        <v>-71.0</v>
      </c>
      <c r="V81" s="1496">
        <v>-73.2</v>
      </c>
      <c r="W81" s="1496">
        <v>187.0</v>
      </c>
      <c r="Z81" s="1496">
        <v>173.0</v>
      </c>
      <c r="AC81" s="1497">
        <v>20.7</v>
      </c>
      <c r="AD81" s="1498">
        <v>0.0</v>
      </c>
      <c r="AE81" s="1498">
        <v>17.7</v>
      </c>
      <c r="AF81" s="1499">
        <v>114.92</v>
      </c>
      <c r="AI81" s="1500">
        <v>0.005</v>
      </c>
      <c r="AJ81" s="1200">
        <v>0.005</v>
      </c>
      <c r="AK81" s="1200">
        <v>0.006</v>
      </c>
      <c r="AL81" s="1499">
        <v>98.46</v>
      </c>
      <c r="AO81" s="1200">
        <v>-0.038</v>
      </c>
      <c r="AP81" s="1200">
        <v>0.002</v>
      </c>
      <c r="AQ81" s="1200">
        <v>-0.036</v>
      </c>
      <c r="AR81" s="1501">
        <v>17.9</v>
      </c>
      <c r="AS81" s="1496">
        <v>13.0</v>
      </c>
      <c r="AT81" s="1496">
        <v>17.7</v>
      </c>
      <c r="AU81" s="1502">
        <v>40.7</v>
      </c>
      <c r="AW81" s="1496">
        <v>40.8</v>
      </c>
      <c r="AX81" s="1502">
        <v>47.6</v>
      </c>
      <c r="AZ81" s="1502">
        <v>47.9</v>
      </c>
      <c r="BA81" s="1503">
        <v>-7.0</v>
      </c>
      <c r="BC81" s="1502">
        <v>-7.1</v>
      </c>
      <c r="BD81" s="1504">
        <v>8.762</v>
      </c>
      <c r="BE81" s="1502"/>
      <c r="BF81" s="1504">
        <v>8.78</v>
      </c>
      <c r="BG81" s="1496">
        <v>54.4</v>
      </c>
      <c r="BJ81" s="1496">
        <v>57.8</v>
      </c>
      <c r="BM81" s="1496">
        <v>-12.7</v>
      </c>
      <c r="BN81" s="1496">
        <v>-11.0</v>
      </c>
      <c r="BO81" s="1505">
        <v>-12.7</v>
      </c>
      <c r="BP81" s="1496">
        <v>42.5</v>
      </c>
      <c r="BS81" s="1198">
        <v>0.05</v>
      </c>
      <c r="BU81" s="414">
        <v>0.05</v>
      </c>
      <c r="BV81" s="1204">
        <v>0.03</v>
      </c>
      <c r="BX81" s="414">
        <v>0.03</v>
      </c>
      <c r="BY81" s="1506">
        <v>12.11</v>
      </c>
      <c r="BZ81" s="1502">
        <v>10.2</v>
      </c>
      <c r="CA81" s="1502">
        <v>12.11</v>
      </c>
      <c r="CI81" s="1496">
        <v>41.0</v>
      </c>
      <c r="CL81" s="1496">
        <v>45.0</v>
      </c>
      <c r="CO81" s="1496">
        <v>-2.549</v>
      </c>
      <c r="CQ81" s="1496">
        <v>-0.637</v>
      </c>
      <c r="CR81" s="1496">
        <v>25.5</v>
      </c>
      <c r="CU81" s="1496">
        <v>18.1</v>
      </c>
      <c r="CX81" s="1499">
        <v>7.7</v>
      </c>
      <c r="CY81" s="1496">
        <v>7.2</v>
      </c>
      <c r="CZ81" s="1496">
        <v>7.7</v>
      </c>
      <c r="DA81" s="1502">
        <v>281.28</v>
      </c>
      <c r="DD81" s="1507">
        <v>0.193</v>
      </c>
      <c r="DE81" s="277">
        <v>0.208</v>
      </c>
      <c r="DF81" s="277">
        <v>0.193</v>
      </c>
      <c r="DG81" s="1502">
        <v>226.44</v>
      </c>
      <c r="DJ81" s="1507">
        <v>0.281</v>
      </c>
      <c r="DK81" s="277">
        <v>0.33</v>
      </c>
      <c r="DL81" s="277">
        <v>0.281</v>
      </c>
      <c r="DM81" s="1506">
        <v>56.5</v>
      </c>
      <c r="DN81" s="1502">
        <v>51.5</v>
      </c>
      <c r="DO81" s="1502">
        <v>56.5</v>
      </c>
      <c r="DT81" s="1508"/>
      <c r="DW81" s="1496">
        <v>7.35</v>
      </c>
      <c r="DZ81" s="1509">
        <v>0.37</v>
      </c>
      <c r="EA81" s="1495">
        <v>0.39</v>
      </c>
      <c r="EB81" s="1495">
        <v>0.37</v>
      </c>
      <c r="EC81" s="1496">
        <v>6.93</v>
      </c>
      <c r="EF81" s="1509">
        <v>0.285</v>
      </c>
      <c r="EG81" s="1495">
        <v>0.351</v>
      </c>
      <c r="EH81" s="1495">
        <v>0.285</v>
      </c>
      <c r="EI81" s="1497">
        <v>441.0</v>
      </c>
      <c r="EJ81" s="1498">
        <v>202.3</v>
      </c>
      <c r="EK81" s="1498">
        <v>439.4</v>
      </c>
      <c r="EL81" s="1496">
        <v>55.5</v>
      </c>
      <c r="EO81" s="1510">
        <v>0.296</v>
      </c>
      <c r="EP81" s="414"/>
      <c r="EQ81" s="1198">
        <v>0.349</v>
      </c>
      <c r="ER81" s="1496">
        <v>53.7</v>
      </c>
      <c r="EU81" s="1200">
        <v>0.382</v>
      </c>
      <c r="EV81" s="1198">
        <v>0.42</v>
      </c>
      <c r="EW81" s="1198">
        <v>0.407</v>
      </c>
      <c r="EX81" s="1496">
        <v>1.76</v>
      </c>
      <c r="EZ81" s="1496">
        <v>4.45</v>
      </c>
      <c r="FA81" s="1496">
        <v>19.4</v>
      </c>
      <c r="FD81" s="1198">
        <v>0.416</v>
      </c>
      <c r="FG81" s="1496">
        <v>15.3</v>
      </c>
      <c r="FJ81" s="1198">
        <v>0.4444</v>
      </c>
      <c r="FK81" s="1198">
        <v>0.5215</v>
      </c>
      <c r="FL81" s="1198">
        <v>0.6012</v>
      </c>
      <c r="FM81" s="1499">
        <v>2.59</v>
      </c>
      <c r="FN81" s="1496">
        <v>2.27</v>
      </c>
      <c r="FO81" s="1496">
        <v>1.32</v>
      </c>
      <c r="FP81" s="1496">
        <v>22.7</v>
      </c>
      <c r="FS81" s="1200">
        <v>0.217</v>
      </c>
      <c r="FU81" s="1198">
        <v>0.217</v>
      </c>
      <c r="FV81" s="1496">
        <v>22.5</v>
      </c>
      <c r="FY81" s="1200">
        <v>0.366</v>
      </c>
      <c r="GA81" s="1198">
        <v>0.366</v>
      </c>
      <c r="GB81" s="1496">
        <v>0.18</v>
      </c>
      <c r="GC81" s="1496">
        <v>0.94</v>
      </c>
      <c r="GD81" s="1496">
        <v>0.18</v>
      </c>
      <c r="GE81" s="1496">
        <v>27.86</v>
      </c>
      <c r="GH81" s="1496">
        <v>29.11</v>
      </c>
      <c r="GK81" s="1513">
        <v>-1700.0</v>
      </c>
      <c r="GM81" s="1511">
        <v>-560.0</v>
      </c>
    </row>
    <row r="82">
      <c r="A82" s="1474">
        <v>44409.0</v>
      </c>
      <c r="B82" s="1205">
        <v>213.7</v>
      </c>
      <c r="D82" s="1205">
        <v>212.7</v>
      </c>
      <c r="E82" s="1205">
        <v>287.0</v>
      </c>
      <c r="G82" s="1205">
        <v>283.0</v>
      </c>
      <c r="H82" s="1475">
        <v>0.004</v>
      </c>
      <c r="I82" s="1475">
        <v>0.004</v>
      </c>
      <c r="J82" s="1475">
        <v>0.004</v>
      </c>
      <c r="K82" s="1475">
        <v>-0.003</v>
      </c>
      <c r="L82" s="1475">
        <v>0.003</v>
      </c>
      <c r="M82" s="1475">
        <v>-0.003</v>
      </c>
      <c r="N82" s="1476">
        <v>0.168</v>
      </c>
      <c r="O82" s="1477"/>
      <c r="P82" s="1477">
        <v>0.172</v>
      </c>
      <c r="Q82" s="1476">
        <v>0.09</v>
      </c>
      <c r="R82" s="1477"/>
      <c r="S82" s="1477">
        <v>0.102</v>
      </c>
      <c r="T82" s="1205">
        <v>-73.3</v>
      </c>
      <c r="U82" s="1205">
        <v>-70.5</v>
      </c>
      <c r="V82" s="1205">
        <v>-70.3</v>
      </c>
      <c r="W82" s="1205">
        <v>167.0</v>
      </c>
      <c r="Z82" s="1205">
        <v>175.0</v>
      </c>
      <c r="AC82" s="1478">
        <v>4.8</v>
      </c>
      <c r="AD82" s="1479">
        <v>16.1</v>
      </c>
      <c r="AE82" s="1479">
        <v>20.7</v>
      </c>
      <c r="AF82" s="1480">
        <v>112.43</v>
      </c>
      <c r="AI82" s="1481">
        <v>-0.012</v>
      </c>
      <c r="AJ82" s="1195">
        <v>0.005</v>
      </c>
      <c r="AK82" s="1195">
        <v>-0.008</v>
      </c>
      <c r="AL82" s="1480">
        <v>98.93</v>
      </c>
      <c r="AO82" s="1195">
        <v>0.035</v>
      </c>
      <c r="AP82" s="1195">
        <v>0.018</v>
      </c>
      <c r="AQ82" s="1195">
        <v>0.021</v>
      </c>
      <c r="AR82" s="1482">
        <v>13.0</v>
      </c>
      <c r="AS82" s="1205">
        <v>15.8</v>
      </c>
      <c r="AT82" s="1205">
        <v>13.0</v>
      </c>
      <c r="AU82" s="1446">
        <v>42.3</v>
      </c>
      <c r="AW82" s="1205">
        <v>42.4</v>
      </c>
      <c r="AX82" s="1446">
        <v>49.0</v>
      </c>
      <c r="AZ82" s="1446">
        <v>49.0</v>
      </c>
      <c r="BA82" s="1483">
        <v>-6.7</v>
      </c>
      <c r="BC82" s="1446">
        <v>-6.7</v>
      </c>
      <c r="BD82" s="1484">
        <v>1.316</v>
      </c>
      <c r="BE82" s="1446"/>
      <c r="BF82" s="1484">
        <v>1.317</v>
      </c>
      <c r="BG82" s="1205">
        <v>53.2</v>
      </c>
      <c r="BJ82" s="1205">
        <v>56.7</v>
      </c>
      <c r="BM82" s="1205">
        <v>-14.9</v>
      </c>
      <c r="BN82" s="1205">
        <v>-12.0</v>
      </c>
      <c r="BO82" s="1485">
        <v>-14.9</v>
      </c>
      <c r="BP82" s="1205">
        <v>41.4</v>
      </c>
      <c r="BS82" s="1193">
        <v>0.04</v>
      </c>
      <c r="BU82" s="410">
        <v>0.04</v>
      </c>
      <c r="BV82" s="1203">
        <v>-0.01</v>
      </c>
      <c r="BX82" s="410">
        <v>-0.01</v>
      </c>
      <c r="BY82" s="1486">
        <v>15.07</v>
      </c>
      <c r="BZ82" s="1446">
        <v>10.3</v>
      </c>
      <c r="CA82" s="1446">
        <v>15.07</v>
      </c>
      <c r="CI82" s="1205">
        <v>40.5</v>
      </c>
      <c r="CL82" s="1205">
        <v>44.2</v>
      </c>
      <c r="CO82" s="1205">
        <v>-3.196</v>
      </c>
      <c r="CQ82" s="1205">
        <v>-2.549</v>
      </c>
      <c r="CR82" s="1205">
        <v>27.2</v>
      </c>
      <c r="CU82" s="1205">
        <v>19.6</v>
      </c>
      <c r="CX82" s="1480">
        <v>4.32</v>
      </c>
      <c r="CY82" s="1205">
        <v>4.5</v>
      </c>
      <c r="CZ82" s="1205">
        <v>4.32</v>
      </c>
      <c r="DA82" s="1446">
        <v>293.17</v>
      </c>
      <c r="DD82" s="1487">
        <v>0.256</v>
      </c>
      <c r="DE82" s="1488">
        <v>0.171</v>
      </c>
      <c r="DF82" s="1488">
        <v>0.256</v>
      </c>
      <c r="DG82" s="1446">
        <v>234.73</v>
      </c>
      <c r="DJ82" s="1487">
        <v>0.331</v>
      </c>
      <c r="DK82" s="1488">
        <v>0.268</v>
      </c>
      <c r="DL82" s="1488">
        <v>0.331</v>
      </c>
      <c r="DM82" s="1486">
        <v>58.3</v>
      </c>
      <c r="DN82" s="1446">
        <v>51.0</v>
      </c>
      <c r="DO82" s="1446">
        <v>58.3</v>
      </c>
      <c r="DT82" s="1489"/>
      <c r="DW82" s="1205">
        <v>6.6</v>
      </c>
      <c r="DZ82" s="1490">
        <v>0.262</v>
      </c>
      <c r="EA82" s="1477">
        <v>0.34</v>
      </c>
      <c r="EB82" s="1477">
        <v>0.262</v>
      </c>
      <c r="EC82" s="1205">
        <v>7.27</v>
      </c>
      <c r="EF82" s="1490">
        <v>0.447</v>
      </c>
      <c r="EG82" s="1477">
        <v>0.4</v>
      </c>
      <c r="EH82" s="1477">
        <v>0.447</v>
      </c>
      <c r="EI82" s="1478">
        <v>-635.4</v>
      </c>
      <c r="EJ82" s="1479">
        <v>-47.7</v>
      </c>
      <c r="EK82" s="1479">
        <v>-637.2</v>
      </c>
      <c r="EL82" s="1205">
        <v>53.2</v>
      </c>
      <c r="EO82" s="1491">
        <v>0.348</v>
      </c>
      <c r="EP82" s="410"/>
      <c r="EQ82" s="1193">
        <v>0.167</v>
      </c>
      <c r="ER82" s="1205">
        <v>51.6</v>
      </c>
      <c r="EU82" s="1195">
        <v>0.44</v>
      </c>
      <c r="EV82" s="1193">
        <v>0.464</v>
      </c>
      <c r="EW82" s="1193">
        <v>0.381</v>
      </c>
      <c r="EX82" s="1205">
        <v>1.67</v>
      </c>
      <c r="EZ82" s="1205">
        <v>1.77</v>
      </c>
      <c r="FA82" s="1205">
        <v>21.4</v>
      </c>
      <c r="FD82" s="1193">
        <v>0.641</v>
      </c>
      <c r="FG82" s="1205">
        <v>16.7</v>
      </c>
      <c r="FJ82" s="1193">
        <v>0.5526</v>
      </c>
      <c r="FK82" s="1193">
        <v>0.451</v>
      </c>
      <c r="FL82" s="1193">
        <v>0.4444</v>
      </c>
      <c r="FM82" s="1480">
        <v>4.74</v>
      </c>
      <c r="FN82" s="1205">
        <v>2.36</v>
      </c>
      <c r="FO82" s="1205">
        <v>2.59</v>
      </c>
      <c r="FP82" s="1205">
        <v>22.0</v>
      </c>
      <c r="FS82" s="1195">
        <v>0.082</v>
      </c>
      <c r="FU82" s="1193">
        <v>0.082</v>
      </c>
      <c r="FV82" s="1205">
        <v>23.2</v>
      </c>
      <c r="FY82" s="1195">
        <v>0.396</v>
      </c>
      <c r="GA82" s="1193">
        <v>0.396</v>
      </c>
      <c r="GB82" s="1205">
        <v>-1.22</v>
      </c>
      <c r="GC82" s="1205">
        <v>0.97</v>
      </c>
      <c r="GD82" s="1205">
        <v>-1.22</v>
      </c>
      <c r="GE82" s="1205">
        <v>27.23</v>
      </c>
      <c r="GH82" s="1205">
        <v>27.34</v>
      </c>
      <c r="GK82" s="1515">
        <v>-1300.0</v>
      </c>
      <c r="GM82" s="1516">
        <v>-1250.0</v>
      </c>
    </row>
    <row r="83">
      <c r="A83" s="1492">
        <v>44440.0</v>
      </c>
      <c r="B83" s="1496">
        <v>207.6</v>
      </c>
      <c r="D83" s="1496">
        <v>214.0</v>
      </c>
      <c r="E83" s="1496">
        <v>288.5</v>
      </c>
      <c r="G83" s="1496">
        <v>287.0</v>
      </c>
      <c r="H83" s="1493">
        <v>0.001</v>
      </c>
      <c r="I83" s="1493">
        <v>0.006</v>
      </c>
      <c r="J83" s="1493">
        <v>0.004</v>
      </c>
      <c r="K83" s="1493">
        <v>0.004</v>
      </c>
      <c r="L83" s="1493">
        <v>0.006</v>
      </c>
      <c r="M83" s="1493">
        <v>0.004</v>
      </c>
      <c r="N83" s="1494">
        <v>0.163</v>
      </c>
      <c r="O83" s="1495"/>
      <c r="P83" s="1495">
        <v>0.168</v>
      </c>
      <c r="Q83" s="1494">
        <v>0.092</v>
      </c>
      <c r="R83" s="1495"/>
      <c r="S83" s="1495">
        <v>0.09</v>
      </c>
      <c r="T83" s="1496">
        <v>-80.9</v>
      </c>
      <c r="U83" s="1496">
        <v>-80.5</v>
      </c>
      <c r="V83" s="1496">
        <v>-72.8</v>
      </c>
      <c r="W83" s="1496">
        <v>187.0</v>
      </c>
      <c r="Z83" s="1496">
        <v>187.0</v>
      </c>
      <c r="AC83" s="1497">
        <v>7.3</v>
      </c>
      <c r="AD83" s="1498">
        <v>6.5</v>
      </c>
      <c r="AE83" s="1498">
        <v>3.5</v>
      </c>
      <c r="AF83" s="1499">
        <v>112.13</v>
      </c>
      <c r="AI83" s="1500">
        <v>-0.007</v>
      </c>
      <c r="AJ83" s="1200">
        <v>0.005</v>
      </c>
      <c r="AK83" s="1200">
        <v>-0.007</v>
      </c>
      <c r="AL83" s="1499">
        <v>99.5</v>
      </c>
      <c r="AO83" s="1200">
        <v>0.001</v>
      </c>
      <c r="AP83" s="1200">
        <v>0.006</v>
      </c>
      <c r="AQ83" s="1200">
        <v>0.004</v>
      </c>
      <c r="AR83" s="1501">
        <v>13.2</v>
      </c>
      <c r="AS83" s="1496">
        <v>13.6</v>
      </c>
      <c r="AT83" s="1496">
        <v>12.9</v>
      </c>
      <c r="AU83" s="1502">
        <v>42.0</v>
      </c>
      <c r="AW83" s="1496">
        <v>42.0</v>
      </c>
      <c r="AX83" s="1502">
        <v>48.8</v>
      </c>
      <c r="AZ83" s="1502">
        <v>48.9</v>
      </c>
      <c r="BA83" s="1503">
        <v>-6.8</v>
      </c>
      <c r="BB83" s="1496">
        <v>-7.1</v>
      </c>
      <c r="BC83" s="1502">
        <v>-6.9</v>
      </c>
      <c r="BD83" s="1504">
        <v>2.454</v>
      </c>
      <c r="BE83" s="1502"/>
      <c r="BF83" s="1504">
        <v>2.444</v>
      </c>
      <c r="BG83" s="1496">
        <v>55.4</v>
      </c>
      <c r="BJ83" s="1496">
        <v>59.3</v>
      </c>
      <c r="BM83" s="1496">
        <v>-14.7</v>
      </c>
      <c r="BN83" s="1496">
        <v>-14.3</v>
      </c>
      <c r="BO83" s="1505">
        <v>-14.7</v>
      </c>
      <c r="BP83" s="1496">
        <v>38.3</v>
      </c>
      <c r="BS83" s="1198">
        <v>-0.06</v>
      </c>
      <c r="BU83" s="414">
        <v>-0.06</v>
      </c>
      <c r="BV83" s="1204">
        <v>-0.02</v>
      </c>
      <c r="BX83" s="414">
        <v>-0.02</v>
      </c>
      <c r="BY83" s="1506">
        <v>12.24</v>
      </c>
      <c r="BZ83" s="1502">
        <v>12.2</v>
      </c>
      <c r="CA83" s="1502">
        <v>12.24</v>
      </c>
      <c r="CI83" s="1496">
        <v>41.8</v>
      </c>
      <c r="CL83" s="1496">
        <v>44.1</v>
      </c>
      <c r="CO83" s="1496">
        <v>-1.697</v>
      </c>
      <c r="CQ83" s="1496">
        <v>-3.196</v>
      </c>
      <c r="CR83" s="1496">
        <v>24.4</v>
      </c>
      <c r="CU83" s="1496">
        <v>20.0</v>
      </c>
      <c r="CX83" s="1499">
        <v>2.0</v>
      </c>
      <c r="CY83" s="1496">
        <v>2.05</v>
      </c>
      <c r="CZ83" s="1496">
        <v>2.0</v>
      </c>
      <c r="DA83" s="1502">
        <v>304.7</v>
      </c>
      <c r="DD83" s="1507">
        <v>0.281</v>
      </c>
      <c r="DE83" s="277">
        <v>0.21</v>
      </c>
      <c r="DF83" s="277">
        <v>0.281</v>
      </c>
      <c r="DG83" s="1502">
        <v>237.16</v>
      </c>
      <c r="DJ83" s="1507">
        <v>0.176</v>
      </c>
      <c r="DK83" s="277">
        <v>0.2</v>
      </c>
      <c r="DL83" s="277">
        <v>0.176</v>
      </c>
      <c r="DM83" s="1506">
        <v>66.7</v>
      </c>
      <c r="DN83" s="1502">
        <v>46.8</v>
      </c>
      <c r="DO83" s="1502">
        <v>66.7</v>
      </c>
      <c r="DT83" s="1508"/>
      <c r="DW83" s="1496">
        <v>6.84</v>
      </c>
      <c r="DZ83" s="1509">
        <v>0.13</v>
      </c>
      <c r="EA83" s="1495">
        <v>0.11</v>
      </c>
      <c r="EB83" s="1495">
        <v>0.13</v>
      </c>
      <c r="EC83" s="1496">
        <v>7.49</v>
      </c>
      <c r="EF83" s="1509">
        <v>0.386</v>
      </c>
      <c r="EG83" s="1495">
        <v>0.344</v>
      </c>
      <c r="EH83" s="1495">
        <v>0.386</v>
      </c>
      <c r="EI83" s="1497">
        <v>-622.8</v>
      </c>
      <c r="EJ83" s="1498">
        <v>-519.2</v>
      </c>
      <c r="EK83" s="1498">
        <v>-624.1</v>
      </c>
      <c r="EL83" s="1496">
        <v>55.9</v>
      </c>
      <c r="EO83" s="1510">
        <v>0.167</v>
      </c>
      <c r="EP83" s="414"/>
      <c r="EQ83" s="1198">
        <v>0.24</v>
      </c>
      <c r="ER83" s="1496">
        <v>51.6</v>
      </c>
      <c r="EU83" s="1200">
        <v>0.31</v>
      </c>
      <c r="EV83" s="1198">
        <v>0.27</v>
      </c>
      <c r="EW83" s="1198">
        <v>0.44</v>
      </c>
      <c r="EX83" s="1496">
        <v>4.2</v>
      </c>
      <c r="EZ83" s="1496">
        <v>1.65</v>
      </c>
      <c r="FA83" s="1496">
        <v>20.6</v>
      </c>
      <c r="FD83" s="1198">
        <v>0.476</v>
      </c>
      <c r="FG83" s="1496">
        <v>16.2</v>
      </c>
      <c r="FJ83" s="1198">
        <v>0.4031</v>
      </c>
      <c r="FK83" s="1198">
        <v>0.5</v>
      </c>
      <c r="FL83" s="1198">
        <v>0.5526</v>
      </c>
      <c r="FM83" s="1499">
        <v>4.37</v>
      </c>
      <c r="FN83" s="1496">
        <v>3.84</v>
      </c>
      <c r="FO83" s="1496">
        <v>4.74</v>
      </c>
      <c r="FP83" s="1496">
        <v>23.0</v>
      </c>
      <c r="FS83" s="1200">
        <v>0.178</v>
      </c>
      <c r="FU83" s="1198">
        <v>0.178</v>
      </c>
      <c r="FV83" s="1496">
        <v>22.4</v>
      </c>
      <c r="FY83" s="1200">
        <v>0.204</v>
      </c>
      <c r="GA83" s="1198">
        <v>0.204</v>
      </c>
      <c r="GB83" s="1496">
        <v>0.61</v>
      </c>
      <c r="GC83" s="1496">
        <v>-0.8</v>
      </c>
      <c r="GD83" s="1496">
        <v>0.61</v>
      </c>
      <c r="GE83" s="1496">
        <v>27.03</v>
      </c>
      <c r="GH83" s="1496">
        <v>26.67</v>
      </c>
      <c r="GK83" s="1496">
        <v>500.0</v>
      </c>
      <c r="GM83" s="1511">
        <v>-100.0</v>
      </c>
    </row>
    <row r="84">
      <c r="A84" s="1474">
        <v>44470.0</v>
      </c>
      <c r="B84" s="1205">
        <v>223.6</v>
      </c>
      <c r="D84" s="1205">
        <v>206.8</v>
      </c>
      <c r="E84" s="1205">
        <v>290.7</v>
      </c>
      <c r="G84" s="1205">
        <v>288.2</v>
      </c>
      <c r="H84" s="1475">
        <v>0.015</v>
      </c>
      <c r="I84" s="1475">
        <v>0.009</v>
      </c>
      <c r="J84" s="1475">
        <v>0.016</v>
      </c>
      <c r="K84" s="1475">
        <v>0.012</v>
      </c>
      <c r="L84" s="1475">
        <v>0.01</v>
      </c>
      <c r="M84" s="1475">
        <v>0.015</v>
      </c>
      <c r="N84" s="1476">
        <v>0.18</v>
      </c>
      <c r="O84" s="1477"/>
      <c r="P84" s="1477">
        <v>0.163</v>
      </c>
      <c r="Q84" s="1476">
        <v>0.107</v>
      </c>
      <c r="R84" s="1477"/>
      <c r="S84" s="1477">
        <v>0.092</v>
      </c>
      <c r="T84" s="1205">
        <v>-67.1</v>
      </c>
      <c r="U84" s="1205">
        <v>-66.8</v>
      </c>
      <c r="V84" s="1205">
        <v>-81.4</v>
      </c>
      <c r="W84" s="1205">
        <v>191.0</v>
      </c>
      <c r="Z84" s="1205">
        <v>198.0</v>
      </c>
      <c r="AC84" s="1478">
        <v>3.6</v>
      </c>
      <c r="AD84" s="1479">
        <v>7.6</v>
      </c>
      <c r="AE84" s="1479">
        <v>7.8</v>
      </c>
      <c r="AF84" s="1480">
        <v>116.75</v>
      </c>
      <c r="AI84" s="1481">
        <v>0.041</v>
      </c>
      <c r="AJ84" s="1195">
        <v>0.009</v>
      </c>
      <c r="AK84" s="1195">
        <v>0.042</v>
      </c>
      <c r="AL84" s="1480">
        <v>104.37</v>
      </c>
      <c r="AO84" s="1195">
        <v>0.05</v>
      </c>
      <c r="AP84" s="1195">
        <v>0.004</v>
      </c>
      <c r="AQ84" s="1195">
        <v>0.052</v>
      </c>
      <c r="AR84" s="1482">
        <v>12.5</v>
      </c>
      <c r="AS84" s="1205">
        <v>13.4</v>
      </c>
      <c r="AT84" s="1205">
        <v>12.4</v>
      </c>
      <c r="AU84" s="1446">
        <v>43.1</v>
      </c>
      <c r="AW84" s="1205">
        <v>43.3</v>
      </c>
      <c r="AX84" s="1446">
        <v>50.6</v>
      </c>
      <c r="AZ84" s="1446">
        <v>51.0</v>
      </c>
      <c r="BA84" s="1483">
        <v>-7.5</v>
      </c>
      <c r="BB84" s="1205">
        <v>-6.9</v>
      </c>
      <c r="BC84" s="1446">
        <v>-7.7</v>
      </c>
      <c r="BD84" s="1484">
        <v>3.888</v>
      </c>
      <c r="BE84" s="1446"/>
      <c r="BF84" s="1484">
        <v>3.891</v>
      </c>
      <c r="BG84" s="1205">
        <v>60.8</v>
      </c>
      <c r="BJ84" s="1205">
        <v>59.4</v>
      </c>
      <c r="BM84" s="1205">
        <v>-13.9</v>
      </c>
      <c r="BN84" s="1205">
        <v>-14.0</v>
      </c>
      <c r="BO84" s="1485">
        <v>-11.8</v>
      </c>
      <c r="BP84" s="1205">
        <v>37.7</v>
      </c>
      <c r="BS84" s="1193">
        <v>-0.03</v>
      </c>
      <c r="BU84" s="410">
        <v>-0.03</v>
      </c>
      <c r="BV84" s="1203">
        <v>-0.03</v>
      </c>
      <c r="BX84" s="410">
        <v>-0.02</v>
      </c>
      <c r="BY84" s="1486">
        <v>11.22</v>
      </c>
      <c r="BZ84" s="1446">
        <v>11.0</v>
      </c>
      <c r="CA84" s="1446">
        <v>10.78</v>
      </c>
      <c r="CI84" s="1205">
        <v>41.9</v>
      </c>
      <c r="CL84" s="1205">
        <v>44.7</v>
      </c>
      <c r="CO84" s="1205">
        <v>-2.088</v>
      </c>
      <c r="CQ84" s="1205">
        <v>-1.697</v>
      </c>
      <c r="CR84" s="1205">
        <v>22.6</v>
      </c>
      <c r="CU84" s="1205">
        <v>20.5</v>
      </c>
      <c r="CX84" s="1480">
        <v>-1.3</v>
      </c>
      <c r="CY84" s="1205">
        <v>-1.2</v>
      </c>
      <c r="CZ84" s="1205">
        <v>-1.3</v>
      </c>
      <c r="DA84" s="1446">
        <v>299.12</v>
      </c>
      <c r="DD84" s="1487">
        <v>0.271</v>
      </c>
      <c r="DE84" s="1488">
        <v>0.245</v>
      </c>
      <c r="DF84" s="1488">
        <v>0.271</v>
      </c>
      <c r="DG84" s="1446">
        <v>214.71</v>
      </c>
      <c r="DJ84" s="1487">
        <v>0.206</v>
      </c>
      <c r="DK84" s="1488">
        <v>0.25</v>
      </c>
      <c r="DL84" s="1488">
        <v>0.206</v>
      </c>
      <c r="DM84" s="1486">
        <v>84.5</v>
      </c>
      <c r="DN84" s="1446">
        <v>65.5</v>
      </c>
      <c r="DO84" s="1446">
        <v>84.5</v>
      </c>
      <c r="DT84" s="1489"/>
      <c r="DW84" s="1205">
        <v>7.18</v>
      </c>
      <c r="DZ84" s="1490">
        <v>0.094</v>
      </c>
      <c r="EA84" s="1477">
        <v>0.099</v>
      </c>
      <c r="EB84" s="1477">
        <v>0.094</v>
      </c>
      <c r="EC84" s="1205">
        <v>7.27</v>
      </c>
      <c r="EF84" s="1490">
        <v>0.267</v>
      </c>
      <c r="EG84" s="1477">
        <v>0.319</v>
      </c>
      <c r="EH84" s="1477">
        <v>0.267</v>
      </c>
      <c r="EI84" s="1478">
        <v>-67.4</v>
      </c>
      <c r="EJ84" s="1479">
        <v>-310.0</v>
      </c>
      <c r="EK84" s="1479">
        <v>-68.5</v>
      </c>
      <c r="EL84" s="1205">
        <v>55.7</v>
      </c>
      <c r="EO84" s="1491">
        <v>0.241</v>
      </c>
      <c r="EP84" s="410"/>
      <c r="EQ84" s="1193">
        <v>0.321</v>
      </c>
      <c r="ER84" s="1205">
        <v>53.8</v>
      </c>
      <c r="EU84" s="1195">
        <v>0.378</v>
      </c>
      <c r="EV84" s="1193">
        <v>0.401</v>
      </c>
      <c r="EW84" s="1193">
        <v>0.31</v>
      </c>
      <c r="EX84" s="1205">
        <v>1.69</v>
      </c>
      <c r="EZ84" s="1205">
        <v>4.21</v>
      </c>
      <c r="FA84" s="1205">
        <v>22.1</v>
      </c>
      <c r="FD84" s="1193">
        <v>0.5335</v>
      </c>
      <c r="FG84" s="1205">
        <v>16.3</v>
      </c>
      <c r="FJ84" s="1193">
        <v>0.5106</v>
      </c>
      <c r="FK84" s="1193">
        <v>0.5606</v>
      </c>
      <c r="FL84" s="1193">
        <v>0.4031</v>
      </c>
      <c r="FM84" s="1480">
        <v>5.74</v>
      </c>
      <c r="FN84" s="1205">
        <v>3.87</v>
      </c>
      <c r="FO84" s="1205">
        <v>4.37</v>
      </c>
      <c r="FP84" s="1205">
        <v>22.7</v>
      </c>
      <c r="FS84" s="1195">
        <v>0.17</v>
      </c>
      <c r="FU84" s="1193">
        <v>0.17</v>
      </c>
      <c r="FV84" s="1205">
        <v>23.1</v>
      </c>
      <c r="FY84" s="1195">
        <v>0.201</v>
      </c>
      <c r="GA84" s="1193">
        <v>0.201</v>
      </c>
      <c r="GB84" s="1205">
        <v>-0.37</v>
      </c>
      <c r="GD84" s="1205">
        <v>-0.37</v>
      </c>
      <c r="GE84" s="1205">
        <v>28.87</v>
      </c>
      <c r="GH84" s="1205">
        <v>26.13</v>
      </c>
      <c r="GK84" s="1515">
        <v>1100.0</v>
      </c>
      <c r="GM84" s="1512">
        <v>400.0</v>
      </c>
    </row>
    <row r="85">
      <c r="A85" s="1492">
        <v>44501.0</v>
      </c>
      <c r="B85" s="1496">
        <v>224.2</v>
      </c>
      <c r="D85" s="1496">
        <v>223.6</v>
      </c>
      <c r="E85" s="1496">
        <v>304.4</v>
      </c>
      <c r="G85" s="1496">
        <v>290.7</v>
      </c>
      <c r="H85" s="1493">
        <v>0.01</v>
      </c>
      <c r="I85" s="1493">
        <v>0.005</v>
      </c>
      <c r="J85" s="1493">
        <v>0.008</v>
      </c>
      <c r="K85" s="1493">
        <v>0.007</v>
      </c>
      <c r="L85" s="1493">
        <v>0.007</v>
      </c>
      <c r="M85" s="1493">
        <v>0.007</v>
      </c>
      <c r="N85" s="1494">
        <v>0.182</v>
      </c>
      <c r="O85" s="1495"/>
      <c r="P85" s="1495">
        <v>0.18</v>
      </c>
      <c r="Q85" s="1494">
        <v>0.117</v>
      </c>
      <c r="R85" s="1495"/>
      <c r="S85" s="1495">
        <v>0.107</v>
      </c>
      <c r="T85" s="1496">
        <v>-80.2</v>
      </c>
      <c r="U85" s="1496">
        <v>-77.1</v>
      </c>
      <c r="V85" s="1496">
        <v>-67.2</v>
      </c>
      <c r="W85" s="1496">
        <v>202.0</v>
      </c>
      <c r="Z85" s="1496">
        <v>212.0</v>
      </c>
      <c r="AC85" s="1497">
        <v>-1.5</v>
      </c>
      <c r="AD85" s="1498">
        <v>7.6</v>
      </c>
      <c r="AE85" s="1498">
        <v>3.3</v>
      </c>
      <c r="AF85" s="1499">
        <v>118.91</v>
      </c>
      <c r="AI85" s="1500">
        <v>0.017</v>
      </c>
      <c r="AJ85" s="1200">
        <v>-0.002</v>
      </c>
      <c r="AK85" s="1200">
        <v>0.018</v>
      </c>
      <c r="AL85" s="1499">
        <v>108.58</v>
      </c>
      <c r="AO85" s="1200">
        <v>0.033</v>
      </c>
      <c r="AP85" s="1200">
        <v>-0.017</v>
      </c>
      <c r="AQ85" s="1200">
        <v>0.034</v>
      </c>
      <c r="AR85" s="1501">
        <v>10.9</v>
      </c>
      <c r="AS85" s="1496">
        <v>12.8</v>
      </c>
      <c r="AT85" s="1496">
        <v>10.8</v>
      </c>
      <c r="AU85" s="1502">
        <v>44.0</v>
      </c>
      <c r="AW85" s="1496">
        <v>44.3</v>
      </c>
      <c r="AX85" s="1502">
        <v>53.7</v>
      </c>
      <c r="AZ85" s="1502">
        <v>54.0</v>
      </c>
      <c r="BA85" s="1503">
        <v>-9.7</v>
      </c>
      <c r="BB85" s="1496">
        <v>-6.9</v>
      </c>
      <c r="BC85" s="1502">
        <v>-9.8</v>
      </c>
      <c r="BD85" s="1504">
        <v>4.163</v>
      </c>
      <c r="BE85" s="1504">
        <v>4.23</v>
      </c>
      <c r="BF85" s="1504">
        <v>4.179</v>
      </c>
      <c r="BG85" s="1496">
        <v>62.2</v>
      </c>
      <c r="BJ85" s="1496">
        <v>62.6</v>
      </c>
      <c r="BM85" s="1496">
        <v>-11.3</v>
      </c>
      <c r="BN85" s="1496">
        <v>-14.2</v>
      </c>
      <c r="BO85" s="1505">
        <v>-12.7</v>
      </c>
      <c r="BP85" s="1496">
        <v>40.1</v>
      </c>
      <c r="BS85" s="1198">
        <v>0.02</v>
      </c>
      <c r="BU85" s="414">
        <v>0.02</v>
      </c>
      <c r="BV85" s="1204">
        <v>0.06</v>
      </c>
      <c r="BX85" s="414">
        <v>0.06</v>
      </c>
      <c r="BY85" s="1506">
        <v>9.423</v>
      </c>
      <c r="BZ85" s="1502">
        <v>10.6</v>
      </c>
      <c r="CA85" s="1502">
        <v>9.423</v>
      </c>
      <c r="CI85" s="1496">
        <v>45.7</v>
      </c>
      <c r="CL85" s="1496">
        <v>45.7</v>
      </c>
      <c r="CO85" s="1496">
        <v>0.463</v>
      </c>
      <c r="CQ85" s="1496">
        <v>-2.088</v>
      </c>
      <c r="CR85" s="1496">
        <v>20.5</v>
      </c>
      <c r="CU85" s="1496">
        <v>21.6</v>
      </c>
      <c r="CX85" s="1499">
        <v>4.0</v>
      </c>
      <c r="CY85" s="1496">
        <v>-1.2</v>
      </c>
      <c r="CZ85" s="1496">
        <v>4.0</v>
      </c>
      <c r="DA85" s="1502">
        <v>324.28</v>
      </c>
      <c r="DD85" s="1507">
        <v>0.22</v>
      </c>
      <c r="DE85" s="277">
        <v>0.19</v>
      </c>
      <c r="DF85" s="277">
        <v>0.22</v>
      </c>
      <c r="DG85" s="1502">
        <v>253.01</v>
      </c>
      <c r="DJ85" s="1507">
        <v>0.317</v>
      </c>
      <c r="DK85" s="277">
        <v>0.198</v>
      </c>
      <c r="DL85" s="277">
        <v>0.317</v>
      </c>
      <c r="DM85" s="1506">
        <v>71.7</v>
      </c>
      <c r="DN85" s="1502">
        <v>82.7</v>
      </c>
      <c r="DO85" s="1502">
        <v>71.7</v>
      </c>
      <c r="DT85" s="1508"/>
      <c r="DW85" s="1496">
        <v>7.37</v>
      </c>
      <c r="DZ85" s="1509">
        <v>0.205</v>
      </c>
      <c r="EA85" s="1495">
        <v>0.212</v>
      </c>
      <c r="EB85" s="1495">
        <v>0.205</v>
      </c>
      <c r="EC85" s="1496">
        <v>8.34</v>
      </c>
      <c r="EF85" s="1509">
        <v>0.438</v>
      </c>
      <c r="EG85" s="1495">
        <v>0.4</v>
      </c>
      <c r="EH85" s="1495">
        <v>0.438</v>
      </c>
      <c r="EI85" s="1497">
        <v>-954.8</v>
      </c>
      <c r="EJ85" s="1498">
        <v>-675.0</v>
      </c>
      <c r="EK85" s="1498">
        <v>-955.6</v>
      </c>
      <c r="EL85" s="1496">
        <v>60.3</v>
      </c>
      <c r="EO85" s="1510">
        <v>0.32</v>
      </c>
      <c r="EP85" s="414"/>
      <c r="EQ85" s="1198">
        <v>0.32</v>
      </c>
      <c r="ER85" s="1496">
        <v>57.4</v>
      </c>
      <c r="EU85" s="1200">
        <v>0.436</v>
      </c>
      <c r="EV85" s="1198">
        <v>0.405</v>
      </c>
      <c r="EW85" s="1198">
        <v>0.377</v>
      </c>
      <c r="EX85" s="1496">
        <v>3.09</v>
      </c>
      <c r="EZ85" s="1496">
        <v>1.78</v>
      </c>
      <c r="FA85" s="1496">
        <v>22.8</v>
      </c>
      <c r="FD85" s="1198">
        <v>0.497</v>
      </c>
      <c r="FG85" s="1496">
        <v>19.3</v>
      </c>
      <c r="FJ85" s="1198">
        <v>0.5262</v>
      </c>
      <c r="FK85" s="1198">
        <v>0.3755</v>
      </c>
      <c r="FL85" s="1198">
        <v>0.5106</v>
      </c>
      <c r="FM85" s="1499">
        <v>3.51</v>
      </c>
      <c r="FN85" s="1496">
        <v>4.45</v>
      </c>
      <c r="FO85" s="1496">
        <v>5.74</v>
      </c>
      <c r="FP85" s="1496">
        <v>23.6</v>
      </c>
      <c r="FS85" s="1200">
        <v>0.237</v>
      </c>
      <c r="FU85" s="1198">
        <v>0.237</v>
      </c>
      <c r="FV85" s="1496">
        <v>22.6</v>
      </c>
      <c r="FY85" s="1200">
        <v>0.135</v>
      </c>
      <c r="GA85" s="1198">
        <v>0.135</v>
      </c>
      <c r="GB85" s="1496">
        <v>1.02</v>
      </c>
      <c r="GC85" s="1496">
        <v>-0.26</v>
      </c>
      <c r="GD85" s="1496">
        <v>1.02</v>
      </c>
      <c r="GE85" s="1496">
        <v>31.87</v>
      </c>
      <c r="GH85" s="1496">
        <v>30.61</v>
      </c>
      <c r="GK85" s="1513">
        <v>1000.0</v>
      </c>
      <c r="GM85" s="1514">
        <v>2740.0</v>
      </c>
    </row>
    <row r="86">
      <c r="A86" s="1474">
        <v>44531.0</v>
      </c>
      <c r="B86" s="1205">
        <v>228.1</v>
      </c>
      <c r="D86" s="1205">
        <v>224.7</v>
      </c>
      <c r="E86" s="1205">
        <v>308.9</v>
      </c>
      <c r="G86" s="1205">
        <v>304.0</v>
      </c>
      <c r="H86" s="1475">
        <v>-0.018</v>
      </c>
      <c r="I86" s="1475">
        <v>0.003</v>
      </c>
      <c r="J86" s="1475">
        <v>-0.016</v>
      </c>
      <c r="K86" s="1475">
        <v>-0.002</v>
      </c>
      <c r="L86" s="1475">
        <v>0.003</v>
      </c>
      <c r="M86" s="1475">
        <v>-0.004</v>
      </c>
      <c r="N86" s="1476">
        <v>0.147</v>
      </c>
      <c r="O86" s="1477"/>
      <c r="P86" s="1477">
        <v>0.182</v>
      </c>
      <c r="Q86" s="1476">
        <v>0.104</v>
      </c>
      <c r="R86" s="1477"/>
      <c r="S86" s="1477">
        <v>0.117</v>
      </c>
      <c r="T86" s="1205">
        <v>-80.7</v>
      </c>
      <c r="U86" s="1205">
        <v>-83.0</v>
      </c>
      <c r="V86" s="1205">
        <v>-79.3</v>
      </c>
      <c r="W86" s="1205">
        <v>198.0</v>
      </c>
      <c r="Z86" s="1205">
        <v>212.0</v>
      </c>
      <c r="AC86" s="1478">
        <v>-4.6</v>
      </c>
      <c r="AD86" s="1479">
        <v>0.0</v>
      </c>
      <c r="AE86" s="1479">
        <v>-1.4</v>
      </c>
      <c r="AF86" s="1480">
        <v>121.18</v>
      </c>
      <c r="AI86" s="1481">
        <v>0.009</v>
      </c>
      <c r="AJ86" s="1195">
        <v>-0.002</v>
      </c>
      <c r="AK86" s="1195">
        <v>0.012</v>
      </c>
      <c r="AL86" s="1480">
        <v>113.34</v>
      </c>
      <c r="AO86" s="1195">
        <v>0.047</v>
      </c>
      <c r="AP86" s="1195">
        <v>-0.015</v>
      </c>
      <c r="AQ86" s="1195">
        <v>0.04</v>
      </c>
      <c r="AR86" s="1482">
        <v>6.8</v>
      </c>
      <c r="AS86" s="1205">
        <v>10.4</v>
      </c>
      <c r="AT86" s="1205">
        <v>8.1</v>
      </c>
      <c r="AU86" s="1446">
        <v>44.1</v>
      </c>
      <c r="AW86" s="1205">
        <v>44.2</v>
      </c>
      <c r="AX86" s="1446">
        <v>55.4</v>
      </c>
      <c r="AZ86" s="1446">
        <v>55.6</v>
      </c>
      <c r="BA86" s="1483">
        <v>-11.3</v>
      </c>
      <c r="BC86" s="1446">
        <v>-11.4</v>
      </c>
      <c r="BD86" s="1484">
        <v>1.103</v>
      </c>
      <c r="BE86" s="1446"/>
      <c r="BF86" s="1484">
        <v>1.103</v>
      </c>
      <c r="BG86" s="1205">
        <v>63.3</v>
      </c>
      <c r="BJ86" s="1205">
        <v>65.0</v>
      </c>
      <c r="BM86" s="1205">
        <v>-12.5</v>
      </c>
      <c r="BN86" s="1205">
        <v>-12.5</v>
      </c>
      <c r="BO86" s="1485">
        <v>-12.3</v>
      </c>
      <c r="BP86" s="1205">
        <v>41.0</v>
      </c>
      <c r="BS86" s="1193">
        <v>0.01</v>
      </c>
      <c r="BU86" s="410">
        <v>0.01</v>
      </c>
      <c r="BV86" s="1203">
        <v>0.05</v>
      </c>
      <c r="BX86" s="410">
        <v>0.05</v>
      </c>
      <c r="BY86" s="1486">
        <v>8.356</v>
      </c>
      <c r="BZ86" s="1446">
        <v>10.6</v>
      </c>
      <c r="CA86" s="1446">
        <v>8.824</v>
      </c>
      <c r="CI86" s="1205">
        <v>47.9</v>
      </c>
      <c r="CL86" s="1205">
        <v>47.1</v>
      </c>
      <c r="CO86" s="1205">
        <v>-1.838</v>
      </c>
      <c r="CQ86" s="1205">
        <v>0.463</v>
      </c>
      <c r="CR86" s="1205">
        <v>24.4</v>
      </c>
      <c r="CU86" s="1205">
        <v>20.4</v>
      </c>
      <c r="CX86" s="1480">
        <v>-0.18</v>
      </c>
      <c r="CY86" s="1205">
        <v>-0.17</v>
      </c>
      <c r="CZ86" s="1205">
        <v>-0.18</v>
      </c>
      <c r="DA86" s="1446">
        <v>339.66</v>
      </c>
      <c r="DD86" s="1487">
        <v>0.209</v>
      </c>
      <c r="DE86" s="1488">
        <v>0.2</v>
      </c>
      <c r="DF86" s="1488">
        <v>0.209</v>
      </c>
      <c r="DG86" s="1446">
        <v>246.45</v>
      </c>
      <c r="DJ86" s="1487">
        <v>0.195</v>
      </c>
      <c r="DK86" s="1488">
        <v>0.263</v>
      </c>
      <c r="DL86" s="1488">
        <v>0.195</v>
      </c>
      <c r="DM86" s="1486">
        <v>94.4</v>
      </c>
      <c r="DN86" s="1446">
        <v>74.5</v>
      </c>
      <c r="DO86" s="1446">
        <v>94.4</v>
      </c>
      <c r="DT86" s="1489"/>
      <c r="DW86" s="1205">
        <v>7.88</v>
      </c>
      <c r="DZ86" s="1490">
        <v>0.175</v>
      </c>
      <c r="EA86" s="1477">
        <v>0.16</v>
      </c>
      <c r="EB86" s="1477">
        <v>0.175</v>
      </c>
      <c r="EC86" s="1205">
        <v>8.48</v>
      </c>
      <c r="EF86" s="1490">
        <v>0.411</v>
      </c>
      <c r="EG86" s="1477">
        <v>0.428</v>
      </c>
      <c r="EH86" s="1477">
        <v>0.411</v>
      </c>
      <c r="EI86" s="1478">
        <v>-582.4</v>
      </c>
      <c r="EJ86" s="1479">
        <v>-784.1</v>
      </c>
      <c r="EK86" s="1479">
        <v>-583.0</v>
      </c>
      <c r="EL86" s="1205">
        <v>60.7</v>
      </c>
      <c r="EO86" s="1491">
        <v>0.183</v>
      </c>
      <c r="EP86" s="410">
        <v>0.22</v>
      </c>
      <c r="EQ86" s="1193">
        <v>0.152</v>
      </c>
      <c r="ER86" s="1205">
        <v>61.2</v>
      </c>
      <c r="EU86" s="1195">
        <v>0.374</v>
      </c>
      <c r="EV86" s="1193">
        <v>0.358</v>
      </c>
      <c r="EW86" s="1193">
        <v>0.436</v>
      </c>
      <c r="EX86" s="1205">
        <v>-0.59</v>
      </c>
      <c r="EZ86" s="1205">
        <v>3.06</v>
      </c>
      <c r="FA86" s="1205">
        <v>22.4</v>
      </c>
      <c r="FD86" s="1193">
        <v>0.353</v>
      </c>
      <c r="FG86" s="1205">
        <v>21.4</v>
      </c>
      <c r="FJ86" s="1193">
        <v>0.4793</v>
      </c>
      <c r="FK86" s="1193">
        <v>0.394</v>
      </c>
      <c r="FL86" s="1193">
        <v>0.5262</v>
      </c>
      <c r="FM86" s="1480">
        <v>1.02</v>
      </c>
      <c r="FN86" s="1205">
        <v>3.13</v>
      </c>
      <c r="FO86" s="1205">
        <v>3.51</v>
      </c>
      <c r="FP86" s="1205">
        <v>24.9</v>
      </c>
      <c r="FS86" s="1195">
        <v>0.23</v>
      </c>
      <c r="FU86" s="1193">
        <v>0.079</v>
      </c>
      <c r="FV86" s="1205">
        <v>25.3</v>
      </c>
      <c r="FY86" s="1195">
        <v>0.282</v>
      </c>
      <c r="GA86" s="1193">
        <v>0.184</v>
      </c>
      <c r="GB86" s="1205">
        <v>-0.35</v>
      </c>
      <c r="GC86" s="1205">
        <v>0.47</v>
      </c>
      <c r="GD86" s="1205">
        <v>-0.35</v>
      </c>
      <c r="GE86" s="1205">
        <v>34.59</v>
      </c>
      <c r="GH86" s="1205">
        <v>31.62</v>
      </c>
      <c r="GK86" s="1515">
        <v>2500.0</v>
      </c>
      <c r="GM86" s="1516">
        <v>1300.0</v>
      </c>
    </row>
    <row r="87">
      <c r="A87" s="1492">
        <v>44562.0</v>
      </c>
      <c r="B87" s="1496">
        <v>224.4</v>
      </c>
      <c r="D87" s="1496">
        <v>228.35</v>
      </c>
      <c r="E87" s="1496">
        <v>314.09</v>
      </c>
      <c r="G87" s="1496">
        <v>310.3</v>
      </c>
      <c r="H87" s="1493">
        <v>0.029</v>
      </c>
      <c r="I87" s="1493">
        <v>0.013</v>
      </c>
      <c r="J87" s="1493">
        <v>0.028</v>
      </c>
      <c r="K87" s="1493">
        <v>0.02</v>
      </c>
      <c r="L87" s="1493">
        <v>0.013</v>
      </c>
      <c r="M87" s="1493">
        <v>0.019</v>
      </c>
      <c r="N87" s="1494">
        <v>0.151</v>
      </c>
      <c r="O87" s="1495"/>
      <c r="P87" s="1495">
        <v>0.147</v>
      </c>
      <c r="Q87" s="1494">
        <v>0.108</v>
      </c>
      <c r="R87" s="1495"/>
      <c r="S87" s="1495">
        <v>0.104</v>
      </c>
      <c r="T87" s="1496">
        <v>-89.7</v>
      </c>
      <c r="U87" s="1496">
        <v>-87.1</v>
      </c>
      <c r="V87" s="1496">
        <v>-82.0</v>
      </c>
      <c r="W87" s="1496">
        <v>179.0</v>
      </c>
      <c r="Z87" s="1496">
        <v>218.0</v>
      </c>
      <c r="AC87" s="1497">
        <v>-27.2</v>
      </c>
      <c r="AD87" s="1498">
        <v>0.0</v>
      </c>
      <c r="AE87" s="1498">
        <v>-4.8</v>
      </c>
      <c r="AF87" s="1499">
        <v>121.4</v>
      </c>
      <c r="AI87" s="1500">
        <v>-0.028</v>
      </c>
      <c r="AJ87" s="1200"/>
      <c r="AK87" s="1200">
        <v>-0.03</v>
      </c>
      <c r="AL87" s="1499">
        <v>110.17</v>
      </c>
      <c r="AO87" s="1200">
        <v>-0.042</v>
      </c>
      <c r="AP87" s="1200"/>
      <c r="AQ87" s="1200">
        <v>-0.04</v>
      </c>
      <c r="AR87" s="1501">
        <v>9.4</v>
      </c>
      <c r="AS87" s="1496">
        <v>7.1</v>
      </c>
      <c r="AT87" s="1496">
        <v>8.9</v>
      </c>
      <c r="AU87" s="1502">
        <v>47.3</v>
      </c>
      <c r="AW87" s="1496">
        <v>47.6</v>
      </c>
      <c r="AX87" s="1502">
        <v>55.3</v>
      </c>
      <c r="AZ87" s="1502">
        <v>55.6</v>
      </c>
      <c r="BA87" s="1503">
        <v>-8.0</v>
      </c>
      <c r="BB87" s="1496">
        <v>-9.8</v>
      </c>
      <c r="BC87" s="1502">
        <v>-8.0</v>
      </c>
      <c r="BD87" s="1504">
        <v>-5.052</v>
      </c>
      <c r="BE87" s="1502"/>
      <c r="BF87" s="1504">
        <v>-5.128</v>
      </c>
      <c r="BG87" s="1496">
        <v>57.0</v>
      </c>
      <c r="BJ87" s="1496">
        <v>69.8</v>
      </c>
      <c r="BM87" s="1496">
        <v>-26.5</v>
      </c>
      <c r="BN87" s="1496">
        <v>-12.6</v>
      </c>
      <c r="BO87" s="1505">
        <v>-23.9</v>
      </c>
      <c r="BP87" s="1496">
        <v>45.1</v>
      </c>
      <c r="BS87" s="1198">
        <v>0.08</v>
      </c>
      <c r="BU87" s="414">
        <v>0.06</v>
      </c>
      <c r="BV87" s="1204">
        <v>-0.02</v>
      </c>
      <c r="BX87" s="414">
        <v>-0.02</v>
      </c>
      <c r="BY87" s="1506">
        <v>12.89</v>
      </c>
      <c r="BZ87" s="1502">
        <v>9.0</v>
      </c>
      <c r="CA87" s="1502">
        <v>11.78</v>
      </c>
      <c r="CI87" s="1496">
        <v>33.9</v>
      </c>
      <c r="CL87" s="1496">
        <v>40.2</v>
      </c>
      <c r="CO87" s="1496">
        <v>-2.531</v>
      </c>
      <c r="CQ87" s="1496">
        <v>-1.838</v>
      </c>
      <c r="CR87" s="1496">
        <v>19.8</v>
      </c>
      <c r="CU87" s="1496">
        <v>19.8</v>
      </c>
      <c r="CX87" s="1499">
        <v>4.05</v>
      </c>
      <c r="CY87" s="1496">
        <v>3.5</v>
      </c>
      <c r="CZ87" s="1496">
        <v>4.0</v>
      </c>
      <c r="DA87" s="1502">
        <v>323.28</v>
      </c>
      <c r="DD87" s="1520"/>
      <c r="DE87" s="278"/>
      <c r="DF87" s="278"/>
      <c r="DG87" s="1502">
        <v>243.97</v>
      </c>
      <c r="DJ87" s="1520"/>
      <c r="DK87" s="278"/>
      <c r="DL87" s="278"/>
      <c r="DM87" s="1520"/>
      <c r="DN87" s="278"/>
      <c r="DO87" s="278"/>
      <c r="DT87" s="1508"/>
      <c r="DW87" s="1496">
        <v>6.33</v>
      </c>
      <c r="DZ87" s="1509">
        <v>0.096</v>
      </c>
      <c r="EA87" s="1495">
        <v>0.165</v>
      </c>
      <c r="EB87" s="1495">
        <v>0.096</v>
      </c>
      <c r="EC87" s="1496">
        <v>8.55</v>
      </c>
      <c r="EF87" s="1509">
        <v>0.396</v>
      </c>
      <c r="EG87" s="1495">
        <v>0.371</v>
      </c>
      <c r="EH87" s="1495">
        <v>0.387</v>
      </c>
      <c r="EI87" s="1497">
        <v>-2191.1</v>
      </c>
      <c r="EJ87" s="1498">
        <v>-1607.0</v>
      </c>
      <c r="EK87" s="1498">
        <v>-2193.5</v>
      </c>
      <c r="EL87" s="1496">
        <v>55.5</v>
      </c>
      <c r="EO87" s="1510">
        <v>0.152</v>
      </c>
      <c r="EP87" s="414"/>
      <c r="EQ87" s="1198">
        <v>0.206</v>
      </c>
      <c r="ER87" s="1496">
        <v>60.6</v>
      </c>
      <c r="EU87" s="1200">
        <v>0.355</v>
      </c>
      <c r="EV87" s="1198">
        <v>0.328</v>
      </c>
      <c r="EW87" s="1198">
        <v>0.371</v>
      </c>
      <c r="EX87" s="1496">
        <v>-4.89</v>
      </c>
      <c r="EZ87" s="1496">
        <v>-0.45</v>
      </c>
      <c r="FA87" s="1496">
        <v>19.2</v>
      </c>
      <c r="FD87" s="1198">
        <v>0.2531</v>
      </c>
      <c r="FG87" s="1496">
        <v>18.2</v>
      </c>
      <c r="FJ87" s="1198">
        <v>0.3677</v>
      </c>
      <c r="FK87" s="1198">
        <v>0.5138</v>
      </c>
      <c r="FL87" s="1198">
        <v>0.4793</v>
      </c>
      <c r="FM87" s="1499">
        <v>0.93</v>
      </c>
      <c r="FN87" s="1496">
        <v>0.19</v>
      </c>
      <c r="FO87" s="1496">
        <v>1.02</v>
      </c>
      <c r="FP87" s="1496">
        <v>21.3</v>
      </c>
      <c r="FS87" s="1200">
        <v>0.16</v>
      </c>
      <c r="FU87" s="1198">
        <v>0.16</v>
      </c>
      <c r="FV87" s="1496">
        <v>23.8</v>
      </c>
      <c r="FY87" s="1200">
        <v>0.142</v>
      </c>
      <c r="GA87" s="1198">
        <v>0.142</v>
      </c>
      <c r="GB87" s="1496">
        <v>-2.5</v>
      </c>
      <c r="GC87" s="1496">
        <v>-0.3</v>
      </c>
      <c r="GD87" s="1496">
        <v>-2.5</v>
      </c>
      <c r="GE87" s="1496">
        <v>30.84</v>
      </c>
      <c r="GH87" s="1496">
        <v>29.45</v>
      </c>
      <c r="GK87" s="1496">
        <v>-500.0</v>
      </c>
      <c r="GM87" s="1514">
        <v>3000.0</v>
      </c>
    </row>
    <row r="88">
      <c r="A88" s="1474">
        <v>44593.0</v>
      </c>
      <c r="B88" s="1205">
        <v>228.6</v>
      </c>
      <c r="D88" s="1205">
        <v>224.4</v>
      </c>
      <c r="E88" s="1205">
        <v>317.8</v>
      </c>
      <c r="G88" s="1205">
        <v>313.7</v>
      </c>
      <c r="H88" s="1475">
        <v>0.03</v>
      </c>
      <c r="I88" s="1475">
        <v>0.016</v>
      </c>
      <c r="J88" s="1475">
        <v>0.03</v>
      </c>
      <c r="K88" s="1475">
        <v>0.014</v>
      </c>
      <c r="L88" s="1475">
        <v>0.015</v>
      </c>
      <c r="M88" s="1475">
        <v>0.016</v>
      </c>
      <c r="N88" s="1476">
        <v>0.166</v>
      </c>
      <c r="O88" s="1477"/>
      <c r="P88" s="1477">
        <v>0.151</v>
      </c>
      <c r="Q88" s="1476">
        <v>0.109</v>
      </c>
      <c r="R88" s="1477"/>
      <c r="S88" s="1477">
        <v>0.108</v>
      </c>
      <c r="T88" s="1205">
        <v>-89.2</v>
      </c>
      <c r="U88" s="1205">
        <v>-88.5</v>
      </c>
      <c r="V88" s="1205">
        <v>-89.2</v>
      </c>
      <c r="W88" s="1205">
        <v>192.0</v>
      </c>
      <c r="Z88" s="1205">
        <v>209.0</v>
      </c>
      <c r="AC88" s="1478">
        <v>-7.6</v>
      </c>
      <c r="AD88" s="1479">
        <v>0.0</v>
      </c>
      <c r="AE88" s="1479">
        <v>-27.3</v>
      </c>
      <c r="AF88" s="1480">
        <v>127.66</v>
      </c>
      <c r="AI88" s="1481">
        <v>0.064</v>
      </c>
      <c r="AJ88" s="1195">
        <v>0.015</v>
      </c>
      <c r="AK88" s="1195">
        <v>0.062</v>
      </c>
      <c r="AL88" s="1480">
        <v>116.84</v>
      </c>
      <c r="AO88" s="1195">
        <v>0.045</v>
      </c>
      <c r="AP88" s="1195">
        <v>0.014</v>
      </c>
      <c r="AQ88" s="1195">
        <v>0.047</v>
      </c>
      <c r="AR88" s="1482">
        <v>11.5</v>
      </c>
      <c r="AS88" s="1205">
        <v>9.6</v>
      </c>
      <c r="AT88" s="1205">
        <v>11.1</v>
      </c>
      <c r="AU88" s="1446">
        <v>45.7</v>
      </c>
      <c r="AW88" s="1205">
        <v>45.8</v>
      </c>
      <c r="AX88" s="1446">
        <v>56.0</v>
      </c>
      <c r="AZ88" s="1446">
        <v>56.1</v>
      </c>
      <c r="BA88" s="1483">
        <v>-10.3</v>
      </c>
      <c r="BC88" s="1446">
        <v>-10.4</v>
      </c>
      <c r="BD88" s="1484">
        <v>-1.662</v>
      </c>
      <c r="BE88" s="1446"/>
      <c r="BF88" s="1484">
        <v>-1.766</v>
      </c>
      <c r="BG88" s="1205">
        <v>60.2</v>
      </c>
      <c r="BJ88" s="1205">
        <v>70.0</v>
      </c>
      <c r="BM88" s="1205">
        <v>-20.5</v>
      </c>
      <c r="BN88" s="1205">
        <v>-20.0</v>
      </c>
      <c r="BO88" s="1485">
        <v>-21.6</v>
      </c>
      <c r="BP88" s="1205">
        <v>45.3</v>
      </c>
      <c r="BS88" s="1193">
        <v>0.0</v>
      </c>
      <c r="BU88" s="410">
        <v>0.0</v>
      </c>
      <c r="BV88" s="1203">
        <v>0.12</v>
      </c>
      <c r="BX88" s="410">
        <v>0.13</v>
      </c>
      <c r="BY88" s="1486">
        <v>7.457</v>
      </c>
      <c r="BZ88" s="1446">
        <v>12.0</v>
      </c>
      <c r="CA88" s="1447">
        <v>7.457</v>
      </c>
      <c r="CI88" s="1205">
        <v>46.3</v>
      </c>
      <c r="CL88" s="1205">
        <v>45.0</v>
      </c>
      <c r="CO88" s="1205">
        <v>0.113</v>
      </c>
      <c r="CQ88" s="1205">
        <v>-2.531</v>
      </c>
      <c r="CR88" s="1205">
        <v>23.5</v>
      </c>
      <c r="CU88" s="1205">
        <v>18.9</v>
      </c>
      <c r="CX88" s="1480">
        <v>7.4</v>
      </c>
      <c r="CY88" s="1205">
        <v>3.5</v>
      </c>
      <c r="CZ88" s="1205">
        <v>7.34</v>
      </c>
      <c r="DA88" s="1446">
        <v>214.8</v>
      </c>
      <c r="DD88" s="1487">
        <v>0.163</v>
      </c>
      <c r="DE88" s="1488">
        <v>0.15</v>
      </c>
      <c r="DF88" s="1488">
        <v>0.163</v>
      </c>
      <c r="DG88" s="1446">
        <v>188.62</v>
      </c>
      <c r="DJ88" s="1487">
        <v>0.155</v>
      </c>
      <c r="DK88" s="1488">
        <v>0.165</v>
      </c>
      <c r="DL88" s="1488">
        <v>0.155</v>
      </c>
      <c r="DM88" s="1486">
        <v>115.0</v>
      </c>
      <c r="DN88" s="1446">
        <v>99.5</v>
      </c>
      <c r="DO88" s="1446">
        <v>115.0</v>
      </c>
      <c r="DT88" s="1489"/>
      <c r="DW88" s="1205">
        <v>7.19</v>
      </c>
      <c r="DZ88" s="1490">
        <v>0.191</v>
      </c>
      <c r="EA88" s="1477">
        <v>0.21</v>
      </c>
      <c r="EB88" s="1477">
        <v>0.191</v>
      </c>
      <c r="EC88" s="1205">
        <v>7.9</v>
      </c>
      <c r="EF88" s="1490">
        <v>0.34</v>
      </c>
      <c r="EG88" s="1477">
        <v>0.28</v>
      </c>
      <c r="EH88" s="1477">
        <v>0.341</v>
      </c>
      <c r="EI88" s="1478">
        <v>-668.3</v>
      </c>
      <c r="EJ88" s="1479">
        <v>-112.6</v>
      </c>
      <c r="EK88" s="1479">
        <v>-669.7</v>
      </c>
      <c r="EL88" s="1205">
        <v>54.2</v>
      </c>
      <c r="EO88" s="1491">
        <v>0.206</v>
      </c>
      <c r="EP88" s="410"/>
      <c r="EQ88" s="1193">
        <v>0.182</v>
      </c>
      <c r="ER88" s="1205">
        <v>53.5</v>
      </c>
      <c r="EU88" s="1195">
        <v>0.251</v>
      </c>
      <c r="EV88" s="1193">
        <v>0.252</v>
      </c>
      <c r="EW88" s="1193">
        <v>0.353</v>
      </c>
      <c r="EX88" s="1205">
        <v>0.84</v>
      </c>
      <c r="EZ88" s="1205">
        <v>-4.83</v>
      </c>
      <c r="FA88" s="1205">
        <v>20.5</v>
      </c>
      <c r="FD88" s="1193">
        <v>0.3419</v>
      </c>
      <c r="FG88" s="1205">
        <v>16.6</v>
      </c>
      <c r="FJ88" s="1193">
        <v>0.2543</v>
      </c>
      <c r="FK88" s="1193">
        <v>0.4004</v>
      </c>
      <c r="FL88" s="1193">
        <v>0.3677</v>
      </c>
      <c r="FM88" s="1480">
        <v>3.82</v>
      </c>
      <c r="FN88" s="1205">
        <v>1.66</v>
      </c>
      <c r="FO88" s="1205">
        <v>0.93</v>
      </c>
      <c r="FP88" s="1205">
        <v>23.5</v>
      </c>
      <c r="FS88" s="1195">
        <v>0.189</v>
      </c>
      <c r="FU88" s="1193">
        <v>0.189</v>
      </c>
      <c r="FV88" s="1205">
        <v>23.4</v>
      </c>
      <c r="FY88" s="1195">
        <v>0.167</v>
      </c>
      <c r="GA88" s="1193">
        <v>0.167</v>
      </c>
      <c r="GB88" s="1205">
        <v>0.12</v>
      </c>
      <c r="GC88" s="1205">
        <v>-1.5</v>
      </c>
      <c r="GD88" s="1205">
        <v>0.12</v>
      </c>
      <c r="GE88" s="1205">
        <v>23.42</v>
      </c>
      <c r="GH88" s="1205">
        <v>25.38</v>
      </c>
      <c r="GK88" s="1515">
        <v>-2300.0</v>
      </c>
      <c r="GM88" s="1516">
        <v>1400.0</v>
      </c>
    </row>
    <row r="89">
      <c r="A89" s="1492">
        <v>44621.0</v>
      </c>
      <c r="B89" s="1496">
        <v>241.7</v>
      </c>
      <c r="D89" s="1496">
        <v>228.8</v>
      </c>
      <c r="E89" s="1496">
        <v>351.5</v>
      </c>
      <c r="G89" s="1496">
        <v>318.6</v>
      </c>
      <c r="H89" s="1493">
        <v>0.045</v>
      </c>
      <c r="I89" s="1493">
        <v>0.022</v>
      </c>
      <c r="J89" s="1493">
        <v>0.041</v>
      </c>
      <c r="K89" s="1493">
        <v>0.026</v>
      </c>
      <c r="L89" s="1493">
        <v>0.023</v>
      </c>
      <c r="M89" s="1493">
        <v>0.029</v>
      </c>
      <c r="N89" s="1494">
        <v>0.188</v>
      </c>
      <c r="O89" s="1495"/>
      <c r="P89" s="1495">
        <v>0.166</v>
      </c>
      <c r="Q89" s="1494">
        <v>0.125</v>
      </c>
      <c r="R89" s="1495"/>
      <c r="S89" s="1495">
        <v>0.109</v>
      </c>
      <c r="T89" s="1496">
        <v>-109.8</v>
      </c>
      <c r="U89" s="1496">
        <v>-107.0</v>
      </c>
      <c r="V89" s="1496">
        <v>-89.8</v>
      </c>
      <c r="W89" s="1496">
        <v>221.0</v>
      </c>
      <c r="Z89" s="1496">
        <v>251.0</v>
      </c>
      <c r="AC89" s="1497">
        <v>-16.4</v>
      </c>
      <c r="AD89" s="1498">
        <v>0.0</v>
      </c>
      <c r="AE89" s="1498">
        <v>-8.8</v>
      </c>
      <c r="AF89" s="1499">
        <v>124.96</v>
      </c>
      <c r="AI89" s="1500">
        <v>-0.033</v>
      </c>
      <c r="AJ89" s="1200">
        <v>-0.02</v>
      </c>
      <c r="AK89" s="1200">
        <v>-0.03</v>
      </c>
      <c r="AL89" s="1499">
        <v>121.19</v>
      </c>
      <c r="AO89" s="1200">
        <v>0.034</v>
      </c>
      <c r="AP89" s="1200">
        <v>0.01</v>
      </c>
      <c r="AQ89" s="1200">
        <v>0.032</v>
      </c>
      <c r="AR89" s="1501">
        <v>3.2</v>
      </c>
      <c r="AS89" s="1496">
        <v>9.8</v>
      </c>
      <c r="AT89" s="1496">
        <v>1.9</v>
      </c>
      <c r="AU89" s="1502">
        <v>45.7</v>
      </c>
      <c r="AW89" s="1496">
        <v>46.0</v>
      </c>
      <c r="AX89" s="1502">
        <v>58.1</v>
      </c>
      <c r="AZ89" s="1502">
        <v>58.6</v>
      </c>
      <c r="BA89" s="1503">
        <v>-12.4</v>
      </c>
      <c r="BC89" s="1502">
        <v>-12.7</v>
      </c>
      <c r="BD89" s="1504">
        <v>-0.084</v>
      </c>
      <c r="BE89" s="1502"/>
      <c r="BF89" s="1504">
        <v>-0.229</v>
      </c>
      <c r="BG89" s="1496">
        <v>61.9</v>
      </c>
      <c r="BJ89" s="1496">
        <v>72.7</v>
      </c>
      <c r="BM89" s="1496">
        <v>-23.9</v>
      </c>
      <c r="BO89" s="1505">
        <v>-23.9</v>
      </c>
      <c r="BP89" s="1496">
        <v>45.5</v>
      </c>
      <c r="BS89" s="1198">
        <v>0.0</v>
      </c>
      <c r="BU89" s="414">
        <v>0.0</v>
      </c>
      <c r="BV89" s="1204">
        <v>-0.05</v>
      </c>
      <c r="BX89" s="414">
        <v>-0.05</v>
      </c>
      <c r="BY89" s="1506">
        <v>9.314</v>
      </c>
      <c r="BZ89" s="278"/>
      <c r="CA89" s="1502">
        <v>9.314</v>
      </c>
      <c r="CI89" s="1496">
        <v>51.9</v>
      </c>
      <c r="CL89" s="1496">
        <v>51.8</v>
      </c>
      <c r="CO89" s="1496">
        <v>-1.889</v>
      </c>
      <c r="CQ89" s="1496">
        <v>0.113</v>
      </c>
      <c r="CR89" s="1496">
        <v>29.4</v>
      </c>
      <c r="CU89" s="1496">
        <v>21.8</v>
      </c>
      <c r="CX89" s="1499">
        <v>8.15</v>
      </c>
      <c r="CZ89" s="1496">
        <v>8.15</v>
      </c>
      <c r="DA89" s="1502">
        <v>272.87</v>
      </c>
      <c r="DD89" s="1507">
        <v>0.147</v>
      </c>
      <c r="DE89" s="277">
        <v>0.13</v>
      </c>
      <c r="DF89" s="277">
        <v>0.147</v>
      </c>
      <c r="DG89" s="1502">
        <v>230.02</v>
      </c>
      <c r="DJ89" s="1507">
        <v>-0.001</v>
      </c>
      <c r="DK89" s="277">
        <v>0.08</v>
      </c>
      <c r="DL89" s="277">
        <v>-0.001</v>
      </c>
      <c r="DM89" s="1506">
        <v>47.3</v>
      </c>
      <c r="DN89" s="1502">
        <v>22.4</v>
      </c>
      <c r="DO89" s="1502">
        <v>47.3</v>
      </c>
      <c r="DT89" s="1508"/>
      <c r="DW89" s="1496">
        <v>8.46</v>
      </c>
      <c r="DZ89" s="1509">
        <v>0.147</v>
      </c>
      <c r="EA89" s="1495">
        <v>0.175</v>
      </c>
      <c r="EB89" s="1495">
        <v>0.147</v>
      </c>
      <c r="EC89" s="1496">
        <v>8.92</v>
      </c>
      <c r="EF89" s="1509">
        <v>0.312</v>
      </c>
      <c r="EG89" s="1495">
        <v>0.289</v>
      </c>
      <c r="EH89" s="1495">
        <v>0.312</v>
      </c>
      <c r="EI89" s="1497">
        <v>-412.4</v>
      </c>
      <c r="EJ89" s="1498"/>
      <c r="EK89" s="1498">
        <v>-414.1</v>
      </c>
      <c r="EL89" s="1496">
        <v>63.8</v>
      </c>
      <c r="EO89" s="1510">
        <v>0.182</v>
      </c>
      <c r="EP89" s="414"/>
      <c r="EQ89" s="1198">
        <v>0.126</v>
      </c>
      <c r="ER89" s="1496">
        <v>63.8</v>
      </c>
      <c r="EU89" s="1200">
        <v>0.279</v>
      </c>
      <c r="EV89" s="1198">
        <v>0.278</v>
      </c>
      <c r="EW89" s="1198">
        <v>0.252</v>
      </c>
      <c r="EX89" s="1496">
        <v>-0.14</v>
      </c>
      <c r="EZ89" s="1496">
        <v>0.83</v>
      </c>
      <c r="FA89" s="1496">
        <v>26.5</v>
      </c>
      <c r="FD89" s="1198">
        <v>0.4437</v>
      </c>
      <c r="FG89" s="1496">
        <v>22.0</v>
      </c>
      <c r="FJ89" s="1198">
        <v>0.3085</v>
      </c>
      <c r="FK89" s="1198">
        <v>0.183</v>
      </c>
      <c r="FL89" s="1198">
        <v>0.2543</v>
      </c>
      <c r="FM89" s="1499">
        <v>4.53</v>
      </c>
      <c r="FN89" s="1496">
        <v>2.89</v>
      </c>
      <c r="FO89" s="1496">
        <v>3.82</v>
      </c>
      <c r="FP89" s="1496">
        <v>28.9</v>
      </c>
      <c r="FS89" s="1200">
        <v>0.066</v>
      </c>
      <c r="FU89" s="1198">
        <v>0.066</v>
      </c>
      <c r="FV89" s="1496">
        <v>27.4</v>
      </c>
      <c r="FY89" s="1200">
        <v>0.191</v>
      </c>
      <c r="GA89" s="1198">
        <v>0.191</v>
      </c>
      <c r="GB89" s="1496">
        <v>1.46</v>
      </c>
      <c r="GC89" s="1496">
        <v>-0.15</v>
      </c>
      <c r="GD89" s="1496">
        <v>1.46</v>
      </c>
      <c r="GE89" s="1496">
        <v>34.71</v>
      </c>
      <c r="GH89" s="1496">
        <v>32.66</v>
      </c>
      <c r="GK89" s="1513">
        <v>1390.0</v>
      </c>
      <c r="GM89" s="1514">
        <v>-1960.0</v>
      </c>
    </row>
    <row r="90">
      <c r="A90" s="1474">
        <v>44652.0</v>
      </c>
      <c r="B90" s="1205">
        <v>252.6</v>
      </c>
      <c r="D90" s="1205">
        <v>241.7</v>
      </c>
      <c r="E90" s="1205">
        <v>339.7</v>
      </c>
      <c r="G90" s="1205">
        <v>351.5</v>
      </c>
      <c r="H90" s="1475">
        <v>0.006</v>
      </c>
      <c r="I90" s="1475">
        <v>0.007</v>
      </c>
      <c r="J90" s="1475">
        <v>0.008</v>
      </c>
      <c r="K90" s="1475">
        <v>0.0</v>
      </c>
      <c r="L90" s="1475">
        <v>0.006</v>
      </c>
      <c r="M90" s="1475">
        <v>0.004</v>
      </c>
      <c r="N90" s="1476">
        <v>0.18</v>
      </c>
      <c r="O90" s="1477"/>
      <c r="P90" s="1477">
        <v>0.188</v>
      </c>
      <c r="Q90" s="1476">
        <v>0.12</v>
      </c>
      <c r="R90" s="1477"/>
      <c r="S90" s="1477">
        <v>0.125</v>
      </c>
      <c r="T90" s="1205">
        <v>-87.1</v>
      </c>
      <c r="U90" s="1205">
        <v>-89.5</v>
      </c>
      <c r="V90" s="1205">
        <v>-107.7</v>
      </c>
      <c r="W90" s="1205">
        <v>198.0</v>
      </c>
      <c r="Z90" s="1205">
        <v>244.0</v>
      </c>
      <c r="AC90" s="1478">
        <v>-32.4</v>
      </c>
      <c r="AD90" s="1479">
        <v>0.0</v>
      </c>
      <c r="AE90" s="1479">
        <v>-16.1</v>
      </c>
      <c r="AF90" s="1480">
        <v>129.51</v>
      </c>
      <c r="AI90" s="1481">
        <v>0.044</v>
      </c>
      <c r="AJ90" s="1195">
        <v>0.015</v>
      </c>
      <c r="AK90" s="1195">
        <v>0.044</v>
      </c>
      <c r="AL90" s="1480">
        <v>125.93</v>
      </c>
      <c r="AO90" s="1195">
        <v>0.031</v>
      </c>
      <c r="AP90" s="1195">
        <v>0.002</v>
      </c>
      <c r="AQ90" s="1195">
        <v>0.035</v>
      </c>
      <c r="AR90" s="1482">
        <v>3.5</v>
      </c>
      <c r="AS90" s="1205">
        <v>1.6</v>
      </c>
      <c r="AT90" s="1205">
        <v>3.0</v>
      </c>
      <c r="AU90" s="1446">
        <v>46.7</v>
      </c>
      <c r="AW90" s="1205">
        <v>47.1</v>
      </c>
      <c r="AX90" s="1446">
        <v>58.9</v>
      </c>
      <c r="AZ90" s="1446">
        <v>59.8</v>
      </c>
      <c r="BA90" s="1483">
        <v>-12.2</v>
      </c>
      <c r="BB90" s="1205">
        <v>-12.2</v>
      </c>
      <c r="BC90" s="1446">
        <v>-12.7</v>
      </c>
      <c r="BD90" s="1484">
        <v>-3.666</v>
      </c>
      <c r="BE90" s="1446"/>
      <c r="BF90" s="1484">
        <v>-3.639</v>
      </c>
      <c r="BG90" s="1205">
        <v>64.7</v>
      </c>
      <c r="BJ90" s="1205">
        <v>74.0</v>
      </c>
      <c r="BM90" s="1205">
        <v>-20.8</v>
      </c>
      <c r="BN90" s="1205">
        <v>-22.5</v>
      </c>
      <c r="BO90" s="1485">
        <v>-21.5</v>
      </c>
      <c r="BP90" s="1205">
        <v>48.5</v>
      </c>
      <c r="BS90" s="1193">
        <v>0.01</v>
      </c>
      <c r="BU90" s="410">
        <v>0.01</v>
      </c>
      <c r="BV90" s="1203">
        <v>-0.01</v>
      </c>
      <c r="BX90" s="410">
        <v>-0.01</v>
      </c>
      <c r="BY90" s="1486">
        <v>10.49</v>
      </c>
      <c r="BZ90" s="1446">
        <v>9.3</v>
      </c>
      <c r="CA90" s="1446">
        <v>10.49</v>
      </c>
      <c r="CI90" s="1205">
        <v>47.6</v>
      </c>
      <c r="CL90" s="1205">
        <v>49.4</v>
      </c>
      <c r="CO90" s="1205">
        <v>-4.316</v>
      </c>
      <c r="CQ90" s="1205">
        <v>-1.889</v>
      </c>
      <c r="CR90" s="1205">
        <v>29.0</v>
      </c>
      <c r="CU90" s="1205">
        <v>20.7</v>
      </c>
      <c r="CX90" s="1480">
        <v>3.11</v>
      </c>
      <c r="CY90" s="1205">
        <v>9.73</v>
      </c>
      <c r="CZ90" s="1205">
        <v>8.15</v>
      </c>
      <c r="DA90" s="1446">
        <v>268.97</v>
      </c>
      <c r="DD90" s="1487">
        <v>0.039</v>
      </c>
      <c r="DE90" s="1488">
        <v>0.032</v>
      </c>
      <c r="DF90" s="1488">
        <v>0.039</v>
      </c>
      <c r="DG90" s="1446">
        <v>222.67</v>
      </c>
      <c r="DJ90" s="1487">
        <v>0.0</v>
      </c>
      <c r="DK90" s="1488">
        <v>-0.03</v>
      </c>
      <c r="DL90" s="1488">
        <v>0.0</v>
      </c>
      <c r="DM90" s="1486">
        <v>51.1</v>
      </c>
      <c r="DN90" s="1446">
        <v>22.4</v>
      </c>
      <c r="DO90" s="1446">
        <v>51.1</v>
      </c>
      <c r="DT90" s="1489"/>
      <c r="DW90" s="1205">
        <v>8.08</v>
      </c>
      <c r="DZ90" s="1490">
        <v>0.125</v>
      </c>
      <c r="EA90" s="1477">
        <v>0.138</v>
      </c>
      <c r="EB90" s="1477">
        <v>0.125</v>
      </c>
      <c r="EC90" s="1205">
        <v>8.93</v>
      </c>
      <c r="EF90" s="1490">
        <v>0.282</v>
      </c>
      <c r="EG90" s="1477">
        <v>0.35</v>
      </c>
      <c r="EH90" s="1477">
        <v>0.283</v>
      </c>
      <c r="EI90" s="1478">
        <v>-839.2</v>
      </c>
      <c r="EJ90" s="1479">
        <v>-1150.0</v>
      </c>
      <c r="EK90" s="1479">
        <v>-842.8</v>
      </c>
      <c r="EL90" s="1205">
        <v>57.8</v>
      </c>
      <c r="EO90" s="1491">
        <v>0.129</v>
      </c>
      <c r="EP90" s="410"/>
      <c r="EQ90" s="1193">
        <v>0.213</v>
      </c>
      <c r="ER90" s="1205">
        <v>60.2</v>
      </c>
      <c r="EU90" s="1195">
        <v>0.186</v>
      </c>
      <c r="EV90" s="1193">
        <v>0.223</v>
      </c>
      <c r="EW90" s="1193">
        <v>0.279</v>
      </c>
      <c r="EX90" s="1205">
        <v>-2.66</v>
      </c>
      <c r="EZ90" s="1205">
        <v>-0.12</v>
      </c>
      <c r="FA90" s="1205">
        <v>27.3</v>
      </c>
      <c r="FD90" s="1193">
        <v>0.4776</v>
      </c>
      <c r="FG90" s="1205">
        <v>19.8</v>
      </c>
      <c r="FJ90" s="1193">
        <v>0.2197</v>
      </c>
      <c r="FK90" s="1193">
        <v>0.3497</v>
      </c>
      <c r="FL90" s="1193">
        <v>0.3085</v>
      </c>
      <c r="FM90" s="1480">
        <v>7.56</v>
      </c>
      <c r="FN90" s="1205">
        <v>3.25</v>
      </c>
      <c r="FO90" s="1205">
        <v>4.54</v>
      </c>
      <c r="FP90" s="1205">
        <v>23.5</v>
      </c>
      <c r="FS90" s="1195">
        <v>0.105</v>
      </c>
      <c r="FU90" s="1193">
        <v>0.066</v>
      </c>
      <c r="FV90" s="1205">
        <v>25.4</v>
      </c>
      <c r="FY90" s="1195">
        <v>0.241</v>
      </c>
      <c r="GA90" s="1193">
        <v>0.191</v>
      </c>
      <c r="GB90" s="1205">
        <v>-1.91</v>
      </c>
      <c r="GD90" s="1205">
        <v>-1.91</v>
      </c>
      <c r="GE90" s="1205">
        <v>33.32</v>
      </c>
      <c r="GH90" s="1205">
        <v>32.47</v>
      </c>
      <c r="GK90" s="1515">
        <v>1070.0</v>
      </c>
      <c r="GM90" s="1516">
        <v>2050.0</v>
      </c>
    </row>
    <row r="91">
      <c r="A91" s="1492">
        <v>44682.0</v>
      </c>
      <c r="B91" s="1496">
        <v>255.9</v>
      </c>
      <c r="D91" s="1496">
        <v>252.6</v>
      </c>
      <c r="E91" s="1496">
        <v>341.4</v>
      </c>
      <c r="G91" s="1496">
        <v>339.7</v>
      </c>
      <c r="H91" s="1493">
        <v>0.028</v>
      </c>
      <c r="I91" s="1493">
        <v>0.013</v>
      </c>
      <c r="J91" s="1493">
        <v>0.029</v>
      </c>
      <c r="K91" s="1493">
        <v>0.006</v>
      </c>
      <c r="L91" s="1493">
        <v>0.011</v>
      </c>
      <c r="M91" s="1493">
        <v>0.005</v>
      </c>
      <c r="N91" s="1494">
        <v>0.189</v>
      </c>
      <c r="O91" s="1495"/>
      <c r="P91" s="1495">
        <v>0.18</v>
      </c>
      <c r="Q91" s="1494">
        <v>0.117</v>
      </c>
      <c r="R91" s="1495"/>
      <c r="S91" s="1495">
        <v>0.12</v>
      </c>
      <c r="T91" s="1496">
        <v>-85.5</v>
      </c>
      <c r="U91" s="1496">
        <v>-84.9</v>
      </c>
      <c r="V91" s="1496">
        <v>-86.7</v>
      </c>
      <c r="W91" s="1496">
        <v>221.0</v>
      </c>
      <c r="Z91" s="1496">
        <v>259.0</v>
      </c>
      <c r="AC91" s="1497">
        <v>-26.3</v>
      </c>
      <c r="AD91" s="1498">
        <v>0.0</v>
      </c>
      <c r="AE91" s="1498">
        <v>-32.8</v>
      </c>
      <c r="AF91" s="1499">
        <v>132.0</v>
      </c>
      <c r="AI91" s="1500">
        <v>-0.005</v>
      </c>
      <c r="AJ91" s="1200">
        <v>0.009</v>
      </c>
      <c r="AK91" s="1200">
        <v>0.013</v>
      </c>
      <c r="AL91" s="1499">
        <v>127.14</v>
      </c>
      <c r="AO91" s="1200">
        <v>0.027</v>
      </c>
      <c r="AP91" s="1200">
        <v>0.009</v>
      </c>
      <c r="AQ91" s="1200">
        <v>0.032</v>
      </c>
      <c r="AR91" s="1501">
        <v>-1.0</v>
      </c>
      <c r="AS91" s="1496">
        <v>2.7</v>
      </c>
      <c r="AT91" s="1496">
        <v>0.8</v>
      </c>
      <c r="AU91" s="1502">
        <v>47.8</v>
      </c>
      <c r="AW91" s="1496">
        <v>48.2</v>
      </c>
      <c r="AX91" s="1502">
        <v>60.8</v>
      </c>
      <c r="AZ91" s="1502">
        <v>61.1</v>
      </c>
      <c r="BA91" s="1503">
        <v>-13.0</v>
      </c>
      <c r="BB91" s="1496">
        <v>-12.8</v>
      </c>
      <c r="BC91" s="1502">
        <v>-12.9</v>
      </c>
      <c r="BD91" s="1504">
        <v>-0.012</v>
      </c>
      <c r="BE91" s="1502"/>
      <c r="BF91" s="1504">
        <v>-0.062</v>
      </c>
      <c r="BG91" s="1496">
        <v>68.2</v>
      </c>
      <c r="BJ91" s="1496">
        <v>76.8</v>
      </c>
      <c r="BM91" s="1496">
        <v>-21.4</v>
      </c>
      <c r="BN91" s="1496">
        <v>-21.2</v>
      </c>
      <c r="BO91" s="1505">
        <v>-20.6</v>
      </c>
      <c r="BP91" s="1496">
        <v>52.0</v>
      </c>
      <c r="BS91" s="1198">
        <v>0.09</v>
      </c>
      <c r="BU91" s="414">
        <v>0.089</v>
      </c>
      <c r="BV91" s="1204">
        <v>0.06</v>
      </c>
      <c r="BX91" s="414">
        <v>0.05</v>
      </c>
      <c r="BY91" s="1506">
        <v>15.96</v>
      </c>
      <c r="BZ91" s="1502">
        <v>10.72</v>
      </c>
      <c r="CA91" s="1502">
        <v>15.01</v>
      </c>
      <c r="CI91" s="1496">
        <v>50.0</v>
      </c>
      <c r="CL91" s="1496">
        <v>52.2</v>
      </c>
      <c r="CO91" s="1496">
        <v>-3.804</v>
      </c>
      <c r="CQ91" s="1496">
        <v>-4.316</v>
      </c>
      <c r="CR91" s="1496">
        <v>29.6</v>
      </c>
      <c r="CU91" s="1496">
        <v>24.7</v>
      </c>
      <c r="CX91" s="1499">
        <v>4.9</v>
      </c>
      <c r="CY91" s="1496">
        <v>4.57</v>
      </c>
      <c r="CZ91" s="1496">
        <v>4.9</v>
      </c>
      <c r="DA91" s="1502">
        <v>303.9</v>
      </c>
      <c r="DD91" s="1507">
        <v>0.169</v>
      </c>
      <c r="DE91" s="277">
        <v>0.08</v>
      </c>
      <c r="DF91" s="277">
        <v>0.169</v>
      </c>
      <c r="DG91" s="1502">
        <v>227.79</v>
      </c>
      <c r="DJ91" s="1507">
        <v>0.041</v>
      </c>
      <c r="DK91" s="277">
        <v>0.02</v>
      </c>
      <c r="DL91" s="277">
        <v>0.041</v>
      </c>
      <c r="DM91" s="1506">
        <v>78.7</v>
      </c>
      <c r="DN91" s="278"/>
      <c r="DO91" s="1502">
        <v>78.7</v>
      </c>
      <c r="DT91" s="1508"/>
      <c r="DW91" s="1496">
        <v>7.25</v>
      </c>
      <c r="DZ91" s="1509">
        <v>0.158</v>
      </c>
      <c r="EA91" s="1495">
        <v>0.164</v>
      </c>
      <c r="EB91" s="1495">
        <v>0.158</v>
      </c>
      <c r="EC91" s="1496">
        <v>9.62</v>
      </c>
      <c r="EF91" s="1509">
        <v>0.489</v>
      </c>
      <c r="EG91" s="1495">
        <v>0.436</v>
      </c>
      <c r="EH91" s="1495">
        <v>0.489</v>
      </c>
      <c r="EI91" s="1497">
        <v>-2384.7</v>
      </c>
      <c r="EJ91" s="1498">
        <v>-2022.6</v>
      </c>
      <c r="EK91" s="1498">
        <v>-2385.8</v>
      </c>
      <c r="EL91" s="1496">
        <v>61.6</v>
      </c>
      <c r="EO91" s="1510">
        <v>0.213</v>
      </c>
      <c r="EP91" s="414"/>
      <c r="EQ91" s="1198">
        <v>0.054</v>
      </c>
      <c r="ER91" s="1496">
        <v>63.2</v>
      </c>
      <c r="EU91" s="1200">
        <v>0.32</v>
      </c>
      <c r="EV91" s="1198">
        <v>0.319</v>
      </c>
      <c r="EW91" s="1198">
        <v>0.186</v>
      </c>
      <c r="EX91" s="1496">
        <v>-1.71</v>
      </c>
      <c r="EY91" s="1496">
        <v>-2.59</v>
      </c>
      <c r="EZ91" s="1496">
        <v>-2.51</v>
      </c>
      <c r="FA91" s="1496">
        <v>21.5</v>
      </c>
      <c r="FD91" s="1204">
        <v>0.27</v>
      </c>
      <c r="FG91" s="1496">
        <v>18.6</v>
      </c>
      <c r="FJ91" s="1198">
        <v>0.3074</v>
      </c>
      <c r="FK91" s="1198">
        <v>0.328</v>
      </c>
      <c r="FL91" s="1198">
        <v>0.2197</v>
      </c>
      <c r="FM91" s="1499">
        <v>2.9</v>
      </c>
      <c r="FN91" s="1496">
        <v>3.83</v>
      </c>
      <c r="FO91" s="1496">
        <v>7.56</v>
      </c>
      <c r="FP91" s="1496">
        <v>25.5</v>
      </c>
      <c r="FS91" s="1200">
        <v>0.113</v>
      </c>
      <c r="FU91" s="1198">
        <v>0.113</v>
      </c>
      <c r="FV91" s="1496">
        <v>27.4</v>
      </c>
      <c r="FY91" s="1200">
        <v>0.233</v>
      </c>
      <c r="GA91" s="1198">
        <v>0.233</v>
      </c>
      <c r="GB91" s="1496">
        <v>-1.87</v>
      </c>
      <c r="GC91" s="1496">
        <v>-1.28</v>
      </c>
      <c r="GD91" s="1496">
        <v>-1.87</v>
      </c>
      <c r="GE91" s="1496">
        <v>30.92</v>
      </c>
      <c r="GH91" s="1496">
        <v>32.62</v>
      </c>
      <c r="GK91" s="1513">
        <v>-1730.0</v>
      </c>
      <c r="GM91" s="1511">
        <v>850.0</v>
      </c>
    </row>
    <row r="92">
      <c r="A92" s="1474">
        <v>44713.0</v>
      </c>
      <c r="B92" s="1205">
        <v>260.8</v>
      </c>
      <c r="D92" s="1205">
        <v>255.9</v>
      </c>
      <c r="E92" s="1205">
        <v>340.4</v>
      </c>
      <c r="G92" s="1205">
        <v>341.4</v>
      </c>
      <c r="H92" s="1475">
        <v>0.007</v>
      </c>
      <c r="I92" s="1475">
        <v>0.012</v>
      </c>
      <c r="J92" s="1475">
        <v>0.007</v>
      </c>
      <c r="K92" s="1475">
        <v>0.002</v>
      </c>
      <c r="L92" s="1475">
        <v>0.007</v>
      </c>
      <c r="M92" s="1475">
        <v>0.003</v>
      </c>
      <c r="N92" s="1476">
        <v>0.182</v>
      </c>
      <c r="O92" s="1477"/>
      <c r="P92" s="1477">
        <v>0.189</v>
      </c>
      <c r="Q92" s="1476">
        <v>0.107</v>
      </c>
      <c r="R92" s="1477"/>
      <c r="S92" s="1477">
        <v>0.117</v>
      </c>
      <c r="T92" s="1205">
        <v>-79.6</v>
      </c>
      <c r="U92" s="1205">
        <v>-80.1</v>
      </c>
      <c r="V92" s="1205">
        <v>-84.9</v>
      </c>
      <c r="W92" s="1205">
        <v>225.0</v>
      </c>
      <c r="Z92" s="1205">
        <v>260.0</v>
      </c>
      <c r="AC92" s="1478">
        <v>-24.6</v>
      </c>
      <c r="AD92" s="1479">
        <v>-20.0</v>
      </c>
      <c r="AE92" s="1479">
        <v>-28.4</v>
      </c>
      <c r="AF92" s="1480">
        <v>134.87</v>
      </c>
      <c r="AI92" s="1481">
        <v>0.045</v>
      </c>
      <c r="AJ92" s="1195">
        <v>0.01</v>
      </c>
      <c r="AK92" s="1195">
        <v>0.042</v>
      </c>
      <c r="AL92" s="1480">
        <v>128.25</v>
      </c>
      <c r="AO92" s="1195">
        <v>0.002</v>
      </c>
      <c r="AP92" s="1195">
        <v>0.013</v>
      </c>
      <c r="AQ92" s="1195">
        <v>0.001</v>
      </c>
      <c r="AR92" s="1482">
        <v>6.4</v>
      </c>
      <c r="AS92" s="1205">
        <v>0.2</v>
      </c>
      <c r="AT92" s="1205">
        <v>6.2</v>
      </c>
      <c r="AU92" s="1446">
        <v>49.7</v>
      </c>
      <c r="AW92" s="1205">
        <v>49.9</v>
      </c>
      <c r="AX92" s="1446">
        <v>62.8</v>
      </c>
      <c r="AZ92" s="1446">
        <v>63.0</v>
      </c>
      <c r="BA92" s="1483">
        <v>-13.1</v>
      </c>
      <c r="BB92" s="1205">
        <v>-12.6</v>
      </c>
      <c r="BC92" s="1446">
        <v>-13.1</v>
      </c>
      <c r="BD92" s="1484">
        <v>-2.166</v>
      </c>
      <c r="BE92" s="1484">
        <v>0.35</v>
      </c>
      <c r="BF92" s="1484">
        <v>-2.512</v>
      </c>
      <c r="BG92" s="1205">
        <v>66.2</v>
      </c>
      <c r="BJ92" s="1205">
        <v>75.9</v>
      </c>
      <c r="BM92" s="1205">
        <v>-22.8</v>
      </c>
      <c r="BN92" s="1205">
        <v>-22.3</v>
      </c>
      <c r="BO92" s="1485">
        <v>-22.8</v>
      </c>
      <c r="BP92" s="1205">
        <v>55.8</v>
      </c>
      <c r="BS92" s="1193">
        <v>0.051</v>
      </c>
      <c r="BT92" s="1193">
        <v>0.0</v>
      </c>
      <c r="BU92" s="410">
        <v>0.049</v>
      </c>
      <c r="BV92" s="1203">
        <v>0.007</v>
      </c>
      <c r="BW92" s="1193">
        <v>0.032</v>
      </c>
      <c r="BX92" s="410">
        <v>0.007</v>
      </c>
      <c r="BY92" s="1486">
        <v>17.67</v>
      </c>
      <c r="BZ92" s="1446">
        <v>14.0</v>
      </c>
      <c r="CA92" s="1446">
        <v>17.13</v>
      </c>
      <c r="CI92" s="1205">
        <v>51.2</v>
      </c>
      <c r="CL92" s="1205">
        <v>55.2</v>
      </c>
      <c r="CO92" s="1205">
        <v>-6.376</v>
      </c>
      <c r="CQ92" s="1205">
        <v>-3.804</v>
      </c>
      <c r="CR92" s="1205">
        <v>32.8</v>
      </c>
      <c r="CU92" s="1205">
        <v>23.9</v>
      </c>
      <c r="CX92" s="1480">
        <v>8.81</v>
      </c>
      <c r="CY92" s="1205">
        <v>4.57</v>
      </c>
      <c r="CZ92" s="1205">
        <v>8.81</v>
      </c>
      <c r="DA92" s="1446">
        <v>332.41</v>
      </c>
      <c r="DD92" s="1487">
        <v>0.179</v>
      </c>
      <c r="DE92" s="1488">
        <v>0.12</v>
      </c>
      <c r="DF92" s="1488">
        <v>0.179</v>
      </c>
      <c r="DG92" s="1446">
        <v>230.1</v>
      </c>
      <c r="DJ92" s="1487">
        <v>0.01</v>
      </c>
      <c r="DK92" s="1488">
        <v>0.039</v>
      </c>
      <c r="DL92" s="1488">
        <v>0.01</v>
      </c>
      <c r="DM92" s="1486">
        <v>97.9</v>
      </c>
      <c r="DN92" s="1446">
        <v>58.0</v>
      </c>
      <c r="DO92" s="1446">
        <v>97.9</v>
      </c>
      <c r="DT92" s="1489"/>
      <c r="DW92" s="1205">
        <v>8.61</v>
      </c>
      <c r="DZ92" s="1490">
        <v>0.194</v>
      </c>
      <c r="EA92" s="1477">
        <v>0.175</v>
      </c>
      <c r="EB92" s="1477">
        <v>0.193</v>
      </c>
      <c r="EC92" s="1205">
        <v>9.99</v>
      </c>
      <c r="EF92" s="1490">
        <v>0.461</v>
      </c>
      <c r="EG92" s="1477">
        <v>0.457</v>
      </c>
      <c r="EH92" s="1477">
        <v>0.461</v>
      </c>
      <c r="EI92" s="1478">
        <v>-1383.8</v>
      </c>
      <c r="EJ92" s="1479">
        <v>-1509.7</v>
      </c>
      <c r="EK92" s="1479">
        <v>-1398.5</v>
      </c>
      <c r="EL92" s="1205">
        <v>57.7</v>
      </c>
      <c r="EO92" s="1491">
        <v>0.052</v>
      </c>
      <c r="EP92" s="410"/>
      <c r="EQ92" s="1193">
        <v>0.094</v>
      </c>
      <c r="ER92" s="1205">
        <v>60.1</v>
      </c>
      <c r="EU92" s="1195">
        <v>0.194</v>
      </c>
      <c r="EV92" s="1193">
        <v>0.226</v>
      </c>
      <c r="EW92" s="1193">
        <v>0.32</v>
      </c>
      <c r="EX92" s="1205">
        <v>-2.47</v>
      </c>
      <c r="EY92" s="1205">
        <v>-4.83</v>
      </c>
      <c r="EZ92" s="1205">
        <v>-1.71</v>
      </c>
      <c r="FA92" s="1205">
        <v>26.1</v>
      </c>
      <c r="FD92" s="1193">
        <v>0.4068</v>
      </c>
      <c r="FG92" s="1205">
        <v>21.0</v>
      </c>
      <c r="FJ92" s="1193">
        <v>0.2198</v>
      </c>
      <c r="FK92" s="1193">
        <v>0.201</v>
      </c>
      <c r="FL92" s="1193">
        <v>0.3074</v>
      </c>
      <c r="FM92" s="1480">
        <v>5.09</v>
      </c>
      <c r="FN92" s="1205">
        <v>3.52</v>
      </c>
      <c r="FO92" s="1205">
        <v>2.9</v>
      </c>
      <c r="FP92" s="1205">
        <v>26.6</v>
      </c>
      <c r="FS92" s="1195">
        <v>0.111</v>
      </c>
      <c r="FU92" s="1193">
        <v>0.111</v>
      </c>
      <c r="FV92" s="1205">
        <v>28.1</v>
      </c>
      <c r="FY92" s="1195">
        <v>0.243</v>
      </c>
      <c r="GA92" s="1193">
        <v>0.243</v>
      </c>
      <c r="GB92" s="1205">
        <v>-1.53</v>
      </c>
      <c r="GC92" s="1205">
        <v>-1.53</v>
      </c>
      <c r="GD92" s="1205">
        <v>-1.53</v>
      </c>
      <c r="GE92" s="1205">
        <v>32.84</v>
      </c>
      <c r="GH92" s="1205">
        <v>32.37</v>
      </c>
      <c r="GK92" s="1205">
        <v>280.0</v>
      </c>
      <c r="GM92" s="1516">
        <v>-1750.0</v>
      </c>
    </row>
    <row r="93">
      <c r="A93" s="1492">
        <v>44743.0</v>
      </c>
      <c r="B93" s="1496">
        <v>259.3</v>
      </c>
      <c r="D93" s="1496">
        <v>260.8</v>
      </c>
      <c r="E93" s="1496">
        <v>329.9</v>
      </c>
      <c r="G93" s="1496">
        <v>340.4</v>
      </c>
      <c r="H93" s="1493">
        <v>-0.033</v>
      </c>
      <c r="I93" s="1493">
        <v>-0.011</v>
      </c>
      <c r="J93" s="1493">
        <v>-0.037</v>
      </c>
      <c r="K93" s="1493">
        <v>-0.014</v>
      </c>
      <c r="L93" s="1493">
        <v>-0.01</v>
      </c>
      <c r="M93" s="1493">
        <v>-0.015</v>
      </c>
      <c r="N93" s="1494">
        <v>0.131</v>
      </c>
      <c r="O93" s="1495"/>
      <c r="P93" s="1495">
        <v>0.182</v>
      </c>
      <c r="Q93" s="1494">
        <v>0.088</v>
      </c>
      <c r="R93" s="1495"/>
      <c r="S93" s="1495">
        <v>0.107</v>
      </c>
      <c r="T93" s="1496">
        <v>-70.7</v>
      </c>
      <c r="U93" s="1496">
        <v>-70.3</v>
      </c>
      <c r="V93" s="1496">
        <v>-80.9</v>
      </c>
      <c r="W93" s="1496">
        <v>212.0</v>
      </c>
      <c r="Z93" s="1496">
        <v>255.0</v>
      </c>
      <c r="AC93" s="1497">
        <v>-34.0</v>
      </c>
      <c r="AD93" s="1498">
        <v>-20.0</v>
      </c>
      <c r="AE93" s="1498">
        <v>-25.4</v>
      </c>
      <c r="AF93" s="1499">
        <v>133.08</v>
      </c>
      <c r="AI93" s="1500">
        <v>-0.021</v>
      </c>
      <c r="AJ93" s="1200">
        <v>-0.023</v>
      </c>
      <c r="AK93" s="1200">
        <v>-0.016</v>
      </c>
      <c r="AL93" s="1499">
        <v>128.7</v>
      </c>
      <c r="AO93" s="1200">
        <v>-0.015</v>
      </c>
      <c r="AP93" s="1200">
        <v>0.008</v>
      </c>
      <c r="AQ93" s="1200">
        <v>0.001</v>
      </c>
      <c r="AR93" s="1501">
        <v>5.4</v>
      </c>
      <c r="AS93" s="1496">
        <v>4.8</v>
      </c>
      <c r="AT93" s="1496">
        <v>3.4</v>
      </c>
      <c r="AU93" s="1502">
        <v>48.7</v>
      </c>
      <c r="AW93" s="1496">
        <v>49.0</v>
      </c>
      <c r="AX93" s="1502">
        <v>63.3</v>
      </c>
      <c r="AZ93" s="1502">
        <v>63.7</v>
      </c>
      <c r="BA93" s="1503">
        <v>-14.5</v>
      </c>
      <c r="BB93" s="1496">
        <v>-13.6</v>
      </c>
      <c r="BC93" s="1502">
        <v>-14.8</v>
      </c>
      <c r="BD93" s="1504">
        <v>-0.361</v>
      </c>
      <c r="BE93" s="1504">
        <v>-1.5</v>
      </c>
      <c r="BF93" s="1504">
        <v>-0.46</v>
      </c>
      <c r="BG93" s="1496">
        <v>71.9</v>
      </c>
      <c r="BJ93" s="1496">
        <v>76.2</v>
      </c>
      <c r="BM93" s="1496">
        <v>-19.3</v>
      </c>
      <c r="BN93" s="1496">
        <v>-22.3</v>
      </c>
      <c r="BO93" s="1505">
        <v>-17.5</v>
      </c>
      <c r="BP93" s="1496">
        <v>48.8</v>
      </c>
      <c r="BS93" s="1198">
        <v>-0.1</v>
      </c>
      <c r="BU93" s="414">
        <v>-0.104</v>
      </c>
      <c r="BV93" s="1204">
        <v>0.05</v>
      </c>
      <c r="BX93" s="414">
        <v>0.048</v>
      </c>
      <c r="BY93" s="1506">
        <v>8.733</v>
      </c>
      <c r="BZ93" s="1502">
        <v>14.5</v>
      </c>
      <c r="CA93" s="1502">
        <v>8.967</v>
      </c>
      <c r="CI93" s="1496">
        <v>46.2</v>
      </c>
      <c r="CL93" s="1496">
        <v>52.5</v>
      </c>
      <c r="CO93" s="1496">
        <v>-4.401</v>
      </c>
      <c r="CQ93" s="1496">
        <v>-6.376</v>
      </c>
      <c r="CR93" s="1496">
        <v>29.8</v>
      </c>
      <c r="CU93" s="1496">
        <v>24.5</v>
      </c>
      <c r="CX93" s="1499">
        <v>5.44</v>
      </c>
      <c r="CY93" s="1496">
        <v>9.99</v>
      </c>
      <c r="CZ93" s="1496">
        <v>5.44</v>
      </c>
      <c r="DA93" s="1502">
        <v>327.46</v>
      </c>
      <c r="DD93" s="1507">
        <v>0.18</v>
      </c>
      <c r="DE93" s="277">
        <v>0.15</v>
      </c>
      <c r="DF93" s="277">
        <v>0.18</v>
      </c>
      <c r="DG93" s="1502">
        <v>229.22</v>
      </c>
      <c r="DJ93" s="1507">
        <v>0.023</v>
      </c>
      <c r="DK93" s="277">
        <v>0.037</v>
      </c>
      <c r="DL93" s="277">
        <v>0.023</v>
      </c>
      <c r="DM93" s="1506">
        <v>101.2</v>
      </c>
      <c r="DN93" s="1502">
        <v>75.7</v>
      </c>
      <c r="DO93" s="1502">
        <v>101.2</v>
      </c>
      <c r="DT93" s="1508"/>
      <c r="DW93" s="1496">
        <v>8.75</v>
      </c>
      <c r="DZ93" s="1509">
        <v>0.19</v>
      </c>
      <c r="EA93" s="1495">
        <v>0.182</v>
      </c>
      <c r="EB93" s="1495">
        <v>0.19</v>
      </c>
      <c r="EC93" s="1496">
        <v>10.2</v>
      </c>
      <c r="EF93" s="1509">
        <v>0.472</v>
      </c>
      <c r="EG93" s="1495">
        <v>0.457</v>
      </c>
      <c r="EH93" s="1495">
        <v>0.472</v>
      </c>
      <c r="EI93" s="1497">
        <v>-1436.8</v>
      </c>
      <c r="EJ93" s="1498">
        <v>-1405.0</v>
      </c>
      <c r="EK93" s="1498">
        <v>-1433.9</v>
      </c>
      <c r="EL93" s="1496">
        <v>60.2</v>
      </c>
      <c r="EO93" s="1510">
        <v>0.092</v>
      </c>
      <c r="EP93" s="414"/>
      <c r="EQ93" s="1198">
        <v>0.159</v>
      </c>
      <c r="ER93" s="1496">
        <v>65.3</v>
      </c>
      <c r="EU93" s="1200">
        <v>0.218</v>
      </c>
      <c r="EV93" s="1198">
        <v>0.207</v>
      </c>
      <c r="EW93" s="1198">
        <v>0.194</v>
      </c>
      <c r="EX93" s="1496">
        <v>-4.67</v>
      </c>
      <c r="EY93" s="1496">
        <v>-4.06</v>
      </c>
      <c r="EZ93" s="1496">
        <v>-2.58</v>
      </c>
      <c r="FA93" s="1496">
        <v>25.5</v>
      </c>
      <c r="FD93" s="1198">
        <v>0.3203</v>
      </c>
      <c r="FG93" s="1496">
        <v>21.3</v>
      </c>
      <c r="FJ93" s="1198">
        <v>0.3986</v>
      </c>
      <c r="FK93" s="1198">
        <v>0.373</v>
      </c>
      <c r="FL93" s="1198">
        <v>0.2198</v>
      </c>
      <c r="FM93" s="1499">
        <v>4.22</v>
      </c>
      <c r="FN93" s="1496">
        <v>3.93</v>
      </c>
      <c r="FO93" s="1496">
        <v>5.09</v>
      </c>
      <c r="FP93" s="1496">
        <v>23.6</v>
      </c>
      <c r="FS93" s="1200">
        <v>0.034</v>
      </c>
      <c r="FU93" s="1198">
        <v>0.034</v>
      </c>
      <c r="FV93" s="1496">
        <v>27.1</v>
      </c>
      <c r="FY93" s="1200">
        <v>0.253</v>
      </c>
      <c r="GA93" s="1198">
        <v>0.253</v>
      </c>
      <c r="GB93" s="1496">
        <v>-3.66</v>
      </c>
      <c r="GC93" s="1496">
        <v>-1.6</v>
      </c>
      <c r="GD93" s="1496">
        <v>-3.66</v>
      </c>
      <c r="GE93" s="1496">
        <v>30.61</v>
      </c>
      <c r="GH93" s="1496">
        <v>30.53</v>
      </c>
      <c r="GK93" s="1496">
        <v>21.0</v>
      </c>
      <c r="GM93" s="1511">
        <v>61.0</v>
      </c>
    </row>
    <row r="94">
      <c r="A94" s="1474">
        <v>44774.0</v>
      </c>
      <c r="B94" s="1205">
        <v>258.9</v>
      </c>
      <c r="D94" s="1205">
        <v>259.6</v>
      </c>
      <c r="E94" s="1205">
        <v>326.3</v>
      </c>
      <c r="G94" s="1205">
        <v>330.0</v>
      </c>
      <c r="H94" s="1475">
        <v>-0.016</v>
      </c>
      <c r="I94" s="1475">
        <v>-0.012</v>
      </c>
      <c r="J94" s="1475">
        <v>-0.017</v>
      </c>
      <c r="K94" s="1475">
        <v>-0.01</v>
      </c>
      <c r="L94" s="1475">
        <v>-0.012</v>
      </c>
      <c r="M94" s="1475">
        <v>-0.011</v>
      </c>
      <c r="N94" s="1476">
        <v>0.108</v>
      </c>
      <c r="O94" s="1477"/>
      <c r="P94" s="1477">
        <v>0.129</v>
      </c>
      <c r="Q94" s="1476">
        <v>0.078</v>
      </c>
      <c r="R94" s="1477"/>
      <c r="S94" s="1477">
        <v>0.088</v>
      </c>
      <c r="T94" s="1205">
        <v>-67.4</v>
      </c>
      <c r="U94" s="1205">
        <v>-67.7</v>
      </c>
      <c r="V94" s="1205">
        <v>-70.5</v>
      </c>
      <c r="W94" s="1205">
        <v>206.0</v>
      </c>
      <c r="Z94" s="1205">
        <v>273.0</v>
      </c>
      <c r="AC94" s="1478">
        <v>-50.9</v>
      </c>
      <c r="AD94" s="1479">
        <v>0.0</v>
      </c>
      <c r="AE94" s="1479">
        <v>-33.9</v>
      </c>
      <c r="AF94" s="1480">
        <v>136.93</v>
      </c>
      <c r="AI94" s="1481">
        <v>0.016</v>
      </c>
      <c r="AJ94" s="1195">
        <v>0.011</v>
      </c>
      <c r="AK94" s="1195">
        <v>0.029</v>
      </c>
      <c r="AL94" s="1480">
        <v>134.97</v>
      </c>
      <c r="AO94" s="1195">
        <v>0.034</v>
      </c>
      <c r="AP94" s="1195">
        <v>0.011</v>
      </c>
      <c r="AQ94" s="1195">
        <v>0.049</v>
      </c>
      <c r="AR94" s="1482">
        <v>1.2</v>
      </c>
      <c r="AS94" s="1205">
        <v>4.0</v>
      </c>
      <c r="AT94" s="1205">
        <v>1.2</v>
      </c>
      <c r="AU94" s="1446">
        <v>51.2</v>
      </c>
      <c r="AW94" s="1205">
        <v>51.8</v>
      </c>
      <c r="AX94" s="1446">
        <v>66.5</v>
      </c>
      <c r="AZ94" s="1446">
        <v>67.1</v>
      </c>
      <c r="BA94" s="1483">
        <v>-15.3</v>
      </c>
      <c r="BB94" s="1205">
        <v>-14.8</v>
      </c>
      <c r="BC94" s="1446">
        <v>-15.3</v>
      </c>
      <c r="BD94" s="1484">
        <v>-9.569</v>
      </c>
      <c r="BE94" s="1484">
        <v>-0.5</v>
      </c>
      <c r="BF94" s="1484">
        <v>-9.508</v>
      </c>
      <c r="BG94" s="1205">
        <v>77.6</v>
      </c>
      <c r="BJ94" s="1205">
        <v>80.6</v>
      </c>
      <c r="BM94" s="1205">
        <v>-19.2</v>
      </c>
      <c r="BN94" s="1205">
        <v>-20.4</v>
      </c>
      <c r="BO94" s="1485">
        <v>-17.1</v>
      </c>
      <c r="BP94" s="1205">
        <v>50.2</v>
      </c>
      <c r="BS94" s="1193">
        <v>0.03</v>
      </c>
      <c r="BU94" s="410">
        <v>0.027</v>
      </c>
      <c r="BV94" s="1203">
        <v>0.04</v>
      </c>
      <c r="BX94" s="410">
        <v>0.041</v>
      </c>
      <c r="BY94" s="1486">
        <v>8.324</v>
      </c>
      <c r="BZ94" s="1446">
        <v>10.1</v>
      </c>
      <c r="CA94" s="1446">
        <v>8.664</v>
      </c>
      <c r="CI94" s="1205">
        <v>50.5</v>
      </c>
      <c r="CL94" s="1205">
        <v>56.2</v>
      </c>
      <c r="CO94" s="1205">
        <v>-3.618</v>
      </c>
      <c r="CQ94" s="1205">
        <v>-4.314</v>
      </c>
      <c r="CR94" s="1205">
        <v>30.8</v>
      </c>
      <c r="CU94" s="1205">
        <v>26.7</v>
      </c>
      <c r="CX94" s="1480">
        <v>4.17</v>
      </c>
      <c r="CY94" s="1205">
        <v>6.99</v>
      </c>
      <c r="CZ94" s="1205">
        <v>4.11</v>
      </c>
      <c r="DA94" s="1446">
        <v>310.39</v>
      </c>
      <c r="DD94" s="1487">
        <v>0.071</v>
      </c>
      <c r="DE94" s="1488">
        <v>0.128</v>
      </c>
      <c r="DF94" s="1488">
        <v>0.071</v>
      </c>
      <c r="DG94" s="1446">
        <v>233.39</v>
      </c>
      <c r="DJ94" s="1487">
        <v>0.003</v>
      </c>
      <c r="DK94" s="1488">
        <v>0.011</v>
      </c>
      <c r="DL94" s="1488">
        <v>0.003</v>
      </c>
      <c r="DM94" s="1486">
        <v>79.3</v>
      </c>
      <c r="DN94" s="1446">
        <v>90.0</v>
      </c>
      <c r="DO94" s="1446">
        <v>79.3</v>
      </c>
      <c r="DT94" s="1489"/>
      <c r="DW94" s="1205">
        <v>8.06</v>
      </c>
      <c r="DZ94" s="1490">
        <v>0.221</v>
      </c>
      <c r="EA94" s="1477">
        <v>0.236</v>
      </c>
      <c r="EB94" s="1477">
        <v>0.22</v>
      </c>
      <c r="EC94" s="1205">
        <v>10.9</v>
      </c>
      <c r="EF94" s="1490">
        <v>0.499</v>
      </c>
      <c r="EG94" s="1477">
        <v>0.467</v>
      </c>
      <c r="EH94" s="1477">
        <v>0.499</v>
      </c>
      <c r="EI94" s="1478">
        <v>-2817.3</v>
      </c>
      <c r="EJ94" s="1479">
        <v>-2398.2</v>
      </c>
      <c r="EK94" s="1479">
        <v>-2820.0</v>
      </c>
      <c r="EL94" s="1205">
        <v>56.6</v>
      </c>
      <c r="EO94" s="1491">
        <v>0.066</v>
      </c>
      <c r="EP94" s="410"/>
      <c r="EQ94" s="1193">
        <v>0.13</v>
      </c>
      <c r="ER94" s="1205">
        <v>66.0</v>
      </c>
      <c r="EU94" s="1195">
        <v>0.282</v>
      </c>
      <c r="EV94" s="1193">
        <v>0.229</v>
      </c>
      <c r="EW94" s="1193">
        <v>0.218</v>
      </c>
      <c r="EX94" s="1205">
        <v>-9.47</v>
      </c>
      <c r="EY94" s="1205">
        <v>-8.0</v>
      </c>
      <c r="EZ94" s="1205">
        <v>-4.8</v>
      </c>
      <c r="FA94" s="1205">
        <v>27.9</v>
      </c>
      <c r="FD94" s="1193">
        <v>0.3015</v>
      </c>
      <c r="FG94" s="1205">
        <v>22.2</v>
      </c>
      <c r="FJ94" s="1193">
        <v>0.3281</v>
      </c>
      <c r="FK94" s="1193">
        <v>0.306</v>
      </c>
      <c r="FL94" s="1193">
        <v>0.3986</v>
      </c>
      <c r="FM94" s="1480">
        <v>5.76</v>
      </c>
      <c r="FN94" s="1205">
        <v>4.09</v>
      </c>
      <c r="FO94" s="1205">
        <v>4.22</v>
      </c>
      <c r="FP94" s="1205">
        <v>23.7</v>
      </c>
      <c r="FS94" s="1195">
        <v>0.082</v>
      </c>
      <c r="FU94" s="1193">
        <v>0.082</v>
      </c>
      <c r="FV94" s="1205">
        <v>27.4</v>
      </c>
      <c r="FY94" s="1195">
        <v>0.238</v>
      </c>
      <c r="GA94" s="1193">
        <v>0.238</v>
      </c>
      <c r="GB94" s="1205">
        <v>-4.2</v>
      </c>
      <c r="GC94" s="1205">
        <v>-3.15</v>
      </c>
      <c r="GD94" s="1205">
        <v>-4.2</v>
      </c>
      <c r="GE94" s="1205">
        <v>34.92</v>
      </c>
      <c r="GH94" s="1205">
        <v>31.06</v>
      </c>
      <c r="GK94" s="1515">
        <v>2420.0</v>
      </c>
      <c r="GM94" s="1512">
        <v>80.0</v>
      </c>
    </row>
    <row r="95">
      <c r="A95" s="1492">
        <v>44805.0</v>
      </c>
      <c r="B95" s="1496">
        <v>258.0</v>
      </c>
      <c r="D95" s="1496">
        <v>260.8</v>
      </c>
      <c r="E95" s="1496">
        <v>331.3</v>
      </c>
      <c r="G95" s="1496">
        <v>326.5</v>
      </c>
      <c r="H95" s="1493">
        <v>-0.008</v>
      </c>
      <c r="I95" s="1493">
        <v>-0.01</v>
      </c>
      <c r="J95" s="1493">
        <v>-0.015</v>
      </c>
      <c r="K95" s="1493">
        <v>-0.012</v>
      </c>
      <c r="L95" s="1493">
        <v>-0.011</v>
      </c>
      <c r="M95" s="1493">
        <v>-0.011</v>
      </c>
      <c r="N95" s="1494">
        <v>0.095</v>
      </c>
      <c r="O95" s="1495"/>
      <c r="P95" s="1495">
        <v>0.108</v>
      </c>
      <c r="Q95" s="1494">
        <v>0.06</v>
      </c>
      <c r="R95" s="1495"/>
      <c r="S95" s="1495">
        <v>0.078</v>
      </c>
      <c r="T95" s="1496">
        <v>-73.3</v>
      </c>
      <c r="U95" s="1496">
        <v>-72.2</v>
      </c>
      <c r="V95" s="1496">
        <v>-65.7</v>
      </c>
      <c r="W95" s="1496">
        <v>232.0</v>
      </c>
      <c r="Z95" s="1496">
        <v>280.0</v>
      </c>
      <c r="AC95" s="1497">
        <v>-34.4</v>
      </c>
      <c r="AD95" s="1498">
        <v>-44.5</v>
      </c>
      <c r="AE95" s="1498">
        <v>-52.4</v>
      </c>
      <c r="AF95" s="1499">
        <v>136.82</v>
      </c>
      <c r="AI95" s="1500">
        <v>-0.005</v>
      </c>
      <c r="AJ95" s="1200">
        <v>0.001</v>
      </c>
      <c r="AK95" s="1200">
        <v>-0.007</v>
      </c>
      <c r="AL95" s="1499">
        <v>131.87</v>
      </c>
      <c r="AO95" s="1200">
        <v>-0.023</v>
      </c>
      <c r="AP95" s="1200">
        <v>-0.004</v>
      </c>
      <c r="AQ95" s="1200">
        <v>-0.022</v>
      </c>
      <c r="AR95" s="1501">
        <v>3.7</v>
      </c>
      <c r="AS95" s="1496">
        <v>0.7</v>
      </c>
      <c r="AT95" s="1496">
        <v>2.8</v>
      </c>
      <c r="AU95" s="1502">
        <v>52.0</v>
      </c>
      <c r="AW95" s="1496">
        <v>52.2</v>
      </c>
      <c r="AX95" s="1502">
        <v>69.5</v>
      </c>
      <c r="AZ95" s="1502">
        <v>69.3</v>
      </c>
      <c r="BA95" s="1503">
        <v>-17.5</v>
      </c>
      <c r="BB95" s="1496">
        <v>-14.3</v>
      </c>
      <c r="BC95" s="1502">
        <v>-17.2</v>
      </c>
      <c r="BD95" s="1504">
        <v>-6.454</v>
      </c>
      <c r="BE95" s="1502"/>
      <c r="BF95" s="1504">
        <v>-6.512</v>
      </c>
      <c r="BG95" s="1496">
        <v>78.0</v>
      </c>
      <c r="BJ95" s="1496">
        <v>78.2</v>
      </c>
      <c r="BM95" s="1496">
        <v>-15.6</v>
      </c>
      <c r="BN95" s="1496">
        <v>-18.7</v>
      </c>
      <c r="BO95" s="1505">
        <v>-15.6</v>
      </c>
      <c r="BP95" s="1496">
        <v>53.0</v>
      </c>
      <c r="BS95" s="1198">
        <v>0.07</v>
      </c>
      <c r="BU95" s="414">
        <v>0.07</v>
      </c>
      <c r="BV95" s="1204">
        <v>0.004</v>
      </c>
      <c r="BX95" s="414">
        <v>0.003</v>
      </c>
      <c r="BY95" s="1506">
        <v>12.44</v>
      </c>
      <c r="BZ95" s="1502">
        <v>8.85</v>
      </c>
      <c r="CA95" s="1502">
        <v>12.44</v>
      </c>
      <c r="CI95" s="1496">
        <v>52.3</v>
      </c>
      <c r="CL95" s="1496">
        <v>53.2</v>
      </c>
      <c r="CO95" s="1496">
        <v>-0.233</v>
      </c>
      <c r="CQ95" s="1496">
        <v>-3.026</v>
      </c>
      <c r="CR95" s="1496">
        <v>28.6</v>
      </c>
      <c r="CU95" s="1496">
        <v>24.9</v>
      </c>
      <c r="CX95" s="1499">
        <v>3.99</v>
      </c>
      <c r="CY95" s="1496">
        <v>3.8</v>
      </c>
      <c r="CZ95" s="1496">
        <v>3.99</v>
      </c>
      <c r="DA95" s="1502">
        <v>318.24</v>
      </c>
      <c r="DD95" s="1507">
        <v>0.057</v>
      </c>
      <c r="DE95" s="277">
        <v>0.041</v>
      </c>
      <c r="DF95" s="277">
        <v>0.057</v>
      </c>
      <c r="DG95" s="1502">
        <v>236.09</v>
      </c>
      <c r="DJ95" s="1507">
        <v>0.003</v>
      </c>
      <c r="DK95" s="277">
        <v>0.01</v>
      </c>
      <c r="DL95" s="277">
        <v>0.003</v>
      </c>
      <c r="DM95" s="1506">
        <v>84.7</v>
      </c>
      <c r="DN95" s="1502">
        <v>92.7</v>
      </c>
      <c r="DO95" s="1502">
        <v>84.7</v>
      </c>
      <c r="DT95" s="1508"/>
      <c r="DW95" s="1496">
        <v>8.82</v>
      </c>
      <c r="DZ95" s="1509">
        <v>0.289</v>
      </c>
      <c r="EA95" s="1495">
        <v>0.271</v>
      </c>
      <c r="EB95" s="1495">
        <v>0.289</v>
      </c>
      <c r="EC95" s="1496">
        <v>10.9</v>
      </c>
      <c r="EF95" s="1509">
        <v>0.459</v>
      </c>
      <c r="EG95" s="1495">
        <v>0.45</v>
      </c>
      <c r="EH95" s="1495">
        <v>0.459</v>
      </c>
      <c r="EI95" s="1497">
        <v>-2094.0</v>
      </c>
      <c r="EJ95" s="1498">
        <v>-2167.4</v>
      </c>
      <c r="EK95" s="1498">
        <v>-2094.3</v>
      </c>
      <c r="EL95" s="1496">
        <v>57.2</v>
      </c>
      <c r="EO95" s="1510">
        <v>0.152</v>
      </c>
      <c r="EP95" s="414"/>
      <c r="EQ95" s="1198">
        <v>0.147</v>
      </c>
      <c r="ER95" s="1496">
        <v>61.0</v>
      </c>
      <c r="EU95" s="1200">
        <v>0.186</v>
      </c>
      <c r="EV95" s="1198">
        <v>0.164</v>
      </c>
      <c r="EW95" s="1198">
        <v>0.282</v>
      </c>
      <c r="EX95" s="1496">
        <v>-3.7</v>
      </c>
      <c r="EY95" s="1496">
        <v>-3.45</v>
      </c>
      <c r="EZ95" s="1496">
        <v>-9.49</v>
      </c>
      <c r="FA95" s="1496">
        <v>24.8</v>
      </c>
      <c r="FD95" s="1198">
        <v>0.2028</v>
      </c>
      <c r="FG95" s="1496">
        <v>19.8</v>
      </c>
      <c r="FJ95" s="1198">
        <v>0.2202</v>
      </c>
      <c r="FK95" s="1198">
        <v>0.3148</v>
      </c>
      <c r="FL95" s="1198">
        <v>0.3281</v>
      </c>
      <c r="FM95" s="1499">
        <v>4.99</v>
      </c>
      <c r="FN95" s="1496">
        <v>4.84</v>
      </c>
      <c r="FO95" s="1496">
        <v>5.71</v>
      </c>
      <c r="FP95" s="1496">
        <v>24.9</v>
      </c>
      <c r="FS95" s="1200">
        <v>0.084</v>
      </c>
      <c r="FU95" s="1198">
        <v>0.084</v>
      </c>
      <c r="FV95" s="1496">
        <v>25.8</v>
      </c>
      <c r="FY95" s="1200">
        <v>0.205</v>
      </c>
      <c r="GA95" s="1198">
        <v>0.205</v>
      </c>
      <c r="GB95" s="1496">
        <v>-0.85</v>
      </c>
      <c r="GC95" s="1496">
        <v>-2.9</v>
      </c>
      <c r="GD95" s="1496">
        <v>-0.85</v>
      </c>
      <c r="GE95" s="1496">
        <v>29.82</v>
      </c>
      <c r="GH95" s="1496">
        <v>28.39</v>
      </c>
      <c r="GK95" s="1513">
        <v>1400.0</v>
      </c>
      <c r="GM95" s="1514">
        <v>2420.0</v>
      </c>
    </row>
    <row r="96">
      <c r="A96" s="1474">
        <v>44835.0</v>
      </c>
      <c r="B96" s="1205">
        <v>256.6</v>
      </c>
      <c r="D96" s="1205">
        <v>258.5</v>
      </c>
      <c r="E96" s="1205">
        <v>334.8</v>
      </c>
      <c r="G96" s="1205">
        <v>331.3</v>
      </c>
      <c r="H96" s="1475">
        <v>-0.003</v>
      </c>
      <c r="I96" s="1475">
        <v>-0.004</v>
      </c>
      <c r="J96" s="1475">
        <v>-0.004</v>
      </c>
      <c r="K96" s="1475">
        <v>-0.002</v>
      </c>
      <c r="L96" s="1475">
        <v>-0.004</v>
      </c>
      <c r="M96" s="1475">
        <v>-0.004</v>
      </c>
      <c r="N96" s="1476">
        <v>0.069</v>
      </c>
      <c r="O96" s="1477"/>
      <c r="P96" s="1477">
        <v>0.092</v>
      </c>
      <c r="Q96" s="1476">
        <v>0.042</v>
      </c>
      <c r="R96" s="1477"/>
      <c r="S96" s="1477">
        <v>0.06</v>
      </c>
      <c r="T96" s="1205">
        <v>-78.2</v>
      </c>
      <c r="U96" s="1205">
        <v>-80.0</v>
      </c>
      <c r="V96" s="1205">
        <v>-74.1</v>
      </c>
      <c r="W96" s="1205">
        <v>226.0</v>
      </c>
      <c r="Z96" s="1205">
        <v>265.0</v>
      </c>
      <c r="AC96" s="1478">
        <v>-26.5</v>
      </c>
      <c r="AD96" s="1479">
        <v>-44.5</v>
      </c>
      <c r="AE96" s="1479">
        <v>-34.5</v>
      </c>
      <c r="AF96" s="1480">
        <v>137.52</v>
      </c>
      <c r="AI96" s="1481">
        <v>-0.006</v>
      </c>
      <c r="AJ96" s="1195">
        <v>-0.003</v>
      </c>
      <c r="AK96" s="1195">
        <v>0.008</v>
      </c>
      <c r="AL96" s="1480">
        <v>129.76</v>
      </c>
      <c r="AO96" s="1195">
        <v>-0.037</v>
      </c>
      <c r="AP96" s="1195">
        <v>-0.004</v>
      </c>
      <c r="AQ96" s="1195">
        <v>-0.024</v>
      </c>
      <c r="AR96" s="1482">
        <v>6.9</v>
      </c>
      <c r="AS96" s="1205">
        <v>5.2</v>
      </c>
      <c r="AT96" s="1205">
        <v>6.9</v>
      </c>
      <c r="AU96" s="1446">
        <v>51.4</v>
      </c>
      <c r="AW96" s="1205">
        <v>51.8</v>
      </c>
      <c r="AX96" s="1446">
        <v>63.6</v>
      </c>
      <c r="AZ96" s="1446">
        <v>63.4</v>
      </c>
      <c r="BA96" s="1483">
        <v>-12.2</v>
      </c>
      <c r="BB96" s="1205">
        <v>-16.0</v>
      </c>
      <c r="BC96" s="1446">
        <v>-11.6</v>
      </c>
      <c r="BD96" s="1484">
        <v>-2.123</v>
      </c>
      <c r="BE96" s="1446"/>
      <c r="BF96" s="1484">
        <v>-2.057</v>
      </c>
      <c r="BG96" s="1205">
        <v>78.8</v>
      </c>
      <c r="BJ96" s="1205">
        <v>74.6</v>
      </c>
      <c r="BM96" s="1205">
        <v>-14.4</v>
      </c>
      <c r="BN96" s="1205">
        <v>-15.6</v>
      </c>
      <c r="BO96" s="1485">
        <v>-12.2</v>
      </c>
      <c r="BP96" s="1205">
        <v>51.4</v>
      </c>
      <c r="BS96" s="1193">
        <v>-0.01</v>
      </c>
      <c r="BU96" s="410">
        <v>-0.012</v>
      </c>
      <c r="BV96" s="1203">
        <v>-0.01</v>
      </c>
      <c r="BX96" s="410">
        <v>-0.02</v>
      </c>
      <c r="BY96" s="1486">
        <v>12.21</v>
      </c>
      <c r="BZ96" s="1446">
        <v>12.1</v>
      </c>
      <c r="CA96" s="1446">
        <v>12.21</v>
      </c>
      <c r="CI96" s="1205">
        <v>49.2</v>
      </c>
      <c r="CL96" s="1205">
        <v>51.3</v>
      </c>
      <c r="CO96" s="1205">
        <v>-0.986</v>
      </c>
      <c r="CQ96" s="1205">
        <v>-0.055</v>
      </c>
      <c r="CR96" s="1205">
        <v>26.9</v>
      </c>
      <c r="CU96" s="1205">
        <v>23.5</v>
      </c>
      <c r="CX96" s="1480">
        <v>3.92</v>
      </c>
      <c r="CY96" s="1205">
        <v>4.75</v>
      </c>
      <c r="CZ96" s="1205">
        <v>3.92</v>
      </c>
      <c r="DA96" s="1446">
        <v>293.61</v>
      </c>
      <c r="DD96" s="1487">
        <v>-0.003</v>
      </c>
      <c r="DE96" s="1488">
        <v>0.043</v>
      </c>
      <c r="DF96" s="1488">
        <v>-0.003</v>
      </c>
      <c r="DG96" s="1446">
        <v>211.91</v>
      </c>
      <c r="DJ96" s="1487">
        <v>-0.007</v>
      </c>
      <c r="DK96" s="1488">
        <v>0.001</v>
      </c>
      <c r="DL96" s="1488">
        <v>-0.007</v>
      </c>
      <c r="DM96" s="1486">
        <v>85.1</v>
      </c>
      <c r="DN96" s="1446">
        <v>81.0</v>
      </c>
      <c r="DO96" s="1446">
        <v>85.1</v>
      </c>
      <c r="DT96" s="1489"/>
      <c r="DW96" s="1205">
        <v>9.0</v>
      </c>
      <c r="DZ96" s="1490">
        <v>0.253</v>
      </c>
      <c r="EA96" s="1477">
        <v>0.281</v>
      </c>
      <c r="EB96" s="1477">
        <v>0.253</v>
      </c>
      <c r="EC96" s="1205">
        <v>11.2</v>
      </c>
      <c r="EF96" s="1490">
        <v>0.535</v>
      </c>
      <c r="EG96" s="1477">
        <v>0.497</v>
      </c>
      <c r="EH96" s="1477">
        <v>0.535</v>
      </c>
      <c r="EI96" s="1478">
        <v>-2162.3</v>
      </c>
      <c r="EJ96" s="1479">
        <v>-1610.0</v>
      </c>
      <c r="EK96" s="1479">
        <v>-2166.2</v>
      </c>
      <c r="EL96" s="1205">
        <v>52.4</v>
      </c>
      <c r="EO96" s="1491">
        <v>0.137</v>
      </c>
      <c r="EP96" s="410"/>
      <c r="EQ96" s="1193">
        <v>-0.14</v>
      </c>
      <c r="ER96" s="1205">
        <v>59.2</v>
      </c>
      <c r="EU96" s="1195">
        <v>0.241</v>
      </c>
      <c r="EW96" s="1193">
        <v>0.229</v>
      </c>
      <c r="EX96" s="1205">
        <v>-6.7</v>
      </c>
      <c r="EY96" s="1205">
        <v>-3.94</v>
      </c>
      <c r="EZ96" s="1205">
        <v>-3.78</v>
      </c>
      <c r="FA96" s="1205">
        <v>24.7</v>
      </c>
      <c r="FD96" s="1193">
        <v>0.119</v>
      </c>
      <c r="FG96" s="1205">
        <v>19.1</v>
      </c>
      <c r="FJ96" s="1193">
        <v>0.1744</v>
      </c>
      <c r="FK96" s="1193">
        <v>0.2362</v>
      </c>
      <c r="FL96" s="1193">
        <v>0.2202</v>
      </c>
      <c r="FM96" s="1480">
        <v>5.67</v>
      </c>
      <c r="FN96" s="1205">
        <v>4.5</v>
      </c>
      <c r="FO96" s="1205">
        <v>4.99</v>
      </c>
      <c r="FP96" s="1205">
        <v>21.8</v>
      </c>
      <c r="FS96" s="1195">
        <v>-0.036</v>
      </c>
      <c r="FU96" s="1193">
        <v>-0.036</v>
      </c>
      <c r="FV96" s="1205">
        <v>22.4</v>
      </c>
      <c r="FY96" s="1195">
        <v>0.054</v>
      </c>
      <c r="GA96" s="1193">
        <v>0.054</v>
      </c>
      <c r="GB96" s="1205">
        <v>-0.6</v>
      </c>
      <c r="GC96" s="1205">
        <v>-1.15</v>
      </c>
      <c r="GD96" s="1205">
        <v>-0.6</v>
      </c>
      <c r="GE96" s="1205">
        <v>30.37</v>
      </c>
      <c r="GH96" s="1205">
        <v>27.9</v>
      </c>
      <c r="GK96" s="1515">
        <v>2270.0</v>
      </c>
      <c r="GM96" s="1516">
        <v>1430.0</v>
      </c>
    </row>
    <row r="97">
      <c r="A97" s="1492">
        <v>44866.0</v>
      </c>
      <c r="B97" s="1496">
        <v>251.9</v>
      </c>
      <c r="D97" s="1496">
        <v>256.9</v>
      </c>
      <c r="E97" s="1496">
        <v>313.4</v>
      </c>
      <c r="G97" s="1496">
        <v>334.8</v>
      </c>
      <c r="H97" s="1493">
        <v>-0.003</v>
      </c>
      <c r="I97" s="1493">
        <v>-0.004</v>
      </c>
      <c r="J97" s="1493">
        <v>-0.004</v>
      </c>
      <c r="K97" s="1493">
        <v>-0.006</v>
      </c>
      <c r="L97" s="1493">
        <v>-0.005</v>
      </c>
      <c r="M97" s="1493">
        <v>-0.007</v>
      </c>
      <c r="N97" s="1494">
        <v>0.063</v>
      </c>
      <c r="O97" s="1495"/>
      <c r="P97" s="1495">
        <v>0.069</v>
      </c>
      <c r="Q97" s="1494">
        <v>0.027</v>
      </c>
      <c r="R97" s="1495"/>
      <c r="S97" s="1495">
        <v>0.042</v>
      </c>
      <c r="T97" s="1496">
        <v>-61.5</v>
      </c>
      <c r="U97" s="1496">
        <v>-73.0</v>
      </c>
      <c r="V97" s="1496">
        <v>-77.8</v>
      </c>
      <c r="W97" s="1496">
        <v>237.0</v>
      </c>
      <c r="Z97" s="1496">
        <v>259.0</v>
      </c>
      <c r="AC97" s="1497">
        <v>-11.7</v>
      </c>
      <c r="AD97" s="1498">
        <v>-21.1</v>
      </c>
      <c r="AE97" s="1498">
        <v>-27.0</v>
      </c>
      <c r="AF97" s="1499">
        <v>138.04</v>
      </c>
      <c r="AI97" s="1500">
        <v>-0.003</v>
      </c>
      <c r="AJ97" s="1200">
        <v>0.002</v>
      </c>
      <c r="AK97" s="1200">
        <v>0.001</v>
      </c>
      <c r="AL97" s="1499">
        <v>126.15</v>
      </c>
      <c r="AO97" s="1200">
        <v>-0.033</v>
      </c>
      <c r="AP97" s="1200">
        <v>-0.005</v>
      </c>
      <c r="AQ97" s="1200">
        <v>-0.032</v>
      </c>
      <c r="AR97" s="1501">
        <v>10.8</v>
      </c>
      <c r="AS97" s="1496">
        <v>7.5</v>
      </c>
      <c r="AT97" s="1496">
        <v>10.9</v>
      </c>
      <c r="AU97" s="1502">
        <v>51.0</v>
      </c>
      <c r="AW97" s="1496">
        <v>51.3</v>
      </c>
      <c r="AX97" s="1502">
        <v>64.8</v>
      </c>
      <c r="AZ97" s="1502">
        <v>64.8</v>
      </c>
      <c r="BA97" s="1503">
        <v>-13.8</v>
      </c>
      <c r="BB97" s="1496">
        <v>-11.3</v>
      </c>
      <c r="BC97" s="1502">
        <v>-13.6</v>
      </c>
      <c r="BD97" s="1504">
        <v>1.445</v>
      </c>
      <c r="BE97" s="1504">
        <v>-1.8</v>
      </c>
      <c r="BF97" s="1504">
        <v>1.423</v>
      </c>
      <c r="BG97" s="1496">
        <v>78.2</v>
      </c>
      <c r="BJ97" s="1496">
        <v>77.0</v>
      </c>
      <c r="BM97" s="1496">
        <v>-15.6</v>
      </c>
      <c r="BN97" s="1496">
        <v>-14.9</v>
      </c>
      <c r="BO97" s="1505">
        <v>-14.6</v>
      </c>
      <c r="BP97" s="1496">
        <v>50.3</v>
      </c>
      <c r="BS97" s="1198">
        <v>-0.004</v>
      </c>
      <c r="BU97" s="414">
        <v>-0.01</v>
      </c>
      <c r="BV97" s="1204">
        <v>-0.015</v>
      </c>
      <c r="BX97" s="414">
        <v>-0.031</v>
      </c>
      <c r="BY97" s="1506">
        <v>13.2</v>
      </c>
      <c r="BZ97" s="1502">
        <v>10.5</v>
      </c>
      <c r="CA97" s="1502">
        <v>13.47</v>
      </c>
      <c r="CI97" s="1496">
        <v>49.3</v>
      </c>
      <c r="CL97" s="1496">
        <v>49.4</v>
      </c>
      <c r="CO97" s="1496">
        <v>0.666</v>
      </c>
      <c r="CQ97" s="1496">
        <v>-0.873</v>
      </c>
      <c r="CR97" s="1496">
        <v>28.2</v>
      </c>
      <c r="CU97" s="1496">
        <v>21.5</v>
      </c>
      <c r="CX97" s="1499">
        <v>6.7</v>
      </c>
      <c r="CY97" s="1496">
        <v>4.2</v>
      </c>
      <c r="CZ97" s="1496">
        <v>6.67</v>
      </c>
      <c r="DA97" s="1502">
        <v>290.62</v>
      </c>
      <c r="DD97" s="1507">
        <v>-0.087</v>
      </c>
      <c r="DE97" s="277">
        <v>-0.036</v>
      </c>
      <c r="DF97" s="277">
        <v>-0.087</v>
      </c>
      <c r="DG97" s="1502">
        <v>224.83</v>
      </c>
      <c r="DJ97" s="1507">
        <v>-0.106</v>
      </c>
      <c r="DK97" s="277">
        <v>-0.05</v>
      </c>
      <c r="DL97" s="277">
        <v>-0.106</v>
      </c>
      <c r="DM97" s="1506">
        <v>69.8</v>
      </c>
      <c r="DN97" s="1502">
        <v>95.9</v>
      </c>
      <c r="DO97" s="1502">
        <v>69.8</v>
      </c>
      <c r="DT97" s="1508"/>
      <c r="DW97" s="1496">
        <v>8.84</v>
      </c>
      <c r="DZ97" s="1509">
        <v>0.2</v>
      </c>
      <c r="EA97" s="1495">
        <v>0.198</v>
      </c>
      <c r="EB97" s="1495">
        <v>0.2</v>
      </c>
      <c r="EC97" s="1496">
        <v>10.9</v>
      </c>
      <c r="EF97" s="1509">
        <v>0.303</v>
      </c>
      <c r="EG97" s="1495">
        <v>0.27</v>
      </c>
      <c r="EH97" s="1495">
        <v>0.303</v>
      </c>
      <c r="EI97" s="1497">
        <v>-2027.4</v>
      </c>
      <c r="EJ97" s="1498">
        <v>-1680.3</v>
      </c>
      <c r="EK97" s="1498">
        <v>-2027.4</v>
      </c>
      <c r="EL97" s="1496">
        <v>51.8</v>
      </c>
      <c r="EO97" s="1510">
        <v>-0.14</v>
      </c>
      <c r="EP97" s="414"/>
      <c r="EQ97" s="1198">
        <v>-0.095</v>
      </c>
      <c r="ER97" s="1496">
        <v>58.8</v>
      </c>
      <c r="EU97" s="1200">
        <v>0.027</v>
      </c>
      <c r="EV97" s="1198">
        <v>0.002</v>
      </c>
      <c r="EW97" s="1198">
        <v>0.099</v>
      </c>
      <c r="EX97" s="1496">
        <v>-7.01</v>
      </c>
      <c r="EY97" s="1496">
        <v>-4.42</v>
      </c>
      <c r="EZ97" s="1496">
        <v>-6.7</v>
      </c>
      <c r="FA97" s="1496">
        <v>24.1</v>
      </c>
      <c r="FD97" s="1198">
        <v>0.0558</v>
      </c>
      <c r="FG97" s="1496">
        <v>19.0</v>
      </c>
      <c r="FJ97" s="1198">
        <v>-0.0189</v>
      </c>
      <c r="FK97" s="1198">
        <v>0.07</v>
      </c>
      <c r="FL97" s="1198">
        <v>0.1744</v>
      </c>
      <c r="FM97" s="1499">
        <v>5.16</v>
      </c>
      <c r="FN97" s="1496">
        <v>4.26</v>
      </c>
      <c r="FO97" s="1496">
        <v>5.67</v>
      </c>
      <c r="FP97" s="1496">
        <v>22.4</v>
      </c>
      <c r="FS97" s="1200">
        <v>-0.055</v>
      </c>
      <c r="FU97" s="1198">
        <v>-0.055</v>
      </c>
      <c r="FV97" s="1496">
        <v>23.7</v>
      </c>
      <c r="FY97" s="1200">
        <v>0.082</v>
      </c>
      <c r="GA97" s="1198">
        <v>0.082</v>
      </c>
      <c r="GB97" s="1496">
        <v>-1.34</v>
      </c>
      <c r="GC97" s="1496">
        <v>-0.2</v>
      </c>
      <c r="GD97" s="1496">
        <v>-1.34</v>
      </c>
      <c r="GE97" s="1496">
        <v>29.03</v>
      </c>
      <c r="GH97" s="1496">
        <v>28.4</v>
      </c>
      <c r="GK97" s="1496">
        <v>780.0</v>
      </c>
      <c r="GM97" s="1514">
        <v>2470.0</v>
      </c>
    </row>
    <row r="98">
      <c r="A98" s="1474">
        <v>44896.0</v>
      </c>
      <c r="B98" s="1205">
        <v>250.2</v>
      </c>
      <c r="D98" s="1205">
        <v>252.4</v>
      </c>
      <c r="E98" s="1205">
        <v>317.6</v>
      </c>
      <c r="G98" s="1205">
        <v>313.4</v>
      </c>
      <c r="H98" s="1475">
        <v>-0.026</v>
      </c>
      <c r="I98" s="1475">
        <v>-0.005</v>
      </c>
      <c r="J98" s="1475">
        <v>-0.032</v>
      </c>
      <c r="K98" s="1475">
        <v>0.004</v>
      </c>
      <c r="L98" s="1475">
        <v>-0.009</v>
      </c>
      <c r="M98" s="1475">
        <v>-0.001</v>
      </c>
      <c r="N98" s="1476">
        <v>0.05</v>
      </c>
      <c r="O98" s="1477"/>
      <c r="P98" s="1477">
        <v>0.063</v>
      </c>
      <c r="Q98" s="1476">
        <v>0.035</v>
      </c>
      <c r="R98" s="1477"/>
      <c r="S98" s="1477">
        <v>0.027</v>
      </c>
      <c r="T98" s="1205">
        <v>-67.4</v>
      </c>
      <c r="U98" s="1205">
        <v>-68.5</v>
      </c>
      <c r="V98" s="1205">
        <v>-61.0</v>
      </c>
      <c r="W98" s="1205">
        <v>220.0</v>
      </c>
      <c r="Z98" s="1205">
        <v>232.0</v>
      </c>
      <c r="AC98" s="1478">
        <v>-8.8</v>
      </c>
      <c r="AD98" s="1479">
        <v>-12.5</v>
      </c>
      <c r="AE98" s="1479">
        <v>-11.6</v>
      </c>
      <c r="AF98" s="1480">
        <v>131.33</v>
      </c>
      <c r="AI98" s="1481">
        <v>-0.063</v>
      </c>
      <c r="AJ98" s="1195">
        <v>-0.033</v>
      </c>
      <c r="AK98" s="1195">
        <v>-0.063</v>
      </c>
      <c r="AL98" s="1480">
        <v>117.6</v>
      </c>
      <c r="AO98" s="1195">
        <v>-0.061</v>
      </c>
      <c r="AP98" s="1195">
        <v>-0.008</v>
      </c>
      <c r="AQ98" s="1195">
        <v>-0.056</v>
      </c>
      <c r="AR98" s="1482">
        <v>10.0</v>
      </c>
      <c r="AS98" s="1205">
        <v>9.2</v>
      </c>
      <c r="AT98" s="1205">
        <v>10.0</v>
      </c>
      <c r="AU98" s="1446">
        <v>51.0</v>
      </c>
      <c r="AW98" s="1205">
        <v>50.6</v>
      </c>
      <c r="AX98" s="1446">
        <v>65.9</v>
      </c>
      <c r="AZ98" s="1446">
        <v>65.3</v>
      </c>
      <c r="BA98" s="1483">
        <v>-14.9</v>
      </c>
      <c r="BB98" s="1205">
        <v>-12.2</v>
      </c>
      <c r="BC98" s="1446">
        <v>-14.7</v>
      </c>
      <c r="BD98" s="1484">
        <v>1.067</v>
      </c>
      <c r="BE98" s="1484">
        <v>1.4</v>
      </c>
      <c r="BF98" s="1484">
        <v>1.36</v>
      </c>
      <c r="BG98" s="1205">
        <v>75.2</v>
      </c>
      <c r="BJ98" s="1205">
        <v>78.8</v>
      </c>
      <c r="BM98" s="1205">
        <v>-19.2</v>
      </c>
      <c r="BN98" s="1205">
        <v>-16.4</v>
      </c>
      <c r="BO98" s="1485">
        <v>-19.2</v>
      </c>
      <c r="BP98" s="1205">
        <v>49.8</v>
      </c>
      <c r="BS98" s="1193">
        <v>-0.01</v>
      </c>
      <c r="BU98" s="410">
        <v>-0.01</v>
      </c>
      <c r="BV98" s="1203">
        <v>0.01</v>
      </c>
      <c r="BX98" s="410">
        <v>0.01</v>
      </c>
      <c r="BY98" s="1486">
        <v>12.23</v>
      </c>
      <c r="BZ98" s="1446">
        <v>12.5</v>
      </c>
      <c r="CA98" s="1446">
        <v>12.23</v>
      </c>
      <c r="CI98" s="1205">
        <v>49.3</v>
      </c>
      <c r="CL98" s="1205">
        <v>48.3</v>
      </c>
      <c r="CO98" s="1205">
        <v>-1.828</v>
      </c>
      <c r="CQ98" s="1205">
        <v>0.173</v>
      </c>
      <c r="CR98" s="1205">
        <v>26.6</v>
      </c>
      <c r="CU98" s="1205">
        <v>21.8</v>
      </c>
      <c r="CX98" s="1480">
        <v>4.8</v>
      </c>
      <c r="CY98" s="1205">
        <v>5.02</v>
      </c>
      <c r="CZ98" s="1205">
        <v>4.78</v>
      </c>
      <c r="DA98" s="1446">
        <v>296.9</v>
      </c>
      <c r="DD98" s="1487">
        <v>-0.099</v>
      </c>
      <c r="DE98" s="1488">
        <v>-0.1</v>
      </c>
      <c r="DF98" s="1488">
        <v>-0.099</v>
      </c>
      <c r="DG98" s="1446">
        <v>227.89</v>
      </c>
      <c r="DJ98" s="1487">
        <v>-0.075</v>
      </c>
      <c r="DK98" s="1488">
        <v>-0.098</v>
      </c>
      <c r="DL98" s="1488">
        <v>-0.075</v>
      </c>
      <c r="DM98" s="1486">
        <v>78.0</v>
      </c>
      <c r="DN98" s="1446">
        <v>79.0</v>
      </c>
      <c r="DO98" s="1446">
        <v>78.0</v>
      </c>
      <c r="DT98" s="1489"/>
      <c r="DW98" s="1205">
        <v>8.79</v>
      </c>
      <c r="DZ98" s="1490">
        <v>0.115</v>
      </c>
      <c r="EA98" s="1477">
        <v>0.101</v>
      </c>
      <c r="EB98" s="1477">
        <v>0.115</v>
      </c>
      <c r="EC98" s="1205">
        <v>10.3</v>
      </c>
      <c r="EF98" s="1490">
        <v>0.206</v>
      </c>
      <c r="EG98" s="1477">
        <v>0.224</v>
      </c>
      <c r="EH98" s="1477">
        <v>0.207</v>
      </c>
      <c r="EI98" s="1478">
        <v>-1448.5</v>
      </c>
      <c r="EJ98" s="1479">
        <v>-1652.8</v>
      </c>
      <c r="EK98" s="1479">
        <v>-1451.8</v>
      </c>
      <c r="EL98" s="1205">
        <v>54.8</v>
      </c>
      <c r="EO98" s="1491">
        <v>-0.096</v>
      </c>
      <c r="EP98" s="410"/>
      <c r="EQ98" s="1193">
        <v>-0.166</v>
      </c>
      <c r="ER98" s="1205">
        <v>59.6</v>
      </c>
      <c r="EU98" s="1195">
        <v>-0.024</v>
      </c>
      <c r="EV98" s="1193">
        <v>-0.006</v>
      </c>
      <c r="EW98" s="1193">
        <v>0.027</v>
      </c>
      <c r="EX98" s="1205">
        <v>-4.69</v>
      </c>
      <c r="EY98" s="1205">
        <v>-6.74</v>
      </c>
      <c r="EZ98" s="1205">
        <v>-6.99</v>
      </c>
      <c r="FA98" s="1205">
        <v>23.8</v>
      </c>
      <c r="FD98" s="1193">
        <v>0.0658</v>
      </c>
      <c r="FG98" s="1205">
        <v>19.9</v>
      </c>
      <c r="FJ98" s="1193">
        <v>-0.0661</v>
      </c>
      <c r="FK98" s="1193">
        <v>-0.0758</v>
      </c>
      <c r="FL98" s="1193">
        <v>-0.0189</v>
      </c>
      <c r="FM98" s="1480">
        <v>3.89</v>
      </c>
      <c r="FN98" s="1205">
        <v>4.01</v>
      </c>
      <c r="FO98" s="1205">
        <v>5.16</v>
      </c>
      <c r="FP98" s="1205">
        <v>21.7</v>
      </c>
      <c r="FS98" s="1195">
        <v>-0.129</v>
      </c>
      <c r="FU98" s="1193">
        <v>-0.129</v>
      </c>
      <c r="FV98" s="1205">
        <v>22.8</v>
      </c>
      <c r="FY98" s="1195">
        <v>-0.105</v>
      </c>
      <c r="GA98" s="1193">
        <v>-0.105</v>
      </c>
      <c r="GB98" s="1205">
        <v>-1.03</v>
      </c>
      <c r="GC98" s="1205">
        <v>-1.06</v>
      </c>
      <c r="GD98" s="1205">
        <v>-1.03</v>
      </c>
      <c r="GE98" s="1205">
        <v>29.66</v>
      </c>
      <c r="GH98" s="1205">
        <v>27.29</v>
      </c>
      <c r="GK98" s="1205">
        <v>500.0</v>
      </c>
      <c r="GM98" s="1512">
        <v>740.0</v>
      </c>
    </row>
    <row r="99">
      <c r="A99" s="1492">
        <v>44927.0</v>
      </c>
      <c r="B99" s="1496">
        <v>257.5</v>
      </c>
      <c r="D99" s="1496">
        <v>258.1</v>
      </c>
      <c r="E99" s="1496">
        <v>325.8</v>
      </c>
      <c r="G99" s="1496">
        <v>326.7</v>
      </c>
      <c r="H99" s="1493">
        <v>0.008</v>
      </c>
      <c r="I99" s="1493">
        <v>-0.002</v>
      </c>
      <c r="J99" s="1493">
        <v>0.005</v>
      </c>
      <c r="K99" s="1493">
        <v>-0.002</v>
      </c>
      <c r="L99" s="1493">
        <v>-0.002</v>
      </c>
      <c r="M99" s="1493">
        <v>-0.004</v>
      </c>
      <c r="N99" s="1494">
        <v>0.023</v>
      </c>
      <c r="O99" s="1495"/>
      <c r="P99" s="1495">
        <v>0.022</v>
      </c>
      <c r="Q99" s="1494">
        <v>0.008</v>
      </c>
      <c r="R99" s="1495"/>
      <c r="S99" s="1495">
        <v>0.009</v>
      </c>
      <c r="T99" s="1496">
        <v>-68.3</v>
      </c>
      <c r="U99" s="1496">
        <v>-68.9</v>
      </c>
      <c r="V99" s="1496">
        <v>-68.7</v>
      </c>
      <c r="W99" s="1496">
        <v>199.0</v>
      </c>
      <c r="Z99" s="1496">
        <v>237.0</v>
      </c>
      <c r="AC99" s="1497">
        <v>-30.6</v>
      </c>
      <c r="AD99" s="1498">
        <v>-12.5</v>
      </c>
      <c r="AE99" s="1498">
        <v>-30.6</v>
      </c>
      <c r="AF99" s="1499">
        <v>135.12</v>
      </c>
      <c r="AI99" s="1500">
        <v>0.021</v>
      </c>
      <c r="AJ99" s="1200">
        <v>0.015</v>
      </c>
      <c r="AK99" s="1200">
        <v>0.025</v>
      </c>
      <c r="AL99" s="1499">
        <v>117.6</v>
      </c>
      <c r="AO99" s="1200">
        <v>-0.034</v>
      </c>
      <c r="AP99" s="1200">
        <v>0.02</v>
      </c>
      <c r="AQ99" s="1200">
        <v>-0.014</v>
      </c>
      <c r="AR99" s="1501">
        <v>16.7</v>
      </c>
      <c r="AS99" s="1496">
        <v>11.0</v>
      </c>
      <c r="AT99" s="1496">
        <v>16.0</v>
      </c>
      <c r="AU99" s="1502">
        <v>49.4</v>
      </c>
      <c r="AW99" s="1496">
        <v>49.6</v>
      </c>
      <c r="AX99" s="1502">
        <v>62.4</v>
      </c>
      <c r="AZ99" s="1502">
        <v>62.1</v>
      </c>
      <c r="BA99" s="1503">
        <v>-12.9</v>
      </c>
      <c r="BC99" s="1502">
        <v>-12.5</v>
      </c>
      <c r="BD99" s="1504">
        <v>-4.194</v>
      </c>
      <c r="BE99" s="1504">
        <v>1.5</v>
      </c>
      <c r="BF99" s="1504">
        <v>-4.236</v>
      </c>
      <c r="BG99" s="1496">
        <v>72.8</v>
      </c>
      <c r="BJ99" s="1496">
        <v>76.3</v>
      </c>
      <c r="BM99" s="1496">
        <v>-17.8</v>
      </c>
      <c r="BN99" s="1496">
        <v>-17.7</v>
      </c>
      <c r="BO99" s="1505">
        <v>-16.0</v>
      </c>
      <c r="BP99" s="1496">
        <v>50.0</v>
      </c>
      <c r="BS99" s="1198">
        <v>0.01</v>
      </c>
      <c r="BU99" s="414">
        <v>0.01</v>
      </c>
      <c r="BV99" s="1204">
        <v>0.05</v>
      </c>
      <c r="BX99" s="414">
        <v>0.05</v>
      </c>
      <c r="BY99" s="1506">
        <v>11.68</v>
      </c>
      <c r="BZ99" s="1502">
        <v>12.5</v>
      </c>
      <c r="CA99" s="1502">
        <v>11.26</v>
      </c>
      <c r="CB99" s="1496">
        <v>67.02</v>
      </c>
      <c r="CC99" s="1496">
        <v>64.0</v>
      </c>
      <c r="CD99" s="1496">
        <v>65.1</v>
      </c>
      <c r="CE99" s="1496">
        <v>65.45</v>
      </c>
      <c r="CF99" s="1496">
        <v>1.92</v>
      </c>
      <c r="CG99" s="1496">
        <v>0.0</v>
      </c>
      <c r="CH99" s="1496">
        <v>1.2</v>
      </c>
      <c r="CI99" s="1496">
        <v>42.6</v>
      </c>
      <c r="CL99" s="1496">
        <v>46.7</v>
      </c>
      <c r="CO99" s="1496">
        <v>0.032</v>
      </c>
      <c r="CQ99" s="1496">
        <v>-1.677</v>
      </c>
      <c r="CR99" s="1496">
        <v>22.8</v>
      </c>
      <c r="CU99" s="1496">
        <v>20.5</v>
      </c>
      <c r="CX99" s="1499">
        <v>2.72</v>
      </c>
      <c r="CY99" s="1496">
        <v>3.0</v>
      </c>
      <c r="CZ99" s="1496">
        <v>2.72</v>
      </c>
      <c r="DA99" s="1502">
        <v>284.45</v>
      </c>
      <c r="DD99" s="1520"/>
      <c r="DE99" s="278"/>
      <c r="DF99" s="278"/>
      <c r="DG99" s="1502">
        <v>192.6</v>
      </c>
      <c r="DJ99" s="1520"/>
      <c r="DK99" s="278"/>
      <c r="DL99" s="278"/>
      <c r="DM99" s="1520"/>
      <c r="DN99" s="278"/>
      <c r="DO99" s="278"/>
      <c r="DP99" s="1496">
        <v>32.91</v>
      </c>
      <c r="DQ99" s="1496">
        <v>32.91</v>
      </c>
      <c r="DR99" s="1496">
        <v>50.66</v>
      </c>
      <c r="DS99" s="1496">
        <v>50.66</v>
      </c>
      <c r="DT99" s="1499">
        <v>-17.7</v>
      </c>
      <c r="DU99" s="1521">
        <v>-24.2</v>
      </c>
      <c r="DV99" s="1496">
        <v>-17.7</v>
      </c>
      <c r="DW99" s="1496">
        <v>6.55</v>
      </c>
      <c r="DZ99" s="1509">
        <v>0.035</v>
      </c>
      <c r="EA99" s="1495">
        <v>0.008</v>
      </c>
      <c r="EB99" s="1495">
        <v>0.035</v>
      </c>
      <c r="EC99" s="1496">
        <v>10.1</v>
      </c>
      <c r="EF99" s="1509">
        <v>0.178</v>
      </c>
      <c r="EG99" s="1495">
        <v>0.184</v>
      </c>
      <c r="EH99" s="1495">
        <v>0.175</v>
      </c>
      <c r="EI99" s="1497">
        <v>-3496.6</v>
      </c>
      <c r="EJ99" s="1498">
        <v>-3871.5</v>
      </c>
      <c r="EK99" s="1498">
        <v>-3498.6</v>
      </c>
      <c r="EL99" s="1496">
        <v>46.3</v>
      </c>
      <c r="EO99" s="1510">
        <v>-0.166</v>
      </c>
      <c r="EP99" s="414"/>
      <c r="EQ99" s="1198">
        <v>-0.166</v>
      </c>
      <c r="ER99" s="1496">
        <v>59.0</v>
      </c>
      <c r="EU99" s="1200">
        <v>-0.026</v>
      </c>
      <c r="EV99" s="1198">
        <v>-0.036</v>
      </c>
      <c r="EW99" s="1198">
        <v>-0.025</v>
      </c>
      <c r="EX99" s="1496">
        <v>-12.6</v>
      </c>
      <c r="EY99" s="1496">
        <v>-9.27</v>
      </c>
      <c r="EZ99" s="1496">
        <v>-4.69</v>
      </c>
      <c r="FA99" s="1496">
        <v>22.3</v>
      </c>
      <c r="FD99" s="1198">
        <v>0.1637</v>
      </c>
      <c r="FE99" s="1198">
        <v>0.125</v>
      </c>
      <c r="FF99" s="1198">
        <v>0.1643</v>
      </c>
      <c r="FG99" s="1496">
        <v>18.4</v>
      </c>
      <c r="FJ99" s="1198">
        <v>0.0127</v>
      </c>
      <c r="FK99" s="1198">
        <v>0.015</v>
      </c>
      <c r="FL99" s="1198">
        <v>0.0127</v>
      </c>
      <c r="FM99" s="1499">
        <v>3.87</v>
      </c>
      <c r="FN99" s="1496">
        <v>3.35</v>
      </c>
      <c r="FO99" s="1496">
        <v>3.88</v>
      </c>
      <c r="FP99" s="1496">
        <v>20.2</v>
      </c>
      <c r="FS99" s="1200">
        <v>-0.034</v>
      </c>
      <c r="FT99" s="1198">
        <v>-0.01</v>
      </c>
      <c r="FU99" s="1496">
        <v>-0.034</v>
      </c>
      <c r="FV99" s="1496">
        <v>24.9</v>
      </c>
      <c r="FY99" s="1200">
        <v>0.091</v>
      </c>
      <c r="FZ99" s="1198">
        <v>-0.034</v>
      </c>
      <c r="GA99" s="1496">
        <v>0.091</v>
      </c>
      <c r="GB99" s="1496">
        <v>-4.65</v>
      </c>
      <c r="GC99" s="1496">
        <v>-1.4</v>
      </c>
      <c r="GD99" s="1496">
        <v>-4.65</v>
      </c>
      <c r="GE99" s="1496">
        <v>23.56</v>
      </c>
      <c r="GH99" s="1496">
        <v>23.04</v>
      </c>
      <c r="GK99" s="1513">
        <v>3600.0</v>
      </c>
      <c r="GM99" s="1514">
        <v>1740.0</v>
      </c>
    </row>
    <row r="100">
      <c r="A100" s="1474">
        <v>44958.0</v>
      </c>
      <c r="B100" s="1205">
        <v>251.15</v>
      </c>
      <c r="D100" s="1205">
        <v>250.9</v>
      </c>
      <c r="E100" s="1205">
        <v>321.7</v>
      </c>
      <c r="G100" s="1205">
        <v>321.5</v>
      </c>
      <c r="H100" s="1475">
        <v>0.002</v>
      </c>
      <c r="I100" s="1475">
        <v>-0.001</v>
      </c>
      <c r="J100" s="1475">
        <v>0.004</v>
      </c>
      <c r="K100" s="1475">
        <v>-0.001</v>
      </c>
      <c r="L100" s="1475">
        <v>-0.002</v>
      </c>
      <c r="M100" s="1475">
        <v>-0.002</v>
      </c>
      <c r="N100" s="1476">
        <v>-0.008</v>
      </c>
      <c r="O100" s="1477"/>
      <c r="P100" s="1477">
        <v>-0.008</v>
      </c>
      <c r="Q100" s="1476">
        <v>-0.011</v>
      </c>
      <c r="R100" s="1477"/>
      <c r="S100" s="1477">
        <v>-0.011</v>
      </c>
      <c r="T100" s="1205">
        <v>-70.5</v>
      </c>
      <c r="U100" s="1205">
        <v>-69.0</v>
      </c>
      <c r="V100" s="1205">
        <v>-70.6</v>
      </c>
      <c r="W100" s="1205">
        <v>209.0</v>
      </c>
      <c r="Z100" s="1205">
        <v>207.0</v>
      </c>
      <c r="AC100" s="1478">
        <v>4.6</v>
      </c>
      <c r="AD100" s="1479">
        <v>-22.3</v>
      </c>
      <c r="AE100" s="1479">
        <v>3.7</v>
      </c>
      <c r="AF100" s="1480">
        <v>139.07</v>
      </c>
      <c r="AI100" s="1481">
        <v>0.04</v>
      </c>
      <c r="AJ100" s="1195">
        <v>0.016</v>
      </c>
      <c r="AK100" s="1195">
        <v>0.04</v>
      </c>
      <c r="AL100" s="1480">
        <v>122.18</v>
      </c>
      <c r="AO100" s="1195">
        <v>0.046</v>
      </c>
      <c r="AP100" s="1195">
        <v>0.01</v>
      </c>
      <c r="AQ100" s="1195">
        <v>0.044</v>
      </c>
      <c r="AR100" s="1482">
        <v>16.0</v>
      </c>
      <c r="AS100" s="1205">
        <v>17.0</v>
      </c>
      <c r="AT100" s="1205">
        <v>16.1</v>
      </c>
      <c r="AU100" s="1446">
        <v>51.0</v>
      </c>
      <c r="AW100" s="1205">
        <v>51.1</v>
      </c>
      <c r="AX100" s="1446">
        <v>60.9</v>
      </c>
      <c r="AZ100" s="1446">
        <v>60.4</v>
      </c>
      <c r="BA100" s="1483">
        <v>-9.9</v>
      </c>
      <c r="BB100" s="1205">
        <v>-11.8</v>
      </c>
      <c r="BC100" s="1446">
        <v>-9.3</v>
      </c>
      <c r="BD100" s="1484">
        <v>2.108</v>
      </c>
      <c r="BE100" s="1484">
        <v>-3.23</v>
      </c>
      <c r="BF100" s="1484">
        <v>2.095</v>
      </c>
      <c r="BG100" s="1205">
        <v>72.5</v>
      </c>
      <c r="BJ100" s="1205">
        <v>75.7</v>
      </c>
      <c r="BM100" s="1205">
        <v>-17.5</v>
      </c>
      <c r="BN100" s="1205">
        <v>-17.0</v>
      </c>
      <c r="BO100" s="1485">
        <v>-16.6</v>
      </c>
      <c r="BP100" s="1205">
        <v>48.6</v>
      </c>
      <c r="BS100" s="1205">
        <v>-0.03</v>
      </c>
      <c r="BU100" s="410">
        <v>-0.027</v>
      </c>
      <c r="BV100" s="1203">
        <v>-0.09</v>
      </c>
      <c r="BX100" s="410">
        <v>-0.1</v>
      </c>
      <c r="BY100" s="1486">
        <v>13.87</v>
      </c>
      <c r="BZ100" s="1446">
        <v>11.1</v>
      </c>
      <c r="CA100" s="1446">
        <v>14.15</v>
      </c>
      <c r="CB100" s="1205">
        <v>65.03</v>
      </c>
      <c r="CC100" s="1205">
        <v>63.24</v>
      </c>
      <c r="CD100" s="1205">
        <v>64.61</v>
      </c>
      <c r="CE100" s="1205">
        <v>64.48</v>
      </c>
      <c r="CF100" s="1205">
        <v>0.42</v>
      </c>
      <c r="CG100" s="1205">
        <v>1.8</v>
      </c>
      <c r="CH100" s="1205">
        <v>-0.4</v>
      </c>
      <c r="CI100" s="1205">
        <v>44.9</v>
      </c>
      <c r="CL100" s="1205">
        <v>46.8</v>
      </c>
      <c r="CO100" s="1205">
        <v>-3.537</v>
      </c>
      <c r="CQ100" s="1205">
        <v>-0.726</v>
      </c>
      <c r="CR100" s="1205">
        <v>20.3</v>
      </c>
      <c r="CU100" s="1205">
        <v>17.7</v>
      </c>
      <c r="CX100" s="1480">
        <v>2.84</v>
      </c>
      <c r="CY100" s="1205">
        <v>3.0</v>
      </c>
      <c r="CZ100" s="1205">
        <v>2.83</v>
      </c>
      <c r="DA100" s="1446">
        <v>208.81</v>
      </c>
      <c r="DD100" s="1487">
        <v>-0.068</v>
      </c>
      <c r="DE100" s="1488">
        <v>-0.094</v>
      </c>
      <c r="DF100" s="1488">
        <v>-0.068</v>
      </c>
      <c r="DG100" s="1446">
        <v>196.78</v>
      </c>
      <c r="DJ100" s="1487">
        <v>-0.102</v>
      </c>
      <c r="DK100" s="1522">
        <v>-0.06</v>
      </c>
      <c r="DL100" s="1488">
        <v>-0.102</v>
      </c>
      <c r="DM100" s="1486">
        <v>116.8</v>
      </c>
      <c r="DN100" s="1446">
        <v>76.2</v>
      </c>
      <c r="DO100" s="1446">
        <v>116.8</v>
      </c>
      <c r="DP100" s="1205">
        <v>33.88</v>
      </c>
      <c r="DQ100" s="1205">
        <v>33.88</v>
      </c>
      <c r="DR100" s="1205">
        <v>51.31</v>
      </c>
      <c r="DS100" s="1205">
        <v>51.31</v>
      </c>
      <c r="DT100" s="1480">
        <v>-17.4</v>
      </c>
      <c r="DU100" s="1523">
        <v>-19.0</v>
      </c>
      <c r="DV100" s="1205">
        <v>-17.4</v>
      </c>
      <c r="DW100" s="1205">
        <v>7.65</v>
      </c>
      <c r="DZ100" s="1490">
        <v>0.065</v>
      </c>
      <c r="EA100" s="1477">
        <v>0.071</v>
      </c>
      <c r="EB100" s="1477">
        <v>0.065</v>
      </c>
      <c r="EC100" s="1205">
        <v>8.57</v>
      </c>
      <c r="EF100" s="1490">
        <v>0.083</v>
      </c>
      <c r="EG100" s="1477">
        <v>0.122</v>
      </c>
      <c r="EH100" s="1477">
        <v>0.083</v>
      </c>
      <c r="EI100" s="1478">
        <v>-897.7</v>
      </c>
      <c r="EJ100" s="1479">
        <v>-1069.4</v>
      </c>
      <c r="EK100" s="1479">
        <v>-898.1</v>
      </c>
      <c r="EL100" s="1205">
        <v>50.0</v>
      </c>
      <c r="EO100" s="1491">
        <v>-0.075</v>
      </c>
      <c r="EP100" s="410">
        <v>-0.087</v>
      </c>
      <c r="EQ100" s="1193">
        <v>-0.166</v>
      </c>
      <c r="ER100" s="1205">
        <v>55.4</v>
      </c>
      <c r="EU100" s="1195">
        <v>0.04</v>
      </c>
      <c r="EV100" s="1193">
        <v>0.04</v>
      </c>
      <c r="EW100" s="1205">
        <v>-0.028</v>
      </c>
      <c r="EX100" s="1205">
        <v>-5.3</v>
      </c>
      <c r="EY100" s="1205">
        <v>-6.06</v>
      </c>
      <c r="EZ100" s="1205">
        <v>-12.6</v>
      </c>
      <c r="FA100" s="1205">
        <v>21.3</v>
      </c>
      <c r="FD100" s="1193">
        <v>0.0451</v>
      </c>
      <c r="FE100" s="1193">
        <v>0.05</v>
      </c>
      <c r="FF100" s="1193">
        <v>0.0444</v>
      </c>
      <c r="FG100" s="1205">
        <v>15.9</v>
      </c>
      <c r="FJ100" s="1193">
        <v>-0.0432</v>
      </c>
      <c r="FK100" s="1193">
        <v>0.0974</v>
      </c>
      <c r="FL100" s="1193">
        <v>-0.0432</v>
      </c>
      <c r="FM100" s="1480">
        <v>5.48</v>
      </c>
      <c r="FN100" s="1205">
        <v>3.27</v>
      </c>
      <c r="FO100" s="1205">
        <v>5.46</v>
      </c>
      <c r="FP100" s="1205">
        <v>22.4</v>
      </c>
      <c r="FS100" s="1195">
        <v>-0.041</v>
      </c>
      <c r="FU100" s="1193">
        <v>-0.041</v>
      </c>
      <c r="FV100" s="1205">
        <v>23.5</v>
      </c>
      <c r="FY100" s="1195">
        <v>0.018</v>
      </c>
      <c r="GA100" s="1193">
        <v>0.018</v>
      </c>
      <c r="GB100" s="1205">
        <v>-1.11</v>
      </c>
      <c r="GC100" s="1205">
        <v>-1.45</v>
      </c>
      <c r="GD100" s="1205">
        <v>-1.11</v>
      </c>
      <c r="GE100" s="1205">
        <v>26.05</v>
      </c>
      <c r="GH100" s="1205">
        <v>23.25</v>
      </c>
      <c r="GK100" s="1205">
        <v>2300.0</v>
      </c>
      <c r="GM100" s="1512">
        <v>500.0</v>
      </c>
    </row>
    <row r="101">
      <c r="A101" s="1492">
        <v>44986.0</v>
      </c>
      <c r="B101" s="1496">
        <v>256.2</v>
      </c>
      <c r="D101" s="1496">
        <v>258.2</v>
      </c>
      <c r="E101" s="1496">
        <v>320.4</v>
      </c>
      <c r="G101" s="1496">
        <v>318.8</v>
      </c>
      <c r="H101" s="1493">
        <v>-0.003</v>
      </c>
      <c r="I101" s="1493">
        <v>-0.001</v>
      </c>
      <c r="J101" s="1493">
        <v>-0.006</v>
      </c>
      <c r="K101" s="1493">
        <v>-0.006</v>
      </c>
      <c r="L101" s="1493">
        <v>-0.001</v>
      </c>
      <c r="M101" s="1493">
        <v>-0.008</v>
      </c>
      <c r="N101" s="1494">
        <v>-0.048</v>
      </c>
      <c r="O101" s="1495"/>
      <c r="P101" s="1495">
        <v>-0.048</v>
      </c>
      <c r="Q101" s="1494">
        <v>-0.046</v>
      </c>
      <c r="R101" s="1495"/>
      <c r="S101" s="1495">
        <v>-0.046</v>
      </c>
      <c r="T101" s="1496">
        <v>-64.2</v>
      </c>
      <c r="U101" s="1496">
        <v>-63.3</v>
      </c>
      <c r="V101" s="1496">
        <v>-60.6</v>
      </c>
      <c r="W101" s="1496">
        <v>243.0</v>
      </c>
      <c r="Z101" s="1496">
        <v>225.0</v>
      </c>
      <c r="AC101" s="1497">
        <v>25.6</v>
      </c>
      <c r="AD101" s="1498">
        <v>0.0</v>
      </c>
      <c r="AE101" s="1498">
        <v>23.6</v>
      </c>
      <c r="AF101" s="1499">
        <v>132.52</v>
      </c>
      <c r="AI101" s="1500">
        <v>-0.052</v>
      </c>
      <c r="AJ101" s="1200">
        <v>-0.024</v>
      </c>
      <c r="AK101" s="1200">
        <v>-0.06</v>
      </c>
      <c r="AL101" s="1499">
        <v>115.28</v>
      </c>
      <c r="AO101" s="1200">
        <v>-0.064</v>
      </c>
      <c r="AP101" s="1200">
        <v>-0.017</v>
      </c>
      <c r="AQ101" s="1200">
        <v>-0.055</v>
      </c>
      <c r="AR101" s="1501">
        <v>16.7</v>
      </c>
      <c r="AS101" s="1496">
        <v>16.1</v>
      </c>
      <c r="AT101" s="1496">
        <v>14.9</v>
      </c>
      <c r="AU101" s="1502">
        <v>50.5</v>
      </c>
      <c r="AW101" s="1496">
        <v>50.3</v>
      </c>
      <c r="AX101" s="1502">
        <v>58.5</v>
      </c>
      <c r="AZ101" s="1502">
        <v>58.7</v>
      </c>
      <c r="BA101" s="1503">
        <v>-8.0</v>
      </c>
      <c r="BB101" s="1496">
        <v>-9.3</v>
      </c>
      <c r="BC101" s="1502">
        <v>-8.4</v>
      </c>
      <c r="BD101" s="1504">
        <v>7.541</v>
      </c>
      <c r="BE101" s="1504">
        <v>2.5</v>
      </c>
      <c r="BF101" s="1504">
        <v>7.623</v>
      </c>
      <c r="BG101" s="1496">
        <v>72.8</v>
      </c>
      <c r="BJ101" s="1496">
        <v>76.1</v>
      </c>
      <c r="BM101" s="1496">
        <v>-16.3</v>
      </c>
      <c r="BN101" s="1496">
        <v>-17.5</v>
      </c>
      <c r="BO101" s="1505">
        <v>-16.3</v>
      </c>
      <c r="BP101" s="1496">
        <v>50.7</v>
      </c>
      <c r="BS101" s="1198">
        <v>0.04</v>
      </c>
      <c r="BU101" s="414">
        <v>0.041</v>
      </c>
      <c r="BV101" s="1204">
        <v>0.02</v>
      </c>
      <c r="BX101" s="414">
        <v>0.04</v>
      </c>
      <c r="BY101" s="1506">
        <v>15.26</v>
      </c>
      <c r="BZ101" s="1502">
        <v>12.65</v>
      </c>
      <c r="CA101" s="1502">
        <v>14.82</v>
      </c>
      <c r="CB101" s="1496">
        <v>63.56</v>
      </c>
      <c r="CC101" s="1496">
        <v>63.96</v>
      </c>
      <c r="CD101" s="1496">
        <v>62.59</v>
      </c>
      <c r="CE101" s="1496">
        <v>63.01</v>
      </c>
      <c r="CF101" s="1496">
        <v>0.97</v>
      </c>
      <c r="CG101" s="1496">
        <v>0.2</v>
      </c>
      <c r="CH101" s="1496">
        <v>0.23</v>
      </c>
      <c r="CI101" s="1496">
        <v>53.6</v>
      </c>
      <c r="CL101" s="1496">
        <v>52.4</v>
      </c>
      <c r="CO101" s="1496">
        <v>0.081</v>
      </c>
      <c r="CQ101" s="1496">
        <v>-3.103</v>
      </c>
      <c r="CR101" s="1496">
        <v>32.8</v>
      </c>
      <c r="CU101" s="1496">
        <v>22.1</v>
      </c>
      <c r="CX101" s="1499">
        <v>10.9</v>
      </c>
      <c r="CY101" s="1496">
        <v>3.1</v>
      </c>
      <c r="CZ101" s="1496">
        <v>10.9</v>
      </c>
      <c r="DA101" s="1502">
        <v>302.65</v>
      </c>
      <c r="DD101" s="1507">
        <v>0.148</v>
      </c>
      <c r="DE101" s="277">
        <v>-0.07</v>
      </c>
      <c r="DF101" s="277">
        <v>0.148</v>
      </c>
      <c r="DG101" s="1502">
        <v>225.42</v>
      </c>
      <c r="DJ101" s="1507">
        <v>-0.014</v>
      </c>
      <c r="DK101" s="277">
        <v>-0.05</v>
      </c>
      <c r="DL101" s="277">
        <v>-0.014</v>
      </c>
      <c r="DM101" s="1506">
        <v>88.1</v>
      </c>
      <c r="DN101" s="1502">
        <v>81.8</v>
      </c>
      <c r="DO101" s="1502">
        <v>88.1</v>
      </c>
      <c r="DP101" s="1496">
        <v>38.38</v>
      </c>
      <c r="DQ101" s="1496">
        <v>38.38</v>
      </c>
      <c r="DR101" s="1496">
        <v>58.11</v>
      </c>
      <c r="DS101" s="1496">
        <v>58.11</v>
      </c>
      <c r="DT101" s="1499">
        <v>-19.7</v>
      </c>
      <c r="DU101" s="1521">
        <v>-18.3</v>
      </c>
      <c r="DV101" s="1496">
        <v>-19.7</v>
      </c>
      <c r="DW101" s="1496">
        <v>8.82</v>
      </c>
      <c r="DZ101" s="1509">
        <v>0.043</v>
      </c>
      <c r="EA101" s="1495">
        <v>0.026</v>
      </c>
      <c r="EB101" s="1495">
        <v>0.043</v>
      </c>
      <c r="EC101" s="1496">
        <v>9.58</v>
      </c>
      <c r="EF101" s="1509">
        <v>0.073</v>
      </c>
      <c r="EG101" s="1495">
        <v>0.114</v>
      </c>
      <c r="EH101" s="1495">
        <v>0.073</v>
      </c>
      <c r="EI101" s="1497">
        <v>-754.5</v>
      </c>
      <c r="EJ101" s="1498">
        <v>-1294.8</v>
      </c>
      <c r="EK101" s="1498">
        <v>-755.1</v>
      </c>
      <c r="EL101" s="1496">
        <v>54.9</v>
      </c>
      <c r="EO101" s="1510">
        <v>-0.075</v>
      </c>
      <c r="EP101" s="414">
        <v>-0.075</v>
      </c>
      <c r="EQ101" s="1198">
        <v>0.136</v>
      </c>
      <c r="ER101" s="1496">
        <v>59.6</v>
      </c>
      <c r="EU101" s="1200">
        <v>-0.064</v>
      </c>
      <c r="EV101" s="1198">
        <v>-0.066</v>
      </c>
      <c r="EW101" s="1198">
        <v>0.035</v>
      </c>
      <c r="EX101" s="1496">
        <v>-4.6</v>
      </c>
      <c r="EY101" s="1496">
        <v>-6.08</v>
      </c>
      <c r="EZ101" s="1496">
        <v>-5.27</v>
      </c>
      <c r="FA101" s="1496">
        <v>23.4</v>
      </c>
      <c r="FD101" s="1198">
        <v>-0.1133</v>
      </c>
      <c r="FE101" s="1198">
        <v>-0.15</v>
      </c>
      <c r="FF101" s="1198">
        <v>-0.1163</v>
      </c>
      <c r="FG101" s="1496">
        <v>20.6</v>
      </c>
      <c r="FJ101" s="1198">
        <v>-0.0626</v>
      </c>
      <c r="FK101" s="1198">
        <v>-0.1445</v>
      </c>
      <c r="FL101" s="1198">
        <v>-0.0626</v>
      </c>
      <c r="FM101" s="1499">
        <v>2.91</v>
      </c>
      <c r="FN101" s="1496">
        <v>3.99</v>
      </c>
      <c r="FO101" s="1496">
        <v>2.83</v>
      </c>
      <c r="FP101" s="1496">
        <v>27.7</v>
      </c>
      <c r="FS101" s="1200">
        <v>-0.058</v>
      </c>
      <c r="FU101" s="1496">
        <v>-0.058</v>
      </c>
      <c r="FV101" s="1496">
        <v>24.9</v>
      </c>
      <c r="FY101" s="1200">
        <v>-0.057</v>
      </c>
      <c r="GA101" s="1496">
        <v>-0.057</v>
      </c>
      <c r="GB101" s="1496">
        <v>2.72</v>
      </c>
      <c r="GC101" s="1496">
        <v>-1.07</v>
      </c>
      <c r="GD101" s="1496">
        <v>2.72</v>
      </c>
      <c r="GE101" s="1496">
        <v>29.71</v>
      </c>
      <c r="GH101" s="1496">
        <v>28.32</v>
      </c>
      <c r="GK101" s="1496">
        <v>650.0</v>
      </c>
      <c r="GM101" s="1514">
        <v>2810.0</v>
      </c>
    </row>
    <row r="102">
      <c r="A102" s="1474">
        <v>45017.0</v>
      </c>
      <c r="B102" s="1205">
        <v>249.0</v>
      </c>
      <c r="D102" s="1205">
        <v>249.2</v>
      </c>
      <c r="E102" s="1205">
        <v>323.6</v>
      </c>
      <c r="G102" s="1205">
        <v>323.6</v>
      </c>
      <c r="H102" s="1475">
        <v>0.002</v>
      </c>
      <c r="I102" s="1475">
        <v>0.002</v>
      </c>
      <c r="J102" s="1475">
        <v>-0.001</v>
      </c>
      <c r="K102" s="1475">
        <v>0.004</v>
      </c>
      <c r="L102" s="1475">
        <v>0.003</v>
      </c>
      <c r="M102" s="1475">
        <v>0.003</v>
      </c>
      <c r="N102" s="1476">
        <v>-0.059</v>
      </c>
      <c r="O102" s="1477"/>
      <c r="P102" s="1477">
        <v>-0.059</v>
      </c>
      <c r="Q102" s="1476">
        <v>-0.048</v>
      </c>
      <c r="R102" s="1477"/>
      <c r="S102" s="1477">
        <v>-0.049</v>
      </c>
      <c r="T102" s="1205">
        <v>-74.6</v>
      </c>
      <c r="U102" s="1205">
        <v>-75.2</v>
      </c>
      <c r="V102" s="1205">
        <v>-74.4</v>
      </c>
      <c r="W102" s="1205">
        <v>193.0</v>
      </c>
      <c r="Z102" s="1205">
        <v>207.0</v>
      </c>
      <c r="AC102" s="1478">
        <v>-11.7</v>
      </c>
      <c r="AD102" s="1479">
        <v>21.5</v>
      </c>
      <c r="AE102" s="1479">
        <v>-12.0</v>
      </c>
      <c r="AF102" s="1480">
        <v>133.96</v>
      </c>
      <c r="AI102" s="1481">
        <v>0.012</v>
      </c>
      <c r="AJ102" s="1195">
        <v>-0.025</v>
      </c>
      <c r="AK102" s="1195">
        <v>0.01</v>
      </c>
      <c r="AL102" s="1480">
        <v>115.21</v>
      </c>
      <c r="AO102" s="1195">
        <v>-0.017</v>
      </c>
      <c r="AP102" s="1195">
        <v>-0.01</v>
      </c>
      <c r="AQ102" s="1195">
        <v>-0.001</v>
      </c>
      <c r="AR102" s="1482">
        <v>18.4</v>
      </c>
      <c r="AS102" s="1205">
        <v>16.0</v>
      </c>
      <c r="AT102" s="1205">
        <v>16.5</v>
      </c>
      <c r="AU102" s="1446">
        <v>49.8</v>
      </c>
      <c r="AW102" s="1205">
        <v>50.0</v>
      </c>
      <c r="AX102" s="1446">
        <v>59.5</v>
      </c>
      <c r="AZ102" s="1446">
        <v>60.5</v>
      </c>
      <c r="BA102" s="1483">
        <v>-9.7</v>
      </c>
      <c r="BB102" s="1205">
        <v>-7.7</v>
      </c>
      <c r="BC102" s="1446">
        <v>-10.0</v>
      </c>
      <c r="BD102" s="1484">
        <v>0.318</v>
      </c>
      <c r="BE102" s="1446"/>
      <c r="BF102" s="1484">
        <v>0.362</v>
      </c>
      <c r="BG102" s="1205">
        <v>72.6</v>
      </c>
      <c r="BJ102" s="1205">
        <v>74.2</v>
      </c>
      <c r="BM102" s="1205">
        <v>-15.0</v>
      </c>
      <c r="BN102" s="1205">
        <v>-16.5</v>
      </c>
      <c r="BO102" s="1485">
        <v>-14.6</v>
      </c>
      <c r="BP102" s="1205">
        <v>45.6</v>
      </c>
      <c r="BS102" s="1205">
        <v>-0.05</v>
      </c>
      <c r="BU102" s="410">
        <v>-0.064</v>
      </c>
      <c r="BV102" s="1203">
        <v>0.02</v>
      </c>
      <c r="BX102" s="410">
        <v>0.017</v>
      </c>
      <c r="BY102" s="1486">
        <v>11.15</v>
      </c>
      <c r="BZ102" s="1446">
        <v>14.0</v>
      </c>
      <c r="CA102" s="1446">
        <v>10.45</v>
      </c>
      <c r="CB102" s="1205">
        <v>64.85</v>
      </c>
      <c r="CC102" s="1205">
        <v>62.05</v>
      </c>
      <c r="CD102" s="1205">
        <v>62.91</v>
      </c>
      <c r="CE102" s="1205">
        <v>63.07</v>
      </c>
      <c r="CF102" s="1205">
        <v>1.94</v>
      </c>
      <c r="CG102" s="1205">
        <v>0.9</v>
      </c>
      <c r="CH102" s="1205">
        <v>0.89</v>
      </c>
      <c r="CI102" s="1205">
        <v>46.2</v>
      </c>
      <c r="CL102" s="1205">
        <v>47.7</v>
      </c>
      <c r="CO102" s="1205">
        <v>-2.965</v>
      </c>
      <c r="CP102" s="1205">
        <v>-1.728</v>
      </c>
      <c r="CQ102" s="1205">
        <v>-0.184</v>
      </c>
      <c r="CR102" s="1205">
        <v>27.1</v>
      </c>
      <c r="CU102" s="1205">
        <v>19.1</v>
      </c>
      <c r="CX102" s="1480">
        <v>8.23</v>
      </c>
      <c r="CY102" s="1205">
        <v>9.05</v>
      </c>
      <c r="CZ102" s="1205">
        <v>8.22</v>
      </c>
      <c r="DA102" s="1446">
        <v>288.74</v>
      </c>
      <c r="DD102" s="1487">
        <v>0.085</v>
      </c>
      <c r="DE102" s="1488">
        <v>0.08</v>
      </c>
      <c r="DF102" s="1488">
        <v>0.085</v>
      </c>
      <c r="DG102" s="1446">
        <v>203.18</v>
      </c>
      <c r="DJ102" s="1487">
        <v>-0.079</v>
      </c>
      <c r="DK102" s="1522">
        <v>-0.05</v>
      </c>
      <c r="DL102" s="1488">
        <v>-0.079</v>
      </c>
      <c r="DM102" s="1486">
        <v>90.2</v>
      </c>
      <c r="DN102" s="1446">
        <v>39.2</v>
      </c>
      <c r="DO102" s="1446">
        <v>90.2</v>
      </c>
      <c r="DP102" s="1205">
        <v>34.66</v>
      </c>
      <c r="DQ102" s="1205">
        <v>34.74</v>
      </c>
      <c r="DR102" s="1205">
        <v>49.9</v>
      </c>
      <c r="DS102" s="1205">
        <v>49.88</v>
      </c>
      <c r="DT102" s="1480">
        <v>-15.2</v>
      </c>
      <c r="DU102" s="1523">
        <v>-19.5</v>
      </c>
      <c r="DV102" s="1205">
        <v>-15.1</v>
      </c>
      <c r="DW102" s="1205">
        <v>8.29</v>
      </c>
      <c r="DZ102" s="1490">
        <v>0.026</v>
      </c>
      <c r="EA102" s="1477">
        <v>0.03</v>
      </c>
      <c r="EB102" s="1477">
        <v>0.026</v>
      </c>
      <c r="EC102" s="1205">
        <v>8.73</v>
      </c>
      <c r="EF102" s="1490">
        <v>-0.023</v>
      </c>
      <c r="EG102" s="1477">
        <v>-0.003</v>
      </c>
      <c r="EH102" s="1477">
        <v>-0.023</v>
      </c>
      <c r="EI102" s="1478">
        <v>-432.4</v>
      </c>
      <c r="EJ102" s="1479">
        <v>-613.8</v>
      </c>
      <c r="EK102" s="1479">
        <v>-432.3</v>
      </c>
      <c r="EL102" s="1205">
        <v>49.5</v>
      </c>
      <c r="EO102" s="1491">
        <v>-0.143</v>
      </c>
      <c r="EP102" s="410">
        <v>-0.142</v>
      </c>
      <c r="EQ102" s="1193">
        <v>-0.143</v>
      </c>
      <c r="ER102" s="1205">
        <v>52.0</v>
      </c>
      <c r="EU102" s="1195">
        <v>-0.13</v>
      </c>
      <c r="EV102" s="1193">
        <v>-0.106</v>
      </c>
      <c r="EW102" s="1205">
        <v>-0.064</v>
      </c>
      <c r="EX102" s="1205">
        <v>-2.62</v>
      </c>
      <c r="EY102" s="1205">
        <v>-2.89</v>
      </c>
      <c r="EZ102" s="1205">
        <v>-4.63</v>
      </c>
      <c r="FA102" s="1205">
        <v>19.3</v>
      </c>
      <c r="FD102" s="1193">
        <v>-0.294</v>
      </c>
      <c r="FE102" s="1193">
        <v>-0.1855</v>
      </c>
      <c r="FF102" s="1193">
        <v>-0.294</v>
      </c>
      <c r="FG102" s="1205">
        <v>15.3</v>
      </c>
      <c r="FJ102" s="1193">
        <v>-0.2232</v>
      </c>
      <c r="FK102" s="1193">
        <v>-0.0785</v>
      </c>
      <c r="FL102" s="1193">
        <v>-0.2232</v>
      </c>
      <c r="FM102" s="1480">
        <v>3.94</v>
      </c>
      <c r="FN102" s="1205">
        <v>3.38</v>
      </c>
      <c r="FO102" s="1205">
        <v>3.94</v>
      </c>
      <c r="FP102" s="1205">
        <v>21.7</v>
      </c>
      <c r="FS102" s="1195">
        <v>-0.049</v>
      </c>
      <c r="FU102" s="1193">
        <v>-0.049</v>
      </c>
      <c r="FV102" s="1205">
        <v>23.2</v>
      </c>
      <c r="FY102" s="1195">
        <v>-0.037</v>
      </c>
      <c r="GA102" s="1193">
        <v>-0.037</v>
      </c>
      <c r="GB102" s="1205">
        <v>-1.47</v>
      </c>
      <c r="GD102" s="1205">
        <v>-1.47</v>
      </c>
      <c r="GE102" s="1205">
        <v>27.86</v>
      </c>
      <c r="GH102" s="1205">
        <v>25.21</v>
      </c>
      <c r="GK102" s="1205">
        <v>1510.0</v>
      </c>
      <c r="GM102" s="1512">
        <v>1390.0</v>
      </c>
    </row>
    <row r="103">
      <c r="A103" s="1492">
        <v>45047.0</v>
      </c>
      <c r="B103" s="1496">
        <v>247.1</v>
      </c>
      <c r="D103" s="1496">
        <v>247.1</v>
      </c>
      <c r="E103" s="1496">
        <v>316.1</v>
      </c>
      <c r="G103" s="1496">
        <v>316.1</v>
      </c>
      <c r="H103" s="1493">
        <v>-0.019</v>
      </c>
      <c r="I103" s="1493">
        <v>0.0</v>
      </c>
      <c r="J103" s="1493">
        <v>-0.019</v>
      </c>
      <c r="K103" s="1493">
        <v>-0.006</v>
      </c>
      <c r="L103" s="1493">
        <v>-0.006</v>
      </c>
      <c r="M103" s="1493">
        <v>-0.004</v>
      </c>
      <c r="N103" s="1494">
        <v>-0.101</v>
      </c>
      <c r="O103" s="1495"/>
      <c r="P103" s="1495">
        <v>-0.101</v>
      </c>
      <c r="Q103" s="1494">
        <v>-0.059</v>
      </c>
      <c r="R103" s="1495"/>
      <c r="S103" s="1495">
        <v>-0.059</v>
      </c>
      <c r="T103" s="1496">
        <v>-69.0</v>
      </c>
      <c r="U103" s="1496">
        <v>-69.0</v>
      </c>
      <c r="V103" s="1496">
        <v>-68.3</v>
      </c>
      <c r="W103" s="1496">
        <v>218.0</v>
      </c>
      <c r="Z103" s="1496">
        <v>220.0</v>
      </c>
      <c r="AC103" s="1497">
        <v>-0.3</v>
      </c>
      <c r="AD103" s="1498">
        <v>-7.6</v>
      </c>
      <c r="AE103" s="1498">
        <v>-0.3</v>
      </c>
      <c r="AF103" s="1499">
        <v>133.74</v>
      </c>
      <c r="AI103" s="1500">
        <v>-0.001</v>
      </c>
      <c r="AJ103" s="1200">
        <v>0.003</v>
      </c>
      <c r="AK103" s="1200">
        <v>0.001</v>
      </c>
      <c r="AL103" s="1499">
        <v>116.9</v>
      </c>
      <c r="AO103" s="1200">
        <v>0.017</v>
      </c>
      <c r="AP103" s="1200">
        <v>0.031</v>
      </c>
      <c r="AQ103" s="1200">
        <v>0.014</v>
      </c>
      <c r="AR103" s="1501">
        <v>14.4</v>
      </c>
      <c r="AS103" s="1496">
        <v>17.5</v>
      </c>
      <c r="AT103" s="1496">
        <v>14.6</v>
      </c>
      <c r="AU103" s="1502">
        <v>52.3</v>
      </c>
      <c r="AW103" s="1496">
        <v>52.7</v>
      </c>
      <c r="AX103" s="1502">
        <v>60.8</v>
      </c>
      <c r="AZ103" s="1502">
        <v>60.7</v>
      </c>
      <c r="BA103" s="1503">
        <v>-8.4</v>
      </c>
      <c r="BB103" s="1496">
        <v>-9.0</v>
      </c>
      <c r="BC103" s="1502">
        <v>-7.9</v>
      </c>
      <c r="BD103" s="1504">
        <v>4.711</v>
      </c>
      <c r="BE103" s="1504">
        <v>1.45</v>
      </c>
      <c r="BF103" s="1504">
        <v>4.767</v>
      </c>
      <c r="BG103" s="1496">
        <v>72.0</v>
      </c>
      <c r="BJ103" s="1496">
        <v>77.3</v>
      </c>
      <c r="BM103" s="1496">
        <v>-18.7</v>
      </c>
      <c r="BN103" s="1496">
        <v>-14.7</v>
      </c>
      <c r="BO103" s="1505">
        <v>-18.4</v>
      </c>
      <c r="BP103" s="1496">
        <v>47.5</v>
      </c>
      <c r="BS103" s="1198">
        <v>0.044</v>
      </c>
      <c r="BU103" s="414">
        <v>0.032</v>
      </c>
      <c r="BV103" s="1204">
        <v>0.025</v>
      </c>
      <c r="BX103" s="414">
        <v>0.035</v>
      </c>
      <c r="BY103" s="1506">
        <v>11.79</v>
      </c>
      <c r="BZ103" s="1502">
        <v>10.5</v>
      </c>
      <c r="CA103" s="1502">
        <v>10.49</v>
      </c>
      <c r="CB103" s="1496">
        <v>61.53</v>
      </c>
      <c r="CC103" s="1496">
        <v>59.97</v>
      </c>
      <c r="CD103" s="1496">
        <v>64.97</v>
      </c>
      <c r="CE103" s="1496">
        <v>64.73</v>
      </c>
      <c r="CF103" s="1496">
        <v>-3.4</v>
      </c>
      <c r="CG103" s="1496">
        <v>1.15</v>
      </c>
      <c r="CH103" s="1496">
        <v>-2.6</v>
      </c>
      <c r="CI103" s="1496">
        <v>52.9</v>
      </c>
      <c r="CL103" s="1496">
        <v>52.9</v>
      </c>
      <c r="CO103" s="1496">
        <v>-0.489</v>
      </c>
      <c r="CP103" s="1496">
        <v>-1.475</v>
      </c>
      <c r="CQ103" s="1496">
        <v>-3.155</v>
      </c>
      <c r="CR103" s="1496">
        <v>32.7</v>
      </c>
      <c r="CU103" s="1496">
        <v>21.7</v>
      </c>
      <c r="CX103" s="1499">
        <v>11.3</v>
      </c>
      <c r="CY103" s="1496">
        <v>8.6</v>
      </c>
      <c r="CZ103" s="1496">
        <v>11.3</v>
      </c>
      <c r="DA103" s="1502">
        <v>281.29</v>
      </c>
      <c r="DD103" s="1507">
        <v>-0.075</v>
      </c>
      <c r="DE103" s="277">
        <v>-0.004</v>
      </c>
      <c r="DF103" s="277">
        <v>-0.075</v>
      </c>
      <c r="DG103" s="1502">
        <v>216.0</v>
      </c>
      <c r="DJ103" s="1507">
        <v>-0.045</v>
      </c>
      <c r="DK103" s="277">
        <v>-0.08</v>
      </c>
      <c r="DL103" s="277">
        <v>-0.045</v>
      </c>
      <c r="DM103" s="1506">
        <v>65.8</v>
      </c>
      <c r="DN103" s="1502">
        <v>71.6</v>
      </c>
      <c r="DO103" s="1502">
        <v>65.8</v>
      </c>
      <c r="DP103" s="1496">
        <v>34.98</v>
      </c>
      <c r="DQ103" s="1496">
        <v>35.01</v>
      </c>
      <c r="DR103" s="1496">
        <v>57.1</v>
      </c>
      <c r="DS103" s="1496">
        <v>57.03</v>
      </c>
      <c r="DT103" s="1499">
        <v>-22.1</v>
      </c>
      <c r="DU103" s="1521">
        <v>-17.2</v>
      </c>
      <c r="DV103" s="1496">
        <v>-22.0</v>
      </c>
      <c r="DW103" s="1496">
        <v>7.29</v>
      </c>
      <c r="DZ103" s="1509">
        <v>0.006</v>
      </c>
      <c r="EA103" s="1495">
        <v>-0.008</v>
      </c>
      <c r="EB103" s="1495">
        <v>0.006</v>
      </c>
      <c r="EC103" s="1496">
        <v>8.67</v>
      </c>
      <c r="EF103" s="1509">
        <v>-0.099</v>
      </c>
      <c r="EG103" s="1495">
        <v>-0.103</v>
      </c>
      <c r="EH103" s="1495">
        <v>-0.098</v>
      </c>
      <c r="EI103" s="1497">
        <v>-1372.0</v>
      </c>
      <c r="EJ103" s="1498">
        <v>1331.9</v>
      </c>
      <c r="EK103" s="1498">
        <v>-1381.0</v>
      </c>
      <c r="EL103" s="1496">
        <v>52.1</v>
      </c>
      <c r="EO103" s="1510">
        <v>-0.152</v>
      </c>
      <c r="EP103" s="414">
        <v>-0.152</v>
      </c>
      <c r="EQ103" s="1198">
        <v>-0.152</v>
      </c>
      <c r="ER103" s="1496">
        <v>54.3</v>
      </c>
      <c r="EU103" s="1200">
        <v>-0.14</v>
      </c>
      <c r="EV103" s="1198">
        <v>-0.106</v>
      </c>
      <c r="EW103" s="1198">
        <v>-0.133</v>
      </c>
      <c r="EX103" s="1496">
        <v>-2.1</v>
      </c>
      <c r="EY103" s="1496">
        <v>-2.89</v>
      </c>
      <c r="EZ103" s="1496">
        <v>-2.65</v>
      </c>
      <c r="FA103" s="1496">
        <v>21.7</v>
      </c>
      <c r="FD103" s="1198">
        <v>0.0096</v>
      </c>
      <c r="FE103" s="1198">
        <v>-0.087</v>
      </c>
      <c r="FF103" s="1198">
        <v>0.0092</v>
      </c>
      <c r="FG103" s="1496">
        <v>21.3</v>
      </c>
      <c r="FJ103" s="1198">
        <v>0.1435</v>
      </c>
      <c r="FK103" s="1198">
        <v>-0.11</v>
      </c>
      <c r="FL103" s="1198">
        <v>0.1435</v>
      </c>
      <c r="FM103" s="1499">
        <v>0.44</v>
      </c>
      <c r="FN103" s="1496">
        <v>3.02</v>
      </c>
      <c r="FO103" s="1496">
        <v>0.43</v>
      </c>
      <c r="FP103" s="1496">
        <v>24.5</v>
      </c>
      <c r="FS103" s="1200">
        <v>-0.059</v>
      </c>
      <c r="FU103" s="1496">
        <v>-0.059</v>
      </c>
      <c r="FV103" s="1496">
        <v>26.2</v>
      </c>
      <c r="FY103" s="1200">
        <v>-0.023</v>
      </c>
      <c r="GA103" s="1496">
        <v>-0.023</v>
      </c>
      <c r="GB103" s="1496">
        <v>-1.8</v>
      </c>
      <c r="GC103" s="1496">
        <v>-0.3</v>
      </c>
      <c r="GD103" s="1496">
        <v>-1.8</v>
      </c>
      <c r="GE103" s="1496">
        <v>28.04</v>
      </c>
      <c r="GH103" s="1496">
        <v>26.81</v>
      </c>
      <c r="GK103" s="1513">
        <v>2240.0</v>
      </c>
      <c r="GM103" s="1514">
        <v>2650.0</v>
      </c>
    </row>
    <row r="104">
      <c r="A104" s="1474">
        <v>45078.0</v>
      </c>
      <c r="B104" s="1205">
        <v>247.5</v>
      </c>
      <c r="D104" s="1205">
        <v>247.5</v>
      </c>
      <c r="E104" s="1205">
        <v>313.0</v>
      </c>
      <c r="G104" s="1205">
        <v>313.0</v>
      </c>
      <c r="H104" s="1475">
        <v>-0.009</v>
      </c>
      <c r="I104" s="1475">
        <v>-0.002</v>
      </c>
      <c r="J104" s="1475">
        <v>-0.007</v>
      </c>
      <c r="K104" s="1475">
        <v>-0.002</v>
      </c>
      <c r="L104" s="1475">
        <v>-0.001</v>
      </c>
      <c r="M104" s="1475">
        <v>-0.001</v>
      </c>
      <c r="N104" s="1476">
        <v>-0.12</v>
      </c>
      <c r="O104" s="1477">
        <v>-0.111</v>
      </c>
      <c r="P104" s="1477">
        <v>-0.12</v>
      </c>
      <c r="Q104" s="1476">
        <v>-0.061</v>
      </c>
      <c r="R104" s="1477">
        <v>-0.036</v>
      </c>
      <c r="S104" s="1477">
        <v>-0.061</v>
      </c>
      <c r="T104" s="1205">
        <v>-65.5</v>
      </c>
      <c r="U104" s="1205">
        <v>-65.0</v>
      </c>
      <c r="V104" s="1205">
        <v>-63.7</v>
      </c>
      <c r="W104" s="1205">
        <v>226.0</v>
      </c>
      <c r="Z104" s="1205">
        <v>207.0</v>
      </c>
      <c r="AC104" s="1478">
        <v>23.0</v>
      </c>
      <c r="AD104" s="1479">
        <v>18.3</v>
      </c>
      <c r="AE104" s="1479">
        <v>18.5</v>
      </c>
      <c r="AF104" s="1480">
        <v>133.59</v>
      </c>
      <c r="AI104" s="1481">
        <v>0.001</v>
      </c>
      <c r="AJ104" s="1195">
        <v>0.003</v>
      </c>
      <c r="AK104" s="1195">
        <v>0.002</v>
      </c>
      <c r="AL104" s="1480">
        <v>114.59</v>
      </c>
      <c r="AO104" s="1195">
        <v>-0.034</v>
      </c>
      <c r="AP104" s="1195">
        <v>-0.003</v>
      </c>
      <c r="AQ104" s="1195">
        <v>-0.032</v>
      </c>
      <c r="AR104" s="1482">
        <v>18.7</v>
      </c>
      <c r="AS104" s="1205">
        <v>15.0</v>
      </c>
      <c r="AT104" s="1205">
        <v>18.7</v>
      </c>
      <c r="AU104" s="1446">
        <v>52.1</v>
      </c>
      <c r="AW104" s="1205">
        <v>52.1</v>
      </c>
      <c r="AX104" s="1446">
        <v>58.8</v>
      </c>
      <c r="AZ104" s="1446">
        <v>58.9</v>
      </c>
      <c r="BA104" s="1483">
        <v>-6.7</v>
      </c>
      <c r="BB104" s="1205">
        <v>-8.0</v>
      </c>
      <c r="BC104" s="1446">
        <v>-6.8</v>
      </c>
      <c r="BD104" s="1484">
        <v>7.718</v>
      </c>
      <c r="BE104" s="1484">
        <v>6.489</v>
      </c>
      <c r="BF104" s="1484">
        <v>3.461</v>
      </c>
      <c r="BG104" s="1205">
        <v>72.5</v>
      </c>
      <c r="BJ104" s="1205">
        <v>74.9</v>
      </c>
      <c r="BM104" s="1205">
        <v>-15.4</v>
      </c>
      <c r="BN104" s="1205">
        <v>-16.4</v>
      </c>
      <c r="BO104" s="1485">
        <v>-15.4</v>
      </c>
      <c r="BP104" s="1205">
        <v>45.2</v>
      </c>
      <c r="BS104" s="1205">
        <v>-0.02</v>
      </c>
      <c r="BU104" s="410">
        <v>-0.031</v>
      </c>
      <c r="BV104" s="1203">
        <v>-0.04</v>
      </c>
      <c r="BX104" s="410">
        <v>-0.033</v>
      </c>
      <c r="BY104" s="1486">
        <v>11.32</v>
      </c>
      <c r="BZ104" s="1446">
        <v>11.0</v>
      </c>
      <c r="CA104" s="1446">
        <v>10.26</v>
      </c>
      <c r="CB104" s="1205">
        <v>60.7</v>
      </c>
      <c r="CC104" s="1205">
        <v>61.06</v>
      </c>
      <c r="CD104" s="1205">
        <v>64.43</v>
      </c>
      <c r="CE104" s="1205">
        <v>64.89</v>
      </c>
      <c r="CF104" s="1205">
        <v>-3.7</v>
      </c>
      <c r="CG104" s="1205">
        <v>-2.9</v>
      </c>
      <c r="CH104" s="1205">
        <v>-4.9</v>
      </c>
      <c r="CI104" s="1205">
        <v>51.8</v>
      </c>
      <c r="CL104" s="1205">
        <v>51.8</v>
      </c>
      <c r="CO104" s="1205">
        <v>-1.424</v>
      </c>
      <c r="CP104" s="1205">
        <v>-1.727</v>
      </c>
      <c r="CQ104" s="1205">
        <v>-0.864</v>
      </c>
      <c r="CR104" s="1205">
        <v>29.6</v>
      </c>
      <c r="CU104" s="1205">
        <v>19.5</v>
      </c>
      <c r="CX104" s="1480">
        <v>10.5</v>
      </c>
      <c r="CY104" s="1205">
        <v>8.6</v>
      </c>
      <c r="CZ104" s="1205">
        <v>10.4</v>
      </c>
      <c r="DA104" s="1446">
        <v>283.61</v>
      </c>
      <c r="DD104" s="1487">
        <v>-0.124</v>
      </c>
      <c r="DE104" s="1488">
        <v>-0.095</v>
      </c>
      <c r="DF104" s="1488">
        <v>-0.124</v>
      </c>
      <c r="DG104" s="1446">
        <v>214.27</v>
      </c>
      <c r="DJ104" s="1487">
        <v>-0.068</v>
      </c>
      <c r="DK104" s="1522">
        <v>-0.04</v>
      </c>
      <c r="DL104" s="1488">
        <v>-0.068</v>
      </c>
      <c r="DM104" s="1486">
        <v>70.6</v>
      </c>
      <c r="DN104" s="1446">
        <v>92.0</v>
      </c>
      <c r="DO104" s="1446">
        <v>70.6</v>
      </c>
      <c r="DP104" s="1205">
        <v>32.97</v>
      </c>
      <c r="DQ104" s="1205">
        <v>32.97</v>
      </c>
      <c r="DR104" s="1205">
        <v>53.1</v>
      </c>
      <c r="DS104" s="1205">
        <v>53.1</v>
      </c>
      <c r="DT104" s="1480">
        <v>-20.1</v>
      </c>
      <c r="DU104" s="1523">
        <v>-20.1</v>
      </c>
      <c r="DV104" s="1205">
        <v>-20.1</v>
      </c>
      <c r="DW104" s="1205">
        <v>8.74</v>
      </c>
      <c r="DZ104" s="1490">
        <v>0.015</v>
      </c>
      <c r="EA104" s="1477">
        <v>0.022</v>
      </c>
      <c r="EB104" s="1477">
        <v>0.015</v>
      </c>
      <c r="EC104" s="1205">
        <v>8.7</v>
      </c>
      <c r="EF104" s="1490">
        <v>-0.129</v>
      </c>
      <c r="EG104" s="1477">
        <v>-0.113</v>
      </c>
      <c r="EH104" s="1477">
        <v>-0.129</v>
      </c>
      <c r="EI104" s="1478">
        <v>43.0</v>
      </c>
      <c r="EJ104" s="1479">
        <v>-46.7</v>
      </c>
      <c r="EK104" s="1479">
        <v>43.1</v>
      </c>
      <c r="EL104" s="1205">
        <v>54.3</v>
      </c>
      <c r="EO104" s="1491">
        <v>-0.06</v>
      </c>
      <c r="EP104" s="410">
        <v>-0.06</v>
      </c>
      <c r="EQ104" s="1193">
        <v>-0.165</v>
      </c>
      <c r="ER104" s="1205">
        <v>53.0</v>
      </c>
      <c r="EU104" s="1195">
        <v>-0.12</v>
      </c>
      <c r="EV104" s="1193">
        <v>-0.11</v>
      </c>
      <c r="EW104" s="1205">
        <v>-0.14</v>
      </c>
      <c r="EX104" s="1205">
        <v>1.13</v>
      </c>
      <c r="EY104" s="1205">
        <v>2.51</v>
      </c>
      <c r="EZ104" s="1205">
        <v>-2.12</v>
      </c>
      <c r="FA104" s="1205">
        <v>20.6</v>
      </c>
      <c r="FD104" s="1193">
        <v>-0.2118</v>
      </c>
      <c r="FE104" s="1193">
        <v>-0.1865</v>
      </c>
      <c r="FF104" s="1193">
        <v>-0.2118</v>
      </c>
      <c r="FG104" s="1205">
        <v>17.2</v>
      </c>
      <c r="FJ104" s="1193">
        <v>-0.1835</v>
      </c>
      <c r="FK104" s="1193">
        <v>-0.0775</v>
      </c>
      <c r="FL104" s="1193">
        <v>-0.1835</v>
      </c>
      <c r="FM104" s="1480">
        <v>3.46</v>
      </c>
      <c r="FN104" s="1205">
        <v>1.35</v>
      </c>
      <c r="FO104" s="1205">
        <v>3.46</v>
      </c>
      <c r="FP104" s="1205">
        <v>24.8</v>
      </c>
      <c r="FS104" s="1195">
        <v>-0.059</v>
      </c>
      <c r="FU104" s="1193">
        <v>-0.059</v>
      </c>
      <c r="FV104" s="1205">
        <v>24.8</v>
      </c>
      <c r="FY104" s="1195">
        <v>-0.093</v>
      </c>
      <c r="GA104" s="1193">
        <v>-0.093</v>
      </c>
      <c r="GB104" s="1205">
        <v>0.06</v>
      </c>
      <c r="GC104" s="1205">
        <v>-0.9</v>
      </c>
      <c r="GD104" s="1205">
        <v>0.06</v>
      </c>
      <c r="GE104" s="1205">
        <v>29.45</v>
      </c>
      <c r="GH104" s="1205">
        <v>26.36</v>
      </c>
      <c r="GK104" s="1205">
        <v>2590.0</v>
      </c>
      <c r="GM104" s="1512">
        <v>2000.0</v>
      </c>
    </row>
    <row r="105">
      <c r="A105" s="1492">
        <v>45108.0</v>
      </c>
      <c r="B105" s="1496">
        <v>251.66</v>
      </c>
      <c r="D105" s="1496">
        <v>251.9</v>
      </c>
      <c r="E105" s="1496">
        <v>316.7</v>
      </c>
      <c r="G105" s="1496">
        <v>316.6</v>
      </c>
      <c r="H105" s="1493">
        <v>0.007</v>
      </c>
      <c r="I105" s="1493">
        <v>0.002</v>
      </c>
      <c r="J105" s="1493">
        <v>0.005</v>
      </c>
      <c r="K105" s="1493">
        <v>0.004</v>
      </c>
      <c r="L105" s="1493">
        <v>0.002</v>
      </c>
      <c r="M105" s="1493">
        <v>0.001</v>
      </c>
      <c r="N105" s="1494">
        <v>-0.079</v>
      </c>
      <c r="O105" s="1495">
        <v>-0.141</v>
      </c>
      <c r="P105" s="1495">
        <v>-0.079</v>
      </c>
      <c r="Q105" s="1494">
        <v>-0.044</v>
      </c>
      <c r="R105" s="1495">
        <v>-0.065</v>
      </c>
      <c r="S105" s="1495">
        <v>-0.044</v>
      </c>
      <c r="T105" s="1496">
        <v>-65.0</v>
      </c>
      <c r="U105" s="1496">
        <v>-68.0</v>
      </c>
      <c r="V105" s="1496">
        <v>-64.7</v>
      </c>
      <c r="W105" s="1496">
        <v>206.0</v>
      </c>
      <c r="Z105" s="1496">
        <v>201.0</v>
      </c>
      <c r="AC105" s="1497">
        <v>6.5</v>
      </c>
      <c r="AD105" s="1498">
        <v>0.0</v>
      </c>
      <c r="AE105" s="1498">
        <v>6.3</v>
      </c>
      <c r="AF105" s="1499">
        <v>131.59</v>
      </c>
      <c r="AI105" s="1500">
        <v>-0.009</v>
      </c>
      <c r="AJ105" s="1200">
        <v>-0.015</v>
      </c>
      <c r="AK105" s="1200">
        <v>-0.019</v>
      </c>
      <c r="AL105" s="1499">
        <v>113.29</v>
      </c>
      <c r="AO105" s="1200">
        <v>0.014</v>
      </c>
      <c r="AP105" s="1200">
        <v>0.005</v>
      </c>
      <c r="AQ105" s="1200">
        <v>-0.013</v>
      </c>
      <c r="AR105" s="1501">
        <v>15.9</v>
      </c>
      <c r="AS105" s="1496">
        <v>18.0</v>
      </c>
      <c r="AT105" s="1496">
        <v>17.7</v>
      </c>
      <c r="AU105" s="1502">
        <v>52.6</v>
      </c>
      <c r="AW105" s="1496">
        <v>52.6</v>
      </c>
      <c r="AX105" s="1502">
        <v>60.7</v>
      </c>
      <c r="AZ105" s="1502">
        <v>60.7</v>
      </c>
      <c r="BA105" s="1503">
        <v>-8.1</v>
      </c>
      <c r="BB105" s="1496">
        <v>-6.8</v>
      </c>
      <c r="BC105" s="1502">
        <v>-8.1</v>
      </c>
      <c r="BD105" s="1504">
        <v>6.375</v>
      </c>
      <c r="BE105" s="1504">
        <v>6.5</v>
      </c>
      <c r="BF105" s="1504">
        <v>6.109</v>
      </c>
      <c r="BG105" s="1496">
        <v>72.5</v>
      </c>
      <c r="BJ105" s="1496">
        <v>74.2</v>
      </c>
      <c r="BM105" s="1496">
        <v>-14.0</v>
      </c>
      <c r="BN105" s="1496">
        <v>-16.0</v>
      </c>
      <c r="BO105" s="1505">
        <v>-13.9</v>
      </c>
      <c r="BP105" s="1496">
        <v>44.1</v>
      </c>
      <c r="BS105" s="1198">
        <v>-0.02</v>
      </c>
      <c r="BU105" s="414">
        <v>-0.018</v>
      </c>
      <c r="BV105" s="1204">
        <v>0.03</v>
      </c>
      <c r="BX105" s="414">
        <v>0.034</v>
      </c>
      <c r="BY105" s="1506">
        <v>8.039</v>
      </c>
      <c r="BZ105" s="1502">
        <v>10.0</v>
      </c>
      <c r="CA105" s="1502">
        <v>7.324</v>
      </c>
      <c r="CB105" s="1496">
        <v>60.42</v>
      </c>
      <c r="CC105" s="1496">
        <v>65.28</v>
      </c>
      <c r="CD105" s="1496">
        <v>61.4</v>
      </c>
      <c r="CE105" s="1496">
        <v>61.5</v>
      </c>
      <c r="CF105" s="1496">
        <v>-0.9</v>
      </c>
      <c r="CG105" s="1496">
        <v>-3.6</v>
      </c>
      <c r="CH105" s="1496">
        <v>-0.4</v>
      </c>
      <c r="CI105" s="1496">
        <v>47.6</v>
      </c>
      <c r="CL105" s="1496">
        <v>48.4</v>
      </c>
      <c r="CO105" s="1496">
        <v>0.532</v>
      </c>
      <c r="CP105" s="1496">
        <v>-0.961</v>
      </c>
      <c r="CQ105" s="1496">
        <v>-0.949</v>
      </c>
      <c r="CR105" s="1496">
        <v>28.3</v>
      </c>
      <c r="CU105" s="1496">
        <v>20.1</v>
      </c>
      <c r="CX105" s="1499">
        <v>9.04</v>
      </c>
      <c r="CY105" s="1496">
        <v>9.9</v>
      </c>
      <c r="CZ105" s="1496">
        <v>8.89</v>
      </c>
      <c r="DA105" s="1502">
        <v>280.91</v>
      </c>
      <c r="DD105" s="1507">
        <v>-0.145</v>
      </c>
      <c r="DE105" s="277">
        <v>-0.125</v>
      </c>
      <c r="DF105" s="277">
        <v>-0.145</v>
      </c>
      <c r="DG105" s="1502">
        <v>201.39</v>
      </c>
      <c r="DJ105" s="1507">
        <v>-0.124</v>
      </c>
      <c r="DK105" s="277">
        <v>-0.05</v>
      </c>
      <c r="DL105" s="277">
        <v>-0.124</v>
      </c>
      <c r="DM105" s="1506">
        <v>80.6</v>
      </c>
      <c r="DN105" s="1502">
        <v>74.8</v>
      </c>
      <c r="DO105" s="1502">
        <v>80.6</v>
      </c>
      <c r="DP105" s="1496">
        <v>32.25</v>
      </c>
      <c r="DQ105" s="1496">
        <v>32.25</v>
      </c>
      <c r="DR105" s="1496">
        <v>52.92</v>
      </c>
      <c r="DS105" s="1496">
        <v>52.92</v>
      </c>
      <c r="DT105" s="1499">
        <v>-20.6</v>
      </c>
      <c r="DU105" s="1521">
        <v>-21.0</v>
      </c>
      <c r="DV105" s="1496">
        <v>-20.6</v>
      </c>
      <c r="DW105" s="1496">
        <v>8.72</v>
      </c>
      <c r="DZ105" s="1509">
        <v>-0.003</v>
      </c>
      <c r="EA105" s="1495">
        <v>-0.008</v>
      </c>
      <c r="EB105" s="1495">
        <v>-0.003</v>
      </c>
      <c r="EC105" s="1496">
        <v>8.79</v>
      </c>
      <c r="EF105" s="1509">
        <v>-0.135</v>
      </c>
      <c r="EG105" s="1495">
        <v>-0.147</v>
      </c>
      <c r="EH105" s="1495">
        <v>-0.136</v>
      </c>
      <c r="EI105" s="1497">
        <v>-78.7</v>
      </c>
      <c r="EJ105" s="1498">
        <v>24.6</v>
      </c>
      <c r="EK105" s="1498">
        <v>-66.3</v>
      </c>
      <c r="EL105" s="1496">
        <v>50.5</v>
      </c>
      <c r="EO105" s="1510">
        <v>-0.164</v>
      </c>
      <c r="EP105" s="414"/>
      <c r="EQ105" s="1198">
        <v>-0.164</v>
      </c>
      <c r="ER105" s="1496">
        <v>48.7</v>
      </c>
      <c r="EU105" s="1200">
        <v>-0.254</v>
      </c>
      <c r="EV105" s="1198">
        <v>-0.246</v>
      </c>
      <c r="EW105" s="1198">
        <v>-0.117</v>
      </c>
      <c r="EX105" s="1496">
        <v>1.63</v>
      </c>
      <c r="EY105" s="1496">
        <v>3.03</v>
      </c>
      <c r="EZ105" s="1496">
        <v>1.13</v>
      </c>
      <c r="FA105" s="1496">
        <v>20.9</v>
      </c>
      <c r="FD105" s="1198">
        <v>-0.1803</v>
      </c>
      <c r="FE105" s="1198">
        <v>-0.183</v>
      </c>
      <c r="FF105" s="1198">
        <v>-0.181</v>
      </c>
      <c r="FG105" s="1496">
        <v>19.6</v>
      </c>
      <c r="FJ105" s="1198">
        <v>-0.0832</v>
      </c>
      <c r="FK105" s="1198">
        <v>-0.155</v>
      </c>
      <c r="FL105" s="1198">
        <v>-0.0832</v>
      </c>
      <c r="FM105" s="1499">
        <v>1.31</v>
      </c>
      <c r="FN105" s="1496">
        <v>2.53</v>
      </c>
      <c r="FO105" s="1496">
        <v>1.29</v>
      </c>
      <c r="FP105" s="1496">
        <v>22.1</v>
      </c>
      <c r="FS105" s="1200">
        <v>-0.055</v>
      </c>
      <c r="FU105" s="1496">
        <v>-0.055</v>
      </c>
      <c r="FV105" s="1496">
        <v>24.1</v>
      </c>
      <c r="FY105" s="1200">
        <v>-0.12</v>
      </c>
      <c r="GA105" s="1496">
        <v>-0.12</v>
      </c>
      <c r="GB105" s="1496">
        <v>-1.98</v>
      </c>
      <c r="GC105" s="1496">
        <v>-1.3</v>
      </c>
      <c r="GD105" s="1496">
        <v>-1.98</v>
      </c>
      <c r="GE105" s="1496">
        <v>30.07</v>
      </c>
      <c r="GH105" s="1496">
        <v>27.0</v>
      </c>
      <c r="GK105" s="1513">
        <v>2150.0</v>
      </c>
      <c r="GM105" s="1514">
        <v>3090.0</v>
      </c>
    </row>
    <row r="106">
      <c r="A106" s="1474">
        <v>45139.0</v>
      </c>
      <c r="B106" s="1205">
        <v>256.0</v>
      </c>
      <c r="D106" s="1205">
        <v>255.4</v>
      </c>
      <c r="E106" s="1205">
        <v>314.3</v>
      </c>
      <c r="G106" s="1205">
        <v>314.1</v>
      </c>
      <c r="H106" s="1475">
        <v>0.013</v>
      </c>
      <c r="I106" s="1475">
        <v>0.004</v>
      </c>
      <c r="J106" s="1475">
        <v>0.011</v>
      </c>
      <c r="K106" s="1475">
        <v>0.005</v>
      </c>
      <c r="L106" s="1475">
        <v>0.003</v>
      </c>
      <c r="M106" s="1475">
        <v>0.006</v>
      </c>
      <c r="N106" s="1476">
        <v>-0.055</v>
      </c>
      <c r="O106" s="1477">
        <v>-0.068</v>
      </c>
      <c r="P106" s="1477">
        <v>-0.057</v>
      </c>
      <c r="Q106" s="1476">
        <v>-0.03</v>
      </c>
      <c r="R106" s="1477">
        <v>-0.029</v>
      </c>
      <c r="S106" s="1477">
        <v>-0.029</v>
      </c>
      <c r="T106" s="1205">
        <v>-58.3</v>
      </c>
      <c r="U106" s="1205">
        <v>-62.3</v>
      </c>
      <c r="V106" s="1205">
        <v>-58.7</v>
      </c>
      <c r="W106" s="1205">
        <v>199.0</v>
      </c>
      <c r="Z106" s="1205">
        <v>199.0</v>
      </c>
      <c r="AC106" s="1478">
        <v>6.7</v>
      </c>
      <c r="AD106" s="1479">
        <v>0.0</v>
      </c>
      <c r="AE106" s="1479">
        <v>5.9</v>
      </c>
      <c r="AF106" s="1480">
        <v>131.8</v>
      </c>
      <c r="AI106" s="1481">
        <v>-0.012</v>
      </c>
      <c r="AJ106" s="1195">
        <v>-0.004</v>
      </c>
      <c r="AK106" s="1195">
        <v>0.001</v>
      </c>
      <c r="AL106" s="1480">
        <v>113.03</v>
      </c>
      <c r="AO106" s="1195">
        <v>-0.004</v>
      </c>
      <c r="AP106" s="1195">
        <v>0.005</v>
      </c>
      <c r="AQ106" s="1195">
        <v>-0.003</v>
      </c>
      <c r="AR106" s="1482">
        <v>16.6</v>
      </c>
      <c r="AS106" s="1205">
        <v>15.0</v>
      </c>
      <c r="AT106" s="1205">
        <v>17.7</v>
      </c>
      <c r="AU106" s="1446">
        <v>50.8</v>
      </c>
      <c r="AW106" s="1205">
        <v>50.5</v>
      </c>
      <c r="AX106" s="1446">
        <v>59.0</v>
      </c>
      <c r="AZ106" s="1446">
        <v>58.9</v>
      </c>
      <c r="BA106" s="1483">
        <v>-8.2</v>
      </c>
      <c r="BB106" s="1205">
        <v>-8.9</v>
      </c>
      <c r="BC106" s="1446">
        <v>-8.3</v>
      </c>
      <c r="BD106" s="1484">
        <v>2.07</v>
      </c>
      <c r="BE106" s="1484">
        <v>6.05</v>
      </c>
      <c r="BF106" s="1484">
        <v>2.35</v>
      </c>
      <c r="BG106" s="1205">
        <v>71.3</v>
      </c>
      <c r="BJ106" s="1205">
        <v>74.8</v>
      </c>
      <c r="BM106" s="1205">
        <v>-15.9</v>
      </c>
      <c r="BN106" s="1205">
        <v>-14.7</v>
      </c>
      <c r="BO106" s="1485">
        <v>-15.5</v>
      </c>
      <c r="BP106" s="1205">
        <v>46.0</v>
      </c>
      <c r="BS106" s="1205">
        <v>0.04</v>
      </c>
      <c r="BU106" s="410">
        <v>0.046</v>
      </c>
      <c r="BV106" s="1203">
        <v>-0.004</v>
      </c>
      <c r="BX106" s="410">
        <v>0.0</v>
      </c>
      <c r="BY106" s="1486">
        <v>9.64</v>
      </c>
      <c r="BZ106" s="1446">
        <v>8.725</v>
      </c>
      <c r="CA106" s="1446">
        <v>10.16</v>
      </c>
      <c r="CB106" s="1205">
        <v>64.56</v>
      </c>
      <c r="CC106" s="1205">
        <v>65.93</v>
      </c>
      <c r="CD106" s="1205">
        <v>63.84</v>
      </c>
      <c r="CE106" s="1205">
        <v>64.33</v>
      </c>
      <c r="CF106" s="1205">
        <v>0.72</v>
      </c>
      <c r="CG106" s="1205">
        <v>-1.5</v>
      </c>
      <c r="CH106" s="1205">
        <v>0.95</v>
      </c>
      <c r="CI106" s="1205">
        <v>52.4</v>
      </c>
      <c r="CL106" s="1205">
        <v>53.7</v>
      </c>
      <c r="CO106" s="1205">
        <v>-0.131</v>
      </c>
      <c r="CQ106" s="1205">
        <v>0.76</v>
      </c>
      <c r="CR106" s="1205">
        <v>31.1</v>
      </c>
      <c r="CU106" s="1205">
        <v>21.5</v>
      </c>
      <c r="CX106" s="1480">
        <v>9.77</v>
      </c>
      <c r="CY106" s="1205">
        <v>8.22</v>
      </c>
      <c r="CZ106" s="1205">
        <v>9.77</v>
      </c>
      <c r="DA106" s="1446">
        <v>284.05</v>
      </c>
      <c r="DD106" s="1487">
        <v>-0.088</v>
      </c>
      <c r="DE106" s="1488">
        <v>-0.092</v>
      </c>
      <c r="DF106" s="1488">
        <v>-0.088</v>
      </c>
      <c r="DG106" s="1446">
        <v>216.63</v>
      </c>
      <c r="DJ106" s="1487">
        <v>-0.073</v>
      </c>
      <c r="DK106" s="1522">
        <v>-0.09</v>
      </c>
      <c r="DL106" s="1488">
        <v>-0.073</v>
      </c>
      <c r="DM106" s="1486">
        <v>68.3</v>
      </c>
      <c r="DN106" s="1446">
        <v>70.6</v>
      </c>
      <c r="DO106" s="1446">
        <v>68.3</v>
      </c>
      <c r="DP106" s="1205">
        <v>34.48</v>
      </c>
      <c r="DQ106" s="1205">
        <v>38.45</v>
      </c>
      <c r="DR106" s="1205">
        <v>58.64</v>
      </c>
      <c r="DS106" s="1205">
        <v>60.1</v>
      </c>
      <c r="DT106" s="1480">
        <v>-24.1</v>
      </c>
      <c r="DU106" s="1523">
        <v>-21.0</v>
      </c>
      <c r="DV106" s="1205">
        <v>-21.65</v>
      </c>
      <c r="DW106" s="1205">
        <v>7.99</v>
      </c>
      <c r="DZ106" s="1490">
        <v>-0.008</v>
      </c>
      <c r="EA106" s="1477">
        <v>-0.017</v>
      </c>
      <c r="EB106" s="1477">
        <v>-0.008</v>
      </c>
      <c r="EC106" s="1205">
        <v>8.94</v>
      </c>
      <c r="EF106" s="1490">
        <v>-0.178</v>
      </c>
      <c r="EG106" s="1477">
        <v>-0.194</v>
      </c>
      <c r="EH106" s="1477">
        <v>-0.177</v>
      </c>
      <c r="EI106" s="1478">
        <v>-930.5</v>
      </c>
      <c r="EJ106" s="1479">
        <v>-659.1</v>
      </c>
      <c r="EK106" s="1479">
        <v>-937.8</v>
      </c>
      <c r="EL106" s="1205">
        <v>52.0</v>
      </c>
      <c r="EO106" s="1491">
        <v>-0.083</v>
      </c>
      <c r="EP106" s="410">
        <v>-0.084</v>
      </c>
      <c r="EQ106" s="1193">
        <v>-0.083</v>
      </c>
      <c r="ER106" s="1205">
        <v>51.0</v>
      </c>
      <c r="EU106" s="1195">
        <v>-0.23</v>
      </c>
      <c r="EV106" s="1193">
        <v>-0.254</v>
      </c>
      <c r="EW106" s="1205">
        <v>-0.254</v>
      </c>
      <c r="EX106" s="1205">
        <v>0.87</v>
      </c>
      <c r="EY106" s="1205">
        <v>1.65</v>
      </c>
      <c r="EZ106" s="1205">
        <v>1.65</v>
      </c>
      <c r="FA106" s="1205">
        <v>22.0</v>
      </c>
      <c r="FD106" s="1193">
        <v>-0.2121</v>
      </c>
      <c r="FE106" s="1193">
        <v>-0.22</v>
      </c>
      <c r="FF106" s="1193">
        <v>-0.2121</v>
      </c>
      <c r="FG106" s="1205">
        <v>18.9</v>
      </c>
      <c r="FJ106" s="1193">
        <v>-0.1477</v>
      </c>
      <c r="FK106" s="1193">
        <v>-0.0933</v>
      </c>
      <c r="FL106" s="1193">
        <v>-0.1477</v>
      </c>
      <c r="FM106" s="1480">
        <v>3.12</v>
      </c>
      <c r="FN106" s="1205">
        <v>1.55</v>
      </c>
      <c r="FO106" s="1205">
        <v>3.12</v>
      </c>
      <c r="FP106" s="1205">
        <v>24.3</v>
      </c>
      <c r="FS106" s="1195">
        <v>-0.018</v>
      </c>
      <c r="FU106" s="1193">
        <v>-0.018</v>
      </c>
      <c r="FV106" s="1205">
        <v>23.9</v>
      </c>
      <c r="FY106" s="1195">
        <v>-0.119</v>
      </c>
      <c r="GA106" s="1193">
        <v>-0.119</v>
      </c>
      <c r="GB106" s="1205">
        <v>0.36</v>
      </c>
      <c r="GC106" s="1205">
        <v>-1.75</v>
      </c>
      <c r="GD106" s="1205">
        <v>0.36</v>
      </c>
      <c r="GE106" s="1205">
        <v>32.76</v>
      </c>
      <c r="GH106" s="1205">
        <v>29.32</v>
      </c>
      <c r="GK106" s="1205">
        <v>3820.0</v>
      </c>
      <c r="GM106" s="1512">
        <v>3070.0</v>
      </c>
    </row>
    <row r="107">
      <c r="A107" s="1492">
        <v>45170.0</v>
      </c>
      <c r="B107" s="1496">
        <v>261.1</v>
      </c>
      <c r="D107" s="1496">
        <v>261.4</v>
      </c>
      <c r="E107" s="1496">
        <v>322.7</v>
      </c>
      <c r="G107" s="1496">
        <v>322.5</v>
      </c>
      <c r="H107" s="1493">
        <v>0.007</v>
      </c>
      <c r="I107" s="1493">
        <v>0.005</v>
      </c>
      <c r="J107" s="1493">
        <v>0.005</v>
      </c>
      <c r="K107" s="1493">
        <v>0.001</v>
      </c>
      <c r="L107" s="1493">
        <v>0.005</v>
      </c>
      <c r="M107" s="1493">
        <v>0.004</v>
      </c>
      <c r="N107" s="1494">
        <v>-0.041</v>
      </c>
      <c r="O107" s="1495"/>
      <c r="P107" s="1495">
        <v>-0.043</v>
      </c>
      <c r="Q107" s="1494">
        <v>-0.017</v>
      </c>
      <c r="R107" s="1495"/>
      <c r="S107" s="1495">
        <v>-0.015</v>
      </c>
      <c r="T107" s="1496">
        <v>-61.5</v>
      </c>
      <c r="U107" s="1496">
        <v>-59.9</v>
      </c>
      <c r="V107" s="1496">
        <v>-61.2</v>
      </c>
      <c r="W107" s="1496">
        <v>210.0</v>
      </c>
      <c r="Z107" s="1496">
        <v>204.0</v>
      </c>
      <c r="AC107" s="1497">
        <v>10.0</v>
      </c>
      <c r="AD107" s="1498">
        <v>0.0</v>
      </c>
      <c r="AE107" s="1498">
        <v>9.8</v>
      </c>
      <c r="AF107" s="1499">
        <v>128.94</v>
      </c>
      <c r="AI107" s="1500">
        <v>-0.024</v>
      </c>
      <c r="AJ107" s="1200">
        <v>-0.011</v>
      </c>
      <c r="AK107" s="1200">
        <v>-0.025</v>
      </c>
      <c r="AL107" s="1499">
        <v>110.88</v>
      </c>
      <c r="AO107" s="1200">
        <v>-0.017</v>
      </c>
      <c r="AP107" s="1200">
        <v>0.005</v>
      </c>
      <c r="AQ107" s="1200">
        <v>-0.019</v>
      </c>
      <c r="AR107" s="1501">
        <v>16.5</v>
      </c>
      <c r="AS107" s="1496">
        <v>16.3</v>
      </c>
      <c r="AT107" s="1496">
        <v>16.7</v>
      </c>
      <c r="AU107" s="1502">
        <v>49.1</v>
      </c>
      <c r="AW107" s="1496">
        <v>49.1</v>
      </c>
      <c r="AX107" s="1502">
        <v>58.0</v>
      </c>
      <c r="AZ107" s="1502">
        <v>57.9</v>
      </c>
      <c r="BA107" s="1503">
        <v>-8.9</v>
      </c>
      <c r="BB107" s="1496">
        <v>-8.1</v>
      </c>
      <c r="BC107" s="1502">
        <v>-8.9</v>
      </c>
      <c r="BD107" s="1504">
        <v>2.35</v>
      </c>
      <c r="BE107" s="1504">
        <v>3.45</v>
      </c>
      <c r="BF107" s="1504">
        <v>2.393</v>
      </c>
      <c r="BG107" s="1496">
        <v>69.9</v>
      </c>
      <c r="BJ107" s="1496">
        <v>71.4</v>
      </c>
      <c r="BM107" s="1496">
        <v>-14.2</v>
      </c>
      <c r="BN107" s="1496">
        <v>-15.3</v>
      </c>
      <c r="BO107" s="1505">
        <v>-14.2</v>
      </c>
      <c r="BP107" s="1496">
        <v>44.8</v>
      </c>
      <c r="BS107" s="1198">
        <v>-0.014</v>
      </c>
      <c r="BU107" s="414">
        <v>-0.018</v>
      </c>
      <c r="BV107" s="1204">
        <v>0.075</v>
      </c>
      <c r="BX107" s="414">
        <v>0.08</v>
      </c>
      <c r="BY107" s="1506">
        <v>6.786</v>
      </c>
      <c r="BZ107" s="1502">
        <v>9.4</v>
      </c>
      <c r="CA107" s="1502">
        <v>6.184</v>
      </c>
      <c r="CB107" s="1496">
        <v>67.03</v>
      </c>
      <c r="CC107" s="1496">
        <v>66.17</v>
      </c>
      <c r="CD107" s="1496">
        <v>64.99</v>
      </c>
      <c r="CE107" s="1496">
        <v>64.81</v>
      </c>
      <c r="CF107" s="1496">
        <v>2.04</v>
      </c>
      <c r="CG107" s="1496">
        <v>1.0</v>
      </c>
      <c r="CH107" s="1496">
        <v>1.12</v>
      </c>
      <c r="CI107" s="1496">
        <v>49.7</v>
      </c>
      <c r="CL107" s="1496">
        <v>51.1</v>
      </c>
      <c r="CO107" s="1496">
        <v>-0.822</v>
      </c>
      <c r="CQ107" s="1496">
        <v>-0.139</v>
      </c>
      <c r="CR107" s="1496">
        <v>28.7</v>
      </c>
      <c r="CU107" s="1496">
        <v>19.5</v>
      </c>
      <c r="CX107" s="1499">
        <v>8.9</v>
      </c>
      <c r="CY107" s="1496">
        <v>9.75</v>
      </c>
      <c r="CZ107" s="1496">
        <v>8.9</v>
      </c>
      <c r="DA107" s="1502">
        <v>296.74</v>
      </c>
      <c r="DD107" s="1507">
        <v>-0.062</v>
      </c>
      <c r="DE107" s="277">
        <v>-0.076</v>
      </c>
      <c r="DF107" s="277">
        <v>-0.062</v>
      </c>
      <c r="DG107" s="1502">
        <v>221.24</v>
      </c>
      <c r="DJ107" s="1507">
        <v>-0.062</v>
      </c>
      <c r="DK107" s="277">
        <v>-0.06</v>
      </c>
      <c r="DL107" s="277">
        <v>-0.062</v>
      </c>
      <c r="DM107" s="1506">
        <v>77.7</v>
      </c>
      <c r="DN107" s="1502">
        <v>73.9</v>
      </c>
      <c r="DO107" s="1502">
        <v>77.7</v>
      </c>
      <c r="DP107" s="1496">
        <v>34.47</v>
      </c>
      <c r="DQ107" s="1496">
        <v>34.47</v>
      </c>
      <c r="DR107" s="1496">
        <v>53.84</v>
      </c>
      <c r="DS107" s="1496">
        <v>53.84</v>
      </c>
      <c r="DT107" s="1499">
        <v>-19.3</v>
      </c>
      <c r="DU107" s="1521">
        <v>-23.2</v>
      </c>
      <c r="DV107" s="1496">
        <v>-19.3</v>
      </c>
      <c r="DW107" s="1496">
        <v>9.2</v>
      </c>
      <c r="DZ107" s="1509">
        <v>0.043</v>
      </c>
      <c r="EA107" s="1495">
        <v>0.031</v>
      </c>
      <c r="EB107" s="1495">
        <v>0.043</v>
      </c>
      <c r="EC107" s="1496">
        <v>9.13</v>
      </c>
      <c r="EF107" s="1509">
        <v>-0.163</v>
      </c>
      <c r="EG107" s="1495">
        <v>-0.129</v>
      </c>
      <c r="EH107" s="1495">
        <v>-0.166</v>
      </c>
      <c r="EI107" s="1497">
        <v>62.4</v>
      </c>
      <c r="EJ107" s="1498">
        <v>-425.0</v>
      </c>
      <c r="EK107" s="1498">
        <v>72.1</v>
      </c>
      <c r="EL107" s="1496">
        <v>54.7</v>
      </c>
      <c r="EO107" s="1510">
        <v>-0.044</v>
      </c>
      <c r="EP107" s="414">
        <v>-0.091</v>
      </c>
      <c r="EQ107" s="1198">
        <v>-0.044</v>
      </c>
      <c r="ER107" s="1496">
        <v>51.0</v>
      </c>
      <c r="EU107" s="1200">
        <v>-0.165</v>
      </c>
      <c r="EV107" s="1198">
        <v>-0.176</v>
      </c>
      <c r="EW107" s="1198">
        <v>-0.228</v>
      </c>
      <c r="EX107" s="1496">
        <v>3.7</v>
      </c>
      <c r="EY107" s="1496">
        <v>1.75</v>
      </c>
      <c r="EZ107" s="1496">
        <v>0.88</v>
      </c>
      <c r="FA107" s="1496">
        <v>20.7</v>
      </c>
      <c r="FD107" s="1198">
        <v>-0.1617</v>
      </c>
      <c r="FE107" s="1198">
        <v>-0.135</v>
      </c>
      <c r="FF107" s="1198">
        <v>-0.1627</v>
      </c>
      <c r="FG107" s="1496">
        <v>17.3</v>
      </c>
      <c r="FJ107" s="1198">
        <v>-0.1245</v>
      </c>
      <c r="FK107" s="1198">
        <v>-0.055</v>
      </c>
      <c r="FL107" s="1198">
        <v>-0.1245</v>
      </c>
      <c r="FM107" s="1499">
        <v>3.42</v>
      </c>
      <c r="FN107" s="1496">
        <v>2.13</v>
      </c>
      <c r="FO107" s="1496">
        <v>3.41</v>
      </c>
      <c r="FP107" s="1496">
        <v>25.5</v>
      </c>
      <c r="FS107" s="1200">
        <v>0.01</v>
      </c>
      <c r="FU107" s="1496">
        <v>0.01</v>
      </c>
      <c r="FV107" s="1496">
        <v>23.4</v>
      </c>
      <c r="FY107" s="1200">
        <v>-0.079</v>
      </c>
      <c r="GA107" s="1496">
        <v>-0.079</v>
      </c>
      <c r="GB107" s="1496">
        <v>2.1</v>
      </c>
      <c r="GC107" s="1496">
        <v>0.49</v>
      </c>
      <c r="GD107" s="1496">
        <v>2.1</v>
      </c>
      <c r="GE107" s="1496">
        <v>30.68</v>
      </c>
      <c r="GH107" s="1496">
        <v>28.48</v>
      </c>
      <c r="GK107" s="1513">
        <v>2290.0</v>
      </c>
      <c r="GM107" s="1514">
        <v>3440.0</v>
      </c>
    </row>
    <row r="108">
      <c r="A108" s="1474">
        <v>45200.0</v>
      </c>
      <c r="B108" s="1205">
        <v>258.8</v>
      </c>
      <c r="D108" s="1205">
        <v>258.6</v>
      </c>
      <c r="E108" s="1205">
        <v>323.0</v>
      </c>
      <c r="G108" s="1205">
        <v>323.1</v>
      </c>
      <c r="H108" s="1475">
        <v>-0.011</v>
      </c>
      <c r="I108" s="1475">
        <v>-0.005</v>
      </c>
      <c r="J108" s="1475">
        <v>-0.009</v>
      </c>
      <c r="K108" s="1475">
        <v>-0.008</v>
      </c>
      <c r="L108" s="1475">
        <v>-0.003</v>
      </c>
      <c r="M108" s="1475">
        <v>-0.006</v>
      </c>
      <c r="N108" s="1476">
        <v>-0.049</v>
      </c>
      <c r="O108" s="1477"/>
      <c r="P108" s="1477">
        <v>-0.049</v>
      </c>
      <c r="Q108" s="1476">
        <v>-0.02</v>
      </c>
      <c r="R108" s="1477"/>
      <c r="S108" s="1477">
        <v>-0.018</v>
      </c>
      <c r="T108" s="1205">
        <v>-64.3</v>
      </c>
      <c r="U108" s="1205">
        <v>-64.2</v>
      </c>
      <c r="V108" s="1205">
        <v>-64.5</v>
      </c>
      <c r="W108" s="1205">
        <v>224.0</v>
      </c>
      <c r="Z108" s="1205">
        <v>217.0</v>
      </c>
      <c r="AC108" s="1478">
        <v>11.1</v>
      </c>
      <c r="AD108" s="1479">
        <v>0.0</v>
      </c>
      <c r="AE108" s="1479">
        <v>11.4</v>
      </c>
      <c r="AF108" s="1480">
        <v>128.73</v>
      </c>
      <c r="AI108" s="1481">
        <v>-0.002</v>
      </c>
      <c r="AJ108" s="1195">
        <v>0.011</v>
      </c>
      <c r="AK108" s="1195">
        <v>-0.004</v>
      </c>
      <c r="AL108" s="1480">
        <v>110.0</v>
      </c>
      <c r="AO108" s="1195">
        <v>-0.012</v>
      </c>
      <c r="AP108" s="1195">
        <v>0.008</v>
      </c>
      <c r="AQ108" s="1195">
        <v>-0.011</v>
      </c>
      <c r="AR108" s="1482">
        <v>17.8</v>
      </c>
      <c r="AS108" s="1205">
        <v>17.1</v>
      </c>
      <c r="AT108" s="1205">
        <v>17.7</v>
      </c>
      <c r="AU108" s="1446">
        <v>49.7</v>
      </c>
      <c r="AW108" s="1205">
        <v>49.7</v>
      </c>
      <c r="AX108" s="1446">
        <v>58.3</v>
      </c>
      <c r="AZ108" s="1446">
        <v>58.2</v>
      </c>
      <c r="BA108" s="1483">
        <v>-8.6</v>
      </c>
      <c r="BB108" s="1205">
        <v>-8.5</v>
      </c>
      <c r="BC108" s="1446">
        <v>-8.5</v>
      </c>
      <c r="BD108" s="1484">
        <v>4.699</v>
      </c>
      <c r="BE108" s="1484">
        <v>3.45</v>
      </c>
      <c r="BF108" s="1484">
        <v>4.732</v>
      </c>
      <c r="BG108" s="1205">
        <v>71.9</v>
      </c>
      <c r="BJ108" s="1205">
        <v>76.2</v>
      </c>
      <c r="BM108" s="1205">
        <v>-17.0</v>
      </c>
      <c r="BN108" s="1205">
        <v>-14.3</v>
      </c>
      <c r="BO108" s="1485">
        <v>-15.9</v>
      </c>
      <c r="BP108" s="1205">
        <v>45.3</v>
      </c>
      <c r="BS108" s="1205">
        <v>0.004</v>
      </c>
      <c r="BU108" s="410">
        <v>0.008</v>
      </c>
      <c r="BV108" s="1203">
        <v>-0.019</v>
      </c>
      <c r="BX108" s="410">
        <v>-0.029</v>
      </c>
      <c r="BY108" s="1486">
        <v>7.129</v>
      </c>
      <c r="BZ108" s="1446">
        <v>7.5</v>
      </c>
      <c r="CA108" s="1446">
        <v>7.66</v>
      </c>
      <c r="CB108" s="1205">
        <v>65.98</v>
      </c>
      <c r="CC108" s="1205">
        <v>65.33</v>
      </c>
      <c r="CD108" s="1205">
        <v>63.01</v>
      </c>
      <c r="CE108" s="1205">
        <v>62.97</v>
      </c>
      <c r="CF108" s="1205">
        <v>2.97</v>
      </c>
      <c r="CG108" s="1205">
        <v>1.6</v>
      </c>
      <c r="CH108" s="1205">
        <v>3.2</v>
      </c>
      <c r="CI108" s="1205">
        <v>52.0</v>
      </c>
      <c r="CL108" s="1205">
        <v>52.2</v>
      </c>
      <c r="CO108" s="1205">
        <v>0.314</v>
      </c>
      <c r="CQ108" s="1205">
        <v>-0.638</v>
      </c>
      <c r="CR108" s="1205">
        <v>29.7</v>
      </c>
      <c r="CU108" s="1205">
        <v>20.5</v>
      </c>
      <c r="CX108" s="1480">
        <v>8.96</v>
      </c>
      <c r="CY108" s="1205">
        <v>9.19</v>
      </c>
      <c r="CZ108" s="1205">
        <v>8.96</v>
      </c>
      <c r="DA108" s="1446">
        <v>274.27</v>
      </c>
      <c r="DD108" s="1487">
        <v>-0.064</v>
      </c>
      <c r="DE108" s="1488">
        <v>-0.033</v>
      </c>
      <c r="DF108" s="1488">
        <v>-0.064</v>
      </c>
      <c r="DG108" s="1446">
        <v>218.14</v>
      </c>
      <c r="DJ108" s="1487">
        <v>0.03</v>
      </c>
      <c r="DK108" s="1522">
        <v>-0.05</v>
      </c>
      <c r="DL108" s="1488">
        <v>0.03</v>
      </c>
      <c r="DM108" s="1486">
        <v>56.5</v>
      </c>
      <c r="DN108" s="1446">
        <v>70.0</v>
      </c>
      <c r="DO108" s="1446">
        <v>56.5</v>
      </c>
      <c r="DP108" s="1205">
        <v>33.57</v>
      </c>
      <c r="DQ108" s="1205">
        <v>33.57</v>
      </c>
      <c r="DR108" s="1205">
        <v>65.03</v>
      </c>
      <c r="DS108" s="1205">
        <v>65.03</v>
      </c>
      <c r="DT108" s="1480">
        <v>-31.4</v>
      </c>
      <c r="DU108" s="1523">
        <v>-20.5</v>
      </c>
      <c r="DV108" s="1205">
        <v>-31.4</v>
      </c>
      <c r="DW108" s="1205">
        <v>9.15</v>
      </c>
      <c r="DZ108" s="1490">
        <v>0.016</v>
      </c>
      <c r="EA108" s="1477">
        <v>0.012</v>
      </c>
      <c r="EB108" s="1477">
        <v>0.016</v>
      </c>
      <c r="EC108" s="1205">
        <v>9.81</v>
      </c>
      <c r="EF108" s="1490">
        <v>-0.125</v>
      </c>
      <c r="EG108" s="1477">
        <v>-0.122</v>
      </c>
      <c r="EH108" s="1477">
        <v>-0.125</v>
      </c>
      <c r="EI108" s="1478">
        <v>-662.5</v>
      </c>
      <c r="EJ108" s="1479">
        <v>-735.7</v>
      </c>
      <c r="EK108" s="1479">
        <v>-661.0</v>
      </c>
      <c r="EL108" s="1205">
        <v>55.0</v>
      </c>
      <c r="EO108" s="1491">
        <v>0.051</v>
      </c>
      <c r="EP108" s="410">
        <v>0.055</v>
      </c>
      <c r="EQ108" s="1193">
        <v>0.051</v>
      </c>
      <c r="ER108" s="1205">
        <v>53.4</v>
      </c>
      <c r="EU108" s="1195">
        <v>-0.1</v>
      </c>
      <c r="EV108" s="1193">
        <v>-0.043</v>
      </c>
      <c r="EW108" s="1205">
        <v>-0.165</v>
      </c>
      <c r="EX108" s="1205">
        <v>1.64</v>
      </c>
      <c r="EY108" s="1205">
        <v>-2.0</v>
      </c>
      <c r="EZ108" s="1205">
        <v>3.7</v>
      </c>
      <c r="FA108" s="1205">
        <v>22.1</v>
      </c>
      <c r="FD108" s="1193">
        <v>-0.1043</v>
      </c>
      <c r="FE108" s="1193">
        <v>-0.1535</v>
      </c>
      <c r="FF108" s="1193">
        <v>-0.1043</v>
      </c>
      <c r="FG108" s="1205">
        <v>18.7</v>
      </c>
      <c r="FJ108" s="1193">
        <v>-0.0242</v>
      </c>
      <c r="FK108" s="1193">
        <v>-0.074</v>
      </c>
      <c r="FL108" s="1193">
        <v>-0.0242</v>
      </c>
      <c r="FM108" s="1480">
        <v>3.48</v>
      </c>
      <c r="FN108" s="1205">
        <v>3.0</v>
      </c>
      <c r="FO108" s="1205">
        <v>3.47</v>
      </c>
      <c r="FP108" s="1205">
        <v>23.6</v>
      </c>
      <c r="FS108" s="1195">
        <v>0.07</v>
      </c>
      <c r="FU108" s="1193">
        <v>0.07</v>
      </c>
      <c r="FV108" s="1205">
        <v>24.4</v>
      </c>
      <c r="FY108" s="1195">
        <v>0.105</v>
      </c>
      <c r="GA108" s="1193">
        <v>0.105</v>
      </c>
      <c r="GB108" s="1205">
        <v>-0.83</v>
      </c>
      <c r="GC108" s="1205">
        <v>0.53</v>
      </c>
      <c r="GD108" s="1205">
        <v>-0.83</v>
      </c>
      <c r="GE108" s="1205">
        <v>32.25</v>
      </c>
      <c r="GH108" s="1205">
        <v>29.52</v>
      </c>
      <c r="GK108" s="1205">
        <v>3000.0</v>
      </c>
      <c r="GM108" s="1512">
        <v>2200.0</v>
      </c>
    </row>
    <row r="109">
      <c r="A109" s="1492">
        <v>45231.0</v>
      </c>
      <c r="B109" s="1496">
        <v>253.7</v>
      </c>
      <c r="D109" s="1496">
        <v>254.3</v>
      </c>
      <c r="E109" s="1496">
        <v>316.9</v>
      </c>
      <c r="G109" s="1496">
        <v>316.2</v>
      </c>
      <c r="H109" s="1493">
        <v>-0.009</v>
      </c>
      <c r="I109" s="1493">
        <v>-0.01</v>
      </c>
      <c r="J109" s="1493">
        <v>-0.009</v>
      </c>
      <c r="K109" s="1493">
        <v>-0.004</v>
      </c>
      <c r="L109" s="1493">
        <v>-0.008</v>
      </c>
      <c r="M109" s="1493">
        <v>-0.005</v>
      </c>
      <c r="N109" s="1494">
        <v>-0.052</v>
      </c>
      <c r="O109" s="1495"/>
      <c r="P109" s="1495">
        <v>-0.052</v>
      </c>
      <c r="Q109" s="1494">
        <v>-0.014</v>
      </c>
      <c r="R109" s="1495"/>
      <c r="S109" s="1495">
        <v>-0.015</v>
      </c>
      <c r="T109" s="1496">
        <v>-63.2</v>
      </c>
      <c r="U109" s="1496">
        <v>-65.0</v>
      </c>
      <c r="V109" s="1496">
        <v>-61.9</v>
      </c>
      <c r="W109" s="1496">
        <v>226.0</v>
      </c>
      <c r="Z109" s="1496">
        <v>209.0</v>
      </c>
      <c r="AC109" s="1497">
        <v>20.3</v>
      </c>
      <c r="AD109" s="1498">
        <v>11.2</v>
      </c>
      <c r="AE109" s="1498">
        <v>20.3</v>
      </c>
      <c r="AF109" s="1499">
        <v>133.56</v>
      </c>
      <c r="AI109" s="1500">
        <v>0.037</v>
      </c>
      <c r="AJ109" s="1200">
        <v>0.003</v>
      </c>
      <c r="AK109" s="1200">
        <v>0.035</v>
      </c>
      <c r="AL109" s="1499">
        <v>111.7</v>
      </c>
      <c r="AO109" s="1200">
        <v>0.019</v>
      </c>
      <c r="AP109" s="1200">
        <v>0.002</v>
      </c>
      <c r="AQ109" s="1200">
        <v>0.015</v>
      </c>
      <c r="AR109" s="1501">
        <v>20.4</v>
      </c>
      <c r="AS109" s="1496">
        <v>17.9</v>
      </c>
      <c r="AT109" s="1496">
        <v>20.7</v>
      </c>
      <c r="AU109" s="1502">
        <v>49.5</v>
      </c>
      <c r="AW109" s="1496">
        <v>49.6</v>
      </c>
      <c r="AX109" s="1502">
        <v>55.4</v>
      </c>
      <c r="AZ109" s="1502">
        <v>55.6</v>
      </c>
      <c r="BA109" s="1503">
        <v>-5.9</v>
      </c>
      <c r="BB109" s="1496">
        <v>-7.9</v>
      </c>
      <c r="BC109" s="1502">
        <v>-5.9</v>
      </c>
      <c r="BD109" s="1504">
        <v>3.889</v>
      </c>
      <c r="BE109" s="1504">
        <v>5.2</v>
      </c>
      <c r="BF109" s="1504">
        <v>3.884</v>
      </c>
      <c r="BG109" s="1496">
        <v>72.1</v>
      </c>
      <c r="BJ109" s="1496">
        <v>74.5</v>
      </c>
      <c r="BM109" s="1496">
        <v>-14.1</v>
      </c>
      <c r="BN109" s="1496">
        <v>-15.7</v>
      </c>
      <c r="BO109" s="1505">
        <v>-15.1</v>
      </c>
      <c r="BP109" s="1496">
        <v>46.1</v>
      </c>
      <c r="BS109" s="1198">
        <v>0.017</v>
      </c>
      <c r="BU109" s="414">
        <v>0.017</v>
      </c>
      <c r="BV109" s="1204">
        <v>-0.079</v>
      </c>
      <c r="BX109" s="414">
        <v>-0.084</v>
      </c>
      <c r="BY109" s="1506">
        <v>11.43</v>
      </c>
      <c r="BZ109" s="1502">
        <v>7.5</v>
      </c>
      <c r="CA109" s="1502">
        <v>11.76</v>
      </c>
      <c r="CB109" s="1496">
        <v>65.74</v>
      </c>
      <c r="CC109" s="1496">
        <v>63.37</v>
      </c>
      <c r="CD109" s="1496">
        <v>64.17</v>
      </c>
      <c r="CE109" s="1496">
        <v>64.27</v>
      </c>
      <c r="CF109" s="1496">
        <v>1.57</v>
      </c>
      <c r="CG109" s="1496">
        <v>2.0</v>
      </c>
      <c r="CH109" s="1496">
        <v>1.06</v>
      </c>
      <c r="CI109" s="1496">
        <v>50.3</v>
      </c>
      <c r="CL109" s="1496">
        <v>49.6</v>
      </c>
      <c r="CO109" s="1496">
        <v>0.03</v>
      </c>
      <c r="CQ109" s="1496">
        <v>0.242</v>
      </c>
      <c r="CR109" s="1496">
        <v>27.9</v>
      </c>
      <c r="CU109" s="1496">
        <v>19.1</v>
      </c>
      <c r="CX109" s="1499">
        <v>8.78</v>
      </c>
      <c r="CY109" s="1496">
        <v>9.0</v>
      </c>
      <c r="CZ109" s="1496">
        <v>8.77</v>
      </c>
      <c r="DA109" s="1502">
        <v>292.75</v>
      </c>
      <c r="DD109" s="1507">
        <v>0.005</v>
      </c>
      <c r="DE109" s="277">
        <v>-0.011</v>
      </c>
      <c r="DF109" s="277">
        <v>0.005</v>
      </c>
      <c r="DG109" s="1502">
        <v>223.3</v>
      </c>
      <c r="DJ109" s="1507">
        <v>-0.006</v>
      </c>
      <c r="DK109" s="277">
        <v>0.033</v>
      </c>
      <c r="DL109" s="277">
        <v>-0.006</v>
      </c>
      <c r="DM109" s="1506">
        <v>68.3</v>
      </c>
      <c r="DN109" s="1502">
        <v>82.0</v>
      </c>
      <c r="DO109" s="1502">
        <v>68.3</v>
      </c>
      <c r="DP109" s="1496">
        <v>33.9</v>
      </c>
      <c r="DQ109" s="1496">
        <v>33.9</v>
      </c>
      <c r="DR109" s="1496">
        <v>54.48</v>
      </c>
      <c r="DS109" s="1496">
        <v>54.48</v>
      </c>
      <c r="DT109" s="1499">
        <v>-20.5</v>
      </c>
      <c r="DU109" s="1521">
        <v>-23.6</v>
      </c>
      <c r="DV109" s="1496">
        <v>-20.5</v>
      </c>
      <c r="DW109" s="1496">
        <v>8.82</v>
      </c>
      <c r="DZ109" s="1509">
        <v>-0.002</v>
      </c>
      <c r="EA109" s="1495">
        <v>0.015</v>
      </c>
      <c r="EB109" s="1495">
        <v>-0.002</v>
      </c>
      <c r="EC109" s="1496">
        <v>9.61</v>
      </c>
      <c r="EF109" s="1509">
        <v>-0.119</v>
      </c>
      <c r="EG109" s="1495">
        <v>-0.086</v>
      </c>
      <c r="EH109" s="1495">
        <v>-0.119</v>
      </c>
      <c r="EI109" s="1497">
        <v>-776.9</v>
      </c>
      <c r="EJ109" s="1498">
        <v>-962.4</v>
      </c>
      <c r="EK109" s="1498">
        <v>-780.4</v>
      </c>
      <c r="EL109" s="1496">
        <v>55.6</v>
      </c>
      <c r="EO109" s="1510">
        <v>0.078</v>
      </c>
      <c r="EP109" s="414">
        <v>0.047</v>
      </c>
      <c r="EQ109" s="1198">
        <v>0.051</v>
      </c>
      <c r="ER109" s="1496">
        <v>52.0</v>
      </c>
      <c r="EU109" s="1200">
        <v>-0.116</v>
      </c>
      <c r="EV109" s="1198">
        <v>-0.086</v>
      </c>
      <c r="EW109" s="1198">
        <v>-0.097</v>
      </c>
      <c r="EX109" s="1496">
        <v>3.8</v>
      </c>
      <c r="EY109" s="1496">
        <v>1.3</v>
      </c>
      <c r="EZ109" s="1496">
        <v>1.63</v>
      </c>
      <c r="FA109" s="1496">
        <v>22.0</v>
      </c>
      <c r="FD109" s="1198">
        <v>-0.0856</v>
      </c>
      <c r="FE109" s="1198">
        <v>-0.0936</v>
      </c>
      <c r="FF109" s="1198">
        <v>-0.0856</v>
      </c>
      <c r="FG109" s="1496">
        <v>19.6</v>
      </c>
      <c r="FJ109" s="1198">
        <v>0.0329</v>
      </c>
      <c r="FK109" s="1198">
        <v>0.002</v>
      </c>
      <c r="FL109" s="1198">
        <v>0.0329</v>
      </c>
      <c r="FM109" s="1499">
        <v>2.41</v>
      </c>
      <c r="FN109" s="1496">
        <v>3.05</v>
      </c>
      <c r="FO109" s="1496">
        <v>2.41</v>
      </c>
      <c r="FP109" s="1496">
        <v>23.5</v>
      </c>
      <c r="FS109" s="1200">
        <v>0.039</v>
      </c>
      <c r="FU109" s="1496">
        <v>0.039</v>
      </c>
      <c r="FV109" s="1496">
        <v>25.9</v>
      </c>
      <c r="FY109" s="1200">
        <v>0.095</v>
      </c>
      <c r="GA109" s="1496">
        <v>0.095</v>
      </c>
      <c r="GB109" s="1496">
        <v>-2.4</v>
      </c>
      <c r="GC109" s="1496">
        <v>-0.55</v>
      </c>
      <c r="GD109" s="1496">
        <v>-2.4</v>
      </c>
      <c r="GE109" s="1496">
        <v>31.12</v>
      </c>
      <c r="GH109" s="1496">
        <v>29.58</v>
      </c>
      <c r="GK109" s="1496">
        <v>-120.0</v>
      </c>
      <c r="GM109" s="1514">
        <v>2730.0</v>
      </c>
    </row>
    <row r="110">
      <c r="A110" s="1474">
        <v>45261.0</v>
      </c>
      <c r="B110" s="1205">
        <v>258.2</v>
      </c>
      <c r="D110" s="1205">
        <v>256.9</v>
      </c>
      <c r="E110" s="1205">
        <v>320.4</v>
      </c>
      <c r="G110" s="1205">
        <v>321.0</v>
      </c>
      <c r="H110" s="1475">
        <v>-0.009</v>
      </c>
      <c r="I110" s="1475">
        <v>-0.006</v>
      </c>
      <c r="J110" s="1475">
        <v>-0.007</v>
      </c>
      <c r="K110" s="1475">
        <v>0.0</v>
      </c>
      <c r="L110" s="1475">
        <v>-0.005</v>
      </c>
      <c r="M110" s="1475">
        <v>-0.007</v>
      </c>
      <c r="N110" s="1476">
        <v>-0.032</v>
      </c>
      <c r="O110" s="1477"/>
      <c r="P110" s="1477">
        <v>-0.029</v>
      </c>
      <c r="Q110" s="1476">
        <v>-0.016</v>
      </c>
      <c r="R110" s="1477"/>
      <c r="S110" s="1477">
        <v>-0.024</v>
      </c>
      <c r="T110" s="1205">
        <v>-62.2</v>
      </c>
      <c r="U110" s="1205">
        <v>-62.0</v>
      </c>
      <c r="V110" s="1205">
        <v>-64.2</v>
      </c>
      <c r="W110" s="1205">
        <v>201.0</v>
      </c>
      <c r="Z110" s="1205">
        <v>186.0</v>
      </c>
      <c r="AC110" s="1478">
        <v>16.8</v>
      </c>
      <c r="AD110" s="1479">
        <v>21.5</v>
      </c>
      <c r="AE110" s="1479">
        <v>16.8</v>
      </c>
      <c r="AF110" s="1480">
        <v>127.6</v>
      </c>
      <c r="AI110" s="1481">
        <v>-0.046</v>
      </c>
      <c r="AJ110" s="1195">
        <v>-0.02</v>
      </c>
      <c r="AK110" s="1195">
        <v>-0.045</v>
      </c>
      <c r="AL110" s="1480">
        <v>104.7</v>
      </c>
      <c r="AO110" s="1195">
        <v>-0.067</v>
      </c>
      <c r="AP110" s="1195">
        <v>-0.015</v>
      </c>
      <c r="AQ110" s="1195">
        <v>-0.067</v>
      </c>
      <c r="AR110" s="1482">
        <v>22.2</v>
      </c>
      <c r="AS110" s="1205">
        <v>19.0</v>
      </c>
      <c r="AT110" s="1205">
        <v>23.3</v>
      </c>
      <c r="AU110" s="1446">
        <v>50.2</v>
      </c>
      <c r="AW110" s="1205">
        <v>50.4</v>
      </c>
      <c r="AX110" s="1446">
        <v>57.0</v>
      </c>
      <c r="AZ110" s="1446">
        <v>56.8</v>
      </c>
      <c r="BA110" s="1483">
        <v>-6.8</v>
      </c>
      <c r="BB110" s="1205">
        <v>-6.0</v>
      </c>
      <c r="BC110" s="1446">
        <v>-6.4</v>
      </c>
      <c r="BD110" s="1484">
        <v>5.614</v>
      </c>
      <c r="BE110" s="1484">
        <v>3.65</v>
      </c>
      <c r="BF110" s="1484">
        <v>5.527</v>
      </c>
      <c r="BG110" s="1205">
        <v>71.7</v>
      </c>
      <c r="BJ110" s="1205">
        <v>72.3</v>
      </c>
      <c r="BM110" s="1205">
        <v>-13.9</v>
      </c>
      <c r="BN110" s="1205">
        <v>-15.0</v>
      </c>
      <c r="BO110" s="1485">
        <v>-13.9</v>
      </c>
      <c r="BP110" s="1205">
        <v>45.9</v>
      </c>
      <c r="BS110" s="1205">
        <v>0.018</v>
      </c>
      <c r="BU110" s="410">
        <v>0.015</v>
      </c>
      <c r="BV110" s="1203">
        <v>0.048</v>
      </c>
      <c r="BX110" s="410">
        <v>0.04</v>
      </c>
      <c r="BY110" s="1486">
        <v>10.95</v>
      </c>
      <c r="BZ110" s="1446">
        <v>10.51</v>
      </c>
      <c r="CA110" s="1446">
        <v>10.74</v>
      </c>
      <c r="CB110" s="1205">
        <v>64.07</v>
      </c>
      <c r="CC110" s="1205">
        <v>62.98</v>
      </c>
      <c r="CD110" s="1205">
        <v>64.39</v>
      </c>
      <c r="CE110" s="1205">
        <v>64.24</v>
      </c>
      <c r="CF110" s="1205">
        <v>-0.3</v>
      </c>
      <c r="CG110" s="1205">
        <v>1.1</v>
      </c>
      <c r="CH110" s="1205">
        <v>-0.8</v>
      </c>
      <c r="CI110" s="1205">
        <v>49.2</v>
      </c>
      <c r="CL110" s="1205">
        <v>45.0</v>
      </c>
      <c r="CO110" s="1205">
        <v>1.856</v>
      </c>
      <c r="CQ110" s="1205">
        <v>0.071</v>
      </c>
      <c r="CR110" s="1205">
        <v>28.8</v>
      </c>
      <c r="CU110" s="1205">
        <v>19.5</v>
      </c>
      <c r="CX110" s="1480">
        <v>9.36</v>
      </c>
      <c r="CY110" s="1205">
        <v>9.0</v>
      </c>
      <c r="CZ110" s="1205">
        <v>9.36</v>
      </c>
      <c r="DA110" s="1446">
        <v>303.53</v>
      </c>
      <c r="DD110" s="1487">
        <v>0.023</v>
      </c>
      <c r="DE110" s="1488">
        <v>0.017</v>
      </c>
      <c r="DF110" s="1488">
        <v>0.023</v>
      </c>
      <c r="DG110" s="1446">
        <v>228.22</v>
      </c>
      <c r="DJ110" s="1487">
        <v>0.002</v>
      </c>
      <c r="DK110" s="1522">
        <v>0.0</v>
      </c>
      <c r="DL110" s="1488">
        <v>0.002</v>
      </c>
      <c r="DM110" s="1486">
        <v>75.3</v>
      </c>
      <c r="DN110" s="1446">
        <v>58.0</v>
      </c>
      <c r="DO110" s="1446">
        <v>75.3</v>
      </c>
      <c r="DP110" s="1205">
        <v>38.45</v>
      </c>
      <c r="DQ110" s="1205">
        <v>38.45</v>
      </c>
      <c r="DR110" s="1205">
        <v>58.25</v>
      </c>
      <c r="DS110" s="1205">
        <v>58.25</v>
      </c>
      <c r="DT110" s="1480">
        <v>-19.8</v>
      </c>
      <c r="DU110" s="1523">
        <v>-21.0</v>
      </c>
      <c r="DV110" s="1205">
        <v>-19.8</v>
      </c>
      <c r="DW110" s="1205">
        <v>9.64</v>
      </c>
      <c r="DZ110" s="1490">
        <v>0.098</v>
      </c>
      <c r="EA110" s="1477">
        <v>0.091</v>
      </c>
      <c r="EB110" s="1477">
        <v>0.097</v>
      </c>
      <c r="EC110" s="1205">
        <v>9.58</v>
      </c>
      <c r="EF110" s="1490">
        <v>-0.068</v>
      </c>
      <c r="EG110" s="1477">
        <v>-0.053</v>
      </c>
      <c r="EH110" s="1477">
        <v>-0.069</v>
      </c>
      <c r="EI110" s="1478">
        <v>62.1</v>
      </c>
      <c r="EJ110" s="1479">
        <v>-122.1</v>
      </c>
      <c r="EK110" s="1479">
        <v>68.9</v>
      </c>
      <c r="EL110" s="1205">
        <v>57.6</v>
      </c>
      <c r="EO110" s="1491">
        <v>0.05</v>
      </c>
      <c r="EP110" s="410"/>
      <c r="EQ110" s="1193">
        <v>0.05</v>
      </c>
      <c r="ER110" s="1205">
        <v>53.1</v>
      </c>
      <c r="EU110" s="1195">
        <v>-0.11</v>
      </c>
      <c r="EV110" s="1193">
        <v>-0.114</v>
      </c>
      <c r="EW110" s="1205">
        <v>-0.116</v>
      </c>
      <c r="EX110" s="1205">
        <v>4.48</v>
      </c>
      <c r="EY110" s="1205">
        <v>6.26</v>
      </c>
      <c r="EZ110" s="1205">
        <v>3.78</v>
      </c>
      <c r="FA110" s="1205">
        <v>22.4</v>
      </c>
      <c r="FD110" s="1193">
        <v>-0.0576</v>
      </c>
      <c r="FE110" s="1193">
        <v>-0.081</v>
      </c>
      <c r="FF110" s="1193">
        <v>-0.0585</v>
      </c>
      <c r="FG110" s="1205">
        <v>19.1</v>
      </c>
      <c r="FJ110" s="1193">
        <v>-0.0381</v>
      </c>
      <c r="FK110" s="1193">
        <v>0.004</v>
      </c>
      <c r="FL110" s="1193">
        <v>-0.0381</v>
      </c>
      <c r="FM110" s="1480">
        <v>3.3</v>
      </c>
      <c r="FN110" s="1205">
        <v>1.92</v>
      </c>
      <c r="FO110" s="1205">
        <v>3.3</v>
      </c>
      <c r="FP110" s="1205">
        <v>22.8</v>
      </c>
      <c r="FS110" s="1195">
        <v>0.03</v>
      </c>
      <c r="FU110" s="1193">
        <v>0.03</v>
      </c>
      <c r="FV110" s="1205">
        <v>21.8</v>
      </c>
      <c r="FY110" s="1195">
        <v>-0.017</v>
      </c>
      <c r="GA110" s="1193">
        <v>-0.017</v>
      </c>
      <c r="GB110" s="1205">
        <v>0.97</v>
      </c>
      <c r="GC110" s="1205">
        <v>-1.37</v>
      </c>
      <c r="GD110" s="1205">
        <v>0.97</v>
      </c>
      <c r="GE110" s="1205">
        <v>31.47</v>
      </c>
      <c r="GH110" s="1205">
        <v>29.4</v>
      </c>
      <c r="GK110" s="1205">
        <v>2280.0</v>
      </c>
      <c r="GM110" s="1512">
        <v>154.0</v>
      </c>
    </row>
    <row r="111">
      <c r="A111" s="1492">
        <v>45292.0</v>
      </c>
      <c r="B111" s="1496">
        <v>257.2</v>
      </c>
      <c r="D111" s="1496">
        <v>257.2</v>
      </c>
      <c r="E111" s="1496">
        <v>324.6</v>
      </c>
      <c r="G111" s="1496">
        <v>324.8</v>
      </c>
      <c r="H111" s="1493">
        <v>0.008</v>
      </c>
      <c r="I111" s="1493">
        <v>-0.001</v>
      </c>
      <c r="J111" s="1524">
        <v>0.009</v>
      </c>
      <c r="K111" s="1493">
        <v>0.008</v>
      </c>
      <c r="L111" s="1493">
        <v>0.0</v>
      </c>
      <c r="M111" s="1524">
        <v>0.008</v>
      </c>
      <c r="N111" s="1494">
        <v>-0.024</v>
      </c>
      <c r="O111" s="1495"/>
      <c r="P111" s="1495">
        <v>-0.022</v>
      </c>
      <c r="Q111" s="1494">
        <v>-0.013</v>
      </c>
      <c r="R111" s="1495">
        <v>-0.013</v>
      </c>
      <c r="S111" s="1495">
        <v>-0.013</v>
      </c>
      <c r="T111" s="1496">
        <v>-67.4</v>
      </c>
      <c r="U111" s="1496">
        <v>-63.4</v>
      </c>
      <c r="V111" s="1496">
        <v>-67.6</v>
      </c>
      <c r="W111" s="1496">
        <v>199.0</v>
      </c>
      <c r="Z111" s="1496">
        <v>192.0</v>
      </c>
      <c r="AC111" s="1497">
        <v>11.4</v>
      </c>
      <c r="AD111" s="1498">
        <v>0.0</v>
      </c>
      <c r="AE111" s="1498">
        <v>11.6</v>
      </c>
      <c r="AF111" s="1499">
        <v>135.6</v>
      </c>
      <c r="AI111" s="1500">
        <v>0.063</v>
      </c>
      <c r="AJ111" s="1200">
        <v>0.015</v>
      </c>
      <c r="AK111" s="1200">
        <v>0.063</v>
      </c>
      <c r="AL111" s="1499">
        <v>108.3</v>
      </c>
      <c r="AO111" s="1200">
        <v>0.036</v>
      </c>
      <c r="AP111" s="1200">
        <v>0.018</v>
      </c>
      <c r="AQ111" s="1200">
        <v>0.033</v>
      </c>
      <c r="AR111" s="1501">
        <v>27.5</v>
      </c>
      <c r="AS111" s="1496">
        <v>21.0</v>
      </c>
      <c r="AT111" s="1496">
        <v>21.4</v>
      </c>
      <c r="AU111" s="1502">
        <v>48.8</v>
      </c>
      <c r="AW111" s="1496">
        <v>48.8</v>
      </c>
      <c r="AX111" s="1502">
        <v>56.2</v>
      </c>
      <c r="AZ111" s="1502">
        <v>56.0</v>
      </c>
      <c r="BA111" s="1503">
        <v>-7.4</v>
      </c>
      <c r="BB111" s="1496">
        <v>-6.5</v>
      </c>
      <c r="BC111" s="1502">
        <v>-7.2</v>
      </c>
      <c r="BD111" s="1504">
        <v>2.655</v>
      </c>
      <c r="BE111" s="1504">
        <v>6.22</v>
      </c>
      <c r="BF111" s="1504">
        <v>2.495</v>
      </c>
      <c r="BG111" s="1496">
        <v>71.2</v>
      </c>
      <c r="BJ111" s="1496">
        <v>72.7</v>
      </c>
      <c r="BM111" s="1496">
        <v>-14.5</v>
      </c>
      <c r="BN111" s="1496">
        <v>-14.9</v>
      </c>
      <c r="BO111" s="1505">
        <v>-14.1</v>
      </c>
      <c r="BP111" s="1496">
        <v>46.3</v>
      </c>
      <c r="BS111" s="1198">
        <v>0.016</v>
      </c>
      <c r="BU111" s="414">
        <v>0.015</v>
      </c>
      <c r="BV111" s="1204">
        <v>0.013</v>
      </c>
      <c r="BX111" s="414">
        <v>0.014</v>
      </c>
      <c r="BY111" s="1506">
        <v>11.02</v>
      </c>
      <c r="BZ111" s="1502">
        <v>11.42</v>
      </c>
      <c r="CA111" s="1502">
        <v>10.05</v>
      </c>
      <c r="CB111" s="1496">
        <v>62.29</v>
      </c>
      <c r="CC111" s="1496">
        <v>66.1</v>
      </c>
      <c r="CD111" s="1496">
        <v>61.79</v>
      </c>
      <c r="CE111" s="1496">
        <v>62.37</v>
      </c>
      <c r="CF111" s="1496">
        <v>0.5</v>
      </c>
      <c r="CG111" s="1496">
        <v>-0.1</v>
      </c>
      <c r="CH111" s="1496">
        <v>0.61</v>
      </c>
      <c r="CI111" s="1496">
        <v>42.0</v>
      </c>
      <c r="CL111" s="1496">
        <v>46.3</v>
      </c>
      <c r="CO111" s="1496">
        <v>-0.302</v>
      </c>
      <c r="CQ111" s="1496">
        <v>1.659</v>
      </c>
      <c r="CR111" s="1496">
        <v>26.8</v>
      </c>
      <c r="CU111" s="1496">
        <v>20.5</v>
      </c>
      <c r="CX111" s="1499">
        <v>6.53</v>
      </c>
      <c r="CY111" s="1496">
        <v>7.8</v>
      </c>
      <c r="CZ111" s="1496">
        <v>6.5</v>
      </c>
      <c r="DA111" s="1502">
        <v>307.73</v>
      </c>
      <c r="DD111" s="1520"/>
      <c r="DE111" s="278"/>
      <c r="DF111" s="278"/>
      <c r="DG111" s="1502">
        <v>222.28</v>
      </c>
      <c r="DJ111" s="1520"/>
      <c r="DK111" s="278"/>
      <c r="DL111" s="278"/>
      <c r="DM111" s="1520"/>
      <c r="DN111" s="278"/>
      <c r="DO111" s="278"/>
      <c r="DP111" s="1496">
        <v>36.92</v>
      </c>
      <c r="DQ111" s="1496">
        <v>36.92</v>
      </c>
      <c r="DR111" s="1496">
        <v>54.41</v>
      </c>
      <c r="DS111" s="1496">
        <v>54.41</v>
      </c>
      <c r="DT111" s="1499">
        <v>-17.4</v>
      </c>
      <c r="DU111" s="1521">
        <v>-20.0</v>
      </c>
      <c r="DV111" s="1496">
        <v>-17.4</v>
      </c>
      <c r="DW111" s="1496">
        <v>7.33</v>
      </c>
      <c r="DZ111" s="1509">
        <v>0.119</v>
      </c>
      <c r="EA111" s="1495">
        <v>0.095</v>
      </c>
      <c r="EB111" s="1495">
        <v>0.119</v>
      </c>
      <c r="EC111" s="1496">
        <v>9.1</v>
      </c>
      <c r="EF111" s="1509">
        <v>-0.096</v>
      </c>
      <c r="EG111" s="1495">
        <v>-0.084</v>
      </c>
      <c r="EH111" s="1495">
        <v>-0.098</v>
      </c>
      <c r="EI111" s="1497">
        <v>-1758.3</v>
      </c>
      <c r="EJ111" s="1498">
        <v>-1925.9</v>
      </c>
      <c r="EK111" s="1498">
        <v>-1760.3</v>
      </c>
      <c r="EL111" s="1496">
        <v>54.8</v>
      </c>
      <c r="EO111" s="1510">
        <v>0.18</v>
      </c>
      <c r="EP111" s="414">
        <v>0.178</v>
      </c>
      <c r="EQ111" s="1198">
        <v>0.18</v>
      </c>
      <c r="ER111" s="1496">
        <v>54.4</v>
      </c>
      <c r="EU111" s="1200">
        <v>-0.078</v>
      </c>
      <c r="EV111" s="1198">
        <v>-0.076</v>
      </c>
      <c r="EW111" s="1198">
        <v>-0.108</v>
      </c>
      <c r="EX111" s="1496">
        <v>0.3</v>
      </c>
      <c r="EY111" s="1496">
        <v>0.08</v>
      </c>
      <c r="EZ111" s="1496">
        <v>4.46</v>
      </c>
      <c r="FA111" s="1496">
        <v>20.5</v>
      </c>
      <c r="FD111" s="1198">
        <v>-0.0806</v>
      </c>
      <c r="FE111" s="1198">
        <v>-0.027</v>
      </c>
      <c r="FF111" s="1198">
        <v>-0.082</v>
      </c>
      <c r="FG111" s="1496">
        <v>18.5</v>
      </c>
      <c r="FJ111" s="1198">
        <v>0.0036</v>
      </c>
      <c r="FK111" s="1198">
        <v>0.013</v>
      </c>
      <c r="FL111" s="1198">
        <v>0.0036</v>
      </c>
      <c r="FM111" s="1499">
        <v>2.01</v>
      </c>
      <c r="FN111" s="1496">
        <v>2.99</v>
      </c>
      <c r="FO111" s="1496">
        <v>2.0</v>
      </c>
      <c r="FP111" s="1496">
        <v>22.6</v>
      </c>
      <c r="FS111" s="1200">
        <v>0.072</v>
      </c>
      <c r="FU111" s="1496">
        <v>0.072</v>
      </c>
      <c r="FV111" s="1496">
        <v>25.4</v>
      </c>
      <c r="FY111" s="1200">
        <v>0.015</v>
      </c>
      <c r="GA111" s="1496">
        <v>0.015</v>
      </c>
      <c r="GB111" s="1496">
        <v>-2.76</v>
      </c>
      <c r="GD111" s="1496">
        <v>-2.76</v>
      </c>
      <c r="GE111" s="1496">
        <v>34.53</v>
      </c>
      <c r="GH111" s="1496">
        <v>30.9</v>
      </c>
      <c r="GK111" s="1496">
        <v>380.0</v>
      </c>
      <c r="GM111" s="1514">
        <v>2070.0</v>
      </c>
    </row>
    <row r="112">
      <c r="A112" s="1474">
        <v>45323.0</v>
      </c>
      <c r="B112" s="1445">
        <v>263.0</v>
      </c>
      <c r="D112" s="1446">
        <v>263.0</v>
      </c>
      <c r="E112" s="1445">
        <v>331.9</v>
      </c>
      <c r="G112" s="1446">
        <v>331.9</v>
      </c>
      <c r="H112" s="1525">
        <v>0.008</v>
      </c>
      <c r="I112" s="1526">
        <v>0.002</v>
      </c>
      <c r="J112" s="1526">
        <v>0.007</v>
      </c>
      <c r="K112" s="1525">
        <v>0.003</v>
      </c>
      <c r="L112" s="1526">
        <v>0.003</v>
      </c>
      <c r="M112" s="1526">
        <v>0.003</v>
      </c>
      <c r="N112" s="1525">
        <v>-0.018</v>
      </c>
      <c r="O112" s="1477"/>
      <c r="P112" s="1477">
        <v>-0.018</v>
      </c>
      <c r="Q112" s="1525">
        <v>-0.008</v>
      </c>
      <c r="R112" s="1477"/>
      <c r="S112" s="1477">
        <v>-0.008</v>
      </c>
      <c r="T112" s="1445">
        <v>-68.9</v>
      </c>
      <c r="U112" s="1446">
        <v>-66.9</v>
      </c>
      <c r="V112" s="1446">
        <v>-69.5</v>
      </c>
      <c r="W112" s="1205">
        <v>211.0</v>
      </c>
      <c r="Z112" s="1205">
        <v>188.0</v>
      </c>
      <c r="AC112" s="1478">
        <v>23.6</v>
      </c>
      <c r="AD112" s="1479"/>
      <c r="AE112" s="1479">
        <v>22.8</v>
      </c>
      <c r="AF112" s="1480">
        <v>132.9</v>
      </c>
      <c r="AI112" s="1481">
        <v>-0.02</v>
      </c>
      <c r="AJ112" s="1195">
        <v>-0.005</v>
      </c>
      <c r="AK112" s="1195">
        <v>-0.016</v>
      </c>
      <c r="AL112" s="1480">
        <v>111.6</v>
      </c>
      <c r="AO112" s="1195">
        <v>0.032</v>
      </c>
      <c r="AP112" s="1195">
        <v>-0.01</v>
      </c>
      <c r="AQ112" s="1195">
        <v>0.032</v>
      </c>
      <c r="AR112" s="1482">
        <v>21.4</v>
      </c>
      <c r="AS112" s="1205">
        <v>25.1</v>
      </c>
      <c r="AT112" s="1205">
        <v>21.4</v>
      </c>
      <c r="AU112" s="1446">
        <v>51.1</v>
      </c>
      <c r="AW112" s="1205">
        <v>50.8</v>
      </c>
      <c r="AX112" s="1446">
        <v>56.3</v>
      </c>
      <c r="AZ112" s="1484">
        <v>56.4</v>
      </c>
      <c r="BA112" s="1483">
        <v>-5.2</v>
      </c>
      <c r="BB112" s="1205">
        <v>-7.0</v>
      </c>
      <c r="BC112" s="1446">
        <v>-5.2</v>
      </c>
      <c r="BD112" s="1484">
        <v>6.034</v>
      </c>
      <c r="BE112" s="1484">
        <v>3.44</v>
      </c>
      <c r="BF112" s="1484">
        <v>6.0</v>
      </c>
      <c r="BG112" s="1205">
        <v>71.3</v>
      </c>
      <c r="BJ112" s="1205">
        <v>72.8</v>
      </c>
      <c r="BM112" s="1205">
        <v>-14.2</v>
      </c>
      <c r="BN112" s="1205">
        <v>-14.5</v>
      </c>
      <c r="BO112" s="1485">
        <v>-14.2</v>
      </c>
      <c r="BP112" s="1205">
        <v>44.9</v>
      </c>
      <c r="BS112" s="1205">
        <v>-0.022</v>
      </c>
      <c r="BU112" s="410">
        <v>-0.022</v>
      </c>
      <c r="BV112" s="1203">
        <v>0.048</v>
      </c>
      <c r="BX112" s="410">
        <v>0.048</v>
      </c>
      <c r="BY112" s="1486">
        <v>7.28</v>
      </c>
      <c r="BZ112" s="1446">
        <v>10.5</v>
      </c>
      <c r="CA112" s="1484">
        <v>7.28</v>
      </c>
      <c r="CB112" s="1205">
        <v>66.62</v>
      </c>
      <c r="CC112" s="1205">
        <v>62.81</v>
      </c>
      <c r="CD112" s="1205">
        <v>65.23</v>
      </c>
      <c r="CE112" s="1205">
        <v>65.62</v>
      </c>
      <c r="CF112" s="1205">
        <v>1.39</v>
      </c>
      <c r="CG112" s="1205">
        <v>0.7</v>
      </c>
      <c r="CH112" s="1205">
        <v>0.48</v>
      </c>
      <c r="CI112" s="1205">
        <v>50.7</v>
      </c>
      <c r="CL112" s="1205">
        <v>51.3</v>
      </c>
      <c r="CO112" s="1205">
        <v>-1.61</v>
      </c>
      <c r="CQ112" s="1205">
        <v>-0.291</v>
      </c>
      <c r="CR112" s="1205">
        <v>23.5</v>
      </c>
      <c r="CU112" s="1205">
        <v>18.2</v>
      </c>
      <c r="CX112" s="1480">
        <v>5.45</v>
      </c>
      <c r="CZ112" s="1205">
        <v>5.31</v>
      </c>
      <c r="DA112" s="1446">
        <v>220.28</v>
      </c>
      <c r="DD112" s="1487">
        <v>0.071</v>
      </c>
      <c r="DE112" s="1488">
        <v>0.019</v>
      </c>
      <c r="DF112" s="1488">
        <v>0.071</v>
      </c>
      <c r="DG112" s="1446">
        <v>180.57</v>
      </c>
      <c r="DJ112" s="1487">
        <v>0.035</v>
      </c>
      <c r="DK112" s="1522">
        <v>0.02</v>
      </c>
      <c r="DL112" s="1488">
        <v>0.035</v>
      </c>
      <c r="DM112" s="1486">
        <v>125.1</v>
      </c>
      <c r="DN112" s="1446">
        <v>74.7</v>
      </c>
      <c r="DO112" s="1446">
        <v>125.0</v>
      </c>
      <c r="DP112" s="1205">
        <v>41.4</v>
      </c>
      <c r="DQ112" s="1205">
        <v>41.4</v>
      </c>
      <c r="DR112" s="1205">
        <v>60.11</v>
      </c>
      <c r="DS112" s="1205">
        <v>60.11</v>
      </c>
      <c r="DT112" s="1480">
        <v>-18.7</v>
      </c>
      <c r="DU112" s="1523">
        <v>-18.3</v>
      </c>
      <c r="DV112" s="1205">
        <v>-18.7</v>
      </c>
      <c r="DW112" s="1205">
        <v>8.25</v>
      </c>
      <c r="DZ112" s="1490">
        <v>0.078</v>
      </c>
      <c r="EA112" s="1477">
        <v>0.053</v>
      </c>
      <c r="EB112" s="1477">
        <v>0.078</v>
      </c>
      <c r="EC112" s="1205">
        <v>8.63</v>
      </c>
      <c r="EF112" s="1490">
        <v>0.005</v>
      </c>
      <c r="EG112" s="1477">
        <v>0.022</v>
      </c>
      <c r="EH112" s="1477">
        <v>0.005</v>
      </c>
      <c r="EI112" s="1478">
        <v>-379.4</v>
      </c>
      <c r="EJ112" s="1479">
        <v>-810.2</v>
      </c>
      <c r="EK112" s="1479">
        <v>-377.8</v>
      </c>
      <c r="EL112" s="1205">
        <v>52.4</v>
      </c>
      <c r="EO112" s="1491">
        <v>0.048</v>
      </c>
      <c r="EP112" s="410">
        <v>0.019</v>
      </c>
      <c r="EQ112" s="1527">
        <v>0.048</v>
      </c>
      <c r="ER112" s="1205">
        <v>48.1</v>
      </c>
      <c r="EU112" s="1195">
        <v>-0.13</v>
      </c>
      <c r="EV112" s="1193">
        <v>-0.104</v>
      </c>
      <c r="EW112" s="1205">
        <v>-0.079</v>
      </c>
      <c r="EX112" s="1205">
        <v>4.3</v>
      </c>
      <c r="EY112" s="1205">
        <v>1.9</v>
      </c>
      <c r="EZ112" s="1205">
        <v>0.33</v>
      </c>
      <c r="FA112" s="1205">
        <v>19.3</v>
      </c>
      <c r="FD112" s="1193">
        <v>-0.0945</v>
      </c>
      <c r="FE112" s="1193">
        <v>-0.065</v>
      </c>
      <c r="FF112" s="1193">
        <v>-0.096</v>
      </c>
      <c r="FG112" s="1205">
        <v>18.4</v>
      </c>
      <c r="FJ112" s="1193">
        <v>0.1584</v>
      </c>
      <c r="FK112" s="1193">
        <v>0.093</v>
      </c>
      <c r="FL112" s="1193">
        <v>0.1584</v>
      </c>
      <c r="FM112" s="1480">
        <v>0.87</v>
      </c>
      <c r="FN112" s="1205">
        <v>2.32</v>
      </c>
      <c r="FO112" s="1205">
        <v>0.83</v>
      </c>
      <c r="FP112" s="1205">
        <v>23.4</v>
      </c>
      <c r="FS112" s="1195">
        <v>0.025</v>
      </c>
      <c r="FU112" s="1193">
        <v>0.025</v>
      </c>
      <c r="FV112" s="1205">
        <v>23.9</v>
      </c>
      <c r="FY112" s="1195">
        <v>0.031</v>
      </c>
      <c r="GA112" s="1193">
        <v>0.031</v>
      </c>
      <c r="GB112" s="1205">
        <v>-0.55</v>
      </c>
      <c r="GC112" s="1205">
        <v>-0.56</v>
      </c>
      <c r="GD112" s="1205">
        <v>-0.55</v>
      </c>
      <c r="GE112" s="1205">
        <v>24.69</v>
      </c>
      <c r="GH112" s="1205">
        <v>23.3</v>
      </c>
      <c r="GK112" s="1205">
        <v>1100.0</v>
      </c>
      <c r="GM112" s="1512">
        <v>3620.0</v>
      </c>
    </row>
    <row r="113">
      <c r="A113" s="1492">
        <v>45352.0</v>
      </c>
      <c r="B113" s="1528">
        <v>257.6</v>
      </c>
      <c r="D113" s="1502">
        <v>257.6</v>
      </c>
      <c r="E113" s="1528">
        <v>327.0</v>
      </c>
      <c r="G113" s="1502">
        <v>327.0</v>
      </c>
      <c r="H113" s="1529">
        <v>0.003</v>
      </c>
      <c r="I113" s="1524">
        <v>0.003</v>
      </c>
      <c r="J113" s="1524">
        <v>0.001</v>
      </c>
      <c r="K113" s="1529">
        <v>0.004</v>
      </c>
      <c r="L113" s="1524">
        <v>0.003</v>
      </c>
      <c r="M113" s="1524">
        <v>0.006</v>
      </c>
      <c r="N113" s="1529">
        <v>-0.014</v>
      </c>
      <c r="O113" s="1495">
        <v>-0.012</v>
      </c>
      <c r="P113" s="1495">
        <v>-0.014</v>
      </c>
      <c r="Q113" s="1529">
        <v>0.004</v>
      </c>
      <c r="R113" s="1495">
        <v>0.003</v>
      </c>
      <c r="S113" s="1495">
        <v>0.004</v>
      </c>
      <c r="T113" s="1528">
        <v>-69.4</v>
      </c>
      <c r="U113" s="1502">
        <v>-69.5</v>
      </c>
      <c r="V113" s="1502">
        <v>-68.6</v>
      </c>
      <c r="W113" s="1496">
        <v>220.0</v>
      </c>
      <c r="Z113" s="1496">
        <v>197.0</v>
      </c>
      <c r="AC113" s="1497">
        <v>24.1</v>
      </c>
      <c r="AD113" s="1498">
        <v>19.9</v>
      </c>
      <c r="AE113" s="1498">
        <v>23.7</v>
      </c>
      <c r="AF113" s="1530">
        <v>132.4</v>
      </c>
      <c r="AI113" s="1500">
        <v>0.009</v>
      </c>
      <c r="AJ113" s="1200">
        <v>0.004</v>
      </c>
      <c r="AK113" s="1211">
        <v>0.011</v>
      </c>
      <c r="AL113" s="1499">
        <v>111.9</v>
      </c>
      <c r="AO113" s="1200">
        <v>0.003</v>
      </c>
      <c r="AP113" s="1200">
        <v>-0.01</v>
      </c>
      <c r="AQ113" s="1211">
        <v>0.005</v>
      </c>
      <c r="AR113" s="1501">
        <v>22.3</v>
      </c>
      <c r="AS113" s="1496">
        <v>22.4</v>
      </c>
      <c r="AT113" s="145">
        <v>22.2</v>
      </c>
      <c r="AU113" s="1502">
        <v>52.2</v>
      </c>
      <c r="AW113" s="145">
        <v>52.1</v>
      </c>
      <c r="AX113" s="1502">
        <v>57.7</v>
      </c>
      <c r="AZ113" s="1504">
        <v>57.5</v>
      </c>
      <c r="BA113" s="1503">
        <v>-5.5</v>
      </c>
      <c r="BB113" s="1496">
        <v>-5.0</v>
      </c>
      <c r="BC113" s="1502">
        <v>-5.5</v>
      </c>
      <c r="BD113" s="1504">
        <v>4.341</v>
      </c>
      <c r="BE113" s="1504">
        <v>4.77</v>
      </c>
      <c r="BF113" s="1504">
        <v>4.296</v>
      </c>
      <c r="BG113" s="1496">
        <v>70.6</v>
      </c>
      <c r="BJ113" s="1496">
        <v>71.7</v>
      </c>
      <c r="BM113" s="1496">
        <v>-14.0</v>
      </c>
      <c r="BN113" s="1496">
        <v>-14.5</v>
      </c>
      <c r="BO113" s="1505">
        <v>-14.0</v>
      </c>
      <c r="BP113" s="145">
        <v>43.3</v>
      </c>
      <c r="BQ113" s="145">
        <v>39.2</v>
      </c>
      <c r="BS113" s="1198">
        <v>0.001</v>
      </c>
      <c r="BU113" s="414">
        <v>0.001</v>
      </c>
      <c r="BV113" s="1204">
        <v>0.042</v>
      </c>
      <c r="BX113" s="414">
        <v>0.042</v>
      </c>
      <c r="BY113" s="1506">
        <v>5.024</v>
      </c>
      <c r="BZ113" s="1504">
        <v>7.19</v>
      </c>
      <c r="CA113" s="1502">
        <v>5.024</v>
      </c>
      <c r="CB113" s="1496">
        <v>62.56</v>
      </c>
      <c r="CC113" s="1496">
        <v>64.11</v>
      </c>
      <c r="CD113" s="1496">
        <v>64.84</v>
      </c>
      <c r="CE113" s="1496">
        <v>64.8</v>
      </c>
      <c r="CF113" s="1496">
        <v>-2.2</v>
      </c>
      <c r="CG113" s="1496">
        <v>1.1</v>
      </c>
      <c r="CH113" s="1496">
        <v>-1.9</v>
      </c>
      <c r="CI113" s="1496">
        <v>50.8</v>
      </c>
      <c r="CL113" s="1496">
        <v>48.7</v>
      </c>
      <c r="CO113" s="1496">
        <v>-1.583</v>
      </c>
      <c r="CQ113" s="1496">
        <v>-1.75</v>
      </c>
      <c r="CR113" s="1496">
        <v>28.0</v>
      </c>
      <c r="CU113" s="1496">
        <v>20.5</v>
      </c>
      <c r="CX113" s="1499">
        <v>7.48</v>
      </c>
      <c r="CY113" s="1496">
        <v>6.9</v>
      </c>
      <c r="CZ113" s="1496">
        <v>7.48</v>
      </c>
      <c r="DA113" s="1502">
        <v>279.68</v>
      </c>
      <c r="DD113" s="1507">
        <v>-0.075</v>
      </c>
      <c r="DE113" s="277">
        <v>-0.03</v>
      </c>
      <c r="DF113" s="277">
        <v>-0.075</v>
      </c>
      <c r="DG113" s="1502">
        <v>221.15</v>
      </c>
      <c r="DJ113" s="1507">
        <v>-0.019</v>
      </c>
      <c r="DK113" s="277">
        <v>0.012</v>
      </c>
      <c r="DL113" s="277">
        <v>-0.019</v>
      </c>
      <c r="DM113" s="1506">
        <v>58.5</v>
      </c>
      <c r="DN113" s="1502">
        <v>110.0</v>
      </c>
      <c r="DO113" s="1502">
        <v>58.5</v>
      </c>
      <c r="DP113" s="1496">
        <v>41.68</v>
      </c>
      <c r="DQ113" s="1496">
        <v>34.62</v>
      </c>
      <c r="DR113" s="1496">
        <v>57.28</v>
      </c>
      <c r="DS113" s="1496">
        <v>57.28</v>
      </c>
      <c r="DT113" s="1499">
        <v>-15.6</v>
      </c>
      <c r="DU113" s="1521">
        <v>-18.7</v>
      </c>
      <c r="DV113" s="1496">
        <v>-15.6</v>
      </c>
      <c r="DW113" s="1496">
        <v>9.47</v>
      </c>
      <c r="DZ113" s="1509">
        <v>0.073</v>
      </c>
      <c r="EA113" s="1495"/>
      <c r="EB113" s="1495">
        <v>0.073</v>
      </c>
      <c r="EC113" s="1496">
        <v>9.1</v>
      </c>
      <c r="EF113" s="1509">
        <v>-0.049</v>
      </c>
      <c r="EG113" s="1495"/>
      <c r="EH113" s="1495">
        <v>-0.049</v>
      </c>
      <c r="EI113" s="1497">
        <v>366.5</v>
      </c>
      <c r="EJ113" s="1498"/>
      <c r="EK113" s="1498">
        <v>366.5</v>
      </c>
      <c r="EL113" s="1496">
        <v>56.6</v>
      </c>
      <c r="EO113" s="1510">
        <v>0.031</v>
      </c>
      <c r="EP113" s="414"/>
      <c r="EQ113" s="1198">
        <v>0.031</v>
      </c>
      <c r="ER113" s="1496">
        <v>52.3</v>
      </c>
      <c r="EU113" s="1200">
        <v>-0.123</v>
      </c>
      <c r="EV113" s="1198">
        <v>-0.081</v>
      </c>
      <c r="EW113" s="1198">
        <v>-0.131</v>
      </c>
      <c r="EX113" s="1496">
        <v>4.28</v>
      </c>
      <c r="EY113" s="1496">
        <v>5.75</v>
      </c>
      <c r="EZ113" s="1496">
        <v>4.29</v>
      </c>
      <c r="FA113" s="1496">
        <v>22.5</v>
      </c>
      <c r="FD113" s="1198">
        <v>-0.0419</v>
      </c>
      <c r="FF113" s="1198">
        <v>-0.0375</v>
      </c>
      <c r="FG113" s="1496">
        <v>18.0</v>
      </c>
      <c r="FJ113" s="1198">
        <v>-0.1276</v>
      </c>
      <c r="FL113" s="1198">
        <v>-0.1276</v>
      </c>
      <c r="FM113" s="1499">
        <v>4.47</v>
      </c>
      <c r="FO113" s="1496">
        <v>4.58</v>
      </c>
      <c r="FP113" s="1496">
        <v>25.0</v>
      </c>
      <c r="FS113" s="1200">
        <v>-0.102</v>
      </c>
      <c r="FU113" s="1496">
        <v>-0.102</v>
      </c>
      <c r="FV113" s="1496">
        <v>26.1</v>
      </c>
      <c r="FY113" s="1200">
        <v>0.052</v>
      </c>
      <c r="GA113" s="1496">
        <v>0.052</v>
      </c>
      <c r="GB113" s="1496">
        <v>-1.16</v>
      </c>
      <c r="GC113" s="1496">
        <v>0.82</v>
      </c>
      <c r="GD113" s="1496">
        <v>-1.16</v>
      </c>
      <c r="GE113" s="1496">
        <v>34.01</v>
      </c>
      <c r="GH113" s="1496">
        <v>31.08</v>
      </c>
      <c r="GK113" s="1513">
        <v>2900.0</v>
      </c>
      <c r="GM113" s="1514">
        <v>1100.0</v>
      </c>
    </row>
    <row r="114">
      <c r="A114" s="1474">
        <v>45383.0</v>
      </c>
      <c r="B114" s="1445">
        <v>263.7</v>
      </c>
      <c r="D114" s="1446">
        <v>263.7</v>
      </c>
      <c r="E114" s="1445">
        <v>338.2</v>
      </c>
      <c r="G114" s="1446">
        <v>338.2</v>
      </c>
      <c r="H114" s="1525">
        <v>0.005</v>
      </c>
      <c r="I114" s="1526">
        <v>0.004</v>
      </c>
      <c r="J114" s="1526">
        <v>0.006</v>
      </c>
      <c r="K114" s="1525">
        <v>0.009</v>
      </c>
      <c r="L114" s="1526">
        <v>0.002</v>
      </c>
      <c r="M114" s="1526">
        <v>0.009</v>
      </c>
      <c r="N114" s="1525">
        <v>-0.01</v>
      </c>
      <c r="O114" s="1477"/>
      <c r="P114" s="1477">
        <v>-0.01</v>
      </c>
      <c r="Q114" s="1525">
        <v>0.011</v>
      </c>
      <c r="R114" s="1477"/>
      <c r="S114" s="1477">
        <v>0.011</v>
      </c>
      <c r="T114" s="1445">
        <v>-74.6</v>
      </c>
      <c r="U114" s="1446">
        <v>-76.2</v>
      </c>
      <c r="V114" s="1446">
        <v>-74.5</v>
      </c>
      <c r="W114" s="1205">
        <v>222.0</v>
      </c>
      <c r="Z114" s="1205">
        <v>209.0</v>
      </c>
      <c r="AC114" s="1478">
        <v>15.0</v>
      </c>
      <c r="AD114" s="1479">
        <v>17.0</v>
      </c>
      <c r="AE114" s="1479">
        <v>14.2</v>
      </c>
      <c r="AF114" s="1531">
        <v>133.9</v>
      </c>
      <c r="AI114" s="1532">
        <v>0.016</v>
      </c>
      <c r="AJ114" s="1212">
        <v>0.011</v>
      </c>
      <c r="AK114" s="1212">
        <v>0.017</v>
      </c>
      <c r="AL114" s="1531">
        <v>113.2</v>
      </c>
      <c r="AO114" s="1212">
        <v>0.02</v>
      </c>
      <c r="AP114" s="1212">
        <v>0.006</v>
      </c>
      <c r="AQ114" s="1212">
        <v>0.012</v>
      </c>
      <c r="AR114" s="1533">
        <v>22.1</v>
      </c>
      <c r="AS114" s="134">
        <v>22.6</v>
      </c>
      <c r="AT114" s="134">
        <v>22.2</v>
      </c>
      <c r="AU114" s="1484">
        <v>51.2</v>
      </c>
      <c r="AW114" s="134">
        <v>51.1</v>
      </c>
      <c r="AX114" s="1484">
        <v>58.8</v>
      </c>
      <c r="AZ114" s="1484">
        <v>58.6</v>
      </c>
      <c r="BA114" s="1534">
        <v>-7.6</v>
      </c>
      <c r="BB114" s="1205">
        <v>-5.4</v>
      </c>
      <c r="BC114" s="1484">
        <v>-7.6</v>
      </c>
      <c r="BD114" s="1484">
        <v>4.807</v>
      </c>
      <c r="BE114" s="1484">
        <v>4.25</v>
      </c>
      <c r="BF114" s="1484">
        <v>4.829</v>
      </c>
      <c r="BM114" s="134">
        <v>-19.61</v>
      </c>
      <c r="BN114" s="134">
        <v>-14.2</v>
      </c>
      <c r="BO114" s="1535">
        <v>-19.44</v>
      </c>
      <c r="BP114" s="134">
        <v>42.3</v>
      </c>
      <c r="BQ114" s="134">
        <v>36.6</v>
      </c>
      <c r="BS114" s="88">
        <v>-0.025</v>
      </c>
      <c r="BU114" s="407">
        <v>-0.022</v>
      </c>
      <c r="BV114" s="1527">
        <v>-0.072</v>
      </c>
      <c r="BX114" s="407">
        <v>-0.07</v>
      </c>
      <c r="BY114" s="1536">
        <v>6.548</v>
      </c>
      <c r="BZ114" s="1446">
        <v>5.5</v>
      </c>
      <c r="CA114" s="1484">
        <v>6.027</v>
      </c>
      <c r="CB114" s="1205">
        <v>64.45</v>
      </c>
      <c r="CC114" s="1205">
        <v>63.19</v>
      </c>
      <c r="CD114" s="1205">
        <v>65.5</v>
      </c>
      <c r="CE114" s="1205">
        <v>65.43</v>
      </c>
      <c r="CF114" s="1205">
        <v>-1.0</v>
      </c>
      <c r="CG114" s="1205">
        <v>-1.2</v>
      </c>
      <c r="CH114" s="1205">
        <v>-1.3</v>
      </c>
      <c r="CI114" s="1205">
        <v>51.3</v>
      </c>
      <c r="CL114" s="1205">
        <v>55.1</v>
      </c>
      <c r="CO114" s="1205">
        <v>-2.578</v>
      </c>
      <c r="CQ114" s="1205">
        <v>-1.583</v>
      </c>
      <c r="CR114" s="1205">
        <v>30.9</v>
      </c>
      <c r="CU114" s="1205">
        <v>21.9</v>
      </c>
      <c r="CX114" s="1480">
        <v>9.04</v>
      </c>
      <c r="CZ114" s="134">
        <v>8.69</v>
      </c>
      <c r="DA114" s="1446">
        <v>292.45</v>
      </c>
      <c r="DD114" s="1487">
        <v>0.015</v>
      </c>
      <c r="DE114" s="1488">
        <v>0.01</v>
      </c>
      <c r="DF114" s="1488">
        <v>0.015</v>
      </c>
      <c r="DG114" s="1446">
        <v>220.15</v>
      </c>
      <c r="DJ114" s="1487">
        <v>0.084</v>
      </c>
      <c r="DK114" s="1522">
        <v>0.05</v>
      </c>
      <c r="DL114" s="1488">
        <v>0.084</v>
      </c>
      <c r="DM114" s="1486">
        <v>72.35</v>
      </c>
      <c r="DN114" s="1446">
        <v>70.2</v>
      </c>
      <c r="DO114" s="1446">
        <v>72.35</v>
      </c>
      <c r="DP114" s="1205">
        <v>34.99</v>
      </c>
      <c r="DQ114" s="1205">
        <v>34.99</v>
      </c>
      <c r="DR114" s="1205">
        <v>54.09</v>
      </c>
      <c r="DS114" s="1205">
        <v>54.09</v>
      </c>
      <c r="DT114" s="1480">
        <v>-19.1</v>
      </c>
      <c r="DU114" s="1523" t="e">
        <v>#N/A</v>
      </c>
      <c r="DV114" s="1205">
        <v>-19.1</v>
      </c>
      <c r="DW114" s="1205">
        <v>8.98</v>
      </c>
      <c r="DZ114" s="1490">
        <v>0.083</v>
      </c>
      <c r="EA114" s="1477">
        <v>0.111</v>
      </c>
      <c r="EB114" s="1477">
        <v>0.083</v>
      </c>
      <c r="EC114" s="1205">
        <v>9.44</v>
      </c>
      <c r="EF114" s="1490">
        <v>0.083</v>
      </c>
      <c r="EG114" s="1477">
        <v>0.09</v>
      </c>
      <c r="EH114" s="1477">
        <v>0.083</v>
      </c>
      <c r="EI114" s="1478">
        <v>-462.5</v>
      </c>
      <c r="EJ114" s="1479">
        <v>-339.5</v>
      </c>
      <c r="EK114" s="1479">
        <v>-465.6</v>
      </c>
      <c r="EL114" s="1205">
        <v>56.2</v>
      </c>
      <c r="EO114" s="1491">
        <v>0.138</v>
      </c>
      <c r="EP114" s="410">
        <v>0.137</v>
      </c>
      <c r="EQ114" s="1193">
        <v>0.138</v>
      </c>
      <c r="ER114" s="1205">
        <v>54.7</v>
      </c>
      <c r="EU114" s="1195">
        <v>0.05</v>
      </c>
      <c r="EV114" s="1193">
        <v>0.062</v>
      </c>
      <c r="EW114" s="1205">
        <v>-0.123</v>
      </c>
      <c r="EX114" s="1205">
        <v>1.53</v>
      </c>
      <c r="EY114" s="1205">
        <v>2.41</v>
      </c>
      <c r="EZ114" s="1205">
        <v>4.29</v>
      </c>
      <c r="FA114" s="1205">
        <v>19.6</v>
      </c>
      <c r="FD114" s="1193">
        <v>0.0172</v>
      </c>
      <c r="FE114" s="1193">
        <v>0.0457</v>
      </c>
      <c r="FF114" s="1193">
        <v>0.0172</v>
      </c>
      <c r="FG114" s="1205">
        <v>16.9</v>
      </c>
      <c r="FJ114" s="1193">
        <v>0.0462</v>
      </c>
      <c r="FK114" s="1193">
        <v>0.0869</v>
      </c>
      <c r="FL114" s="1193">
        <v>0.1009</v>
      </c>
      <c r="FM114" s="1480">
        <v>3.56</v>
      </c>
      <c r="FN114" s="1205">
        <v>3.3</v>
      </c>
      <c r="FO114" s="1205">
        <v>2.27</v>
      </c>
      <c r="FP114" s="1205">
        <v>23.3</v>
      </c>
      <c r="FS114" s="1195">
        <v>0.058</v>
      </c>
      <c r="FU114" s="88">
        <v>0.058</v>
      </c>
      <c r="FV114" s="1205">
        <v>24.9</v>
      </c>
      <c r="FY114" s="1195">
        <v>0.064</v>
      </c>
      <c r="GA114" s="88">
        <v>0.064</v>
      </c>
      <c r="GB114" s="1205">
        <v>-1.64</v>
      </c>
      <c r="GD114" s="1205">
        <v>-1.64</v>
      </c>
      <c r="GE114" s="1205">
        <v>31.1</v>
      </c>
      <c r="GH114" s="1205">
        <v>29.99</v>
      </c>
      <c r="GK114" s="1205">
        <v>700.0</v>
      </c>
      <c r="GM114" s="1512">
        <v>2900.0</v>
      </c>
    </row>
    <row r="115">
      <c r="A115" s="1492">
        <v>45413.0</v>
      </c>
      <c r="B115" s="1528">
        <v>261.7</v>
      </c>
      <c r="D115" s="1502">
        <v>262.0</v>
      </c>
      <c r="E115" s="1528">
        <v>336.7</v>
      </c>
      <c r="G115" s="1502">
        <v>337.0</v>
      </c>
      <c r="H115" s="1529">
        <v>-0.006</v>
      </c>
      <c r="I115" s="1524">
        <v>0.0</v>
      </c>
      <c r="J115" s="1524">
        <v>-0.007</v>
      </c>
      <c r="K115" s="1529">
        <v>-0.004</v>
      </c>
      <c r="L115" s="1524">
        <v>0.0</v>
      </c>
      <c r="M115" s="1524">
        <v>-0.002</v>
      </c>
      <c r="N115" s="1529">
        <v>0.006</v>
      </c>
      <c r="O115" s="1495"/>
      <c r="P115" s="1495">
        <v>0.005</v>
      </c>
      <c r="Q115" s="1529">
        <v>0.011</v>
      </c>
      <c r="R115" s="1495"/>
      <c r="S115" s="1495">
        <v>0.014</v>
      </c>
      <c r="T115" s="1528">
        <v>-75.1</v>
      </c>
      <c r="U115" s="1502">
        <v>-76.3</v>
      </c>
      <c r="V115" s="1502">
        <v>-75.0</v>
      </c>
      <c r="W115" s="1496">
        <v>217.0</v>
      </c>
      <c r="Z115" s="1496">
        <v>207.0</v>
      </c>
      <c r="AC115" s="1497">
        <v>13.9</v>
      </c>
      <c r="AD115" s="1498">
        <v>18.0</v>
      </c>
      <c r="AE115" s="1498">
        <v>14.0</v>
      </c>
      <c r="AF115" s="1530">
        <v>130.4</v>
      </c>
      <c r="AI115" s="1537">
        <v>-0.036</v>
      </c>
      <c r="AJ115" s="1200"/>
      <c r="AK115" s="1211">
        <v>-0.031</v>
      </c>
      <c r="AL115" s="1530">
        <v>106.9</v>
      </c>
      <c r="AO115" s="1211">
        <v>0.003</v>
      </c>
      <c r="AP115" s="1211">
        <v>0.028</v>
      </c>
      <c r="AQ115" s="1211">
        <v>0.003</v>
      </c>
      <c r="AR115" s="1538">
        <v>24.9</v>
      </c>
      <c r="AS115" s="145">
        <v>19.9</v>
      </c>
      <c r="AT115" s="145">
        <v>25.3</v>
      </c>
      <c r="AU115" s="1504">
        <v>50.2</v>
      </c>
      <c r="AW115" s="145">
        <v>50.0</v>
      </c>
      <c r="AX115" s="1504">
        <v>58.2</v>
      </c>
      <c r="AZ115" s="1504">
        <v>57.8</v>
      </c>
      <c r="BA115" s="1539">
        <v>-8.0</v>
      </c>
      <c r="BB115" s="145">
        <v>-7.2</v>
      </c>
      <c r="BC115" s="1504">
        <v>-7.7</v>
      </c>
      <c r="BD115" s="1504">
        <v>6.43</v>
      </c>
      <c r="BE115" s="1504">
        <v>3.55</v>
      </c>
      <c r="BF115" s="1504">
        <v>6.377</v>
      </c>
      <c r="BM115" s="145">
        <v>-17.92</v>
      </c>
      <c r="BN115" s="145">
        <v>-15.6</v>
      </c>
      <c r="BO115" s="1540">
        <v>-18.59</v>
      </c>
      <c r="BP115" s="145">
        <v>42.7</v>
      </c>
      <c r="BQ115" s="145">
        <v>37.9</v>
      </c>
      <c r="BS115" s="86">
        <v>0.028</v>
      </c>
      <c r="BU115" s="1228">
        <v>0.013</v>
      </c>
      <c r="BV115" s="1541">
        <v>0.039</v>
      </c>
      <c r="BX115" s="1228">
        <v>0.033</v>
      </c>
      <c r="BY115" s="1542">
        <v>5.773</v>
      </c>
      <c r="BZ115" s="1504">
        <v>6.2</v>
      </c>
      <c r="CA115" s="1504">
        <v>5.052</v>
      </c>
      <c r="CB115" s="1496">
        <v>62.45</v>
      </c>
      <c r="CC115" s="1496">
        <v>65.92</v>
      </c>
      <c r="CD115" s="1496">
        <v>64.37</v>
      </c>
      <c r="CE115" s="1496">
        <v>64.8</v>
      </c>
      <c r="CF115" s="1496">
        <v>-1.9</v>
      </c>
      <c r="CG115" s="1496">
        <v>-1.3</v>
      </c>
      <c r="CH115" s="1496">
        <v>-1.6</v>
      </c>
      <c r="CI115" s="1496">
        <v>55.7</v>
      </c>
      <c r="CL115" s="1496">
        <v>53.7</v>
      </c>
      <c r="CO115" s="1496">
        <v>0.971</v>
      </c>
      <c r="CQ115" s="1496">
        <v>-2.029</v>
      </c>
      <c r="CX115" s="1530">
        <v>8.53</v>
      </c>
      <c r="CY115" s="1496">
        <v>8.55</v>
      </c>
      <c r="CZ115" s="145">
        <v>8.4</v>
      </c>
      <c r="DA115" s="1502">
        <v>302.35</v>
      </c>
      <c r="DD115" s="1507">
        <v>0.076</v>
      </c>
      <c r="DE115" s="1543">
        <v>0.06</v>
      </c>
      <c r="DF115" s="277">
        <v>0.076</v>
      </c>
      <c r="DG115" s="1502">
        <v>219.73</v>
      </c>
      <c r="DJ115" s="1507">
        <v>0.018</v>
      </c>
      <c r="DK115" s="277">
        <v>0.042</v>
      </c>
      <c r="DL115" s="277">
        <v>0.018</v>
      </c>
      <c r="DM115" s="1506">
        <v>86.62</v>
      </c>
      <c r="DN115" s="1502">
        <v>72.2</v>
      </c>
      <c r="DO115" s="1502">
        <v>86.2</v>
      </c>
      <c r="DP115" s="1496">
        <v>38.13</v>
      </c>
      <c r="DQ115" s="1496">
        <v>38.13</v>
      </c>
      <c r="DR115" s="1496">
        <v>61.91</v>
      </c>
      <c r="DS115" s="1496">
        <v>61.91</v>
      </c>
      <c r="DT115" s="1499">
        <v>-23.7</v>
      </c>
      <c r="DU115" s="1521" t="e">
        <v>#N/A</v>
      </c>
      <c r="DV115" s="1496">
        <v>-23.7</v>
      </c>
      <c r="DW115" s="1496">
        <v>8.28</v>
      </c>
      <c r="DZ115" s="1509">
        <v>0.135</v>
      </c>
      <c r="EA115" s="1495">
        <v>0.104</v>
      </c>
      <c r="EB115" s="1495">
        <v>0.135</v>
      </c>
      <c r="EC115" s="1496">
        <v>9.5</v>
      </c>
      <c r="EF115" s="1509">
        <v>0.095</v>
      </c>
      <c r="EG115" s="1495">
        <v>0.13</v>
      </c>
      <c r="EH115" s="1495">
        <v>0.095</v>
      </c>
      <c r="EI115" s="1497">
        <v>1221.3</v>
      </c>
      <c r="EJ115" s="1498">
        <v>-1300.0</v>
      </c>
      <c r="EK115" s="1498">
        <v>-1220.0</v>
      </c>
      <c r="EL115" s="1496">
        <v>58.1</v>
      </c>
      <c r="EO115" s="1510">
        <v>0.117</v>
      </c>
      <c r="EP115" s="414"/>
      <c r="EQ115" s="1198">
        <v>0.117</v>
      </c>
      <c r="ER115" s="1496">
        <v>53.2</v>
      </c>
      <c r="EU115" s="1200">
        <v>-0.02</v>
      </c>
      <c r="EW115" s="1198">
        <v>0.054</v>
      </c>
      <c r="EX115" s="1496">
        <v>4.96</v>
      </c>
      <c r="EZ115" s="1496">
        <v>1.53</v>
      </c>
      <c r="FA115" s="1496">
        <v>22.3</v>
      </c>
      <c r="FD115" s="1198">
        <v>0.0286</v>
      </c>
      <c r="FE115" s="1198">
        <v>0.0078</v>
      </c>
      <c r="FF115" s="1198">
        <v>0.0286</v>
      </c>
      <c r="FG115" s="1496">
        <v>19.4</v>
      </c>
      <c r="FJ115" s="1198">
        <v>-0.0883</v>
      </c>
      <c r="FK115" s="1198">
        <v>-0.0856</v>
      </c>
      <c r="FL115" s="1198">
        <v>-0.0883</v>
      </c>
      <c r="FM115" s="1499">
        <v>2.93</v>
      </c>
      <c r="FN115" s="1496">
        <v>2.74</v>
      </c>
      <c r="FO115" s="1496">
        <v>2.93</v>
      </c>
      <c r="FP115" s="1496">
        <v>26.2</v>
      </c>
      <c r="FS115" s="1211">
        <v>0.078</v>
      </c>
      <c r="FU115" s="86">
        <v>0.078</v>
      </c>
      <c r="FY115" s="1211">
        <v>-0.023</v>
      </c>
      <c r="GA115" s="86">
        <v>-0.023</v>
      </c>
      <c r="GB115" s="145">
        <v>0.66</v>
      </c>
      <c r="GD115" s="145">
        <v>0.66</v>
      </c>
      <c r="GE115" s="1496">
        <v>32.81</v>
      </c>
      <c r="GH115" s="1496">
        <v>33.81</v>
      </c>
      <c r="GK115" s="1513">
        <v>-1000.0</v>
      </c>
      <c r="GM115" s="1514">
        <v>1100.0</v>
      </c>
    </row>
    <row r="116">
      <c r="A116" s="1474">
        <v>45444.0</v>
      </c>
      <c r="B116" s="1445">
        <v>265.9</v>
      </c>
      <c r="D116" s="1446">
        <v>265.3</v>
      </c>
      <c r="E116" s="1445">
        <v>339.0</v>
      </c>
      <c r="G116" s="1446">
        <v>338.0</v>
      </c>
      <c r="H116" s="1525">
        <v>-0.005</v>
      </c>
      <c r="I116" s="1526">
        <v>-0.001</v>
      </c>
      <c r="J116" s="1526">
        <v>-0.003</v>
      </c>
      <c r="K116" s="1525">
        <v>0.0</v>
      </c>
      <c r="L116" s="1526">
        <v>0.002</v>
      </c>
      <c r="M116" s="1526">
        <v>0.0</v>
      </c>
      <c r="N116" s="1525">
        <v>0.007</v>
      </c>
      <c r="O116" s="1477">
        <v>0.01</v>
      </c>
      <c r="P116" s="1477">
        <v>0.01</v>
      </c>
      <c r="Q116" s="1525">
        <v>0.016</v>
      </c>
      <c r="R116" s="1477">
        <v>0.01</v>
      </c>
      <c r="S116" s="1477">
        <v>0.015</v>
      </c>
      <c r="T116" s="1445">
        <v>-73.1</v>
      </c>
      <c r="U116" s="1446">
        <v>-72.5</v>
      </c>
      <c r="V116" s="1446">
        <v>-73.0</v>
      </c>
      <c r="W116" s="1205">
        <v>213.0</v>
      </c>
      <c r="Z116" s="1205">
        <v>192.0</v>
      </c>
      <c r="AC116" s="1478">
        <v>22.3</v>
      </c>
      <c r="AD116" s="1479">
        <v>13.3</v>
      </c>
      <c r="AE116" s="1479">
        <v>21.7</v>
      </c>
      <c r="AF116" s="1531">
        <v>127.2</v>
      </c>
      <c r="AI116" s="1532">
        <v>-0.034</v>
      </c>
      <c r="AJ116" s="1212">
        <v>-0.015</v>
      </c>
      <c r="AK116" s="1212">
        <v>-0.034</v>
      </c>
      <c r="AL116" s="1531">
        <v>107.3</v>
      </c>
      <c r="AO116" s="1212">
        <v>0.054</v>
      </c>
      <c r="AP116" s="1212">
        <v>0.003</v>
      </c>
      <c r="AQ116" s="1212">
        <v>0.053</v>
      </c>
      <c r="AR116" s="1533">
        <v>20.4</v>
      </c>
      <c r="AS116" s="134">
        <v>21.7</v>
      </c>
      <c r="AT116" s="134">
        <v>20.4</v>
      </c>
      <c r="AU116" s="1484">
        <v>51.7</v>
      </c>
      <c r="AW116" s="134">
        <v>51.5</v>
      </c>
      <c r="AX116" s="1484">
        <v>57.7</v>
      </c>
      <c r="AZ116" s="1484">
        <v>57.5</v>
      </c>
      <c r="BA116" s="1534">
        <v>-6.1</v>
      </c>
      <c r="BB116" s="134">
        <v>-7.5</v>
      </c>
      <c r="BC116" s="1484">
        <v>-6.0</v>
      </c>
      <c r="BD116" s="1484">
        <v>5.065</v>
      </c>
      <c r="BE116" s="1484">
        <v>5.55</v>
      </c>
      <c r="BF116" s="1484">
        <v>5.15</v>
      </c>
      <c r="BM116" s="134">
        <v>-18.89</v>
      </c>
      <c r="BN116" s="134">
        <v>-16.0</v>
      </c>
      <c r="BO116" s="1535">
        <v>-18.89</v>
      </c>
      <c r="BP116" s="134">
        <v>42.9</v>
      </c>
      <c r="BQ116" s="134">
        <v>37.8</v>
      </c>
      <c r="BS116" s="88">
        <v>0.017</v>
      </c>
      <c r="BU116" s="407">
        <v>0.014</v>
      </c>
      <c r="BV116" s="1527">
        <v>0.005</v>
      </c>
      <c r="BX116" s="407">
        <v>0.004</v>
      </c>
      <c r="BY116" s="1536">
        <v>5.589</v>
      </c>
      <c r="BZ116" s="1484">
        <v>5.08</v>
      </c>
      <c r="CA116" s="1484">
        <v>5.425</v>
      </c>
      <c r="CB116" s="1205">
        <v>66.65</v>
      </c>
      <c r="CC116" s="1205">
        <v>64.94</v>
      </c>
      <c r="CD116" s="1205">
        <v>66.01</v>
      </c>
      <c r="CE116" s="1205">
        <v>66.1</v>
      </c>
      <c r="CF116" s="1205">
        <v>0.64</v>
      </c>
      <c r="CG116" s="1205">
        <v>-2.0</v>
      </c>
      <c r="CH116" s="1205">
        <v>-0.1</v>
      </c>
      <c r="CI116" s="1205">
        <v>48.9</v>
      </c>
      <c r="CL116" s="1205">
        <v>49.9</v>
      </c>
      <c r="CO116" s="1205">
        <v>-1.944</v>
      </c>
      <c r="CQ116" s="1205">
        <v>0.753</v>
      </c>
      <c r="CX116" s="1531">
        <v>6.71</v>
      </c>
      <c r="CY116" s="134">
        <v>5.8</v>
      </c>
      <c r="CZ116" s="134">
        <v>6.38</v>
      </c>
      <c r="DA116" s="1446">
        <v>307.85</v>
      </c>
      <c r="DD116" s="1487">
        <v>0.086</v>
      </c>
      <c r="DE116" s="1522">
        <v>0.08</v>
      </c>
      <c r="DF116" s="1488">
        <v>0.086</v>
      </c>
      <c r="DG116" s="1446">
        <v>208.81</v>
      </c>
      <c r="DJ116" s="1487">
        <v>-0.023</v>
      </c>
      <c r="DK116" s="1488">
        <v>0.028</v>
      </c>
      <c r="DL116" s="1488">
        <v>-0.023</v>
      </c>
      <c r="DM116" s="1486">
        <v>90.05</v>
      </c>
      <c r="DN116" s="1446">
        <v>85.1</v>
      </c>
      <c r="DO116" s="1446">
        <v>99.05</v>
      </c>
      <c r="DP116" s="1205">
        <v>35.2</v>
      </c>
      <c r="DQ116" s="1205">
        <v>35.2</v>
      </c>
      <c r="DR116" s="1205">
        <v>56.18</v>
      </c>
      <c r="DS116" s="1205">
        <v>56.18</v>
      </c>
      <c r="DT116" s="1480">
        <v>-20.9</v>
      </c>
      <c r="DU116" s="1523" t="e">
        <v>#N/A</v>
      </c>
      <c r="DV116" s="1205">
        <v>-20.9</v>
      </c>
      <c r="DW116" s="1205">
        <v>9.21</v>
      </c>
      <c r="DZ116" s="1490">
        <v>0.054</v>
      </c>
      <c r="EA116" s="1477">
        <v>0.064</v>
      </c>
      <c r="EB116" s="1477">
        <v>0.054</v>
      </c>
      <c r="EC116" s="1205">
        <v>8.98</v>
      </c>
      <c r="EF116" s="1490">
        <v>0.032</v>
      </c>
      <c r="EG116" s="1477">
        <v>0.093</v>
      </c>
      <c r="EH116" s="1477">
        <v>0.032</v>
      </c>
      <c r="EI116" s="1478">
        <v>224.0</v>
      </c>
      <c r="EJ116" s="1479">
        <v>-240.0</v>
      </c>
      <c r="EK116" s="1479">
        <v>224.0</v>
      </c>
      <c r="EL116" s="1205">
        <v>57.0</v>
      </c>
      <c r="EO116" s="1491">
        <v>0.051</v>
      </c>
      <c r="EP116" s="410">
        <v>0.063</v>
      </c>
      <c r="EQ116" s="1193">
        <v>0.051</v>
      </c>
      <c r="ER116" s="1205">
        <v>49.1</v>
      </c>
      <c r="EU116" s="1195">
        <v>-0.075</v>
      </c>
      <c r="EV116" s="1193">
        <v>-0.022</v>
      </c>
      <c r="EW116" s="1193">
        <v>-0.02</v>
      </c>
      <c r="EX116" s="1205">
        <v>7.99</v>
      </c>
      <c r="EZ116" s="1205">
        <v>4.86</v>
      </c>
      <c r="FA116" s="1205">
        <v>20.8</v>
      </c>
      <c r="FD116" s="1193">
        <v>0.0117</v>
      </c>
      <c r="FE116" s="1193">
        <v>0.0513</v>
      </c>
      <c r="FF116" s="1193">
        <v>0.0119</v>
      </c>
      <c r="FG116" s="1205">
        <v>18.5</v>
      </c>
      <c r="FJ116" s="1193">
        <v>0.0758</v>
      </c>
      <c r="FK116" s="1193">
        <v>0.055</v>
      </c>
      <c r="FL116" s="1193">
        <v>0.0758</v>
      </c>
      <c r="FM116" s="1480">
        <v>2.39</v>
      </c>
      <c r="FN116" s="1205">
        <v>2.98</v>
      </c>
      <c r="FO116" s="1205">
        <v>2.39</v>
      </c>
      <c r="FS116" s="1212">
        <v>0.003</v>
      </c>
      <c r="FU116" s="88">
        <v>0.003</v>
      </c>
      <c r="FY116" s="1212">
        <v>-0.001</v>
      </c>
      <c r="GA116" s="88">
        <v>-0.001</v>
      </c>
      <c r="GB116" s="134">
        <v>0.218</v>
      </c>
      <c r="GD116" s="134">
        <v>0.218</v>
      </c>
      <c r="GM116" s="1516">
        <v>-1000.0</v>
      </c>
    </row>
    <row r="117">
      <c r="A117" s="1492">
        <v>45474.0</v>
      </c>
      <c r="B117" s="1528">
        <v>266.6</v>
      </c>
      <c r="D117" s="1502">
        <v>266.6</v>
      </c>
      <c r="E117" s="1528">
        <v>345.4</v>
      </c>
      <c r="G117" s="1502">
        <v>345.4</v>
      </c>
      <c r="H117" s="1529">
        <v>0.007</v>
      </c>
      <c r="I117" s="1524">
        <v>0.0</v>
      </c>
      <c r="J117" s="1524">
        <v>0.005</v>
      </c>
      <c r="K117" s="1529">
        <v>0.001</v>
      </c>
      <c r="L117" s="1524">
        <v>-0.001</v>
      </c>
      <c r="M117" s="1524">
        <v>0.001</v>
      </c>
      <c r="N117" s="1529">
        <v>0.014</v>
      </c>
      <c r="O117" s="1495"/>
      <c r="P117" s="1495">
        <v>0.012</v>
      </c>
      <c r="Q117" s="1529">
        <v>0.016</v>
      </c>
      <c r="R117" s="1495"/>
      <c r="S117" s="1495">
        <v>0.017</v>
      </c>
      <c r="T117" s="1528">
        <v>-78.8</v>
      </c>
      <c r="U117" s="1502">
        <v>-78.8</v>
      </c>
      <c r="V117" s="1502">
        <v>-78.9</v>
      </c>
      <c r="W117" s="1496">
        <v>230.0</v>
      </c>
      <c r="Y117" s="1496">
        <v>229.0</v>
      </c>
      <c r="Z117" s="1496">
        <v>211.0</v>
      </c>
      <c r="AB117" s="1496">
        <v>212.0</v>
      </c>
      <c r="AC117" s="1497">
        <v>21.2</v>
      </c>
      <c r="AD117" s="1498">
        <v>14.9</v>
      </c>
      <c r="AE117" s="1498">
        <v>19.7</v>
      </c>
      <c r="AF117" s="1530">
        <v>128.9</v>
      </c>
      <c r="AI117" s="1537">
        <v>0.017</v>
      </c>
      <c r="AJ117" s="1211">
        <v>0.012</v>
      </c>
      <c r="AK117" s="1211">
        <v>0.017</v>
      </c>
      <c r="AL117" s="1530">
        <v>112.0</v>
      </c>
      <c r="AO117" s="1211">
        <v>-0.034</v>
      </c>
      <c r="AP117" s="1211">
        <v>-0.025</v>
      </c>
      <c r="AQ117" s="1211">
        <v>-0.026</v>
      </c>
      <c r="AR117" s="1538">
        <v>16.8</v>
      </c>
      <c r="AS117" s="145">
        <v>21.0</v>
      </c>
      <c r="AT117" s="145">
        <v>16.9</v>
      </c>
      <c r="AU117" s="1504">
        <v>49.8</v>
      </c>
      <c r="AW117" s="145">
        <v>49.5</v>
      </c>
      <c r="AX117" s="1504">
        <v>55.7</v>
      </c>
      <c r="AZ117" s="1504">
        <v>55.5</v>
      </c>
      <c r="BA117" s="1539">
        <v>-5.9</v>
      </c>
      <c r="BB117" s="145">
        <v>-6.5</v>
      </c>
      <c r="BC117" s="1504">
        <v>-6.0</v>
      </c>
      <c r="BD117" s="1504">
        <v>6.743</v>
      </c>
      <c r="BE117" s="1504">
        <v>4.45</v>
      </c>
      <c r="BF117" s="1504">
        <v>6.817</v>
      </c>
      <c r="BM117" s="145">
        <v>-20.0</v>
      </c>
      <c r="BN117" s="145">
        <v>-18.0</v>
      </c>
      <c r="BO117" s="1540">
        <v>-18.87</v>
      </c>
      <c r="BP117" s="145">
        <v>42.9</v>
      </c>
      <c r="BQ117" s="145">
        <v>37.6</v>
      </c>
      <c r="BS117" s="86">
        <v>0.007</v>
      </c>
      <c r="BU117" s="1228">
        <v>0.003</v>
      </c>
      <c r="BV117" s="1541">
        <v>-0.008</v>
      </c>
      <c r="BX117" s="1228">
        <v>-0.006</v>
      </c>
      <c r="BY117" s="1542">
        <v>6.009</v>
      </c>
      <c r="BZ117" s="1504">
        <v>5.05</v>
      </c>
      <c r="CA117" s="1504">
        <v>5.636</v>
      </c>
      <c r="CB117" s="1496">
        <v>65.66</v>
      </c>
      <c r="CC117" s="145">
        <v>63.96</v>
      </c>
      <c r="CD117" s="1496">
        <v>64.97</v>
      </c>
      <c r="CE117" s="1496">
        <v>65.22</v>
      </c>
      <c r="CF117" s="1496">
        <v>0.68</v>
      </c>
      <c r="CG117" s="1496">
        <v>0.7</v>
      </c>
      <c r="CH117" s="1496">
        <v>-0.2</v>
      </c>
      <c r="CI117" s="1496">
        <v>54.8</v>
      </c>
      <c r="CL117" s="1496">
        <v>54.9</v>
      </c>
      <c r="CO117" s="1496">
        <v>1.168</v>
      </c>
      <c r="CQ117" s="1496">
        <v>-1.509</v>
      </c>
      <c r="CX117" s="1530">
        <v>7.64</v>
      </c>
      <c r="CY117" s="145">
        <v>7.75</v>
      </c>
      <c r="CZ117" s="145">
        <v>7.61</v>
      </c>
      <c r="DA117" s="1502">
        <v>300.56</v>
      </c>
      <c r="DD117" s="1507">
        <v>0.07</v>
      </c>
      <c r="DE117" s="277">
        <v>0.097</v>
      </c>
      <c r="DF117" s="277">
        <v>0.07</v>
      </c>
      <c r="DG117" s="1502">
        <v>215.91</v>
      </c>
      <c r="DJ117" s="1507">
        <v>0.072</v>
      </c>
      <c r="DK117" s="277">
        <v>0.035</v>
      </c>
      <c r="DL117" s="277">
        <v>0.072</v>
      </c>
      <c r="DM117" s="1506">
        <v>84.65</v>
      </c>
      <c r="DN117" s="1502">
        <v>97.5</v>
      </c>
      <c r="DO117" s="1502">
        <v>84.65</v>
      </c>
      <c r="DP117" s="1496">
        <v>33.98</v>
      </c>
      <c r="DQ117" s="1496">
        <v>33.98</v>
      </c>
      <c r="DR117" s="1496">
        <v>57.48</v>
      </c>
      <c r="DS117" s="1496">
        <v>57.48</v>
      </c>
      <c r="DT117" s="1499">
        <v>-23.5</v>
      </c>
      <c r="DU117" s="1521" t="e">
        <v>#N/A</v>
      </c>
      <c r="DV117" s="1496">
        <v>-23.5</v>
      </c>
      <c r="DW117" s="1496">
        <v>9.62</v>
      </c>
      <c r="DZ117" s="1509">
        <v>0.103</v>
      </c>
      <c r="EA117" s="1495">
        <v>0.114</v>
      </c>
      <c r="EB117" s="1495">
        <v>0.102</v>
      </c>
      <c r="EC117" s="1496">
        <v>10.2</v>
      </c>
      <c r="EF117" s="1509">
        <v>0.166</v>
      </c>
      <c r="EG117" s="1495">
        <v>0.149</v>
      </c>
      <c r="EH117" s="1495">
        <v>0.166</v>
      </c>
      <c r="EI117" s="1497">
        <v>-621.8</v>
      </c>
      <c r="EJ117" s="1498">
        <v>-330.7</v>
      </c>
      <c r="EK117" s="1498">
        <v>-628.7</v>
      </c>
      <c r="EL117" s="1496">
        <v>57.4</v>
      </c>
      <c r="EO117" s="1510">
        <v>0.139</v>
      </c>
      <c r="EP117" s="414">
        <v>0.184</v>
      </c>
      <c r="EQ117" s="1198">
        <v>0.139</v>
      </c>
      <c r="ER117" s="1496">
        <v>53.9</v>
      </c>
      <c r="EU117" s="1200">
        <v>0.105</v>
      </c>
      <c r="EV117" s="1198">
        <v>0.134</v>
      </c>
      <c r="EW117" s="86">
        <v>0.105</v>
      </c>
      <c r="EX117" s="1496">
        <v>3.6</v>
      </c>
      <c r="EZ117" s="1496">
        <v>3.62</v>
      </c>
      <c r="FA117" s="1496">
        <v>22.2</v>
      </c>
      <c r="FD117" s="1198">
        <v>0.0646</v>
      </c>
      <c r="FE117" s="1198">
        <v>0.0385</v>
      </c>
      <c r="FF117" s="1198">
        <v>0.066</v>
      </c>
      <c r="FG117" s="1496">
        <v>21.7</v>
      </c>
      <c r="FJ117" s="1198">
        <v>0.1107</v>
      </c>
      <c r="FK117" s="1198">
        <v>4.0E-4</v>
      </c>
      <c r="FL117" s="1198">
        <v>0.1107</v>
      </c>
      <c r="FM117" s="1499">
        <v>0.47</v>
      </c>
      <c r="FN117" s="1496">
        <v>2.45</v>
      </c>
      <c r="FO117" s="1496">
        <v>0.5</v>
      </c>
      <c r="FS117" s="1211">
        <v>0.153</v>
      </c>
      <c r="FU117" s="86">
        <v>0.153</v>
      </c>
      <c r="FY117" s="1211">
        <v>0.158</v>
      </c>
      <c r="GA117" s="86">
        <v>0.158</v>
      </c>
      <c r="GB117" s="145">
        <v>-1.37</v>
      </c>
      <c r="GD117" s="145">
        <v>-1.37</v>
      </c>
    </row>
    <row r="118">
      <c r="A118" s="1474">
        <v>45505.0</v>
      </c>
      <c r="B118" s="1445">
        <v>271.8</v>
      </c>
      <c r="D118" s="1446">
        <v>271.8</v>
      </c>
      <c r="E118" s="1445">
        <v>342.2</v>
      </c>
      <c r="G118" s="1446">
        <v>342.2</v>
      </c>
      <c r="H118" s="1525">
        <v>-0.007</v>
      </c>
      <c r="I118" s="1526">
        <v>-0.001</v>
      </c>
      <c r="J118" s="1526">
        <v>-0.009</v>
      </c>
      <c r="K118" s="1525">
        <v>-0.003</v>
      </c>
      <c r="L118" s="1526">
        <v>-0.002</v>
      </c>
      <c r="M118" s="1526">
        <v>-0.002</v>
      </c>
      <c r="N118" s="1525">
        <v>-0.007</v>
      </c>
      <c r="O118" s="1477"/>
      <c r="P118" s="1477">
        <v>-0.007</v>
      </c>
      <c r="Q118" s="1525">
        <v>0.008</v>
      </c>
      <c r="R118" s="1477"/>
      <c r="S118" s="1477">
        <v>0.008</v>
      </c>
      <c r="T118" s="1445">
        <v>-70.4</v>
      </c>
      <c r="U118" s="1446">
        <v>-70.1</v>
      </c>
      <c r="V118" s="1484">
        <v>-70.8</v>
      </c>
      <c r="W118" s="1205">
        <v>196.0</v>
      </c>
      <c r="Z118" s="1205">
        <v>197.0</v>
      </c>
      <c r="AC118" s="1478">
        <v>4.6</v>
      </c>
      <c r="AD118" s="1479">
        <v>17.8</v>
      </c>
      <c r="AE118" s="1544">
        <v>4.1</v>
      </c>
      <c r="AF118" s="1531">
        <v>130.4</v>
      </c>
      <c r="AI118" s="1532">
        <v>0.013</v>
      </c>
      <c r="AJ118" s="1212">
        <v>-0.01</v>
      </c>
      <c r="AK118" s="1212">
        <v>0.012</v>
      </c>
      <c r="AL118" s="1531">
        <v>109.1</v>
      </c>
      <c r="AO118" s="1212">
        <v>0.021</v>
      </c>
      <c r="AP118" s="1212">
        <v>0.005</v>
      </c>
      <c r="AQ118" s="1212">
        <v>0.021</v>
      </c>
      <c r="AR118" s="1533">
        <v>22.5</v>
      </c>
      <c r="AS118" s="134">
        <v>18.9</v>
      </c>
      <c r="AT118" s="134">
        <v>21.4</v>
      </c>
      <c r="AU118" s="1484">
        <v>49.7</v>
      </c>
      <c r="AW118" s="134">
        <v>49.3</v>
      </c>
      <c r="AX118" s="1484">
        <v>57.0</v>
      </c>
      <c r="AZ118" s="1484">
        <v>57.0</v>
      </c>
      <c r="BA118" s="1534">
        <v>-7.4</v>
      </c>
      <c r="BB118" s="134">
        <v>-5.5</v>
      </c>
      <c r="BC118" s="1484">
        <v>-7.7</v>
      </c>
      <c r="BD118" s="1484">
        <v>1.431</v>
      </c>
      <c r="BE118" s="1484">
        <v>5.55</v>
      </c>
      <c r="BF118" s="1484">
        <v>1.335</v>
      </c>
      <c r="BM118" s="134">
        <v>-15.06</v>
      </c>
      <c r="BN118" s="134">
        <v>-18.8</v>
      </c>
      <c r="BO118" s="1535">
        <v>-15.21</v>
      </c>
      <c r="BP118" s="134">
        <v>42.7</v>
      </c>
      <c r="BQ118" s="134">
        <v>37.2</v>
      </c>
      <c r="BS118" s="88">
        <v>-0.002</v>
      </c>
      <c r="BU118" s="407">
        <v>-0.006</v>
      </c>
      <c r="BV118" s="1527">
        <v>-0.002</v>
      </c>
      <c r="BX118" s="407">
        <v>-0.002</v>
      </c>
      <c r="BY118" s="1536">
        <v>5.644</v>
      </c>
      <c r="BZ118" s="1484">
        <v>5.51</v>
      </c>
      <c r="CA118" s="1484">
        <v>5.284</v>
      </c>
      <c r="CB118" s="1205">
        <v>64.31</v>
      </c>
      <c r="CC118" s="134">
        <v>63.52</v>
      </c>
      <c r="CD118" s="1205">
        <v>65.41</v>
      </c>
      <c r="CE118" s="134">
        <v>65.43</v>
      </c>
      <c r="CF118" s="1205">
        <v>-1.1</v>
      </c>
      <c r="CG118" s="1205">
        <v>-0.4</v>
      </c>
      <c r="CH118" s="134">
        <v>-1.47</v>
      </c>
      <c r="CI118" s="1205">
        <v>51.9</v>
      </c>
      <c r="CL118" s="1205">
        <v>56.8</v>
      </c>
      <c r="CO118" s="1205">
        <v>-2.565</v>
      </c>
      <c r="CQ118" s="1205">
        <v>0.668</v>
      </c>
      <c r="CX118" s="1531">
        <v>4.83</v>
      </c>
      <c r="CY118" s="134">
        <v>6.1</v>
      </c>
      <c r="CZ118" s="134">
        <v>4.52</v>
      </c>
      <c r="DA118" s="1446">
        <v>308.65</v>
      </c>
      <c r="DD118" s="1487">
        <v>0.087</v>
      </c>
      <c r="DE118" s="1488">
        <v>0.065</v>
      </c>
      <c r="DF118" s="1488">
        <v>0.087</v>
      </c>
      <c r="DG118" s="1446">
        <v>217.63</v>
      </c>
      <c r="DJ118" s="1487">
        <v>0.005</v>
      </c>
      <c r="DK118" s="1522">
        <v>0.02</v>
      </c>
      <c r="DL118" s="1488">
        <v>0.005</v>
      </c>
      <c r="DM118" s="1486">
        <v>91.02</v>
      </c>
      <c r="DN118" s="1446">
        <v>81.4</v>
      </c>
      <c r="DO118" s="1446">
        <v>91.02</v>
      </c>
      <c r="DP118" s="1205">
        <v>34.71</v>
      </c>
      <c r="DQ118" s="1205">
        <v>34.71</v>
      </c>
      <c r="DR118" s="1205">
        <v>64.36</v>
      </c>
      <c r="DS118" s="1205">
        <v>64.36</v>
      </c>
      <c r="DT118" s="1480">
        <v>-29.6</v>
      </c>
      <c r="DU118" s="1523" t="e">
        <v>#N/A</v>
      </c>
      <c r="DV118" s="1205">
        <v>-29.6</v>
      </c>
      <c r="DW118" s="1205">
        <v>8.44</v>
      </c>
      <c r="DZ118" s="1490">
        <v>0.056</v>
      </c>
      <c r="EA118" s="1477">
        <v>0.1</v>
      </c>
      <c r="EB118" s="1477">
        <v>0.055</v>
      </c>
      <c r="EC118" s="1205">
        <v>9.14</v>
      </c>
      <c r="EF118" s="1490">
        <v>0.023</v>
      </c>
      <c r="EG118" s="1477">
        <v>0.134</v>
      </c>
      <c r="EH118" s="1477">
        <v>0.023</v>
      </c>
      <c r="EI118" s="1478">
        <v>-695.3</v>
      </c>
      <c r="EJ118" s="1479">
        <v>-1380.0</v>
      </c>
      <c r="EK118" s="1479">
        <v>-703.2</v>
      </c>
      <c r="EL118" s="1205">
        <v>57.9</v>
      </c>
      <c r="EO118" s="1491">
        <v>0.112</v>
      </c>
      <c r="EP118" s="410"/>
      <c r="EQ118" s="1193">
        <v>0.112</v>
      </c>
      <c r="ER118" s="1205">
        <v>54.1</v>
      </c>
      <c r="EU118" s="1195">
        <v>0.06</v>
      </c>
      <c r="EV118" s="1193">
        <v>0.063</v>
      </c>
      <c r="EW118" s="1527">
        <v>0.06</v>
      </c>
      <c r="EX118" s="1205">
        <v>3.77</v>
      </c>
      <c r="EZ118" s="1205">
        <v>3.83</v>
      </c>
      <c r="FA118" s="1205">
        <v>23.4</v>
      </c>
      <c r="FD118" s="1193">
        <v>0.0713</v>
      </c>
      <c r="FE118" s="1193">
        <v>0.0383</v>
      </c>
      <c r="FF118" s="1193">
        <v>0.0656</v>
      </c>
      <c r="FG118" s="1205">
        <v>20.7</v>
      </c>
      <c r="FJ118" s="1193">
        <v>0.0946</v>
      </c>
      <c r="FK118" s="1193">
        <v>0.0815</v>
      </c>
      <c r="FL118" s="1193">
        <v>0.0946</v>
      </c>
      <c r="FM118" s="1480">
        <v>2.89</v>
      </c>
      <c r="FN118" s="1205">
        <v>1.96</v>
      </c>
      <c r="FO118" s="1205">
        <v>2.78</v>
      </c>
      <c r="FS118" s="1212">
        <v>0.174</v>
      </c>
      <c r="FU118" s="88">
        <v>0.114</v>
      </c>
      <c r="FY118" s="1212">
        <v>0.085</v>
      </c>
      <c r="GA118" s="88">
        <v>0.085</v>
      </c>
      <c r="GB118" s="134">
        <v>0.26</v>
      </c>
      <c r="GD118" s="134">
        <v>0.26</v>
      </c>
    </row>
    <row r="119">
      <c r="A119" s="1492">
        <v>45536.0</v>
      </c>
      <c r="B119" s="1545">
        <v>267.9</v>
      </c>
      <c r="D119" s="1504">
        <v>267.9</v>
      </c>
      <c r="E119" s="1545">
        <v>352.3</v>
      </c>
      <c r="G119" s="1504">
        <v>352.3</v>
      </c>
      <c r="H119" s="1529">
        <v>-0.007</v>
      </c>
      <c r="I119" s="1524">
        <v>-0.004</v>
      </c>
      <c r="J119" s="1524">
        <v>-0.006</v>
      </c>
      <c r="K119" s="1529">
        <v>-0.004</v>
      </c>
      <c r="L119" s="1524">
        <v>-0.003</v>
      </c>
      <c r="M119" s="1524">
        <v>-0.004</v>
      </c>
      <c r="N119" s="1529">
        <v>-0.021</v>
      </c>
      <c r="O119" s="1495"/>
      <c r="P119" s="1495">
        <v>-0.019</v>
      </c>
      <c r="Q119" s="1529">
        <v>-0.001</v>
      </c>
      <c r="R119" s="1495"/>
      <c r="S119" s="1495">
        <v>-0.001</v>
      </c>
      <c r="T119" s="1545">
        <v>-84.4</v>
      </c>
      <c r="U119" s="1504">
        <v>-83.8</v>
      </c>
      <c r="V119" s="1504">
        <v>-83.8</v>
      </c>
      <c r="W119" s="1496" t="e">
        <v>#N/A</v>
      </c>
      <c r="Z119" s="1496" t="e">
        <v>#N/A</v>
      </c>
      <c r="AC119" s="1546">
        <v>12.5</v>
      </c>
      <c r="AD119" s="1547">
        <v>7.9</v>
      </c>
      <c r="AE119" s="1547">
        <v>11.6</v>
      </c>
      <c r="AF119" s="1530">
        <v>128.2</v>
      </c>
      <c r="AI119" s="1537">
        <v>-0.017</v>
      </c>
      <c r="AJ119" s="1211">
        <v>-0.014</v>
      </c>
      <c r="AK119" s="1211">
        <v>-0.017</v>
      </c>
      <c r="AL119" s="1530">
        <v>111.3</v>
      </c>
      <c r="AO119" s="1211">
        <v>-0.001</v>
      </c>
      <c r="AP119" s="1211">
        <v>-0.006</v>
      </c>
      <c r="AQ119" s="1200"/>
      <c r="AR119" s="1538">
        <v>17.0</v>
      </c>
      <c r="AS119" s="145">
        <v>20.8</v>
      </c>
      <c r="AT119" s="145">
        <v>17.0</v>
      </c>
      <c r="AU119" s="1504">
        <v>48.6</v>
      </c>
      <c r="AW119" s="145">
        <v>48.3</v>
      </c>
      <c r="AX119" s="1504">
        <v>56.9</v>
      </c>
      <c r="AZ119" s="1504">
        <v>56.7</v>
      </c>
      <c r="BA119" s="1539">
        <v>-8.3</v>
      </c>
      <c r="BB119" s="145">
        <v>-7.0</v>
      </c>
      <c r="BC119" s="1504">
        <v>-8.4</v>
      </c>
      <c r="BD119" s="1504">
        <v>2.58</v>
      </c>
      <c r="BE119" s="1504">
        <v>2.55</v>
      </c>
      <c r="BF119" s="1504">
        <v>2.583</v>
      </c>
      <c r="BM119" s="145">
        <v>-16.32</v>
      </c>
      <c r="BN119" s="145">
        <v>-15.7</v>
      </c>
      <c r="BO119" s="1540">
        <v>-16.32</v>
      </c>
      <c r="BP119" s="145">
        <v>40.7</v>
      </c>
      <c r="BQ119" s="145">
        <v>36.2</v>
      </c>
      <c r="BS119" s="86">
        <v>-0.043</v>
      </c>
      <c r="BU119" s="1228">
        <v>-0.047</v>
      </c>
      <c r="BV119" s="1541">
        <v>-0.031</v>
      </c>
      <c r="BX119" s="1228">
        <v>-0.028</v>
      </c>
      <c r="BY119" s="1542">
        <v>4.609</v>
      </c>
      <c r="BZ119" s="1504">
        <v>5.24</v>
      </c>
      <c r="CA119" s="1504">
        <v>4.532</v>
      </c>
      <c r="CB119" s="145">
        <v>63.5</v>
      </c>
      <c r="CC119" s="145">
        <v>64.68</v>
      </c>
      <c r="CD119" s="145">
        <v>64.8</v>
      </c>
      <c r="CE119" s="145">
        <v>64.82</v>
      </c>
      <c r="CF119" s="145">
        <v>-1.26</v>
      </c>
      <c r="CG119" s="145">
        <v>-0.9</v>
      </c>
      <c r="CH119" s="145">
        <v>-1.3</v>
      </c>
      <c r="CI119" s="1496">
        <v>49.6</v>
      </c>
      <c r="CL119" s="1496">
        <v>50.2</v>
      </c>
      <c r="CO119" s="1496">
        <v>-0.168</v>
      </c>
      <c r="CQ119" s="1496">
        <v>-2.758</v>
      </c>
      <c r="CX119" s="1530">
        <v>5.36</v>
      </c>
      <c r="CZ119" s="145">
        <v>5.02</v>
      </c>
      <c r="DA119" s="1502">
        <v>303.71</v>
      </c>
      <c r="DD119" s="1507">
        <v>0.024</v>
      </c>
      <c r="DE119" s="1543">
        <v>0.06</v>
      </c>
      <c r="DF119" s="1548">
        <v>0.024</v>
      </c>
      <c r="DG119" s="1502">
        <v>222.0</v>
      </c>
      <c r="DJ119" s="1549">
        <v>0.003</v>
      </c>
      <c r="DK119" s="277">
        <v>0.009</v>
      </c>
      <c r="DL119" s="1548">
        <v>0.003</v>
      </c>
      <c r="DM119" s="1506">
        <v>81.71</v>
      </c>
      <c r="DN119" s="1502">
        <v>89.8</v>
      </c>
      <c r="DO119" s="1504">
        <v>81.71</v>
      </c>
      <c r="DP119" s="1496">
        <v>34.58</v>
      </c>
      <c r="DQ119" s="145">
        <v>34.58</v>
      </c>
      <c r="DR119" s="1496">
        <v>55.36</v>
      </c>
      <c r="DS119" s="145">
        <v>55.36</v>
      </c>
      <c r="DT119" s="1499">
        <v>-20.7</v>
      </c>
      <c r="DU119" s="1521" t="e">
        <v>#N/A</v>
      </c>
      <c r="DV119" s="145">
        <v>-20.78</v>
      </c>
      <c r="DW119" s="1496">
        <v>9.04</v>
      </c>
      <c r="DZ119" s="1509">
        <v>-0.017</v>
      </c>
      <c r="EA119" s="1495">
        <v>0.005</v>
      </c>
      <c r="EB119" s="1524">
        <v>-0.017</v>
      </c>
      <c r="EC119" s="1496">
        <v>9.33</v>
      </c>
      <c r="EF119" s="1509">
        <v>0.021</v>
      </c>
      <c r="EG119" s="1495">
        <v>0.032</v>
      </c>
      <c r="EH119" s="1524">
        <v>0.018</v>
      </c>
      <c r="EI119" s="1497">
        <v>-294.3</v>
      </c>
      <c r="EJ119" s="1498">
        <v>-237.6</v>
      </c>
      <c r="EK119" s="1498">
        <v>-294.1</v>
      </c>
      <c r="EL119" s="1496">
        <v>58.7</v>
      </c>
      <c r="EO119" s="1510">
        <v>0.075</v>
      </c>
      <c r="EP119" s="414"/>
      <c r="EQ119" s="86">
        <v>0.075</v>
      </c>
      <c r="ER119" s="1496">
        <v>52.1</v>
      </c>
      <c r="EU119" s="1200">
        <v>0.022</v>
      </c>
      <c r="EW119" s="86">
        <v>0.022</v>
      </c>
      <c r="EX119" s="1496">
        <v>6.66</v>
      </c>
      <c r="EZ119" s="145">
        <v>6.66</v>
      </c>
      <c r="FA119" s="1496">
        <v>22.1</v>
      </c>
      <c r="FD119" s="1198">
        <v>0.0644</v>
      </c>
      <c r="FE119" s="1198">
        <v>0.08</v>
      </c>
      <c r="FF119" s="86">
        <v>0.0631</v>
      </c>
      <c r="FJ119" s="1198">
        <v>0.0855</v>
      </c>
      <c r="FK119" s="1198">
        <v>0.118</v>
      </c>
      <c r="FL119" s="86">
        <v>0.0855</v>
      </c>
      <c r="FM119" s="1499">
        <v>3.26</v>
      </c>
      <c r="FN119" s="1496">
        <v>2.83</v>
      </c>
      <c r="FO119" s="145">
        <v>3.23</v>
      </c>
      <c r="FS119" s="1211">
        <v>0.011</v>
      </c>
      <c r="FU119" s="86">
        <v>0.011</v>
      </c>
      <c r="FY119" s="1211">
        <v>0.095</v>
      </c>
      <c r="GA119" s="86">
        <v>0.095</v>
      </c>
      <c r="GB119" s="145">
        <v>0.39</v>
      </c>
      <c r="GD119" s="145">
        <v>0.39</v>
      </c>
    </row>
    <row r="120">
      <c r="A120" s="1550">
        <v>45566.0</v>
      </c>
      <c r="B120" s="1551">
        <v>265.7</v>
      </c>
      <c r="D120" s="1484">
        <v>266.3</v>
      </c>
      <c r="E120" s="1551">
        <v>339.6</v>
      </c>
      <c r="G120" s="1484">
        <v>339.9</v>
      </c>
      <c r="H120" s="1552">
        <v>0.008</v>
      </c>
      <c r="I120" s="1526">
        <v>-0.001</v>
      </c>
      <c r="J120" s="1553">
        <v>0.01</v>
      </c>
      <c r="K120" s="1552">
        <v>0.003</v>
      </c>
      <c r="L120" s="1526">
        <v>-0.001</v>
      </c>
      <c r="M120" s="1553">
        <v>0.001</v>
      </c>
      <c r="N120" s="1552">
        <v>-0.001</v>
      </c>
      <c r="O120" s="1526">
        <v>-0.017</v>
      </c>
      <c r="P120" s="1526">
        <v>-0.001</v>
      </c>
      <c r="Q120" s="1552">
        <v>0.008</v>
      </c>
      <c r="R120" s="1526">
        <v>0.003</v>
      </c>
      <c r="S120" s="1526">
        <v>0.006</v>
      </c>
      <c r="T120" s="1551">
        <v>-73.8</v>
      </c>
      <c r="U120" s="1484">
        <v>-75.7</v>
      </c>
      <c r="V120" s="1484">
        <v>-73.6</v>
      </c>
      <c r="AC120" s="1554">
        <v>6.8</v>
      </c>
      <c r="AD120" s="1544">
        <v>11.7</v>
      </c>
      <c r="AE120" s="1544">
        <v>8.6</v>
      </c>
      <c r="AF120" s="1531">
        <v>124.6</v>
      </c>
      <c r="AI120" s="1532">
        <v>-0.028</v>
      </c>
      <c r="AJ120" s="1212">
        <v>-0.02</v>
      </c>
      <c r="AK120" s="1212">
        <v>-0.029</v>
      </c>
      <c r="AL120" s="1531">
        <v>111.2</v>
      </c>
      <c r="AO120" s="1212">
        <v>-0.003</v>
      </c>
      <c r="AP120" s="1195"/>
      <c r="AQ120" s="1212">
        <v>-0.003</v>
      </c>
      <c r="AR120" s="1533">
        <v>13.4</v>
      </c>
      <c r="AS120" s="134">
        <v>15.7</v>
      </c>
      <c r="AT120" s="134">
        <v>13.4</v>
      </c>
      <c r="AU120" s="1484">
        <v>48.7</v>
      </c>
      <c r="AW120" s="134">
        <v>48.7</v>
      </c>
      <c r="AX120" s="1484">
        <v>56.4</v>
      </c>
      <c r="AZ120" s="1484">
        <v>56.2</v>
      </c>
      <c r="BA120" s="1534">
        <v>-7.7</v>
      </c>
      <c r="BB120" s="134">
        <v>-8.0</v>
      </c>
      <c r="BC120" s="1484">
        <v>-7.5</v>
      </c>
      <c r="BD120" s="1484">
        <v>5.153</v>
      </c>
      <c r="BE120" s="1484">
        <v>3.22</v>
      </c>
      <c r="BF120" s="1484">
        <v>5.067</v>
      </c>
      <c r="BM120" s="134">
        <v>-18.97</v>
      </c>
      <c r="BN120" s="134">
        <v>-16.1</v>
      </c>
      <c r="BO120" s="1535">
        <v>-16.32</v>
      </c>
      <c r="BP120" s="134">
        <v>42.1</v>
      </c>
      <c r="BQ120" s="134">
        <v>36.2</v>
      </c>
      <c r="BS120" s="88">
        <v>0.036</v>
      </c>
      <c r="BU120" s="407">
        <v>0.035</v>
      </c>
      <c r="BV120" s="1527">
        <v>0.001</v>
      </c>
      <c r="BX120" s="407">
        <v>-5.0E-4</v>
      </c>
      <c r="BY120" s="1536">
        <v>5.953</v>
      </c>
      <c r="BZ120" s="1484">
        <v>4.53</v>
      </c>
      <c r="CA120" s="1484">
        <v>5.67</v>
      </c>
      <c r="CB120" s="134">
        <v>64.2</v>
      </c>
      <c r="CC120" s="157">
        <v>64.0</v>
      </c>
      <c r="CD120" s="134">
        <v>65.1</v>
      </c>
      <c r="CE120" s="134">
        <v>65.23</v>
      </c>
      <c r="CF120" s="134">
        <v>-0.92</v>
      </c>
      <c r="CG120" s="134">
        <v>-0.6</v>
      </c>
      <c r="CH120" s="134">
        <v>-0.54</v>
      </c>
      <c r="CX120" s="1531">
        <v>4.34</v>
      </c>
      <c r="CY120" s="134">
        <v>4.98</v>
      </c>
      <c r="CZ120" s="157">
        <v>4.2</v>
      </c>
      <c r="DA120" s="1484">
        <v>309.06</v>
      </c>
      <c r="DD120" s="1555">
        <v>0.127</v>
      </c>
      <c r="DE120" s="1556">
        <v>0.05</v>
      </c>
      <c r="DF120" s="1557">
        <v>0.127</v>
      </c>
      <c r="DG120" s="1484">
        <v>213.34</v>
      </c>
      <c r="DJ120" s="1555">
        <v>-0.023</v>
      </c>
      <c r="DK120" s="1557">
        <v>-0.015</v>
      </c>
      <c r="DL120" s="1557">
        <v>-0.023</v>
      </c>
      <c r="DM120" s="1536">
        <v>95.27</v>
      </c>
      <c r="DN120" s="1484">
        <v>73.5</v>
      </c>
      <c r="DO120" s="1484">
        <v>95.27</v>
      </c>
      <c r="DP120" s="134">
        <v>39.2</v>
      </c>
      <c r="DQ120" s="134">
        <v>39.2</v>
      </c>
      <c r="DR120" s="134">
        <v>66.34</v>
      </c>
      <c r="DS120" s="134">
        <v>66.34</v>
      </c>
      <c r="DT120" s="1531">
        <v>-27.14</v>
      </c>
      <c r="DU120" s="1558"/>
      <c r="DV120" s="134">
        <v>-27.14</v>
      </c>
      <c r="DZ120" s="1559">
        <v>0.031</v>
      </c>
      <c r="EA120" s="1526">
        <v>0.022</v>
      </c>
      <c r="EB120" s="1526">
        <v>0.031</v>
      </c>
      <c r="EF120" s="1560">
        <v>0.004</v>
      </c>
      <c r="EG120" s="1526">
        <v>-0.003</v>
      </c>
      <c r="EH120" s="1526">
        <v>0.004</v>
      </c>
      <c r="EI120" s="1554">
        <v>-461.2</v>
      </c>
      <c r="EJ120" s="1544">
        <v>-360.4</v>
      </c>
      <c r="EK120" s="1544">
        <v>-462.1</v>
      </c>
      <c r="EO120" s="1561">
        <v>0.046</v>
      </c>
      <c r="EP120" s="410"/>
      <c r="EQ120" s="88">
        <v>0.046</v>
      </c>
      <c r="EU120" s="1212">
        <v>0.017</v>
      </c>
      <c r="EW120" s="88">
        <v>0.017</v>
      </c>
      <c r="EX120" s="134">
        <v>3.17</v>
      </c>
      <c r="EY120" s="134">
        <v>4.23</v>
      </c>
      <c r="EZ120" s="134">
        <v>3.15</v>
      </c>
      <c r="FD120" s="88">
        <v>0.1025</v>
      </c>
      <c r="FE120" s="88">
        <v>0.0384</v>
      </c>
      <c r="FF120" s="88">
        <v>0.1028</v>
      </c>
      <c r="FJ120" s="88">
        <v>0.1749</v>
      </c>
      <c r="FK120" s="88">
        <v>0.071</v>
      </c>
      <c r="FL120" s="88">
        <v>0.1749</v>
      </c>
      <c r="FM120" s="1531">
        <v>2.47</v>
      </c>
      <c r="FN120" s="134">
        <v>3.05</v>
      </c>
      <c r="FO120" s="134">
        <v>2.48</v>
      </c>
      <c r="FS120" s="1212">
        <v>0.142</v>
      </c>
      <c r="FT120" s="88">
        <v>0.052</v>
      </c>
      <c r="FU120" s="88">
        <v>0.142</v>
      </c>
      <c r="FY120" s="1212">
        <v>0.171</v>
      </c>
      <c r="GA120" s="88">
        <v>0.171</v>
      </c>
      <c r="GB120" s="134">
        <v>-0.79</v>
      </c>
      <c r="GD120" s="134">
        <v>-0.79</v>
      </c>
    </row>
    <row r="121">
      <c r="A121" s="1562">
        <v>45597.0</v>
      </c>
      <c r="B121" s="1563">
        <v>273.4</v>
      </c>
      <c r="C121" s="1213"/>
      <c r="D121" s="1564">
        <v>273.6</v>
      </c>
      <c r="E121" s="1563">
        <v>351.6</v>
      </c>
      <c r="F121" s="1213"/>
      <c r="G121" s="1564">
        <v>352.5</v>
      </c>
      <c r="H121" s="1565">
        <v>0.0</v>
      </c>
      <c r="I121" s="1566">
        <v>-0.002</v>
      </c>
      <c r="J121" s="1566">
        <v>0.0</v>
      </c>
      <c r="K121" s="1565">
        <v>0.001</v>
      </c>
      <c r="L121" s="1566">
        <v>-0.002</v>
      </c>
      <c r="M121" s="1566">
        <v>0.001</v>
      </c>
      <c r="N121" s="1565">
        <v>0.008</v>
      </c>
      <c r="O121" s="1566"/>
      <c r="P121" s="1566">
        <v>0.009</v>
      </c>
      <c r="Q121" s="1565">
        <v>0.013</v>
      </c>
      <c r="R121" s="1566"/>
      <c r="S121" s="1566">
        <v>0.014</v>
      </c>
      <c r="T121" s="1563">
        <v>-78.2</v>
      </c>
      <c r="U121" s="1564">
        <v>-70.0</v>
      </c>
      <c r="V121" s="1564">
        <v>-78.9</v>
      </c>
      <c r="W121" s="1213"/>
      <c r="X121" s="1213"/>
      <c r="Y121" s="1213"/>
      <c r="Z121" s="1213"/>
      <c r="AA121" s="1213"/>
      <c r="AB121" s="1213"/>
      <c r="AC121" s="1567">
        <v>16.4</v>
      </c>
      <c r="AD121" s="1568">
        <v>8.5</v>
      </c>
      <c r="AE121" s="1568">
        <v>16.0</v>
      </c>
      <c r="AF121" s="1569"/>
      <c r="AG121" s="1213"/>
      <c r="AH121" s="1213"/>
      <c r="AI121" s="1570">
        <v>0.021</v>
      </c>
      <c r="AJ121" s="1227">
        <v>0.02</v>
      </c>
      <c r="AK121" s="1227">
        <v>0.023</v>
      </c>
      <c r="AL121" s="1569"/>
      <c r="AM121" s="1213"/>
      <c r="AN121" s="1213"/>
      <c r="AO121" s="1227">
        <v>-0.033</v>
      </c>
      <c r="AP121" s="1227">
        <v>0.007</v>
      </c>
      <c r="AQ121" s="1227">
        <v>-0.027</v>
      </c>
      <c r="AR121" s="1571">
        <v>19.7</v>
      </c>
      <c r="AS121" s="159">
        <v>14.8</v>
      </c>
      <c r="AT121" s="159">
        <v>19.2</v>
      </c>
      <c r="AU121" s="1564">
        <v>50.1</v>
      </c>
      <c r="AV121" s="1213"/>
      <c r="AW121" s="159">
        <v>50.3</v>
      </c>
      <c r="AX121" s="1564">
        <v>57.2</v>
      </c>
      <c r="AY121" s="1213"/>
      <c r="AZ121" s="1564">
        <v>56.6</v>
      </c>
      <c r="BA121" s="1572">
        <v>-7.1</v>
      </c>
      <c r="BB121" s="159">
        <v>-7.0</v>
      </c>
      <c r="BC121" s="1564">
        <v>-6.3</v>
      </c>
      <c r="BD121" s="1504">
        <v>4.218</v>
      </c>
      <c r="BE121" s="1564">
        <v>4.5</v>
      </c>
      <c r="BF121" s="1564">
        <v>3.995</v>
      </c>
      <c r="BG121" s="1213"/>
      <c r="BH121" s="1213"/>
      <c r="BI121" s="1213"/>
      <c r="BJ121" s="1213"/>
      <c r="BK121" s="1213"/>
      <c r="BL121" s="1213"/>
      <c r="BM121" s="159">
        <v>-4.35</v>
      </c>
      <c r="BN121" s="1213"/>
      <c r="BO121" s="1540">
        <v>-4.35</v>
      </c>
      <c r="BP121" s="159"/>
      <c r="BQ121" s="1213"/>
      <c r="BR121" s="1213"/>
      <c r="BS121" s="90">
        <v>0.048</v>
      </c>
      <c r="BT121" s="1213"/>
      <c r="BU121" s="1573">
        <v>0.042</v>
      </c>
      <c r="BV121" s="1574">
        <v>0.017</v>
      </c>
      <c r="BW121" s="1213"/>
      <c r="BX121" s="1573">
        <v>0.014</v>
      </c>
      <c r="BY121" s="1575">
        <v>7.089</v>
      </c>
      <c r="BZ121" s="1564">
        <v>5.62</v>
      </c>
      <c r="CA121" s="1564">
        <v>6.792</v>
      </c>
      <c r="CB121" s="159">
        <v>66.1</v>
      </c>
      <c r="CC121" s="159">
        <v>66.2</v>
      </c>
      <c r="CD121" s="159">
        <v>66.43</v>
      </c>
      <c r="CE121" s="159">
        <v>67.18</v>
      </c>
      <c r="CF121" s="159">
        <v>-0.32</v>
      </c>
      <c r="CG121" s="159">
        <v>-0.8</v>
      </c>
      <c r="CH121" s="159">
        <v>-0.99</v>
      </c>
      <c r="CI121" s="1213"/>
      <c r="CJ121" s="1213"/>
      <c r="CK121" s="1213"/>
      <c r="CL121" s="1213"/>
      <c r="CM121" s="1213"/>
      <c r="CN121" s="1213"/>
      <c r="CO121" s="1213"/>
      <c r="CP121" s="1213"/>
      <c r="CQ121" s="1213"/>
      <c r="CR121" s="1213"/>
      <c r="CS121" s="1213"/>
      <c r="CT121" s="1213"/>
      <c r="CU121" s="1213"/>
      <c r="CV121" s="1213"/>
      <c r="CW121" s="1213"/>
      <c r="CX121" s="1530">
        <v>7.03</v>
      </c>
      <c r="CY121" s="1213"/>
      <c r="CZ121" s="1530">
        <v>7.03</v>
      </c>
      <c r="DA121" s="1564">
        <v>312.21</v>
      </c>
      <c r="DB121" s="1213"/>
      <c r="DC121" s="1213"/>
      <c r="DD121" s="1576">
        <v>0.067</v>
      </c>
      <c r="DE121" s="1577">
        <v>0.085</v>
      </c>
      <c r="DF121" s="1577">
        <v>0.067</v>
      </c>
      <c r="DG121" s="1564">
        <v>214.87</v>
      </c>
      <c r="DH121" s="1213"/>
      <c r="DI121" s="1213"/>
      <c r="DJ121" s="1576">
        <v>-0.039</v>
      </c>
      <c r="DK121" s="1577">
        <v>0.003</v>
      </c>
      <c r="DL121" s="1577">
        <v>-0.039</v>
      </c>
      <c r="DM121" s="1575">
        <v>97.44</v>
      </c>
      <c r="DN121" s="1564">
        <v>94.0</v>
      </c>
      <c r="DO121" s="1564">
        <v>97.44</v>
      </c>
      <c r="DP121" s="159">
        <v>32.11</v>
      </c>
      <c r="DQ121" s="159">
        <v>32.11</v>
      </c>
      <c r="DR121" s="159">
        <v>69.95</v>
      </c>
      <c r="DS121" s="159">
        <v>69.95</v>
      </c>
      <c r="DT121" s="1578">
        <v>-37.84</v>
      </c>
      <c r="DU121" s="1579"/>
      <c r="DV121" s="159">
        <v>-37.84</v>
      </c>
      <c r="DW121" s="1213"/>
      <c r="DX121" s="1213"/>
      <c r="DY121" s="1213"/>
      <c r="DZ121" s="1580">
        <v>0.038</v>
      </c>
      <c r="EA121" s="1566">
        <v>0.028</v>
      </c>
      <c r="EB121" s="1566">
        <v>0.038</v>
      </c>
      <c r="EC121" s="1213"/>
      <c r="ED121" s="1213"/>
      <c r="EE121" s="1213"/>
      <c r="EF121" s="1581">
        <v>-0.038</v>
      </c>
      <c r="EG121" s="1566">
        <v>0.01</v>
      </c>
      <c r="EH121" s="1566">
        <v>-0.038</v>
      </c>
      <c r="EI121" s="1567">
        <v>-117.6</v>
      </c>
      <c r="EJ121" s="1568">
        <v>-688.9</v>
      </c>
      <c r="EK121" s="1568">
        <v>-110.3</v>
      </c>
      <c r="EL121" s="1213"/>
      <c r="EM121" s="1213"/>
      <c r="EN121" s="1213"/>
      <c r="EO121" s="1582">
        <v>0.014</v>
      </c>
      <c r="EP121" s="411"/>
      <c r="EQ121" s="90">
        <v>0.014</v>
      </c>
      <c r="ER121" s="1213"/>
      <c r="ES121" s="1213"/>
      <c r="ET121" s="1213"/>
      <c r="EU121" s="1227">
        <v>-0.024</v>
      </c>
      <c r="EV121" s="1213"/>
      <c r="EW121" s="90">
        <v>-0.024</v>
      </c>
      <c r="EX121" s="159">
        <v>5.59</v>
      </c>
      <c r="EY121" s="1213"/>
      <c r="EZ121" s="159">
        <v>5.59</v>
      </c>
      <c r="FA121" s="1213"/>
      <c r="FB121" s="1213"/>
      <c r="FC121" s="1213"/>
      <c r="FD121" s="90">
        <v>0.0914</v>
      </c>
      <c r="FE121" s="90">
        <v>0.0492</v>
      </c>
      <c r="FF121" s="90">
        <v>0.091</v>
      </c>
      <c r="FG121" s="1213"/>
      <c r="FH121" s="1213"/>
      <c r="FI121" s="1213"/>
      <c r="FJ121" s="90">
        <v>1.0E-4</v>
      </c>
      <c r="FK121" s="90">
        <v>0.0615</v>
      </c>
      <c r="FL121" s="90">
        <v>1.0E-4</v>
      </c>
      <c r="FM121" s="1578">
        <v>4.42</v>
      </c>
      <c r="FN121" s="159">
        <v>2.21</v>
      </c>
      <c r="FO121" s="159">
        <v>4.37</v>
      </c>
      <c r="FP121" s="1213"/>
      <c r="FQ121" s="1213"/>
      <c r="FR121" s="1213"/>
      <c r="FS121" s="1227">
        <v>0.091</v>
      </c>
      <c r="FT121" s="1213"/>
      <c r="FU121" s="90">
        <v>0.091</v>
      </c>
      <c r="FV121" s="1213"/>
      <c r="FW121" s="1213"/>
      <c r="FX121" s="1213"/>
      <c r="FY121" s="1227">
        <v>0.023</v>
      </c>
      <c r="FZ121" s="1213"/>
      <c r="GA121" s="90">
        <v>0.023</v>
      </c>
      <c r="GB121" s="159">
        <v>-0.22</v>
      </c>
      <c r="GC121" s="1213"/>
      <c r="GD121" s="159">
        <v>-0.22</v>
      </c>
      <c r="GE121" s="1213"/>
      <c r="GF121" s="1213"/>
      <c r="GG121" s="1213"/>
      <c r="GH121" s="1213"/>
      <c r="GI121" s="1213"/>
      <c r="GJ121" s="1213"/>
      <c r="GK121" s="1213"/>
      <c r="GL121" s="1213"/>
      <c r="GM121" s="1219"/>
    </row>
    <row r="122">
      <c r="A122" s="1550">
        <v>45627.0</v>
      </c>
      <c r="B122" s="1583">
        <v>266.5</v>
      </c>
      <c r="C122" s="1124"/>
      <c r="D122" s="1462">
        <v>266.5</v>
      </c>
      <c r="E122" s="1583">
        <v>364.9</v>
      </c>
      <c r="F122" s="1124"/>
      <c r="G122" s="1462">
        <v>364.6</v>
      </c>
      <c r="H122" s="1584">
        <v>0.003</v>
      </c>
      <c r="I122" s="1553">
        <v>0.002</v>
      </c>
      <c r="J122" s="1553">
        <v>0.005</v>
      </c>
      <c r="K122" s="1584">
        <v>0.001</v>
      </c>
      <c r="L122" s="1553">
        <v>-0.001</v>
      </c>
      <c r="M122" s="1553">
        <v>0.002</v>
      </c>
      <c r="N122" s="1584">
        <v>0.018</v>
      </c>
      <c r="O122" s="1553"/>
      <c r="P122" s="1553">
        <v>0.018</v>
      </c>
      <c r="Q122" s="1584">
        <v>0.022</v>
      </c>
      <c r="R122" s="1553">
        <v>0.021</v>
      </c>
      <c r="S122" s="1553">
        <v>0.022</v>
      </c>
      <c r="T122" s="1583">
        <v>-98.4</v>
      </c>
      <c r="U122" s="1462">
        <v>-96.5</v>
      </c>
      <c r="V122" s="1462">
        <v>-98.1</v>
      </c>
      <c r="W122" s="1124"/>
      <c r="X122" s="1124"/>
      <c r="Y122" s="1124"/>
      <c r="Z122" s="1124"/>
      <c r="AA122" s="1124"/>
      <c r="AB122" s="1124"/>
      <c r="AC122" s="1585">
        <v>15.5</v>
      </c>
      <c r="AD122" s="1586">
        <v>14.4</v>
      </c>
      <c r="AE122" s="1586">
        <v>15.4</v>
      </c>
      <c r="AF122" s="1587"/>
      <c r="AG122" s="1124"/>
      <c r="AH122" s="1124"/>
      <c r="AI122" s="1588">
        <v>0.029</v>
      </c>
      <c r="AJ122" s="1226">
        <v>-0.006</v>
      </c>
      <c r="AK122" s="1226">
        <v>0.025</v>
      </c>
      <c r="AL122" s="1587"/>
      <c r="AM122" s="1124"/>
      <c r="AN122" s="1124"/>
      <c r="AO122" s="1226">
        <v>0.021</v>
      </c>
      <c r="AP122" s="1226">
        <v>0.018</v>
      </c>
      <c r="AQ122" s="1226">
        <v>0.016</v>
      </c>
      <c r="AR122" s="1589">
        <v>20.7</v>
      </c>
      <c r="AS122" s="157">
        <v>17.0</v>
      </c>
      <c r="AT122" s="157">
        <v>20.7</v>
      </c>
      <c r="AU122" s="1462">
        <v>52.3</v>
      </c>
      <c r="AV122" s="1124"/>
      <c r="AW122" s="157">
        <v>52.2</v>
      </c>
      <c r="AX122" s="1462">
        <v>56.2</v>
      </c>
      <c r="AY122" s="1124"/>
      <c r="AZ122" s="1462">
        <v>55.7</v>
      </c>
      <c r="BA122" s="1590">
        <v>-3.9</v>
      </c>
      <c r="BB122" s="157">
        <v>-5.3</v>
      </c>
      <c r="BC122" s="1462">
        <v>-3.5</v>
      </c>
      <c r="BD122" s="1462">
        <v>5.98</v>
      </c>
      <c r="BE122" s="1462">
        <v>4.35</v>
      </c>
      <c r="BF122" s="1462">
        <v>5.82</v>
      </c>
      <c r="BG122" s="1124"/>
      <c r="BH122" s="1124"/>
      <c r="BI122" s="1124"/>
      <c r="BJ122" s="1124"/>
      <c r="BK122" s="1124"/>
      <c r="BL122" s="1124"/>
      <c r="BM122" s="157">
        <v>-2.82</v>
      </c>
      <c r="BN122" s="157">
        <v>-1.7</v>
      </c>
      <c r="BO122" s="1535">
        <v>-2.8</v>
      </c>
      <c r="BP122" s="157"/>
      <c r="BQ122" s="1124"/>
      <c r="BR122" s="1124"/>
      <c r="BS122" s="91">
        <v>0.011</v>
      </c>
      <c r="BT122" s="1124"/>
      <c r="BU122" s="1591">
        <v>0.012</v>
      </c>
      <c r="BV122" s="1229">
        <v>0.059</v>
      </c>
      <c r="BW122" s="1124"/>
      <c r="BX122" s="1591">
        <v>0.059</v>
      </c>
      <c r="BY122" s="1592">
        <v>5.085</v>
      </c>
      <c r="BZ122" s="1462">
        <v>6.2</v>
      </c>
      <c r="CA122" s="1462">
        <v>4.924</v>
      </c>
      <c r="CB122" s="157">
        <v>69.46</v>
      </c>
      <c r="CC122" s="157">
        <v>70.59</v>
      </c>
      <c r="CD122" s="157">
        <v>68.76</v>
      </c>
      <c r="CE122" s="157">
        <v>68.93</v>
      </c>
      <c r="CF122" s="157">
        <v>0.71</v>
      </c>
      <c r="CG122" s="157">
        <v>1.0</v>
      </c>
      <c r="CH122" s="157">
        <v>1.7</v>
      </c>
      <c r="CI122" s="1124"/>
      <c r="CJ122" s="1124"/>
      <c r="CK122" s="1124"/>
      <c r="CL122" s="1124"/>
      <c r="CM122" s="1124"/>
      <c r="CN122" s="1124"/>
      <c r="CO122" s="1124"/>
      <c r="CP122" s="1124"/>
      <c r="CQ122" s="1124"/>
      <c r="CR122" s="1124"/>
      <c r="CS122" s="1124"/>
      <c r="CT122" s="1124"/>
      <c r="CU122" s="1124"/>
      <c r="CV122" s="1124"/>
      <c r="CW122" s="1124"/>
      <c r="CX122" s="1593">
        <v>4.8</v>
      </c>
      <c r="CY122" s="1124"/>
      <c r="CZ122" s="1593">
        <v>4.8</v>
      </c>
      <c r="DA122" s="1462">
        <v>335.63</v>
      </c>
      <c r="DB122" s="1124"/>
      <c r="DC122" s="1124"/>
      <c r="DD122" s="1594">
        <v>0.107</v>
      </c>
      <c r="DE122" s="1595">
        <v>0.073</v>
      </c>
      <c r="DF122" s="1595">
        <v>0.107</v>
      </c>
      <c r="DG122" s="1462">
        <v>230.79</v>
      </c>
      <c r="DH122" s="1124"/>
      <c r="DI122" s="1124"/>
      <c r="DJ122" s="1594">
        <v>0.01</v>
      </c>
      <c r="DK122" s="1595">
        <v>-0.015</v>
      </c>
      <c r="DL122" s="1596">
        <v>0.01</v>
      </c>
      <c r="DM122" s="1592">
        <v>104.84</v>
      </c>
      <c r="DN122" s="1462">
        <v>100.0</v>
      </c>
      <c r="DO122" s="1462">
        <v>104.84</v>
      </c>
      <c r="DP122" s="157">
        <v>38.11</v>
      </c>
      <c r="DQ122" s="157">
        <v>38.01</v>
      </c>
      <c r="DR122" s="157">
        <v>59.95</v>
      </c>
      <c r="DS122" s="157">
        <v>59.95</v>
      </c>
      <c r="DT122" s="1593">
        <v>-21.94</v>
      </c>
      <c r="DU122" s="1597"/>
      <c r="DV122" s="157">
        <v>-21.94</v>
      </c>
      <c r="DW122" s="1124"/>
      <c r="DX122" s="1124"/>
      <c r="DY122" s="1124"/>
      <c r="DZ122" s="1598">
        <v>0.028</v>
      </c>
      <c r="EA122" s="1553">
        <v>0.028</v>
      </c>
      <c r="EB122" s="1557">
        <v>0.028</v>
      </c>
      <c r="EC122" s="1124"/>
      <c r="ED122" s="1124"/>
      <c r="EE122" s="1124"/>
      <c r="EF122" s="1599">
        <v>0.018</v>
      </c>
      <c r="EG122" s="1553">
        <v>-0.038</v>
      </c>
      <c r="EH122" s="1553">
        <v>0.017</v>
      </c>
      <c r="EI122" s="1585">
        <v>130.9</v>
      </c>
      <c r="EJ122" s="1586">
        <v>-55.0</v>
      </c>
      <c r="EK122" s="1586">
        <v>132.5</v>
      </c>
      <c r="EL122" s="1124"/>
      <c r="EM122" s="1124"/>
      <c r="EN122" s="1124"/>
      <c r="EO122" s="1600">
        <v>0.066</v>
      </c>
      <c r="EP122" s="1591">
        <v>0.04</v>
      </c>
      <c r="EQ122" s="91">
        <v>0.066</v>
      </c>
      <c r="ER122" s="1124"/>
      <c r="ES122" s="1124"/>
      <c r="ET122" s="1124"/>
      <c r="EU122" s="1226">
        <v>0.033</v>
      </c>
      <c r="EV122" s="91">
        <v>0.046</v>
      </c>
      <c r="EW122" s="91">
        <v>0.033</v>
      </c>
      <c r="EX122" s="157">
        <v>6.49</v>
      </c>
      <c r="EY122" s="157">
        <v>4.21</v>
      </c>
      <c r="EZ122" s="157">
        <v>6.49</v>
      </c>
      <c r="FA122" s="1124"/>
      <c r="FB122" s="1124"/>
      <c r="FC122" s="1124"/>
      <c r="FD122" s="91">
        <v>0.0478</v>
      </c>
      <c r="FE122" s="91">
        <v>0.0738</v>
      </c>
      <c r="FF122" s="91">
        <v>0.0478</v>
      </c>
      <c r="FG122" s="1124"/>
      <c r="FH122" s="1124"/>
      <c r="FI122" s="1124"/>
      <c r="FJ122" s="91">
        <v>0.1107</v>
      </c>
      <c r="FK122" s="91">
        <v>0.0484</v>
      </c>
      <c r="FL122" s="91">
        <v>0.1107</v>
      </c>
      <c r="FM122" s="1593">
        <v>2.24</v>
      </c>
      <c r="FN122" s="157">
        <v>3.79</v>
      </c>
      <c r="FO122" s="157">
        <v>2.24</v>
      </c>
      <c r="FP122" s="1124"/>
      <c r="FQ122" s="1124"/>
      <c r="FR122" s="1124"/>
      <c r="FS122" s="1226">
        <v>0.084</v>
      </c>
      <c r="FT122" s="1124"/>
      <c r="FU122" s="91">
        <v>0.084</v>
      </c>
      <c r="FV122" s="1124"/>
      <c r="FW122" s="1124"/>
      <c r="FX122" s="1124"/>
      <c r="FY122" s="1226">
        <v>0.134</v>
      </c>
      <c r="FZ122" s="1124"/>
      <c r="GA122" s="91">
        <v>0.134</v>
      </c>
      <c r="GB122" s="157">
        <v>-0.1</v>
      </c>
      <c r="GC122" s="1124"/>
      <c r="GD122" s="157">
        <v>-0.1</v>
      </c>
      <c r="GE122" s="1124"/>
      <c r="GF122" s="1124"/>
      <c r="GG122" s="1124"/>
      <c r="GH122" s="1124"/>
      <c r="GI122" s="1124"/>
      <c r="GJ122" s="1124"/>
      <c r="GK122" s="1124"/>
      <c r="GL122" s="1124"/>
      <c r="GM122" s="1225"/>
    </row>
    <row r="123">
      <c r="A123" s="1562">
        <v>45658.0</v>
      </c>
      <c r="B123" s="1563">
        <v>269.8</v>
      </c>
      <c r="C123" s="159"/>
      <c r="D123" s="1564">
        <v>270.5</v>
      </c>
      <c r="E123" s="1563">
        <v>401.2</v>
      </c>
      <c r="F123" s="1213"/>
      <c r="G123" s="1564">
        <v>401.2</v>
      </c>
      <c r="H123" s="1565">
        <v>0.013</v>
      </c>
      <c r="I123" s="1566">
        <v>0.003</v>
      </c>
      <c r="J123" s="1566">
        <v>0.013</v>
      </c>
      <c r="K123" s="1565">
        <v>0.003</v>
      </c>
      <c r="L123" s="1566">
        <v>0.004</v>
      </c>
      <c r="M123" s="1566">
        <v>0.004</v>
      </c>
      <c r="N123" s="1565">
        <v>0.027</v>
      </c>
      <c r="O123" s="1566"/>
      <c r="P123" s="1566">
        <v>0.027</v>
      </c>
      <c r="Q123" s="1565">
        <v>0.019</v>
      </c>
      <c r="R123" s="1566"/>
      <c r="S123" s="1566">
        <v>0.019</v>
      </c>
      <c r="T123" s="1563">
        <v>-131.4</v>
      </c>
      <c r="U123" s="1564">
        <v>-127.4</v>
      </c>
      <c r="V123" s="1564">
        <v>-130.7</v>
      </c>
      <c r="W123" s="1213"/>
      <c r="X123" s="1213"/>
      <c r="Y123" s="1213"/>
      <c r="Z123" s="1213"/>
      <c r="AA123" s="1213"/>
      <c r="AB123" s="1213"/>
      <c r="AC123" s="1567">
        <v>1.0</v>
      </c>
      <c r="AD123" s="1568">
        <v>14.0</v>
      </c>
      <c r="AE123" s="1568">
        <v>0.8</v>
      </c>
      <c r="AF123" s="1569"/>
      <c r="AG123" s="1213"/>
      <c r="AH123" s="1213"/>
      <c r="AI123" s="1570">
        <v>-0.025</v>
      </c>
      <c r="AJ123" s="1570">
        <v>-0.025</v>
      </c>
      <c r="AK123" s="1227">
        <v>0.0</v>
      </c>
      <c r="AL123" s="1569"/>
      <c r="AM123" s="1213"/>
      <c r="AN123" s="1213"/>
      <c r="AO123" s="1227">
        <v>0.012</v>
      </c>
      <c r="AP123" s="1227">
        <v>0.012</v>
      </c>
      <c r="AQ123" s="1227">
        <v>0.05</v>
      </c>
      <c r="AR123" s="1571">
        <v>16.0</v>
      </c>
      <c r="AS123" s="159">
        <v>21.0</v>
      </c>
      <c r="AT123" s="159">
        <v>16.2</v>
      </c>
      <c r="AU123" s="1564">
        <v>49.8</v>
      </c>
      <c r="AV123" s="1213"/>
      <c r="AW123" s="159">
        <v>49.7</v>
      </c>
      <c r="AX123" s="1564">
        <v>56.4</v>
      </c>
      <c r="AY123" s="1213"/>
      <c r="AZ123" s="1564">
        <v>56.2</v>
      </c>
      <c r="BA123" s="1572">
        <v>-6.5</v>
      </c>
      <c r="BB123" s="159">
        <v>-4.1</v>
      </c>
      <c r="BC123" s="1564">
        <v>-6.5</v>
      </c>
      <c r="BD123" s="1564">
        <v>-0.264</v>
      </c>
      <c r="BE123" s="1564">
        <v>5.15</v>
      </c>
      <c r="BF123" s="1564">
        <v>-0.288</v>
      </c>
      <c r="BG123" s="1213"/>
      <c r="BH123" s="1213"/>
      <c r="BI123" s="1213"/>
      <c r="BJ123" s="1213"/>
      <c r="BK123" s="1213"/>
      <c r="BL123" s="1213"/>
      <c r="BM123" s="159">
        <v>-2.64</v>
      </c>
      <c r="BN123" s="159"/>
      <c r="BO123" s="1601">
        <v>0.301</v>
      </c>
      <c r="BP123" s="159"/>
      <c r="BQ123" s="1213"/>
      <c r="BR123" s="1213"/>
      <c r="BS123" s="90">
        <v>0.013</v>
      </c>
      <c r="BT123" s="1213"/>
      <c r="BU123" s="1573">
        <v>0.008</v>
      </c>
      <c r="BV123" s="1574">
        <v>-0.003</v>
      </c>
      <c r="BW123" s="1213"/>
      <c r="BX123" s="1573">
        <v>-0.004</v>
      </c>
      <c r="BY123" s="1575">
        <v>5.62</v>
      </c>
      <c r="BZ123" s="1564">
        <v>4.9</v>
      </c>
      <c r="CA123" s="1564">
        <v>5.156</v>
      </c>
      <c r="CB123" s="159">
        <v>74.46</v>
      </c>
      <c r="CC123" s="159">
        <v>74.46</v>
      </c>
      <c r="CD123" s="159">
        <v>70.49</v>
      </c>
      <c r="CE123" s="159">
        <v>71.08</v>
      </c>
      <c r="CF123" s="159">
        <v>3.97</v>
      </c>
      <c r="CG123" s="159">
        <v>1.3</v>
      </c>
      <c r="CH123" s="159">
        <v>3.13</v>
      </c>
      <c r="CI123" s="1213"/>
      <c r="CJ123" s="1213"/>
      <c r="CK123" s="1213"/>
      <c r="CL123" s="1213"/>
      <c r="CM123" s="1213"/>
      <c r="CN123" s="1213"/>
      <c r="CO123" s="1213"/>
      <c r="CP123" s="1213"/>
      <c r="CQ123" s="1213"/>
      <c r="CR123" s="1213"/>
      <c r="CS123" s="1213"/>
      <c r="CT123" s="1213"/>
      <c r="CU123" s="1213"/>
      <c r="CV123" s="1213"/>
      <c r="CW123" s="1213"/>
      <c r="CX123" s="1578">
        <v>2.29</v>
      </c>
      <c r="CY123" s="1213"/>
      <c r="CZ123" s="1578">
        <v>2.29</v>
      </c>
      <c r="DA123" s="1564"/>
      <c r="DB123" s="1213"/>
      <c r="DC123" s="1213"/>
      <c r="DD123" s="1576"/>
      <c r="DE123" s="1577"/>
      <c r="DF123" s="1602"/>
      <c r="DG123" s="1564"/>
      <c r="DH123" s="1213"/>
      <c r="DI123" s="1213"/>
      <c r="DJ123" s="1576"/>
      <c r="DK123" s="1577"/>
      <c r="DL123" s="1602"/>
      <c r="DM123" s="1575"/>
      <c r="DN123" s="1564"/>
      <c r="DO123" s="1602"/>
      <c r="DP123" s="159">
        <v>36.43</v>
      </c>
      <c r="DQ123" s="159">
        <v>36.43</v>
      </c>
      <c r="DR123" s="159">
        <v>50.96</v>
      </c>
      <c r="DS123" s="159">
        <v>59.42</v>
      </c>
      <c r="DT123" s="1578">
        <v>-22.99</v>
      </c>
      <c r="DU123" s="1579"/>
      <c r="DV123" s="159">
        <v>-22.99</v>
      </c>
      <c r="DW123" s="1213"/>
      <c r="DX123" s="1213"/>
      <c r="DY123" s="1213"/>
      <c r="DZ123" s="1580">
        <v>0.072</v>
      </c>
      <c r="EA123" s="1566">
        <v>0.079</v>
      </c>
      <c r="EB123" s="1566">
        <v>0.073</v>
      </c>
      <c r="EC123" s="1213"/>
      <c r="ED123" s="1213"/>
      <c r="EE123" s="1213"/>
      <c r="EF123" s="1581">
        <v>0.167</v>
      </c>
      <c r="EG123" s="1566">
        <v>0.097</v>
      </c>
      <c r="EH123" s="1566">
        <v>0.162</v>
      </c>
      <c r="EI123" s="1567">
        <v>-2758.8</v>
      </c>
      <c r="EJ123" s="1568">
        <v>-2100.0</v>
      </c>
      <c r="EK123" s="1568">
        <v>-2736.6</v>
      </c>
      <c r="EL123" s="1213"/>
      <c r="EM123" s="1213"/>
      <c r="EN123" s="1213"/>
      <c r="EO123" s="1582">
        <v>-0.102</v>
      </c>
      <c r="EP123" s="1573">
        <v>-0.103</v>
      </c>
      <c r="EQ123" s="90">
        <v>-0.102</v>
      </c>
      <c r="ER123" s="1213"/>
      <c r="ES123" s="1213"/>
      <c r="ET123" s="1213"/>
      <c r="EU123" s="1227">
        <v>-0.064</v>
      </c>
      <c r="EV123" s="90">
        <v>-0.064</v>
      </c>
      <c r="EW123" s="90">
        <v>-0.064</v>
      </c>
      <c r="EX123" s="159">
        <v>-1.89</v>
      </c>
      <c r="EY123" s="159">
        <v>-1.89</v>
      </c>
      <c r="EZ123" s="159">
        <v>-1.89</v>
      </c>
      <c r="FA123" s="1213"/>
      <c r="FB123" s="1213"/>
      <c r="FC123" s="1213"/>
      <c r="FD123" s="90">
        <v>0.0468</v>
      </c>
      <c r="FE123" s="90">
        <v>0.0699</v>
      </c>
      <c r="FF123" s="90">
        <v>0.0468</v>
      </c>
      <c r="FG123" s="1213"/>
      <c r="FH123" s="1213"/>
      <c r="FI123" s="1213"/>
      <c r="FJ123" s="90">
        <v>-0.0267</v>
      </c>
      <c r="FK123" s="90">
        <v>0.0995</v>
      </c>
      <c r="FL123" s="90">
        <v>-0.0267</v>
      </c>
      <c r="FM123" s="1578">
        <v>3.45</v>
      </c>
      <c r="FN123" s="159">
        <v>1.91</v>
      </c>
      <c r="FO123" s="159">
        <v>3.49</v>
      </c>
      <c r="FP123" s="1213"/>
      <c r="FQ123" s="1213"/>
      <c r="FR123" s="1213"/>
      <c r="FS123" s="1227">
        <v>0.129</v>
      </c>
      <c r="FT123" s="1213"/>
      <c r="FU123" s="90">
        <v>0.136</v>
      </c>
      <c r="FV123" s="1213"/>
      <c r="FW123" s="1213"/>
      <c r="FX123" s="1213"/>
      <c r="FY123" s="1227">
        <v>0.075</v>
      </c>
      <c r="FZ123" s="1213"/>
      <c r="GA123" s="90">
        <v>0.079</v>
      </c>
      <c r="GB123" s="159">
        <v>-1.88</v>
      </c>
      <c r="GC123" s="159">
        <v>-1.8</v>
      </c>
      <c r="GD123" s="159">
        <v>-1.88</v>
      </c>
      <c r="GE123" s="1213"/>
      <c r="GF123" s="1213"/>
      <c r="GG123" s="1213"/>
      <c r="GH123" s="1213"/>
      <c r="GI123" s="1213"/>
      <c r="GJ123" s="1213"/>
      <c r="GK123" s="1213"/>
      <c r="GL123" s="1213"/>
      <c r="GM123" s="1219"/>
    </row>
    <row r="124">
      <c r="A124" s="1550">
        <v>45689.0</v>
      </c>
      <c r="B124" s="1583">
        <v>287.5</v>
      </c>
      <c r="C124" s="1124"/>
      <c r="D124" s="1462">
        <v>278.0</v>
      </c>
      <c r="E124" s="1583">
        <v>401.1</v>
      </c>
      <c r="F124" s="1124"/>
      <c r="G124" s="1462">
        <v>401.2</v>
      </c>
      <c r="H124" s="1584">
        <v>0.001</v>
      </c>
      <c r="I124" s="1553">
        <v>-0.002</v>
      </c>
      <c r="J124" s="1553">
        <v>0.005</v>
      </c>
      <c r="K124" s="1584">
        <v>0.004</v>
      </c>
      <c r="L124" s="1553">
        <v>-0.001</v>
      </c>
      <c r="M124" s="1553">
        <v>0.002</v>
      </c>
      <c r="N124" s="1584">
        <v>0.021</v>
      </c>
      <c r="O124" s="1553"/>
      <c r="P124" s="1553">
        <v>0.021</v>
      </c>
      <c r="Q124" s="1584">
        <v>0.02</v>
      </c>
      <c r="R124" s="1553">
        <v>0.016</v>
      </c>
      <c r="S124" s="1553">
        <v>0.02</v>
      </c>
      <c r="T124" s="1583">
        <v>-122.7</v>
      </c>
      <c r="U124" s="1462">
        <v>-122.5</v>
      </c>
      <c r="V124" s="1462">
        <v>-123.2</v>
      </c>
      <c r="W124" s="1124"/>
      <c r="X124" s="1124"/>
      <c r="Y124" s="1124"/>
      <c r="Z124" s="1124"/>
      <c r="AA124" s="1124"/>
      <c r="AB124" s="1124"/>
      <c r="AC124" s="1585">
        <v>24.0</v>
      </c>
      <c r="AD124" s="1586">
        <v>15.1</v>
      </c>
      <c r="AE124" s="1586">
        <v>24.8</v>
      </c>
      <c r="AF124" s="1587"/>
      <c r="AG124" s="1124"/>
      <c r="AH124" s="1124"/>
      <c r="AI124" s="1588">
        <v>0.018</v>
      </c>
      <c r="AJ124" s="1588">
        <v>0.018</v>
      </c>
      <c r="AK124" s="1226">
        <v>0.018</v>
      </c>
      <c r="AL124" s="1587"/>
      <c r="AM124" s="1124"/>
      <c r="AN124" s="1124"/>
      <c r="AO124" s="1226">
        <v>0.007</v>
      </c>
      <c r="AP124" s="1226">
        <v>0.007</v>
      </c>
      <c r="AQ124" s="1226">
        <v>0.005</v>
      </c>
      <c r="AR124" s="1589">
        <v>17.7</v>
      </c>
      <c r="AS124" s="157">
        <v>17.8</v>
      </c>
      <c r="AT124" s="157">
        <v>18.0</v>
      </c>
      <c r="AU124" s="1462">
        <v>49.7</v>
      </c>
      <c r="AV124" s="1124"/>
      <c r="AW124" s="157">
        <v>49.8</v>
      </c>
      <c r="AX124" s="1462">
        <v>57.5</v>
      </c>
      <c r="AY124" s="1124"/>
      <c r="AZ124" s="1462">
        <v>57.5</v>
      </c>
      <c r="BA124" s="1590">
        <v>-7.9</v>
      </c>
      <c r="BB124" s="157">
        <v>-5.4</v>
      </c>
      <c r="BC124" s="1462">
        <v>-7.7</v>
      </c>
      <c r="BD124" s="1462">
        <v>4.466</v>
      </c>
      <c r="BE124" s="1462">
        <v>3.31</v>
      </c>
      <c r="BF124" s="1462">
        <v>4.444</v>
      </c>
      <c r="BG124" s="1124"/>
      <c r="BH124" s="1124"/>
      <c r="BI124" s="1124"/>
      <c r="BJ124" s="1124"/>
      <c r="BK124" s="1124"/>
      <c r="BL124" s="1124"/>
      <c r="BM124" s="157">
        <v>-1.956</v>
      </c>
      <c r="BN124" s="157"/>
      <c r="BO124" s="1603">
        <v>-4.856</v>
      </c>
      <c r="BP124" s="157"/>
      <c r="BQ124" s="1124"/>
      <c r="BR124" s="1124"/>
      <c r="BS124" s="91">
        <v>-0.036</v>
      </c>
      <c r="BT124" s="1124"/>
      <c r="BU124" s="1591">
        <v>-0.042</v>
      </c>
      <c r="BV124" s="1229">
        <v>0.016</v>
      </c>
      <c r="BW124" s="1124"/>
      <c r="BX124" s="1591">
        <v>0.018</v>
      </c>
      <c r="BY124" s="1592">
        <v>2.968</v>
      </c>
      <c r="BZ124" s="1462">
        <v>5.38</v>
      </c>
      <c r="CA124" s="1462">
        <v>2.852</v>
      </c>
      <c r="CB124" s="157">
        <v>70.11</v>
      </c>
      <c r="CC124" s="134">
        <v>74.21</v>
      </c>
      <c r="CD124" s="157">
        <v>71.63</v>
      </c>
      <c r="CE124" s="157">
        <v>71.44</v>
      </c>
      <c r="CF124" s="157">
        <v>-1.52</v>
      </c>
      <c r="CG124" s="157">
        <v>3.4</v>
      </c>
      <c r="CH124" s="157">
        <v>-1.4</v>
      </c>
      <c r="CI124" s="1124"/>
      <c r="CJ124" s="1124"/>
      <c r="CK124" s="1124"/>
      <c r="CL124" s="1124"/>
      <c r="CM124" s="1124"/>
      <c r="CN124" s="1124"/>
      <c r="CO124" s="1124"/>
      <c r="CP124" s="1124"/>
      <c r="CQ124" s="1124"/>
      <c r="CR124" s="1124"/>
      <c r="CS124" s="1124"/>
      <c r="CT124" s="1124"/>
      <c r="CU124" s="1124"/>
      <c r="CV124" s="1124"/>
      <c r="CW124" s="1124"/>
      <c r="CX124" s="1593">
        <v>-0.47</v>
      </c>
      <c r="CY124" s="1124"/>
      <c r="CZ124" s="157">
        <v>-0.32</v>
      </c>
      <c r="DA124" s="1462">
        <v>539.94</v>
      </c>
      <c r="DB124" s="1124"/>
      <c r="DC124" s="1124"/>
      <c r="DD124" s="1594">
        <v>0.023</v>
      </c>
      <c r="DE124" s="1595">
        <v>0.05</v>
      </c>
      <c r="DF124" s="1595">
        <v>0.023</v>
      </c>
      <c r="DG124" s="1462">
        <v>369.43</v>
      </c>
      <c r="DH124" s="1124"/>
      <c r="DI124" s="1124"/>
      <c r="DJ124" s="1594">
        <v>-0.084</v>
      </c>
      <c r="DK124" s="1595">
        <v>0.01</v>
      </c>
      <c r="DL124" s="1595">
        <v>-0.084</v>
      </c>
      <c r="DM124" s="1592">
        <v>170.52</v>
      </c>
      <c r="DN124" s="1462">
        <v>147.5</v>
      </c>
      <c r="DO124" s="1462">
        <v>170.52</v>
      </c>
      <c r="DP124" s="157">
        <v>36.91</v>
      </c>
      <c r="DQ124" s="157">
        <v>37.0</v>
      </c>
      <c r="DR124" s="157">
        <v>36.91</v>
      </c>
      <c r="DS124" s="157">
        <v>50.96</v>
      </c>
      <c r="DT124" s="1593">
        <v>-14.05</v>
      </c>
      <c r="DU124" s="1597"/>
      <c r="DV124" s="157">
        <v>-14.05</v>
      </c>
      <c r="DW124" s="1124"/>
      <c r="DX124" s="1124"/>
      <c r="DY124" s="1124"/>
      <c r="DZ124" s="1598">
        <v>0.114</v>
      </c>
      <c r="EA124" s="1553">
        <v>0.121</v>
      </c>
      <c r="EB124" s="1553">
        <v>0.114</v>
      </c>
      <c r="EC124" s="1124"/>
      <c r="ED124" s="1124"/>
      <c r="EE124" s="1124"/>
      <c r="EF124" s="1599">
        <v>-0.007</v>
      </c>
      <c r="EG124" s="1553">
        <v>0.001</v>
      </c>
      <c r="EH124" s="1553">
        <v>-0.007</v>
      </c>
      <c r="EI124" s="1585">
        <v>584.5</v>
      </c>
      <c r="EJ124" s="1586">
        <v>722.8</v>
      </c>
      <c r="EK124" s="1586">
        <v>590.5</v>
      </c>
      <c r="EL124" s="1124"/>
      <c r="EM124" s="1124"/>
      <c r="EN124" s="1124"/>
      <c r="EO124" s="1600">
        <v>0.01</v>
      </c>
      <c r="EP124" s="1591">
        <v>0.038</v>
      </c>
      <c r="EQ124" s="91">
        <v>0.007</v>
      </c>
      <c r="ER124" s="1124"/>
      <c r="ES124" s="1124"/>
      <c r="ET124" s="1124"/>
      <c r="EU124" s="1226">
        <v>0.002</v>
      </c>
      <c r="EV124" s="91">
        <v>-0.017</v>
      </c>
      <c r="EW124" s="91">
        <v>0.002</v>
      </c>
      <c r="EX124" s="157">
        <v>4.15</v>
      </c>
      <c r="EY124" s="157">
        <v>4.15</v>
      </c>
      <c r="EZ124" s="157">
        <v>4.15</v>
      </c>
      <c r="FA124" s="1124"/>
      <c r="FB124" s="1124"/>
      <c r="FC124" s="1124"/>
      <c r="FD124" s="91">
        <v>0.1405</v>
      </c>
      <c r="FE124" s="91">
        <v>0.091</v>
      </c>
      <c r="FF124" s="91">
        <v>0.1386</v>
      </c>
      <c r="FG124" s="1124"/>
      <c r="FH124" s="1124"/>
      <c r="FI124" s="1124"/>
      <c r="FJ124" s="91">
        <v>0.023</v>
      </c>
      <c r="FK124" s="91">
        <v>0.006</v>
      </c>
      <c r="FL124" s="91">
        <v>0.023</v>
      </c>
      <c r="FM124" s="1593">
        <v>3.12</v>
      </c>
      <c r="FN124" s="157">
        <v>2.45</v>
      </c>
      <c r="FO124" s="157">
        <v>3.1</v>
      </c>
      <c r="FP124" s="1124"/>
      <c r="FQ124" s="1124"/>
      <c r="FR124" s="1124"/>
      <c r="FS124" s="1226">
        <v>0.14</v>
      </c>
      <c r="FT124" s="1124"/>
      <c r="FU124" s="1229">
        <v>0.14</v>
      </c>
      <c r="FV124" s="1124"/>
      <c r="FW124" s="1124"/>
      <c r="FX124" s="1124"/>
      <c r="FY124" s="1226">
        <v>0.04</v>
      </c>
      <c r="FZ124" s="1124"/>
      <c r="GA124" s="1229">
        <v>0.04</v>
      </c>
      <c r="GB124" s="157">
        <v>1.99</v>
      </c>
      <c r="GC124" s="157">
        <v>0.2</v>
      </c>
      <c r="GD124" s="157">
        <v>2.0</v>
      </c>
      <c r="GE124" s="1124"/>
      <c r="GF124" s="1124"/>
      <c r="GG124" s="1124"/>
      <c r="GH124" s="1124"/>
      <c r="GI124" s="1124"/>
      <c r="GJ124" s="1124"/>
      <c r="GK124" s="1124"/>
      <c r="GL124" s="1124"/>
      <c r="GM124" s="1225"/>
    </row>
    <row r="125">
      <c r="A125" s="1562">
        <v>45717.0</v>
      </c>
      <c r="B125" s="1563">
        <v>278.5</v>
      </c>
      <c r="C125" s="1213"/>
      <c r="D125" s="1564">
        <v>281.1</v>
      </c>
      <c r="E125" s="1563">
        <v>419.0</v>
      </c>
      <c r="F125" s="1213"/>
      <c r="G125" s="1564">
        <v>419.4</v>
      </c>
      <c r="H125" s="1565">
        <v>0.0</v>
      </c>
      <c r="I125" s="1566">
        <v>0.001</v>
      </c>
      <c r="J125" s="1566">
        <v>0.001</v>
      </c>
      <c r="K125" s="1565">
        <v>-0.001</v>
      </c>
      <c r="L125" s="1566">
        <v>0.001</v>
      </c>
      <c r="M125" s="1566">
        <v>-0.004</v>
      </c>
      <c r="N125" s="1565">
        <v>0.024</v>
      </c>
      <c r="O125" s="1566"/>
      <c r="P125" s="1566">
        <v>0.024</v>
      </c>
      <c r="Q125" s="1565">
        <v>0.009</v>
      </c>
      <c r="R125" s="1566"/>
      <c r="S125" s="1566">
        <v>0.009</v>
      </c>
      <c r="T125" s="1563">
        <v>-140.5</v>
      </c>
      <c r="U125" s="1564">
        <v>-137.0</v>
      </c>
      <c r="V125" s="1564">
        <v>-138.3</v>
      </c>
      <c r="W125" s="1213"/>
      <c r="X125" s="1213"/>
      <c r="Y125" s="1213"/>
      <c r="Z125" s="1213"/>
      <c r="AA125" s="1213"/>
      <c r="AB125" s="1213"/>
      <c r="AC125" s="1567">
        <v>36.8</v>
      </c>
      <c r="AD125" s="1568">
        <v>17.5</v>
      </c>
      <c r="AE125" s="1568">
        <v>37.3</v>
      </c>
      <c r="AF125" s="1569"/>
      <c r="AG125" s="1213"/>
      <c r="AH125" s="1213"/>
      <c r="AI125" s="1570">
        <v>0.011</v>
      </c>
      <c r="AJ125" s="1227">
        <v>0.01</v>
      </c>
      <c r="AK125" s="1227">
        <v>0.012</v>
      </c>
      <c r="AL125" s="1569"/>
      <c r="AM125" s="1213"/>
      <c r="AN125" s="1213"/>
      <c r="AO125" s="1227">
        <v>-0.014</v>
      </c>
      <c r="AP125" s="1227">
        <v>0.004</v>
      </c>
      <c r="AQ125" s="1227">
        <v>-0.014</v>
      </c>
      <c r="AR125" s="1571">
        <v>21.1</v>
      </c>
      <c r="AS125" s="159">
        <v>19.1</v>
      </c>
      <c r="AT125" s="159">
        <v>21.2</v>
      </c>
      <c r="AU125" s="1564">
        <v>52.6</v>
      </c>
      <c r="AV125" s="1213"/>
      <c r="AW125" s="159">
        <v>52.4</v>
      </c>
      <c r="AX125" s="1564">
        <v>58.8</v>
      </c>
      <c r="AY125" s="1213"/>
      <c r="AZ125" s="1564">
        <v>58.6</v>
      </c>
      <c r="BA125" s="1572">
        <v>-6.2</v>
      </c>
      <c r="BB125" s="159">
        <v>-7.0</v>
      </c>
      <c r="BC125" s="1564">
        <v>-6.3</v>
      </c>
      <c r="BD125" s="1564">
        <v>3.657</v>
      </c>
      <c r="BE125" s="1564">
        <v>5.15</v>
      </c>
      <c r="BF125" s="1602"/>
      <c r="BG125" s="1213"/>
      <c r="BH125" s="1213"/>
      <c r="BI125" s="1213"/>
      <c r="BJ125" s="1213"/>
      <c r="BK125" s="1213"/>
      <c r="BL125" s="1213"/>
      <c r="BM125" s="159">
        <v>-3.696</v>
      </c>
      <c r="BN125" s="159"/>
      <c r="BO125" s="1601">
        <v>-3.696</v>
      </c>
      <c r="BP125" s="159"/>
      <c r="BQ125" s="1213"/>
      <c r="BR125" s="1213"/>
      <c r="BS125" s="90">
        <v>0.076</v>
      </c>
      <c r="BT125" s="1213"/>
      <c r="BU125" s="1573">
        <v>0.072</v>
      </c>
      <c r="BV125" s="1574">
        <v>-0.022</v>
      </c>
      <c r="BW125" s="1213"/>
      <c r="BX125" s="1573">
        <v>-0.024</v>
      </c>
      <c r="BY125" s="1575">
        <v>6.9</v>
      </c>
      <c r="BZ125" s="1564">
        <v>3.9</v>
      </c>
      <c r="CA125" s="1564">
        <v>6.892</v>
      </c>
      <c r="CB125" s="159">
        <v>69.9</v>
      </c>
      <c r="CC125" s="159">
        <v>67.76</v>
      </c>
      <c r="CD125" s="159">
        <v>70.4</v>
      </c>
      <c r="CE125" s="159">
        <v>70.01</v>
      </c>
      <c r="CF125" s="159">
        <v>-0.51</v>
      </c>
      <c r="CG125" s="159">
        <v>-1.6</v>
      </c>
      <c r="CH125" s="159">
        <v>-2.26</v>
      </c>
      <c r="CI125" s="1213"/>
      <c r="CJ125" s="1213"/>
      <c r="CK125" s="1213"/>
      <c r="CL125" s="1213"/>
      <c r="CM125" s="1213"/>
      <c r="CN125" s="1213"/>
      <c r="CO125" s="1213"/>
      <c r="CP125" s="1213"/>
      <c r="CQ125" s="1213"/>
      <c r="CR125" s="1213"/>
      <c r="CS125" s="1213"/>
      <c r="CT125" s="1213"/>
      <c r="CU125" s="1213"/>
      <c r="CV125" s="1213"/>
      <c r="CW125" s="1213"/>
      <c r="CX125" s="1578">
        <v>7.76</v>
      </c>
      <c r="CY125" s="1213"/>
      <c r="CZ125" s="1578">
        <v>7.76</v>
      </c>
      <c r="DA125" s="1564">
        <v>313.91</v>
      </c>
      <c r="DB125" s="1213"/>
      <c r="DC125" s="1213"/>
      <c r="DD125" s="1576">
        <v>0.124</v>
      </c>
      <c r="DE125" s="1577">
        <v>0.044</v>
      </c>
      <c r="DF125" s="1577">
        <v>0.124</v>
      </c>
      <c r="DG125" s="1564">
        <v>211.27</v>
      </c>
      <c r="DH125" s="1213"/>
      <c r="DI125" s="1213"/>
      <c r="DJ125" s="1576">
        <v>-0.043</v>
      </c>
      <c r="DK125" s="1577">
        <v>-0.02</v>
      </c>
      <c r="DL125" s="1577">
        <v>-0.043</v>
      </c>
      <c r="DM125" s="1575">
        <v>102.64</v>
      </c>
      <c r="DN125" s="1564">
        <v>74.3</v>
      </c>
      <c r="DO125" s="1564">
        <v>102.64</v>
      </c>
      <c r="DP125" s="159">
        <v>41.97</v>
      </c>
      <c r="DQ125" s="159">
        <v>41.97</v>
      </c>
      <c r="DR125" s="159">
        <v>63.51</v>
      </c>
      <c r="DS125" s="1578">
        <v>63.51</v>
      </c>
      <c r="DT125" s="1578">
        <v>-21.54</v>
      </c>
      <c r="DU125" s="1579"/>
      <c r="DV125" s="159">
        <v>-21.54</v>
      </c>
      <c r="DW125" s="1213"/>
      <c r="DX125" s="1213"/>
      <c r="DY125" s="1213"/>
      <c r="DZ125" s="1580">
        <v>0.039</v>
      </c>
      <c r="EA125" s="1566">
        <v>0.045</v>
      </c>
      <c r="EB125" s="1566">
        <v>0.04</v>
      </c>
      <c r="EC125" s="1213"/>
      <c r="ED125" s="1213"/>
      <c r="EE125" s="1213"/>
      <c r="EF125" s="1581">
        <v>0.02</v>
      </c>
      <c r="EG125" s="1566">
        <v>0.031</v>
      </c>
      <c r="EH125" s="1566">
        <v>0.018</v>
      </c>
      <c r="EI125" s="1567">
        <v>544.1</v>
      </c>
      <c r="EJ125" s="1568">
        <v>485.3</v>
      </c>
      <c r="EK125" s="1568">
        <v>559.4</v>
      </c>
      <c r="EL125" s="1213"/>
      <c r="EM125" s="1213"/>
      <c r="EN125" s="1213"/>
      <c r="EO125" s="1582">
        <v>0.031</v>
      </c>
      <c r="EP125" s="1573">
        <v>0.035</v>
      </c>
      <c r="EQ125" s="1574">
        <v>0.03</v>
      </c>
      <c r="ER125" s="1213"/>
      <c r="ES125" s="1213"/>
      <c r="ET125" s="1213"/>
      <c r="EU125" s="1227">
        <v>0.023</v>
      </c>
      <c r="EV125" s="90">
        <v>0.023</v>
      </c>
      <c r="EW125" s="90">
        <v>0.023</v>
      </c>
      <c r="EX125" s="159">
        <v>4.99</v>
      </c>
      <c r="EY125" s="159">
        <v>6.2</v>
      </c>
      <c r="EZ125" s="159">
        <v>4.99</v>
      </c>
      <c r="FA125" s="1213"/>
      <c r="FB125" s="1213"/>
      <c r="FC125" s="1213"/>
      <c r="FD125" s="90">
        <v>0.0316</v>
      </c>
      <c r="FE125" s="90">
        <v>-0.034</v>
      </c>
      <c r="FF125" s="90">
        <v>0.0316</v>
      </c>
      <c r="FG125" s="1213"/>
      <c r="FH125" s="1213"/>
      <c r="FI125" s="1213"/>
      <c r="FJ125" s="90">
        <v>0.0534</v>
      </c>
      <c r="FK125" s="90">
        <v>0.066</v>
      </c>
      <c r="FL125" s="90">
        <v>0.0534</v>
      </c>
      <c r="FM125" s="1578">
        <v>4.33</v>
      </c>
      <c r="FN125" s="159">
        <v>2.64</v>
      </c>
      <c r="FO125" s="159">
        <v>4.33</v>
      </c>
      <c r="FP125" s="1213"/>
      <c r="FQ125" s="1213"/>
      <c r="FR125" s="1213"/>
      <c r="FS125" s="1227">
        <v>0.178</v>
      </c>
      <c r="FT125" s="1213"/>
      <c r="FU125" s="1213"/>
      <c r="FV125" s="1213"/>
      <c r="FW125" s="1213"/>
      <c r="FX125" s="1213"/>
      <c r="FY125" s="1227">
        <v>0.102</v>
      </c>
      <c r="FZ125" s="1213"/>
      <c r="GA125" s="1213"/>
      <c r="GB125" s="159">
        <v>0.97</v>
      </c>
      <c r="GC125" s="159">
        <v>1.0</v>
      </c>
      <c r="GD125" s="1213"/>
      <c r="GE125" s="1213"/>
      <c r="GF125" s="1213"/>
      <c r="GG125" s="1213"/>
      <c r="GH125" s="1213"/>
      <c r="GI125" s="1213"/>
      <c r="GJ125" s="1213"/>
      <c r="GK125" s="1213"/>
      <c r="GL125" s="1213"/>
      <c r="GM125" s="1219"/>
    </row>
    <row r="126">
      <c r="A126" s="1550">
        <v>45748.0</v>
      </c>
      <c r="B126" s="1583">
        <v>289.4</v>
      </c>
      <c r="C126" s="1124"/>
      <c r="D126" s="1462">
        <v>289.4</v>
      </c>
      <c r="E126" s="1583">
        <v>351.0</v>
      </c>
      <c r="F126" s="1124"/>
      <c r="G126" s="1462">
        <v>351.0</v>
      </c>
      <c r="H126" s="1584">
        <v>0.001</v>
      </c>
      <c r="I126" s="1553">
        <v>-0.005</v>
      </c>
      <c r="J126" s="1553">
        <v>0.001</v>
      </c>
      <c r="K126" s="1584">
        <v>0.001</v>
      </c>
      <c r="L126" s="1553">
        <v>-0.004</v>
      </c>
      <c r="M126" s="1553">
        <v>0.001</v>
      </c>
      <c r="N126" s="1584">
        <v>0.02</v>
      </c>
      <c r="O126" s="1553"/>
      <c r="P126" s="1553">
        <v>0.019</v>
      </c>
      <c r="Q126" s="1584">
        <v>0.001</v>
      </c>
      <c r="R126" s="1553"/>
      <c r="S126" s="1553">
        <v>0.001</v>
      </c>
      <c r="T126" s="1583">
        <v>-61.6</v>
      </c>
      <c r="U126" s="1462">
        <v>-94.0</v>
      </c>
      <c r="V126" s="1462">
        <v>-71.0</v>
      </c>
      <c r="W126" s="1124"/>
      <c r="X126" s="1124"/>
      <c r="Y126" s="1124"/>
      <c r="Z126" s="1124"/>
      <c r="AA126" s="1124"/>
      <c r="AB126" s="1124"/>
      <c r="AC126" s="1585">
        <v>9.9</v>
      </c>
      <c r="AD126" s="1586">
        <v>18.2</v>
      </c>
      <c r="AE126" s="1586">
        <v>15.9</v>
      </c>
      <c r="AF126" s="1587"/>
      <c r="AG126" s="1124"/>
      <c r="AH126" s="1124"/>
      <c r="AI126" s="1588">
        <v>-0.017</v>
      </c>
      <c r="AJ126" s="1226">
        <v>-0.005</v>
      </c>
      <c r="AK126" s="1226">
        <v>-0.016</v>
      </c>
      <c r="AL126" s="1587"/>
      <c r="AM126" s="1124"/>
      <c r="AN126" s="1124"/>
      <c r="AO126" s="1226">
        <v>0.039</v>
      </c>
      <c r="AP126" s="1226"/>
      <c r="AQ126" s="1226">
        <v>0.021</v>
      </c>
      <c r="AR126" s="1589">
        <v>14.6</v>
      </c>
      <c r="AS126" s="157">
        <v>20.2</v>
      </c>
      <c r="AT126" s="157">
        <v>15.7</v>
      </c>
      <c r="AU126" s="1462">
        <v>49.3</v>
      </c>
      <c r="AV126" s="1124"/>
      <c r="AW126" s="1462">
        <v>49.3</v>
      </c>
      <c r="AX126" s="1462">
        <v>57.2</v>
      </c>
      <c r="AY126" s="1124"/>
      <c r="AZ126" s="1484">
        <v>58.4</v>
      </c>
      <c r="BA126" s="1590">
        <v>-8.0</v>
      </c>
      <c r="BB126" s="157">
        <v>-6.0</v>
      </c>
      <c r="BC126" s="1604"/>
      <c r="BE126" s="1462"/>
      <c r="BF126" s="1484">
        <v>3.9</v>
      </c>
      <c r="BG126" s="1124"/>
      <c r="BH126" s="1124"/>
      <c r="BI126" s="1124"/>
      <c r="BJ126" s="1124"/>
      <c r="BK126" s="1124"/>
      <c r="BL126" s="1124"/>
      <c r="BM126" s="157">
        <v>-7.026</v>
      </c>
      <c r="BN126" s="157"/>
      <c r="BO126" s="1603"/>
      <c r="BP126" s="157"/>
      <c r="BQ126" s="1124"/>
      <c r="BR126" s="1124"/>
      <c r="BS126" s="91">
        <v>-0.024</v>
      </c>
      <c r="BT126" s="1124"/>
      <c r="BU126" s="1591">
        <v>-0.017</v>
      </c>
      <c r="BV126" s="1229">
        <v>0.011</v>
      </c>
      <c r="BW126" s="1124"/>
      <c r="BX126" s="1591"/>
      <c r="BY126" s="1592">
        <v>5.413</v>
      </c>
      <c r="BZ126" s="1462">
        <v>5.9</v>
      </c>
      <c r="CA126" s="1604"/>
      <c r="CB126" s="157">
        <v>60.44</v>
      </c>
      <c r="CC126" s="157"/>
      <c r="CD126" s="157">
        <v>67.58</v>
      </c>
      <c r="CE126" s="134">
        <v>68.5</v>
      </c>
      <c r="CF126" s="157">
        <v>-7.14</v>
      </c>
      <c r="CG126" s="157">
        <v>-1.5</v>
      </c>
      <c r="CH126" s="1124"/>
      <c r="CI126" s="1124"/>
      <c r="CJ126" s="1124"/>
      <c r="CK126" s="1124"/>
      <c r="CL126" s="1124"/>
      <c r="CM126" s="1124"/>
      <c r="CN126" s="1124"/>
      <c r="CO126" s="1124"/>
      <c r="CP126" s="1124"/>
      <c r="CQ126" s="1124"/>
      <c r="CR126" s="1124"/>
      <c r="CS126" s="1124"/>
      <c r="CT126" s="1124"/>
      <c r="CU126" s="1124"/>
      <c r="CV126" s="1124"/>
      <c r="CW126" s="1124"/>
      <c r="CX126" s="1593">
        <v>8.12</v>
      </c>
      <c r="CY126" s="1124"/>
      <c r="CZ126" s="1593"/>
      <c r="DA126" s="1462">
        <v>315.69</v>
      </c>
      <c r="DB126" s="1124"/>
      <c r="DC126" s="1124"/>
      <c r="DD126" s="1594">
        <v>0.081</v>
      </c>
      <c r="DE126" s="1595">
        <v>0.019</v>
      </c>
      <c r="DF126" s="1595">
        <v>0.081</v>
      </c>
      <c r="DG126" s="1462">
        <v>219.5</v>
      </c>
      <c r="DH126" s="1124"/>
      <c r="DI126" s="1124"/>
      <c r="DJ126" s="1594">
        <v>-0.002</v>
      </c>
      <c r="DK126" s="1595">
        <v>-0.059</v>
      </c>
      <c r="DL126" s="1595">
        <v>-0.002</v>
      </c>
      <c r="DM126" s="1592">
        <v>96.18</v>
      </c>
      <c r="DN126" s="1462">
        <v>97.0</v>
      </c>
      <c r="DO126" s="1462">
        <v>96.18</v>
      </c>
      <c r="DP126" s="157">
        <v>38.49</v>
      </c>
      <c r="DQ126" s="157"/>
      <c r="DR126" s="157">
        <v>64.91</v>
      </c>
      <c r="DS126" s="1593"/>
      <c r="DT126" s="1593">
        <v>-26.42</v>
      </c>
      <c r="DU126" s="1597"/>
      <c r="DV126" s="157"/>
      <c r="DW126" s="1124"/>
      <c r="DX126" s="1124"/>
      <c r="DY126" s="1124"/>
      <c r="DZ126" s="1598">
        <v>0.02</v>
      </c>
      <c r="EA126" s="1553">
        <v>0.02</v>
      </c>
      <c r="EB126" s="1553">
        <v>-0.022</v>
      </c>
      <c r="EC126" s="1124"/>
      <c r="ED126" s="1124"/>
      <c r="EE126" s="1124"/>
      <c r="EF126" s="1599">
        <v>-0.022</v>
      </c>
      <c r="EG126" s="1553">
        <v>-0.045</v>
      </c>
      <c r="EH126" s="1553">
        <v>0.02</v>
      </c>
      <c r="EI126" s="1585">
        <v>-115.8</v>
      </c>
      <c r="EJ126" s="1586">
        <v>227.1</v>
      </c>
      <c r="EK126" s="1586">
        <v>-115.6</v>
      </c>
      <c r="EL126" s="1124"/>
      <c r="EM126" s="1124"/>
      <c r="EN126" s="1124"/>
      <c r="EO126" s="1600">
        <v>0.037</v>
      </c>
      <c r="EP126" s="1591">
        <v>-0.016</v>
      </c>
      <c r="EQ126" s="1229">
        <v>0.037</v>
      </c>
      <c r="ER126" s="1124"/>
      <c r="ES126" s="1124"/>
      <c r="ET126" s="1124"/>
      <c r="EU126" s="1226">
        <v>-0.027</v>
      </c>
      <c r="EV126" s="91">
        <v>-0.069</v>
      </c>
      <c r="EW126" s="91">
        <v>-0.027</v>
      </c>
      <c r="EX126" s="157">
        <v>4.88</v>
      </c>
      <c r="EY126" s="157">
        <v>4.4</v>
      </c>
      <c r="EZ126" s="157">
        <v>4.88</v>
      </c>
      <c r="FA126" s="1124"/>
      <c r="FB126" s="1124"/>
      <c r="FC126" s="1124"/>
      <c r="FD126" s="91">
        <v>0.0576</v>
      </c>
      <c r="FE126" s="91">
        <v>0.0576</v>
      </c>
      <c r="FF126" s="91">
        <v>0.0576</v>
      </c>
      <c r="FG126" s="1124"/>
      <c r="FH126" s="1124"/>
      <c r="FI126" s="1124"/>
      <c r="FJ126" s="91">
        <v>0.2184</v>
      </c>
      <c r="FK126" s="91">
        <v>0.0775</v>
      </c>
      <c r="FL126" s="91">
        <v>0.2184</v>
      </c>
      <c r="FM126" s="1593">
        <v>0.15</v>
      </c>
      <c r="FN126" s="157">
        <v>3.04</v>
      </c>
      <c r="FO126" s="157">
        <v>0.16</v>
      </c>
      <c r="FP126" s="1124"/>
      <c r="FQ126" s="1124"/>
      <c r="FR126" s="1124"/>
      <c r="FS126" s="1226"/>
      <c r="FT126" s="1124"/>
      <c r="FU126" s="1124"/>
      <c r="FV126" s="1124"/>
      <c r="FW126" s="1124"/>
      <c r="FX126" s="1124"/>
      <c r="FY126" s="1226"/>
      <c r="FZ126" s="1124"/>
      <c r="GA126" s="1124"/>
      <c r="GB126" s="157"/>
      <c r="GC126" s="157"/>
      <c r="GD126" s="1124"/>
      <c r="GE126" s="1124"/>
      <c r="GF126" s="1124"/>
      <c r="GG126" s="1124"/>
      <c r="GH126" s="1124"/>
      <c r="GI126" s="1124"/>
      <c r="GJ126" s="1124"/>
      <c r="GK126" s="1124"/>
      <c r="GL126" s="1124"/>
      <c r="GM126" s="1225"/>
    </row>
    <row r="127">
      <c r="A127" s="1605">
        <f t="shared" ref="A127:A129" si="1">edate(A126,1)</f>
        <v>45778</v>
      </c>
      <c r="B127" s="1563">
        <v>279.0</v>
      </c>
      <c r="C127" s="159"/>
      <c r="D127" s="1564">
        <v>278.6</v>
      </c>
      <c r="E127" s="1563">
        <v>350.5</v>
      </c>
      <c r="F127" s="1213"/>
      <c r="G127" s="1564">
        <v>350.3</v>
      </c>
      <c r="H127" s="1565">
        <v>-0.009</v>
      </c>
      <c r="I127" s="1566">
        <v>-0.001</v>
      </c>
      <c r="J127" s="1577">
        <v>-0.006</v>
      </c>
      <c r="K127" s="1565">
        <v>0.0</v>
      </c>
      <c r="L127" s="1566">
        <v>-0.002</v>
      </c>
      <c r="M127" s="1577">
        <v>-0.004</v>
      </c>
      <c r="N127" s="1565">
        <v>0.017</v>
      </c>
      <c r="O127" s="1566"/>
      <c r="P127" s="1566">
        <v>0.019</v>
      </c>
      <c r="Q127" s="1565">
        <v>0.002</v>
      </c>
      <c r="R127" s="1566"/>
      <c r="S127" s="1566">
        <v>-0.002</v>
      </c>
      <c r="T127" s="1563">
        <v>-71.5</v>
      </c>
      <c r="U127" s="1564">
        <v>-60.3</v>
      </c>
      <c r="V127" s="1564">
        <v>-71.7</v>
      </c>
      <c r="W127" s="159">
        <v>26.3</v>
      </c>
      <c r="X127" s="1213"/>
      <c r="Y127" s="1213"/>
      <c r="Z127" s="159">
        <v>10.0</v>
      </c>
      <c r="AA127" s="1213"/>
      <c r="AB127" s="1213"/>
      <c r="AC127" s="1567">
        <v>16.3</v>
      </c>
      <c r="AD127" s="1568">
        <v>16.3</v>
      </c>
      <c r="AE127" s="145">
        <v>11.1</v>
      </c>
      <c r="AF127" s="1578">
        <v>130.0</v>
      </c>
      <c r="AG127" s="1213"/>
      <c r="AH127" s="145">
        <v>129.8</v>
      </c>
      <c r="AI127" s="1570">
        <v>-0.014</v>
      </c>
      <c r="AJ127" s="1227">
        <v>-0.002</v>
      </c>
      <c r="AK127" s="1211">
        <v>-0.014</v>
      </c>
      <c r="AL127" s="145">
        <v>112.4</v>
      </c>
      <c r="AM127" s="1213"/>
      <c r="AN127" s="1213"/>
      <c r="AO127" s="1227">
        <v>0.038</v>
      </c>
      <c r="AP127" s="1227">
        <v>-0.009</v>
      </c>
      <c r="AQ127" s="1227">
        <v>-0.039</v>
      </c>
      <c r="AR127" s="1571">
        <v>18.4</v>
      </c>
      <c r="AS127" s="159">
        <v>16.0</v>
      </c>
      <c r="AT127" s="159">
        <v>18.5</v>
      </c>
      <c r="AU127" s="1564">
        <v>49.0</v>
      </c>
      <c r="AV127" s="1213"/>
      <c r="AW127" s="159">
        <v>49.0</v>
      </c>
      <c r="AX127" s="1504">
        <v>57.9</v>
      </c>
      <c r="AY127" s="159"/>
      <c r="AZ127" s="159">
        <v>56.6</v>
      </c>
      <c r="BA127" s="1504">
        <v>-6.8</v>
      </c>
      <c r="BB127" s="145">
        <v>-8.0</v>
      </c>
      <c r="BC127" s="145">
        <v>-7.6</v>
      </c>
      <c r="BD127" s="1504">
        <v>3.95</v>
      </c>
      <c r="BE127" s="1504">
        <v>5.1</v>
      </c>
      <c r="BF127" s="145">
        <v>2.448</v>
      </c>
      <c r="BG127" s="1213"/>
      <c r="BH127" s="1213"/>
      <c r="BI127" s="1213"/>
      <c r="BJ127" s="1213"/>
      <c r="BK127" s="1213"/>
      <c r="BL127" s="1213"/>
      <c r="BM127" s="159"/>
      <c r="BN127" s="159"/>
      <c r="BO127" s="1601"/>
      <c r="BP127" s="159"/>
      <c r="BQ127" s="1213"/>
      <c r="BR127" s="1213"/>
      <c r="BS127" s="90">
        <v>-0.027</v>
      </c>
      <c r="BT127" s="1213"/>
      <c r="BU127" s="1573">
        <v>-0.03</v>
      </c>
      <c r="BV127" s="1574">
        <v>-0.027</v>
      </c>
      <c r="BW127" s="1213"/>
      <c r="BX127" s="1573">
        <v>0.033</v>
      </c>
      <c r="BY127" s="1542">
        <v>5.413</v>
      </c>
      <c r="BZ127" s="1564">
        <v>5.9</v>
      </c>
      <c r="CA127" s="1564">
        <v>1.604</v>
      </c>
      <c r="CB127" s="145">
        <v>60.44</v>
      </c>
      <c r="CC127" s="145">
        <v>61.2</v>
      </c>
      <c r="CD127" s="145">
        <v>67.58</v>
      </c>
      <c r="CE127" s="145">
        <v>66.69</v>
      </c>
      <c r="CF127" s="145">
        <v>-7.14</v>
      </c>
      <c r="CG127" s="145">
        <v>-1.5</v>
      </c>
      <c r="CH127" s="145">
        <v>-5.49</v>
      </c>
      <c r="CI127" s="1213"/>
      <c r="CJ127" s="1213"/>
      <c r="CK127" s="1213"/>
      <c r="CL127" s="1213"/>
      <c r="CM127" s="1213"/>
      <c r="CN127" s="1213"/>
      <c r="CO127" s="1213"/>
      <c r="CP127" s="1213"/>
      <c r="CQ127" s="1213"/>
      <c r="CR127" s="1213"/>
      <c r="CS127" s="1213"/>
      <c r="CT127" s="1213"/>
      <c r="CU127" s="1213"/>
      <c r="CV127" s="1213"/>
      <c r="CW127" s="1213"/>
      <c r="CX127" s="1578"/>
      <c r="CY127" s="1213"/>
      <c r="CZ127" s="1578"/>
      <c r="DA127" s="1564">
        <v>316.1</v>
      </c>
      <c r="DB127" s="1213"/>
      <c r="DC127" s="1213"/>
      <c r="DD127" s="1576">
        <v>0.048</v>
      </c>
      <c r="DE127" s="1577">
        <v>0.05</v>
      </c>
      <c r="DF127" s="1577">
        <v>0.048</v>
      </c>
      <c r="DG127" s="1564">
        <v>212.88</v>
      </c>
      <c r="DH127" s="1213"/>
      <c r="DI127" s="1213"/>
      <c r="DJ127" s="1576">
        <v>-0.034</v>
      </c>
      <c r="DK127" s="1577">
        <v>-0.009</v>
      </c>
      <c r="DL127" s="1577">
        <v>-0.034</v>
      </c>
      <c r="DM127" s="1575">
        <v>103.22</v>
      </c>
      <c r="DN127" s="1564">
        <v>101.1</v>
      </c>
      <c r="DO127" s="1564">
        <v>103.22</v>
      </c>
      <c r="DP127" s="159"/>
      <c r="DQ127" s="159"/>
      <c r="DR127" s="159"/>
      <c r="DS127" s="1578"/>
      <c r="DT127" s="1578"/>
      <c r="DU127" s="1579"/>
      <c r="DV127" s="159"/>
      <c r="DW127" s="1213"/>
      <c r="DX127" s="1213"/>
      <c r="DY127" s="1213"/>
      <c r="DZ127" s="1580">
        <v>-0.077</v>
      </c>
      <c r="EA127" s="1566">
        <v>-0.067</v>
      </c>
      <c r="EB127" s="1566">
        <v>-0.077</v>
      </c>
      <c r="EC127" s="1213"/>
      <c r="ED127" s="1213"/>
      <c r="EE127" s="1213"/>
      <c r="EF127" s="1581">
        <v>-0.017</v>
      </c>
      <c r="EG127" s="1566">
        <v>-0.038</v>
      </c>
      <c r="EH127" s="1566">
        <v>-0.017</v>
      </c>
      <c r="EI127" s="1567">
        <v>-637.6</v>
      </c>
      <c r="EJ127" s="1568">
        <v>-893.0</v>
      </c>
      <c r="EK127" s="1568">
        <v>-638.6</v>
      </c>
      <c r="EL127" s="1213"/>
      <c r="EM127" s="1213"/>
      <c r="EN127" s="1213"/>
      <c r="EO127" s="1582">
        <v>-0.013</v>
      </c>
      <c r="EP127" s="1573">
        <v>-0.013</v>
      </c>
      <c r="EQ127" s="1574">
        <v>-0.013</v>
      </c>
      <c r="ER127" s="1213"/>
      <c r="ES127" s="1213"/>
      <c r="ET127" s="1213"/>
      <c r="EU127" s="1227">
        <v>-0.053</v>
      </c>
      <c r="EV127" s="90">
        <v>-0.053</v>
      </c>
      <c r="EW127" s="90">
        <v>-0.053</v>
      </c>
      <c r="EX127" s="159">
        <v>6.93</v>
      </c>
      <c r="EY127" s="159">
        <v>6.93</v>
      </c>
      <c r="EZ127" s="159">
        <v>6.93</v>
      </c>
      <c r="FA127" s="1213"/>
      <c r="FB127" s="1213"/>
      <c r="FC127" s="1213"/>
      <c r="FD127" s="90">
        <v>0.0968</v>
      </c>
      <c r="FE127" s="90">
        <v>0.0968</v>
      </c>
      <c r="FF127" s="90">
        <v>0.0968</v>
      </c>
      <c r="FG127" s="1213"/>
      <c r="FH127" s="1213"/>
      <c r="FI127" s="1213"/>
      <c r="FJ127" s="90">
        <v>0.0414</v>
      </c>
      <c r="FK127" s="90">
        <v>0.0414</v>
      </c>
      <c r="FL127" s="90">
        <v>0.0414</v>
      </c>
      <c r="FM127" s="1578">
        <v>4.3</v>
      </c>
      <c r="FN127" s="159">
        <v>1.0</v>
      </c>
      <c r="FO127" s="159">
        <v>4.3</v>
      </c>
      <c r="FP127" s="1213"/>
      <c r="FQ127" s="1213"/>
      <c r="FR127" s="1213"/>
      <c r="FS127" s="1227"/>
      <c r="FT127" s="1213"/>
      <c r="FU127" s="1213"/>
      <c r="FV127" s="1213"/>
      <c r="FW127" s="1213"/>
      <c r="FX127" s="1213"/>
      <c r="FY127" s="1227"/>
      <c r="FZ127" s="1213"/>
      <c r="GA127" s="1213"/>
      <c r="GB127" s="159"/>
      <c r="GC127" s="159"/>
      <c r="GD127" s="1213"/>
      <c r="GE127" s="1213"/>
      <c r="GF127" s="1213"/>
      <c r="GG127" s="1213"/>
      <c r="GH127" s="1213"/>
      <c r="GI127" s="1213"/>
      <c r="GJ127" s="1213"/>
      <c r="GK127" s="1213"/>
      <c r="GL127" s="1213"/>
      <c r="GM127" s="1219"/>
    </row>
    <row r="128">
      <c r="A128" s="1606">
        <f t="shared" si="1"/>
        <v>45809</v>
      </c>
      <c r="B128" s="1583">
        <v>277.3</v>
      </c>
      <c r="C128" s="1124"/>
      <c r="D128" s="1462"/>
      <c r="E128" s="1583">
        <v>337.5</v>
      </c>
      <c r="F128" s="1124"/>
      <c r="G128" s="1462"/>
      <c r="H128" s="1584">
        <v>0.005</v>
      </c>
      <c r="I128" s="1595">
        <v>0.0</v>
      </c>
      <c r="J128" s="1553">
        <v>0.005</v>
      </c>
      <c r="K128" s="1584">
        <v>0.001</v>
      </c>
      <c r="L128" s="1553">
        <v>0.003</v>
      </c>
      <c r="M128" s="1553">
        <v>0.001</v>
      </c>
      <c r="N128" s="1584">
        <v>0.028</v>
      </c>
      <c r="O128" s="1553"/>
      <c r="P128" s="1553"/>
      <c r="Q128" s="1584">
        <v>-0.002</v>
      </c>
      <c r="R128" s="1553"/>
      <c r="S128" s="1553"/>
      <c r="T128" s="1583">
        <v>-60.2</v>
      </c>
      <c r="U128" s="1462">
        <v>61.6</v>
      </c>
      <c r="V128" s="1462"/>
      <c r="W128" s="157"/>
      <c r="X128" s="1124"/>
      <c r="Y128" s="1124"/>
      <c r="Z128" s="157"/>
      <c r="AA128" s="1124"/>
      <c r="AB128" s="1124"/>
      <c r="AC128" s="1585">
        <v>16.2</v>
      </c>
      <c r="AD128" s="1586">
        <v>13.0</v>
      </c>
      <c r="AE128" s="1586"/>
      <c r="AF128" s="1593"/>
      <c r="AG128" s="1124"/>
      <c r="AH128" s="157"/>
      <c r="AI128" s="1588">
        <v>0.008</v>
      </c>
      <c r="AJ128" s="1226">
        <v>0.005</v>
      </c>
      <c r="AK128" s="1221"/>
      <c r="AL128" s="157"/>
      <c r="AM128" s="1124"/>
      <c r="AN128" s="1124"/>
      <c r="AO128" s="1226">
        <v>0.041</v>
      </c>
      <c r="AP128" s="1226">
        <v>0.01</v>
      </c>
      <c r="AQ128" s="1221"/>
      <c r="AR128" s="1589">
        <v>14.9</v>
      </c>
      <c r="AS128" s="157">
        <v>17.3</v>
      </c>
      <c r="AT128" s="157"/>
      <c r="AU128" s="1462">
        <v>50.6</v>
      </c>
      <c r="AV128" s="1124"/>
      <c r="AW128" s="1124"/>
      <c r="AX128" s="1462">
        <v>58.3</v>
      </c>
      <c r="AY128" s="1124"/>
      <c r="AZ128" s="157"/>
      <c r="BA128" s="1462">
        <v>-7.6</v>
      </c>
      <c r="BB128" s="157">
        <v>-7.5</v>
      </c>
      <c r="BC128" s="157"/>
      <c r="BD128" s="1462">
        <v>6.163</v>
      </c>
      <c r="BE128" s="1462">
        <v>2.87</v>
      </c>
      <c r="BF128" s="1462"/>
      <c r="BG128" s="1124"/>
      <c r="BH128" s="1124"/>
      <c r="BI128" s="1124"/>
      <c r="BJ128" s="1124"/>
      <c r="BK128" s="1124"/>
      <c r="BL128" s="1124"/>
      <c r="BM128" s="157"/>
      <c r="BN128" s="157"/>
      <c r="BO128" s="1603"/>
      <c r="BP128" s="157"/>
      <c r="BQ128" s="1124"/>
      <c r="BR128" s="1124"/>
      <c r="BS128" s="91">
        <v>0.06</v>
      </c>
      <c r="BT128" s="1124"/>
      <c r="BU128" s="1591"/>
      <c r="BV128" s="1229">
        <v>-0.031</v>
      </c>
      <c r="BW128" s="1124"/>
      <c r="BX128" s="1591"/>
      <c r="BY128" s="1592">
        <v>5.365</v>
      </c>
      <c r="BZ128" s="1462">
        <v>2.5</v>
      </c>
      <c r="CA128" s="1462"/>
      <c r="CB128" s="157">
        <v>61.74</v>
      </c>
      <c r="CC128" s="157"/>
      <c r="CD128" s="157">
        <v>67.6</v>
      </c>
      <c r="CE128" s="157"/>
      <c r="CF128" s="157">
        <v>-5.86</v>
      </c>
      <c r="CG128" s="157">
        <v>-5.0</v>
      </c>
      <c r="CH128" s="157"/>
      <c r="CI128" s="1124"/>
      <c r="CJ128" s="1124"/>
      <c r="CK128" s="1124"/>
      <c r="CL128" s="1124"/>
      <c r="CM128" s="1124"/>
      <c r="CN128" s="1124"/>
      <c r="CO128" s="1124"/>
      <c r="CP128" s="1124"/>
      <c r="CQ128" s="1124"/>
      <c r="CR128" s="1124"/>
      <c r="CS128" s="1124"/>
      <c r="CT128" s="1124"/>
      <c r="CU128" s="1124"/>
      <c r="CV128" s="1124"/>
      <c r="CW128" s="1124"/>
      <c r="CX128" s="1593"/>
      <c r="CY128" s="1124"/>
      <c r="CZ128" s="1593"/>
      <c r="DA128" s="1462"/>
      <c r="DB128" s="1124"/>
      <c r="DC128" s="1124"/>
      <c r="DD128" s="1594">
        <v>0.058</v>
      </c>
      <c r="DE128" s="1595">
        <v>0.05</v>
      </c>
      <c r="DF128" s="1595">
        <v>0.058</v>
      </c>
      <c r="DG128" s="1462"/>
      <c r="DH128" s="1124"/>
      <c r="DI128" s="1124"/>
      <c r="DJ128" s="1594">
        <v>0.011</v>
      </c>
      <c r="DK128" s="1595">
        <v>0.013</v>
      </c>
      <c r="DL128" s="1595">
        <v>0.011</v>
      </c>
      <c r="DM128" s="1592">
        <v>114.77</v>
      </c>
      <c r="DN128" s="1462">
        <v>109.0</v>
      </c>
      <c r="DO128" s="1462"/>
      <c r="DP128" s="157">
        <v>35.14</v>
      </c>
      <c r="DQ128" s="157"/>
      <c r="DR128" s="157">
        <v>53.92</v>
      </c>
      <c r="DS128" s="1593">
        <v>57.0</v>
      </c>
      <c r="DT128" s="1593"/>
      <c r="DU128" s="1597"/>
      <c r="DV128" s="157"/>
      <c r="DW128" s="1124"/>
      <c r="DX128" s="1124"/>
      <c r="DY128" s="1124"/>
      <c r="DZ128" s="1598">
        <v>0.002</v>
      </c>
      <c r="EA128" s="1553">
        <v>-0.02</v>
      </c>
      <c r="EB128" s="1553"/>
      <c r="EC128" s="1124"/>
      <c r="ED128" s="1124"/>
      <c r="EE128" s="1124"/>
      <c r="EF128" s="1599">
        <v>-0.005</v>
      </c>
      <c r="EG128" s="1553">
        <v>0.01</v>
      </c>
      <c r="EH128" s="1553"/>
      <c r="EI128" s="1585">
        <v>153.1</v>
      </c>
      <c r="EJ128" s="1586">
        <v>-100.0</v>
      </c>
      <c r="EK128" s="1586"/>
      <c r="EL128" s="1124"/>
      <c r="EM128" s="1124"/>
      <c r="EN128" s="1124"/>
      <c r="EO128" s="1600">
        <v>0.043</v>
      </c>
      <c r="EP128" s="1591">
        <v>0.05</v>
      </c>
      <c r="EQ128" s="1229">
        <v>0.043</v>
      </c>
      <c r="ER128" s="1124"/>
      <c r="ES128" s="1124"/>
      <c r="ET128" s="1124"/>
      <c r="EU128" s="1226">
        <v>0.033</v>
      </c>
      <c r="EV128" s="91">
        <v>0.072</v>
      </c>
      <c r="EW128" s="91">
        <v>0.033</v>
      </c>
      <c r="EX128" s="157">
        <v>9.08</v>
      </c>
      <c r="EY128" s="157">
        <v>8.3</v>
      </c>
      <c r="EZ128" s="157">
        <v>9.08</v>
      </c>
      <c r="FA128" s="1124"/>
      <c r="FB128" s="1124"/>
      <c r="FC128" s="1124"/>
      <c r="FD128" s="91">
        <v>0.1129</v>
      </c>
      <c r="FE128" s="91">
        <v>0.122</v>
      </c>
      <c r="FF128" s="1124"/>
      <c r="FG128" s="1124"/>
      <c r="FH128" s="1124"/>
      <c r="FI128" s="1124"/>
      <c r="FJ128" s="91">
        <v>0.0428</v>
      </c>
      <c r="FK128" s="91">
        <v>0.065</v>
      </c>
      <c r="FL128" s="1124"/>
      <c r="FM128" s="1593">
        <v>4.11</v>
      </c>
      <c r="FN128" s="157">
        <v>4.0</v>
      </c>
      <c r="FO128" s="1124"/>
      <c r="FP128" s="1124"/>
      <c r="FQ128" s="1124"/>
      <c r="FR128" s="1124"/>
      <c r="FS128" s="1226"/>
      <c r="FT128" s="1124"/>
      <c r="FU128" s="1124"/>
      <c r="FV128" s="1124"/>
      <c r="FW128" s="1124"/>
      <c r="FX128" s="1124"/>
      <c r="FY128" s="1226"/>
      <c r="FZ128" s="1124"/>
      <c r="GA128" s="1124"/>
      <c r="GB128" s="157"/>
      <c r="GC128" s="157"/>
      <c r="GD128" s="1124"/>
      <c r="GE128" s="1124"/>
      <c r="GF128" s="1124"/>
      <c r="GG128" s="1124"/>
      <c r="GH128" s="1124"/>
      <c r="GI128" s="1124"/>
      <c r="GJ128" s="1124"/>
      <c r="GK128" s="1124"/>
      <c r="GL128" s="1124"/>
      <c r="GM128" s="1225"/>
    </row>
    <row r="129">
      <c r="A129" s="1607">
        <f t="shared" si="1"/>
        <v>45839</v>
      </c>
      <c r="B129" s="1608"/>
      <c r="C129" s="1130"/>
      <c r="D129" s="1609"/>
      <c r="E129" s="1608"/>
      <c r="F129" s="1130"/>
      <c r="G129" s="1609"/>
      <c r="H129" s="1610"/>
      <c r="I129" s="1611">
        <v>0.0</v>
      </c>
      <c r="K129" s="1610"/>
      <c r="L129" s="1611">
        <v>0.0</v>
      </c>
      <c r="N129" s="1612"/>
      <c r="O129" s="1611"/>
      <c r="P129" s="1611"/>
      <c r="Q129" s="1612"/>
      <c r="R129" s="1611"/>
      <c r="S129" s="1611"/>
      <c r="T129" s="1608"/>
      <c r="U129" s="1609"/>
      <c r="V129" s="1609"/>
      <c r="W129" s="1613"/>
      <c r="X129" s="1130"/>
      <c r="Y129" s="1130"/>
      <c r="Z129" s="1613"/>
      <c r="AA129" s="1130"/>
      <c r="AB129" s="1130"/>
      <c r="AC129" s="1614"/>
      <c r="AD129" s="1615"/>
      <c r="AE129" s="1615"/>
      <c r="AF129" s="1616"/>
      <c r="AG129" s="1130"/>
      <c r="AH129" s="1613"/>
      <c r="AI129" s="1617"/>
      <c r="AJ129" s="1234"/>
      <c r="AK129" s="1618"/>
      <c r="AL129" s="1613"/>
      <c r="AM129" s="1130"/>
      <c r="AN129" s="1130"/>
      <c r="AO129" s="1234"/>
      <c r="AP129" s="1234"/>
      <c r="AQ129" s="1618"/>
      <c r="AR129" s="1619"/>
      <c r="AS129" s="1613"/>
      <c r="AT129" s="1613"/>
      <c r="AU129" s="1609"/>
      <c r="AV129" s="1130"/>
      <c r="AW129" s="1130"/>
      <c r="AX129" s="1609"/>
      <c r="AY129" s="1130"/>
      <c r="AZ129" s="1609"/>
      <c r="BA129" s="1609"/>
      <c r="BB129" s="1613"/>
      <c r="BC129" s="1613"/>
      <c r="BD129" s="1609"/>
      <c r="BE129" s="1609"/>
      <c r="BF129" s="1609"/>
      <c r="BG129" s="1130"/>
      <c r="BH129" s="1130"/>
      <c r="BI129" s="1130"/>
      <c r="BJ129" s="1130"/>
      <c r="BK129" s="1130"/>
      <c r="BL129" s="1130"/>
      <c r="BM129" s="1613"/>
      <c r="BN129" s="1613"/>
      <c r="BO129" s="1620"/>
      <c r="BP129" s="1613"/>
      <c r="BQ129" s="1130"/>
      <c r="BR129" s="1130"/>
      <c r="BS129" s="98"/>
      <c r="BT129" s="1130"/>
      <c r="BU129" s="1621"/>
      <c r="BV129" s="1232"/>
      <c r="BW129" s="1130"/>
      <c r="BX129" s="1621"/>
      <c r="BY129" s="1622"/>
      <c r="BZ129" s="1609"/>
      <c r="CA129" s="1609"/>
      <c r="CB129" s="1613"/>
      <c r="CC129" s="1613"/>
      <c r="CD129" s="1613"/>
      <c r="CE129" s="1613"/>
      <c r="CF129" s="1613"/>
      <c r="CG129" s="1613"/>
      <c r="CH129" s="1613"/>
      <c r="CI129" s="1130"/>
      <c r="CJ129" s="1130"/>
      <c r="CK129" s="1130"/>
      <c r="CL129" s="1130"/>
      <c r="CM129" s="1130"/>
      <c r="CN129" s="1130"/>
      <c r="CO129" s="1130"/>
      <c r="CP129" s="1130"/>
      <c r="CQ129" s="1130"/>
      <c r="CR129" s="1130"/>
      <c r="CS129" s="1130"/>
      <c r="CT129" s="1130"/>
      <c r="CU129" s="1130"/>
      <c r="CV129" s="1130"/>
      <c r="CW129" s="1130"/>
      <c r="CX129" s="1616"/>
      <c r="CY129" s="1130"/>
      <c r="CZ129" s="1616"/>
      <c r="DA129" s="1609" t="s">
        <v>1032</v>
      </c>
      <c r="DB129" s="1613">
        <v>109.0</v>
      </c>
      <c r="DC129" s="1130"/>
      <c r="DD129" s="1623">
        <v>0.072</v>
      </c>
      <c r="DE129" s="1624">
        <v>0.054</v>
      </c>
      <c r="DF129" s="1624"/>
      <c r="DG129" s="1609"/>
      <c r="DH129" s="1130"/>
      <c r="DI129" s="1130"/>
      <c r="DJ129" s="1623">
        <v>0.041</v>
      </c>
      <c r="DK129" s="1624">
        <v>-0.01</v>
      </c>
      <c r="DL129" s="1624"/>
      <c r="DM129" s="1622"/>
      <c r="DN129" s="1609"/>
      <c r="DO129" s="1609"/>
      <c r="DP129" s="1613"/>
      <c r="DQ129" s="1613"/>
      <c r="DR129" s="1613"/>
      <c r="DS129" s="1616"/>
      <c r="DT129" s="1616"/>
      <c r="DU129" s="1625"/>
      <c r="DV129" s="1613"/>
      <c r="DW129" s="1130"/>
      <c r="DX129" s="1130"/>
      <c r="DY129" s="1130"/>
      <c r="DZ129" s="1626"/>
      <c r="EA129" s="1611"/>
      <c r="EB129" s="1611"/>
      <c r="EC129" s="1130"/>
      <c r="ED129" s="1130"/>
      <c r="EE129" s="1130"/>
      <c r="EF129" s="1627"/>
      <c r="EG129" s="1611"/>
      <c r="EH129" s="1611"/>
      <c r="EI129" s="1614"/>
      <c r="EJ129" s="1615"/>
      <c r="EK129" s="1615"/>
      <c r="EL129" s="1130"/>
      <c r="EM129" s="1130"/>
      <c r="EN129" s="1130"/>
      <c r="EO129" s="1628">
        <v>0.059</v>
      </c>
      <c r="EP129" s="1621">
        <v>0.046</v>
      </c>
      <c r="EQ129" s="1232"/>
      <c r="ER129" s="1130"/>
      <c r="ES129" s="1130"/>
      <c r="ET129" s="1130"/>
      <c r="EU129" s="1234">
        <v>0.007</v>
      </c>
      <c r="EV129" s="98">
        <v>0.032</v>
      </c>
      <c r="EW129" s="98"/>
      <c r="EX129" s="1613">
        <v>6.61</v>
      </c>
      <c r="EY129" s="164">
        <v>5.2</v>
      </c>
      <c r="EZ129" s="1613"/>
      <c r="FA129" s="1130"/>
      <c r="FB129" s="1130"/>
      <c r="FC129" s="1130"/>
      <c r="FD129" s="98"/>
      <c r="FE129" s="98"/>
      <c r="FF129" s="1130"/>
      <c r="FG129" s="1130"/>
      <c r="FH129" s="1130"/>
      <c r="FI129" s="1130"/>
      <c r="FJ129" s="98"/>
      <c r="FK129" s="98"/>
      <c r="FL129" s="1130"/>
      <c r="FM129" s="1616"/>
      <c r="FN129" s="1613"/>
      <c r="FO129" s="1130"/>
      <c r="FP129" s="1130"/>
      <c r="FQ129" s="1130"/>
      <c r="FR129" s="1130"/>
      <c r="FS129" s="1234"/>
      <c r="FT129" s="1130"/>
      <c r="FU129" s="1130"/>
      <c r="FV129" s="1130"/>
      <c r="FW129" s="1130"/>
      <c r="FX129" s="1130"/>
      <c r="FY129" s="1234"/>
      <c r="FZ129" s="1130"/>
      <c r="GA129" s="1130"/>
      <c r="GB129" s="1613"/>
      <c r="GC129" s="1613"/>
      <c r="GD129" s="1130"/>
      <c r="GE129" s="1130"/>
      <c r="GF129" s="1130"/>
      <c r="GG129" s="1130"/>
      <c r="GH129" s="1130"/>
      <c r="GI129" s="1130"/>
      <c r="GJ129" s="1130"/>
      <c r="GK129" s="1130"/>
      <c r="GL129" s="1130"/>
      <c r="GM129" s="1237"/>
    </row>
    <row r="130">
      <c r="B130" s="445"/>
      <c r="D130" s="445"/>
      <c r="E130" s="445"/>
      <c r="G130" s="445"/>
      <c r="T130" s="445"/>
      <c r="V130" s="445"/>
      <c r="AU130" s="445"/>
      <c r="AX130" s="445"/>
      <c r="AZ130" s="445"/>
      <c r="BA130" s="445"/>
      <c r="BC130" s="445"/>
      <c r="BD130" s="445"/>
      <c r="BE130" s="445"/>
      <c r="BF130" s="445"/>
      <c r="DG130" s="445"/>
      <c r="DK130" s="445"/>
      <c r="DL130" s="445"/>
      <c r="DM130" s="445"/>
      <c r="DN130" s="445"/>
      <c r="DO130" s="445"/>
    </row>
    <row r="131">
      <c r="B131" s="445"/>
      <c r="D131" s="445"/>
      <c r="E131" s="445"/>
      <c r="G131" s="445"/>
      <c r="T131" s="445"/>
      <c r="V131" s="445"/>
      <c r="AU131" s="445"/>
      <c r="AX131" s="445"/>
      <c r="AZ131" s="445"/>
      <c r="BA131" s="445"/>
      <c r="BC131" s="445"/>
      <c r="BD131" s="445"/>
      <c r="BE131" s="445"/>
      <c r="BF131" s="445"/>
      <c r="DG131" s="445"/>
      <c r="DK131" s="445"/>
      <c r="DL131" s="445"/>
      <c r="DM131" s="445"/>
      <c r="DN131" s="445"/>
      <c r="DO131" s="445"/>
    </row>
    <row r="132">
      <c r="B132" s="445"/>
      <c r="D132" s="445"/>
      <c r="E132" s="445"/>
      <c r="G132" s="445"/>
      <c r="T132" s="445"/>
      <c r="V132" s="445"/>
      <c r="AU132" s="445"/>
      <c r="AX132" s="445"/>
      <c r="AZ132" s="445"/>
      <c r="BA132" s="445"/>
      <c r="BC132" s="445"/>
      <c r="BD132" s="445"/>
      <c r="BE132" s="445"/>
      <c r="BF132" s="445"/>
      <c r="DG132" s="445"/>
      <c r="DK132" s="445"/>
      <c r="DL132" s="445"/>
      <c r="DM132" s="445"/>
      <c r="DN132" s="445"/>
      <c r="DO132" s="445"/>
    </row>
    <row r="133">
      <c r="B133" s="445"/>
      <c r="D133" s="445"/>
      <c r="E133" s="445"/>
      <c r="G133" s="445"/>
      <c r="T133" s="445"/>
      <c r="V133" s="445"/>
      <c r="AU133" s="445"/>
      <c r="AX133" s="445"/>
      <c r="AZ133" s="445"/>
      <c r="BA133" s="445"/>
      <c r="BC133" s="445"/>
      <c r="BD133" s="445"/>
      <c r="BE133" s="445"/>
      <c r="BF133" s="445"/>
      <c r="DG133" s="445"/>
      <c r="DK133" s="445"/>
      <c r="DL133" s="445"/>
      <c r="DM133" s="445"/>
      <c r="DN133" s="445"/>
      <c r="DO133" s="445"/>
    </row>
    <row r="134">
      <c r="B134" s="445"/>
      <c r="D134" s="445"/>
      <c r="E134" s="445"/>
      <c r="G134" s="445"/>
      <c r="T134" s="445"/>
      <c r="V134" s="445"/>
      <c r="AU134" s="445"/>
      <c r="AX134" s="445"/>
      <c r="AZ134" s="445"/>
      <c r="BA134" s="445"/>
      <c r="BC134" s="445"/>
      <c r="BD134" s="445"/>
      <c r="BE134" s="445"/>
      <c r="BF134" s="445"/>
      <c r="DG134" s="445"/>
      <c r="DK134" s="445"/>
      <c r="DL134" s="445"/>
      <c r="DM134" s="445"/>
      <c r="DN134" s="445"/>
      <c r="DO134" s="445"/>
    </row>
    <row r="135">
      <c r="B135" s="445"/>
      <c r="D135" s="445"/>
      <c r="E135" s="445"/>
      <c r="G135" s="445"/>
      <c r="T135" s="445"/>
      <c r="V135" s="445"/>
      <c r="AU135" s="445"/>
      <c r="AX135" s="445"/>
      <c r="AZ135" s="445"/>
      <c r="BA135" s="445"/>
      <c r="BC135" s="445"/>
      <c r="BD135" s="445"/>
      <c r="BE135" s="445"/>
      <c r="BF135" s="445"/>
      <c r="DG135" s="445"/>
      <c r="DK135" s="445"/>
      <c r="DL135" s="445"/>
      <c r="DM135" s="445"/>
      <c r="DN135" s="445"/>
      <c r="DO135" s="445"/>
    </row>
    <row r="136">
      <c r="B136" s="445"/>
      <c r="D136" s="445"/>
      <c r="E136" s="445"/>
      <c r="G136" s="445"/>
      <c r="T136" s="445"/>
      <c r="V136" s="445"/>
      <c r="AU136" s="445"/>
      <c r="AX136" s="445"/>
      <c r="AZ136" s="445"/>
      <c r="BA136" s="445"/>
      <c r="BC136" s="445"/>
      <c r="BD136" s="445"/>
      <c r="BE136" s="445"/>
      <c r="BF136" s="445"/>
      <c r="DG136" s="445"/>
      <c r="DK136" s="445"/>
      <c r="DL136" s="445"/>
      <c r="DM136" s="445"/>
      <c r="DN136" s="445"/>
      <c r="DO136" s="445"/>
    </row>
    <row r="137">
      <c r="B137" s="445"/>
      <c r="D137" s="445"/>
      <c r="E137" s="445"/>
      <c r="G137" s="445"/>
      <c r="T137" s="445"/>
      <c r="V137" s="445"/>
      <c r="AU137" s="445"/>
      <c r="AX137" s="445"/>
      <c r="AZ137" s="445"/>
      <c r="BA137" s="445"/>
      <c r="BC137" s="445"/>
      <c r="BD137" s="445"/>
      <c r="BE137" s="445"/>
      <c r="BF137" s="445"/>
      <c r="DG137" s="445"/>
      <c r="DK137" s="445"/>
      <c r="DL137" s="445"/>
      <c r="DM137" s="445"/>
      <c r="DN137" s="445"/>
      <c r="DO137" s="445"/>
    </row>
    <row r="138">
      <c r="B138" s="445"/>
      <c r="D138" s="445"/>
      <c r="E138" s="445"/>
      <c r="G138" s="445"/>
      <c r="T138" s="445"/>
      <c r="V138" s="445"/>
      <c r="AU138" s="445"/>
      <c r="AX138" s="445"/>
      <c r="AZ138" s="445"/>
      <c r="BA138" s="445"/>
      <c r="BC138" s="445"/>
      <c r="BD138" s="445"/>
      <c r="BE138" s="445"/>
      <c r="BF138" s="445"/>
      <c r="DG138" s="445"/>
      <c r="DK138" s="445"/>
      <c r="DL138" s="445"/>
      <c r="DM138" s="445"/>
      <c r="DN138" s="445"/>
      <c r="DO138" s="445"/>
    </row>
    <row r="139">
      <c r="B139" s="445"/>
      <c r="D139" s="445"/>
      <c r="E139" s="445"/>
      <c r="G139" s="445"/>
      <c r="T139" s="445"/>
      <c r="V139" s="445"/>
      <c r="AU139" s="445"/>
      <c r="AX139" s="445"/>
      <c r="AZ139" s="445"/>
      <c r="BA139" s="445"/>
      <c r="BC139" s="445"/>
      <c r="BD139" s="445"/>
      <c r="BE139" s="445"/>
      <c r="BF139" s="445"/>
      <c r="DG139" s="445"/>
      <c r="DK139" s="445"/>
      <c r="DL139" s="445"/>
      <c r="DM139" s="445"/>
      <c r="DN139" s="445"/>
      <c r="DO139" s="445"/>
    </row>
    <row r="140">
      <c r="B140" s="445"/>
      <c r="D140" s="445"/>
      <c r="E140" s="445"/>
      <c r="G140" s="445"/>
      <c r="T140" s="445"/>
      <c r="V140" s="445"/>
      <c r="AU140" s="445"/>
      <c r="AX140" s="445"/>
      <c r="AZ140" s="445"/>
      <c r="BA140" s="445"/>
      <c r="BC140" s="445"/>
      <c r="BD140" s="445"/>
      <c r="BE140" s="445"/>
      <c r="BF140" s="445"/>
      <c r="DG140" s="445"/>
      <c r="DK140" s="445"/>
      <c r="DL140" s="445"/>
      <c r="DM140" s="445"/>
      <c r="DN140" s="445"/>
      <c r="DO140" s="445"/>
    </row>
    <row r="141">
      <c r="B141" s="445"/>
      <c r="D141" s="445"/>
      <c r="E141" s="445"/>
      <c r="G141" s="445"/>
      <c r="T141" s="445"/>
      <c r="V141" s="445"/>
      <c r="AU141" s="445"/>
      <c r="AX141" s="445"/>
      <c r="AZ141" s="445"/>
      <c r="BA141" s="445"/>
      <c r="BC141" s="445"/>
      <c r="BD141" s="445"/>
      <c r="BE141" s="445"/>
      <c r="BF141" s="445"/>
      <c r="DG141" s="445"/>
      <c r="DK141" s="445"/>
      <c r="DL141" s="445"/>
      <c r="DM141" s="445"/>
      <c r="DN141" s="445"/>
      <c r="DO141" s="445"/>
    </row>
    <row r="142">
      <c r="B142" s="445"/>
      <c r="D142" s="445"/>
      <c r="E142" s="445"/>
      <c r="G142" s="445"/>
      <c r="T142" s="445"/>
      <c r="V142" s="445"/>
      <c r="AU142" s="445"/>
      <c r="AX142" s="445"/>
      <c r="AZ142" s="445"/>
      <c r="BA142" s="445"/>
      <c r="BC142" s="445"/>
      <c r="BD142" s="445"/>
      <c r="BE142" s="445"/>
      <c r="BF142" s="445"/>
      <c r="DG142" s="445"/>
      <c r="DK142" s="445"/>
      <c r="DL142" s="445"/>
      <c r="DM142" s="445"/>
      <c r="DN142" s="445"/>
      <c r="DO142" s="445"/>
    </row>
    <row r="143">
      <c r="B143" s="445"/>
      <c r="D143" s="445"/>
      <c r="E143" s="445"/>
      <c r="G143" s="445"/>
      <c r="T143" s="445"/>
      <c r="V143" s="445"/>
      <c r="AU143" s="445"/>
      <c r="AX143" s="445"/>
      <c r="AZ143" s="445"/>
      <c r="BA143" s="445"/>
      <c r="BC143" s="445"/>
      <c r="BD143" s="445"/>
      <c r="BE143" s="445"/>
      <c r="BF143" s="445"/>
      <c r="DG143" s="445"/>
      <c r="DK143" s="445"/>
      <c r="DL143" s="445"/>
      <c r="DM143" s="445"/>
      <c r="DN143" s="445"/>
      <c r="DO143" s="445"/>
    </row>
    <row r="144">
      <c r="B144" s="445"/>
      <c r="D144" s="445"/>
      <c r="E144" s="445"/>
      <c r="G144" s="445"/>
      <c r="T144" s="445"/>
      <c r="V144" s="445"/>
      <c r="AU144" s="445"/>
      <c r="AX144" s="445"/>
      <c r="AZ144" s="445"/>
      <c r="BA144" s="445"/>
      <c r="BC144" s="445"/>
      <c r="BD144" s="445"/>
      <c r="BE144" s="445"/>
      <c r="BF144" s="445"/>
      <c r="DG144" s="445"/>
      <c r="DK144" s="445"/>
      <c r="DL144" s="445"/>
      <c r="DM144" s="445"/>
      <c r="DN144" s="445"/>
      <c r="DO144" s="445"/>
    </row>
    <row r="145">
      <c r="B145" s="445"/>
      <c r="D145" s="445"/>
      <c r="E145" s="445"/>
      <c r="G145" s="445"/>
      <c r="T145" s="445"/>
      <c r="V145" s="445"/>
      <c r="AU145" s="445"/>
      <c r="AX145" s="445"/>
      <c r="AZ145" s="445"/>
      <c r="BA145" s="445"/>
      <c r="BC145" s="445"/>
      <c r="BD145" s="445"/>
      <c r="BE145" s="445"/>
      <c r="BF145" s="445"/>
      <c r="DG145" s="445"/>
      <c r="DK145" s="445"/>
      <c r="DL145" s="445"/>
      <c r="DM145" s="445"/>
      <c r="DN145" s="445"/>
      <c r="DO145" s="445"/>
    </row>
    <row r="146">
      <c r="B146" s="445"/>
      <c r="D146" s="445"/>
      <c r="E146" s="445"/>
      <c r="G146" s="445"/>
      <c r="T146" s="445"/>
      <c r="V146" s="445"/>
      <c r="AU146" s="445"/>
      <c r="AX146" s="445"/>
      <c r="AZ146" s="445"/>
      <c r="BA146" s="445"/>
      <c r="BC146" s="445"/>
      <c r="BD146" s="445"/>
      <c r="BE146" s="445"/>
      <c r="BF146" s="445"/>
      <c r="DG146" s="445"/>
      <c r="DK146" s="445"/>
      <c r="DL146" s="445"/>
      <c r="DM146" s="445"/>
      <c r="DN146" s="445"/>
      <c r="DO146" s="445"/>
    </row>
    <row r="147">
      <c r="B147" s="445"/>
      <c r="D147" s="445"/>
      <c r="E147" s="445"/>
      <c r="G147" s="445"/>
      <c r="T147" s="445"/>
      <c r="V147" s="445"/>
      <c r="AU147" s="445"/>
      <c r="AX147" s="445"/>
      <c r="AZ147" s="445"/>
      <c r="BA147" s="445"/>
      <c r="BC147" s="445"/>
      <c r="BD147" s="445"/>
      <c r="BE147" s="445"/>
      <c r="BF147" s="445"/>
      <c r="DG147" s="445"/>
      <c r="DK147" s="445"/>
      <c r="DL147" s="445"/>
      <c r="DM147" s="445"/>
      <c r="DN147" s="445"/>
      <c r="DO147" s="445"/>
    </row>
    <row r="148">
      <c r="B148" s="445"/>
      <c r="D148" s="445"/>
      <c r="E148" s="445"/>
      <c r="G148" s="445"/>
      <c r="T148" s="445"/>
      <c r="V148" s="445"/>
      <c r="AU148" s="445"/>
      <c r="AX148" s="445"/>
      <c r="AZ148" s="445"/>
      <c r="BA148" s="445"/>
      <c r="BC148" s="445"/>
      <c r="BD148" s="445"/>
      <c r="BE148" s="445"/>
      <c r="BF148" s="445"/>
      <c r="DG148" s="445"/>
      <c r="DK148" s="445"/>
      <c r="DL148" s="445"/>
      <c r="DM148" s="445"/>
      <c r="DN148" s="445"/>
      <c r="DO148" s="445"/>
    </row>
    <row r="149">
      <c r="B149" s="445"/>
      <c r="D149" s="445"/>
      <c r="E149" s="445"/>
      <c r="G149" s="445"/>
      <c r="T149" s="445"/>
      <c r="V149" s="445"/>
      <c r="AU149" s="445"/>
      <c r="AX149" s="445"/>
      <c r="AZ149" s="445"/>
      <c r="BA149" s="445"/>
      <c r="BC149" s="445"/>
      <c r="BD149" s="445"/>
      <c r="BE149" s="445"/>
      <c r="BF149" s="445"/>
      <c r="DG149" s="445"/>
      <c r="DK149" s="445"/>
      <c r="DL149" s="445"/>
      <c r="DM149" s="445"/>
      <c r="DN149" s="445"/>
      <c r="DO149" s="445"/>
    </row>
    <row r="150">
      <c r="B150" s="445"/>
      <c r="D150" s="445"/>
      <c r="E150" s="445"/>
      <c r="G150" s="445"/>
      <c r="T150" s="445"/>
      <c r="V150" s="445"/>
      <c r="AU150" s="445"/>
      <c r="AX150" s="445"/>
      <c r="AZ150" s="445"/>
      <c r="BA150" s="445"/>
      <c r="BC150" s="445"/>
      <c r="BD150" s="445"/>
      <c r="BE150" s="445"/>
      <c r="BF150" s="445"/>
      <c r="DG150" s="445"/>
      <c r="DK150" s="445"/>
      <c r="DL150" s="445"/>
      <c r="DM150" s="445"/>
      <c r="DN150" s="445"/>
      <c r="DO150" s="445"/>
    </row>
    <row r="151">
      <c r="B151" s="445"/>
      <c r="D151" s="445"/>
      <c r="E151" s="445"/>
      <c r="G151" s="445"/>
      <c r="T151" s="445"/>
      <c r="V151" s="445"/>
      <c r="AU151" s="445"/>
      <c r="AX151" s="445"/>
      <c r="AZ151" s="445"/>
      <c r="BA151" s="445"/>
      <c r="BC151" s="445"/>
      <c r="BD151" s="445"/>
      <c r="BE151" s="445"/>
      <c r="BF151" s="445"/>
      <c r="DG151" s="445"/>
      <c r="DK151" s="445"/>
      <c r="DL151" s="445"/>
      <c r="DM151" s="445"/>
      <c r="DN151" s="445"/>
      <c r="DO151" s="445"/>
    </row>
    <row r="152">
      <c r="B152" s="445"/>
      <c r="D152" s="445"/>
      <c r="E152" s="445"/>
      <c r="G152" s="445"/>
      <c r="T152" s="445"/>
      <c r="V152" s="445"/>
      <c r="AU152" s="445"/>
      <c r="AX152" s="445"/>
      <c r="AZ152" s="445"/>
      <c r="BA152" s="445"/>
      <c r="BC152" s="445"/>
      <c r="BD152" s="445"/>
      <c r="BE152" s="445"/>
      <c r="BF152" s="445"/>
      <c r="DG152" s="445"/>
      <c r="DK152" s="445"/>
      <c r="DL152" s="445"/>
      <c r="DM152" s="445"/>
      <c r="DN152" s="445"/>
      <c r="DO152" s="445"/>
    </row>
    <row r="153">
      <c r="B153" s="445"/>
      <c r="D153" s="445"/>
      <c r="E153" s="445"/>
      <c r="G153" s="445"/>
      <c r="T153" s="445"/>
      <c r="V153" s="445"/>
      <c r="AU153" s="445"/>
      <c r="AX153" s="445"/>
      <c r="AZ153" s="445"/>
      <c r="BA153" s="445"/>
      <c r="BC153" s="445"/>
      <c r="BD153" s="445"/>
      <c r="BE153" s="445"/>
      <c r="BF153" s="445"/>
      <c r="DG153" s="445"/>
      <c r="DK153" s="445"/>
      <c r="DL153" s="445"/>
      <c r="DM153" s="445"/>
      <c r="DN153" s="445"/>
      <c r="DO153" s="445"/>
    </row>
    <row r="154">
      <c r="B154" s="445"/>
      <c r="D154" s="445"/>
      <c r="E154" s="445"/>
      <c r="G154" s="445"/>
      <c r="T154" s="445"/>
      <c r="V154" s="445"/>
      <c r="AU154" s="445"/>
      <c r="AX154" s="445"/>
      <c r="AZ154" s="445"/>
      <c r="BA154" s="445"/>
      <c r="BC154" s="445"/>
      <c r="BD154" s="445"/>
      <c r="BE154" s="445"/>
      <c r="BF154" s="445"/>
      <c r="DG154" s="445"/>
      <c r="DK154" s="445"/>
      <c r="DL154" s="445"/>
      <c r="DM154" s="445"/>
      <c r="DN154" s="445"/>
      <c r="DO154" s="445"/>
    </row>
    <row r="155">
      <c r="B155" s="445"/>
      <c r="D155" s="445"/>
      <c r="E155" s="445"/>
      <c r="G155" s="445"/>
      <c r="T155" s="445"/>
      <c r="V155" s="445"/>
      <c r="AU155" s="445"/>
      <c r="AX155" s="445"/>
      <c r="AZ155" s="445"/>
      <c r="BA155" s="445"/>
      <c r="BC155" s="445"/>
      <c r="BD155" s="445"/>
      <c r="BE155" s="445"/>
      <c r="BF155" s="445"/>
      <c r="DG155" s="445"/>
      <c r="DK155" s="445"/>
      <c r="DL155" s="445"/>
      <c r="DM155" s="445"/>
      <c r="DN155" s="445"/>
      <c r="DO155" s="445"/>
    </row>
    <row r="156">
      <c r="B156" s="445"/>
      <c r="D156" s="445"/>
      <c r="E156" s="445"/>
      <c r="G156" s="445"/>
      <c r="T156" s="445"/>
      <c r="V156" s="445"/>
      <c r="AU156" s="445"/>
      <c r="AX156" s="445"/>
      <c r="AZ156" s="445"/>
      <c r="BA156" s="445"/>
      <c r="BC156" s="445"/>
      <c r="BD156" s="445"/>
      <c r="BE156" s="445"/>
      <c r="BF156" s="445"/>
      <c r="DG156" s="445"/>
      <c r="DK156" s="445"/>
      <c r="DL156" s="445"/>
      <c r="DM156" s="445"/>
      <c r="DN156" s="445"/>
      <c r="DO156" s="445"/>
    </row>
    <row r="157">
      <c r="B157" s="445"/>
      <c r="D157" s="445"/>
      <c r="E157" s="445"/>
      <c r="G157" s="445"/>
      <c r="T157" s="445"/>
      <c r="V157" s="445"/>
      <c r="AU157" s="445"/>
      <c r="AX157" s="445"/>
      <c r="AZ157" s="445"/>
      <c r="BA157" s="445"/>
      <c r="BC157" s="445"/>
      <c r="BD157" s="445"/>
      <c r="BE157" s="445"/>
      <c r="BF157" s="445"/>
      <c r="DG157" s="445"/>
      <c r="DK157" s="445"/>
      <c r="DL157" s="445"/>
      <c r="DM157" s="445"/>
      <c r="DN157" s="445"/>
      <c r="DO157" s="445"/>
    </row>
    <row r="158">
      <c r="B158" s="445"/>
      <c r="D158" s="445"/>
      <c r="E158" s="445"/>
      <c r="G158" s="445"/>
      <c r="T158" s="445"/>
      <c r="V158" s="445"/>
      <c r="AU158" s="445"/>
      <c r="AX158" s="445"/>
      <c r="AZ158" s="445"/>
      <c r="BA158" s="445"/>
      <c r="BC158" s="445"/>
      <c r="BD158" s="445"/>
      <c r="BE158" s="445"/>
      <c r="BF158" s="445"/>
      <c r="DG158" s="445"/>
      <c r="DK158" s="445"/>
      <c r="DL158" s="445"/>
      <c r="DM158" s="445"/>
      <c r="DN158" s="445"/>
      <c r="DO158" s="445"/>
    </row>
    <row r="159">
      <c r="B159" s="445"/>
      <c r="D159" s="445"/>
      <c r="E159" s="445"/>
      <c r="G159" s="445"/>
      <c r="T159" s="445"/>
      <c r="V159" s="445"/>
      <c r="AU159" s="445"/>
      <c r="AX159" s="445"/>
      <c r="AZ159" s="445"/>
      <c r="BA159" s="445"/>
      <c r="BC159" s="445"/>
      <c r="BD159" s="445"/>
      <c r="BE159" s="445"/>
      <c r="BF159" s="445"/>
      <c r="DG159" s="445"/>
      <c r="DK159" s="445"/>
      <c r="DL159" s="445"/>
      <c r="DM159" s="445"/>
      <c r="DN159" s="445"/>
      <c r="DO159" s="445"/>
    </row>
    <row r="160">
      <c r="B160" s="445"/>
      <c r="D160" s="445"/>
      <c r="E160" s="445"/>
      <c r="G160" s="445"/>
      <c r="T160" s="445"/>
      <c r="V160" s="445"/>
      <c r="AU160" s="445"/>
      <c r="AX160" s="445"/>
      <c r="AZ160" s="445"/>
      <c r="BA160" s="445"/>
      <c r="BC160" s="445"/>
      <c r="BD160" s="445"/>
      <c r="BE160" s="445"/>
      <c r="BF160" s="445"/>
      <c r="DG160" s="445"/>
      <c r="DK160" s="445"/>
      <c r="DL160" s="445"/>
      <c r="DM160" s="445"/>
      <c r="DN160" s="445"/>
      <c r="DO160" s="445"/>
    </row>
    <row r="161">
      <c r="B161" s="445"/>
      <c r="D161" s="445"/>
      <c r="E161" s="445"/>
      <c r="G161" s="445"/>
      <c r="T161" s="445"/>
      <c r="V161" s="445"/>
      <c r="AU161" s="445"/>
      <c r="AX161" s="445"/>
      <c r="AZ161" s="445"/>
      <c r="BA161" s="445"/>
      <c r="BC161" s="445"/>
      <c r="BD161" s="445"/>
      <c r="BE161" s="445"/>
      <c r="BF161" s="445"/>
      <c r="DG161" s="445"/>
      <c r="DK161" s="445"/>
      <c r="DL161" s="445"/>
      <c r="DM161" s="445"/>
      <c r="DN161" s="445"/>
      <c r="DO161" s="445"/>
    </row>
    <row r="162">
      <c r="B162" s="445"/>
      <c r="D162" s="445"/>
      <c r="E162" s="445"/>
      <c r="G162" s="445"/>
      <c r="T162" s="445"/>
      <c r="V162" s="445"/>
      <c r="AU162" s="445"/>
      <c r="AX162" s="445"/>
      <c r="AZ162" s="445"/>
      <c r="BA162" s="445"/>
      <c r="BC162" s="445"/>
      <c r="BD162" s="445"/>
      <c r="BE162" s="445"/>
      <c r="BF162" s="445"/>
      <c r="DG162" s="445"/>
      <c r="DK162" s="445"/>
      <c r="DL162" s="445"/>
      <c r="DM162" s="445"/>
      <c r="DN162" s="445"/>
      <c r="DO162" s="445"/>
    </row>
    <row r="163">
      <c r="B163" s="445"/>
      <c r="D163" s="445"/>
      <c r="E163" s="445"/>
      <c r="G163" s="445"/>
      <c r="T163" s="445"/>
      <c r="V163" s="445"/>
      <c r="AU163" s="445"/>
      <c r="AX163" s="445"/>
      <c r="AZ163" s="445"/>
      <c r="BA163" s="445"/>
      <c r="BC163" s="445"/>
      <c r="BD163" s="445"/>
      <c r="BE163" s="445"/>
      <c r="BF163" s="445"/>
      <c r="DG163" s="445"/>
      <c r="DK163" s="445"/>
      <c r="DL163" s="445"/>
      <c r="DM163" s="445"/>
      <c r="DN163" s="445"/>
      <c r="DO163" s="445"/>
    </row>
    <row r="164">
      <c r="B164" s="445"/>
      <c r="D164" s="445"/>
      <c r="E164" s="445"/>
      <c r="G164" s="445"/>
      <c r="T164" s="445"/>
      <c r="V164" s="445"/>
      <c r="AU164" s="445"/>
      <c r="AX164" s="445"/>
      <c r="AZ164" s="445"/>
      <c r="BA164" s="445"/>
      <c r="BC164" s="445"/>
      <c r="BD164" s="445"/>
      <c r="BE164" s="445"/>
      <c r="BF164" s="445"/>
      <c r="DG164" s="445"/>
      <c r="DK164" s="445"/>
      <c r="DL164" s="445"/>
      <c r="DM164" s="445"/>
      <c r="DN164" s="445"/>
      <c r="DO164" s="445"/>
    </row>
    <row r="165">
      <c r="B165" s="445"/>
      <c r="D165" s="445"/>
      <c r="E165" s="445"/>
      <c r="G165" s="445"/>
      <c r="T165" s="445"/>
      <c r="V165" s="445"/>
      <c r="AU165" s="445"/>
      <c r="AX165" s="445"/>
      <c r="AZ165" s="445"/>
      <c r="BA165" s="445"/>
      <c r="BC165" s="445"/>
      <c r="BD165" s="445"/>
      <c r="BE165" s="445"/>
      <c r="BF165" s="445"/>
      <c r="DG165" s="445"/>
      <c r="DK165" s="445"/>
      <c r="DL165" s="445"/>
      <c r="DM165" s="445"/>
      <c r="DN165" s="445"/>
      <c r="DO165" s="445"/>
    </row>
    <row r="166">
      <c r="B166" s="445"/>
      <c r="D166" s="445"/>
      <c r="E166" s="445"/>
      <c r="G166" s="445"/>
      <c r="T166" s="445"/>
      <c r="V166" s="445"/>
      <c r="AU166" s="445"/>
      <c r="AX166" s="445"/>
      <c r="AZ166" s="445"/>
      <c r="BA166" s="445"/>
      <c r="BC166" s="445"/>
      <c r="BD166" s="445"/>
      <c r="BE166" s="445"/>
      <c r="BF166" s="445"/>
      <c r="DG166" s="445"/>
      <c r="DK166" s="445"/>
      <c r="DL166" s="445"/>
      <c r="DM166" s="445"/>
      <c r="DN166" s="445"/>
      <c r="DO166" s="445"/>
    </row>
    <row r="167">
      <c r="B167" s="445"/>
      <c r="D167" s="445"/>
      <c r="E167" s="445"/>
      <c r="G167" s="445"/>
      <c r="T167" s="445"/>
      <c r="V167" s="445"/>
      <c r="AU167" s="445"/>
      <c r="AX167" s="445"/>
      <c r="AZ167" s="445"/>
      <c r="BA167" s="445"/>
      <c r="BC167" s="445"/>
      <c r="BD167" s="445"/>
      <c r="BE167" s="445"/>
      <c r="BF167" s="445"/>
      <c r="DG167" s="445"/>
      <c r="DK167" s="445"/>
      <c r="DL167" s="445"/>
      <c r="DM167" s="445"/>
      <c r="DN167" s="445"/>
      <c r="DO167" s="445"/>
    </row>
    <row r="168">
      <c r="B168" s="445"/>
      <c r="D168" s="445"/>
      <c r="E168" s="445"/>
      <c r="G168" s="445"/>
      <c r="T168" s="445"/>
      <c r="V168" s="445"/>
      <c r="AU168" s="445"/>
      <c r="AX168" s="445"/>
      <c r="AZ168" s="445"/>
      <c r="BA168" s="445"/>
      <c r="BC168" s="445"/>
      <c r="BD168" s="445"/>
      <c r="BE168" s="445"/>
      <c r="BF168" s="445"/>
      <c r="DG168" s="445"/>
      <c r="DK168" s="445"/>
      <c r="DL168" s="445"/>
      <c r="DM168" s="445"/>
      <c r="DN168" s="445"/>
      <c r="DO168" s="445"/>
    </row>
    <row r="169">
      <c r="B169" s="445"/>
      <c r="D169" s="445"/>
      <c r="E169" s="445"/>
      <c r="G169" s="445"/>
      <c r="T169" s="445"/>
      <c r="V169" s="445"/>
      <c r="AU169" s="445"/>
      <c r="AX169" s="445"/>
      <c r="AZ169" s="445"/>
      <c r="BA169" s="445"/>
      <c r="BC169" s="445"/>
      <c r="BD169" s="445"/>
      <c r="BE169" s="445"/>
      <c r="BF169" s="445"/>
      <c r="DG169" s="445"/>
      <c r="DK169" s="445"/>
      <c r="DL169" s="445"/>
      <c r="DM169" s="445"/>
      <c r="DN169" s="445"/>
      <c r="DO169" s="445"/>
    </row>
    <row r="170">
      <c r="B170" s="445"/>
      <c r="D170" s="445"/>
      <c r="E170" s="445"/>
      <c r="G170" s="445"/>
      <c r="T170" s="445"/>
      <c r="V170" s="445"/>
      <c r="AU170" s="445"/>
      <c r="AX170" s="445"/>
      <c r="AZ170" s="445"/>
      <c r="BA170" s="445"/>
      <c r="BC170" s="445"/>
      <c r="BD170" s="445"/>
      <c r="BE170" s="445"/>
      <c r="BF170" s="445"/>
      <c r="DG170" s="445"/>
      <c r="DK170" s="445"/>
      <c r="DL170" s="445"/>
      <c r="DM170" s="445"/>
      <c r="DN170" s="445"/>
      <c r="DO170" s="445"/>
    </row>
    <row r="171">
      <c r="B171" s="445"/>
      <c r="D171" s="445"/>
      <c r="E171" s="445"/>
      <c r="G171" s="445"/>
      <c r="T171" s="445"/>
      <c r="V171" s="445"/>
      <c r="AU171" s="445"/>
      <c r="AX171" s="445"/>
      <c r="AZ171" s="445"/>
      <c r="BA171" s="445"/>
      <c r="BC171" s="445"/>
      <c r="BD171" s="445"/>
      <c r="BE171" s="445"/>
      <c r="BF171" s="445"/>
      <c r="DG171" s="445"/>
      <c r="DK171" s="445"/>
      <c r="DL171" s="445"/>
      <c r="DM171" s="445"/>
      <c r="DN171" s="445"/>
      <c r="DO171" s="445"/>
    </row>
    <row r="172">
      <c r="B172" s="445"/>
      <c r="D172" s="445"/>
      <c r="E172" s="445"/>
      <c r="G172" s="445"/>
      <c r="T172" s="445"/>
      <c r="V172" s="445"/>
      <c r="AU172" s="445"/>
      <c r="AX172" s="445"/>
      <c r="AZ172" s="445"/>
      <c r="BA172" s="445"/>
      <c r="BC172" s="445"/>
      <c r="BD172" s="445"/>
      <c r="BE172" s="445"/>
      <c r="BF172" s="445"/>
      <c r="DG172" s="445"/>
      <c r="DK172" s="445"/>
      <c r="DL172" s="445"/>
      <c r="DM172" s="445"/>
      <c r="DN172" s="445"/>
      <c r="DO172" s="445"/>
    </row>
    <row r="173">
      <c r="B173" s="445"/>
      <c r="D173" s="445"/>
      <c r="E173" s="445"/>
      <c r="G173" s="445"/>
      <c r="T173" s="445"/>
      <c r="V173" s="445"/>
      <c r="AU173" s="445"/>
      <c r="AX173" s="445"/>
      <c r="AZ173" s="445"/>
      <c r="BA173" s="445"/>
      <c r="BC173" s="445"/>
      <c r="BD173" s="445"/>
      <c r="BE173" s="445"/>
      <c r="BF173" s="445"/>
      <c r="DG173" s="445"/>
      <c r="DK173" s="445"/>
      <c r="DL173" s="445"/>
      <c r="DM173" s="445"/>
      <c r="DN173" s="445"/>
      <c r="DO173" s="445"/>
    </row>
    <row r="174">
      <c r="B174" s="445"/>
      <c r="D174" s="445"/>
      <c r="E174" s="445"/>
      <c r="G174" s="445"/>
      <c r="T174" s="445"/>
      <c r="V174" s="445"/>
      <c r="AU174" s="445"/>
      <c r="AX174" s="445"/>
      <c r="AZ174" s="445"/>
      <c r="BA174" s="445"/>
      <c r="BC174" s="445"/>
      <c r="BD174" s="445"/>
      <c r="BE174" s="445"/>
      <c r="BF174" s="445"/>
      <c r="DG174" s="445"/>
      <c r="DK174" s="445"/>
      <c r="DL174" s="445"/>
      <c r="DM174" s="445"/>
      <c r="DN174" s="445"/>
      <c r="DO174" s="445"/>
    </row>
    <row r="175">
      <c r="B175" s="445"/>
      <c r="D175" s="445"/>
      <c r="E175" s="445"/>
      <c r="G175" s="445"/>
      <c r="T175" s="445"/>
      <c r="V175" s="445"/>
      <c r="AU175" s="445"/>
      <c r="AX175" s="445"/>
      <c r="AZ175" s="445"/>
      <c r="BA175" s="445"/>
      <c r="BC175" s="445"/>
      <c r="BD175" s="445"/>
      <c r="BE175" s="445"/>
      <c r="BF175" s="445"/>
      <c r="DG175" s="445"/>
      <c r="DK175" s="445"/>
      <c r="DL175" s="445"/>
      <c r="DM175" s="445"/>
      <c r="DN175" s="445"/>
      <c r="DO175" s="445"/>
    </row>
    <row r="176">
      <c r="B176" s="445"/>
      <c r="D176" s="445"/>
      <c r="E176" s="445"/>
      <c r="G176" s="445"/>
      <c r="T176" s="445"/>
      <c r="V176" s="445"/>
      <c r="AU176" s="445"/>
      <c r="AX176" s="445"/>
      <c r="AZ176" s="445"/>
      <c r="BA176" s="445"/>
      <c r="BC176" s="445"/>
      <c r="BD176" s="445"/>
      <c r="BE176" s="445"/>
      <c r="BF176" s="445"/>
      <c r="DG176" s="445"/>
      <c r="DK176" s="445"/>
      <c r="DL176" s="445"/>
      <c r="DM176" s="445"/>
      <c r="DN176" s="445"/>
      <c r="DO176" s="445"/>
    </row>
    <row r="177">
      <c r="B177" s="445"/>
      <c r="D177" s="445"/>
      <c r="E177" s="445"/>
      <c r="G177" s="445"/>
      <c r="T177" s="445"/>
      <c r="V177" s="445"/>
      <c r="AU177" s="445"/>
      <c r="AX177" s="445"/>
      <c r="AZ177" s="445"/>
      <c r="BA177" s="445"/>
      <c r="BC177" s="445"/>
      <c r="BD177" s="445"/>
      <c r="BE177" s="445"/>
      <c r="BF177" s="445"/>
      <c r="DG177" s="445"/>
      <c r="DK177" s="445"/>
      <c r="DL177" s="445"/>
      <c r="DM177" s="445"/>
      <c r="DN177" s="445"/>
      <c r="DO177" s="445"/>
    </row>
    <row r="178">
      <c r="B178" s="445"/>
      <c r="D178" s="445"/>
      <c r="E178" s="445"/>
      <c r="G178" s="445"/>
      <c r="T178" s="445"/>
      <c r="V178" s="445"/>
      <c r="AU178" s="445"/>
      <c r="AX178" s="445"/>
      <c r="AZ178" s="445"/>
      <c r="BA178" s="445"/>
      <c r="BC178" s="445"/>
      <c r="BD178" s="445"/>
      <c r="BE178" s="445"/>
      <c r="BF178" s="445"/>
      <c r="DG178" s="445"/>
      <c r="DK178" s="445"/>
      <c r="DL178" s="445"/>
      <c r="DM178" s="445"/>
      <c r="DN178" s="445"/>
      <c r="DO178" s="445"/>
    </row>
    <row r="179">
      <c r="B179" s="445"/>
      <c r="D179" s="445"/>
      <c r="E179" s="445"/>
      <c r="G179" s="445"/>
      <c r="T179" s="445"/>
      <c r="V179" s="445"/>
      <c r="AU179" s="445"/>
      <c r="AX179" s="445"/>
      <c r="AZ179" s="445"/>
      <c r="BA179" s="445"/>
      <c r="BC179" s="445"/>
      <c r="BD179" s="445"/>
      <c r="BE179" s="445"/>
      <c r="BF179" s="445"/>
      <c r="DG179" s="445"/>
      <c r="DK179" s="445"/>
      <c r="DL179" s="445"/>
      <c r="DM179" s="445"/>
      <c r="DN179" s="445"/>
      <c r="DO179" s="445"/>
    </row>
    <row r="180">
      <c r="B180" s="445"/>
      <c r="D180" s="445"/>
      <c r="E180" s="445"/>
      <c r="G180" s="445"/>
      <c r="T180" s="445"/>
      <c r="V180" s="445"/>
      <c r="AU180" s="445"/>
      <c r="AX180" s="445"/>
      <c r="AZ180" s="445"/>
      <c r="BA180" s="445"/>
      <c r="BC180" s="445"/>
      <c r="BD180" s="445"/>
      <c r="BE180" s="445"/>
      <c r="BF180" s="445"/>
      <c r="DG180" s="445"/>
      <c r="DK180" s="445"/>
      <c r="DL180" s="445"/>
      <c r="DM180" s="445"/>
      <c r="DN180" s="445"/>
      <c r="DO180" s="445"/>
    </row>
    <row r="181">
      <c r="B181" s="445"/>
      <c r="D181" s="445"/>
      <c r="E181" s="445"/>
      <c r="G181" s="445"/>
      <c r="T181" s="445"/>
      <c r="V181" s="445"/>
      <c r="AU181" s="445"/>
      <c r="AX181" s="445"/>
      <c r="AZ181" s="445"/>
      <c r="BA181" s="445"/>
      <c r="BC181" s="445"/>
      <c r="BD181" s="445"/>
      <c r="BE181" s="445"/>
      <c r="BF181" s="445"/>
      <c r="DG181" s="445"/>
      <c r="DK181" s="445"/>
      <c r="DL181" s="445"/>
      <c r="DM181" s="445"/>
      <c r="DN181" s="445"/>
      <c r="DO181" s="445"/>
    </row>
    <row r="182">
      <c r="B182" s="445"/>
      <c r="D182" s="445"/>
      <c r="E182" s="445"/>
      <c r="G182" s="445"/>
      <c r="T182" s="445"/>
      <c r="V182" s="445"/>
      <c r="AU182" s="445"/>
      <c r="AX182" s="445"/>
      <c r="AZ182" s="445"/>
      <c r="BA182" s="445"/>
      <c r="BC182" s="445"/>
      <c r="BD182" s="445"/>
      <c r="BE182" s="445"/>
      <c r="BF182" s="445"/>
      <c r="DG182" s="445"/>
      <c r="DK182" s="445"/>
      <c r="DL182" s="445"/>
      <c r="DM182" s="445"/>
      <c r="DN182" s="445"/>
      <c r="DO182" s="445"/>
    </row>
    <row r="183">
      <c r="B183" s="445"/>
      <c r="D183" s="445"/>
      <c r="E183" s="445"/>
      <c r="G183" s="445"/>
      <c r="T183" s="445"/>
      <c r="V183" s="445"/>
      <c r="AU183" s="445"/>
      <c r="AX183" s="445"/>
      <c r="AZ183" s="445"/>
      <c r="BA183" s="445"/>
      <c r="BC183" s="445"/>
      <c r="BD183" s="445"/>
      <c r="BE183" s="445"/>
      <c r="BF183" s="445"/>
      <c r="DG183" s="445"/>
      <c r="DK183" s="445"/>
      <c r="DL183" s="445"/>
      <c r="DM183" s="445"/>
      <c r="DN183" s="445"/>
      <c r="DO183" s="445"/>
    </row>
    <row r="184">
      <c r="B184" s="445"/>
      <c r="D184" s="445"/>
      <c r="E184" s="445"/>
      <c r="G184" s="445"/>
      <c r="T184" s="445"/>
      <c r="V184" s="445"/>
      <c r="AU184" s="445"/>
      <c r="AX184" s="445"/>
      <c r="AZ184" s="445"/>
      <c r="BA184" s="445"/>
      <c r="BC184" s="445"/>
      <c r="BD184" s="445"/>
      <c r="BE184" s="445"/>
      <c r="BF184" s="445"/>
      <c r="DG184" s="445"/>
      <c r="DK184" s="445"/>
      <c r="DL184" s="445"/>
      <c r="DM184" s="445"/>
      <c r="DN184" s="445"/>
      <c r="DO184" s="445"/>
    </row>
    <row r="185">
      <c r="B185" s="445"/>
      <c r="D185" s="445"/>
      <c r="E185" s="445"/>
      <c r="G185" s="445"/>
      <c r="T185" s="445"/>
      <c r="V185" s="445"/>
      <c r="AU185" s="445"/>
      <c r="AX185" s="445"/>
      <c r="AZ185" s="445"/>
      <c r="BA185" s="445"/>
      <c r="BC185" s="445"/>
      <c r="BD185" s="445"/>
      <c r="BE185" s="445"/>
      <c r="BF185" s="445"/>
      <c r="DG185" s="445"/>
      <c r="DK185" s="445"/>
      <c r="DL185" s="445"/>
      <c r="DM185" s="445"/>
      <c r="DN185" s="445"/>
      <c r="DO185" s="445"/>
    </row>
    <row r="186">
      <c r="B186" s="445"/>
      <c r="D186" s="445"/>
      <c r="E186" s="445"/>
      <c r="G186" s="445"/>
      <c r="T186" s="445"/>
      <c r="V186" s="445"/>
      <c r="AU186" s="445"/>
      <c r="AX186" s="445"/>
      <c r="AZ186" s="445"/>
      <c r="BA186" s="445"/>
      <c r="BC186" s="445"/>
      <c r="BD186" s="445"/>
      <c r="BE186" s="445"/>
      <c r="BF186" s="445"/>
      <c r="DG186" s="445"/>
      <c r="DK186" s="445"/>
      <c r="DL186" s="445"/>
      <c r="DM186" s="445"/>
      <c r="DN186" s="445"/>
      <c r="DO186" s="445"/>
    </row>
    <row r="187">
      <c r="B187" s="445"/>
      <c r="D187" s="445"/>
      <c r="E187" s="445"/>
      <c r="G187" s="445"/>
      <c r="T187" s="445"/>
      <c r="V187" s="445"/>
      <c r="AU187" s="445"/>
      <c r="AX187" s="445"/>
      <c r="AZ187" s="445"/>
      <c r="BA187" s="445"/>
      <c r="BC187" s="445"/>
      <c r="BD187" s="445"/>
      <c r="BE187" s="445"/>
      <c r="BF187" s="445"/>
      <c r="DG187" s="445"/>
      <c r="DK187" s="445"/>
      <c r="DL187" s="445"/>
      <c r="DM187" s="445"/>
      <c r="DN187" s="445"/>
      <c r="DO187" s="445"/>
    </row>
    <row r="188">
      <c r="B188" s="445"/>
      <c r="D188" s="445"/>
      <c r="E188" s="445"/>
      <c r="G188" s="445"/>
      <c r="T188" s="445"/>
      <c r="V188" s="445"/>
      <c r="AU188" s="445"/>
      <c r="AX188" s="445"/>
      <c r="AZ188" s="445"/>
      <c r="BA188" s="445"/>
      <c r="BC188" s="445"/>
      <c r="BD188" s="445"/>
      <c r="BE188" s="445"/>
      <c r="BF188" s="445"/>
      <c r="DG188" s="445"/>
      <c r="DK188" s="445"/>
      <c r="DL188" s="445"/>
      <c r="DM188" s="445"/>
      <c r="DN188" s="445"/>
      <c r="DO188" s="445"/>
    </row>
    <row r="189">
      <c r="B189" s="445"/>
      <c r="D189" s="445"/>
      <c r="E189" s="445"/>
      <c r="G189" s="445"/>
      <c r="T189" s="445"/>
      <c r="V189" s="445"/>
      <c r="AU189" s="445"/>
      <c r="AX189" s="445"/>
      <c r="AZ189" s="445"/>
      <c r="BA189" s="445"/>
      <c r="BC189" s="445"/>
      <c r="BD189" s="445"/>
      <c r="BE189" s="445"/>
      <c r="BF189" s="445"/>
      <c r="DG189" s="445"/>
      <c r="DK189" s="445"/>
      <c r="DL189" s="445"/>
      <c r="DM189" s="445"/>
      <c r="DN189" s="445"/>
      <c r="DO189" s="445"/>
    </row>
    <row r="190">
      <c r="B190" s="445"/>
      <c r="D190" s="445"/>
      <c r="E190" s="445"/>
      <c r="G190" s="445"/>
      <c r="T190" s="445"/>
      <c r="V190" s="445"/>
      <c r="AU190" s="445"/>
      <c r="AX190" s="445"/>
      <c r="AZ190" s="445"/>
      <c r="BA190" s="445"/>
      <c r="BC190" s="445"/>
      <c r="BD190" s="445"/>
      <c r="BE190" s="445"/>
      <c r="BF190" s="445"/>
      <c r="DG190" s="445"/>
      <c r="DK190" s="445"/>
      <c r="DL190" s="445"/>
      <c r="DM190" s="445"/>
      <c r="DN190" s="445"/>
      <c r="DO190" s="445"/>
    </row>
    <row r="191">
      <c r="B191" s="445"/>
      <c r="D191" s="445"/>
      <c r="E191" s="445"/>
      <c r="G191" s="445"/>
      <c r="T191" s="445"/>
      <c r="V191" s="445"/>
      <c r="AU191" s="445"/>
      <c r="AX191" s="445"/>
      <c r="AZ191" s="445"/>
      <c r="BA191" s="445"/>
      <c r="BC191" s="445"/>
      <c r="BD191" s="445"/>
      <c r="BE191" s="445"/>
      <c r="BF191" s="445"/>
      <c r="DG191" s="445"/>
      <c r="DK191" s="445"/>
      <c r="DL191" s="445"/>
      <c r="DM191" s="445"/>
      <c r="DN191" s="445"/>
      <c r="DO191" s="445"/>
    </row>
    <row r="192">
      <c r="B192" s="445"/>
      <c r="D192" s="445"/>
      <c r="E192" s="445"/>
      <c r="G192" s="445"/>
      <c r="T192" s="445"/>
      <c r="V192" s="445"/>
      <c r="AU192" s="445"/>
      <c r="AX192" s="445"/>
      <c r="AZ192" s="445"/>
      <c r="BA192" s="445"/>
      <c r="BC192" s="445"/>
      <c r="BD192" s="445"/>
      <c r="BE192" s="445"/>
      <c r="BF192" s="445"/>
      <c r="DG192" s="445"/>
      <c r="DK192" s="445"/>
      <c r="DL192" s="445"/>
      <c r="DM192" s="445"/>
      <c r="DN192" s="445"/>
      <c r="DO192" s="445"/>
    </row>
    <row r="193">
      <c r="B193" s="445"/>
      <c r="D193" s="445"/>
      <c r="E193" s="445"/>
      <c r="G193" s="445"/>
      <c r="T193" s="445"/>
      <c r="V193" s="445"/>
      <c r="AU193" s="445"/>
      <c r="AX193" s="445"/>
      <c r="AZ193" s="445"/>
      <c r="BA193" s="445"/>
      <c r="BC193" s="445"/>
      <c r="BD193" s="445"/>
      <c r="BE193" s="445"/>
      <c r="BF193" s="445"/>
      <c r="DG193" s="445"/>
      <c r="DK193" s="445"/>
      <c r="DL193" s="445"/>
      <c r="DM193" s="445"/>
      <c r="DN193" s="445"/>
      <c r="DO193" s="445"/>
    </row>
    <row r="194">
      <c r="B194" s="445"/>
      <c r="D194" s="445"/>
      <c r="E194" s="445"/>
      <c r="G194" s="445"/>
      <c r="T194" s="445"/>
      <c r="V194" s="445"/>
      <c r="AU194" s="445"/>
      <c r="AX194" s="445"/>
      <c r="AZ194" s="445"/>
      <c r="BA194" s="445"/>
      <c r="BC194" s="445"/>
      <c r="BD194" s="445"/>
      <c r="BE194" s="445"/>
      <c r="BF194" s="445"/>
      <c r="DG194" s="445"/>
      <c r="DK194" s="445"/>
      <c r="DL194" s="445"/>
      <c r="DM194" s="445"/>
      <c r="DN194" s="445"/>
      <c r="DO194" s="445"/>
    </row>
    <row r="195">
      <c r="B195" s="445"/>
      <c r="D195" s="445"/>
      <c r="E195" s="445"/>
      <c r="G195" s="445"/>
      <c r="T195" s="445"/>
      <c r="V195" s="445"/>
      <c r="AU195" s="445"/>
      <c r="AX195" s="445"/>
      <c r="AZ195" s="445"/>
      <c r="BA195" s="445"/>
      <c r="BC195" s="445"/>
      <c r="BD195" s="445"/>
      <c r="BE195" s="445"/>
      <c r="BF195" s="445"/>
      <c r="DG195" s="445"/>
      <c r="DK195" s="445"/>
      <c r="DL195" s="445"/>
      <c r="DM195" s="445"/>
      <c r="DN195" s="445"/>
      <c r="DO195" s="445"/>
    </row>
    <row r="196">
      <c r="B196" s="445"/>
      <c r="D196" s="445"/>
      <c r="E196" s="445"/>
      <c r="G196" s="445"/>
      <c r="T196" s="445"/>
      <c r="V196" s="445"/>
      <c r="AU196" s="445"/>
      <c r="AX196" s="445"/>
      <c r="AZ196" s="445"/>
      <c r="BA196" s="445"/>
      <c r="BC196" s="445"/>
      <c r="BD196" s="445"/>
      <c r="BE196" s="445"/>
      <c r="BF196" s="445"/>
      <c r="DG196" s="445"/>
      <c r="DK196" s="445"/>
      <c r="DL196" s="445"/>
      <c r="DM196" s="445"/>
      <c r="DN196" s="445"/>
      <c r="DO196" s="445"/>
    </row>
    <row r="197">
      <c r="B197" s="445"/>
      <c r="D197" s="445"/>
      <c r="E197" s="445"/>
      <c r="G197" s="445"/>
      <c r="T197" s="445"/>
      <c r="V197" s="445"/>
      <c r="AU197" s="445"/>
      <c r="AX197" s="445"/>
      <c r="AZ197" s="445"/>
      <c r="BA197" s="445"/>
      <c r="BC197" s="445"/>
      <c r="BD197" s="445"/>
      <c r="BE197" s="445"/>
      <c r="BF197" s="445"/>
      <c r="DG197" s="445"/>
      <c r="DK197" s="445"/>
      <c r="DL197" s="445"/>
      <c r="DM197" s="445"/>
      <c r="DN197" s="445"/>
      <c r="DO197" s="445"/>
    </row>
    <row r="198">
      <c r="B198" s="445"/>
      <c r="D198" s="445"/>
      <c r="E198" s="445"/>
      <c r="G198" s="445"/>
      <c r="T198" s="445"/>
      <c r="V198" s="445"/>
      <c r="AU198" s="445"/>
      <c r="AX198" s="445"/>
      <c r="AZ198" s="445"/>
      <c r="BA198" s="445"/>
      <c r="BC198" s="445"/>
      <c r="BD198" s="445"/>
      <c r="BE198" s="445"/>
      <c r="BF198" s="445"/>
      <c r="DG198" s="445"/>
      <c r="DK198" s="445"/>
      <c r="DL198" s="445"/>
      <c r="DM198" s="445"/>
      <c r="DN198" s="445"/>
      <c r="DO198" s="445"/>
    </row>
    <row r="199">
      <c r="B199" s="445"/>
      <c r="D199" s="445"/>
      <c r="E199" s="445"/>
      <c r="G199" s="445"/>
      <c r="T199" s="445"/>
      <c r="V199" s="445"/>
      <c r="AU199" s="445"/>
      <c r="AX199" s="445"/>
      <c r="AZ199" s="445"/>
      <c r="BA199" s="445"/>
      <c r="BC199" s="445"/>
      <c r="BD199" s="445"/>
      <c r="BE199" s="445"/>
      <c r="BF199" s="445"/>
      <c r="DG199" s="445"/>
      <c r="DK199" s="445"/>
      <c r="DL199" s="445"/>
      <c r="DM199" s="445"/>
      <c r="DN199" s="445"/>
      <c r="DO199" s="445"/>
    </row>
    <row r="200">
      <c r="B200" s="445"/>
      <c r="D200" s="445"/>
      <c r="E200" s="445"/>
      <c r="G200" s="445"/>
      <c r="T200" s="445"/>
      <c r="V200" s="445"/>
      <c r="AU200" s="445"/>
      <c r="AX200" s="445"/>
      <c r="AZ200" s="445"/>
      <c r="BA200" s="445"/>
      <c r="BC200" s="445"/>
      <c r="BD200" s="445"/>
      <c r="BE200" s="445"/>
      <c r="BF200" s="445"/>
      <c r="DG200" s="445"/>
      <c r="DK200" s="445"/>
      <c r="DL200" s="445"/>
      <c r="DM200" s="445"/>
      <c r="DN200" s="445"/>
      <c r="DO200" s="445"/>
    </row>
    <row r="201">
      <c r="B201" s="445"/>
      <c r="D201" s="445"/>
      <c r="E201" s="445"/>
      <c r="G201" s="445"/>
      <c r="T201" s="445"/>
      <c r="V201" s="445"/>
      <c r="AU201" s="445"/>
      <c r="AX201" s="445"/>
      <c r="AZ201" s="445"/>
      <c r="BA201" s="445"/>
      <c r="BC201" s="445"/>
      <c r="BD201" s="445"/>
      <c r="BE201" s="445"/>
      <c r="BF201" s="445"/>
      <c r="DG201" s="445"/>
      <c r="DK201" s="445"/>
      <c r="DL201" s="445"/>
      <c r="DM201" s="445"/>
      <c r="DN201" s="445"/>
      <c r="DO201" s="445"/>
    </row>
    <row r="202">
      <c r="B202" s="445"/>
      <c r="D202" s="445"/>
      <c r="E202" s="445"/>
      <c r="G202" s="445"/>
      <c r="T202" s="445"/>
      <c r="V202" s="445"/>
      <c r="AU202" s="445"/>
      <c r="AX202" s="445"/>
      <c r="AZ202" s="445"/>
      <c r="BA202" s="445"/>
      <c r="BC202" s="445"/>
      <c r="BD202" s="445"/>
      <c r="BE202" s="445"/>
      <c r="BF202" s="445"/>
      <c r="DG202" s="445"/>
      <c r="DK202" s="445"/>
      <c r="DL202" s="445"/>
      <c r="DM202" s="445"/>
      <c r="DN202" s="445"/>
      <c r="DO202" s="445"/>
    </row>
    <row r="203">
      <c r="B203" s="445"/>
      <c r="D203" s="445"/>
      <c r="E203" s="445"/>
      <c r="G203" s="445"/>
      <c r="T203" s="445"/>
      <c r="V203" s="445"/>
      <c r="AU203" s="445"/>
      <c r="AX203" s="445"/>
      <c r="AZ203" s="445"/>
      <c r="BA203" s="445"/>
      <c r="BC203" s="445"/>
      <c r="BD203" s="445"/>
      <c r="BE203" s="445"/>
      <c r="BF203" s="445"/>
      <c r="DG203" s="445"/>
      <c r="DK203" s="445"/>
      <c r="DL203" s="445"/>
      <c r="DM203" s="445"/>
      <c r="DN203" s="445"/>
      <c r="DO203" s="445"/>
    </row>
    <row r="204">
      <c r="B204" s="445"/>
      <c r="D204" s="445"/>
      <c r="E204" s="445"/>
      <c r="G204" s="445"/>
      <c r="T204" s="445"/>
      <c r="V204" s="445"/>
      <c r="AU204" s="445"/>
      <c r="AX204" s="445"/>
      <c r="AZ204" s="445"/>
      <c r="BA204" s="445"/>
      <c r="BC204" s="445"/>
      <c r="BD204" s="445"/>
      <c r="BE204" s="445"/>
      <c r="BF204" s="445"/>
      <c r="DG204" s="445"/>
      <c r="DK204" s="445"/>
      <c r="DL204" s="445"/>
      <c r="DM204" s="445"/>
      <c r="DN204" s="445"/>
      <c r="DO204" s="445"/>
    </row>
    <row r="205">
      <c r="B205" s="445"/>
      <c r="D205" s="445"/>
      <c r="E205" s="445"/>
      <c r="G205" s="445"/>
      <c r="T205" s="445"/>
      <c r="V205" s="445"/>
      <c r="AU205" s="445"/>
      <c r="AX205" s="445"/>
      <c r="AZ205" s="445"/>
      <c r="BA205" s="445"/>
      <c r="BC205" s="445"/>
      <c r="BD205" s="445"/>
      <c r="BE205" s="445"/>
      <c r="BF205" s="445"/>
      <c r="DG205" s="445"/>
      <c r="DK205" s="445"/>
      <c r="DL205" s="445"/>
      <c r="DM205" s="445"/>
      <c r="DN205" s="445"/>
      <c r="DO205" s="445"/>
    </row>
    <row r="206">
      <c r="B206" s="445"/>
      <c r="D206" s="445"/>
      <c r="E206" s="445"/>
      <c r="G206" s="445"/>
      <c r="T206" s="445"/>
      <c r="V206" s="445"/>
      <c r="AU206" s="445"/>
      <c r="AX206" s="445"/>
      <c r="AZ206" s="445"/>
      <c r="BA206" s="445"/>
      <c r="BC206" s="445"/>
      <c r="BD206" s="445"/>
      <c r="BE206" s="445"/>
      <c r="BF206" s="445"/>
      <c r="DG206" s="445"/>
      <c r="DK206" s="445"/>
      <c r="DL206" s="445"/>
      <c r="DM206" s="445"/>
      <c r="DN206" s="445"/>
      <c r="DO206" s="445"/>
    </row>
    <row r="207">
      <c r="B207" s="445"/>
      <c r="D207" s="445"/>
      <c r="E207" s="445"/>
      <c r="G207" s="445"/>
      <c r="T207" s="445"/>
      <c r="V207" s="445"/>
      <c r="AU207" s="445"/>
      <c r="AX207" s="445"/>
      <c r="AZ207" s="445"/>
      <c r="BA207" s="445"/>
      <c r="BC207" s="445"/>
      <c r="BD207" s="445"/>
      <c r="BE207" s="445"/>
      <c r="BF207" s="445"/>
      <c r="DG207" s="445"/>
      <c r="DK207" s="445"/>
      <c r="DL207" s="445"/>
      <c r="DM207" s="445"/>
      <c r="DN207" s="445"/>
      <c r="DO207" s="445"/>
    </row>
    <row r="208">
      <c r="B208" s="445"/>
      <c r="D208" s="445"/>
      <c r="E208" s="445"/>
      <c r="G208" s="445"/>
      <c r="T208" s="445"/>
      <c r="V208" s="445"/>
      <c r="AU208" s="445"/>
      <c r="AX208" s="445"/>
      <c r="AZ208" s="445"/>
      <c r="BA208" s="445"/>
      <c r="BC208" s="445"/>
      <c r="BD208" s="445"/>
      <c r="BE208" s="445"/>
      <c r="BF208" s="445"/>
      <c r="DG208" s="445"/>
      <c r="DK208" s="445"/>
      <c r="DL208" s="445"/>
      <c r="DM208" s="445"/>
      <c r="DN208" s="445"/>
      <c r="DO208" s="445"/>
    </row>
    <row r="209">
      <c r="B209" s="445"/>
      <c r="D209" s="445"/>
      <c r="E209" s="445"/>
      <c r="G209" s="445"/>
      <c r="T209" s="445"/>
      <c r="V209" s="445"/>
      <c r="AU209" s="445"/>
      <c r="AX209" s="445"/>
      <c r="AZ209" s="445"/>
      <c r="BA209" s="445"/>
      <c r="BC209" s="445"/>
      <c r="BD209" s="445"/>
      <c r="BE209" s="445"/>
      <c r="BF209" s="445"/>
      <c r="DG209" s="445"/>
      <c r="DK209" s="445"/>
      <c r="DL209" s="445"/>
      <c r="DM209" s="445"/>
      <c r="DN209" s="445"/>
      <c r="DO209" s="445"/>
    </row>
    <row r="210">
      <c r="B210" s="445"/>
      <c r="D210" s="445"/>
      <c r="E210" s="445"/>
      <c r="G210" s="445"/>
      <c r="T210" s="445"/>
      <c r="V210" s="445"/>
      <c r="AU210" s="445"/>
      <c r="AX210" s="445"/>
      <c r="AZ210" s="445"/>
      <c r="BA210" s="445"/>
      <c r="BC210" s="445"/>
      <c r="BD210" s="445"/>
      <c r="BE210" s="445"/>
      <c r="BF210" s="445"/>
      <c r="DG210" s="445"/>
      <c r="DK210" s="445"/>
      <c r="DL210" s="445"/>
      <c r="DM210" s="445"/>
      <c r="DN210" s="445"/>
      <c r="DO210" s="445"/>
    </row>
    <row r="211">
      <c r="B211" s="445"/>
      <c r="D211" s="445"/>
      <c r="E211" s="445"/>
      <c r="G211" s="445"/>
      <c r="T211" s="445"/>
      <c r="V211" s="445"/>
      <c r="AU211" s="445"/>
      <c r="AX211" s="445"/>
      <c r="AZ211" s="445"/>
      <c r="BA211" s="445"/>
      <c r="BC211" s="445"/>
      <c r="BD211" s="445"/>
      <c r="BE211" s="445"/>
      <c r="BF211" s="445"/>
      <c r="DG211" s="445"/>
      <c r="DK211" s="445"/>
      <c r="DL211" s="445"/>
      <c r="DM211" s="445"/>
      <c r="DN211" s="445"/>
      <c r="DO211" s="445"/>
    </row>
    <row r="212">
      <c r="B212" s="445"/>
      <c r="D212" s="445"/>
      <c r="E212" s="445"/>
      <c r="G212" s="445"/>
      <c r="T212" s="445"/>
      <c r="V212" s="445"/>
      <c r="AU212" s="445"/>
      <c r="AX212" s="445"/>
      <c r="AZ212" s="445"/>
      <c r="BA212" s="445"/>
      <c r="BC212" s="445"/>
      <c r="BD212" s="445"/>
      <c r="BE212" s="445"/>
      <c r="BF212" s="445"/>
      <c r="DG212" s="445"/>
      <c r="DK212" s="445"/>
      <c r="DL212" s="445"/>
      <c r="DM212" s="445"/>
      <c r="DN212" s="445"/>
      <c r="DO212" s="445"/>
    </row>
    <row r="213">
      <c r="B213" s="445"/>
      <c r="D213" s="445"/>
      <c r="E213" s="445"/>
      <c r="G213" s="445"/>
      <c r="T213" s="445"/>
      <c r="V213" s="445"/>
      <c r="AU213" s="445"/>
      <c r="AX213" s="445"/>
      <c r="AZ213" s="445"/>
      <c r="BA213" s="445"/>
      <c r="BC213" s="445"/>
      <c r="BD213" s="445"/>
      <c r="BE213" s="445"/>
      <c r="BF213" s="445"/>
      <c r="DG213" s="445"/>
      <c r="DK213" s="445"/>
      <c r="DL213" s="445"/>
      <c r="DM213" s="445"/>
      <c r="DN213" s="445"/>
      <c r="DO213" s="445"/>
    </row>
    <row r="214">
      <c r="B214" s="445"/>
      <c r="D214" s="445"/>
      <c r="E214" s="445"/>
      <c r="G214" s="445"/>
      <c r="T214" s="445"/>
      <c r="V214" s="445"/>
      <c r="AU214" s="445"/>
      <c r="AX214" s="445"/>
      <c r="AZ214" s="445"/>
      <c r="BA214" s="445"/>
      <c r="BC214" s="445"/>
      <c r="BD214" s="445"/>
      <c r="BE214" s="445"/>
      <c r="BF214" s="445"/>
      <c r="DG214" s="445"/>
      <c r="DK214" s="445"/>
      <c r="DL214" s="445"/>
      <c r="DM214" s="445"/>
      <c r="DN214" s="445"/>
      <c r="DO214" s="445"/>
    </row>
    <row r="215">
      <c r="B215" s="445"/>
      <c r="D215" s="445"/>
      <c r="E215" s="445"/>
      <c r="G215" s="445"/>
      <c r="T215" s="445"/>
      <c r="V215" s="445"/>
      <c r="AU215" s="445"/>
      <c r="AX215" s="445"/>
      <c r="AZ215" s="445"/>
      <c r="BA215" s="445"/>
      <c r="BC215" s="445"/>
      <c r="BD215" s="445"/>
      <c r="BE215" s="445"/>
      <c r="BF215" s="445"/>
      <c r="DG215" s="445"/>
      <c r="DK215" s="445"/>
      <c r="DL215" s="445"/>
      <c r="DM215" s="445"/>
      <c r="DN215" s="445"/>
      <c r="DO215" s="445"/>
    </row>
    <row r="216">
      <c r="B216" s="445"/>
      <c r="D216" s="445"/>
      <c r="E216" s="445"/>
      <c r="G216" s="445"/>
      <c r="T216" s="445"/>
      <c r="V216" s="445"/>
      <c r="AU216" s="445"/>
      <c r="AX216" s="445"/>
      <c r="AZ216" s="445"/>
      <c r="BA216" s="445"/>
      <c r="BC216" s="445"/>
      <c r="BD216" s="445"/>
      <c r="BE216" s="445"/>
      <c r="BF216" s="445"/>
      <c r="DG216" s="445"/>
      <c r="DK216" s="445"/>
      <c r="DL216" s="445"/>
      <c r="DM216" s="445"/>
      <c r="DN216" s="445"/>
      <c r="DO216" s="445"/>
    </row>
    <row r="217">
      <c r="B217" s="445"/>
      <c r="D217" s="445"/>
      <c r="E217" s="445"/>
      <c r="G217" s="445"/>
      <c r="T217" s="445"/>
      <c r="V217" s="445"/>
      <c r="AU217" s="445"/>
      <c r="AX217" s="445"/>
      <c r="AZ217" s="445"/>
      <c r="BA217" s="445"/>
      <c r="BC217" s="445"/>
      <c r="BD217" s="445"/>
      <c r="BE217" s="445"/>
      <c r="BF217" s="445"/>
      <c r="DG217" s="445"/>
      <c r="DK217" s="445"/>
      <c r="DL217" s="445"/>
      <c r="DM217" s="445"/>
      <c r="DN217" s="445"/>
      <c r="DO217" s="445"/>
    </row>
    <row r="218">
      <c r="B218" s="445"/>
      <c r="D218" s="445"/>
      <c r="E218" s="445"/>
      <c r="G218" s="445"/>
      <c r="T218" s="445"/>
      <c r="V218" s="445"/>
      <c r="AU218" s="445"/>
      <c r="AX218" s="445"/>
      <c r="AZ218" s="445"/>
      <c r="BA218" s="445"/>
      <c r="BC218" s="445"/>
      <c r="BD218" s="445"/>
      <c r="BE218" s="445"/>
      <c r="BF218" s="445"/>
      <c r="DG218" s="445"/>
      <c r="DK218" s="445"/>
      <c r="DL218" s="445"/>
      <c r="DM218" s="445"/>
      <c r="DN218" s="445"/>
      <c r="DO218" s="445"/>
    </row>
    <row r="219">
      <c r="B219" s="445"/>
      <c r="D219" s="445"/>
      <c r="E219" s="445"/>
      <c r="G219" s="445"/>
      <c r="T219" s="445"/>
      <c r="V219" s="445"/>
      <c r="AU219" s="445"/>
      <c r="AX219" s="445"/>
      <c r="AZ219" s="445"/>
      <c r="BA219" s="445"/>
      <c r="BC219" s="445"/>
      <c r="BD219" s="445"/>
      <c r="BE219" s="445"/>
      <c r="BF219" s="445"/>
      <c r="DG219" s="445"/>
      <c r="DK219" s="445"/>
      <c r="DL219" s="445"/>
      <c r="DM219" s="445"/>
      <c r="DN219" s="445"/>
      <c r="DO219" s="445"/>
    </row>
    <row r="220">
      <c r="B220" s="445"/>
      <c r="D220" s="445"/>
      <c r="E220" s="445"/>
      <c r="G220" s="445"/>
      <c r="T220" s="445"/>
      <c r="V220" s="445"/>
      <c r="AU220" s="445"/>
      <c r="AX220" s="445"/>
      <c r="AZ220" s="445"/>
      <c r="BA220" s="445"/>
      <c r="BC220" s="445"/>
      <c r="BD220" s="445"/>
      <c r="BE220" s="445"/>
      <c r="BF220" s="445"/>
      <c r="DG220" s="445"/>
      <c r="DK220" s="445"/>
      <c r="DL220" s="445"/>
      <c r="DM220" s="445"/>
      <c r="DN220" s="445"/>
      <c r="DO220" s="445"/>
    </row>
    <row r="221">
      <c r="B221" s="445"/>
      <c r="D221" s="445"/>
      <c r="E221" s="445"/>
      <c r="G221" s="445"/>
      <c r="T221" s="445"/>
      <c r="V221" s="445"/>
      <c r="AU221" s="445"/>
      <c r="AX221" s="445"/>
      <c r="AZ221" s="445"/>
      <c r="BA221" s="445"/>
      <c r="BC221" s="445"/>
      <c r="BD221" s="445"/>
      <c r="BE221" s="445"/>
      <c r="BF221" s="445"/>
      <c r="DG221" s="445"/>
      <c r="DK221" s="445"/>
      <c r="DL221" s="445"/>
      <c r="DM221" s="445"/>
      <c r="DN221" s="445"/>
      <c r="DO221" s="445"/>
    </row>
    <row r="222">
      <c r="B222" s="445"/>
      <c r="D222" s="445"/>
      <c r="E222" s="445"/>
      <c r="G222" s="445"/>
      <c r="T222" s="445"/>
      <c r="V222" s="445"/>
      <c r="AU222" s="445"/>
      <c r="AX222" s="445"/>
      <c r="AZ222" s="445"/>
      <c r="BA222" s="445"/>
      <c r="BC222" s="445"/>
      <c r="BD222" s="445"/>
      <c r="BE222" s="445"/>
      <c r="BF222" s="445"/>
      <c r="DG222" s="445"/>
      <c r="DK222" s="445"/>
      <c r="DL222" s="445"/>
      <c r="DM222" s="445"/>
      <c r="DN222" s="445"/>
      <c r="DO222" s="445"/>
    </row>
    <row r="223">
      <c r="B223" s="445"/>
      <c r="D223" s="445"/>
      <c r="E223" s="445"/>
      <c r="G223" s="445"/>
      <c r="T223" s="445"/>
      <c r="V223" s="445"/>
      <c r="AU223" s="445"/>
      <c r="AX223" s="445"/>
      <c r="AZ223" s="445"/>
      <c r="BA223" s="445"/>
      <c r="BC223" s="445"/>
      <c r="BD223" s="445"/>
      <c r="BE223" s="445"/>
      <c r="BF223" s="445"/>
      <c r="DG223" s="445"/>
      <c r="DK223" s="445"/>
      <c r="DL223" s="445"/>
      <c r="DM223" s="445"/>
      <c r="DN223" s="445"/>
      <c r="DO223" s="445"/>
    </row>
    <row r="224">
      <c r="B224" s="445"/>
      <c r="D224" s="445"/>
      <c r="E224" s="445"/>
      <c r="G224" s="445"/>
      <c r="T224" s="445"/>
      <c r="V224" s="445"/>
      <c r="AU224" s="445"/>
      <c r="AX224" s="445"/>
      <c r="AZ224" s="445"/>
      <c r="BA224" s="445"/>
      <c r="BC224" s="445"/>
      <c r="BD224" s="445"/>
      <c r="BE224" s="445"/>
      <c r="BF224" s="445"/>
      <c r="DG224" s="445"/>
      <c r="DK224" s="445"/>
      <c r="DL224" s="445"/>
      <c r="DM224" s="445"/>
      <c r="DN224" s="445"/>
      <c r="DO224" s="445"/>
    </row>
    <row r="225">
      <c r="B225" s="445"/>
      <c r="D225" s="445"/>
      <c r="E225" s="445"/>
      <c r="G225" s="445"/>
      <c r="T225" s="445"/>
      <c r="V225" s="445"/>
      <c r="AU225" s="445"/>
      <c r="AX225" s="445"/>
      <c r="AZ225" s="445"/>
      <c r="BA225" s="445"/>
      <c r="BC225" s="445"/>
      <c r="BD225" s="445"/>
      <c r="BE225" s="445"/>
      <c r="BF225" s="445"/>
      <c r="DG225" s="445"/>
      <c r="DK225" s="445"/>
      <c r="DL225" s="445"/>
      <c r="DM225" s="445"/>
      <c r="DN225" s="445"/>
      <c r="DO225" s="445"/>
    </row>
    <row r="226">
      <c r="B226" s="445"/>
      <c r="D226" s="445"/>
      <c r="E226" s="445"/>
      <c r="G226" s="445"/>
      <c r="T226" s="445"/>
      <c r="V226" s="445"/>
      <c r="AU226" s="445"/>
      <c r="AX226" s="445"/>
      <c r="AZ226" s="445"/>
      <c r="BA226" s="445"/>
      <c r="BC226" s="445"/>
      <c r="BD226" s="445"/>
      <c r="BE226" s="445"/>
      <c r="BF226" s="445"/>
      <c r="DG226" s="445"/>
      <c r="DK226" s="445"/>
      <c r="DL226" s="445"/>
      <c r="DM226" s="445"/>
      <c r="DN226" s="445"/>
      <c r="DO226" s="445"/>
    </row>
    <row r="227">
      <c r="B227" s="445"/>
      <c r="D227" s="445"/>
      <c r="E227" s="445"/>
      <c r="G227" s="445"/>
      <c r="T227" s="445"/>
      <c r="V227" s="445"/>
      <c r="AU227" s="445"/>
      <c r="AX227" s="445"/>
      <c r="AZ227" s="445"/>
      <c r="BA227" s="445"/>
      <c r="BC227" s="445"/>
      <c r="BD227" s="445"/>
      <c r="BE227" s="445"/>
      <c r="BF227" s="445"/>
      <c r="DG227" s="445"/>
      <c r="DK227" s="445"/>
      <c r="DL227" s="445"/>
      <c r="DM227" s="445"/>
      <c r="DN227" s="445"/>
      <c r="DO227" s="445"/>
    </row>
    <row r="228">
      <c r="B228" s="445"/>
      <c r="D228" s="445"/>
      <c r="E228" s="445"/>
      <c r="G228" s="445"/>
      <c r="T228" s="445"/>
      <c r="V228" s="445"/>
      <c r="AU228" s="445"/>
      <c r="AX228" s="445"/>
      <c r="AZ228" s="445"/>
      <c r="BA228" s="445"/>
      <c r="BC228" s="445"/>
      <c r="BD228" s="445"/>
      <c r="BE228" s="445"/>
      <c r="BF228" s="445"/>
      <c r="DG228" s="445"/>
      <c r="DK228" s="445"/>
      <c r="DL228" s="445"/>
      <c r="DM228" s="445"/>
      <c r="DN228" s="445"/>
      <c r="DO228" s="445"/>
    </row>
    <row r="229">
      <c r="B229" s="445"/>
      <c r="D229" s="445"/>
      <c r="E229" s="445"/>
      <c r="G229" s="445"/>
      <c r="T229" s="445"/>
      <c r="V229" s="445"/>
      <c r="AU229" s="445"/>
      <c r="AX229" s="445"/>
      <c r="AZ229" s="445"/>
      <c r="BA229" s="445"/>
      <c r="BC229" s="445"/>
      <c r="BD229" s="445"/>
      <c r="BE229" s="445"/>
      <c r="BF229" s="445"/>
      <c r="DG229" s="445"/>
      <c r="DK229" s="445"/>
      <c r="DL229" s="445"/>
      <c r="DM229" s="445"/>
      <c r="DN229" s="445"/>
      <c r="DO229" s="445"/>
    </row>
    <row r="230">
      <c r="B230" s="445"/>
      <c r="D230" s="445"/>
      <c r="E230" s="445"/>
      <c r="G230" s="445"/>
      <c r="T230" s="445"/>
      <c r="V230" s="445"/>
      <c r="AU230" s="445"/>
      <c r="AX230" s="445"/>
      <c r="AZ230" s="445"/>
      <c r="BA230" s="445"/>
      <c r="BC230" s="445"/>
      <c r="BD230" s="445"/>
      <c r="BE230" s="445"/>
      <c r="BF230" s="445"/>
      <c r="DG230" s="445"/>
      <c r="DK230" s="445"/>
      <c r="DL230" s="445"/>
      <c r="DM230" s="445"/>
      <c r="DN230" s="445"/>
      <c r="DO230" s="445"/>
    </row>
    <row r="231">
      <c r="B231" s="445"/>
      <c r="D231" s="445"/>
      <c r="E231" s="445"/>
      <c r="G231" s="445"/>
      <c r="T231" s="445"/>
      <c r="V231" s="445"/>
      <c r="AU231" s="445"/>
      <c r="AX231" s="445"/>
      <c r="AZ231" s="445"/>
      <c r="BA231" s="445"/>
      <c r="BC231" s="445"/>
      <c r="BD231" s="445"/>
      <c r="BE231" s="445"/>
      <c r="BF231" s="445"/>
      <c r="DG231" s="445"/>
      <c r="DK231" s="445"/>
      <c r="DL231" s="445"/>
      <c r="DM231" s="445"/>
      <c r="DN231" s="445"/>
      <c r="DO231" s="445"/>
    </row>
    <row r="232">
      <c r="B232" s="445"/>
      <c r="D232" s="445"/>
      <c r="E232" s="445"/>
      <c r="G232" s="445"/>
      <c r="T232" s="445"/>
      <c r="V232" s="445"/>
      <c r="AU232" s="445"/>
      <c r="AX232" s="445"/>
      <c r="AZ232" s="445"/>
      <c r="BA232" s="445"/>
      <c r="BC232" s="445"/>
      <c r="BD232" s="445"/>
      <c r="BE232" s="445"/>
      <c r="BF232" s="445"/>
      <c r="DG232" s="445"/>
      <c r="DK232" s="445"/>
      <c r="DL232" s="445"/>
      <c r="DM232" s="445"/>
      <c r="DN232" s="445"/>
      <c r="DO232" s="445"/>
    </row>
    <row r="233">
      <c r="B233" s="445"/>
      <c r="D233" s="445"/>
      <c r="E233" s="445"/>
      <c r="G233" s="445"/>
      <c r="T233" s="445"/>
      <c r="V233" s="445"/>
      <c r="AU233" s="445"/>
      <c r="AX233" s="445"/>
      <c r="AZ233" s="445"/>
      <c r="BA233" s="445"/>
      <c r="BC233" s="445"/>
      <c r="BD233" s="445"/>
      <c r="BE233" s="445"/>
      <c r="BF233" s="445"/>
      <c r="DG233" s="445"/>
      <c r="DK233" s="445"/>
      <c r="DL233" s="445"/>
      <c r="DM233" s="445"/>
      <c r="DN233" s="445"/>
      <c r="DO233" s="445"/>
    </row>
    <row r="234">
      <c r="B234" s="445"/>
      <c r="D234" s="445"/>
      <c r="E234" s="445"/>
      <c r="G234" s="445"/>
      <c r="T234" s="445"/>
      <c r="V234" s="445"/>
      <c r="AU234" s="445"/>
      <c r="AX234" s="445"/>
      <c r="AZ234" s="445"/>
      <c r="BA234" s="445"/>
      <c r="BC234" s="445"/>
      <c r="BD234" s="445"/>
      <c r="BE234" s="445"/>
      <c r="BF234" s="445"/>
      <c r="DG234" s="445"/>
      <c r="DK234" s="445"/>
      <c r="DL234" s="445"/>
      <c r="DM234" s="445"/>
      <c r="DN234" s="445"/>
      <c r="DO234" s="445"/>
    </row>
    <row r="235">
      <c r="B235" s="445"/>
      <c r="D235" s="445"/>
      <c r="E235" s="445"/>
      <c r="G235" s="445"/>
      <c r="T235" s="445"/>
      <c r="V235" s="445"/>
      <c r="AU235" s="445"/>
      <c r="AX235" s="445"/>
      <c r="AZ235" s="445"/>
      <c r="BA235" s="445"/>
      <c r="BC235" s="445"/>
      <c r="BD235" s="445"/>
      <c r="BE235" s="445"/>
      <c r="BF235" s="445"/>
      <c r="DG235" s="445"/>
      <c r="DK235" s="445"/>
      <c r="DL235" s="445"/>
      <c r="DM235" s="445"/>
      <c r="DN235" s="445"/>
      <c r="DO235" s="445"/>
    </row>
    <row r="236">
      <c r="B236" s="445"/>
      <c r="D236" s="445"/>
      <c r="E236" s="445"/>
      <c r="G236" s="445"/>
      <c r="T236" s="445"/>
      <c r="V236" s="445"/>
      <c r="AU236" s="445"/>
      <c r="AX236" s="445"/>
      <c r="AZ236" s="445"/>
      <c r="BA236" s="445"/>
      <c r="BC236" s="445"/>
      <c r="BD236" s="445"/>
      <c r="BE236" s="445"/>
      <c r="BF236" s="445"/>
      <c r="DG236" s="445"/>
      <c r="DK236" s="445"/>
      <c r="DL236" s="445"/>
      <c r="DM236" s="445"/>
      <c r="DN236" s="445"/>
      <c r="DO236" s="445"/>
    </row>
    <row r="237">
      <c r="B237" s="445"/>
      <c r="D237" s="445"/>
      <c r="E237" s="445"/>
      <c r="G237" s="445"/>
      <c r="T237" s="445"/>
      <c r="V237" s="445"/>
      <c r="AU237" s="445"/>
      <c r="AX237" s="445"/>
      <c r="AZ237" s="445"/>
      <c r="BA237" s="445"/>
      <c r="BC237" s="445"/>
      <c r="BD237" s="445"/>
      <c r="BE237" s="445"/>
      <c r="BF237" s="445"/>
      <c r="DG237" s="445"/>
      <c r="DK237" s="445"/>
      <c r="DL237" s="445"/>
      <c r="DM237" s="445"/>
      <c r="DN237" s="445"/>
      <c r="DO237" s="445"/>
    </row>
    <row r="238">
      <c r="B238" s="445"/>
      <c r="D238" s="445"/>
      <c r="E238" s="445"/>
      <c r="G238" s="445"/>
      <c r="T238" s="445"/>
      <c r="V238" s="445"/>
      <c r="AU238" s="445"/>
      <c r="AX238" s="445"/>
      <c r="AZ238" s="445"/>
      <c r="BA238" s="445"/>
      <c r="BC238" s="445"/>
      <c r="BD238" s="445"/>
      <c r="BE238" s="445"/>
      <c r="BF238" s="445"/>
      <c r="DG238" s="445"/>
      <c r="DK238" s="445"/>
      <c r="DL238" s="445"/>
      <c r="DM238" s="445"/>
      <c r="DN238" s="445"/>
      <c r="DO238" s="445"/>
    </row>
    <row r="239">
      <c r="B239" s="445"/>
      <c r="D239" s="445"/>
      <c r="E239" s="445"/>
      <c r="G239" s="445"/>
      <c r="T239" s="445"/>
      <c r="V239" s="445"/>
      <c r="AU239" s="445"/>
      <c r="AX239" s="445"/>
      <c r="AZ239" s="445"/>
      <c r="BA239" s="445"/>
      <c r="BC239" s="445"/>
      <c r="BD239" s="445"/>
      <c r="BE239" s="445"/>
      <c r="BF239" s="445"/>
      <c r="DG239" s="445"/>
      <c r="DK239" s="445"/>
      <c r="DL239" s="445"/>
      <c r="DM239" s="445"/>
      <c r="DN239" s="445"/>
      <c r="DO239" s="445"/>
    </row>
    <row r="240">
      <c r="B240" s="445"/>
      <c r="D240" s="445"/>
      <c r="E240" s="445"/>
      <c r="G240" s="445"/>
      <c r="T240" s="445"/>
      <c r="V240" s="445"/>
      <c r="AU240" s="445"/>
      <c r="AX240" s="445"/>
      <c r="AZ240" s="445"/>
      <c r="BA240" s="445"/>
      <c r="BC240" s="445"/>
      <c r="BD240" s="445"/>
      <c r="BE240" s="445"/>
      <c r="BF240" s="445"/>
      <c r="DG240" s="445"/>
      <c r="DK240" s="445"/>
      <c r="DL240" s="445"/>
      <c r="DM240" s="445"/>
      <c r="DN240" s="445"/>
      <c r="DO240" s="445"/>
    </row>
    <row r="241">
      <c r="B241" s="445"/>
      <c r="D241" s="445"/>
      <c r="E241" s="445"/>
      <c r="G241" s="445"/>
      <c r="T241" s="445"/>
      <c r="V241" s="445"/>
      <c r="AU241" s="445"/>
      <c r="AX241" s="445"/>
      <c r="AZ241" s="445"/>
      <c r="BA241" s="445"/>
      <c r="BC241" s="445"/>
      <c r="BD241" s="445"/>
      <c r="BE241" s="445"/>
      <c r="BF241" s="445"/>
      <c r="DG241" s="445"/>
      <c r="DK241" s="445"/>
      <c r="DL241" s="445"/>
      <c r="DM241" s="445"/>
      <c r="DN241" s="445"/>
      <c r="DO241" s="445"/>
    </row>
    <row r="242">
      <c r="B242" s="445"/>
      <c r="D242" s="445"/>
      <c r="E242" s="445"/>
      <c r="G242" s="445"/>
      <c r="T242" s="445"/>
      <c r="V242" s="445"/>
      <c r="AU242" s="445"/>
      <c r="AX242" s="445"/>
      <c r="AZ242" s="445"/>
      <c r="BA242" s="445"/>
      <c r="BC242" s="445"/>
      <c r="BD242" s="445"/>
      <c r="BE242" s="445"/>
      <c r="BF242" s="445"/>
      <c r="DG242" s="445"/>
      <c r="DK242" s="445"/>
      <c r="DL242" s="445"/>
      <c r="DM242" s="445"/>
      <c r="DN242" s="445"/>
      <c r="DO242" s="445"/>
    </row>
    <row r="243">
      <c r="B243" s="445"/>
      <c r="D243" s="445"/>
      <c r="E243" s="445"/>
      <c r="G243" s="445"/>
      <c r="T243" s="445"/>
      <c r="V243" s="445"/>
      <c r="AU243" s="445"/>
      <c r="AX243" s="445"/>
      <c r="AZ243" s="445"/>
      <c r="BA243" s="445"/>
      <c r="BC243" s="445"/>
      <c r="BD243" s="445"/>
      <c r="BE243" s="445"/>
      <c r="BF243" s="445"/>
      <c r="DG243" s="445"/>
      <c r="DK243" s="445"/>
      <c r="DL243" s="445"/>
      <c r="DM243" s="445"/>
      <c r="DN243" s="445"/>
      <c r="DO243" s="445"/>
    </row>
    <row r="244">
      <c r="B244" s="445"/>
      <c r="D244" s="445"/>
      <c r="E244" s="445"/>
      <c r="G244" s="445"/>
      <c r="T244" s="445"/>
      <c r="V244" s="445"/>
      <c r="AU244" s="445"/>
      <c r="AX244" s="445"/>
      <c r="AZ244" s="445"/>
      <c r="BA244" s="445"/>
      <c r="BC244" s="445"/>
      <c r="BD244" s="445"/>
      <c r="BE244" s="445"/>
      <c r="BF244" s="445"/>
      <c r="DG244" s="445"/>
      <c r="DK244" s="445"/>
      <c r="DL244" s="445"/>
      <c r="DM244" s="445"/>
      <c r="DN244" s="445"/>
      <c r="DO244" s="445"/>
    </row>
    <row r="245">
      <c r="B245" s="445"/>
      <c r="D245" s="445"/>
      <c r="E245" s="445"/>
      <c r="G245" s="445"/>
      <c r="T245" s="445"/>
      <c r="V245" s="445"/>
      <c r="AU245" s="445"/>
      <c r="AX245" s="445"/>
      <c r="AZ245" s="445"/>
      <c r="BA245" s="445"/>
      <c r="BC245" s="445"/>
      <c r="BD245" s="445"/>
      <c r="BE245" s="445"/>
      <c r="BF245" s="445"/>
      <c r="DG245" s="445"/>
      <c r="DK245" s="445"/>
      <c r="DL245" s="445"/>
      <c r="DM245" s="445"/>
      <c r="DN245" s="445"/>
      <c r="DO245" s="445"/>
    </row>
    <row r="246">
      <c r="B246" s="445"/>
      <c r="D246" s="445"/>
      <c r="E246" s="445"/>
      <c r="G246" s="445"/>
      <c r="T246" s="445"/>
      <c r="V246" s="445"/>
      <c r="AU246" s="445"/>
      <c r="AX246" s="445"/>
      <c r="AZ246" s="445"/>
      <c r="BA246" s="445"/>
      <c r="BC246" s="445"/>
      <c r="BD246" s="445"/>
      <c r="BE246" s="445"/>
      <c r="BF246" s="445"/>
      <c r="DG246" s="445"/>
      <c r="DK246" s="445"/>
      <c r="DL246" s="445"/>
      <c r="DM246" s="445"/>
      <c r="DN246" s="445"/>
      <c r="DO246" s="445"/>
    </row>
    <row r="247">
      <c r="B247" s="445"/>
      <c r="D247" s="445"/>
      <c r="E247" s="445"/>
      <c r="G247" s="445"/>
      <c r="T247" s="445"/>
      <c r="V247" s="445"/>
      <c r="AU247" s="445"/>
      <c r="AX247" s="445"/>
      <c r="AZ247" s="445"/>
      <c r="BA247" s="445"/>
      <c r="BC247" s="445"/>
      <c r="BD247" s="445"/>
      <c r="BE247" s="445"/>
      <c r="BF247" s="445"/>
      <c r="DG247" s="445"/>
      <c r="DK247" s="445"/>
      <c r="DL247" s="445"/>
      <c r="DM247" s="445"/>
      <c r="DN247" s="445"/>
      <c r="DO247" s="445"/>
    </row>
    <row r="248">
      <c r="B248" s="445"/>
      <c r="D248" s="445"/>
      <c r="E248" s="445"/>
      <c r="G248" s="445"/>
      <c r="T248" s="445"/>
      <c r="V248" s="445"/>
      <c r="AU248" s="445"/>
      <c r="AX248" s="445"/>
      <c r="AZ248" s="445"/>
      <c r="BA248" s="445"/>
      <c r="BC248" s="445"/>
      <c r="BD248" s="445"/>
      <c r="BE248" s="445"/>
      <c r="BF248" s="445"/>
      <c r="DG248" s="445"/>
      <c r="DK248" s="445"/>
      <c r="DL248" s="445"/>
      <c r="DM248" s="445"/>
      <c r="DN248" s="445"/>
      <c r="DO248" s="445"/>
    </row>
    <row r="249">
      <c r="B249" s="445"/>
      <c r="D249" s="445"/>
      <c r="E249" s="445"/>
      <c r="G249" s="445"/>
      <c r="T249" s="445"/>
      <c r="V249" s="445"/>
      <c r="AU249" s="445"/>
      <c r="AX249" s="445"/>
      <c r="AZ249" s="445"/>
      <c r="BA249" s="445"/>
      <c r="BC249" s="445"/>
      <c r="BD249" s="445"/>
      <c r="BE249" s="445"/>
      <c r="BF249" s="445"/>
      <c r="DG249" s="445"/>
      <c r="DK249" s="445"/>
      <c r="DL249" s="445"/>
      <c r="DM249" s="445"/>
      <c r="DN249" s="445"/>
      <c r="DO249" s="445"/>
    </row>
    <row r="250">
      <c r="B250" s="445"/>
      <c r="D250" s="445"/>
      <c r="E250" s="445"/>
      <c r="G250" s="445"/>
      <c r="T250" s="445"/>
      <c r="V250" s="445"/>
      <c r="AU250" s="445"/>
      <c r="AX250" s="445"/>
      <c r="AZ250" s="445"/>
      <c r="BA250" s="445"/>
      <c r="BC250" s="445"/>
      <c r="BD250" s="445"/>
      <c r="BE250" s="445"/>
      <c r="BF250" s="445"/>
      <c r="DG250" s="445"/>
      <c r="DK250" s="445"/>
      <c r="DL250" s="445"/>
      <c r="DM250" s="445"/>
      <c r="DN250" s="445"/>
      <c r="DO250" s="445"/>
    </row>
    <row r="251">
      <c r="B251" s="445"/>
      <c r="D251" s="445"/>
      <c r="E251" s="445"/>
      <c r="G251" s="445"/>
      <c r="T251" s="445"/>
      <c r="V251" s="445"/>
      <c r="AU251" s="445"/>
      <c r="AX251" s="445"/>
      <c r="AZ251" s="445"/>
      <c r="BA251" s="445"/>
      <c r="BC251" s="445"/>
      <c r="BD251" s="445"/>
      <c r="BE251" s="445"/>
      <c r="BF251" s="445"/>
      <c r="DG251" s="445"/>
      <c r="DK251" s="445"/>
      <c r="DL251" s="445"/>
      <c r="DM251" s="445"/>
      <c r="DN251" s="445"/>
      <c r="DO251" s="445"/>
    </row>
    <row r="252">
      <c r="B252" s="445"/>
      <c r="D252" s="445"/>
      <c r="E252" s="445"/>
      <c r="G252" s="445"/>
      <c r="T252" s="445"/>
      <c r="V252" s="445"/>
      <c r="AU252" s="445"/>
      <c r="AX252" s="445"/>
      <c r="AZ252" s="445"/>
      <c r="BA252" s="445"/>
      <c r="BC252" s="445"/>
      <c r="BD252" s="445"/>
      <c r="BE252" s="445"/>
      <c r="BF252" s="445"/>
      <c r="DG252" s="445"/>
      <c r="DK252" s="445"/>
      <c r="DL252" s="445"/>
      <c r="DM252" s="445"/>
      <c r="DN252" s="445"/>
      <c r="DO252" s="445"/>
    </row>
    <row r="253">
      <c r="B253" s="445"/>
      <c r="D253" s="445"/>
      <c r="E253" s="445"/>
      <c r="G253" s="445"/>
      <c r="T253" s="445"/>
      <c r="V253" s="445"/>
      <c r="AU253" s="445"/>
      <c r="AX253" s="445"/>
      <c r="AZ253" s="445"/>
      <c r="BA253" s="445"/>
      <c r="BC253" s="445"/>
      <c r="BD253" s="445"/>
      <c r="BE253" s="445"/>
      <c r="BF253" s="445"/>
      <c r="DG253" s="445"/>
      <c r="DK253" s="445"/>
      <c r="DL253" s="445"/>
      <c r="DM253" s="445"/>
      <c r="DN253" s="445"/>
      <c r="DO253" s="445"/>
    </row>
    <row r="254">
      <c r="B254" s="445"/>
      <c r="D254" s="445"/>
      <c r="E254" s="445"/>
      <c r="G254" s="445"/>
      <c r="T254" s="445"/>
      <c r="V254" s="445"/>
      <c r="AU254" s="445"/>
      <c r="AX254" s="445"/>
      <c r="AZ254" s="445"/>
      <c r="BA254" s="445"/>
      <c r="BC254" s="445"/>
      <c r="BD254" s="445"/>
      <c r="BE254" s="445"/>
      <c r="BF254" s="445"/>
      <c r="DG254" s="445"/>
      <c r="DK254" s="445"/>
      <c r="DL254" s="445"/>
      <c r="DM254" s="445"/>
      <c r="DN254" s="445"/>
      <c r="DO254" s="445"/>
    </row>
    <row r="255">
      <c r="B255" s="445"/>
      <c r="D255" s="445"/>
      <c r="E255" s="445"/>
      <c r="G255" s="445"/>
      <c r="T255" s="445"/>
      <c r="V255" s="445"/>
      <c r="AU255" s="445"/>
      <c r="AX255" s="445"/>
      <c r="AZ255" s="445"/>
      <c r="BA255" s="445"/>
      <c r="BC255" s="445"/>
      <c r="BD255" s="445"/>
      <c r="BE255" s="445"/>
      <c r="BF255" s="445"/>
      <c r="DG255" s="445"/>
      <c r="DK255" s="445"/>
      <c r="DL255" s="445"/>
      <c r="DM255" s="445"/>
      <c r="DN255" s="445"/>
      <c r="DO255" s="445"/>
    </row>
    <row r="256">
      <c r="B256" s="445"/>
      <c r="D256" s="445"/>
      <c r="E256" s="445"/>
      <c r="G256" s="445"/>
      <c r="T256" s="445"/>
      <c r="V256" s="445"/>
      <c r="AU256" s="445"/>
      <c r="AX256" s="445"/>
      <c r="AZ256" s="445"/>
      <c r="BA256" s="445"/>
      <c r="BC256" s="445"/>
      <c r="BD256" s="445"/>
      <c r="BE256" s="445"/>
      <c r="BF256" s="445"/>
      <c r="DG256" s="445"/>
      <c r="DK256" s="445"/>
      <c r="DL256" s="445"/>
      <c r="DM256" s="445"/>
      <c r="DN256" s="445"/>
      <c r="DO256" s="445"/>
    </row>
    <row r="257">
      <c r="B257" s="445"/>
      <c r="D257" s="445"/>
      <c r="E257" s="445"/>
      <c r="G257" s="445"/>
      <c r="T257" s="445"/>
      <c r="V257" s="445"/>
      <c r="AU257" s="445"/>
      <c r="AX257" s="445"/>
      <c r="AZ257" s="445"/>
      <c r="BA257" s="445"/>
      <c r="BC257" s="445"/>
      <c r="BD257" s="445"/>
      <c r="BE257" s="445"/>
      <c r="BF257" s="445"/>
      <c r="DG257" s="445"/>
      <c r="DK257" s="445"/>
      <c r="DL257" s="445"/>
      <c r="DM257" s="445"/>
      <c r="DN257" s="445"/>
      <c r="DO257" s="445"/>
    </row>
    <row r="258">
      <c r="B258" s="445"/>
      <c r="D258" s="445"/>
      <c r="E258" s="445"/>
      <c r="G258" s="445"/>
      <c r="T258" s="445"/>
      <c r="V258" s="445"/>
      <c r="AU258" s="445"/>
      <c r="AX258" s="445"/>
      <c r="AZ258" s="445"/>
      <c r="BA258" s="445"/>
      <c r="BC258" s="445"/>
      <c r="BD258" s="445"/>
      <c r="BE258" s="445"/>
      <c r="BF258" s="445"/>
      <c r="DG258" s="445"/>
      <c r="DK258" s="445"/>
      <c r="DL258" s="445"/>
      <c r="DM258" s="445"/>
      <c r="DN258" s="445"/>
      <c r="DO258" s="445"/>
    </row>
    <row r="259">
      <c r="B259" s="445"/>
      <c r="D259" s="445"/>
      <c r="E259" s="445"/>
      <c r="G259" s="445"/>
      <c r="T259" s="445"/>
      <c r="V259" s="445"/>
      <c r="AU259" s="445"/>
      <c r="AX259" s="445"/>
      <c r="AZ259" s="445"/>
      <c r="BA259" s="445"/>
      <c r="BC259" s="445"/>
      <c r="BD259" s="445"/>
      <c r="BE259" s="445"/>
      <c r="BF259" s="445"/>
      <c r="DG259" s="445"/>
      <c r="DK259" s="445"/>
      <c r="DL259" s="445"/>
      <c r="DM259" s="445"/>
      <c r="DN259" s="445"/>
      <c r="DO259" s="445"/>
    </row>
    <row r="260">
      <c r="B260" s="445"/>
      <c r="D260" s="445"/>
      <c r="E260" s="445"/>
      <c r="G260" s="445"/>
      <c r="T260" s="445"/>
      <c r="V260" s="445"/>
      <c r="AU260" s="445"/>
      <c r="AX260" s="445"/>
      <c r="AZ260" s="445"/>
      <c r="BA260" s="445"/>
      <c r="BC260" s="445"/>
      <c r="BD260" s="445"/>
      <c r="BE260" s="445"/>
      <c r="BF260" s="445"/>
      <c r="DG260" s="445"/>
      <c r="DK260" s="445"/>
      <c r="DL260" s="445"/>
      <c r="DM260" s="445"/>
      <c r="DN260" s="445"/>
      <c r="DO260" s="445"/>
    </row>
    <row r="261">
      <c r="B261" s="445"/>
      <c r="D261" s="445"/>
      <c r="E261" s="445"/>
      <c r="G261" s="445"/>
      <c r="T261" s="445"/>
      <c r="V261" s="445"/>
      <c r="AU261" s="445"/>
      <c r="AX261" s="445"/>
      <c r="AZ261" s="445"/>
      <c r="BA261" s="445"/>
      <c r="BC261" s="445"/>
      <c r="BD261" s="445"/>
      <c r="BE261" s="445"/>
      <c r="BF261" s="445"/>
      <c r="DG261" s="445"/>
      <c r="DK261" s="445"/>
      <c r="DL261" s="445"/>
      <c r="DM261" s="445"/>
      <c r="DN261" s="445"/>
      <c r="DO261" s="445"/>
    </row>
    <row r="262">
      <c r="B262" s="445"/>
      <c r="D262" s="445"/>
      <c r="E262" s="445"/>
      <c r="G262" s="445"/>
      <c r="T262" s="445"/>
      <c r="V262" s="445"/>
      <c r="AU262" s="445"/>
      <c r="AX262" s="445"/>
      <c r="AZ262" s="445"/>
      <c r="BA262" s="445"/>
      <c r="BC262" s="445"/>
      <c r="BD262" s="445"/>
      <c r="BE262" s="445"/>
      <c r="BF262" s="445"/>
      <c r="DG262" s="445"/>
      <c r="DK262" s="445"/>
      <c r="DL262" s="445"/>
      <c r="DM262" s="445"/>
      <c r="DN262" s="445"/>
      <c r="DO262" s="445"/>
    </row>
    <row r="263">
      <c r="B263" s="445"/>
      <c r="D263" s="445"/>
      <c r="E263" s="445"/>
      <c r="G263" s="445"/>
      <c r="T263" s="445"/>
      <c r="V263" s="445"/>
      <c r="AU263" s="445"/>
      <c r="AX263" s="445"/>
      <c r="AZ263" s="445"/>
      <c r="BA263" s="445"/>
      <c r="BC263" s="445"/>
      <c r="BD263" s="445"/>
      <c r="BE263" s="445"/>
      <c r="BF263" s="445"/>
      <c r="DG263" s="445"/>
      <c r="DK263" s="445"/>
      <c r="DL263" s="445"/>
      <c r="DM263" s="445"/>
      <c r="DN263" s="445"/>
      <c r="DO263" s="445"/>
    </row>
    <row r="264">
      <c r="B264" s="445"/>
      <c r="D264" s="445"/>
      <c r="E264" s="445"/>
      <c r="G264" s="445"/>
      <c r="T264" s="445"/>
      <c r="V264" s="445"/>
      <c r="AU264" s="445"/>
      <c r="AX264" s="445"/>
      <c r="AZ264" s="445"/>
      <c r="BA264" s="445"/>
      <c r="BC264" s="445"/>
      <c r="BD264" s="445"/>
      <c r="BE264" s="445"/>
      <c r="BF264" s="445"/>
      <c r="DG264" s="445"/>
      <c r="DK264" s="445"/>
      <c r="DL264" s="445"/>
      <c r="DM264" s="445"/>
      <c r="DN264" s="445"/>
      <c r="DO264" s="445"/>
    </row>
    <row r="265">
      <c r="B265" s="445"/>
      <c r="D265" s="445"/>
      <c r="E265" s="445"/>
      <c r="G265" s="445"/>
      <c r="T265" s="445"/>
      <c r="V265" s="445"/>
      <c r="AU265" s="445"/>
      <c r="AX265" s="445"/>
      <c r="AZ265" s="445"/>
      <c r="BA265" s="445"/>
      <c r="BC265" s="445"/>
      <c r="BD265" s="445"/>
      <c r="BE265" s="445"/>
      <c r="BF265" s="445"/>
      <c r="DG265" s="445"/>
      <c r="DK265" s="445"/>
      <c r="DL265" s="445"/>
      <c r="DM265" s="445"/>
      <c r="DN265" s="445"/>
      <c r="DO265" s="445"/>
    </row>
    <row r="266">
      <c r="B266" s="445"/>
      <c r="D266" s="445"/>
      <c r="E266" s="445"/>
      <c r="G266" s="445"/>
      <c r="T266" s="445"/>
      <c r="V266" s="445"/>
      <c r="AU266" s="445"/>
      <c r="AX266" s="445"/>
      <c r="AZ266" s="445"/>
      <c r="BA266" s="445"/>
      <c r="BC266" s="445"/>
      <c r="BD266" s="445"/>
      <c r="BE266" s="445"/>
      <c r="BF266" s="445"/>
      <c r="DG266" s="445"/>
      <c r="DK266" s="445"/>
      <c r="DL266" s="445"/>
      <c r="DM266" s="445"/>
      <c r="DN266" s="445"/>
      <c r="DO266" s="445"/>
    </row>
    <row r="267">
      <c r="B267" s="445"/>
      <c r="D267" s="445"/>
      <c r="E267" s="445"/>
      <c r="G267" s="445"/>
      <c r="T267" s="445"/>
      <c r="V267" s="445"/>
      <c r="AU267" s="445"/>
      <c r="AX267" s="445"/>
      <c r="AZ267" s="445"/>
      <c r="BA267" s="445"/>
      <c r="BC267" s="445"/>
      <c r="BD267" s="445"/>
      <c r="BE267" s="445"/>
      <c r="BF267" s="445"/>
      <c r="DG267" s="445"/>
      <c r="DK267" s="445"/>
      <c r="DL267" s="445"/>
      <c r="DM267" s="445"/>
      <c r="DN267" s="445"/>
      <c r="DO267" s="445"/>
    </row>
    <row r="268">
      <c r="B268" s="445"/>
      <c r="D268" s="445"/>
      <c r="E268" s="445"/>
      <c r="G268" s="445"/>
      <c r="T268" s="445"/>
      <c r="V268" s="445"/>
      <c r="AU268" s="445"/>
      <c r="AX268" s="445"/>
      <c r="AZ268" s="445"/>
      <c r="BA268" s="445"/>
      <c r="BC268" s="445"/>
      <c r="BD268" s="445"/>
      <c r="BE268" s="445"/>
      <c r="BF268" s="445"/>
      <c r="DG268" s="445"/>
      <c r="DK268" s="445"/>
      <c r="DL268" s="445"/>
      <c r="DM268" s="445"/>
      <c r="DN268" s="445"/>
      <c r="DO268" s="445"/>
    </row>
    <row r="269">
      <c r="B269" s="445"/>
      <c r="D269" s="445"/>
      <c r="E269" s="445"/>
      <c r="G269" s="445"/>
      <c r="T269" s="445"/>
      <c r="V269" s="445"/>
      <c r="AU269" s="445"/>
      <c r="AX269" s="445"/>
      <c r="AZ269" s="445"/>
      <c r="BA269" s="445"/>
      <c r="BC269" s="445"/>
      <c r="BD269" s="445"/>
      <c r="BE269" s="445"/>
      <c r="BF269" s="445"/>
      <c r="DG269" s="445"/>
      <c r="DK269" s="445"/>
      <c r="DL269" s="445"/>
      <c r="DM269" s="445"/>
      <c r="DN269" s="445"/>
      <c r="DO269" s="445"/>
    </row>
    <row r="270">
      <c r="B270" s="445"/>
      <c r="D270" s="445"/>
      <c r="E270" s="445"/>
      <c r="G270" s="445"/>
      <c r="T270" s="445"/>
      <c r="V270" s="445"/>
      <c r="AU270" s="445"/>
      <c r="AX270" s="445"/>
      <c r="AZ270" s="445"/>
      <c r="BA270" s="445"/>
      <c r="BC270" s="445"/>
      <c r="BD270" s="445"/>
      <c r="BE270" s="445"/>
      <c r="BF270" s="445"/>
      <c r="DG270" s="445"/>
      <c r="DK270" s="445"/>
      <c r="DL270" s="445"/>
      <c r="DM270" s="445"/>
      <c r="DN270" s="445"/>
      <c r="DO270" s="445"/>
    </row>
    <row r="271">
      <c r="B271" s="445"/>
      <c r="D271" s="445"/>
      <c r="E271" s="445"/>
      <c r="G271" s="445"/>
      <c r="T271" s="445"/>
      <c r="V271" s="445"/>
      <c r="AU271" s="445"/>
      <c r="AX271" s="445"/>
      <c r="AZ271" s="445"/>
      <c r="BA271" s="445"/>
      <c r="BC271" s="445"/>
      <c r="BD271" s="445"/>
      <c r="BE271" s="445"/>
      <c r="BF271" s="445"/>
      <c r="DG271" s="445"/>
      <c r="DK271" s="445"/>
      <c r="DL271" s="445"/>
      <c r="DM271" s="445"/>
      <c r="DN271" s="445"/>
      <c r="DO271" s="445"/>
    </row>
    <row r="272">
      <c r="B272" s="445"/>
      <c r="D272" s="445"/>
      <c r="E272" s="445"/>
      <c r="G272" s="445"/>
      <c r="T272" s="445"/>
      <c r="V272" s="445"/>
      <c r="AU272" s="445"/>
      <c r="AX272" s="445"/>
      <c r="AZ272" s="445"/>
      <c r="BA272" s="445"/>
      <c r="BC272" s="445"/>
      <c r="BD272" s="445"/>
      <c r="BE272" s="445"/>
      <c r="BF272" s="445"/>
      <c r="DG272" s="445"/>
      <c r="DK272" s="445"/>
      <c r="DL272" s="445"/>
      <c r="DM272" s="445"/>
      <c r="DN272" s="445"/>
      <c r="DO272" s="445"/>
    </row>
    <row r="273">
      <c r="B273" s="445"/>
      <c r="D273" s="445"/>
      <c r="E273" s="445"/>
      <c r="G273" s="445"/>
      <c r="T273" s="445"/>
      <c r="V273" s="445"/>
      <c r="AU273" s="445"/>
      <c r="AX273" s="445"/>
      <c r="AZ273" s="445"/>
      <c r="BA273" s="445"/>
      <c r="BC273" s="445"/>
      <c r="BD273" s="445"/>
      <c r="BE273" s="445"/>
      <c r="BF273" s="445"/>
      <c r="DG273" s="445"/>
      <c r="DK273" s="445"/>
      <c r="DL273" s="445"/>
      <c r="DM273" s="445"/>
      <c r="DN273" s="445"/>
      <c r="DO273" s="445"/>
    </row>
    <row r="274">
      <c r="B274" s="445"/>
      <c r="D274" s="445"/>
      <c r="E274" s="445"/>
      <c r="G274" s="445"/>
      <c r="T274" s="445"/>
      <c r="V274" s="445"/>
      <c r="AU274" s="445"/>
      <c r="AX274" s="445"/>
      <c r="AZ274" s="445"/>
      <c r="BA274" s="445"/>
      <c r="BC274" s="445"/>
      <c r="BD274" s="445"/>
      <c r="BE274" s="445"/>
      <c r="BF274" s="445"/>
      <c r="DG274" s="445"/>
      <c r="DK274" s="445"/>
      <c r="DL274" s="445"/>
      <c r="DM274" s="445"/>
      <c r="DN274" s="445"/>
      <c r="DO274" s="445"/>
    </row>
    <row r="275">
      <c r="B275" s="445"/>
      <c r="D275" s="445"/>
      <c r="E275" s="445"/>
      <c r="G275" s="445"/>
      <c r="T275" s="445"/>
      <c r="V275" s="445"/>
      <c r="AU275" s="445"/>
      <c r="AX275" s="445"/>
      <c r="AZ275" s="445"/>
      <c r="BA275" s="445"/>
      <c r="BC275" s="445"/>
      <c r="BD275" s="445"/>
      <c r="BE275" s="445"/>
      <c r="BF275" s="445"/>
      <c r="DG275" s="445"/>
      <c r="DK275" s="445"/>
      <c r="DL275" s="445"/>
      <c r="DM275" s="445"/>
      <c r="DN275" s="445"/>
      <c r="DO275" s="445"/>
    </row>
    <row r="276">
      <c r="B276" s="445"/>
      <c r="D276" s="445"/>
      <c r="E276" s="445"/>
      <c r="G276" s="445"/>
      <c r="T276" s="445"/>
      <c r="V276" s="445"/>
      <c r="AU276" s="445"/>
      <c r="AX276" s="445"/>
      <c r="AZ276" s="445"/>
      <c r="BA276" s="445"/>
      <c r="BC276" s="445"/>
      <c r="BD276" s="445"/>
      <c r="BE276" s="445"/>
      <c r="BF276" s="445"/>
      <c r="DG276" s="445"/>
      <c r="DK276" s="445"/>
      <c r="DL276" s="445"/>
      <c r="DM276" s="445"/>
      <c r="DN276" s="445"/>
      <c r="DO276" s="445"/>
    </row>
    <row r="277">
      <c r="B277" s="445"/>
      <c r="D277" s="445"/>
      <c r="E277" s="445"/>
      <c r="G277" s="445"/>
      <c r="T277" s="445"/>
      <c r="V277" s="445"/>
      <c r="AU277" s="445"/>
      <c r="AX277" s="445"/>
      <c r="AZ277" s="445"/>
      <c r="BA277" s="445"/>
      <c r="BC277" s="445"/>
      <c r="BD277" s="445"/>
      <c r="BE277" s="445"/>
      <c r="BF277" s="445"/>
      <c r="DG277" s="445"/>
      <c r="DK277" s="445"/>
      <c r="DL277" s="445"/>
      <c r="DM277" s="445"/>
      <c r="DN277" s="445"/>
      <c r="DO277" s="445"/>
    </row>
    <row r="278">
      <c r="B278" s="445"/>
      <c r="D278" s="445"/>
      <c r="E278" s="445"/>
      <c r="G278" s="445"/>
      <c r="T278" s="445"/>
      <c r="V278" s="445"/>
      <c r="AU278" s="445"/>
      <c r="AX278" s="445"/>
      <c r="AZ278" s="445"/>
      <c r="BA278" s="445"/>
      <c r="BC278" s="445"/>
      <c r="BD278" s="445"/>
      <c r="BE278" s="445"/>
      <c r="BF278" s="445"/>
      <c r="DG278" s="445"/>
      <c r="DK278" s="445"/>
      <c r="DL278" s="445"/>
      <c r="DM278" s="445"/>
      <c r="DN278" s="445"/>
      <c r="DO278" s="445"/>
    </row>
    <row r="279">
      <c r="B279" s="445"/>
      <c r="D279" s="445"/>
      <c r="E279" s="445"/>
      <c r="G279" s="445"/>
      <c r="T279" s="445"/>
      <c r="V279" s="445"/>
      <c r="AU279" s="445"/>
      <c r="AX279" s="445"/>
      <c r="AZ279" s="445"/>
      <c r="BA279" s="445"/>
      <c r="BC279" s="445"/>
      <c r="BD279" s="445"/>
      <c r="BE279" s="445"/>
      <c r="BF279" s="445"/>
      <c r="DG279" s="445"/>
      <c r="DK279" s="445"/>
      <c r="DL279" s="445"/>
      <c r="DM279" s="445"/>
      <c r="DN279" s="445"/>
      <c r="DO279" s="445"/>
    </row>
    <row r="280">
      <c r="B280" s="445"/>
      <c r="D280" s="445"/>
      <c r="E280" s="445"/>
      <c r="G280" s="445"/>
      <c r="T280" s="445"/>
      <c r="V280" s="445"/>
      <c r="AU280" s="445"/>
      <c r="AX280" s="445"/>
      <c r="AZ280" s="445"/>
      <c r="BA280" s="445"/>
      <c r="BC280" s="445"/>
      <c r="BD280" s="445"/>
      <c r="BE280" s="445"/>
      <c r="BF280" s="445"/>
      <c r="DG280" s="445"/>
      <c r="DK280" s="445"/>
      <c r="DL280" s="445"/>
      <c r="DM280" s="445"/>
      <c r="DN280" s="445"/>
      <c r="DO280" s="445"/>
    </row>
    <row r="281">
      <c r="B281" s="445"/>
      <c r="D281" s="445"/>
      <c r="E281" s="445"/>
      <c r="G281" s="445"/>
      <c r="T281" s="445"/>
      <c r="V281" s="445"/>
      <c r="AU281" s="445"/>
      <c r="AX281" s="445"/>
      <c r="AZ281" s="445"/>
      <c r="BA281" s="445"/>
      <c r="BC281" s="445"/>
      <c r="BD281" s="445"/>
      <c r="BE281" s="445"/>
      <c r="BF281" s="445"/>
      <c r="DG281" s="445"/>
      <c r="DK281" s="445"/>
      <c r="DL281" s="445"/>
      <c r="DM281" s="445"/>
      <c r="DN281" s="445"/>
      <c r="DO281" s="445"/>
    </row>
    <row r="282">
      <c r="B282" s="445"/>
      <c r="D282" s="445"/>
      <c r="E282" s="445"/>
      <c r="G282" s="445"/>
      <c r="T282" s="445"/>
      <c r="V282" s="445"/>
      <c r="AU282" s="445"/>
      <c r="AX282" s="445"/>
      <c r="AZ282" s="445"/>
      <c r="BA282" s="445"/>
      <c r="BC282" s="445"/>
      <c r="BD282" s="445"/>
      <c r="BE282" s="445"/>
      <c r="BF282" s="445"/>
      <c r="DG282" s="445"/>
      <c r="DK282" s="445"/>
      <c r="DL282" s="445"/>
      <c r="DM282" s="445"/>
      <c r="DN282" s="445"/>
      <c r="DO282" s="445"/>
    </row>
    <row r="283">
      <c r="B283" s="445"/>
      <c r="D283" s="445"/>
      <c r="E283" s="445"/>
      <c r="G283" s="445"/>
      <c r="T283" s="445"/>
      <c r="V283" s="445"/>
      <c r="AU283" s="445"/>
      <c r="AX283" s="445"/>
      <c r="AZ283" s="445"/>
      <c r="BA283" s="445"/>
      <c r="BC283" s="445"/>
      <c r="BD283" s="445"/>
      <c r="BE283" s="445"/>
      <c r="BF283" s="445"/>
      <c r="DG283" s="445"/>
      <c r="DK283" s="445"/>
      <c r="DL283" s="445"/>
      <c r="DM283" s="445"/>
      <c r="DN283" s="445"/>
      <c r="DO283" s="445"/>
    </row>
    <row r="284">
      <c r="B284" s="445"/>
      <c r="D284" s="445"/>
      <c r="E284" s="445"/>
      <c r="G284" s="445"/>
      <c r="T284" s="445"/>
      <c r="V284" s="445"/>
      <c r="AU284" s="445"/>
      <c r="AX284" s="445"/>
      <c r="AZ284" s="445"/>
      <c r="BA284" s="445"/>
      <c r="BC284" s="445"/>
      <c r="BD284" s="445"/>
      <c r="BE284" s="445"/>
      <c r="BF284" s="445"/>
      <c r="DG284" s="445"/>
      <c r="DK284" s="445"/>
      <c r="DL284" s="445"/>
      <c r="DM284" s="445"/>
      <c r="DN284" s="445"/>
      <c r="DO284" s="445"/>
    </row>
    <row r="285">
      <c r="B285" s="445"/>
      <c r="D285" s="445"/>
      <c r="E285" s="445"/>
      <c r="G285" s="445"/>
      <c r="T285" s="445"/>
      <c r="V285" s="445"/>
      <c r="AU285" s="445"/>
      <c r="AX285" s="445"/>
      <c r="AZ285" s="445"/>
      <c r="BA285" s="445"/>
      <c r="BC285" s="445"/>
      <c r="BD285" s="445"/>
      <c r="BE285" s="445"/>
      <c r="BF285" s="445"/>
      <c r="DG285" s="445"/>
      <c r="DK285" s="445"/>
      <c r="DL285" s="445"/>
      <c r="DM285" s="445"/>
      <c r="DN285" s="445"/>
      <c r="DO285" s="445"/>
    </row>
    <row r="286">
      <c r="B286" s="445"/>
      <c r="D286" s="445"/>
      <c r="E286" s="445"/>
      <c r="G286" s="445"/>
      <c r="T286" s="445"/>
      <c r="V286" s="445"/>
      <c r="AU286" s="445"/>
      <c r="AX286" s="445"/>
      <c r="AZ286" s="445"/>
      <c r="BA286" s="445"/>
      <c r="BC286" s="445"/>
      <c r="BD286" s="445"/>
      <c r="BE286" s="445"/>
      <c r="BF286" s="445"/>
      <c r="DG286" s="445"/>
      <c r="DK286" s="445"/>
      <c r="DL286" s="445"/>
      <c r="DM286" s="445"/>
      <c r="DN286" s="445"/>
      <c r="DO286" s="445"/>
    </row>
    <row r="287">
      <c r="B287" s="445"/>
      <c r="D287" s="445"/>
      <c r="E287" s="445"/>
      <c r="G287" s="445"/>
      <c r="T287" s="445"/>
      <c r="V287" s="445"/>
      <c r="AU287" s="445"/>
      <c r="AX287" s="445"/>
      <c r="AZ287" s="445"/>
      <c r="BA287" s="445"/>
      <c r="BC287" s="445"/>
      <c r="BD287" s="445"/>
      <c r="BE287" s="445"/>
      <c r="BF287" s="445"/>
      <c r="DG287" s="445"/>
      <c r="DK287" s="445"/>
      <c r="DL287" s="445"/>
      <c r="DM287" s="445"/>
      <c r="DN287" s="445"/>
      <c r="DO287" s="445"/>
    </row>
    <row r="288">
      <c r="B288" s="445"/>
      <c r="D288" s="445"/>
      <c r="E288" s="445"/>
      <c r="G288" s="445"/>
      <c r="T288" s="445"/>
      <c r="V288" s="445"/>
      <c r="AU288" s="445"/>
      <c r="AX288" s="445"/>
      <c r="AZ288" s="445"/>
      <c r="BA288" s="445"/>
      <c r="BC288" s="445"/>
      <c r="BD288" s="445"/>
      <c r="BE288" s="445"/>
      <c r="BF288" s="445"/>
      <c r="DG288" s="445"/>
      <c r="DK288" s="445"/>
      <c r="DL288" s="445"/>
      <c r="DM288" s="445"/>
      <c r="DN288" s="445"/>
      <c r="DO288" s="445"/>
    </row>
    <row r="289">
      <c r="B289" s="445"/>
      <c r="D289" s="445"/>
      <c r="E289" s="445"/>
      <c r="G289" s="445"/>
      <c r="T289" s="445"/>
      <c r="V289" s="445"/>
      <c r="AU289" s="445"/>
      <c r="AX289" s="445"/>
      <c r="AZ289" s="445"/>
      <c r="BA289" s="445"/>
      <c r="BC289" s="445"/>
      <c r="BD289" s="445"/>
      <c r="BE289" s="445"/>
      <c r="BF289" s="445"/>
      <c r="DG289" s="445"/>
      <c r="DK289" s="445"/>
      <c r="DL289" s="445"/>
      <c r="DM289" s="445"/>
      <c r="DN289" s="445"/>
      <c r="DO289" s="445"/>
    </row>
    <row r="290">
      <c r="B290" s="445"/>
      <c r="D290" s="445"/>
      <c r="E290" s="445"/>
      <c r="G290" s="445"/>
      <c r="T290" s="445"/>
      <c r="V290" s="445"/>
      <c r="AU290" s="445"/>
      <c r="AX290" s="445"/>
      <c r="AZ290" s="445"/>
      <c r="BA290" s="445"/>
      <c r="BC290" s="445"/>
      <c r="BD290" s="445"/>
      <c r="BE290" s="445"/>
      <c r="BF290" s="445"/>
      <c r="DG290" s="445"/>
      <c r="DK290" s="445"/>
      <c r="DL290" s="445"/>
      <c r="DM290" s="445"/>
      <c r="DN290" s="445"/>
      <c r="DO290" s="445"/>
    </row>
    <row r="291">
      <c r="B291" s="445"/>
      <c r="D291" s="445"/>
      <c r="E291" s="445"/>
      <c r="G291" s="445"/>
      <c r="T291" s="445"/>
      <c r="V291" s="445"/>
      <c r="AU291" s="445"/>
      <c r="AX291" s="445"/>
      <c r="AZ291" s="445"/>
      <c r="BA291" s="445"/>
      <c r="BC291" s="445"/>
      <c r="BD291" s="445"/>
      <c r="BE291" s="445"/>
      <c r="BF291" s="445"/>
      <c r="DG291" s="445"/>
      <c r="DK291" s="445"/>
      <c r="DL291" s="445"/>
      <c r="DM291" s="445"/>
      <c r="DN291" s="445"/>
      <c r="DO291" s="445"/>
    </row>
    <row r="292">
      <c r="B292" s="445"/>
      <c r="D292" s="445"/>
      <c r="E292" s="445"/>
      <c r="G292" s="445"/>
      <c r="T292" s="445"/>
      <c r="V292" s="445"/>
      <c r="AU292" s="445"/>
      <c r="AX292" s="445"/>
      <c r="AZ292" s="445"/>
      <c r="BA292" s="445"/>
      <c r="BC292" s="445"/>
      <c r="BD292" s="445"/>
      <c r="BE292" s="445"/>
      <c r="BF292" s="445"/>
      <c r="DG292" s="445"/>
      <c r="DK292" s="445"/>
      <c r="DL292" s="445"/>
      <c r="DM292" s="445"/>
      <c r="DN292" s="445"/>
      <c r="DO292" s="445"/>
    </row>
    <row r="293">
      <c r="B293" s="445"/>
      <c r="D293" s="445"/>
      <c r="E293" s="445"/>
      <c r="G293" s="445"/>
      <c r="T293" s="445"/>
      <c r="V293" s="445"/>
      <c r="AU293" s="445"/>
      <c r="AX293" s="445"/>
      <c r="AZ293" s="445"/>
      <c r="BA293" s="445"/>
      <c r="BC293" s="445"/>
      <c r="BD293" s="445"/>
      <c r="BE293" s="445"/>
      <c r="BF293" s="445"/>
      <c r="DG293" s="445"/>
      <c r="DK293" s="445"/>
      <c r="DL293" s="445"/>
      <c r="DM293" s="445"/>
      <c r="DN293" s="445"/>
      <c r="DO293" s="445"/>
    </row>
    <row r="294">
      <c r="B294" s="445"/>
      <c r="D294" s="445"/>
      <c r="E294" s="445"/>
      <c r="G294" s="445"/>
      <c r="T294" s="445"/>
      <c r="V294" s="445"/>
      <c r="AU294" s="445"/>
      <c r="AX294" s="445"/>
      <c r="AZ294" s="445"/>
      <c r="BA294" s="445"/>
      <c r="BC294" s="445"/>
      <c r="BD294" s="445"/>
      <c r="BE294" s="445"/>
      <c r="BF294" s="445"/>
      <c r="DG294" s="445"/>
      <c r="DK294" s="445"/>
      <c r="DL294" s="445"/>
      <c r="DM294" s="445"/>
      <c r="DN294" s="445"/>
      <c r="DO294" s="445"/>
    </row>
    <row r="295">
      <c r="B295" s="445"/>
      <c r="D295" s="445"/>
      <c r="E295" s="445"/>
      <c r="G295" s="445"/>
      <c r="T295" s="445"/>
      <c r="V295" s="445"/>
      <c r="AU295" s="445"/>
      <c r="AX295" s="445"/>
      <c r="AZ295" s="445"/>
      <c r="BA295" s="445"/>
      <c r="BC295" s="445"/>
      <c r="BD295" s="445"/>
      <c r="BE295" s="445"/>
      <c r="BF295" s="445"/>
      <c r="DG295" s="445"/>
      <c r="DK295" s="445"/>
      <c r="DL295" s="445"/>
      <c r="DM295" s="445"/>
      <c r="DN295" s="445"/>
      <c r="DO295" s="445"/>
    </row>
    <row r="296">
      <c r="B296" s="445"/>
      <c r="D296" s="445"/>
      <c r="E296" s="445"/>
      <c r="G296" s="445"/>
      <c r="T296" s="445"/>
      <c r="V296" s="445"/>
      <c r="AU296" s="445"/>
      <c r="AX296" s="445"/>
      <c r="AZ296" s="445"/>
      <c r="BA296" s="445"/>
      <c r="BC296" s="445"/>
      <c r="BD296" s="445"/>
      <c r="BE296" s="445"/>
      <c r="BF296" s="445"/>
      <c r="DG296" s="445"/>
      <c r="DK296" s="445"/>
      <c r="DL296" s="445"/>
      <c r="DM296" s="445"/>
      <c r="DN296" s="445"/>
      <c r="DO296" s="445"/>
    </row>
    <row r="297">
      <c r="B297" s="445"/>
      <c r="D297" s="445"/>
      <c r="E297" s="445"/>
      <c r="G297" s="445"/>
      <c r="T297" s="445"/>
      <c r="V297" s="445"/>
      <c r="AU297" s="445"/>
      <c r="AX297" s="445"/>
      <c r="AZ297" s="445"/>
      <c r="BA297" s="445"/>
      <c r="BC297" s="445"/>
      <c r="BD297" s="445"/>
      <c r="BE297" s="445"/>
      <c r="BF297" s="445"/>
      <c r="DG297" s="445"/>
      <c r="DK297" s="445"/>
      <c r="DL297" s="445"/>
      <c r="DM297" s="445"/>
      <c r="DN297" s="445"/>
      <c r="DO297" s="445"/>
    </row>
    <row r="298">
      <c r="B298" s="445"/>
      <c r="D298" s="445"/>
      <c r="E298" s="445"/>
      <c r="G298" s="445"/>
      <c r="T298" s="445"/>
      <c r="V298" s="445"/>
      <c r="AU298" s="445"/>
      <c r="AX298" s="445"/>
      <c r="AZ298" s="445"/>
      <c r="BA298" s="445"/>
      <c r="BC298" s="445"/>
      <c r="BD298" s="445"/>
      <c r="BE298" s="445"/>
      <c r="BF298" s="445"/>
      <c r="DG298" s="445"/>
      <c r="DK298" s="445"/>
      <c r="DL298" s="445"/>
      <c r="DM298" s="445"/>
      <c r="DN298" s="445"/>
      <c r="DO298" s="445"/>
    </row>
    <row r="299">
      <c r="B299" s="445"/>
      <c r="D299" s="445"/>
      <c r="E299" s="445"/>
      <c r="G299" s="445"/>
      <c r="T299" s="445"/>
      <c r="V299" s="445"/>
      <c r="AU299" s="445"/>
      <c r="AX299" s="445"/>
      <c r="AZ299" s="445"/>
      <c r="BA299" s="445"/>
      <c r="BC299" s="445"/>
      <c r="BD299" s="445"/>
      <c r="BE299" s="445"/>
      <c r="BF299" s="445"/>
      <c r="DG299" s="445"/>
      <c r="DK299" s="445"/>
      <c r="DL299" s="445"/>
      <c r="DM299" s="445"/>
      <c r="DN299" s="445"/>
      <c r="DO299" s="445"/>
    </row>
    <row r="300">
      <c r="B300" s="445"/>
      <c r="D300" s="445"/>
      <c r="E300" s="445"/>
      <c r="G300" s="445"/>
      <c r="T300" s="445"/>
      <c r="V300" s="445"/>
      <c r="AU300" s="445"/>
      <c r="AX300" s="445"/>
      <c r="AZ300" s="445"/>
      <c r="BA300" s="445"/>
      <c r="BC300" s="445"/>
      <c r="BD300" s="445"/>
      <c r="BE300" s="445"/>
      <c r="BF300" s="445"/>
      <c r="DG300" s="445"/>
      <c r="DK300" s="445"/>
      <c r="DL300" s="445"/>
      <c r="DM300" s="445"/>
      <c r="DN300" s="445"/>
      <c r="DO300" s="445"/>
    </row>
    <row r="301">
      <c r="B301" s="445"/>
      <c r="D301" s="445"/>
      <c r="E301" s="445"/>
      <c r="G301" s="445"/>
      <c r="T301" s="445"/>
      <c r="V301" s="445"/>
      <c r="AU301" s="445"/>
      <c r="AX301" s="445"/>
      <c r="AZ301" s="445"/>
      <c r="BA301" s="445"/>
      <c r="BC301" s="445"/>
      <c r="BD301" s="445"/>
      <c r="BE301" s="445"/>
      <c r="BF301" s="445"/>
      <c r="DG301" s="445"/>
      <c r="DK301" s="445"/>
      <c r="DL301" s="445"/>
      <c r="DM301" s="445"/>
      <c r="DN301" s="445"/>
      <c r="DO301" s="445"/>
    </row>
    <row r="302">
      <c r="B302" s="445"/>
      <c r="D302" s="445"/>
      <c r="E302" s="445"/>
      <c r="G302" s="445"/>
      <c r="T302" s="445"/>
      <c r="V302" s="445"/>
      <c r="AU302" s="445"/>
      <c r="AX302" s="445"/>
      <c r="AZ302" s="445"/>
      <c r="BA302" s="445"/>
      <c r="BC302" s="445"/>
      <c r="BD302" s="445"/>
      <c r="BE302" s="445"/>
      <c r="BF302" s="445"/>
      <c r="DG302" s="445"/>
      <c r="DK302" s="445"/>
      <c r="DL302" s="445"/>
      <c r="DM302" s="445"/>
      <c r="DN302" s="445"/>
      <c r="DO302" s="445"/>
    </row>
    <row r="303">
      <c r="B303" s="445"/>
      <c r="D303" s="445"/>
      <c r="E303" s="445"/>
      <c r="G303" s="445"/>
      <c r="T303" s="445"/>
      <c r="V303" s="445"/>
      <c r="AU303" s="445"/>
      <c r="AX303" s="445"/>
      <c r="AZ303" s="445"/>
      <c r="BA303" s="445"/>
      <c r="BC303" s="445"/>
      <c r="BD303" s="445"/>
      <c r="BE303" s="445"/>
      <c r="BF303" s="445"/>
      <c r="DG303" s="445"/>
      <c r="DK303" s="445"/>
      <c r="DL303" s="445"/>
      <c r="DM303" s="445"/>
      <c r="DN303" s="445"/>
      <c r="DO303" s="445"/>
    </row>
    <row r="304">
      <c r="B304" s="445"/>
      <c r="D304" s="445"/>
      <c r="E304" s="445"/>
      <c r="G304" s="445"/>
      <c r="T304" s="445"/>
      <c r="V304" s="445"/>
      <c r="AU304" s="445"/>
      <c r="AX304" s="445"/>
      <c r="AZ304" s="445"/>
      <c r="BA304" s="445"/>
      <c r="BC304" s="445"/>
      <c r="BD304" s="445"/>
      <c r="BE304" s="445"/>
      <c r="BF304" s="445"/>
      <c r="DG304" s="445"/>
      <c r="DK304" s="445"/>
      <c r="DL304" s="445"/>
      <c r="DM304" s="445"/>
      <c r="DN304" s="445"/>
      <c r="DO304" s="445"/>
    </row>
    <row r="305">
      <c r="B305" s="445"/>
      <c r="D305" s="445"/>
      <c r="E305" s="445"/>
      <c r="G305" s="445"/>
      <c r="T305" s="445"/>
      <c r="V305" s="445"/>
      <c r="AU305" s="445"/>
      <c r="AX305" s="445"/>
      <c r="AZ305" s="445"/>
      <c r="BA305" s="445"/>
      <c r="BC305" s="445"/>
      <c r="BD305" s="445"/>
      <c r="BE305" s="445"/>
      <c r="BF305" s="445"/>
      <c r="DG305" s="445"/>
      <c r="DK305" s="445"/>
      <c r="DL305" s="445"/>
      <c r="DM305" s="445"/>
      <c r="DN305" s="445"/>
      <c r="DO305" s="445"/>
    </row>
    <row r="306">
      <c r="B306" s="445"/>
      <c r="D306" s="445"/>
      <c r="E306" s="445"/>
      <c r="G306" s="445"/>
      <c r="T306" s="445"/>
      <c r="V306" s="445"/>
      <c r="AU306" s="445"/>
      <c r="AX306" s="445"/>
      <c r="AZ306" s="445"/>
      <c r="BA306" s="445"/>
      <c r="BC306" s="445"/>
      <c r="BD306" s="445"/>
      <c r="BE306" s="445"/>
      <c r="BF306" s="445"/>
      <c r="DG306" s="445"/>
      <c r="DK306" s="445"/>
      <c r="DL306" s="445"/>
      <c r="DM306" s="445"/>
      <c r="DN306" s="445"/>
      <c r="DO306" s="445"/>
    </row>
    <row r="307">
      <c r="B307" s="445"/>
      <c r="D307" s="445"/>
      <c r="E307" s="445"/>
      <c r="G307" s="445"/>
      <c r="T307" s="445"/>
      <c r="V307" s="445"/>
      <c r="AU307" s="445"/>
      <c r="AX307" s="445"/>
      <c r="AZ307" s="445"/>
      <c r="BA307" s="445"/>
      <c r="BC307" s="445"/>
      <c r="BD307" s="445"/>
      <c r="BE307" s="445"/>
      <c r="BF307" s="445"/>
      <c r="DG307" s="445"/>
      <c r="DK307" s="445"/>
      <c r="DL307" s="445"/>
      <c r="DM307" s="445"/>
      <c r="DN307" s="445"/>
      <c r="DO307" s="445"/>
    </row>
    <row r="308">
      <c r="B308" s="445"/>
      <c r="D308" s="445"/>
      <c r="E308" s="445"/>
      <c r="G308" s="445"/>
      <c r="T308" s="445"/>
      <c r="V308" s="445"/>
      <c r="AU308" s="445"/>
      <c r="AX308" s="445"/>
      <c r="AZ308" s="445"/>
      <c r="BA308" s="445"/>
      <c r="BC308" s="445"/>
      <c r="BD308" s="445"/>
      <c r="BE308" s="445"/>
      <c r="BF308" s="445"/>
      <c r="DG308" s="445"/>
      <c r="DK308" s="445"/>
      <c r="DL308" s="445"/>
      <c r="DM308" s="445"/>
      <c r="DN308" s="445"/>
      <c r="DO308" s="445"/>
    </row>
    <row r="309">
      <c r="B309" s="445"/>
      <c r="D309" s="445"/>
      <c r="E309" s="445"/>
      <c r="G309" s="445"/>
      <c r="T309" s="445"/>
      <c r="V309" s="445"/>
      <c r="AU309" s="445"/>
      <c r="AX309" s="445"/>
      <c r="AZ309" s="445"/>
      <c r="BA309" s="445"/>
      <c r="BC309" s="445"/>
      <c r="BD309" s="445"/>
      <c r="BE309" s="445"/>
      <c r="BF309" s="445"/>
      <c r="DG309" s="445"/>
      <c r="DK309" s="445"/>
      <c r="DL309" s="445"/>
      <c r="DM309" s="445"/>
      <c r="DN309" s="445"/>
      <c r="DO309" s="445"/>
    </row>
    <row r="310">
      <c r="B310" s="445"/>
      <c r="D310" s="445"/>
      <c r="E310" s="445"/>
      <c r="G310" s="445"/>
      <c r="T310" s="445"/>
      <c r="V310" s="445"/>
      <c r="AU310" s="445"/>
      <c r="AX310" s="445"/>
      <c r="AZ310" s="445"/>
      <c r="BA310" s="445"/>
      <c r="BC310" s="445"/>
      <c r="BD310" s="445"/>
      <c r="BE310" s="445"/>
      <c r="BF310" s="445"/>
      <c r="DG310" s="445"/>
      <c r="DK310" s="445"/>
      <c r="DL310" s="445"/>
      <c r="DM310" s="445"/>
      <c r="DN310" s="445"/>
      <c r="DO310" s="445"/>
    </row>
    <row r="311">
      <c r="B311" s="445"/>
      <c r="D311" s="445"/>
      <c r="E311" s="445"/>
      <c r="G311" s="445"/>
      <c r="T311" s="445"/>
      <c r="V311" s="445"/>
      <c r="AU311" s="445"/>
      <c r="AX311" s="445"/>
      <c r="AZ311" s="445"/>
      <c r="BA311" s="445"/>
      <c r="BC311" s="445"/>
      <c r="BD311" s="445"/>
      <c r="BE311" s="445"/>
      <c r="BF311" s="445"/>
      <c r="DG311" s="445"/>
      <c r="DK311" s="445"/>
      <c r="DL311" s="445"/>
      <c r="DM311" s="445"/>
      <c r="DN311" s="445"/>
      <c r="DO311" s="445"/>
    </row>
    <row r="312">
      <c r="B312" s="445"/>
      <c r="D312" s="445"/>
      <c r="E312" s="445"/>
      <c r="G312" s="445"/>
      <c r="T312" s="445"/>
      <c r="V312" s="445"/>
      <c r="AU312" s="445"/>
      <c r="AX312" s="445"/>
      <c r="AZ312" s="445"/>
      <c r="BA312" s="445"/>
      <c r="BC312" s="445"/>
      <c r="BD312" s="445"/>
      <c r="BE312" s="445"/>
      <c r="BF312" s="445"/>
      <c r="DG312" s="445"/>
      <c r="DK312" s="445"/>
      <c r="DL312" s="445"/>
      <c r="DM312" s="445"/>
      <c r="DN312" s="445"/>
      <c r="DO312" s="445"/>
    </row>
    <row r="313">
      <c r="B313" s="445"/>
      <c r="D313" s="445"/>
      <c r="E313" s="445"/>
      <c r="G313" s="445"/>
      <c r="T313" s="445"/>
      <c r="V313" s="445"/>
      <c r="AU313" s="445"/>
      <c r="AX313" s="445"/>
      <c r="AZ313" s="445"/>
      <c r="BA313" s="445"/>
      <c r="BC313" s="445"/>
      <c r="BD313" s="445"/>
      <c r="BE313" s="445"/>
      <c r="BF313" s="445"/>
      <c r="DG313" s="445"/>
      <c r="DK313" s="445"/>
      <c r="DL313" s="445"/>
      <c r="DM313" s="445"/>
      <c r="DN313" s="445"/>
      <c r="DO313" s="445"/>
    </row>
    <row r="314">
      <c r="B314" s="445"/>
      <c r="D314" s="445"/>
      <c r="E314" s="445"/>
      <c r="G314" s="445"/>
      <c r="T314" s="445"/>
      <c r="V314" s="445"/>
      <c r="AU314" s="445"/>
      <c r="AX314" s="445"/>
      <c r="AZ314" s="445"/>
      <c r="BA314" s="445"/>
      <c r="BC314" s="445"/>
      <c r="BD314" s="445"/>
      <c r="BE314" s="445"/>
      <c r="BF314" s="445"/>
      <c r="DG314" s="445"/>
      <c r="DK314" s="445"/>
      <c r="DL314" s="445"/>
      <c r="DM314" s="445"/>
      <c r="DN314" s="445"/>
      <c r="DO314" s="445"/>
    </row>
    <row r="315">
      <c r="B315" s="445"/>
      <c r="D315" s="445"/>
      <c r="E315" s="445"/>
      <c r="G315" s="445"/>
      <c r="T315" s="445"/>
      <c r="V315" s="445"/>
      <c r="AU315" s="445"/>
      <c r="AX315" s="445"/>
      <c r="AZ315" s="445"/>
      <c r="BA315" s="445"/>
      <c r="BC315" s="445"/>
      <c r="BD315" s="445"/>
      <c r="BE315" s="445"/>
      <c r="BF315" s="445"/>
      <c r="DG315" s="445"/>
      <c r="DK315" s="445"/>
      <c r="DL315" s="445"/>
      <c r="DM315" s="445"/>
      <c r="DN315" s="445"/>
      <c r="DO315" s="445"/>
    </row>
    <row r="316">
      <c r="B316" s="445"/>
      <c r="D316" s="445"/>
      <c r="E316" s="445"/>
      <c r="G316" s="445"/>
      <c r="T316" s="445"/>
      <c r="V316" s="445"/>
      <c r="AU316" s="445"/>
      <c r="AX316" s="445"/>
      <c r="AZ316" s="445"/>
      <c r="BA316" s="445"/>
      <c r="BC316" s="445"/>
      <c r="BD316" s="445"/>
      <c r="BE316" s="445"/>
      <c r="BF316" s="445"/>
      <c r="DG316" s="445"/>
      <c r="DK316" s="445"/>
      <c r="DL316" s="445"/>
      <c r="DM316" s="445"/>
      <c r="DN316" s="445"/>
      <c r="DO316" s="445"/>
    </row>
    <row r="317">
      <c r="B317" s="445"/>
      <c r="D317" s="445"/>
      <c r="E317" s="445"/>
      <c r="G317" s="445"/>
      <c r="T317" s="445"/>
      <c r="V317" s="445"/>
      <c r="AU317" s="445"/>
      <c r="AX317" s="445"/>
      <c r="AZ317" s="445"/>
      <c r="BA317" s="445"/>
      <c r="BC317" s="445"/>
      <c r="BD317" s="445"/>
      <c r="BE317" s="445"/>
      <c r="BF317" s="445"/>
      <c r="DG317" s="445"/>
      <c r="DK317" s="445"/>
      <c r="DL317" s="445"/>
      <c r="DM317" s="445"/>
      <c r="DN317" s="445"/>
      <c r="DO317" s="445"/>
    </row>
    <row r="318">
      <c r="B318" s="445"/>
      <c r="D318" s="445"/>
      <c r="E318" s="445"/>
      <c r="G318" s="445"/>
      <c r="T318" s="445"/>
      <c r="V318" s="445"/>
      <c r="AU318" s="445"/>
      <c r="AX318" s="445"/>
      <c r="AZ318" s="445"/>
      <c r="BA318" s="445"/>
      <c r="BC318" s="445"/>
      <c r="BD318" s="445"/>
      <c r="BE318" s="445"/>
      <c r="BF318" s="445"/>
      <c r="DG318" s="445"/>
      <c r="DK318" s="445"/>
      <c r="DL318" s="445"/>
      <c r="DM318" s="445"/>
      <c r="DN318" s="445"/>
      <c r="DO318" s="445"/>
    </row>
    <row r="319">
      <c r="B319" s="445"/>
      <c r="D319" s="445"/>
      <c r="E319" s="445"/>
      <c r="G319" s="445"/>
      <c r="T319" s="445"/>
      <c r="V319" s="445"/>
      <c r="AU319" s="445"/>
      <c r="AX319" s="445"/>
      <c r="AZ319" s="445"/>
      <c r="BA319" s="445"/>
      <c r="BC319" s="445"/>
      <c r="BD319" s="445"/>
      <c r="BE319" s="445"/>
      <c r="BF319" s="445"/>
      <c r="DG319" s="445"/>
      <c r="DK319" s="445"/>
      <c r="DL319" s="445"/>
      <c r="DM319" s="445"/>
      <c r="DN319" s="445"/>
      <c r="DO319" s="445"/>
    </row>
    <row r="320">
      <c r="B320" s="445"/>
      <c r="D320" s="445"/>
      <c r="E320" s="445"/>
      <c r="G320" s="445"/>
      <c r="T320" s="445"/>
      <c r="V320" s="445"/>
      <c r="AU320" s="445"/>
      <c r="AX320" s="445"/>
      <c r="AZ320" s="445"/>
      <c r="BA320" s="445"/>
      <c r="BC320" s="445"/>
      <c r="BD320" s="445"/>
      <c r="BE320" s="445"/>
      <c r="BF320" s="445"/>
      <c r="DG320" s="445"/>
      <c r="DK320" s="445"/>
      <c r="DL320" s="445"/>
      <c r="DM320" s="445"/>
      <c r="DN320" s="445"/>
      <c r="DO320" s="445"/>
    </row>
    <row r="321">
      <c r="B321" s="445"/>
      <c r="D321" s="445"/>
      <c r="E321" s="445"/>
      <c r="G321" s="445"/>
      <c r="T321" s="445"/>
      <c r="V321" s="445"/>
      <c r="AU321" s="445"/>
      <c r="AX321" s="445"/>
      <c r="AZ321" s="445"/>
      <c r="BA321" s="445"/>
      <c r="BC321" s="445"/>
      <c r="BD321" s="445"/>
      <c r="BE321" s="445"/>
      <c r="BF321" s="445"/>
      <c r="DG321" s="445"/>
      <c r="DK321" s="445"/>
      <c r="DL321" s="445"/>
      <c r="DM321" s="445"/>
      <c r="DN321" s="445"/>
      <c r="DO321" s="445"/>
    </row>
    <row r="322">
      <c r="B322" s="445"/>
      <c r="D322" s="445"/>
      <c r="E322" s="445"/>
      <c r="G322" s="445"/>
      <c r="T322" s="445"/>
      <c r="V322" s="445"/>
      <c r="AU322" s="445"/>
      <c r="AX322" s="445"/>
      <c r="AZ322" s="445"/>
      <c r="BA322" s="445"/>
      <c r="BC322" s="445"/>
      <c r="BD322" s="445"/>
      <c r="BE322" s="445"/>
      <c r="BF322" s="445"/>
      <c r="DG322" s="445"/>
      <c r="DK322" s="445"/>
      <c r="DL322" s="445"/>
      <c r="DM322" s="445"/>
      <c r="DN322" s="445"/>
      <c r="DO322" s="445"/>
    </row>
    <row r="323">
      <c r="B323" s="445"/>
      <c r="D323" s="445"/>
      <c r="E323" s="445"/>
      <c r="G323" s="445"/>
      <c r="T323" s="445"/>
      <c r="V323" s="445"/>
      <c r="AU323" s="445"/>
      <c r="AX323" s="445"/>
      <c r="AZ323" s="445"/>
      <c r="BA323" s="445"/>
      <c r="BC323" s="445"/>
      <c r="BD323" s="445"/>
      <c r="BE323" s="445"/>
      <c r="BF323" s="445"/>
      <c r="DG323" s="445"/>
      <c r="DK323" s="445"/>
      <c r="DL323" s="445"/>
      <c r="DM323" s="445"/>
      <c r="DN323" s="445"/>
      <c r="DO323" s="445"/>
    </row>
    <row r="324">
      <c r="B324" s="445"/>
      <c r="D324" s="445"/>
      <c r="E324" s="445"/>
      <c r="G324" s="445"/>
      <c r="T324" s="445"/>
      <c r="V324" s="445"/>
      <c r="AU324" s="445"/>
      <c r="AX324" s="445"/>
      <c r="AZ324" s="445"/>
      <c r="BA324" s="445"/>
      <c r="BC324" s="445"/>
      <c r="BD324" s="445"/>
      <c r="BE324" s="445"/>
      <c r="BF324" s="445"/>
      <c r="DG324" s="445"/>
      <c r="DK324" s="445"/>
      <c r="DL324" s="445"/>
      <c r="DM324" s="445"/>
      <c r="DN324" s="445"/>
      <c r="DO324" s="445"/>
    </row>
    <row r="325">
      <c r="B325" s="445"/>
      <c r="D325" s="445"/>
      <c r="E325" s="445"/>
      <c r="G325" s="445"/>
      <c r="T325" s="445"/>
      <c r="V325" s="445"/>
      <c r="AU325" s="445"/>
      <c r="AX325" s="445"/>
      <c r="AZ325" s="445"/>
      <c r="BA325" s="445"/>
      <c r="BC325" s="445"/>
      <c r="BD325" s="445"/>
      <c r="BE325" s="445"/>
      <c r="BF325" s="445"/>
      <c r="DG325" s="445"/>
      <c r="DK325" s="445"/>
      <c r="DL325" s="445"/>
      <c r="DM325" s="445"/>
      <c r="DN325" s="445"/>
      <c r="DO325" s="445"/>
    </row>
    <row r="326">
      <c r="B326" s="445"/>
      <c r="D326" s="445"/>
      <c r="E326" s="445"/>
      <c r="G326" s="445"/>
      <c r="T326" s="445"/>
      <c r="V326" s="445"/>
      <c r="AU326" s="445"/>
      <c r="AX326" s="445"/>
      <c r="AZ326" s="445"/>
      <c r="BA326" s="445"/>
      <c r="BC326" s="445"/>
      <c r="BD326" s="445"/>
      <c r="BE326" s="445"/>
      <c r="BF326" s="445"/>
      <c r="DG326" s="445"/>
      <c r="DK326" s="445"/>
      <c r="DL326" s="445"/>
      <c r="DM326" s="445"/>
      <c r="DN326" s="445"/>
      <c r="DO326" s="445"/>
    </row>
    <row r="327">
      <c r="B327" s="445"/>
      <c r="D327" s="445"/>
      <c r="E327" s="445"/>
      <c r="G327" s="445"/>
      <c r="T327" s="445"/>
      <c r="V327" s="445"/>
      <c r="AU327" s="445"/>
      <c r="AX327" s="445"/>
      <c r="AZ327" s="445"/>
      <c r="BA327" s="445"/>
      <c r="BC327" s="445"/>
      <c r="BD327" s="445"/>
      <c r="BE327" s="445"/>
      <c r="BF327" s="445"/>
      <c r="DG327" s="445"/>
      <c r="DK327" s="445"/>
      <c r="DL327" s="445"/>
      <c r="DM327" s="445"/>
      <c r="DN327" s="445"/>
      <c r="DO327" s="445"/>
    </row>
    <row r="328">
      <c r="B328" s="445"/>
      <c r="D328" s="445"/>
      <c r="E328" s="445"/>
      <c r="G328" s="445"/>
      <c r="T328" s="445"/>
      <c r="V328" s="445"/>
      <c r="AU328" s="445"/>
      <c r="AX328" s="445"/>
      <c r="AZ328" s="445"/>
      <c r="BA328" s="445"/>
      <c r="BC328" s="445"/>
      <c r="BD328" s="445"/>
      <c r="BE328" s="445"/>
      <c r="BF328" s="445"/>
      <c r="DG328" s="445"/>
      <c r="DK328" s="445"/>
      <c r="DL328" s="445"/>
      <c r="DM328" s="445"/>
      <c r="DN328" s="445"/>
      <c r="DO328" s="445"/>
    </row>
    <row r="329">
      <c r="B329" s="445"/>
      <c r="D329" s="445"/>
      <c r="E329" s="445"/>
      <c r="G329" s="445"/>
      <c r="T329" s="445"/>
      <c r="V329" s="445"/>
      <c r="AU329" s="445"/>
      <c r="AX329" s="445"/>
      <c r="AZ329" s="445"/>
      <c r="BA329" s="445"/>
      <c r="BC329" s="445"/>
      <c r="BD329" s="445"/>
      <c r="BE329" s="445"/>
      <c r="BF329" s="445"/>
      <c r="DG329" s="445"/>
      <c r="DK329" s="445"/>
      <c r="DL329" s="445"/>
      <c r="DM329" s="445"/>
      <c r="DN329" s="445"/>
      <c r="DO329" s="445"/>
    </row>
    <row r="330">
      <c r="B330" s="445"/>
      <c r="D330" s="445"/>
      <c r="E330" s="445"/>
      <c r="G330" s="445"/>
      <c r="T330" s="445"/>
      <c r="V330" s="445"/>
      <c r="AU330" s="445"/>
      <c r="AX330" s="445"/>
      <c r="AZ330" s="445"/>
      <c r="BA330" s="445"/>
      <c r="BC330" s="445"/>
      <c r="BD330" s="445"/>
      <c r="BE330" s="445"/>
      <c r="BF330" s="445"/>
      <c r="DG330" s="445"/>
      <c r="DK330" s="445"/>
      <c r="DL330" s="445"/>
      <c r="DM330" s="445"/>
      <c r="DN330" s="445"/>
      <c r="DO330" s="445"/>
    </row>
    <row r="331">
      <c r="B331" s="445"/>
      <c r="D331" s="445"/>
      <c r="E331" s="445"/>
      <c r="G331" s="445"/>
      <c r="T331" s="445"/>
      <c r="V331" s="445"/>
      <c r="AU331" s="445"/>
      <c r="AX331" s="445"/>
      <c r="AZ331" s="445"/>
      <c r="BA331" s="445"/>
      <c r="BC331" s="445"/>
      <c r="BD331" s="445"/>
      <c r="BE331" s="445"/>
      <c r="BF331" s="445"/>
      <c r="DG331" s="445"/>
      <c r="DK331" s="445"/>
      <c r="DL331" s="445"/>
      <c r="DM331" s="445"/>
      <c r="DN331" s="445"/>
      <c r="DO331" s="445"/>
    </row>
    <row r="332">
      <c r="B332" s="445"/>
      <c r="D332" s="445"/>
      <c r="E332" s="445"/>
      <c r="G332" s="445"/>
      <c r="T332" s="445"/>
      <c r="V332" s="445"/>
      <c r="AU332" s="445"/>
      <c r="AX332" s="445"/>
      <c r="AZ332" s="445"/>
      <c r="BA332" s="445"/>
      <c r="BC332" s="445"/>
      <c r="BD332" s="445"/>
      <c r="BE332" s="445"/>
      <c r="BF332" s="445"/>
      <c r="DG332" s="445"/>
      <c r="DK332" s="445"/>
      <c r="DL332" s="445"/>
      <c r="DM332" s="445"/>
      <c r="DN332" s="445"/>
      <c r="DO332" s="445"/>
    </row>
    <row r="333">
      <c r="B333" s="445"/>
      <c r="D333" s="445"/>
      <c r="E333" s="445"/>
      <c r="G333" s="445"/>
      <c r="T333" s="445"/>
      <c r="V333" s="445"/>
      <c r="AU333" s="445"/>
      <c r="AX333" s="445"/>
      <c r="AZ333" s="445"/>
      <c r="BA333" s="445"/>
      <c r="BC333" s="445"/>
      <c r="BD333" s="445"/>
      <c r="BE333" s="445"/>
      <c r="BF333" s="445"/>
      <c r="DG333" s="445"/>
      <c r="DK333" s="445"/>
      <c r="DL333" s="445"/>
      <c r="DM333" s="445"/>
      <c r="DN333" s="445"/>
      <c r="DO333" s="445"/>
    </row>
    <row r="334">
      <c r="B334" s="445"/>
      <c r="D334" s="445"/>
      <c r="E334" s="445"/>
      <c r="G334" s="445"/>
      <c r="T334" s="445"/>
      <c r="V334" s="445"/>
      <c r="AU334" s="445"/>
      <c r="AX334" s="445"/>
      <c r="AZ334" s="445"/>
      <c r="BA334" s="445"/>
      <c r="BC334" s="445"/>
      <c r="BD334" s="445"/>
      <c r="BE334" s="445"/>
      <c r="BF334" s="445"/>
      <c r="DG334" s="445"/>
      <c r="DK334" s="445"/>
      <c r="DL334" s="445"/>
      <c r="DM334" s="445"/>
      <c r="DN334" s="445"/>
      <c r="DO334" s="445"/>
    </row>
    <row r="335">
      <c r="B335" s="445"/>
      <c r="D335" s="445"/>
      <c r="E335" s="445"/>
      <c r="G335" s="445"/>
      <c r="T335" s="445"/>
      <c r="V335" s="445"/>
      <c r="AU335" s="445"/>
      <c r="AX335" s="445"/>
      <c r="AZ335" s="445"/>
      <c r="BA335" s="445"/>
      <c r="BC335" s="445"/>
      <c r="BD335" s="445"/>
      <c r="BE335" s="445"/>
      <c r="BF335" s="445"/>
      <c r="DG335" s="445"/>
      <c r="DK335" s="445"/>
      <c r="DL335" s="445"/>
      <c r="DM335" s="445"/>
      <c r="DN335" s="445"/>
      <c r="DO335" s="445"/>
    </row>
    <row r="336">
      <c r="B336" s="445"/>
      <c r="D336" s="445"/>
      <c r="E336" s="445"/>
      <c r="G336" s="445"/>
      <c r="T336" s="445"/>
      <c r="V336" s="445"/>
      <c r="AU336" s="445"/>
      <c r="AX336" s="445"/>
      <c r="AZ336" s="445"/>
      <c r="BA336" s="445"/>
      <c r="BC336" s="445"/>
      <c r="BD336" s="445"/>
      <c r="BE336" s="445"/>
      <c r="BF336" s="445"/>
      <c r="DG336" s="445"/>
      <c r="DK336" s="445"/>
      <c r="DL336" s="445"/>
      <c r="DM336" s="445"/>
      <c r="DN336" s="445"/>
      <c r="DO336" s="445"/>
    </row>
    <row r="337">
      <c r="B337" s="445"/>
      <c r="D337" s="445"/>
      <c r="E337" s="445"/>
      <c r="G337" s="445"/>
      <c r="T337" s="445"/>
      <c r="V337" s="445"/>
      <c r="AU337" s="445"/>
      <c r="AX337" s="445"/>
      <c r="AZ337" s="445"/>
      <c r="BA337" s="445"/>
      <c r="BC337" s="445"/>
      <c r="BD337" s="445"/>
      <c r="BE337" s="445"/>
      <c r="BF337" s="445"/>
      <c r="DG337" s="445"/>
      <c r="DK337" s="445"/>
      <c r="DL337" s="445"/>
      <c r="DM337" s="445"/>
      <c r="DN337" s="445"/>
      <c r="DO337" s="445"/>
    </row>
    <row r="338">
      <c r="B338" s="445"/>
      <c r="D338" s="445"/>
      <c r="E338" s="445"/>
      <c r="G338" s="445"/>
      <c r="T338" s="445"/>
      <c r="V338" s="445"/>
      <c r="AU338" s="445"/>
      <c r="AX338" s="445"/>
      <c r="AZ338" s="445"/>
      <c r="BA338" s="445"/>
      <c r="BC338" s="445"/>
      <c r="BD338" s="445"/>
      <c r="BE338" s="445"/>
      <c r="BF338" s="445"/>
      <c r="DG338" s="445"/>
      <c r="DK338" s="445"/>
      <c r="DL338" s="445"/>
      <c r="DM338" s="445"/>
      <c r="DN338" s="445"/>
      <c r="DO338" s="445"/>
    </row>
    <row r="339">
      <c r="B339" s="445"/>
      <c r="D339" s="445"/>
      <c r="E339" s="445"/>
      <c r="G339" s="445"/>
      <c r="T339" s="445"/>
      <c r="V339" s="445"/>
      <c r="AU339" s="445"/>
      <c r="AX339" s="445"/>
      <c r="AZ339" s="445"/>
      <c r="BA339" s="445"/>
      <c r="BC339" s="445"/>
      <c r="BD339" s="445"/>
      <c r="BE339" s="445"/>
      <c r="BF339" s="445"/>
      <c r="DG339" s="445"/>
      <c r="DK339" s="445"/>
      <c r="DL339" s="445"/>
      <c r="DM339" s="445"/>
      <c r="DN339" s="445"/>
      <c r="DO339" s="445"/>
    </row>
    <row r="340">
      <c r="B340" s="445"/>
      <c r="D340" s="445"/>
      <c r="E340" s="445"/>
      <c r="G340" s="445"/>
      <c r="T340" s="445"/>
      <c r="V340" s="445"/>
      <c r="AU340" s="445"/>
      <c r="AX340" s="445"/>
      <c r="AZ340" s="445"/>
      <c r="BA340" s="445"/>
      <c r="BC340" s="445"/>
      <c r="BD340" s="445"/>
      <c r="BE340" s="445"/>
      <c r="BF340" s="445"/>
      <c r="DG340" s="445"/>
      <c r="DK340" s="445"/>
      <c r="DL340" s="445"/>
      <c r="DM340" s="445"/>
      <c r="DN340" s="445"/>
      <c r="DO340" s="445"/>
    </row>
    <row r="341">
      <c r="B341" s="445"/>
      <c r="D341" s="445"/>
      <c r="E341" s="445"/>
      <c r="G341" s="445"/>
      <c r="T341" s="445"/>
      <c r="V341" s="445"/>
      <c r="AU341" s="445"/>
      <c r="AX341" s="445"/>
      <c r="AZ341" s="445"/>
      <c r="BA341" s="445"/>
      <c r="BC341" s="445"/>
      <c r="BD341" s="445"/>
      <c r="BE341" s="445"/>
      <c r="BF341" s="445"/>
      <c r="DG341" s="445"/>
      <c r="DK341" s="445"/>
      <c r="DL341" s="445"/>
      <c r="DM341" s="445"/>
      <c r="DN341" s="445"/>
      <c r="DO341" s="445"/>
    </row>
    <row r="342">
      <c r="B342" s="445"/>
      <c r="D342" s="445"/>
      <c r="E342" s="445"/>
      <c r="G342" s="445"/>
      <c r="T342" s="445"/>
      <c r="V342" s="445"/>
      <c r="AU342" s="445"/>
      <c r="AX342" s="445"/>
      <c r="AZ342" s="445"/>
      <c r="BA342" s="445"/>
      <c r="BC342" s="445"/>
      <c r="BD342" s="445"/>
      <c r="BE342" s="445"/>
      <c r="BF342" s="445"/>
      <c r="DG342" s="445"/>
      <c r="DK342" s="445"/>
      <c r="DL342" s="445"/>
      <c r="DM342" s="445"/>
      <c r="DN342" s="445"/>
      <c r="DO342" s="445"/>
    </row>
    <row r="343">
      <c r="B343" s="445"/>
      <c r="D343" s="445"/>
      <c r="E343" s="445"/>
      <c r="G343" s="445"/>
      <c r="T343" s="445"/>
      <c r="V343" s="445"/>
      <c r="AU343" s="445"/>
      <c r="AX343" s="445"/>
      <c r="AZ343" s="445"/>
      <c r="BA343" s="445"/>
      <c r="BC343" s="445"/>
      <c r="BD343" s="445"/>
      <c r="BE343" s="445"/>
      <c r="BF343" s="445"/>
      <c r="DG343" s="445"/>
      <c r="DK343" s="445"/>
      <c r="DL343" s="445"/>
      <c r="DM343" s="445"/>
      <c r="DN343" s="445"/>
      <c r="DO343" s="445"/>
    </row>
    <row r="344">
      <c r="B344" s="445"/>
      <c r="D344" s="445"/>
      <c r="E344" s="445"/>
      <c r="G344" s="445"/>
      <c r="T344" s="445"/>
      <c r="V344" s="445"/>
      <c r="AU344" s="445"/>
      <c r="AX344" s="445"/>
      <c r="AZ344" s="445"/>
      <c r="BA344" s="445"/>
      <c r="BC344" s="445"/>
      <c r="BD344" s="445"/>
      <c r="BE344" s="445"/>
      <c r="BF344" s="445"/>
      <c r="DG344" s="445"/>
      <c r="DK344" s="445"/>
      <c r="DL344" s="445"/>
      <c r="DM344" s="445"/>
      <c r="DN344" s="445"/>
      <c r="DO344" s="445"/>
    </row>
    <row r="345">
      <c r="B345" s="445"/>
      <c r="D345" s="445"/>
      <c r="E345" s="445"/>
      <c r="G345" s="445"/>
      <c r="T345" s="445"/>
      <c r="V345" s="445"/>
      <c r="AU345" s="445"/>
      <c r="AX345" s="445"/>
      <c r="AZ345" s="445"/>
      <c r="BA345" s="445"/>
      <c r="BC345" s="445"/>
      <c r="BD345" s="445"/>
      <c r="BE345" s="445"/>
      <c r="BF345" s="445"/>
      <c r="DG345" s="445"/>
      <c r="DK345" s="445"/>
      <c r="DL345" s="445"/>
      <c r="DM345" s="445"/>
      <c r="DN345" s="445"/>
      <c r="DO345" s="445"/>
    </row>
    <row r="346">
      <c r="B346" s="445"/>
      <c r="D346" s="445"/>
      <c r="E346" s="445"/>
      <c r="G346" s="445"/>
      <c r="T346" s="445"/>
      <c r="V346" s="445"/>
      <c r="AU346" s="445"/>
      <c r="AX346" s="445"/>
      <c r="AZ346" s="445"/>
      <c r="BA346" s="445"/>
      <c r="BC346" s="445"/>
      <c r="BD346" s="445"/>
      <c r="BE346" s="445"/>
      <c r="BF346" s="445"/>
      <c r="DG346" s="445"/>
      <c r="DK346" s="445"/>
      <c r="DL346" s="445"/>
      <c r="DM346" s="445"/>
      <c r="DN346" s="445"/>
      <c r="DO346" s="445"/>
    </row>
    <row r="347">
      <c r="B347" s="445"/>
      <c r="D347" s="445"/>
      <c r="E347" s="445"/>
      <c r="G347" s="445"/>
      <c r="T347" s="445"/>
      <c r="V347" s="445"/>
      <c r="AU347" s="445"/>
      <c r="AX347" s="445"/>
      <c r="AZ347" s="445"/>
      <c r="BA347" s="445"/>
      <c r="BC347" s="445"/>
      <c r="BD347" s="445"/>
      <c r="BE347" s="445"/>
      <c r="BF347" s="445"/>
      <c r="DG347" s="445"/>
      <c r="DK347" s="445"/>
      <c r="DL347" s="445"/>
      <c r="DM347" s="445"/>
      <c r="DN347" s="445"/>
      <c r="DO347" s="445"/>
    </row>
    <row r="348">
      <c r="B348" s="445"/>
      <c r="D348" s="445"/>
      <c r="E348" s="445"/>
      <c r="G348" s="445"/>
      <c r="T348" s="445"/>
      <c r="V348" s="445"/>
      <c r="AU348" s="445"/>
      <c r="AX348" s="445"/>
      <c r="AZ348" s="445"/>
      <c r="BA348" s="445"/>
      <c r="BC348" s="445"/>
      <c r="BD348" s="445"/>
      <c r="BE348" s="445"/>
      <c r="BF348" s="445"/>
      <c r="DG348" s="445"/>
      <c r="DK348" s="445"/>
      <c r="DL348" s="445"/>
      <c r="DM348" s="445"/>
      <c r="DN348" s="445"/>
      <c r="DO348" s="445"/>
    </row>
    <row r="349">
      <c r="B349" s="445"/>
      <c r="D349" s="445"/>
      <c r="E349" s="445"/>
      <c r="G349" s="445"/>
      <c r="T349" s="445"/>
      <c r="V349" s="445"/>
      <c r="AU349" s="445"/>
      <c r="AX349" s="445"/>
      <c r="AZ349" s="445"/>
      <c r="BA349" s="445"/>
      <c r="BC349" s="445"/>
      <c r="BD349" s="445"/>
      <c r="BE349" s="445"/>
      <c r="BF349" s="445"/>
      <c r="DG349" s="445"/>
      <c r="DK349" s="445"/>
      <c r="DL349" s="445"/>
      <c r="DM349" s="445"/>
      <c r="DN349" s="445"/>
      <c r="DO349" s="445"/>
    </row>
    <row r="350">
      <c r="B350" s="445"/>
      <c r="D350" s="445"/>
      <c r="E350" s="445"/>
      <c r="G350" s="445"/>
      <c r="T350" s="445"/>
      <c r="V350" s="445"/>
      <c r="AU350" s="445"/>
      <c r="AX350" s="445"/>
      <c r="AZ350" s="445"/>
      <c r="BA350" s="445"/>
      <c r="BC350" s="445"/>
      <c r="BD350" s="445"/>
      <c r="BE350" s="445"/>
      <c r="BF350" s="445"/>
      <c r="DG350" s="445"/>
      <c r="DK350" s="445"/>
      <c r="DL350" s="445"/>
      <c r="DM350" s="445"/>
      <c r="DN350" s="445"/>
      <c r="DO350" s="445"/>
    </row>
    <row r="351">
      <c r="B351" s="445"/>
      <c r="D351" s="445"/>
      <c r="E351" s="445"/>
      <c r="G351" s="445"/>
      <c r="T351" s="445"/>
      <c r="V351" s="445"/>
      <c r="AU351" s="445"/>
      <c r="AX351" s="445"/>
      <c r="AZ351" s="445"/>
      <c r="BA351" s="445"/>
      <c r="BC351" s="445"/>
      <c r="BD351" s="445"/>
      <c r="BE351" s="445"/>
      <c r="BF351" s="445"/>
      <c r="DG351" s="445"/>
      <c r="DK351" s="445"/>
      <c r="DL351" s="445"/>
      <c r="DM351" s="445"/>
      <c r="DN351" s="445"/>
      <c r="DO351" s="445"/>
    </row>
    <row r="352">
      <c r="B352" s="445"/>
      <c r="D352" s="445"/>
      <c r="E352" s="445"/>
      <c r="G352" s="445"/>
      <c r="T352" s="445"/>
      <c r="V352" s="445"/>
      <c r="AU352" s="445"/>
      <c r="AX352" s="445"/>
      <c r="AZ352" s="445"/>
      <c r="BA352" s="445"/>
      <c r="BC352" s="445"/>
      <c r="BD352" s="445"/>
      <c r="BE352" s="445"/>
      <c r="BF352" s="445"/>
      <c r="DG352" s="445"/>
      <c r="DK352" s="445"/>
      <c r="DL352" s="445"/>
      <c r="DM352" s="445"/>
      <c r="DN352" s="445"/>
      <c r="DO352" s="445"/>
    </row>
    <row r="353">
      <c r="B353" s="445"/>
      <c r="D353" s="445"/>
      <c r="E353" s="445"/>
      <c r="G353" s="445"/>
      <c r="T353" s="445"/>
      <c r="V353" s="445"/>
      <c r="AU353" s="445"/>
      <c r="AX353" s="445"/>
      <c r="AZ353" s="445"/>
      <c r="BA353" s="445"/>
      <c r="BC353" s="445"/>
      <c r="BD353" s="445"/>
      <c r="BE353" s="445"/>
      <c r="BF353" s="445"/>
      <c r="DG353" s="445"/>
      <c r="DK353" s="445"/>
      <c r="DL353" s="445"/>
      <c r="DM353" s="445"/>
      <c r="DN353" s="445"/>
      <c r="DO353" s="445"/>
    </row>
    <row r="354">
      <c r="B354" s="445"/>
      <c r="D354" s="445"/>
      <c r="E354" s="445"/>
      <c r="G354" s="445"/>
      <c r="T354" s="445"/>
      <c r="V354" s="445"/>
      <c r="AU354" s="445"/>
      <c r="AX354" s="445"/>
      <c r="AZ354" s="445"/>
      <c r="BA354" s="445"/>
      <c r="BC354" s="445"/>
      <c r="BD354" s="445"/>
      <c r="BE354" s="445"/>
      <c r="BF354" s="445"/>
      <c r="DG354" s="445"/>
      <c r="DK354" s="445"/>
      <c r="DL354" s="445"/>
      <c r="DM354" s="445"/>
      <c r="DN354" s="445"/>
      <c r="DO354" s="445"/>
    </row>
    <row r="355">
      <c r="B355" s="445"/>
      <c r="D355" s="445"/>
      <c r="E355" s="445"/>
      <c r="G355" s="445"/>
      <c r="T355" s="445"/>
      <c r="V355" s="445"/>
      <c r="AU355" s="445"/>
      <c r="AX355" s="445"/>
      <c r="AZ355" s="445"/>
      <c r="BA355" s="445"/>
      <c r="BC355" s="445"/>
      <c r="BD355" s="445"/>
      <c r="BE355" s="445"/>
      <c r="BF355" s="445"/>
      <c r="DG355" s="445"/>
      <c r="DK355" s="445"/>
      <c r="DL355" s="445"/>
      <c r="DM355" s="445"/>
      <c r="DN355" s="445"/>
      <c r="DO355" s="445"/>
    </row>
    <row r="356">
      <c r="B356" s="445"/>
      <c r="D356" s="445"/>
      <c r="E356" s="445"/>
      <c r="G356" s="445"/>
      <c r="T356" s="445"/>
      <c r="V356" s="445"/>
      <c r="AU356" s="445"/>
      <c r="AX356" s="445"/>
      <c r="AZ356" s="445"/>
      <c r="BA356" s="445"/>
      <c r="BC356" s="445"/>
      <c r="BD356" s="445"/>
      <c r="BE356" s="445"/>
      <c r="BF356" s="445"/>
      <c r="DG356" s="445"/>
      <c r="DK356" s="445"/>
      <c r="DL356" s="445"/>
      <c r="DM356" s="445"/>
      <c r="DN356" s="445"/>
      <c r="DO356" s="445"/>
    </row>
    <row r="357">
      <c r="B357" s="445"/>
      <c r="D357" s="445"/>
      <c r="E357" s="445"/>
      <c r="G357" s="445"/>
      <c r="T357" s="445"/>
      <c r="V357" s="445"/>
      <c r="AU357" s="445"/>
      <c r="AX357" s="445"/>
      <c r="AZ357" s="445"/>
      <c r="BA357" s="445"/>
      <c r="BC357" s="445"/>
      <c r="BD357" s="445"/>
      <c r="BE357" s="445"/>
      <c r="BF357" s="445"/>
      <c r="DG357" s="445"/>
      <c r="DK357" s="445"/>
      <c r="DL357" s="445"/>
      <c r="DM357" s="445"/>
      <c r="DN357" s="445"/>
      <c r="DO357" s="445"/>
    </row>
    <row r="358">
      <c r="B358" s="445"/>
      <c r="D358" s="445"/>
      <c r="E358" s="445"/>
      <c r="G358" s="445"/>
      <c r="T358" s="445"/>
      <c r="V358" s="445"/>
      <c r="AU358" s="445"/>
      <c r="AX358" s="445"/>
      <c r="AZ358" s="445"/>
      <c r="BA358" s="445"/>
      <c r="BC358" s="445"/>
      <c r="BD358" s="445"/>
      <c r="BE358" s="445"/>
      <c r="BF358" s="445"/>
      <c r="DG358" s="445"/>
      <c r="DK358" s="445"/>
      <c r="DL358" s="445"/>
      <c r="DM358" s="445"/>
      <c r="DN358" s="445"/>
      <c r="DO358" s="445"/>
    </row>
    <row r="359">
      <c r="B359" s="445"/>
      <c r="D359" s="445"/>
      <c r="E359" s="445"/>
      <c r="G359" s="445"/>
      <c r="T359" s="445"/>
      <c r="V359" s="445"/>
      <c r="AU359" s="445"/>
      <c r="AX359" s="445"/>
      <c r="AZ359" s="445"/>
      <c r="BA359" s="445"/>
      <c r="BC359" s="445"/>
      <c r="BD359" s="445"/>
      <c r="BE359" s="445"/>
      <c r="BF359" s="445"/>
      <c r="DG359" s="445"/>
      <c r="DK359" s="445"/>
      <c r="DL359" s="445"/>
      <c r="DM359" s="445"/>
      <c r="DN359" s="445"/>
      <c r="DO359" s="445"/>
    </row>
    <row r="360">
      <c r="B360" s="445"/>
      <c r="D360" s="445"/>
      <c r="E360" s="445"/>
      <c r="G360" s="445"/>
      <c r="T360" s="445"/>
      <c r="V360" s="445"/>
      <c r="AU360" s="445"/>
      <c r="AX360" s="445"/>
      <c r="AZ360" s="445"/>
      <c r="BA360" s="445"/>
      <c r="BC360" s="445"/>
      <c r="BD360" s="445"/>
      <c r="BE360" s="445"/>
      <c r="BF360" s="445"/>
      <c r="DG360" s="445"/>
      <c r="DK360" s="445"/>
      <c r="DL360" s="445"/>
      <c r="DM360" s="445"/>
      <c r="DN360" s="445"/>
      <c r="DO360" s="445"/>
    </row>
    <row r="361">
      <c r="B361" s="445"/>
      <c r="D361" s="445"/>
      <c r="E361" s="445"/>
      <c r="G361" s="445"/>
      <c r="T361" s="445"/>
      <c r="V361" s="445"/>
      <c r="AU361" s="445"/>
      <c r="AX361" s="445"/>
      <c r="AZ361" s="445"/>
      <c r="BA361" s="445"/>
      <c r="BC361" s="445"/>
      <c r="BD361" s="445"/>
      <c r="BE361" s="445"/>
      <c r="BF361" s="445"/>
      <c r="DG361" s="445"/>
      <c r="DK361" s="445"/>
      <c r="DL361" s="445"/>
      <c r="DM361" s="445"/>
      <c r="DN361" s="445"/>
      <c r="DO361" s="445"/>
    </row>
    <row r="362">
      <c r="B362" s="445"/>
      <c r="D362" s="445"/>
      <c r="E362" s="445"/>
      <c r="G362" s="445"/>
      <c r="T362" s="445"/>
      <c r="V362" s="445"/>
      <c r="AU362" s="445"/>
      <c r="AX362" s="445"/>
      <c r="AZ362" s="445"/>
      <c r="BA362" s="445"/>
      <c r="BC362" s="445"/>
      <c r="BD362" s="445"/>
      <c r="BE362" s="445"/>
      <c r="BF362" s="445"/>
      <c r="DG362" s="445"/>
      <c r="DK362" s="445"/>
      <c r="DL362" s="445"/>
      <c r="DM362" s="445"/>
      <c r="DN362" s="445"/>
      <c r="DO362" s="445"/>
    </row>
    <row r="363">
      <c r="B363" s="445"/>
      <c r="D363" s="445"/>
      <c r="E363" s="445"/>
      <c r="G363" s="445"/>
      <c r="T363" s="445"/>
      <c r="V363" s="445"/>
      <c r="AU363" s="445"/>
      <c r="AX363" s="445"/>
      <c r="AZ363" s="445"/>
      <c r="BA363" s="445"/>
      <c r="BC363" s="445"/>
      <c r="BD363" s="445"/>
      <c r="BE363" s="445"/>
      <c r="BF363" s="445"/>
      <c r="DG363" s="445"/>
      <c r="DK363" s="445"/>
      <c r="DL363" s="445"/>
      <c r="DM363" s="445"/>
      <c r="DN363" s="445"/>
      <c r="DO363" s="445"/>
    </row>
    <row r="364">
      <c r="B364" s="445"/>
      <c r="D364" s="445"/>
      <c r="E364" s="445"/>
      <c r="G364" s="445"/>
      <c r="T364" s="445"/>
      <c r="V364" s="445"/>
      <c r="AU364" s="445"/>
      <c r="AX364" s="445"/>
      <c r="AZ364" s="445"/>
      <c r="BA364" s="445"/>
      <c r="BC364" s="445"/>
      <c r="BD364" s="445"/>
      <c r="BE364" s="445"/>
      <c r="BF364" s="445"/>
      <c r="DG364" s="445"/>
      <c r="DK364" s="445"/>
      <c r="DL364" s="445"/>
      <c r="DM364" s="445"/>
      <c r="DN364" s="445"/>
      <c r="DO364" s="445"/>
    </row>
    <row r="365">
      <c r="B365" s="445"/>
      <c r="D365" s="445"/>
      <c r="E365" s="445"/>
      <c r="G365" s="445"/>
      <c r="T365" s="445"/>
      <c r="V365" s="445"/>
      <c r="AU365" s="445"/>
      <c r="AX365" s="445"/>
      <c r="AZ365" s="445"/>
      <c r="BA365" s="445"/>
      <c r="BC365" s="445"/>
      <c r="BD365" s="445"/>
      <c r="BE365" s="445"/>
      <c r="BF365" s="445"/>
      <c r="DG365" s="445"/>
      <c r="DK365" s="445"/>
      <c r="DL365" s="445"/>
      <c r="DM365" s="445"/>
      <c r="DN365" s="445"/>
      <c r="DO365" s="445"/>
    </row>
    <row r="366">
      <c r="B366" s="445"/>
      <c r="D366" s="445"/>
      <c r="E366" s="445"/>
      <c r="G366" s="445"/>
      <c r="T366" s="445"/>
      <c r="V366" s="445"/>
      <c r="AU366" s="445"/>
      <c r="AX366" s="445"/>
      <c r="AZ366" s="445"/>
      <c r="BA366" s="445"/>
      <c r="BC366" s="445"/>
      <c r="BD366" s="445"/>
      <c r="BE366" s="445"/>
      <c r="BF366" s="445"/>
      <c r="DG366" s="445"/>
      <c r="DK366" s="445"/>
      <c r="DL366" s="445"/>
      <c r="DM366" s="445"/>
      <c r="DN366" s="445"/>
      <c r="DO366" s="445"/>
    </row>
    <row r="367">
      <c r="B367" s="445"/>
      <c r="D367" s="445"/>
      <c r="E367" s="445"/>
      <c r="G367" s="445"/>
      <c r="T367" s="445"/>
      <c r="V367" s="445"/>
      <c r="AU367" s="445"/>
      <c r="AX367" s="445"/>
      <c r="AZ367" s="445"/>
      <c r="BA367" s="445"/>
      <c r="BC367" s="445"/>
      <c r="BD367" s="445"/>
      <c r="BE367" s="445"/>
      <c r="BF367" s="445"/>
      <c r="DG367" s="445"/>
      <c r="DK367" s="445"/>
      <c r="DL367" s="445"/>
      <c r="DM367" s="445"/>
      <c r="DN367" s="445"/>
      <c r="DO367" s="445"/>
    </row>
    <row r="368">
      <c r="B368" s="445"/>
      <c r="D368" s="445"/>
      <c r="E368" s="445"/>
      <c r="G368" s="445"/>
      <c r="T368" s="445"/>
      <c r="V368" s="445"/>
      <c r="AU368" s="445"/>
      <c r="AX368" s="445"/>
      <c r="AZ368" s="445"/>
      <c r="BA368" s="445"/>
      <c r="BC368" s="445"/>
      <c r="BD368" s="445"/>
      <c r="BE368" s="445"/>
      <c r="BF368" s="445"/>
      <c r="DG368" s="445"/>
      <c r="DK368" s="445"/>
      <c r="DL368" s="445"/>
      <c r="DM368" s="445"/>
      <c r="DN368" s="445"/>
      <c r="DO368" s="445"/>
    </row>
    <row r="369">
      <c r="B369" s="445"/>
      <c r="D369" s="445"/>
      <c r="E369" s="445"/>
      <c r="G369" s="445"/>
      <c r="T369" s="445"/>
      <c r="V369" s="445"/>
      <c r="AU369" s="445"/>
      <c r="AX369" s="445"/>
      <c r="AZ369" s="445"/>
      <c r="BA369" s="445"/>
      <c r="BC369" s="445"/>
      <c r="BD369" s="445"/>
      <c r="BE369" s="445"/>
      <c r="BF369" s="445"/>
      <c r="DG369" s="445"/>
      <c r="DK369" s="445"/>
      <c r="DL369" s="445"/>
      <c r="DM369" s="445"/>
      <c r="DN369" s="445"/>
      <c r="DO369" s="445"/>
    </row>
    <row r="370">
      <c r="B370" s="445"/>
      <c r="D370" s="445"/>
      <c r="E370" s="445"/>
      <c r="G370" s="445"/>
      <c r="T370" s="445"/>
      <c r="V370" s="445"/>
      <c r="AU370" s="445"/>
      <c r="AX370" s="445"/>
      <c r="AZ370" s="445"/>
      <c r="BA370" s="445"/>
      <c r="BC370" s="445"/>
      <c r="BD370" s="445"/>
      <c r="BE370" s="445"/>
      <c r="BF370" s="445"/>
      <c r="DG370" s="445"/>
      <c r="DK370" s="445"/>
      <c r="DL370" s="445"/>
      <c r="DM370" s="445"/>
      <c r="DN370" s="445"/>
      <c r="DO370" s="445"/>
    </row>
    <row r="371">
      <c r="B371" s="445"/>
      <c r="D371" s="445"/>
      <c r="E371" s="445"/>
      <c r="G371" s="445"/>
      <c r="T371" s="445"/>
      <c r="V371" s="445"/>
      <c r="AU371" s="445"/>
      <c r="AX371" s="445"/>
      <c r="AZ371" s="445"/>
      <c r="BA371" s="445"/>
      <c r="BC371" s="445"/>
      <c r="BD371" s="445"/>
      <c r="BE371" s="445"/>
      <c r="BF371" s="445"/>
      <c r="DG371" s="445"/>
      <c r="DK371" s="445"/>
      <c r="DL371" s="445"/>
      <c r="DM371" s="445"/>
      <c r="DN371" s="445"/>
      <c r="DO371" s="445"/>
    </row>
    <row r="372">
      <c r="B372" s="445"/>
      <c r="D372" s="445"/>
      <c r="E372" s="445"/>
      <c r="G372" s="445"/>
      <c r="T372" s="445"/>
      <c r="V372" s="445"/>
      <c r="AU372" s="445"/>
      <c r="AX372" s="445"/>
      <c r="AZ372" s="445"/>
      <c r="BA372" s="445"/>
      <c r="BC372" s="445"/>
      <c r="BD372" s="445"/>
      <c r="BE372" s="445"/>
      <c r="BF372" s="445"/>
      <c r="DG372" s="445"/>
      <c r="DK372" s="445"/>
      <c r="DL372" s="445"/>
      <c r="DM372" s="445"/>
      <c r="DN372" s="445"/>
      <c r="DO372" s="445"/>
    </row>
    <row r="373">
      <c r="B373" s="445"/>
      <c r="D373" s="445"/>
      <c r="E373" s="445"/>
      <c r="G373" s="445"/>
      <c r="T373" s="445"/>
      <c r="V373" s="445"/>
      <c r="AU373" s="445"/>
      <c r="AX373" s="445"/>
      <c r="AZ373" s="445"/>
      <c r="BA373" s="445"/>
      <c r="BC373" s="445"/>
      <c r="BD373" s="445"/>
      <c r="BE373" s="445"/>
      <c r="BF373" s="445"/>
      <c r="DG373" s="445"/>
      <c r="DK373" s="445"/>
      <c r="DL373" s="445"/>
      <c r="DM373" s="445"/>
      <c r="DN373" s="445"/>
      <c r="DO373" s="445"/>
    </row>
    <row r="374">
      <c r="B374" s="445"/>
      <c r="D374" s="445"/>
      <c r="E374" s="445"/>
      <c r="G374" s="445"/>
      <c r="T374" s="445"/>
      <c r="V374" s="445"/>
      <c r="AU374" s="445"/>
      <c r="AX374" s="445"/>
      <c r="AZ374" s="445"/>
      <c r="BA374" s="445"/>
      <c r="BC374" s="445"/>
      <c r="BD374" s="445"/>
      <c r="BE374" s="445"/>
      <c r="BF374" s="445"/>
      <c r="DG374" s="445"/>
      <c r="DK374" s="445"/>
      <c r="DL374" s="445"/>
      <c r="DM374" s="445"/>
      <c r="DN374" s="445"/>
      <c r="DO374" s="445"/>
    </row>
    <row r="375">
      <c r="B375" s="445"/>
      <c r="D375" s="445"/>
      <c r="E375" s="445"/>
      <c r="G375" s="445"/>
      <c r="T375" s="445"/>
      <c r="V375" s="445"/>
      <c r="AU375" s="445"/>
      <c r="AX375" s="445"/>
      <c r="AZ375" s="445"/>
      <c r="BA375" s="445"/>
      <c r="BC375" s="445"/>
      <c r="BD375" s="445"/>
      <c r="BE375" s="445"/>
      <c r="BF375" s="445"/>
      <c r="DG375" s="445"/>
      <c r="DK375" s="445"/>
      <c r="DL375" s="445"/>
      <c r="DM375" s="445"/>
      <c r="DN375" s="445"/>
      <c r="DO375" s="445"/>
    </row>
    <row r="376">
      <c r="B376" s="445"/>
      <c r="D376" s="445"/>
      <c r="E376" s="445"/>
      <c r="G376" s="445"/>
      <c r="T376" s="445"/>
      <c r="V376" s="445"/>
      <c r="AU376" s="445"/>
      <c r="AX376" s="445"/>
      <c r="AZ376" s="445"/>
      <c r="BA376" s="445"/>
      <c r="BC376" s="445"/>
      <c r="BD376" s="445"/>
      <c r="BE376" s="445"/>
      <c r="BF376" s="445"/>
      <c r="DG376" s="445"/>
      <c r="DK376" s="445"/>
      <c r="DL376" s="445"/>
      <c r="DM376" s="445"/>
      <c r="DN376" s="445"/>
      <c r="DO376" s="445"/>
    </row>
    <row r="377">
      <c r="B377" s="445"/>
      <c r="D377" s="445"/>
      <c r="E377" s="445"/>
      <c r="G377" s="445"/>
      <c r="T377" s="445"/>
      <c r="V377" s="445"/>
      <c r="AU377" s="445"/>
      <c r="AX377" s="445"/>
      <c r="AZ377" s="445"/>
      <c r="BA377" s="445"/>
      <c r="BC377" s="445"/>
      <c r="BD377" s="445"/>
      <c r="BE377" s="445"/>
      <c r="BF377" s="445"/>
      <c r="DG377" s="445"/>
      <c r="DK377" s="445"/>
      <c r="DL377" s="445"/>
      <c r="DM377" s="445"/>
      <c r="DN377" s="445"/>
      <c r="DO377" s="445"/>
    </row>
    <row r="378">
      <c r="B378" s="445"/>
      <c r="D378" s="445"/>
      <c r="E378" s="445"/>
      <c r="G378" s="445"/>
      <c r="T378" s="445"/>
      <c r="V378" s="445"/>
      <c r="AU378" s="445"/>
      <c r="AX378" s="445"/>
      <c r="AZ378" s="445"/>
      <c r="BA378" s="445"/>
      <c r="BC378" s="445"/>
      <c r="BD378" s="445"/>
      <c r="BE378" s="445"/>
      <c r="BF378" s="445"/>
      <c r="DG378" s="445"/>
      <c r="DK378" s="445"/>
      <c r="DL378" s="445"/>
      <c r="DM378" s="445"/>
      <c r="DN378" s="445"/>
      <c r="DO378" s="445"/>
    </row>
    <row r="379">
      <c r="B379" s="445"/>
      <c r="D379" s="445"/>
      <c r="E379" s="445"/>
      <c r="G379" s="445"/>
      <c r="T379" s="445"/>
      <c r="V379" s="445"/>
      <c r="AU379" s="445"/>
      <c r="AX379" s="445"/>
      <c r="AZ379" s="445"/>
      <c r="BA379" s="445"/>
      <c r="BC379" s="445"/>
      <c r="BD379" s="445"/>
      <c r="BE379" s="445"/>
      <c r="BF379" s="445"/>
      <c r="DG379" s="445"/>
      <c r="DK379" s="445"/>
      <c r="DL379" s="445"/>
      <c r="DM379" s="445"/>
      <c r="DN379" s="445"/>
      <c r="DO379" s="445"/>
    </row>
    <row r="380">
      <c r="B380" s="445"/>
      <c r="D380" s="445"/>
      <c r="E380" s="445"/>
      <c r="G380" s="445"/>
      <c r="T380" s="445"/>
      <c r="V380" s="445"/>
      <c r="AU380" s="445"/>
      <c r="AX380" s="445"/>
      <c r="AZ380" s="445"/>
      <c r="BA380" s="445"/>
      <c r="BC380" s="445"/>
      <c r="BD380" s="445"/>
      <c r="BE380" s="445"/>
      <c r="BF380" s="445"/>
      <c r="DG380" s="445"/>
      <c r="DK380" s="445"/>
      <c r="DL380" s="445"/>
      <c r="DM380" s="445"/>
      <c r="DN380" s="445"/>
      <c r="DO380" s="445"/>
    </row>
    <row r="381">
      <c r="B381" s="445"/>
      <c r="D381" s="445"/>
      <c r="E381" s="445"/>
      <c r="G381" s="445"/>
      <c r="T381" s="445"/>
      <c r="V381" s="445"/>
      <c r="AU381" s="445"/>
      <c r="AX381" s="445"/>
      <c r="AZ381" s="445"/>
      <c r="BA381" s="445"/>
      <c r="BC381" s="445"/>
      <c r="BD381" s="445"/>
      <c r="BE381" s="445"/>
      <c r="BF381" s="445"/>
      <c r="DG381" s="445"/>
      <c r="DK381" s="445"/>
      <c r="DL381" s="445"/>
      <c r="DM381" s="445"/>
      <c r="DN381" s="445"/>
      <c r="DO381" s="445"/>
    </row>
    <row r="382">
      <c r="B382" s="445"/>
      <c r="D382" s="445"/>
      <c r="E382" s="445"/>
      <c r="G382" s="445"/>
      <c r="T382" s="445"/>
      <c r="V382" s="445"/>
      <c r="AU382" s="445"/>
      <c r="AX382" s="445"/>
      <c r="AZ382" s="445"/>
      <c r="BA382" s="445"/>
      <c r="BC382" s="445"/>
      <c r="BD382" s="445"/>
      <c r="BE382" s="445"/>
      <c r="BF382" s="445"/>
      <c r="DG382" s="445"/>
      <c r="DK382" s="445"/>
      <c r="DL382" s="445"/>
      <c r="DM382" s="445"/>
      <c r="DN382" s="445"/>
      <c r="DO382" s="445"/>
    </row>
    <row r="383">
      <c r="B383" s="445"/>
      <c r="D383" s="445"/>
      <c r="E383" s="445"/>
      <c r="G383" s="445"/>
      <c r="T383" s="445"/>
      <c r="V383" s="445"/>
      <c r="AU383" s="445"/>
      <c r="AX383" s="445"/>
      <c r="AZ383" s="445"/>
      <c r="BA383" s="445"/>
      <c r="BC383" s="445"/>
      <c r="BD383" s="445"/>
      <c r="BE383" s="445"/>
      <c r="BF383" s="445"/>
      <c r="DG383" s="445"/>
      <c r="DK383" s="445"/>
      <c r="DL383" s="445"/>
      <c r="DM383" s="445"/>
      <c r="DN383" s="445"/>
      <c r="DO383" s="445"/>
    </row>
    <row r="384">
      <c r="B384" s="445"/>
      <c r="D384" s="445"/>
      <c r="E384" s="445"/>
      <c r="G384" s="445"/>
      <c r="T384" s="445"/>
      <c r="V384" s="445"/>
      <c r="AU384" s="445"/>
      <c r="AX384" s="445"/>
      <c r="AZ384" s="445"/>
      <c r="BA384" s="445"/>
      <c r="BC384" s="445"/>
      <c r="BD384" s="445"/>
      <c r="BE384" s="445"/>
      <c r="BF384" s="445"/>
      <c r="DG384" s="445"/>
      <c r="DK384" s="445"/>
      <c r="DL384" s="445"/>
      <c r="DM384" s="445"/>
      <c r="DN384" s="445"/>
      <c r="DO384" s="445"/>
    </row>
    <row r="385">
      <c r="B385" s="445"/>
      <c r="D385" s="445"/>
      <c r="E385" s="445"/>
      <c r="G385" s="445"/>
      <c r="T385" s="445"/>
      <c r="V385" s="445"/>
      <c r="AU385" s="445"/>
      <c r="AX385" s="445"/>
      <c r="AZ385" s="445"/>
      <c r="BA385" s="445"/>
      <c r="BC385" s="445"/>
      <c r="BD385" s="445"/>
      <c r="BE385" s="445"/>
      <c r="BF385" s="445"/>
      <c r="DG385" s="445"/>
      <c r="DK385" s="445"/>
      <c r="DL385" s="445"/>
      <c r="DM385" s="445"/>
      <c r="DN385" s="445"/>
      <c r="DO385" s="445"/>
    </row>
    <row r="386">
      <c r="B386" s="445"/>
      <c r="D386" s="445"/>
      <c r="E386" s="445"/>
      <c r="G386" s="445"/>
      <c r="T386" s="445"/>
      <c r="V386" s="445"/>
      <c r="AU386" s="445"/>
      <c r="AX386" s="445"/>
      <c r="AZ386" s="445"/>
      <c r="BA386" s="445"/>
      <c r="BC386" s="445"/>
      <c r="BD386" s="445"/>
      <c r="BE386" s="445"/>
      <c r="BF386" s="445"/>
      <c r="DG386" s="445"/>
      <c r="DK386" s="445"/>
      <c r="DL386" s="445"/>
      <c r="DM386" s="445"/>
      <c r="DN386" s="445"/>
      <c r="DO386" s="445"/>
    </row>
    <row r="387">
      <c r="B387" s="445"/>
      <c r="D387" s="445"/>
      <c r="E387" s="445"/>
      <c r="G387" s="445"/>
      <c r="T387" s="445"/>
      <c r="V387" s="445"/>
      <c r="AU387" s="445"/>
      <c r="AX387" s="445"/>
      <c r="AZ387" s="445"/>
      <c r="BA387" s="445"/>
      <c r="BC387" s="445"/>
      <c r="BD387" s="445"/>
      <c r="BE387" s="445"/>
      <c r="BF387" s="445"/>
      <c r="DG387" s="445"/>
      <c r="DK387" s="445"/>
      <c r="DL387" s="445"/>
      <c r="DM387" s="445"/>
      <c r="DN387" s="445"/>
      <c r="DO387" s="445"/>
    </row>
    <row r="388">
      <c r="B388" s="445"/>
      <c r="D388" s="445"/>
      <c r="E388" s="445"/>
      <c r="G388" s="445"/>
      <c r="T388" s="445"/>
      <c r="V388" s="445"/>
      <c r="AU388" s="445"/>
      <c r="AX388" s="445"/>
      <c r="AZ388" s="445"/>
      <c r="BA388" s="445"/>
      <c r="BC388" s="445"/>
      <c r="BD388" s="445"/>
      <c r="BE388" s="445"/>
      <c r="BF388" s="445"/>
      <c r="DG388" s="445"/>
      <c r="DK388" s="445"/>
      <c r="DL388" s="445"/>
      <c r="DM388" s="445"/>
      <c r="DN388" s="445"/>
      <c r="DO388" s="445"/>
    </row>
    <row r="389">
      <c r="B389" s="445"/>
      <c r="D389" s="445"/>
      <c r="E389" s="445"/>
      <c r="G389" s="445"/>
      <c r="T389" s="445"/>
      <c r="V389" s="445"/>
      <c r="AU389" s="445"/>
      <c r="AX389" s="445"/>
      <c r="AZ389" s="445"/>
      <c r="BA389" s="445"/>
      <c r="BC389" s="445"/>
      <c r="BD389" s="445"/>
      <c r="BE389" s="445"/>
      <c r="BF389" s="445"/>
      <c r="DG389" s="445"/>
      <c r="DK389" s="445"/>
      <c r="DL389" s="445"/>
      <c r="DM389" s="445"/>
      <c r="DN389" s="445"/>
      <c r="DO389" s="445"/>
    </row>
    <row r="390">
      <c r="B390" s="445"/>
      <c r="D390" s="445"/>
      <c r="E390" s="445"/>
      <c r="G390" s="445"/>
      <c r="T390" s="445"/>
      <c r="V390" s="445"/>
      <c r="AU390" s="445"/>
      <c r="AX390" s="445"/>
      <c r="AZ390" s="445"/>
      <c r="BA390" s="445"/>
      <c r="BC390" s="445"/>
      <c r="BD390" s="445"/>
      <c r="BE390" s="445"/>
      <c r="BF390" s="445"/>
      <c r="DG390" s="445"/>
      <c r="DK390" s="445"/>
      <c r="DL390" s="445"/>
      <c r="DM390" s="445"/>
      <c r="DN390" s="445"/>
      <c r="DO390" s="445"/>
    </row>
    <row r="391">
      <c r="B391" s="445"/>
      <c r="D391" s="445"/>
      <c r="E391" s="445"/>
      <c r="G391" s="445"/>
      <c r="T391" s="445"/>
      <c r="V391" s="445"/>
      <c r="AU391" s="445"/>
      <c r="AX391" s="445"/>
      <c r="AZ391" s="445"/>
      <c r="BA391" s="445"/>
      <c r="BC391" s="445"/>
      <c r="BD391" s="445"/>
      <c r="BE391" s="445"/>
      <c r="BF391" s="445"/>
      <c r="DG391" s="445"/>
      <c r="DK391" s="445"/>
      <c r="DL391" s="445"/>
      <c r="DM391" s="445"/>
      <c r="DN391" s="445"/>
      <c r="DO391" s="445"/>
    </row>
    <row r="392">
      <c r="B392" s="445"/>
      <c r="D392" s="445"/>
      <c r="E392" s="445"/>
      <c r="G392" s="445"/>
      <c r="T392" s="445"/>
      <c r="V392" s="445"/>
      <c r="AU392" s="445"/>
      <c r="AX392" s="445"/>
      <c r="AZ392" s="445"/>
      <c r="BA392" s="445"/>
      <c r="BC392" s="445"/>
      <c r="BD392" s="445"/>
      <c r="BE392" s="445"/>
      <c r="BF392" s="445"/>
      <c r="DG392" s="445"/>
      <c r="DK392" s="445"/>
      <c r="DL392" s="445"/>
      <c r="DM392" s="445"/>
      <c r="DN392" s="445"/>
      <c r="DO392" s="445"/>
    </row>
    <row r="393">
      <c r="B393" s="445"/>
      <c r="D393" s="445"/>
      <c r="E393" s="445"/>
      <c r="G393" s="445"/>
      <c r="T393" s="445"/>
      <c r="V393" s="445"/>
      <c r="AU393" s="445"/>
      <c r="AX393" s="445"/>
      <c r="AZ393" s="445"/>
      <c r="BA393" s="445"/>
      <c r="BC393" s="445"/>
      <c r="BD393" s="445"/>
      <c r="BE393" s="445"/>
      <c r="BF393" s="445"/>
      <c r="DG393" s="445"/>
      <c r="DK393" s="445"/>
      <c r="DL393" s="445"/>
      <c r="DM393" s="445"/>
      <c r="DN393" s="445"/>
      <c r="DO393" s="445"/>
    </row>
    <row r="394">
      <c r="B394" s="445"/>
      <c r="D394" s="445"/>
      <c r="E394" s="445"/>
      <c r="G394" s="445"/>
      <c r="T394" s="445"/>
      <c r="V394" s="445"/>
      <c r="AU394" s="445"/>
      <c r="AX394" s="445"/>
      <c r="AZ394" s="445"/>
      <c r="BA394" s="445"/>
      <c r="BC394" s="445"/>
      <c r="BD394" s="445"/>
      <c r="BE394" s="445"/>
      <c r="BF394" s="445"/>
      <c r="DG394" s="445"/>
      <c r="DK394" s="445"/>
      <c r="DL394" s="445"/>
      <c r="DM394" s="445"/>
      <c r="DN394" s="445"/>
      <c r="DO394" s="445"/>
    </row>
    <row r="395">
      <c r="B395" s="445"/>
      <c r="D395" s="445"/>
      <c r="E395" s="445"/>
      <c r="G395" s="445"/>
      <c r="T395" s="445"/>
      <c r="V395" s="445"/>
      <c r="AU395" s="445"/>
      <c r="AX395" s="445"/>
      <c r="AZ395" s="445"/>
      <c r="BA395" s="445"/>
      <c r="BC395" s="445"/>
      <c r="BD395" s="445"/>
      <c r="BE395" s="445"/>
      <c r="BF395" s="445"/>
      <c r="DG395" s="445"/>
      <c r="DK395" s="445"/>
      <c r="DL395" s="445"/>
      <c r="DM395" s="445"/>
      <c r="DN395" s="445"/>
      <c r="DO395" s="445"/>
    </row>
    <row r="396">
      <c r="B396" s="445"/>
      <c r="D396" s="445"/>
      <c r="E396" s="445"/>
      <c r="G396" s="445"/>
      <c r="T396" s="445"/>
      <c r="V396" s="445"/>
      <c r="AU396" s="445"/>
      <c r="AX396" s="445"/>
      <c r="AZ396" s="445"/>
      <c r="BA396" s="445"/>
      <c r="BC396" s="445"/>
      <c r="BD396" s="445"/>
      <c r="BE396" s="445"/>
      <c r="BF396" s="445"/>
      <c r="DG396" s="445"/>
      <c r="DK396" s="445"/>
      <c r="DL396" s="445"/>
      <c r="DM396" s="445"/>
      <c r="DN396" s="445"/>
      <c r="DO396" s="445"/>
    </row>
    <row r="397">
      <c r="B397" s="445"/>
      <c r="D397" s="445"/>
      <c r="E397" s="445"/>
      <c r="G397" s="445"/>
      <c r="T397" s="445"/>
      <c r="V397" s="445"/>
      <c r="AU397" s="445"/>
      <c r="AX397" s="445"/>
      <c r="AZ397" s="445"/>
      <c r="BA397" s="445"/>
      <c r="BC397" s="445"/>
      <c r="BD397" s="445"/>
      <c r="BE397" s="445"/>
      <c r="BF397" s="445"/>
      <c r="DG397" s="445"/>
      <c r="DK397" s="445"/>
      <c r="DL397" s="445"/>
      <c r="DM397" s="445"/>
      <c r="DN397" s="445"/>
      <c r="DO397" s="445"/>
    </row>
    <row r="398">
      <c r="B398" s="445"/>
      <c r="D398" s="445"/>
      <c r="E398" s="445"/>
      <c r="G398" s="445"/>
      <c r="T398" s="445"/>
      <c r="V398" s="445"/>
      <c r="AU398" s="445"/>
      <c r="AX398" s="445"/>
      <c r="AZ398" s="445"/>
      <c r="BA398" s="445"/>
      <c r="BC398" s="445"/>
      <c r="BD398" s="445"/>
      <c r="BE398" s="445"/>
      <c r="BF398" s="445"/>
      <c r="DG398" s="445"/>
      <c r="DK398" s="445"/>
      <c r="DL398" s="445"/>
      <c r="DM398" s="445"/>
      <c r="DN398" s="445"/>
      <c r="DO398" s="445"/>
    </row>
    <row r="399">
      <c r="B399" s="445"/>
      <c r="D399" s="445"/>
      <c r="E399" s="445"/>
      <c r="G399" s="445"/>
      <c r="T399" s="445"/>
      <c r="V399" s="445"/>
      <c r="AU399" s="445"/>
      <c r="AX399" s="445"/>
      <c r="AZ399" s="445"/>
      <c r="BA399" s="445"/>
      <c r="BC399" s="445"/>
      <c r="BD399" s="445"/>
      <c r="BE399" s="445"/>
      <c r="BF399" s="445"/>
      <c r="DG399" s="445"/>
      <c r="DK399" s="445"/>
      <c r="DL399" s="445"/>
      <c r="DM399" s="445"/>
      <c r="DN399" s="445"/>
      <c r="DO399" s="445"/>
    </row>
    <row r="400">
      <c r="B400" s="445"/>
      <c r="D400" s="445"/>
      <c r="E400" s="445"/>
      <c r="G400" s="445"/>
      <c r="T400" s="445"/>
      <c r="V400" s="445"/>
      <c r="AU400" s="445"/>
      <c r="AX400" s="445"/>
      <c r="AZ400" s="445"/>
      <c r="BA400" s="445"/>
      <c r="BC400" s="445"/>
      <c r="BD400" s="445"/>
      <c r="BE400" s="445"/>
      <c r="BF400" s="445"/>
      <c r="DG400" s="445"/>
      <c r="DK400" s="445"/>
      <c r="DL400" s="445"/>
      <c r="DM400" s="445"/>
      <c r="DN400" s="445"/>
      <c r="DO400" s="445"/>
    </row>
    <row r="401">
      <c r="B401" s="445"/>
      <c r="D401" s="445"/>
      <c r="E401" s="445"/>
      <c r="G401" s="445"/>
      <c r="T401" s="445"/>
      <c r="V401" s="445"/>
      <c r="AU401" s="445"/>
      <c r="AX401" s="445"/>
      <c r="AZ401" s="445"/>
      <c r="BA401" s="445"/>
      <c r="BC401" s="445"/>
      <c r="BD401" s="445"/>
      <c r="BE401" s="445"/>
      <c r="BF401" s="445"/>
      <c r="DG401" s="445"/>
      <c r="DK401" s="445"/>
      <c r="DL401" s="445"/>
      <c r="DM401" s="445"/>
      <c r="DN401" s="445"/>
      <c r="DO401" s="445"/>
    </row>
    <row r="402">
      <c r="B402" s="445"/>
      <c r="D402" s="445"/>
      <c r="E402" s="445"/>
      <c r="G402" s="445"/>
      <c r="T402" s="445"/>
      <c r="V402" s="445"/>
      <c r="AU402" s="445"/>
      <c r="AX402" s="445"/>
      <c r="AZ402" s="445"/>
      <c r="BA402" s="445"/>
      <c r="BC402" s="445"/>
      <c r="BD402" s="445"/>
      <c r="BE402" s="445"/>
      <c r="BF402" s="445"/>
      <c r="DG402" s="445"/>
      <c r="DK402" s="445"/>
      <c r="DL402" s="445"/>
      <c r="DM402" s="445"/>
      <c r="DN402" s="445"/>
      <c r="DO402" s="445"/>
    </row>
    <row r="403">
      <c r="B403" s="445"/>
      <c r="D403" s="445"/>
      <c r="E403" s="445"/>
      <c r="G403" s="445"/>
      <c r="T403" s="445"/>
      <c r="V403" s="445"/>
      <c r="AU403" s="445"/>
      <c r="AX403" s="445"/>
      <c r="AZ403" s="445"/>
      <c r="BA403" s="445"/>
      <c r="BC403" s="445"/>
      <c r="BD403" s="445"/>
      <c r="BE403" s="445"/>
      <c r="BF403" s="445"/>
      <c r="DG403" s="445"/>
      <c r="DK403" s="445"/>
      <c r="DL403" s="445"/>
      <c r="DM403" s="445"/>
      <c r="DN403" s="445"/>
      <c r="DO403" s="445"/>
    </row>
    <row r="404">
      <c r="B404" s="445"/>
      <c r="D404" s="445"/>
      <c r="E404" s="445"/>
      <c r="G404" s="445"/>
      <c r="T404" s="445"/>
      <c r="V404" s="445"/>
      <c r="AU404" s="445"/>
      <c r="AX404" s="445"/>
      <c r="AZ404" s="445"/>
      <c r="BA404" s="445"/>
      <c r="BC404" s="445"/>
      <c r="BD404" s="445"/>
      <c r="BE404" s="445"/>
      <c r="BF404" s="445"/>
      <c r="DG404" s="445"/>
      <c r="DK404" s="445"/>
      <c r="DL404" s="445"/>
      <c r="DM404" s="445"/>
      <c r="DN404" s="445"/>
      <c r="DO404" s="445"/>
    </row>
    <row r="405">
      <c r="B405" s="445"/>
      <c r="D405" s="445"/>
      <c r="E405" s="445"/>
      <c r="G405" s="445"/>
      <c r="T405" s="445"/>
      <c r="V405" s="445"/>
      <c r="AU405" s="445"/>
      <c r="AX405" s="445"/>
      <c r="AZ405" s="445"/>
      <c r="BA405" s="445"/>
      <c r="BC405" s="445"/>
      <c r="BD405" s="445"/>
      <c r="BE405" s="445"/>
      <c r="BF405" s="445"/>
      <c r="DG405" s="445"/>
      <c r="DK405" s="445"/>
      <c r="DL405" s="445"/>
      <c r="DM405" s="445"/>
      <c r="DN405" s="445"/>
      <c r="DO405" s="445"/>
    </row>
    <row r="406">
      <c r="B406" s="445"/>
      <c r="D406" s="445"/>
      <c r="E406" s="445"/>
      <c r="G406" s="445"/>
      <c r="T406" s="445"/>
      <c r="V406" s="445"/>
      <c r="AU406" s="445"/>
      <c r="AX406" s="445"/>
      <c r="AZ406" s="445"/>
      <c r="BA406" s="445"/>
      <c r="BC406" s="445"/>
      <c r="BD406" s="445"/>
      <c r="BE406" s="445"/>
      <c r="BF406" s="445"/>
      <c r="DG406" s="445"/>
      <c r="DK406" s="445"/>
      <c r="DL406" s="445"/>
      <c r="DM406" s="445"/>
      <c r="DN406" s="445"/>
      <c r="DO406" s="445"/>
    </row>
    <row r="407">
      <c r="B407" s="445"/>
      <c r="D407" s="445"/>
      <c r="E407" s="445"/>
      <c r="G407" s="445"/>
      <c r="T407" s="445"/>
      <c r="V407" s="445"/>
      <c r="AU407" s="445"/>
      <c r="AX407" s="445"/>
      <c r="AZ407" s="445"/>
      <c r="BA407" s="445"/>
      <c r="BC407" s="445"/>
      <c r="BD407" s="445"/>
      <c r="BE407" s="445"/>
      <c r="BF407" s="445"/>
      <c r="DG407" s="445"/>
      <c r="DK407" s="445"/>
      <c r="DL407" s="445"/>
      <c r="DM407" s="445"/>
      <c r="DN407" s="445"/>
      <c r="DO407" s="445"/>
    </row>
    <row r="408">
      <c r="B408" s="445"/>
      <c r="D408" s="445"/>
      <c r="E408" s="445"/>
      <c r="G408" s="445"/>
      <c r="T408" s="445"/>
      <c r="V408" s="445"/>
      <c r="AU408" s="445"/>
      <c r="AX408" s="445"/>
      <c r="AZ408" s="445"/>
      <c r="BA408" s="445"/>
      <c r="BC408" s="445"/>
      <c r="BD408" s="445"/>
      <c r="BE408" s="445"/>
      <c r="BF408" s="445"/>
      <c r="DG408" s="445"/>
      <c r="DK408" s="445"/>
      <c r="DL408" s="445"/>
      <c r="DM408" s="445"/>
      <c r="DN408" s="445"/>
      <c r="DO408" s="445"/>
    </row>
    <row r="409">
      <c r="B409" s="445"/>
      <c r="D409" s="445"/>
      <c r="E409" s="445"/>
      <c r="G409" s="445"/>
      <c r="T409" s="445"/>
      <c r="V409" s="445"/>
      <c r="AU409" s="445"/>
      <c r="AX409" s="445"/>
      <c r="AZ409" s="445"/>
      <c r="BA409" s="445"/>
      <c r="BC409" s="445"/>
      <c r="BD409" s="445"/>
      <c r="BE409" s="445"/>
      <c r="BF409" s="445"/>
      <c r="DG409" s="445"/>
      <c r="DK409" s="445"/>
      <c r="DL409" s="445"/>
      <c r="DM409" s="445"/>
      <c r="DN409" s="445"/>
      <c r="DO409" s="445"/>
    </row>
    <row r="410">
      <c r="B410" s="445"/>
      <c r="D410" s="445"/>
      <c r="E410" s="445"/>
      <c r="G410" s="445"/>
      <c r="T410" s="445"/>
      <c r="V410" s="445"/>
      <c r="AU410" s="445"/>
      <c r="AX410" s="445"/>
      <c r="AZ410" s="445"/>
      <c r="BA410" s="445"/>
      <c r="BC410" s="445"/>
      <c r="BD410" s="445"/>
      <c r="BE410" s="445"/>
      <c r="BF410" s="445"/>
      <c r="DG410" s="445"/>
      <c r="DK410" s="445"/>
      <c r="DL410" s="445"/>
      <c r="DM410" s="445"/>
      <c r="DN410" s="445"/>
      <c r="DO410" s="445"/>
    </row>
    <row r="411">
      <c r="B411" s="445"/>
      <c r="D411" s="445"/>
      <c r="E411" s="445"/>
      <c r="G411" s="445"/>
      <c r="T411" s="445"/>
      <c r="V411" s="445"/>
      <c r="AU411" s="445"/>
      <c r="AX411" s="445"/>
      <c r="AZ411" s="445"/>
      <c r="BA411" s="445"/>
      <c r="BC411" s="445"/>
      <c r="BD411" s="445"/>
      <c r="BE411" s="445"/>
      <c r="BF411" s="445"/>
      <c r="DG411" s="445"/>
      <c r="DK411" s="445"/>
      <c r="DL411" s="445"/>
      <c r="DM411" s="445"/>
      <c r="DN411" s="445"/>
      <c r="DO411" s="445"/>
    </row>
    <row r="412">
      <c r="B412" s="445"/>
      <c r="D412" s="445"/>
      <c r="E412" s="445"/>
      <c r="G412" s="445"/>
      <c r="T412" s="445"/>
      <c r="V412" s="445"/>
      <c r="AU412" s="445"/>
      <c r="AX412" s="445"/>
      <c r="AZ412" s="445"/>
      <c r="BA412" s="445"/>
      <c r="BC412" s="445"/>
      <c r="BD412" s="445"/>
      <c r="BE412" s="445"/>
      <c r="BF412" s="445"/>
      <c r="DG412" s="445"/>
      <c r="DK412" s="445"/>
      <c r="DL412" s="445"/>
      <c r="DM412" s="445"/>
      <c r="DN412" s="445"/>
      <c r="DO412" s="445"/>
    </row>
    <row r="413">
      <c r="B413" s="445"/>
      <c r="D413" s="445"/>
      <c r="E413" s="445"/>
      <c r="G413" s="445"/>
      <c r="T413" s="445"/>
      <c r="V413" s="445"/>
      <c r="AU413" s="445"/>
      <c r="AX413" s="445"/>
      <c r="AZ413" s="445"/>
      <c r="BA413" s="445"/>
      <c r="BC413" s="445"/>
      <c r="BD413" s="445"/>
      <c r="BE413" s="445"/>
      <c r="BF413" s="445"/>
      <c r="DG413" s="445"/>
      <c r="DK413" s="445"/>
      <c r="DL413" s="445"/>
      <c r="DM413" s="445"/>
      <c r="DN413" s="445"/>
      <c r="DO413" s="445"/>
    </row>
    <row r="414">
      <c r="B414" s="445"/>
      <c r="D414" s="445"/>
      <c r="E414" s="445"/>
      <c r="G414" s="445"/>
      <c r="T414" s="445"/>
      <c r="V414" s="445"/>
      <c r="AU414" s="445"/>
      <c r="AX414" s="445"/>
      <c r="AZ414" s="445"/>
      <c r="BA414" s="445"/>
      <c r="BC414" s="445"/>
      <c r="BD414" s="445"/>
      <c r="BE414" s="445"/>
      <c r="BF414" s="445"/>
      <c r="DG414" s="445"/>
      <c r="DK414" s="445"/>
      <c r="DL414" s="445"/>
      <c r="DM414" s="445"/>
      <c r="DN414" s="445"/>
      <c r="DO414" s="445"/>
    </row>
    <row r="415">
      <c r="B415" s="445"/>
      <c r="D415" s="445"/>
      <c r="E415" s="445"/>
      <c r="G415" s="445"/>
      <c r="T415" s="445"/>
      <c r="V415" s="445"/>
      <c r="AU415" s="445"/>
      <c r="AX415" s="445"/>
      <c r="AZ415" s="445"/>
      <c r="BA415" s="445"/>
      <c r="BC415" s="445"/>
      <c r="BD415" s="445"/>
      <c r="BE415" s="445"/>
      <c r="BF415" s="445"/>
      <c r="DG415" s="445"/>
      <c r="DK415" s="445"/>
      <c r="DL415" s="445"/>
      <c r="DM415" s="445"/>
      <c r="DN415" s="445"/>
      <c r="DO415" s="445"/>
    </row>
    <row r="416">
      <c r="B416" s="445"/>
      <c r="D416" s="445"/>
      <c r="E416" s="445"/>
      <c r="G416" s="445"/>
      <c r="T416" s="445"/>
      <c r="V416" s="445"/>
      <c r="AU416" s="445"/>
      <c r="AX416" s="445"/>
      <c r="AZ416" s="445"/>
      <c r="BA416" s="445"/>
      <c r="BC416" s="445"/>
      <c r="BD416" s="445"/>
      <c r="BE416" s="445"/>
      <c r="BF416" s="445"/>
      <c r="DG416" s="445"/>
      <c r="DK416" s="445"/>
      <c r="DL416" s="445"/>
      <c r="DM416" s="445"/>
      <c r="DN416" s="445"/>
      <c r="DO416" s="445"/>
    </row>
    <row r="417">
      <c r="B417" s="445"/>
      <c r="D417" s="445"/>
      <c r="E417" s="445"/>
      <c r="G417" s="445"/>
      <c r="T417" s="445"/>
      <c r="V417" s="445"/>
      <c r="AU417" s="445"/>
      <c r="AX417" s="445"/>
      <c r="AZ417" s="445"/>
      <c r="BA417" s="445"/>
      <c r="BC417" s="445"/>
      <c r="BD417" s="445"/>
      <c r="BE417" s="445"/>
      <c r="BF417" s="445"/>
      <c r="DG417" s="445"/>
      <c r="DK417" s="445"/>
      <c r="DL417" s="445"/>
      <c r="DM417" s="445"/>
      <c r="DN417" s="445"/>
      <c r="DO417" s="445"/>
    </row>
    <row r="418">
      <c r="B418" s="445"/>
      <c r="D418" s="445"/>
      <c r="E418" s="445"/>
      <c r="G418" s="445"/>
      <c r="T418" s="445"/>
      <c r="V418" s="445"/>
      <c r="AU418" s="445"/>
      <c r="AX418" s="445"/>
      <c r="AZ418" s="445"/>
      <c r="BA418" s="445"/>
      <c r="BC418" s="445"/>
      <c r="BD418" s="445"/>
      <c r="BE418" s="445"/>
      <c r="BF418" s="445"/>
      <c r="DG418" s="445"/>
      <c r="DK418" s="445"/>
      <c r="DL418" s="445"/>
      <c r="DM418" s="445"/>
      <c r="DN418" s="445"/>
      <c r="DO418" s="445"/>
    </row>
    <row r="419">
      <c r="B419" s="445"/>
      <c r="D419" s="445"/>
      <c r="E419" s="445"/>
      <c r="G419" s="445"/>
      <c r="T419" s="445"/>
      <c r="V419" s="445"/>
      <c r="AU419" s="445"/>
      <c r="AX419" s="445"/>
      <c r="AZ419" s="445"/>
      <c r="BA419" s="445"/>
      <c r="BC419" s="445"/>
      <c r="BD419" s="445"/>
      <c r="BE419" s="445"/>
      <c r="BF419" s="445"/>
      <c r="DG419" s="445"/>
      <c r="DK419" s="445"/>
      <c r="DL419" s="445"/>
      <c r="DM419" s="445"/>
      <c r="DN419" s="445"/>
      <c r="DO419" s="445"/>
    </row>
    <row r="420">
      <c r="B420" s="445"/>
      <c r="D420" s="445"/>
      <c r="E420" s="445"/>
      <c r="G420" s="445"/>
      <c r="T420" s="445"/>
      <c r="V420" s="445"/>
      <c r="AU420" s="445"/>
      <c r="AX420" s="445"/>
      <c r="AZ420" s="445"/>
      <c r="BA420" s="445"/>
      <c r="BC420" s="445"/>
      <c r="BD420" s="445"/>
      <c r="BE420" s="445"/>
      <c r="BF420" s="445"/>
      <c r="DG420" s="445"/>
      <c r="DK420" s="445"/>
      <c r="DL420" s="445"/>
      <c r="DM420" s="445"/>
      <c r="DN420" s="445"/>
      <c r="DO420" s="445"/>
    </row>
    <row r="421">
      <c r="B421" s="445"/>
      <c r="D421" s="445"/>
      <c r="E421" s="445"/>
      <c r="G421" s="445"/>
      <c r="T421" s="445"/>
      <c r="V421" s="445"/>
      <c r="AU421" s="445"/>
      <c r="AX421" s="445"/>
      <c r="AZ421" s="445"/>
      <c r="BA421" s="445"/>
      <c r="BC421" s="445"/>
      <c r="BD421" s="445"/>
      <c r="BE421" s="445"/>
      <c r="BF421" s="445"/>
      <c r="DG421" s="445"/>
      <c r="DK421" s="445"/>
      <c r="DL421" s="445"/>
      <c r="DM421" s="445"/>
      <c r="DN421" s="445"/>
      <c r="DO421" s="445"/>
    </row>
    <row r="422">
      <c r="B422" s="445"/>
      <c r="D422" s="445"/>
      <c r="E422" s="445"/>
      <c r="G422" s="445"/>
      <c r="T422" s="445"/>
      <c r="V422" s="445"/>
      <c r="AU422" s="445"/>
      <c r="AX422" s="445"/>
      <c r="AZ422" s="445"/>
      <c r="BA422" s="445"/>
      <c r="BC422" s="445"/>
      <c r="BD422" s="445"/>
      <c r="BE422" s="445"/>
      <c r="BF422" s="445"/>
      <c r="DG422" s="445"/>
      <c r="DK422" s="445"/>
      <c r="DL422" s="445"/>
      <c r="DM422" s="445"/>
      <c r="DN422" s="445"/>
      <c r="DO422" s="445"/>
    </row>
    <row r="423">
      <c r="B423" s="445"/>
      <c r="D423" s="445"/>
      <c r="E423" s="445"/>
      <c r="G423" s="445"/>
      <c r="T423" s="445"/>
      <c r="V423" s="445"/>
      <c r="AU423" s="445"/>
      <c r="AX423" s="445"/>
      <c r="AZ423" s="445"/>
      <c r="BA423" s="445"/>
      <c r="BC423" s="445"/>
      <c r="BD423" s="445"/>
      <c r="BE423" s="445"/>
      <c r="BF423" s="445"/>
      <c r="DG423" s="445"/>
      <c r="DK423" s="445"/>
      <c r="DL423" s="445"/>
      <c r="DM423" s="445"/>
      <c r="DN423" s="445"/>
      <c r="DO423" s="445"/>
    </row>
    <row r="424">
      <c r="B424" s="445"/>
      <c r="D424" s="445"/>
      <c r="E424" s="445"/>
      <c r="G424" s="445"/>
      <c r="T424" s="445"/>
      <c r="V424" s="445"/>
      <c r="AU424" s="445"/>
      <c r="AX424" s="445"/>
      <c r="AZ424" s="445"/>
      <c r="BA424" s="445"/>
      <c r="BC424" s="445"/>
      <c r="BD424" s="445"/>
      <c r="BE424" s="445"/>
      <c r="BF424" s="445"/>
      <c r="DG424" s="445"/>
      <c r="DK424" s="445"/>
      <c r="DL424" s="445"/>
      <c r="DM424" s="445"/>
      <c r="DN424" s="445"/>
      <c r="DO424" s="445"/>
    </row>
    <row r="425">
      <c r="B425" s="445"/>
      <c r="D425" s="445"/>
      <c r="E425" s="445"/>
      <c r="G425" s="445"/>
      <c r="T425" s="445"/>
      <c r="V425" s="445"/>
      <c r="AU425" s="445"/>
      <c r="AX425" s="445"/>
      <c r="AZ425" s="445"/>
      <c r="BA425" s="445"/>
      <c r="BC425" s="445"/>
      <c r="BD425" s="445"/>
      <c r="BE425" s="445"/>
      <c r="BF425" s="445"/>
      <c r="DG425" s="445"/>
      <c r="DK425" s="445"/>
      <c r="DL425" s="445"/>
      <c r="DM425" s="445"/>
      <c r="DN425" s="445"/>
      <c r="DO425" s="445"/>
    </row>
    <row r="426">
      <c r="B426" s="445"/>
      <c r="D426" s="445"/>
      <c r="E426" s="445"/>
      <c r="G426" s="445"/>
      <c r="T426" s="445"/>
      <c r="V426" s="445"/>
      <c r="AU426" s="445"/>
      <c r="AX426" s="445"/>
      <c r="AZ426" s="445"/>
      <c r="BA426" s="445"/>
      <c r="BC426" s="445"/>
      <c r="BD426" s="445"/>
      <c r="BE426" s="445"/>
      <c r="BF426" s="445"/>
      <c r="DG426" s="445"/>
      <c r="DK426" s="445"/>
      <c r="DL426" s="445"/>
      <c r="DM426" s="445"/>
      <c r="DN426" s="445"/>
      <c r="DO426" s="445"/>
    </row>
    <row r="427">
      <c r="B427" s="445"/>
      <c r="D427" s="445"/>
      <c r="E427" s="445"/>
      <c r="G427" s="445"/>
      <c r="T427" s="445"/>
      <c r="V427" s="445"/>
      <c r="AU427" s="445"/>
      <c r="AX427" s="445"/>
      <c r="AZ427" s="445"/>
      <c r="BA427" s="445"/>
      <c r="BC427" s="445"/>
      <c r="BD427" s="445"/>
      <c r="BE427" s="445"/>
      <c r="BF427" s="445"/>
      <c r="DG427" s="445"/>
      <c r="DK427" s="445"/>
      <c r="DL427" s="445"/>
      <c r="DM427" s="445"/>
      <c r="DN427" s="445"/>
      <c r="DO427" s="445"/>
    </row>
    <row r="428">
      <c r="B428" s="445"/>
      <c r="D428" s="445"/>
      <c r="E428" s="445"/>
      <c r="G428" s="445"/>
      <c r="T428" s="445"/>
      <c r="V428" s="445"/>
      <c r="AU428" s="445"/>
      <c r="AX428" s="445"/>
      <c r="AZ428" s="445"/>
      <c r="BA428" s="445"/>
      <c r="BC428" s="445"/>
      <c r="BD428" s="445"/>
      <c r="BE428" s="445"/>
      <c r="BF428" s="445"/>
      <c r="DG428" s="445"/>
      <c r="DK428" s="445"/>
      <c r="DL428" s="445"/>
      <c r="DM428" s="445"/>
      <c r="DN428" s="445"/>
      <c r="DO428" s="445"/>
    </row>
    <row r="429">
      <c r="B429" s="445"/>
      <c r="D429" s="445"/>
      <c r="E429" s="445"/>
      <c r="G429" s="445"/>
      <c r="T429" s="445"/>
      <c r="V429" s="445"/>
      <c r="AU429" s="445"/>
      <c r="AX429" s="445"/>
      <c r="AZ429" s="445"/>
      <c r="BA429" s="445"/>
      <c r="BC429" s="445"/>
      <c r="BD429" s="445"/>
      <c r="BE429" s="445"/>
      <c r="BF429" s="445"/>
      <c r="DG429" s="445"/>
      <c r="DK429" s="445"/>
      <c r="DL429" s="445"/>
      <c r="DM429" s="445"/>
      <c r="DN429" s="445"/>
      <c r="DO429" s="445"/>
    </row>
    <row r="430">
      <c r="B430" s="445"/>
      <c r="D430" s="445"/>
      <c r="E430" s="445"/>
      <c r="G430" s="445"/>
      <c r="T430" s="445"/>
      <c r="V430" s="445"/>
      <c r="AU430" s="445"/>
      <c r="AX430" s="445"/>
      <c r="AZ430" s="445"/>
      <c r="BA430" s="445"/>
      <c r="BC430" s="445"/>
      <c r="BD430" s="445"/>
      <c r="BE430" s="445"/>
      <c r="BF430" s="445"/>
      <c r="DG430" s="445"/>
      <c r="DK430" s="445"/>
      <c r="DL430" s="445"/>
      <c r="DM430" s="445"/>
      <c r="DN430" s="445"/>
      <c r="DO430" s="445"/>
    </row>
    <row r="431">
      <c r="B431" s="445"/>
      <c r="D431" s="445"/>
      <c r="E431" s="445"/>
      <c r="G431" s="445"/>
      <c r="T431" s="445"/>
      <c r="V431" s="445"/>
      <c r="AU431" s="445"/>
      <c r="AX431" s="445"/>
      <c r="AZ431" s="445"/>
      <c r="BA431" s="445"/>
      <c r="BC431" s="445"/>
      <c r="BD431" s="445"/>
      <c r="BE431" s="445"/>
      <c r="BF431" s="445"/>
      <c r="DG431" s="445"/>
      <c r="DK431" s="445"/>
      <c r="DL431" s="445"/>
      <c r="DM431" s="445"/>
      <c r="DN431" s="445"/>
      <c r="DO431" s="445"/>
    </row>
    <row r="432">
      <c r="B432" s="445"/>
      <c r="D432" s="445"/>
      <c r="E432" s="445"/>
      <c r="G432" s="445"/>
      <c r="T432" s="445"/>
      <c r="V432" s="445"/>
      <c r="AU432" s="445"/>
      <c r="AX432" s="445"/>
      <c r="AZ432" s="445"/>
      <c r="BA432" s="445"/>
      <c r="BC432" s="445"/>
      <c r="BD432" s="445"/>
      <c r="BE432" s="445"/>
      <c r="BF432" s="445"/>
      <c r="DG432" s="445"/>
      <c r="DK432" s="445"/>
      <c r="DL432" s="445"/>
      <c r="DM432" s="445"/>
      <c r="DN432" s="445"/>
      <c r="DO432" s="445"/>
    </row>
    <row r="433">
      <c r="B433" s="445"/>
      <c r="D433" s="445"/>
      <c r="E433" s="445"/>
      <c r="G433" s="445"/>
      <c r="T433" s="445"/>
      <c r="V433" s="445"/>
      <c r="AU433" s="445"/>
      <c r="AX433" s="445"/>
      <c r="AZ433" s="445"/>
      <c r="BA433" s="445"/>
      <c r="BC433" s="445"/>
      <c r="BD433" s="445"/>
      <c r="BE433" s="445"/>
      <c r="BF433" s="445"/>
      <c r="DG433" s="445"/>
      <c r="DK433" s="445"/>
      <c r="DL433" s="445"/>
      <c r="DM433" s="445"/>
      <c r="DN433" s="445"/>
      <c r="DO433" s="445"/>
    </row>
    <row r="434">
      <c r="B434" s="445"/>
      <c r="D434" s="445"/>
      <c r="E434" s="445"/>
      <c r="G434" s="445"/>
      <c r="T434" s="445"/>
      <c r="V434" s="445"/>
      <c r="AU434" s="445"/>
      <c r="AX434" s="445"/>
      <c r="AZ434" s="445"/>
      <c r="BA434" s="445"/>
      <c r="BC434" s="445"/>
      <c r="BD434" s="445"/>
      <c r="BE434" s="445"/>
      <c r="BF434" s="445"/>
      <c r="DG434" s="445"/>
      <c r="DK434" s="445"/>
      <c r="DL434" s="445"/>
      <c r="DM434" s="445"/>
      <c r="DN434" s="445"/>
      <c r="DO434" s="445"/>
    </row>
    <row r="435">
      <c r="B435" s="445"/>
      <c r="D435" s="445"/>
      <c r="E435" s="445"/>
      <c r="G435" s="445"/>
      <c r="T435" s="445"/>
      <c r="V435" s="445"/>
      <c r="AU435" s="445"/>
      <c r="AX435" s="445"/>
      <c r="AZ435" s="445"/>
      <c r="BA435" s="445"/>
      <c r="BC435" s="445"/>
      <c r="BD435" s="445"/>
      <c r="BE435" s="445"/>
      <c r="BF435" s="445"/>
      <c r="DG435" s="445"/>
      <c r="DK435" s="445"/>
      <c r="DL435" s="445"/>
      <c r="DM435" s="445"/>
      <c r="DN435" s="445"/>
      <c r="DO435" s="445"/>
    </row>
    <row r="436">
      <c r="B436" s="445"/>
      <c r="D436" s="445"/>
      <c r="E436" s="445"/>
      <c r="G436" s="445"/>
      <c r="T436" s="445"/>
      <c r="V436" s="445"/>
      <c r="AU436" s="445"/>
      <c r="AX436" s="445"/>
      <c r="AZ436" s="445"/>
      <c r="BA436" s="445"/>
      <c r="BC436" s="445"/>
      <c r="BD436" s="445"/>
      <c r="BE436" s="445"/>
      <c r="BF436" s="445"/>
      <c r="DG436" s="445"/>
      <c r="DK436" s="445"/>
      <c r="DL436" s="445"/>
      <c r="DM436" s="445"/>
      <c r="DN436" s="445"/>
      <c r="DO436" s="445"/>
    </row>
    <row r="437">
      <c r="B437" s="445"/>
      <c r="D437" s="445"/>
      <c r="E437" s="445"/>
      <c r="G437" s="445"/>
      <c r="T437" s="445"/>
      <c r="V437" s="445"/>
      <c r="AU437" s="445"/>
      <c r="AX437" s="445"/>
      <c r="AZ437" s="445"/>
      <c r="BA437" s="445"/>
      <c r="BC437" s="445"/>
      <c r="BD437" s="445"/>
      <c r="BE437" s="445"/>
      <c r="BF437" s="445"/>
      <c r="DG437" s="445"/>
      <c r="DK437" s="445"/>
      <c r="DL437" s="445"/>
      <c r="DM437" s="445"/>
      <c r="DN437" s="445"/>
      <c r="DO437" s="445"/>
    </row>
    <row r="438">
      <c r="B438" s="445"/>
      <c r="D438" s="445"/>
      <c r="E438" s="445"/>
      <c r="G438" s="445"/>
      <c r="T438" s="445"/>
      <c r="V438" s="445"/>
      <c r="AU438" s="445"/>
      <c r="AX438" s="445"/>
      <c r="AZ438" s="445"/>
      <c r="BA438" s="445"/>
      <c r="BC438" s="445"/>
      <c r="BD438" s="445"/>
      <c r="BE438" s="445"/>
      <c r="BF438" s="445"/>
      <c r="DG438" s="445"/>
      <c r="DK438" s="445"/>
      <c r="DL438" s="445"/>
      <c r="DM438" s="445"/>
      <c r="DN438" s="445"/>
      <c r="DO438" s="445"/>
    </row>
    <row r="439">
      <c r="B439" s="445"/>
      <c r="D439" s="445"/>
      <c r="E439" s="445"/>
      <c r="G439" s="445"/>
      <c r="T439" s="445"/>
      <c r="V439" s="445"/>
      <c r="AU439" s="445"/>
      <c r="AX439" s="445"/>
      <c r="AZ439" s="445"/>
      <c r="BA439" s="445"/>
      <c r="BC439" s="445"/>
      <c r="BD439" s="445"/>
      <c r="BE439" s="445"/>
      <c r="BF439" s="445"/>
      <c r="DG439" s="445"/>
      <c r="DK439" s="445"/>
      <c r="DL439" s="445"/>
      <c r="DM439" s="445"/>
      <c r="DN439" s="445"/>
      <c r="DO439" s="445"/>
    </row>
    <row r="440">
      <c r="B440" s="445"/>
      <c r="D440" s="445"/>
      <c r="E440" s="445"/>
      <c r="G440" s="445"/>
      <c r="T440" s="445"/>
      <c r="V440" s="445"/>
      <c r="AU440" s="445"/>
      <c r="AX440" s="445"/>
      <c r="AZ440" s="445"/>
      <c r="BA440" s="445"/>
      <c r="BC440" s="445"/>
      <c r="BD440" s="445"/>
      <c r="BE440" s="445"/>
      <c r="BF440" s="445"/>
      <c r="DG440" s="445"/>
      <c r="DK440" s="445"/>
      <c r="DL440" s="445"/>
      <c r="DM440" s="445"/>
      <c r="DN440" s="445"/>
      <c r="DO440" s="445"/>
    </row>
    <row r="441">
      <c r="B441" s="445"/>
      <c r="D441" s="445"/>
      <c r="E441" s="445"/>
      <c r="G441" s="445"/>
      <c r="T441" s="445"/>
      <c r="V441" s="445"/>
      <c r="AU441" s="445"/>
      <c r="AX441" s="445"/>
      <c r="AZ441" s="445"/>
      <c r="BA441" s="445"/>
      <c r="BC441" s="445"/>
      <c r="BD441" s="445"/>
      <c r="BE441" s="445"/>
      <c r="BF441" s="445"/>
      <c r="DG441" s="445"/>
      <c r="DK441" s="445"/>
      <c r="DL441" s="445"/>
      <c r="DM441" s="445"/>
      <c r="DN441" s="445"/>
      <c r="DO441" s="445"/>
    </row>
    <row r="442">
      <c r="B442" s="445"/>
      <c r="D442" s="445"/>
      <c r="E442" s="445"/>
      <c r="G442" s="445"/>
      <c r="T442" s="445"/>
      <c r="V442" s="445"/>
      <c r="AU442" s="445"/>
      <c r="AX442" s="445"/>
      <c r="AZ442" s="445"/>
      <c r="BA442" s="445"/>
      <c r="BC442" s="445"/>
      <c r="BD442" s="445"/>
      <c r="BE442" s="445"/>
      <c r="BF442" s="445"/>
      <c r="DG442" s="445"/>
      <c r="DK442" s="445"/>
      <c r="DL442" s="445"/>
      <c r="DM442" s="445"/>
      <c r="DN442" s="445"/>
      <c r="DO442" s="445"/>
    </row>
    <row r="443">
      <c r="B443" s="445"/>
      <c r="D443" s="445"/>
      <c r="E443" s="445"/>
      <c r="G443" s="445"/>
      <c r="T443" s="445"/>
      <c r="V443" s="445"/>
      <c r="AU443" s="445"/>
      <c r="AX443" s="445"/>
      <c r="AZ443" s="445"/>
      <c r="BA443" s="445"/>
      <c r="BC443" s="445"/>
      <c r="BD443" s="445"/>
      <c r="BE443" s="445"/>
      <c r="BF443" s="445"/>
      <c r="DG443" s="445"/>
      <c r="DK443" s="445"/>
      <c r="DL443" s="445"/>
      <c r="DM443" s="445"/>
      <c r="DN443" s="445"/>
      <c r="DO443" s="445"/>
    </row>
    <row r="444">
      <c r="B444" s="445"/>
      <c r="D444" s="445"/>
      <c r="E444" s="445"/>
      <c r="G444" s="445"/>
      <c r="T444" s="445"/>
      <c r="V444" s="445"/>
      <c r="AU444" s="445"/>
      <c r="AX444" s="445"/>
      <c r="AZ444" s="445"/>
      <c r="BA444" s="445"/>
      <c r="BC444" s="445"/>
      <c r="BD444" s="445"/>
      <c r="BE444" s="445"/>
      <c r="BF444" s="445"/>
      <c r="DG444" s="445"/>
      <c r="DK444" s="445"/>
      <c r="DL444" s="445"/>
      <c r="DM444" s="445"/>
      <c r="DN444" s="445"/>
      <c r="DO444" s="445"/>
    </row>
    <row r="445">
      <c r="B445" s="445"/>
      <c r="D445" s="445"/>
      <c r="E445" s="445"/>
      <c r="G445" s="445"/>
      <c r="T445" s="445"/>
      <c r="V445" s="445"/>
      <c r="AU445" s="445"/>
      <c r="AX445" s="445"/>
      <c r="AZ445" s="445"/>
      <c r="BA445" s="445"/>
      <c r="BC445" s="445"/>
      <c r="BD445" s="445"/>
      <c r="BE445" s="445"/>
      <c r="BF445" s="445"/>
      <c r="DG445" s="445"/>
      <c r="DK445" s="445"/>
      <c r="DL445" s="445"/>
      <c r="DM445" s="445"/>
      <c r="DN445" s="445"/>
      <c r="DO445" s="445"/>
    </row>
    <row r="446">
      <c r="B446" s="445"/>
      <c r="D446" s="445"/>
      <c r="E446" s="445"/>
      <c r="G446" s="445"/>
      <c r="T446" s="445"/>
      <c r="V446" s="445"/>
      <c r="AU446" s="445"/>
      <c r="AX446" s="445"/>
      <c r="AZ446" s="445"/>
      <c r="BA446" s="445"/>
      <c r="BC446" s="445"/>
      <c r="BD446" s="445"/>
      <c r="BE446" s="445"/>
      <c r="BF446" s="445"/>
      <c r="DG446" s="445"/>
      <c r="DK446" s="445"/>
      <c r="DL446" s="445"/>
      <c r="DM446" s="445"/>
      <c r="DN446" s="445"/>
      <c r="DO446" s="445"/>
    </row>
    <row r="447">
      <c r="B447" s="445"/>
      <c r="D447" s="445"/>
      <c r="E447" s="445"/>
      <c r="G447" s="445"/>
      <c r="T447" s="445"/>
      <c r="V447" s="445"/>
      <c r="AU447" s="445"/>
      <c r="AX447" s="445"/>
      <c r="AZ447" s="445"/>
      <c r="BA447" s="445"/>
      <c r="BC447" s="445"/>
      <c r="BD447" s="445"/>
      <c r="BE447" s="445"/>
      <c r="BF447" s="445"/>
      <c r="DG447" s="445"/>
      <c r="DK447" s="445"/>
      <c r="DL447" s="445"/>
      <c r="DM447" s="445"/>
      <c r="DN447" s="445"/>
      <c r="DO447" s="445"/>
    </row>
    <row r="448">
      <c r="B448" s="445"/>
      <c r="D448" s="445"/>
      <c r="E448" s="445"/>
      <c r="G448" s="445"/>
      <c r="T448" s="445"/>
      <c r="V448" s="445"/>
      <c r="AU448" s="445"/>
      <c r="AX448" s="445"/>
      <c r="AZ448" s="445"/>
      <c r="BA448" s="445"/>
      <c r="BC448" s="445"/>
      <c r="BD448" s="445"/>
      <c r="BE448" s="445"/>
      <c r="BF448" s="445"/>
      <c r="DG448" s="445"/>
      <c r="DK448" s="445"/>
      <c r="DL448" s="445"/>
      <c r="DM448" s="445"/>
      <c r="DN448" s="445"/>
      <c r="DO448" s="445"/>
    </row>
    <row r="449">
      <c r="B449" s="445"/>
      <c r="D449" s="445"/>
      <c r="E449" s="445"/>
      <c r="G449" s="445"/>
      <c r="T449" s="445"/>
      <c r="V449" s="445"/>
      <c r="AU449" s="445"/>
      <c r="AX449" s="445"/>
      <c r="AZ449" s="445"/>
      <c r="BA449" s="445"/>
      <c r="BC449" s="445"/>
      <c r="BD449" s="445"/>
      <c r="BE449" s="445"/>
      <c r="BF449" s="445"/>
      <c r="DG449" s="445"/>
      <c r="DK449" s="445"/>
      <c r="DL449" s="445"/>
      <c r="DM449" s="445"/>
      <c r="DN449" s="445"/>
      <c r="DO449" s="445"/>
    </row>
    <row r="450">
      <c r="B450" s="445"/>
      <c r="D450" s="445"/>
      <c r="E450" s="445"/>
      <c r="G450" s="445"/>
      <c r="T450" s="445"/>
      <c r="V450" s="445"/>
      <c r="AU450" s="445"/>
      <c r="AX450" s="445"/>
      <c r="AZ450" s="445"/>
      <c r="BA450" s="445"/>
      <c r="BC450" s="445"/>
      <c r="BD450" s="445"/>
      <c r="BE450" s="445"/>
      <c r="BF450" s="445"/>
      <c r="DG450" s="445"/>
      <c r="DK450" s="445"/>
      <c r="DL450" s="445"/>
      <c r="DM450" s="445"/>
      <c r="DN450" s="445"/>
      <c r="DO450" s="445"/>
    </row>
    <row r="451">
      <c r="B451" s="445"/>
      <c r="D451" s="445"/>
      <c r="E451" s="445"/>
      <c r="G451" s="445"/>
      <c r="T451" s="445"/>
      <c r="V451" s="445"/>
      <c r="AU451" s="445"/>
      <c r="AX451" s="445"/>
      <c r="AZ451" s="445"/>
      <c r="BA451" s="445"/>
      <c r="BC451" s="445"/>
      <c r="BD451" s="445"/>
      <c r="BE451" s="445"/>
      <c r="BF451" s="445"/>
      <c r="DG451" s="445"/>
      <c r="DK451" s="445"/>
      <c r="DL451" s="445"/>
      <c r="DM451" s="445"/>
      <c r="DN451" s="445"/>
      <c r="DO451" s="445"/>
    </row>
    <row r="452">
      <c r="B452" s="445"/>
      <c r="D452" s="445"/>
      <c r="E452" s="445"/>
      <c r="G452" s="445"/>
      <c r="T452" s="445"/>
      <c r="V452" s="445"/>
      <c r="AU452" s="445"/>
      <c r="AX452" s="445"/>
      <c r="AZ452" s="445"/>
      <c r="BA452" s="445"/>
      <c r="BC452" s="445"/>
      <c r="BD452" s="445"/>
      <c r="BE452" s="445"/>
      <c r="BF452" s="445"/>
      <c r="DG452" s="445"/>
      <c r="DK452" s="445"/>
      <c r="DL452" s="445"/>
      <c r="DM452" s="445"/>
      <c r="DN452" s="445"/>
      <c r="DO452" s="445"/>
    </row>
    <row r="453">
      <c r="B453" s="445"/>
      <c r="D453" s="445"/>
      <c r="E453" s="445"/>
      <c r="G453" s="445"/>
      <c r="T453" s="445"/>
      <c r="V453" s="445"/>
      <c r="AU453" s="445"/>
      <c r="AX453" s="445"/>
      <c r="AZ453" s="445"/>
      <c r="BA453" s="445"/>
      <c r="BC453" s="445"/>
      <c r="BD453" s="445"/>
      <c r="BE453" s="445"/>
      <c r="BF453" s="445"/>
      <c r="DG453" s="445"/>
      <c r="DK453" s="445"/>
      <c r="DL453" s="445"/>
      <c r="DM453" s="445"/>
      <c r="DN453" s="445"/>
      <c r="DO453" s="445"/>
    </row>
    <row r="454">
      <c r="B454" s="445"/>
      <c r="D454" s="445"/>
      <c r="E454" s="445"/>
      <c r="G454" s="445"/>
      <c r="T454" s="445"/>
      <c r="V454" s="445"/>
      <c r="AU454" s="445"/>
      <c r="AX454" s="445"/>
      <c r="AZ454" s="445"/>
      <c r="BA454" s="445"/>
      <c r="BC454" s="445"/>
      <c r="BD454" s="445"/>
      <c r="BE454" s="445"/>
      <c r="BF454" s="445"/>
      <c r="DG454" s="445"/>
      <c r="DK454" s="445"/>
      <c r="DL454" s="445"/>
      <c r="DM454" s="445"/>
      <c r="DN454" s="445"/>
      <c r="DO454" s="445"/>
    </row>
    <row r="455">
      <c r="B455" s="445"/>
      <c r="D455" s="445"/>
      <c r="E455" s="445"/>
      <c r="G455" s="445"/>
      <c r="T455" s="445"/>
      <c r="V455" s="445"/>
      <c r="AU455" s="445"/>
      <c r="AX455" s="445"/>
      <c r="AZ455" s="445"/>
      <c r="BA455" s="445"/>
      <c r="BC455" s="445"/>
      <c r="BD455" s="445"/>
      <c r="BE455" s="445"/>
      <c r="BF455" s="445"/>
      <c r="DG455" s="445"/>
      <c r="DK455" s="445"/>
      <c r="DL455" s="445"/>
      <c r="DM455" s="445"/>
      <c r="DN455" s="445"/>
      <c r="DO455" s="445"/>
    </row>
    <row r="456">
      <c r="B456" s="445"/>
      <c r="D456" s="445"/>
      <c r="E456" s="445"/>
      <c r="G456" s="445"/>
      <c r="T456" s="445"/>
      <c r="V456" s="445"/>
      <c r="AU456" s="445"/>
      <c r="AX456" s="445"/>
      <c r="AZ456" s="445"/>
      <c r="BA456" s="445"/>
      <c r="BC456" s="445"/>
      <c r="BD456" s="445"/>
      <c r="BE456" s="445"/>
      <c r="BF456" s="445"/>
      <c r="DG456" s="445"/>
      <c r="DK456" s="445"/>
      <c r="DL456" s="445"/>
      <c r="DM456" s="445"/>
      <c r="DN456" s="445"/>
      <c r="DO456" s="445"/>
    </row>
    <row r="457">
      <c r="B457" s="445"/>
      <c r="D457" s="445"/>
      <c r="E457" s="445"/>
      <c r="G457" s="445"/>
      <c r="T457" s="445"/>
      <c r="V457" s="445"/>
      <c r="AU457" s="445"/>
      <c r="AX457" s="445"/>
      <c r="AZ457" s="445"/>
      <c r="BA457" s="445"/>
      <c r="BC457" s="445"/>
      <c r="BD457" s="445"/>
      <c r="BE457" s="445"/>
      <c r="BF457" s="445"/>
      <c r="DG457" s="445"/>
      <c r="DK457" s="445"/>
      <c r="DL457" s="445"/>
      <c r="DM457" s="445"/>
      <c r="DN457" s="445"/>
      <c r="DO457" s="445"/>
    </row>
    <row r="458">
      <c r="B458" s="445"/>
      <c r="D458" s="445"/>
      <c r="E458" s="445"/>
      <c r="G458" s="445"/>
      <c r="T458" s="445"/>
      <c r="V458" s="445"/>
      <c r="AU458" s="445"/>
      <c r="AX458" s="445"/>
      <c r="AZ458" s="445"/>
      <c r="BA458" s="445"/>
      <c r="BC458" s="445"/>
      <c r="BD458" s="445"/>
      <c r="BE458" s="445"/>
      <c r="BF458" s="445"/>
      <c r="DG458" s="445"/>
      <c r="DK458" s="445"/>
      <c r="DL458" s="445"/>
      <c r="DM458" s="445"/>
      <c r="DN458" s="445"/>
      <c r="DO458" s="445"/>
    </row>
    <row r="459">
      <c r="B459" s="445"/>
      <c r="D459" s="445"/>
      <c r="E459" s="445"/>
      <c r="G459" s="445"/>
      <c r="T459" s="445"/>
      <c r="V459" s="445"/>
      <c r="AU459" s="445"/>
      <c r="AX459" s="445"/>
      <c r="AZ459" s="445"/>
      <c r="BA459" s="445"/>
      <c r="BC459" s="445"/>
      <c r="BD459" s="445"/>
      <c r="BE459" s="445"/>
      <c r="BF459" s="445"/>
      <c r="DG459" s="445"/>
      <c r="DK459" s="445"/>
      <c r="DL459" s="445"/>
      <c r="DM459" s="445"/>
      <c r="DN459" s="445"/>
      <c r="DO459" s="445"/>
    </row>
    <row r="460">
      <c r="B460" s="445"/>
      <c r="D460" s="445"/>
      <c r="E460" s="445"/>
      <c r="G460" s="445"/>
      <c r="T460" s="445"/>
      <c r="V460" s="445"/>
      <c r="AU460" s="445"/>
      <c r="AX460" s="445"/>
      <c r="AZ460" s="445"/>
      <c r="BA460" s="445"/>
      <c r="BC460" s="445"/>
      <c r="BD460" s="445"/>
      <c r="BE460" s="445"/>
      <c r="BF460" s="445"/>
      <c r="DG460" s="445"/>
      <c r="DK460" s="445"/>
      <c r="DL460" s="445"/>
      <c r="DM460" s="445"/>
      <c r="DN460" s="445"/>
      <c r="DO460" s="445"/>
    </row>
    <row r="461">
      <c r="B461" s="445"/>
      <c r="D461" s="445"/>
      <c r="E461" s="445"/>
      <c r="G461" s="445"/>
      <c r="T461" s="445"/>
      <c r="V461" s="445"/>
      <c r="AU461" s="445"/>
      <c r="AX461" s="445"/>
      <c r="AZ461" s="445"/>
      <c r="BA461" s="445"/>
      <c r="BC461" s="445"/>
      <c r="BD461" s="445"/>
      <c r="BE461" s="445"/>
      <c r="BF461" s="445"/>
      <c r="DG461" s="445"/>
      <c r="DK461" s="445"/>
      <c r="DL461" s="445"/>
      <c r="DM461" s="445"/>
      <c r="DN461" s="445"/>
      <c r="DO461" s="445"/>
    </row>
    <row r="462">
      <c r="B462" s="445"/>
      <c r="D462" s="445"/>
      <c r="E462" s="445"/>
      <c r="G462" s="445"/>
      <c r="T462" s="445"/>
      <c r="V462" s="445"/>
      <c r="AU462" s="445"/>
      <c r="AX462" s="445"/>
      <c r="AZ462" s="445"/>
      <c r="BA462" s="445"/>
      <c r="BC462" s="445"/>
      <c r="BD462" s="445"/>
      <c r="BE462" s="445"/>
      <c r="BF462" s="445"/>
      <c r="DG462" s="445"/>
      <c r="DK462" s="445"/>
      <c r="DL462" s="445"/>
      <c r="DM462" s="445"/>
      <c r="DN462" s="445"/>
      <c r="DO462" s="445"/>
    </row>
    <row r="463">
      <c r="B463" s="445"/>
      <c r="D463" s="445"/>
      <c r="E463" s="445"/>
      <c r="G463" s="445"/>
      <c r="T463" s="445"/>
      <c r="V463" s="445"/>
      <c r="AU463" s="445"/>
      <c r="AX463" s="445"/>
      <c r="AZ463" s="445"/>
      <c r="BA463" s="445"/>
      <c r="BC463" s="445"/>
      <c r="BD463" s="445"/>
      <c r="BE463" s="445"/>
      <c r="BF463" s="445"/>
      <c r="DG463" s="445"/>
      <c r="DK463" s="445"/>
      <c r="DL463" s="445"/>
      <c r="DM463" s="445"/>
      <c r="DN463" s="445"/>
      <c r="DO463" s="445"/>
    </row>
    <row r="464">
      <c r="B464" s="445"/>
      <c r="D464" s="445"/>
      <c r="E464" s="445"/>
      <c r="G464" s="445"/>
      <c r="T464" s="445"/>
      <c r="V464" s="445"/>
      <c r="AU464" s="445"/>
      <c r="AX464" s="445"/>
      <c r="AZ464" s="445"/>
      <c r="BA464" s="445"/>
      <c r="BC464" s="445"/>
      <c r="BD464" s="445"/>
      <c r="BE464" s="445"/>
      <c r="BF464" s="445"/>
      <c r="DG464" s="445"/>
      <c r="DK464" s="445"/>
      <c r="DL464" s="445"/>
      <c r="DM464" s="445"/>
      <c r="DN464" s="445"/>
      <c r="DO464" s="445"/>
    </row>
    <row r="465">
      <c r="B465" s="445"/>
      <c r="D465" s="445"/>
      <c r="E465" s="445"/>
      <c r="G465" s="445"/>
      <c r="T465" s="445"/>
      <c r="V465" s="445"/>
      <c r="AU465" s="445"/>
      <c r="AX465" s="445"/>
      <c r="AZ465" s="445"/>
      <c r="BA465" s="445"/>
      <c r="BC465" s="445"/>
      <c r="BD465" s="445"/>
      <c r="BE465" s="445"/>
      <c r="BF465" s="445"/>
      <c r="DG465" s="445"/>
      <c r="DK465" s="445"/>
      <c r="DL465" s="445"/>
      <c r="DM465" s="445"/>
      <c r="DN465" s="445"/>
      <c r="DO465" s="445"/>
    </row>
    <row r="466">
      <c r="B466" s="445"/>
      <c r="D466" s="445"/>
      <c r="E466" s="445"/>
      <c r="G466" s="445"/>
      <c r="T466" s="445"/>
      <c r="V466" s="445"/>
      <c r="AU466" s="445"/>
      <c r="AX466" s="445"/>
      <c r="AZ466" s="445"/>
      <c r="BA466" s="445"/>
      <c r="BC466" s="445"/>
      <c r="BD466" s="445"/>
      <c r="BE466" s="445"/>
      <c r="BF466" s="445"/>
      <c r="DG466" s="445"/>
      <c r="DK466" s="445"/>
      <c r="DL466" s="445"/>
      <c r="DM466" s="445"/>
      <c r="DN466" s="445"/>
      <c r="DO466" s="445"/>
    </row>
    <row r="467">
      <c r="B467" s="445"/>
      <c r="D467" s="445"/>
      <c r="E467" s="445"/>
      <c r="G467" s="445"/>
      <c r="T467" s="445"/>
      <c r="V467" s="445"/>
      <c r="AU467" s="445"/>
      <c r="AX467" s="445"/>
      <c r="AZ467" s="445"/>
      <c r="BA467" s="445"/>
      <c r="BC467" s="445"/>
      <c r="BD467" s="445"/>
      <c r="BE467" s="445"/>
      <c r="BF467" s="445"/>
      <c r="DG467" s="445"/>
      <c r="DK467" s="445"/>
      <c r="DL467" s="445"/>
      <c r="DM467" s="445"/>
      <c r="DN467" s="445"/>
      <c r="DO467" s="445"/>
    </row>
    <row r="468">
      <c r="B468" s="445"/>
      <c r="D468" s="445"/>
      <c r="E468" s="445"/>
      <c r="G468" s="445"/>
      <c r="T468" s="445"/>
      <c r="V468" s="445"/>
      <c r="AU468" s="445"/>
      <c r="AX468" s="445"/>
      <c r="AZ468" s="445"/>
      <c r="BA468" s="445"/>
      <c r="BC468" s="445"/>
      <c r="BD468" s="445"/>
      <c r="BE468" s="445"/>
      <c r="BF468" s="445"/>
      <c r="DG468" s="445"/>
      <c r="DK468" s="445"/>
      <c r="DL468" s="445"/>
      <c r="DM468" s="445"/>
      <c r="DN468" s="445"/>
      <c r="DO468" s="445"/>
    </row>
    <row r="469">
      <c r="B469" s="445"/>
      <c r="D469" s="445"/>
      <c r="E469" s="445"/>
      <c r="G469" s="445"/>
      <c r="T469" s="445"/>
      <c r="V469" s="445"/>
      <c r="AU469" s="445"/>
      <c r="AX469" s="445"/>
      <c r="AZ469" s="445"/>
      <c r="BA469" s="445"/>
      <c r="BC469" s="445"/>
      <c r="BD469" s="445"/>
      <c r="BE469" s="445"/>
      <c r="BF469" s="445"/>
      <c r="DG469" s="445"/>
      <c r="DK469" s="445"/>
      <c r="DL469" s="445"/>
      <c r="DM469" s="445"/>
      <c r="DN469" s="445"/>
      <c r="DO469" s="445"/>
    </row>
    <row r="470">
      <c r="B470" s="445"/>
      <c r="D470" s="445"/>
      <c r="E470" s="445"/>
      <c r="G470" s="445"/>
      <c r="T470" s="445"/>
      <c r="V470" s="445"/>
      <c r="AU470" s="445"/>
      <c r="AX470" s="445"/>
      <c r="AZ470" s="445"/>
      <c r="BA470" s="445"/>
      <c r="BC470" s="445"/>
      <c r="BD470" s="445"/>
      <c r="BE470" s="445"/>
      <c r="BF470" s="445"/>
      <c r="DG470" s="445"/>
      <c r="DK470" s="445"/>
      <c r="DL470" s="445"/>
      <c r="DM470" s="445"/>
      <c r="DN470" s="445"/>
      <c r="DO470" s="445"/>
    </row>
    <row r="471">
      <c r="B471" s="445"/>
      <c r="D471" s="445"/>
      <c r="E471" s="445"/>
      <c r="G471" s="445"/>
      <c r="T471" s="445"/>
      <c r="V471" s="445"/>
      <c r="AU471" s="445"/>
      <c r="AX471" s="445"/>
      <c r="AZ471" s="445"/>
      <c r="BA471" s="445"/>
      <c r="BC471" s="445"/>
      <c r="BD471" s="445"/>
      <c r="BE471" s="445"/>
      <c r="BF471" s="445"/>
      <c r="DG471" s="445"/>
      <c r="DK471" s="445"/>
      <c r="DL471" s="445"/>
      <c r="DM471" s="445"/>
      <c r="DN471" s="445"/>
      <c r="DO471" s="445"/>
    </row>
    <row r="472">
      <c r="B472" s="445"/>
      <c r="D472" s="445"/>
      <c r="E472" s="445"/>
      <c r="G472" s="445"/>
      <c r="T472" s="445"/>
      <c r="V472" s="445"/>
      <c r="AU472" s="445"/>
      <c r="AX472" s="445"/>
      <c r="AZ472" s="445"/>
      <c r="BA472" s="445"/>
      <c r="BC472" s="445"/>
      <c r="BD472" s="445"/>
      <c r="BE472" s="445"/>
      <c r="BF472" s="445"/>
      <c r="DG472" s="445"/>
      <c r="DK472" s="445"/>
      <c r="DL472" s="445"/>
      <c r="DM472" s="445"/>
      <c r="DN472" s="445"/>
      <c r="DO472" s="445"/>
    </row>
    <row r="473">
      <c r="B473" s="445"/>
      <c r="D473" s="445"/>
      <c r="E473" s="445"/>
      <c r="G473" s="445"/>
      <c r="T473" s="445"/>
      <c r="V473" s="445"/>
      <c r="AU473" s="445"/>
      <c r="AX473" s="445"/>
      <c r="AZ473" s="445"/>
      <c r="BA473" s="445"/>
      <c r="BC473" s="445"/>
      <c r="BD473" s="445"/>
      <c r="BE473" s="445"/>
      <c r="BF473" s="445"/>
      <c r="DG473" s="445"/>
      <c r="DK473" s="445"/>
      <c r="DL473" s="445"/>
      <c r="DM473" s="445"/>
      <c r="DN473" s="445"/>
      <c r="DO473" s="445"/>
    </row>
    <row r="474">
      <c r="B474" s="445"/>
      <c r="D474" s="445"/>
      <c r="E474" s="445"/>
      <c r="G474" s="445"/>
      <c r="T474" s="445"/>
      <c r="V474" s="445"/>
      <c r="AU474" s="445"/>
      <c r="AX474" s="445"/>
      <c r="AZ474" s="445"/>
      <c r="BA474" s="445"/>
      <c r="BC474" s="445"/>
      <c r="BD474" s="445"/>
      <c r="BE474" s="445"/>
      <c r="BF474" s="445"/>
      <c r="DG474" s="445"/>
      <c r="DK474" s="445"/>
      <c r="DL474" s="445"/>
      <c r="DM474" s="445"/>
      <c r="DN474" s="445"/>
      <c r="DO474" s="445"/>
    </row>
    <row r="475">
      <c r="B475" s="445"/>
      <c r="D475" s="445"/>
      <c r="E475" s="445"/>
      <c r="G475" s="445"/>
      <c r="T475" s="445"/>
      <c r="V475" s="445"/>
      <c r="AU475" s="445"/>
      <c r="AX475" s="445"/>
      <c r="AZ475" s="445"/>
      <c r="BA475" s="445"/>
      <c r="BC475" s="445"/>
      <c r="BD475" s="445"/>
      <c r="BE475" s="445"/>
      <c r="BF475" s="445"/>
      <c r="DG475" s="445"/>
      <c r="DK475" s="445"/>
      <c r="DL475" s="445"/>
      <c r="DM475" s="445"/>
      <c r="DN475" s="445"/>
      <c r="DO475" s="445"/>
    </row>
    <row r="476">
      <c r="B476" s="445"/>
      <c r="D476" s="445"/>
      <c r="E476" s="445"/>
      <c r="G476" s="445"/>
      <c r="T476" s="445"/>
      <c r="V476" s="445"/>
      <c r="AU476" s="445"/>
      <c r="AX476" s="445"/>
      <c r="AZ476" s="445"/>
      <c r="BA476" s="445"/>
      <c r="BC476" s="445"/>
      <c r="BD476" s="445"/>
      <c r="BE476" s="445"/>
      <c r="BF476" s="445"/>
      <c r="DG476" s="445"/>
      <c r="DK476" s="445"/>
      <c r="DL476" s="445"/>
      <c r="DM476" s="445"/>
      <c r="DN476" s="445"/>
      <c r="DO476" s="445"/>
    </row>
    <row r="477">
      <c r="B477" s="445"/>
      <c r="D477" s="445"/>
      <c r="E477" s="445"/>
      <c r="G477" s="445"/>
      <c r="T477" s="445"/>
      <c r="V477" s="445"/>
      <c r="AU477" s="445"/>
      <c r="AX477" s="445"/>
      <c r="AZ477" s="445"/>
      <c r="BA477" s="445"/>
      <c r="BC477" s="445"/>
      <c r="BD477" s="445"/>
      <c r="BE477" s="445"/>
      <c r="BF477" s="445"/>
      <c r="DG477" s="445"/>
      <c r="DK477" s="445"/>
      <c r="DL477" s="445"/>
      <c r="DM477" s="445"/>
      <c r="DN477" s="445"/>
      <c r="DO477" s="445"/>
    </row>
    <row r="478">
      <c r="B478" s="445"/>
      <c r="D478" s="445"/>
      <c r="E478" s="445"/>
      <c r="G478" s="445"/>
      <c r="T478" s="445"/>
      <c r="V478" s="445"/>
      <c r="AU478" s="445"/>
      <c r="AX478" s="445"/>
      <c r="AZ478" s="445"/>
      <c r="BA478" s="445"/>
      <c r="BC478" s="445"/>
      <c r="BD478" s="445"/>
      <c r="BE478" s="445"/>
      <c r="BF478" s="445"/>
      <c r="DG478" s="445"/>
      <c r="DK478" s="445"/>
      <c r="DL478" s="445"/>
      <c r="DM478" s="445"/>
      <c r="DN478" s="445"/>
      <c r="DO478" s="445"/>
    </row>
    <row r="479">
      <c r="B479" s="445"/>
      <c r="D479" s="445"/>
      <c r="E479" s="445"/>
      <c r="G479" s="445"/>
      <c r="T479" s="445"/>
      <c r="V479" s="445"/>
      <c r="AU479" s="445"/>
      <c r="AX479" s="445"/>
      <c r="AZ479" s="445"/>
      <c r="BA479" s="445"/>
      <c r="BC479" s="445"/>
      <c r="BD479" s="445"/>
      <c r="BE479" s="445"/>
      <c r="BF479" s="445"/>
      <c r="DG479" s="445"/>
      <c r="DK479" s="445"/>
      <c r="DL479" s="445"/>
      <c r="DM479" s="445"/>
      <c r="DN479" s="445"/>
      <c r="DO479" s="445"/>
    </row>
    <row r="480">
      <c r="B480" s="445"/>
      <c r="D480" s="445"/>
      <c r="E480" s="445"/>
      <c r="G480" s="445"/>
      <c r="T480" s="445"/>
      <c r="V480" s="445"/>
      <c r="AU480" s="445"/>
      <c r="AX480" s="445"/>
      <c r="AZ480" s="445"/>
      <c r="BA480" s="445"/>
      <c r="BC480" s="445"/>
      <c r="BD480" s="445"/>
      <c r="BE480" s="445"/>
      <c r="BF480" s="445"/>
      <c r="DG480" s="445"/>
      <c r="DK480" s="445"/>
      <c r="DL480" s="445"/>
      <c r="DM480" s="445"/>
      <c r="DN480" s="445"/>
      <c r="DO480" s="445"/>
    </row>
    <row r="481">
      <c r="B481" s="445"/>
      <c r="D481" s="445"/>
      <c r="E481" s="445"/>
      <c r="G481" s="445"/>
      <c r="T481" s="445"/>
      <c r="V481" s="445"/>
      <c r="AU481" s="445"/>
      <c r="AX481" s="445"/>
      <c r="AZ481" s="445"/>
      <c r="BA481" s="445"/>
      <c r="BC481" s="445"/>
      <c r="BD481" s="445"/>
      <c r="BE481" s="445"/>
      <c r="BF481" s="445"/>
      <c r="DG481" s="445"/>
      <c r="DK481" s="445"/>
      <c r="DL481" s="445"/>
      <c r="DM481" s="445"/>
      <c r="DN481" s="445"/>
      <c r="DO481" s="445"/>
    </row>
    <row r="482">
      <c r="B482" s="445"/>
      <c r="D482" s="445"/>
      <c r="E482" s="445"/>
      <c r="G482" s="445"/>
      <c r="T482" s="445"/>
      <c r="V482" s="445"/>
      <c r="AU482" s="445"/>
      <c r="AX482" s="445"/>
      <c r="AZ482" s="445"/>
      <c r="BA482" s="445"/>
      <c r="BC482" s="445"/>
      <c r="BD482" s="445"/>
      <c r="BE482" s="445"/>
      <c r="BF482" s="445"/>
      <c r="DG482" s="445"/>
      <c r="DK482" s="445"/>
      <c r="DL482" s="445"/>
      <c r="DM482" s="445"/>
      <c r="DN482" s="445"/>
      <c r="DO482" s="445"/>
    </row>
    <row r="483">
      <c r="B483" s="445"/>
      <c r="D483" s="445"/>
      <c r="E483" s="445"/>
      <c r="G483" s="445"/>
      <c r="T483" s="445"/>
      <c r="V483" s="445"/>
      <c r="AU483" s="445"/>
      <c r="AX483" s="445"/>
      <c r="AZ483" s="445"/>
      <c r="BA483" s="445"/>
      <c r="BC483" s="445"/>
      <c r="BD483" s="445"/>
      <c r="BE483" s="445"/>
      <c r="BF483" s="445"/>
      <c r="DG483" s="445"/>
      <c r="DK483" s="445"/>
      <c r="DL483" s="445"/>
      <c r="DM483" s="445"/>
      <c r="DN483" s="445"/>
      <c r="DO483" s="445"/>
    </row>
    <row r="484">
      <c r="B484" s="445"/>
      <c r="D484" s="445"/>
      <c r="E484" s="445"/>
      <c r="G484" s="445"/>
      <c r="T484" s="445"/>
      <c r="V484" s="445"/>
      <c r="AU484" s="445"/>
      <c r="AX484" s="445"/>
      <c r="AZ484" s="445"/>
      <c r="BA484" s="445"/>
      <c r="BC484" s="445"/>
      <c r="BD484" s="445"/>
      <c r="BE484" s="445"/>
      <c r="BF484" s="445"/>
      <c r="DG484" s="445"/>
      <c r="DK484" s="445"/>
      <c r="DL484" s="445"/>
      <c r="DM484" s="445"/>
      <c r="DN484" s="445"/>
      <c r="DO484" s="445"/>
    </row>
    <row r="485">
      <c r="B485" s="445"/>
      <c r="D485" s="445"/>
      <c r="E485" s="445"/>
      <c r="G485" s="445"/>
      <c r="T485" s="445"/>
      <c r="V485" s="445"/>
      <c r="AU485" s="445"/>
      <c r="AX485" s="445"/>
      <c r="AZ485" s="445"/>
      <c r="BA485" s="445"/>
      <c r="BC485" s="445"/>
      <c r="BD485" s="445"/>
      <c r="BE485" s="445"/>
      <c r="BF485" s="445"/>
      <c r="DG485" s="445"/>
      <c r="DK485" s="445"/>
      <c r="DL485" s="445"/>
      <c r="DM485" s="445"/>
      <c r="DN485" s="445"/>
      <c r="DO485" s="445"/>
    </row>
    <row r="486">
      <c r="B486" s="445"/>
      <c r="D486" s="445"/>
      <c r="E486" s="445"/>
      <c r="G486" s="445"/>
      <c r="T486" s="445"/>
      <c r="V486" s="445"/>
      <c r="AU486" s="445"/>
      <c r="AX486" s="445"/>
      <c r="AZ486" s="445"/>
      <c r="BA486" s="445"/>
      <c r="BC486" s="445"/>
      <c r="BD486" s="445"/>
      <c r="BE486" s="445"/>
      <c r="BF486" s="445"/>
      <c r="DG486" s="445"/>
      <c r="DK486" s="445"/>
      <c r="DL486" s="445"/>
      <c r="DM486" s="445"/>
      <c r="DN486" s="445"/>
      <c r="DO486" s="445"/>
    </row>
    <row r="487">
      <c r="B487" s="445"/>
      <c r="D487" s="445"/>
      <c r="E487" s="445"/>
      <c r="G487" s="445"/>
      <c r="T487" s="445"/>
      <c r="V487" s="445"/>
      <c r="AU487" s="445"/>
      <c r="AX487" s="445"/>
      <c r="AZ487" s="445"/>
      <c r="BA487" s="445"/>
      <c r="BC487" s="445"/>
      <c r="BD487" s="445"/>
      <c r="BE487" s="445"/>
      <c r="BF487" s="445"/>
      <c r="DG487" s="445"/>
      <c r="DK487" s="445"/>
      <c r="DL487" s="445"/>
      <c r="DM487" s="445"/>
      <c r="DN487" s="445"/>
      <c r="DO487" s="445"/>
    </row>
    <row r="488">
      <c r="B488" s="445"/>
      <c r="D488" s="445"/>
      <c r="E488" s="445"/>
      <c r="G488" s="445"/>
      <c r="T488" s="445"/>
      <c r="V488" s="445"/>
      <c r="AU488" s="445"/>
      <c r="AX488" s="445"/>
      <c r="AZ488" s="445"/>
      <c r="BA488" s="445"/>
      <c r="BC488" s="445"/>
      <c r="BD488" s="445"/>
      <c r="BE488" s="445"/>
      <c r="BF488" s="445"/>
      <c r="DG488" s="445"/>
      <c r="DK488" s="445"/>
      <c r="DL488" s="445"/>
      <c r="DM488" s="445"/>
      <c r="DN488" s="445"/>
      <c r="DO488" s="445"/>
    </row>
    <row r="489">
      <c r="B489" s="445"/>
      <c r="D489" s="445"/>
      <c r="E489" s="445"/>
      <c r="G489" s="445"/>
      <c r="T489" s="445"/>
      <c r="V489" s="445"/>
      <c r="AU489" s="445"/>
      <c r="AX489" s="445"/>
      <c r="AZ489" s="445"/>
      <c r="BA489" s="445"/>
      <c r="BC489" s="445"/>
      <c r="BD489" s="445"/>
      <c r="BE489" s="445"/>
      <c r="BF489" s="445"/>
      <c r="DG489" s="445"/>
      <c r="DK489" s="445"/>
      <c r="DL489" s="445"/>
      <c r="DM489" s="445"/>
      <c r="DN489" s="445"/>
      <c r="DO489" s="445"/>
    </row>
    <row r="490">
      <c r="B490" s="445"/>
      <c r="D490" s="445"/>
      <c r="E490" s="445"/>
      <c r="G490" s="445"/>
      <c r="T490" s="445"/>
      <c r="V490" s="445"/>
      <c r="AU490" s="445"/>
      <c r="AX490" s="445"/>
      <c r="AZ490" s="445"/>
      <c r="BA490" s="445"/>
      <c r="BC490" s="445"/>
      <c r="BD490" s="445"/>
      <c r="BE490" s="445"/>
      <c r="BF490" s="445"/>
      <c r="DG490" s="445"/>
      <c r="DK490" s="445"/>
      <c r="DL490" s="445"/>
      <c r="DM490" s="445"/>
      <c r="DN490" s="445"/>
      <c r="DO490" s="445"/>
    </row>
    <row r="491">
      <c r="B491" s="445"/>
      <c r="D491" s="445"/>
      <c r="E491" s="445"/>
      <c r="G491" s="445"/>
      <c r="T491" s="445"/>
      <c r="V491" s="445"/>
      <c r="AU491" s="445"/>
      <c r="AX491" s="445"/>
      <c r="AZ491" s="445"/>
      <c r="BA491" s="445"/>
      <c r="BC491" s="445"/>
      <c r="BD491" s="445"/>
      <c r="BE491" s="445"/>
      <c r="BF491" s="445"/>
      <c r="DG491" s="445"/>
      <c r="DK491" s="445"/>
      <c r="DL491" s="445"/>
      <c r="DM491" s="445"/>
      <c r="DN491" s="445"/>
      <c r="DO491" s="445"/>
    </row>
    <row r="492">
      <c r="B492" s="445"/>
      <c r="D492" s="445"/>
      <c r="E492" s="445"/>
      <c r="G492" s="445"/>
      <c r="T492" s="445"/>
      <c r="V492" s="445"/>
      <c r="AU492" s="445"/>
      <c r="AX492" s="445"/>
      <c r="AZ492" s="445"/>
      <c r="BA492" s="445"/>
      <c r="BC492" s="445"/>
      <c r="BD492" s="445"/>
      <c r="BE492" s="445"/>
      <c r="BF492" s="445"/>
      <c r="DG492" s="445"/>
      <c r="DK492" s="445"/>
      <c r="DL492" s="445"/>
      <c r="DM492" s="445"/>
      <c r="DN492" s="445"/>
      <c r="DO492" s="445"/>
    </row>
    <row r="493">
      <c r="B493" s="445"/>
      <c r="D493" s="445"/>
      <c r="E493" s="445"/>
      <c r="G493" s="445"/>
      <c r="T493" s="445"/>
      <c r="V493" s="445"/>
      <c r="AU493" s="445"/>
      <c r="AX493" s="445"/>
      <c r="AZ493" s="445"/>
      <c r="BA493" s="445"/>
      <c r="BC493" s="445"/>
      <c r="BD493" s="445"/>
      <c r="BE493" s="445"/>
      <c r="BF493" s="445"/>
      <c r="DG493" s="445"/>
      <c r="DK493" s="445"/>
      <c r="DL493" s="445"/>
      <c r="DM493" s="445"/>
      <c r="DN493" s="445"/>
      <c r="DO493" s="445"/>
    </row>
    <row r="494">
      <c r="B494" s="445"/>
      <c r="D494" s="445"/>
      <c r="E494" s="445"/>
      <c r="G494" s="445"/>
      <c r="T494" s="445"/>
      <c r="V494" s="445"/>
      <c r="AU494" s="445"/>
      <c r="AX494" s="445"/>
      <c r="AZ494" s="445"/>
      <c r="BA494" s="445"/>
      <c r="BC494" s="445"/>
      <c r="BD494" s="445"/>
      <c r="BE494" s="445"/>
      <c r="BF494" s="445"/>
      <c r="DG494" s="445"/>
      <c r="DK494" s="445"/>
      <c r="DL494" s="445"/>
      <c r="DM494" s="445"/>
      <c r="DN494" s="445"/>
      <c r="DO494" s="445"/>
    </row>
    <row r="495">
      <c r="B495" s="445"/>
      <c r="D495" s="445"/>
      <c r="E495" s="445"/>
      <c r="G495" s="445"/>
      <c r="T495" s="445"/>
      <c r="V495" s="445"/>
      <c r="AU495" s="445"/>
      <c r="AX495" s="445"/>
      <c r="AZ495" s="445"/>
      <c r="BA495" s="445"/>
      <c r="BC495" s="445"/>
      <c r="BD495" s="445"/>
      <c r="BE495" s="445"/>
      <c r="BF495" s="445"/>
      <c r="DG495" s="445"/>
      <c r="DK495" s="445"/>
      <c r="DL495" s="445"/>
      <c r="DM495" s="445"/>
      <c r="DN495" s="445"/>
      <c r="DO495" s="445"/>
    </row>
    <row r="496">
      <c r="B496" s="445"/>
      <c r="D496" s="445"/>
      <c r="E496" s="445"/>
      <c r="G496" s="445"/>
      <c r="T496" s="445"/>
      <c r="V496" s="445"/>
      <c r="AU496" s="445"/>
      <c r="AX496" s="445"/>
      <c r="AZ496" s="445"/>
      <c r="BA496" s="445"/>
      <c r="BC496" s="445"/>
      <c r="BD496" s="445"/>
      <c r="BE496" s="445"/>
      <c r="BF496" s="445"/>
      <c r="DG496" s="445"/>
      <c r="DK496" s="445"/>
      <c r="DL496" s="445"/>
      <c r="DM496" s="445"/>
      <c r="DN496" s="445"/>
      <c r="DO496" s="445"/>
    </row>
    <row r="497">
      <c r="B497" s="445"/>
      <c r="D497" s="445"/>
      <c r="E497" s="445"/>
      <c r="G497" s="445"/>
      <c r="T497" s="445"/>
      <c r="V497" s="445"/>
      <c r="AU497" s="445"/>
      <c r="AX497" s="445"/>
      <c r="AZ497" s="445"/>
      <c r="BA497" s="445"/>
      <c r="BC497" s="445"/>
      <c r="BD497" s="445"/>
      <c r="BE497" s="445"/>
      <c r="BF497" s="445"/>
      <c r="DG497" s="445"/>
      <c r="DK497" s="445"/>
      <c r="DL497" s="445"/>
      <c r="DM497" s="445"/>
      <c r="DN497" s="445"/>
      <c r="DO497" s="445"/>
    </row>
    <row r="498">
      <c r="B498" s="445"/>
      <c r="D498" s="445"/>
      <c r="E498" s="445"/>
      <c r="G498" s="445"/>
      <c r="T498" s="445"/>
      <c r="V498" s="445"/>
      <c r="AU498" s="445"/>
      <c r="AX498" s="445"/>
      <c r="AZ498" s="445"/>
      <c r="BA498" s="445"/>
      <c r="BC498" s="445"/>
      <c r="BD498" s="445"/>
      <c r="BE498" s="445"/>
      <c r="BF498" s="445"/>
      <c r="DG498" s="445"/>
      <c r="DK498" s="445"/>
      <c r="DL498" s="445"/>
      <c r="DM498" s="445"/>
      <c r="DN498" s="445"/>
      <c r="DO498" s="445"/>
    </row>
    <row r="499">
      <c r="B499" s="445"/>
      <c r="D499" s="445"/>
      <c r="E499" s="445"/>
      <c r="G499" s="445"/>
      <c r="T499" s="445"/>
      <c r="V499" s="445"/>
      <c r="AU499" s="445"/>
      <c r="AX499" s="445"/>
      <c r="AZ499" s="445"/>
      <c r="BA499" s="445"/>
      <c r="BC499" s="445"/>
      <c r="BD499" s="445"/>
      <c r="BE499" s="445"/>
      <c r="BF499" s="445"/>
      <c r="DG499" s="445"/>
      <c r="DK499" s="445"/>
      <c r="DL499" s="445"/>
      <c r="DM499" s="445"/>
      <c r="DN499" s="445"/>
      <c r="DO499" s="445"/>
    </row>
    <row r="500">
      <c r="B500" s="445"/>
      <c r="D500" s="445"/>
      <c r="E500" s="445"/>
      <c r="G500" s="445"/>
      <c r="T500" s="445"/>
      <c r="V500" s="445"/>
      <c r="AU500" s="445"/>
      <c r="AX500" s="445"/>
      <c r="AZ500" s="445"/>
      <c r="BA500" s="445"/>
      <c r="BC500" s="445"/>
      <c r="BD500" s="445"/>
      <c r="BE500" s="445"/>
      <c r="BF500" s="445"/>
      <c r="DG500" s="445"/>
      <c r="DK500" s="445"/>
      <c r="DL500" s="445"/>
      <c r="DM500" s="445"/>
      <c r="DN500" s="445"/>
      <c r="DO500" s="445"/>
    </row>
    <row r="501">
      <c r="B501" s="445"/>
      <c r="D501" s="445"/>
      <c r="E501" s="445"/>
      <c r="G501" s="445"/>
      <c r="T501" s="445"/>
      <c r="V501" s="445"/>
      <c r="AU501" s="445"/>
      <c r="AX501" s="445"/>
      <c r="AZ501" s="445"/>
      <c r="BA501" s="445"/>
      <c r="BC501" s="445"/>
      <c r="BD501" s="445"/>
      <c r="BE501" s="445"/>
      <c r="BF501" s="445"/>
      <c r="DG501" s="445"/>
      <c r="DK501" s="445"/>
      <c r="DL501" s="445"/>
      <c r="DM501" s="445"/>
      <c r="DN501" s="445"/>
      <c r="DO501" s="445"/>
    </row>
    <row r="502">
      <c r="B502" s="445"/>
      <c r="D502" s="445"/>
      <c r="E502" s="445"/>
      <c r="G502" s="445"/>
      <c r="T502" s="445"/>
      <c r="V502" s="445"/>
      <c r="AU502" s="445"/>
      <c r="AX502" s="445"/>
      <c r="AZ502" s="445"/>
      <c r="BA502" s="445"/>
      <c r="BC502" s="445"/>
      <c r="BD502" s="445"/>
      <c r="BE502" s="445"/>
      <c r="BF502" s="445"/>
      <c r="DG502" s="445"/>
      <c r="DK502" s="445"/>
      <c r="DL502" s="445"/>
      <c r="DM502" s="445"/>
      <c r="DN502" s="445"/>
      <c r="DO502" s="445"/>
    </row>
    <row r="503">
      <c r="B503" s="445"/>
      <c r="D503" s="445"/>
      <c r="E503" s="445"/>
      <c r="G503" s="445"/>
      <c r="T503" s="445"/>
      <c r="V503" s="445"/>
      <c r="AU503" s="445"/>
      <c r="AX503" s="445"/>
      <c r="AZ503" s="445"/>
      <c r="BA503" s="445"/>
      <c r="BC503" s="445"/>
      <c r="BD503" s="445"/>
      <c r="BE503" s="445"/>
      <c r="BF503" s="445"/>
      <c r="DG503" s="445"/>
      <c r="DK503" s="445"/>
      <c r="DL503" s="445"/>
      <c r="DM503" s="445"/>
      <c r="DN503" s="445"/>
      <c r="DO503" s="445"/>
    </row>
    <row r="504">
      <c r="B504" s="445"/>
      <c r="D504" s="445"/>
      <c r="E504" s="445"/>
      <c r="G504" s="445"/>
      <c r="T504" s="445"/>
      <c r="V504" s="445"/>
      <c r="AU504" s="445"/>
      <c r="AX504" s="445"/>
      <c r="AZ504" s="445"/>
      <c r="BA504" s="445"/>
      <c r="BC504" s="445"/>
      <c r="BD504" s="445"/>
      <c r="BE504" s="445"/>
      <c r="BF504" s="445"/>
      <c r="DG504" s="445"/>
      <c r="DK504" s="445"/>
      <c r="DL504" s="445"/>
      <c r="DM504" s="445"/>
      <c r="DN504" s="445"/>
      <c r="DO504" s="445"/>
    </row>
    <row r="505">
      <c r="B505" s="445"/>
      <c r="D505" s="445"/>
      <c r="E505" s="445"/>
      <c r="G505" s="445"/>
      <c r="T505" s="445"/>
      <c r="V505" s="445"/>
      <c r="AU505" s="445"/>
      <c r="AX505" s="445"/>
      <c r="AZ505" s="445"/>
      <c r="BA505" s="445"/>
      <c r="BC505" s="445"/>
      <c r="BD505" s="445"/>
      <c r="BE505" s="445"/>
      <c r="BF505" s="445"/>
      <c r="DG505" s="445"/>
      <c r="DK505" s="445"/>
      <c r="DL505" s="445"/>
      <c r="DM505" s="445"/>
      <c r="DN505" s="445"/>
      <c r="DO505" s="445"/>
    </row>
    <row r="506">
      <c r="B506" s="445"/>
      <c r="D506" s="445"/>
      <c r="E506" s="445"/>
      <c r="G506" s="445"/>
      <c r="T506" s="445"/>
      <c r="V506" s="445"/>
      <c r="AU506" s="445"/>
      <c r="AX506" s="445"/>
      <c r="AZ506" s="445"/>
      <c r="BA506" s="445"/>
      <c r="BC506" s="445"/>
      <c r="BD506" s="445"/>
      <c r="BE506" s="445"/>
      <c r="BF506" s="445"/>
      <c r="DG506" s="445"/>
      <c r="DK506" s="445"/>
      <c r="DL506" s="445"/>
      <c r="DM506" s="445"/>
      <c r="DN506" s="445"/>
      <c r="DO506" s="445"/>
    </row>
    <row r="507">
      <c r="B507" s="445"/>
      <c r="D507" s="445"/>
      <c r="E507" s="445"/>
      <c r="G507" s="445"/>
      <c r="T507" s="445"/>
      <c r="V507" s="445"/>
      <c r="AU507" s="445"/>
      <c r="AX507" s="445"/>
      <c r="AZ507" s="445"/>
      <c r="BA507" s="445"/>
      <c r="BC507" s="445"/>
      <c r="BD507" s="445"/>
      <c r="BE507" s="445"/>
      <c r="BF507" s="445"/>
      <c r="DG507" s="445"/>
      <c r="DK507" s="445"/>
      <c r="DL507" s="445"/>
      <c r="DM507" s="445"/>
      <c r="DN507" s="445"/>
      <c r="DO507" s="445"/>
    </row>
    <row r="508">
      <c r="B508" s="445"/>
      <c r="D508" s="445"/>
      <c r="E508" s="445"/>
      <c r="G508" s="445"/>
      <c r="T508" s="445"/>
      <c r="V508" s="445"/>
      <c r="AU508" s="445"/>
      <c r="AX508" s="445"/>
      <c r="AZ508" s="445"/>
      <c r="BA508" s="445"/>
      <c r="BC508" s="445"/>
      <c r="BD508" s="445"/>
      <c r="BE508" s="445"/>
      <c r="BF508" s="445"/>
      <c r="DG508" s="445"/>
      <c r="DK508" s="445"/>
      <c r="DL508" s="445"/>
      <c r="DM508" s="445"/>
      <c r="DN508" s="445"/>
      <c r="DO508" s="445"/>
    </row>
    <row r="509">
      <c r="B509" s="445"/>
      <c r="D509" s="445"/>
      <c r="E509" s="445"/>
      <c r="G509" s="445"/>
      <c r="T509" s="445"/>
      <c r="V509" s="445"/>
      <c r="AU509" s="445"/>
      <c r="AX509" s="445"/>
      <c r="AZ509" s="445"/>
      <c r="BA509" s="445"/>
      <c r="BC509" s="445"/>
      <c r="BD509" s="445"/>
      <c r="BE509" s="445"/>
      <c r="BF509" s="445"/>
      <c r="DG509" s="445"/>
      <c r="DK509" s="445"/>
      <c r="DL509" s="445"/>
      <c r="DM509" s="445"/>
      <c r="DN509" s="445"/>
      <c r="DO509" s="445"/>
    </row>
    <row r="510">
      <c r="B510" s="445"/>
      <c r="D510" s="445"/>
      <c r="E510" s="445"/>
      <c r="G510" s="445"/>
      <c r="T510" s="445"/>
      <c r="V510" s="445"/>
      <c r="AU510" s="445"/>
      <c r="AX510" s="445"/>
      <c r="AZ510" s="445"/>
      <c r="BA510" s="445"/>
      <c r="BC510" s="445"/>
      <c r="BD510" s="445"/>
      <c r="BE510" s="445"/>
      <c r="BF510" s="445"/>
      <c r="DG510" s="445"/>
      <c r="DK510" s="445"/>
      <c r="DL510" s="445"/>
      <c r="DM510" s="445"/>
      <c r="DN510" s="445"/>
      <c r="DO510" s="445"/>
    </row>
    <row r="511">
      <c r="B511" s="445"/>
      <c r="D511" s="445"/>
      <c r="E511" s="445"/>
      <c r="G511" s="445"/>
      <c r="T511" s="445"/>
      <c r="V511" s="445"/>
      <c r="AU511" s="445"/>
      <c r="AX511" s="445"/>
      <c r="AZ511" s="445"/>
      <c r="BA511" s="445"/>
      <c r="BC511" s="445"/>
      <c r="BD511" s="445"/>
      <c r="BE511" s="445"/>
      <c r="BF511" s="445"/>
      <c r="DG511" s="445"/>
      <c r="DK511" s="445"/>
      <c r="DL511" s="445"/>
      <c r="DM511" s="445"/>
      <c r="DN511" s="445"/>
      <c r="DO511" s="445"/>
    </row>
    <row r="512">
      <c r="B512" s="445"/>
      <c r="D512" s="445"/>
      <c r="E512" s="445"/>
      <c r="G512" s="445"/>
      <c r="T512" s="445"/>
      <c r="V512" s="445"/>
      <c r="AU512" s="445"/>
      <c r="AX512" s="445"/>
      <c r="AZ512" s="445"/>
      <c r="BA512" s="445"/>
      <c r="BC512" s="445"/>
      <c r="BD512" s="445"/>
      <c r="BE512" s="445"/>
      <c r="BF512" s="445"/>
      <c r="DG512" s="445"/>
      <c r="DK512" s="445"/>
      <c r="DL512" s="445"/>
      <c r="DM512" s="445"/>
      <c r="DN512" s="445"/>
      <c r="DO512" s="445"/>
    </row>
    <row r="513">
      <c r="B513" s="445"/>
      <c r="D513" s="445"/>
      <c r="E513" s="445"/>
      <c r="G513" s="445"/>
      <c r="T513" s="445"/>
      <c r="V513" s="445"/>
      <c r="AU513" s="445"/>
      <c r="AX513" s="445"/>
      <c r="AZ513" s="445"/>
      <c r="BA513" s="445"/>
      <c r="BC513" s="445"/>
      <c r="BD513" s="445"/>
      <c r="BE513" s="445"/>
      <c r="BF513" s="445"/>
      <c r="DG513" s="445"/>
      <c r="DK513" s="445"/>
      <c r="DL513" s="445"/>
      <c r="DM513" s="445"/>
      <c r="DN513" s="445"/>
      <c r="DO513" s="445"/>
    </row>
    <row r="514">
      <c r="B514" s="445"/>
      <c r="D514" s="445"/>
      <c r="E514" s="445"/>
      <c r="G514" s="445"/>
      <c r="T514" s="445"/>
      <c r="V514" s="445"/>
      <c r="AU514" s="445"/>
      <c r="AX514" s="445"/>
      <c r="AZ514" s="445"/>
      <c r="BA514" s="445"/>
      <c r="BC514" s="445"/>
      <c r="BD514" s="445"/>
      <c r="BE514" s="445"/>
      <c r="BF514" s="445"/>
      <c r="DG514" s="445"/>
      <c r="DK514" s="445"/>
      <c r="DL514" s="445"/>
      <c r="DM514" s="445"/>
      <c r="DN514" s="445"/>
      <c r="DO514" s="445"/>
    </row>
    <row r="515">
      <c r="B515" s="445"/>
      <c r="D515" s="445"/>
      <c r="E515" s="445"/>
      <c r="G515" s="445"/>
      <c r="T515" s="445"/>
      <c r="V515" s="445"/>
      <c r="AU515" s="445"/>
      <c r="AX515" s="445"/>
      <c r="AZ515" s="445"/>
      <c r="BA515" s="445"/>
      <c r="BC515" s="445"/>
      <c r="BD515" s="445"/>
      <c r="BE515" s="445"/>
      <c r="BF515" s="445"/>
      <c r="DG515" s="445"/>
      <c r="DK515" s="445"/>
      <c r="DL515" s="445"/>
      <c r="DM515" s="445"/>
      <c r="DN515" s="445"/>
      <c r="DO515" s="445"/>
    </row>
    <row r="516">
      <c r="B516" s="445"/>
      <c r="D516" s="445"/>
      <c r="E516" s="445"/>
      <c r="G516" s="445"/>
      <c r="T516" s="445"/>
      <c r="V516" s="445"/>
      <c r="AU516" s="445"/>
      <c r="AX516" s="445"/>
      <c r="AZ516" s="445"/>
      <c r="BA516" s="445"/>
      <c r="BC516" s="445"/>
      <c r="BD516" s="445"/>
      <c r="BE516" s="445"/>
      <c r="BF516" s="445"/>
      <c r="DG516" s="445"/>
      <c r="DK516" s="445"/>
      <c r="DL516" s="445"/>
      <c r="DM516" s="445"/>
      <c r="DN516" s="445"/>
      <c r="DO516" s="445"/>
    </row>
    <row r="517">
      <c r="B517" s="445"/>
      <c r="D517" s="445"/>
      <c r="E517" s="445"/>
      <c r="G517" s="445"/>
      <c r="T517" s="445"/>
      <c r="V517" s="445"/>
      <c r="AU517" s="445"/>
      <c r="AX517" s="445"/>
      <c r="AZ517" s="445"/>
      <c r="BA517" s="445"/>
      <c r="BC517" s="445"/>
      <c r="BD517" s="445"/>
      <c r="BE517" s="445"/>
      <c r="BF517" s="445"/>
      <c r="DG517" s="445"/>
      <c r="DK517" s="445"/>
      <c r="DL517" s="445"/>
      <c r="DM517" s="445"/>
      <c r="DN517" s="445"/>
      <c r="DO517" s="445"/>
    </row>
    <row r="518">
      <c r="B518" s="445"/>
      <c r="D518" s="445"/>
      <c r="E518" s="445"/>
      <c r="G518" s="445"/>
      <c r="T518" s="445"/>
      <c r="V518" s="445"/>
      <c r="AU518" s="445"/>
      <c r="AX518" s="445"/>
      <c r="AZ518" s="445"/>
      <c r="BA518" s="445"/>
      <c r="BC518" s="445"/>
      <c r="BD518" s="445"/>
      <c r="BE518" s="445"/>
      <c r="BF518" s="445"/>
      <c r="DG518" s="445"/>
      <c r="DK518" s="445"/>
      <c r="DL518" s="445"/>
      <c r="DM518" s="445"/>
      <c r="DN518" s="445"/>
      <c r="DO518" s="445"/>
    </row>
    <row r="519">
      <c r="B519" s="445"/>
      <c r="D519" s="445"/>
      <c r="E519" s="445"/>
      <c r="G519" s="445"/>
      <c r="T519" s="445"/>
      <c r="V519" s="445"/>
      <c r="AU519" s="445"/>
      <c r="AX519" s="445"/>
      <c r="AZ519" s="445"/>
      <c r="BA519" s="445"/>
      <c r="BC519" s="445"/>
      <c r="BD519" s="445"/>
      <c r="BE519" s="445"/>
      <c r="BF519" s="445"/>
      <c r="DG519" s="445"/>
      <c r="DK519" s="445"/>
      <c r="DL519" s="445"/>
      <c r="DM519" s="445"/>
      <c r="DN519" s="445"/>
      <c r="DO519" s="445"/>
    </row>
    <row r="520">
      <c r="B520" s="445"/>
      <c r="D520" s="445"/>
      <c r="E520" s="445"/>
      <c r="G520" s="445"/>
      <c r="T520" s="445"/>
      <c r="V520" s="445"/>
      <c r="AU520" s="445"/>
      <c r="AX520" s="445"/>
      <c r="AZ520" s="445"/>
      <c r="BA520" s="445"/>
      <c r="BC520" s="445"/>
      <c r="BD520" s="445"/>
      <c r="BE520" s="445"/>
      <c r="BF520" s="445"/>
      <c r="DG520" s="445"/>
      <c r="DK520" s="445"/>
      <c r="DL520" s="445"/>
      <c r="DM520" s="445"/>
      <c r="DN520" s="445"/>
      <c r="DO520" s="445"/>
    </row>
    <row r="521">
      <c r="B521" s="445"/>
      <c r="D521" s="445"/>
      <c r="E521" s="445"/>
      <c r="G521" s="445"/>
      <c r="T521" s="445"/>
      <c r="V521" s="445"/>
      <c r="AU521" s="445"/>
      <c r="AX521" s="445"/>
      <c r="AZ521" s="445"/>
      <c r="BA521" s="445"/>
      <c r="BC521" s="445"/>
      <c r="BD521" s="445"/>
      <c r="BE521" s="445"/>
      <c r="BF521" s="445"/>
      <c r="DG521" s="445"/>
      <c r="DK521" s="445"/>
      <c r="DL521" s="445"/>
      <c r="DM521" s="445"/>
      <c r="DN521" s="445"/>
      <c r="DO521" s="445"/>
    </row>
    <row r="522">
      <c r="B522" s="445"/>
      <c r="D522" s="445"/>
      <c r="E522" s="445"/>
      <c r="G522" s="445"/>
      <c r="T522" s="445"/>
      <c r="V522" s="445"/>
      <c r="AU522" s="445"/>
      <c r="AX522" s="445"/>
      <c r="AZ522" s="445"/>
      <c r="BA522" s="445"/>
      <c r="BC522" s="445"/>
      <c r="BD522" s="445"/>
      <c r="BE522" s="445"/>
      <c r="BF522" s="445"/>
      <c r="DG522" s="445"/>
      <c r="DK522" s="445"/>
      <c r="DL522" s="445"/>
      <c r="DM522" s="445"/>
      <c r="DN522" s="445"/>
      <c r="DO522" s="445"/>
    </row>
    <row r="523">
      <c r="B523" s="445"/>
      <c r="D523" s="445"/>
      <c r="E523" s="445"/>
      <c r="G523" s="445"/>
      <c r="T523" s="445"/>
      <c r="V523" s="445"/>
      <c r="AU523" s="445"/>
      <c r="AX523" s="445"/>
      <c r="AZ523" s="445"/>
      <c r="BA523" s="445"/>
      <c r="BC523" s="445"/>
      <c r="BD523" s="445"/>
      <c r="BE523" s="445"/>
      <c r="BF523" s="445"/>
      <c r="DG523" s="445"/>
      <c r="DK523" s="445"/>
      <c r="DL523" s="445"/>
      <c r="DM523" s="445"/>
      <c r="DN523" s="445"/>
      <c r="DO523" s="445"/>
    </row>
    <row r="524">
      <c r="B524" s="445"/>
      <c r="D524" s="445"/>
      <c r="E524" s="445"/>
      <c r="G524" s="445"/>
      <c r="T524" s="445"/>
      <c r="V524" s="445"/>
      <c r="AU524" s="445"/>
      <c r="AX524" s="445"/>
      <c r="AZ524" s="445"/>
      <c r="BA524" s="445"/>
      <c r="BC524" s="445"/>
      <c r="BD524" s="445"/>
      <c r="BE524" s="445"/>
      <c r="BF524" s="445"/>
      <c r="DG524" s="445"/>
      <c r="DK524" s="445"/>
      <c r="DL524" s="445"/>
      <c r="DM524" s="445"/>
      <c r="DN524" s="445"/>
      <c r="DO524" s="445"/>
    </row>
    <row r="525">
      <c r="B525" s="445"/>
      <c r="D525" s="445"/>
      <c r="E525" s="445"/>
      <c r="G525" s="445"/>
      <c r="T525" s="445"/>
      <c r="V525" s="445"/>
      <c r="AU525" s="445"/>
      <c r="AX525" s="445"/>
      <c r="AZ525" s="445"/>
      <c r="BA525" s="445"/>
      <c r="BC525" s="445"/>
      <c r="BD525" s="445"/>
      <c r="BE525" s="445"/>
      <c r="BF525" s="445"/>
      <c r="DG525" s="445"/>
      <c r="DK525" s="445"/>
      <c r="DL525" s="445"/>
      <c r="DM525" s="445"/>
      <c r="DN525" s="445"/>
      <c r="DO525" s="445"/>
    </row>
    <row r="526">
      <c r="B526" s="445"/>
      <c r="D526" s="445"/>
      <c r="E526" s="445"/>
      <c r="G526" s="445"/>
      <c r="T526" s="445"/>
      <c r="V526" s="445"/>
      <c r="AU526" s="445"/>
      <c r="AX526" s="445"/>
      <c r="AZ526" s="445"/>
      <c r="BA526" s="445"/>
      <c r="BC526" s="445"/>
      <c r="BD526" s="445"/>
      <c r="BE526" s="445"/>
      <c r="BF526" s="445"/>
      <c r="DG526" s="445"/>
      <c r="DK526" s="445"/>
      <c r="DL526" s="445"/>
      <c r="DM526" s="445"/>
      <c r="DN526" s="445"/>
      <c r="DO526" s="445"/>
    </row>
    <row r="527">
      <c r="B527" s="445"/>
      <c r="D527" s="445"/>
      <c r="E527" s="445"/>
      <c r="G527" s="445"/>
      <c r="T527" s="445"/>
      <c r="V527" s="445"/>
      <c r="AU527" s="445"/>
      <c r="AX527" s="445"/>
      <c r="AZ527" s="445"/>
      <c r="BA527" s="445"/>
      <c r="BC527" s="445"/>
      <c r="BD527" s="445"/>
      <c r="BE527" s="445"/>
      <c r="BF527" s="445"/>
      <c r="DG527" s="445"/>
      <c r="DK527" s="445"/>
      <c r="DL527" s="445"/>
      <c r="DM527" s="445"/>
      <c r="DN527" s="445"/>
      <c r="DO527" s="445"/>
    </row>
    <row r="528">
      <c r="B528" s="445"/>
      <c r="D528" s="445"/>
      <c r="E528" s="445"/>
      <c r="G528" s="445"/>
      <c r="T528" s="445"/>
      <c r="V528" s="445"/>
      <c r="AU528" s="445"/>
      <c r="AX528" s="445"/>
      <c r="AZ528" s="445"/>
      <c r="BA528" s="445"/>
      <c r="BC528" s="445"/>
      <c r="BD528" s="445"/>
      <c r="BE528" s="445"/>
      <c r="BF528" s="445"/>
      <c r="DG528" s="445"/>
      <c r="DK528" s="445"/>
      <c r="DL528" s="445"/>
      <c r="DM528" s="445"/>
      <c r="DN528" s="445"/>
      <c r="DO528" s="445"/>
    </row>
    <row r="529">
      <c r="B529" s="445"/>
      <c r="D529" s="445"/>
      <c r="E529" s="445"/>
      <c r="G529" s="445"/>
      <c r="T529" s="445"/>
      <c r="V529" s="445"/>
      <c r="AU529" s="445"/>
      <c r="AX529" s="445"/>
      <c r="AZ529" s="445"/>
      <c r="BA529" s="445"/>
      <c r="BC529" s="445"/>
      <c r="BD529" s="445"/>
      <c r="BE529" s="445"/>
      <c r="BF529" s="445"/>
      <c r="DG529" s="445"/>
      <c r="DK529" s="445"/>
      <c r="DL529" s="445"/>
      <c r="DM529" s="445"/>
      <c r="DN529" s="445"/>
      <c r="DO529" s="445"/>
    </row>
    <row r="530">
      <c r="B530" s="445"/>
      <c r="D530" s="445"/>
      <c r="E530" s="445"/>
      <c r="G530" s="445"/>
      <c r="T530" s="445"/>
      <c r="V530" s="445"/>
      <c r="AU530" s="445"/>
      <c r="AX530" s="445"/>
      <c r="AZ530" s="445"/>
      <c r="BA530" s="445"/>
      <c r="BC530" s="445"/>
      <c r="BD530" s="445"/>
      <c r="BE530" s="445"/>
      <c r="BF530" s="445"/>
      <c r="DG530" s="445"/>
      <c r="DK530" s="445"/>
      <c r="DL530" s="445"/>
      <c r="DM530" s="445"/>
      <c r="DN530" s="445"/>
      <c r="DO530" s="445"/>
    </row>
    <row r="531">
      <c r="B531" s="445"/>
      <c r="D531" s="445"/>
      <c r="E531" s="445"/>
      <c r="G531" s="445"/>
      <c r="T531" s="445"/>
      <c r="V531" s="445"/>
      <c r="AU531" s="445"/>
      <c r="AX531" s="445"/>
      <c r="AZ531" s="445"/>
      <c r="BA531" s="445"/>
      <c r="BC531" s="445"/>
      <c r="BD531" s="445"/>
      <c r="BE531" s="445"/>
      <c r="BF531" s="445"/>
      <c r="DG531" s="445"/>
      <c r="DK531" s="445"/>
      <c r="DL531" s="445"/>
      <c r="DM531" s="445"/>
      <c r="DN531" s="445"/>
      <c r="DO531" s="445"/>
    </row>
    <row r="532">
      <c r="B532" s="445"/>
      <c r="D532" s="445"/>
      <c r="E532" s="445"/>
      <c r="G532" s="445"/>
      <c r="T532" s="445"/>
      <c r="V532" s="445"/>
      <c r="AU532" s="445"/>
      <c r="AX532" s="445"/>
      <c r="AZ532" s="445"/>
      <c r="BA532" s="445"/>
      <c r="BC532" s="445"/>
      <c r="BD532" s="445"/>
      <c r="BE532" s="445"/>
      <c r="BF532" s="445"/>
      <c r="DG532" s="445"/>
      <c r="DK532" s="445"/>
      <c r="DL532" s="445"/>
      <c r="DM532" s="445"/>
      <c r="DN532" s="445"/>
      <c r="DO532" s="445"/>
    </row>
    <row r="533">
      <c r="B533" s="445"/>
      <c r="D533" s="445"/>
      <c r="E533" s="445"/>
      <c r="G533" s="445"/>
      <c r="T533" s="445"/>
      <c r="V533" s="445"/>
      <c r="AU533" s="445"/>
      <c r="AX533" s="445"/>
      <c r="AZ533" s="445"/>
      <c r="BA533" s="445"/>
      <c r="BC533" s="445"/>
      <c r="BD533" s="445"/>
      <c r="BE533" s="445"/>
      <c r="BF533" s="445"/>
      <c r="DG533" s="445"/>
      <c r="DK533" s="445"/>
      <c r="DL533" s="445"/>
      <c r="DM533" s="445"/>
      <c r="DN533" s="445"/>
      <c r="DO533" s="445"/>
    </row>
    <row r="534">
      <c r="B534" s="445"/>
      <c r="D534" s="445"/>
      <c r="E534" s="445"/>
      <c r="G534" s="445"/>
      <c r="T534" s="445"/>
      <c r="V534" s="445"/>
      <c r="AU534" s="445"/>
      <c r="AX534" s="445"/>
      <c r="AZ534" s="445"/>
      <c r="BA534" s="445"/>
      <c r="BC534" s="445"/>
      <c r="BD534" s="445"/>
      <c r="BE534" s="445"/>
      <c r="BF534" s="445"/>
      <c r="DG534" s="445"/>
      <c r="DK534" s="445"/>
      <c r="DL534" s="445"/>
      <c r="DM534" s="445"/>
      <c r="DN534" s="445"/>
      <c r="DO534" s="445"/>
    </row>
    <row r="535">
      <c r="B535" s="445"/>
      <c r="D535" s="445"/>
      <c r="E535" s="445"/>
      <c r="G535" s="445"/>
      <c r="T535" s="445"/>
      <c r="V535" s="445"/>
      <c r="AU535" s="445"/>
      <c r="AX535" s="445"/>
      <c r="AZ535" s="445"/>
      <c r="BA535" s="445"/>
      <c r="BC535" s="445"/>
      <c r="BD535" s="445"/>
      <c r="BE535" s="445"/>
      <c r="BF535" s="445"/>
      <c r="DG535" s="445"/>
      <c r="DK535" s="445"/>
      <c r="DL535" s="445"/>
      <c r="DM535" s="445"/>
      <c r="DN535" s="445"/>
      <c r="DO535" s="445"/>
    </row>
    <row r="536">
      <c r="B536" s="445"/>
      <c r="D536" s="445"/>
      <c r="E536" s="445"/>
      <c r="G536" s="445"/>
      <c r="T536" s="445"/>
      <c r="V536" s="445"/>
      <c r="AU536" s="445"/>
      <c r="AX536" s="445"/>
      <c r="AZ536" s="445"/>
      <c r="BA536" s="445"/>
      <c r="BC536" s="445"/>
      <c r="BD536" s="445"/>
      <c r="BE536" s="445"/>
      <c r="BF536" s="445"/>
      <c r="DG536" s="445"/>
      <c r="DK536" s="445"/>
      <c r="DL536" s="445"/>
      <c r="DM536" s="445"/>
      <c r="DN536" s="445"/>
      <c r="DO536" s="445"/>
    </row>
    <row r="537">
      <c r="B537" s="445"/>
      <c r="D537" s="445"/>
      <c r="E537" s="445"/>
      <c r="G537" s="445"/>
      <c r="T537" s="445"/>
      <c r="V537" s="445"/>
      <c r="AU537" s="445"/>
      <c r="AX537" s="445"/>
      <c r="AZ537" s="445"/>
      <c r="BA537" s="445"/>
      <c r="BC537" s="445"/>
      <c r="BD537" s="445"/>
      <c r="BE537" s="445"/>
      <c r="BF537" s="445"/>
      <c r="DG537" s="445"/>
      <c r="DK537" s="445"/>
      <c r="DL537" s="445"/>
      <c r="DM537" s="445"/>
      <c r="DN537" s="445"/>
      <c r="DO537" s="445"/>
    </row>
    <row r="538">
      <c r="B538" s="445"/>
      <c r="D538" s="445"/>
      <c r="E538" s="445"/>
      <c r="G538" s="445"/>
      <c r="T538" s="445"/>
      <c r="V538" s="445"/>
      <c r="AU538" s="445"/>
      <c r="AX538" s="445"/>
      <c r="AZ538" s="445"/>
      <c r="BA538" s="445"/>
      <c r="BC538" s="445"/>
      <c r="BD538" s="445"/>
      <c r="BE538" s="445"/>
      <c r="BF538" s="445"/>
      <c r="DG538" s="445"/>
      <c r="DK538" s="445"/>
      <c r="DL538" s="445"/>
      <c r="DM538" s="445"/>
      <c r="DN538" s="445"/>
      <c r="DO538" s="445"/>
    </row>
    <row r="539">
      <c r="B539" s="445"/>
      <c r="D539" s="445"/>
      <c r="E539" s="445"/>
      <c r="G539" s="445"/>
      <c r="T539" s="445"/>
      <c r="V539" s="445"/>
      <c r="AU539" s="445"/>
      <c r="AX539" s="445"/>
      <c r="AZ539" s="445"/>
      <c r="BA539" s="445"/>
      <c r="BC539" s="445"/>
      <c r="BD539" s="445"/>
      <c r="BE539" s="445"/>
      <c r="BF539" s="445"/>
      <c r="DG539" s="445"/>
      <c r="DK539" s="445"/>
      <c r="DL539" s="445"/>
      <c r="DM539" s="445"/>
      <c r="DN539" s="445"/>
      <c r="DO539" s="445"/>
    </row>
    <row r="540">
      <c r="B540" s="445"/>
      <c r="D540" s="445"/>
      <c r="E540" s="445"/>
      <c r="G540" s="445"/>
      <c r="T540" s="445"/>
      <c r="V540" s="445"/>
      <c r="AU540" s="445"/>
      <c r="AX540" s="445"/>
      <c r="AZ540" s="445"/>
      <c r="BA540" s="445"/>
      <c r="BC540" s="445"/>
      <c r="BD540" s="445"/>
      <c r="BE540" s="445"/>
      <c r="BF540" s="445"/>
      <c r="DG540" s="445"/>
      <c r="DK540" s="445"/>
      <c r="DL540" s="445"/>
      <c r="DM540" s="445"/>
      <c r="DN540" s="445"/>
      <c r="DO540" s="445"/>
    </row>
    <row r="541">
      <c r="B541" s="445"/>
      <c r="D541" s="445"/>
      <c r="E541" s="445"/>
      <c r="G541" s="445"/>
      <c r="T541" s="445"/>
      <c r="V541" s="445"/>
      <c r="AU541" s="445"/>
      <c r="AX541" s="445"/>
      <c r="AZ541" s="445"/>
      <c r="BA541" s="445"/>
      <c r="BC541" s="445"/>
      <c r="BD541" s="445"/>
      <c r="BE541" s="445"/>
      <c r="BF541" s="445"/>
      <c r="DG541" s="445"/>
      <c r="DK541" s="445"/>
      <c r="DL541" s="445"/>
      <c r="DM541" s="445"/>
      <c r="DN541" s="445"/>
      <c r="DO541" s="445"/>
    </row>
    <row r="542">
      <c r="B542" s="445"/>
      <c r="D542" s="445"/>
      <c r="E542" s="445"/>
      <c r="G542" s="445"/>
      <c r="T542" s="445"/>
      <c r="V542" s="445"/>
      <c r="AU542" s="445"/>
      <c r="AX542" s="445"/>
      <c r="AZ542" s="445"/>
      <c r="BA542" s="445"/>
      <c r="BC542" s="445"/>
      <c r="BD542" s="445"/>
      <c r="BE542" s="445"/>
      <c r="BF542" s="445"/>
      <c r="DG542" s="445"/>
      <c r="DK542" s="445"/>
      <c r="DL542" s="445"/>
      <c r="DM542" s="445"/>
      <c r="DN542" s="445"/>
      <c r="DO542" s="445"/>
    </row>
    <row r="543">
      <c r="B543" s="445"/>
      <c r="D543" s="445"/>
      <c r="E543" s="445"/>
      <c r="G543" s="445"/>
      <c r="T543" s="445"/>
      <c r="V543" s="445"/>
      <c r="AU543" s="445"/>
      <c r="AX543" s="445"/>
      <c r="AZ543" s="445"/>
      <c r="BA543" s="445"/>
      <c r="BC543" s="445"/>
      <c r="BD543" s="445"/>
      <c r="BE543" s="445"/>
      <c r="BF543" s="445"/>
      <c r="DG543" s="445"/>
      <c r="DK543" s="445"/>
      <c r="DL543" s="445"/>
      <c r="DM543" s="445"/>
      <c r="DN543" s="445"/>
      <c r="DO543" s="445"/>
    </row>
    <row r="544">
      <c r="B544" s="445"/>
      <c r="D544" s="445"/>
      <c r="E544" s="445"/>
      <c r="G544" s="445"/>
      <c r="T544" s="445"/>
      <c r="V544" s="445"/>
      <c r="AU544" s="445"/>
      <c r="AX544" s="445"/>
      <c r="AZ544" s="445"/>
      <c r="BA544" s="445"/>
      <c r="BC544" s="445"/>
      <c r="BD544" s="445"/>
      <c r="BE544" s="445"/>
      <c r="BF544" s="445"/>
      <c r="DG544" s="445"/>
      <c r="DK544" s="445"/>
      <c r="DL544" s="445"/>
      <c r="DM544" s="445"/>
      <c r="DN544" s="445"/>
      <c r="DO544" s="445"/>
    </row>
    <row r="545">
      <c r="B545" s="445"/>
      <c r="D545" s="445"/>
      <c r="E545" s="445"/>
      <c r="G545" s="445"/>
      <c r="T545" s="445"/>
      <c r="V545" s="445"/>
      <c r="AU545" s="445"/>
      <c r="AX545" s="445"/>
      <c r="AZ545" s="445"/>
      <c r="BA545" s="445"/>
      <c r="BC545" s="445"/>
      <c r="BD545" s="445"/>
      <c r="BE545" s="445"/>
      <c r="BF545" s="445"/>
      <c r="DG545" s="445"/>
      <c r="DK545" s="445"/>
      <c r="DL545" s="445"/>
      <c r="DM545" s="445"/>
      <c r="DN545" s="445"/>
      <c r="DO545" s="445"/>
    </row>
    <row r="546">
      <c r="B546" s="445"/>
      <c r="D546" s="445"/>
      <c r="E546" s="445"/>
      <c r="G546" s="445"/>
      <c r="T546" s="445"/>
      <c r="V546" s="445"/>
      <c r="AU546" s="445"/>
      <c r="AX546" s="445"/>
      <c r="AZ546" s="445"/>
      <c r="BA546" s="445"/>
      <c r="BC546" s="445"/>
      <c r="BD546" s="445"/>
      <c r="BE546" s="445"/>
      <c r="BF546" s="445"/>
      <c r="DG546" s="445"/>
      <c r="DK546" s="445"/>
      <c r="DL546" s="445"/>
      <c r="DM546" s="445"/>
      <c r="DN546" s="445"/>
      <c r="DO546" s="445"/>
    </row>
    <row r="547">
      <c r="B547" s="445"/>
      <c r="D547" s="445"/>
      <c r="E547" s="445"/>
      <c r="G547" s="445"/>
      <c r="T547" s="445"/>
      <c r="V547" s="445"/>
      <c r="AU547" s="445"/>
      <c r="AX547" s="445"/>
      <c r="AZ547" s="445"/>
      <c r="BA547" s="445"/>
      <c r="BC547" s="445"/>
      <c r="BD547" s="445"/>
      <c r="BE547" s="445"/>
      <c r="BF547" s="445"/>
      <c r="DG547" s="445"/>
      <c r="DK547" s="445"/>
      <c r="DL547" s="445"/>
      <c r="DM547" s="445"/>
      <c r="DN547" s="445"/>
      <c r="DO547" s="445"/>
    </row>
    <row r="548">
      <c r="B548" s="445"/>
      <c r="D548" s="445"/>
      <c r="E548" s="445"/>
      <c r="G548" s="445"/>
      <c r="T548" s="445"/>
      <c r="V548" s="445"/>
      <c r="AU548" s="445"/>
      <c r="AX548" s="445"/>
      <c r="AZ548" s="445"/>
      <c r="BA548" s="445"/>
      <c r="BC548" s="445"/>
      <c r="BD548" s="445"/>
      <c r="BE548" s="445"/>
      <c r="BF548" s="445"/>
      <c r="DG548" s="445"/>
      <c r="DK548" s="445"/>
      <c r="DL548" s="445"/>
      <c r="DM548" s="445"/>
      <c r="DN548" s="445"/>
      <c r="DO548" s="445"/>
    </row>
    <row r="549">
      <c r="B549" s="445"/>
      <c r="D549" s="445"/>
      <c r="E549" s="445"/>
      <c r="G549" s="445"/>
      <c r="T549" s="445"/>
      <c r="V549" s="445"/>
      <c r="AU549" s="445"/>
      <c r="AX549" s="445"/>
      <c r="AZ549" s="445"/>
      <c r="BA549" s="445"/>
      <c r="BC549" s="445"/>
      <c r="BD549" s="445"/>
      <c r="BE549" s="445"/>
      <c r="BF549" s="445"/>
      <c r="DG549" s="445"/>
      <c r="DK549" s="445"/>
      <c r="DL549" s="445"/>
      <c r="DM549" s="445"/>
      <c r="DN549" s="445"/>
      <c r="DO549" s="445"/>
    </row>
    <row r="550">
      <c r="B550" s="445"/>
      <c r="D550" s="445"/>
      <c r="E550" s="445"/>
      <c r="G550" s="445"/>
      <c r="T550" s="445"/>
      <c r="V550" s="445"/>
      <c r="AU550" s="445"/>
      <c r="AX550" s="445"/>
      <c r="AZ550" s="445"/>
      <c r="BA550" s="445"/>
      <c r="BC550" s="445"/>
      <c r="BD550" s="445"/>
      <c r="BE550" s="445"/>
      <c r="BF550" s="445"/>
      <c r="DG550" s="445"/>
      <c r="DK550" s="445"/>
      <c r="DL550" s="445"/>
      <c r="DM550" s="445"/>
      <c r="DN550" s="445"/>
      <c r="DO550" s="445"/>
    </row>
    <row r="551">
      <c r="B551" s="445"/>
      <c r="D551" s="445"/>
      <c r="E551" s="445"/>
      <c r="G551" s="445"/>
      <c r="T551" s="445"/>
      <c r="V551" s="445"/>
      <c r="AU551" s="445"/>
      <c r="AX551" s="445"/>
      <c r="AZ551" s="445"/>
      <c r="BA551" s="445"/>
      <c r="BC551" s="445"/>
      <c r="BD551" s="445"/>
      <c r="BE551" s="445"/>
      <c r="BF551" s="445"/>
      <c r="DG551" s="445"/>
      <c r="DK551" s="445"/>
      <c r="DL551" s="445"/>
      <c r="DM551" s="445"/>
      <c r="DN551" s="445"/>
      <c r="DO551" s="445"/>
    </row>
    <row r="552">
      <c r="B552" s="445"/>
      <c r="D552" s="445"/>
      <c r="E552" s="445"/>
      <c r="G552" s="445"/>
      <c r="T552" s="445"/>
      <c r="V552" s="445"/>
      <c r="AU552" s="445"/>
      <c r="AX552" s="445"/>
      <c r="AZ552" s="445"/>
      <c r="BA552" s="445"/>
      <c r="BC552" s="445"/>
      <c r="BD552" s="445"/>
      <c r="BE552" s="445"/>
      <c r="BF552" s="445"/>
      <c r="DG552" s="445"/>
      <c r="DK552" s="445"/>
      <c r="DL552" s="445"/>
      <c r="DM552" s="445"/>
      <c r="DN552" s="445"/>
      <c r="DO552" s="445"/>
    </row>
    <row r="553">
      <c r="B553" s="445"/>
      <c r="D553" s="445"/>
      <c r="E553" s="445"/>
      <c r="G553" s="445"/>
      <c r="T553" s="445"/>
      <c r="V553" s="445"/>
      <c r="AU553" s="445"/>
      <c r="AX553" s="445"/>
      <c r="AZ553" s="445"/>
      <c r="BA553" s="445"/>
      <c r="BC553" s="445"/>
      <c r="BD553" s="445"/>
      <c r="BE553" s="445"/>
      <c r="BF553" s="445"/>
      <c r="DG553" s="445"/>
      <c r="DK553" s="445"/>
      <c r="DL553" s="445"/>
      <c r="DM553" s="445"/>
      <c r="DN553" s="445"/>
      <c r="DO553" s="445"/>
    </row>
    <row r="554">
      <c r="B554" s="445"/>
      <c r="D554" s="445"/>
      <c r="E554" s="445"/>
      <c r="G554" s="445"/>
      <c r="T554" s="445"/>
      <c r="V554" s="445"/>
      <c r="AU554" s="445"/>
      <c r="AX554" s="445"/>
      <c r="AZ554" s="445"/>
      <c r="BA554" s="445"/>
      <c r="BC554" s="445"/>
      <c r="BD554" s="445"/>
      <c r="BE554" s="445"/>
      <c r="BF554" s="445"/>
      <c r="DG554" s="445"/>
      <c r="DK554" s="445"/>
      <c r="DL554" s="445"/>
      <c r="DM554" s="445"/>
      <c r="DN554" s="445"/>
      <c r="DO554" s="445"/>
    </row>
    <row r="555">
      <c r="B555" s="445"/>
      <c r="D555" s="445"/>
      <c r="E555" s="445"/>
      <c r="G555" s="445"/>
      <c r="T555" s="445"/>
      <c r="V555" s="445"/>
      <c r="AU555" s="445"/>
      <c r="AX555" s="445"/>
      <c r="AZ555" s="445"/>
      <c r="BA555" s="445"/>
      <c r="BC555" s="445"/>
      <c r="BD555" s="445"/>
      <c r="BE555" s="445"/>
      <c r="BF555" s="445"/>
      <c r="DG555" s="445"/>
      <c r="DK555" s="445"/>
      <c r="DL555" s="445"/>
      <c r="DM555" s="445"/>
      <c r="DN555" s="445"/>
      <c r="DO555" s="445"/>
    </row>
    <row r="556">
      <c r="B556" s="445"/>
      <c r="D556" s="445"/>
      <c r="E556" s="445"/>
      <c r="G556" s="445"/>
      <c r="T556" s="445"/>
      <c r="V556" s="445"/>
      <c r="AU556" s="445"/>
      <c r="AX556" s="445"/>
      <c r="AZ556" s="445"/>
      <c r="BA556" s="445"/>
      <c r="BC556" s="445"/>
      <c r="BD556" s="445"/>
      <c r="BE556" s="445"/>
      <c r="BF556" s="445"/>
      <c r="DG556" s="445"/>
      <c r="DK556" s="445"/>
      <c r="DL556" s="445"/>
      <c r="DM556" s="445"/>
      <c r="DN556" s="445"/>
      <c r="DO556" s="445"/>
    </row>
    <row r="557">
      <c r="B557" s="445"/>
      <c r="D557" s="445"/>
      <c r="E557" s="445"/>
      <c r="G557" s="445"/>
      <c r="T557" s="445"/>
      <c r="V557" s="445"/>
      <c r="AU557" s="445"/>
      <c r="AX557" s="445"/>
      <c r="AZ557" s="445"/>
      <c r="BA557" s="445"/>
      <c r="BC557" s="445"/>
      <c r="BD557" s="445"/>
      <c r="BE557" s="445"/>
      <c r="BF557" s="445"/>
      <c r="DG557" s="445"/>
      <c r="DK557" s="445"/>
      <c r="DL557" s="445"/>
      <c r="DM557" s="445"/>
      <c r="DN557" s="445"/>
      <c r="DO557" s="445"/>
    </row>
    <row r="558">
      <c r="B558" s="445"/>
      <c r="D558" s="445"/>
      <c r="E558" s="445"/>
      <c r="G558" s="445"/>
      <c r="T558" s="445"/>
      <c r="V558" s="445"/>
      <c r="AU558" s="445"/>
      <c r="AX558" s="445"/>
      <c r="AZ558" s="445"/>
      <c r="BA558" s="445"/>
      <c r="BC558" s="445"/>
      <c r="BD558" s="445"/>
      <c r="BE558" s="445"/>
      <c r="BF558" s="445"/>
      <c r="DG558" s="445"/>
      <c r="DK558" s="445"/>
      <c r="DL558" s="445"/>
      <c r="DM558" s="445"/>
      <c r="DN558" s="445"/>
      <c r="DO558" s="445"/>
    </row>
    <row r="559">
      <c r="B559" s="445"/>
      <c r="D559" s="445"/>
      <c r="E559" s="445"/>
      <c r="G559" s="445"/>
      <c r="T559" s="445"/>
      <c r="V559" s="445"/>
      <c r="AU559" s="445"/>
      <c r="AX559" s="445"/>
      <c r="AZ559" s="445"/>
      <c r="BA559" s="445"/>
      <c r="BC559" s="445"/>
      <c r="BD559" s="445"/>
      <c r="BE559" s="445"/>
      <c r="BF559" s="445"/>
      <c r="DG559" s="445"/>
      <c r="DK559" s="445"/>
      <c r="DL559" s="445"/>
      <c r="DM559" s="445"/>
      <c r="DN559" s="445"/>
      <c r="DO559" s="445"/>
    </row>
    <row r="560">
      <c r="B560" s="445"/>
      <c r="D560" s="445"/>
      <c r="E560" s="445"/>
      <c r="G560" s="445"/>
      <c r="T560" s="445"/>
      <c r="V560" s="445"/>
      <c r="AU560" s="445"/>
      <c r="AX560" s="445"/>
      <c r="AZ560" s="445"/>
      <c r="BA560" s="445"/>
      <c r="BC560" s="445"/>
      <c r="BD560" s="445"/>
      <c r="BE560" s="445"/>
      <c r="BF560" s="445"/>
      <c r="DG560" s="445"/>
      <c r="DK560" s="445"/>
      <c r="DL560" s="445"/>
      <c r="DM560" s="445"/>
      <c r="DN560" s="445"/>
      <c r="DO560" s="445"/>
    </row>
    <row r="561">
      <c r="B561" s="445"/>
      <c r="D561" s="445"/>
      <c r="E561" s="445"/>
      <c r="G561" s="445"/>
      <c r="T561" s="445"/>
      <c r="V561" s="445"/>
      <c r="AU561" s="445"/>
      <c r="AX561" s="445"/>
      <c r="AZ561" s="445"/>
      <c r="BA561" s="445"/>
      <c r="BC561" s="445"/>
      <c r="BD561" s="445"/>
      <c r="BE561" s="445"/>
      <c r="BF561" s="445"/>
      <c r="DG561" s="445"/>
      <c r="DK561" s="445"/>
      <c r="DL561" s="445"/>
      <c r="DM561" s="445"/>
      <c r="DN561" s="445"/>
      <c r="DO561" s="445"/>
    </row>
    <row r="562">
      <c r="B562" s="445"/>
      <c r="D562" s="445"/>
      <c r="E562" s="445"/>
      <c r="G562" s="445"/>
      <c r="T562" s="445"/>
      <c r="V562" s="445"/>
      <c r="AU562" s="445"/>
      <c r="AX562" s="445"/>
      <c r="AZ562" s="445"/>
      <c r="BA562" s="445"/>
      <c r="BC562" s="445"/>
      <c r="BD562" s="445"/>
      <c r="BE562" s="445"/>
      <c r="BF562" s="445"/>
      <c r="DG562" s="445"/>
      <c r="DK562" s="445"/>
      <c r="DL562" s="445"/>
      <c r="DM562" s="445"/>
      <c r="DN562" s="445"/>
      <c r="DO562" s="445"/>
    </row>
    <row r="563">
      <c r="B563" s="445"/>
      <c r="D563" s="445"/>
      <c r="E563" s="445"/>
      <c r="G563" s="445"/>
      <c r="T563" s="445"/>
      <c r="V563" s="445"/>
      <c r="AU563" s="445"/>
      <c r="AX563" s="445"/>
      <c r="AZ563" s="445"/>
      <c r="BA563" s="445"/>
      <c r="BC563" s="445"/>
      <c r="BD563" s="445"/>
      <c r="BE563" s="445"/>
      <c r="BF563" s="445"/>
      <c r="DG563" s="445"/>
      <c r="DK563" s="445"/>
      <c r="DL563" s="445"/>
      <c r="DM563" s="445"/>
      <c r="DN563" s="445"/>
      <c r="DO563" s="445"/>
    </row>
    <row r="564">
      <c r="B564" s="445"/>
      <c r="D564" s="445"/>
      <c r="E564" s="445"/>
      <c r="G564" s="445"/>
      <c r="T564" s="445"/>
      <c r="V564" s="445"/>
      <c r="AU564" s="445"/>
      <c r="AX564" s="445"/>
      <c r="AZ564" s="445"/>
      <c r="BA564" s="445"/>
      <c r="BC564" s="445"/>
      <c r="BD564" s="445"/>
      <c r="BE564" s="445"/>
      <c r="BF564" s="445"/>
      <c r="DG564" s="445"/>
      <c r="DK564" s="445"/>
      <c r="DL564" s="445"/>
      <c r="DM564" s="445"/>
      <c r="DN564" s="445"/>
      <c r="DO564" s="445"/>
    </row>
    <row r="565">
      <c r="B565" s="445"/>
      <c r="D565" s="445"/>
      <c r="E565" s="445"/>
      <c r="G565" s="445"/>
      <c r="T565" s="445"/>
      <c r="V565" s="445"/>
      <c r="AU565" s="445"/>
      <c r="AX565" s="445"/>
      <c r="AZ565" s="445"/>
      <c r="BA565" s="445"/>
      <c r="BC565" s="445"/>
      <c r="BD565" s="445"/>
      <c r="BE565" s="445"/>
      <c r="BF565" s="445"/>
      <c r="DG565" s="445"/>
      <c r="DK565" s="445"/>
      <c r="DL565" s="445"/>
      <c r="DM565" s="445"/>
      <c r="DN565" s="445"/>
      <c r="DO565" s="445"/>
    </row>
    <row r="566">
      <c r="B566" s="445"/>
      <c r="D566" s="445"/>
      <c r="E566" s="445"/>
      <c r="G566" s="445"/>
      <c r="T566" s="445"/>
      <c r="V566" s="445"/>
      <c r="AU566" s="445"/>
      <c r="AX566" s="445"/>
      <c r="AZ566" s="445"/>
      <c r="BA566" s="445"/>
      <c r="BC566" s="445"/>
      <c r="BD566" s="445"/>
      <c r="BE566" s="445"/>
      <c r="BF566" s="445"/>
      <c r="DG566" s="445"/>
      <c r="DK566" s="445"/>
      <c r="DL566" s="445"/>
      <c r="DM566" s="445"/>
      <c r="DN566" s="445"/>
      <c r="DO566" s="445"/>
    </row>
    <row r="567">
      <c r="B567" s="445"/>
      <c r="D567" s="445"/>
      <c r="E567" s="445"/>
      <c r="G567" s="445"/>
      <c r="T567" s="445"/>
      <c r="V567" s="445"/>
      <c r="AU567" s="445"/>
      <c r="AX567" s="445"/>
      <c r="AZ567" s="445"/>
      <c r="BA567" s="445"/>
      <c r="BC567" s="445"/>
      <c r="BD567" s="445"/>
      <c r="BE567" s="445"/>
      <c r="BF567" s="445"/>
      <c r="DG567" s="445"/>
      <c r="DK567" s="445"/>
      <c r="DL567" s="445"/>
      <c r="DM567" s="445"/>
      <c r="DN567" s="445"/>
      <c r="DO567" s="445"/>
    </row>
    <row r="568">
      <c r="B568" s="445"/>
      <c r="D568" s="445"/>
      <c r="E568" s="445"/>
      <c r="G568" s="445"/>
      <c r="T568" s="445"/>
      <c r="V568" s="445"/>
      <c r="AU568" s="445"/>
      <c r="AX568" s="445"/>
      <c r="AZ568" s="445"/>
      <c r="BA568" s="445"/>
      <c r="BC568" s="445"/>
      <c r="BD568" s="445"/>
      <c r="BE568" s="445"/>
      <c r="BF568" s="445"/>
      <c r="DG568" s="445"/>
      <c r="DK568" s="445"/>
      <c r="DL568" s="445"/>
      <c r="DM568" s="445"/>
      <c r="DN568" s="445"/>
      <c r="DO568" s="445"/>
    </row>
    <row r="569">
      <c r="B569" s="445"/>
      <c r="D569" s="445"/>
      <c r="E569" s="445"/>
      <c r="G569" s="445"/>
      <c r="T569" s="445"/>
      <c r="V569" s="445"/>
      <c r="AU569" s="445"/>
      <c r="AX569" s="445"/>
      <c r="AZ569" s="445"/>
      <c r="BA569" s="445"/>
      <c r="BC569" s="445"/>
      <c r="BD569" s="445"/>
      <c r="BE569" s="445"/>
      <c r="BF569" s="445"/>
      <c r="DG569" s="445"/>
      <c r="DK569" s="445"/>
      <c r="DL569" s="445"/>
      <c r="DM569" s="445"/>
      <c r="DN569" s="445"/>
      <c r="DO569" s="445"/>
    </row>
    <row r="570">
      <c r="B570" s="445"/>
      <c r="D570" s="445"/>
      <c r="E570" s="445"/>
      <c r="G570" s="445"/>
      <c r="T570" s="445"/>
      <c r="V570" s="445"/>
      <c r="AU570" s="445"/>
      <c r="AX570" s="445"/>
      <c r="AZ570" s="445"/>
      <c r="BA570" s="445"/>
      <c r="BC570" s="445"/>
      <c r="BD570" s="445"/>
      <c r="BE570" s="445"/>
      <c r="BF570" s="445"/>
      <c r="DG570" s="445"/>
      <c r="DK570" s="445"/>
      <c r="DL570" s="445"/>
      <c r="DM570" s="445"/>
      <c r="DN570" s="445"/>
      <c r="DO570" s="445"/>
    </row>
    <row r="571">
      <c r="B571" s="445"/>
      <c r="D571" s="445"/>
      <c r="E571" s="445"/>
      <c r="G571" s="445"/>
      <c r="T571" s="445"/>
      <c r="V571" s="445"/>
      <c r="AU571" s="445"/>
      <c r="AX571" s="445"/>
      <c r="AZ571" s="445"/>
      <c r="BA571" s="445"/>
      <c r="BC571" s="445"/>
      <c r="BD571" s="445"/>
      <c r="BE571" s="445"/>
      <c r="BF571" s="445"/>
      <c r="DG571" s="445"/>
      <c r="DK571" s="445"/>
      <c r="DL571" s="445"/>
      <c r="DM571" s="445"/>
      <c r="DN571" s="445"/>
      <c r="DO571" s="445"/>
    </row>
    <row r="572">
      <c r="B572" s="445"/>
      <c r="D572" s="445"/>
      <c r="E572" s="445"/>
      <c r="G572" s="445"/>
      <c r="T572" s="445"/>
      <c r="V572" s="445"/>
      <c r="AU572" s="445"/>
      <c r="AX572" s="445"/>
      <c r="AZ572" s="445"/>
      <c r="BA572" s="445"/>
      <c r="BC572" s="445"/>
      <c r="BD572" s="445"/>
      <c r="BE572" s="445"/>
      <c r="BF572" s="445"/>
      <c r="DG572" s="445"/>
      <c r="DK572" s="445"/>
      <c r="DL572" s="445"/>
      <c r="DM572" s="445"/>
      <c r="DN572" s="445"/>
      <c r="DO572" s="445"/>
    </row>
    <row r="573">
      <c r="B573" s="445"/>
      <c r="D573" s="445"/>
      <c r="E573" s="445"/>
      <c r="G573" s="445"/>
      <c r="T573" s="445"/>
      <c r="V573" s="445"/>
      <c r="AU573" s="445"/>
      <c r="AX573" s="445"/>
      <c r="AZ573" s="445"/>
      <c r="BA573" s="445"/>
      <c r="BC573" s="445"/>
      <c r="BD573" s="445"/>
      <c r="BE573" s="445"/>
      <c r="BF573" s="445"/>
      <c r="DG573" s="445"/>
      <c r="DK573" s="445"/>
      <c r="DL573" s="445"/>
      <c r="DM573" s="445"/>
      <c r="DN573" s="445"/>
      <c r="DO573" s="445"/>
    </row>
    <row r="574">
      <c r="B574" s="445"/>
      <c r="D574" s="445"/>
      <c r="E574" s="445"/>
      <c r="G574" s="445"/>
      <c r="T574" s="445"/>
      <c r="V574" s="445"/>
      <c r="AU574" s="445"/>
      <c r="AX574" s="445"/>
      <c r="AZ574" s="445"/>
      <c r="BA574" s="445"/>
      <c r="BC574" s="445"/>
      <c r="BD574" s="445"/>
      <c r="BE574" s="445"/>
      <c r="BF574" s="445"/>
      <c r="DG574" s="445"/>
      <c r="DK574" s="445"/>
      <c r="DL574" s="445"/>
      <c r="DM574" s="445"/>
      <c r="DN574" s="445"/>
      <c r="DO574" s="445"/>
    </row>
    <row r="575">
      <c r="B575" s="445"/>
      <c r="D575" s="445"/>
      <c r="E575" s="445"/>
      <c r="G575" s="445"/>
      <c r="T575" s="445"/>
      <c r="V575" s="445"/>
      <c r="AU575" s="445"/>
      <c r="AX575" s="445"/>
      <c r="AZ575" s="445"/>
      <c r="BA575" s="445"/>
      <c r="BC575" s="445"/>
      <c r="BD575" s="445"/>
      <c r="BE575" s="445"/>
      <c r="BF575" s="445"/>
      <c r="DG575" s="445"/>
      <c r="DK575" s="445"/>
      <c r="DL575" s="445"/>
      <c r="DM575" s="445"/>
      <c r="DN575" s="445"/>
      <c r="DO575" s="445"/>
    </row>
    <row r="576">
      <c r="B576" s="445"/>
      <c r="D576" s="445"/>
      <c r="E576" s="445"/>
      <c r="G576" s="445"/>
      <c r="T576" s="445"/>
      <c r="V576" s="445"/>
      <c r="AU576" s="445"/>
      <c r="AX576" s="445"/>
      <c r="AZ576" s="445"/>
      <c r="BA576" s="445"/>
      <c r="BC576" s="445"/>
      <c r="BD576" s="445"/>
      <c r="BE576" s="445"/>
      <c r="BF576" s="445"/>
      <c r="DG576" s="445"/>
      <c r="DK576" s="445"/>
      <c r="DL576" s="445"/>
      <c r="DM576" s="445"/>
      <c r="DN576" s="445"/>
      <c r="DO576" s="445"/>
    </row>
    <row r="577">
      <c r="B577" s="445"/>
      <c r="D577" s="445"/>
      <c r="E577" s="445"/>
      <c r="G577" s="445"/>
      <c r="T577" s="445"/>
      <c r="V577" s="445"/>
      <c r="AU577" s="445"/>
      <c r="AX577" s="445"/>
      <c r="AZ577" s="445"/>
      <c r="BA577" s="445"/>
      <c r="BC577" s="445"/>
      <c r="BD577" s="445"/>
      <c r="BE577" s="445"/>
      <c r="BF577" s="445"/>
      <c r="DG577" s="445"/>
      <c r="DK577" s="445"/>
      <c r="DL577" s="445"/>
      <c r="DM577" s="445"/>
      <c r="DN577" s="445"/>
      <c r="DO577" s="445"/>
    </row>
    <row r="578">
      <c r="B578" s="445"/>
      <c r="D578" s="445"/>
      <c r="E578" s="445"/>
      <c r="G578" s="445"/>
      <c r="T578" s="445"/>
      <c r="V578" s="445"/>
      <c r="AU578" s="445"/>
      <c r="AX578" s="445"/>
      <c r="AZ578" s="445"/>
      <c r="BA578" s="445"/>
      <c r="BC578" s="445"/>
      <c r="BD578" s="445"/>
      <c r="BE578" s="445"/>
      <c r="BF578" s="445"/>
      <c r="DG578" s="445"/>
      <c r="DK578" s="445"/>
      <c r="DL578" s="445"/>
      <c r="DM578" s="445"/>
      <c r="DN578" s="445"/>
      <c r="DO578" s="445"/>
    </row>
    <row r="579">
      <c r="B579" s="445"/>
      <c r="D579" s="445"/>
      <c r="E579" s="445"/>
      <c r="G579" s="445"/>
      <c r="T579" s="445"/>
      <c r="V579" s="445"/>
      <c r="AU579" s="445"/>
      <c r="AX579" s="445"/>
      <c r="AZ579" s="445"/>
      <c r="BA579" s="445"/>
      <c r="BC579" s="445"/>
      <c r="BD579" s="445"/>
      <c r="BE579" s="445"/>
      <c r="BF579" s="445"/>
      <c r="DG579" s="445"/>
      <c r="DK579" s="445"/>
      <c r="DL579" s="445"/>
      <c r="DM579" s="445"/>
      <c r="DN579" s="445"/>
      <c r="DO579" s="445"/>
    </row>
    <row r="580">
      <c r="B580" s="445"/>
      <c r="D580" s="445"/>
      <c r="E580" s="445"/>
      <c r="G580" s="445"/>
      <c r="T580" s="445"/>
      <c r="V580" s="445"/>
      <c r="AU580" s="445"/>
      <c r="AX580" s="445"/>
      <c r="AZ580" s="445"/>
      <c r="BA580" s="445"/>
      <c r="BC580" s="445"/>
      <c r="BD580" s="445"/>
      <c r="BE580" s="445"/>
      <c r="BF580" s="445"/>
      <c r="DG580" s="445"/>
      <c r="DK580" s="445"/>
      <c r="DL580" s="445"/>
      <c r="DM580" s="445"/>
      <c r="DN580" s="445"/>
      <c r="DO580" s="445"/>
    </row>
    <row r="581">
      <c r="B581" s="445"/>
      <c r="D581" s="445"/>
      <c r="E581" s="445"/>
      <c r="G581" s="445"/>
      <c r="T581" s="445"/>
      <c r="V581" s="445"/>
      <c r="AU581" s="445"/>
      <c r="AX581" s="445"/>
      <c r="AZ581" s="445"/>
      <c r="BA581" s="445"/>
      <c r="BC581" s="445"/>
      <c r="BD581" s="445"/>
      <c r="BE581" s="445"/>
      <c r="BF581" s="445"/>
      <c r="DG581" s="445"/>
      <c r="DK581" s="445"/>
      <c r="DL581" s="445"/>
      <c r="DM581" s="445"/>
      <c r="DN581" s="445"/>
      <c r="DO581" s="445"/>
    </row>
    <row r="582">
      <c r="B582" s="445"/>
      <c r="D582" s="445"/>
      <c r="E582" s="445"/>
      <c r="G582" s="445"/>
      <c r="T582" s="445"/>
      <c r="V582" s="445"/>
      <c r="AU582" s="445"/>
      <c r="AX582" s="445"/>
      <c r="AZ582" s="445"/>
      <c r="BA582" s="445"/>
      <c r="BC582" s="445"/>
      <c r="BD582" s="445"/>
      <c r="BE582" s="445"/>
      <c r="BF582" s="445"/>
      <c r="DG582" s="445"/>
      <c r="DK582" s="445"/>
      <c r="DL582" s="445"/>
      <c r="DM582" s="445"/>
      <c r="DN582" s="445"/>
      <c r="DO582" s="445"/>
    </row>
    <row r="583">
      <c r="B583" s="445"/>
      <c r="D583" s="445"/>
      <c r="E583" s="445"/>
      <c r="G583" s="445"/>
      <c r="T583" s="445"/>
      <c r="V583" s="445"/>
      <c r="AU583" s="445"/>
      <c r="AX583" s="445"/>
      <c r="AZ583" s="445"/>
      <c r="BA583" s="445"/>
      <c r="BC583" s="445"/>
      <c r="BD583" s="445"/>
      <c r="BE583" s="445"/>
      <c r="BF583" s="445"/>
      <c r="DG583" s="445"/>
      <c r="DK583" s="445"/>
      <c r="DL583" s="445"/>
      <c r="DM583" s="445"/>
      <c r="DN583" s="445"/>
      <c r="DO583" s="445"/>
    </row>
    <row r="584">
      <c r="B584" s="445"/>
      <c r="D584" s="445"/>
      <c r="E584" s="445"/>
      <c r="G584" s="445"/>
      <c r="T584" s="445"/>
      <c r="V584" s="445"/>
      <c r="AU584" s="445"/>
      <c r="AX584" s="445"/>
      <c r="AZ584" s="445"/>
      <c r="BA584" s="445"/>
      <c r="BC584" s="445"/>
      <c r="BD584" s="445"/>
      <c r="BE584" s="445"/>
      <c r="BF584" s="445"/>
      <c r="DG584" s="445"/>
      <c r="DK584" s="445"/>
      <c r="DL584" s="445"/>
      <c r="DM584" s="445"/>
      <c r="DN584" s="445"/>
      <c r="DO584" s="445"/>
    </row>
    <row r="585">
      <c r="B585" s="445"/>
      <c r="D585" s="445"/>
      <c r="E585" s="445"/>
      <c r="G585" s="445"/>
      <c r="T585" s="445"/>
      <c r="V585" s="445"/>
      <c r="AU585" s="445"/>
      <c r="AX585" s="445"/>
      <c r="AZ585" s="445"/>
      <c r="BA585" s="445"/>
      <c r="BC585" s="445"/>
      <c r="BD585" s="445"/>
      <c r="BE585" s="445"/>
      <c r="BF585" s="445"/>
      <c r="DG585" s="445"/>
      <c r="DK585" s="445"/>
      <c r="DL585" s="445"/>
      <c r="DM585" s="445"/>
      <c r="DN585" s="445"/>
      <c r="DO585" s="445"/>
    </row>
    <row r="586">
      <c r="B586" s="445"/>
      <c r="D586" s="445"/>
      <c r="E586" s="445"/>
      <c r="G586" s="445"/>
      <c r="T586" s="445"/>
      <c r="V586" s="445"/>
      <c r="AU586" s="445"/>
      <c r="AX586" s="445"/>
      <c r="AZ586" s="445"/>
      <c r="BA586" s="445"/>
      <c r="BC586" s="445"/>
      <c r="BD586" s="445"/>
      <c r="BE586" s="445"/>
      <c r="BF586" s="445"/>
      <c r="DG586" s="445"/>
      <c r="DK586" s="445"/>
      <c r="DL586" s="445"/>
      <c r="DM586" s="445"/>
      <c r="DN586" s="445"/>
      <c r="DO586" s="445"/>
    </row>
    <row r="587">
      <c r="B587" s="445"/>
      <c r="D587" s="445"/>
      <c r="E587" s="445"/>
      <c r="G587" s="445"/>
      <c r="T587" s="445"/>
      <c r="V587" s="445"/>
      <c r="AU587" s="445"/>
      <c r="AX587" s="445"/>
      <c r="AZ587" s="445"/>
      <c r="BA587" s="445"/>
      <c r="BC587" s="445"/>
      <c r="BD587" s="445"/>
      <c r="BE587" s="445"/>
      <c r="BF587" s="445"/>
      <c r="DG587" s="445"/>
      <c r="DK587" s="445"/>
      <c r="DL587" s="445"/>
      <c r="DM587" s="445"/>
      <c r="DN587" s="445"/>
      <c r="DO587" s="445"/>
    </row>
    <row r="588">
      <c r="B588" s="445"/>
      <c r="D588" s="445"/>
      <c r="E588" s="445"/>
      <c r="G588" s="445"/>
      <c r="T588" s="445"/>
      <c r="V588" s="445"/>
      <c r="AU588" s="445"/>
      <c r="AX588" s="445"/>
      <c r="AZ588" s="445"/>
      <c r="BA588" s="445"/>
      <c r="BC588" s="445"/>
      <c r="BD588" s="445"/>
      <c r="BE588" s="445"/>
      <c r="BF588" s="445"/>
      <c r="DG588" s="445"/>
      <c r="DK588" s="445"/>
      <c r="DL588" s="445"/>
      <c r="DM588" s="445"/>
      <c r="DN588" s="445"/>
      <c r="DO588" s="445"/>
    </row>
    <row r="589">
      <c r="B589" s="445"/>
      <c r="D589" s="445"/>
      <c r="E589" s="445"/>
      <c r="G589" s="445"/>
      <c r="T589" s="445"/>
      <c r="V589" s="445"/>
      <c r="AU589" s="445"/>
      <c r="AX589" s="445"/>
      <c r="AZ589" s="445"/>
      <c r="BA589" s="445"/>
      <c r="BC589" s="445"/>
      <c r="BD589" s="445"/>
      <c r="BE589" s="445"/>
      <c r="BF589" s="445"/>
      <c r="DG589" s="445"/>
      <c r="DK589" s="445"/>
      <c r="DL589" s="445"/>
      <c r="DM589" s="445"/>
      <c r="DN589" s="445"/>
      <c r="DO589" s="445"/>
    </row>
    <row r="590">
      <c r="B590" s="445"/>
      <c r="D590" s="445"/>
      <c r="E590" s="445"/>
      <c r="G590" s="445"/>
      <c r="T590" s="445"/>
      <c r="V590" s="445"/>
      <c r="AU590" s="445"/>
      <c r="AX590" s="445"/>
      <c r="AZ590" s="445"/>
      <c r="BA590" s="445"/>
      <c r="BC590" s="445"/>
      <c r="BD590" s="445"/>
      <c r="BE590" s="445"/>
      <c r="BF590" s="445"/>
      <c r="DG590" s="445"/>
      <c r="DK590" s="445"/>
      <c r="DL590" s="445"/>
      <c r="DM590" s="445"/>
      <c r="DN590" s="445"/>
      <c r="DO590" s="445"/>
    </row>
    <row r="591">
      <c r="B591" s="445"/>
      <c r="D591" s="445"/>
      <c r="E591" s="445"/>
      <c r="G591" s="445"/>
      <c r="T591" s="445"/>
      <c r="V591" s="445"/>
      <c r="AU591" s="445"/>
      <c r="AX591" s="445"/>
      <c r="AZ591" s="445"/>
      <c r="BA591" s="445"/>
      <c r="BC591" s="445"/>
      <c r="BD591" s="445"/>
      <c r="BE591" s="445"/>
      <c r="BF591" s="445"/>
      <c r="DG591" s="445"/>
      <c r="DK591" s="445"/>
      <c r="DL591" s="445"/>
      <c r="DM591" s="445"/>
      <c r="DN591" s="445"/>
      <c r="DO591" s="445"/>
    </row>
    <row r="592">
      <c r="B592" s="445"/>
      <c r="D592" s="445"/>
      <c r="E592" s="445"/>
      <c r="G592" s="445"/>
      <c r="T592" s="445"/>
      <c r="V592" s="445"/>
      <c r="AU592" s="445"/>
      <c r="AX592" s="445"/>
      <c r="AZ592" s="445"/>
      <c r="BA592" s="445"/>
      <c r="BC592" s="445"/>
      <c r="BD592" s="445"/>
      <c r="BE592" s="445"/>
      <c r="BF592" s="445"/>
      <c r="DG592" s="445"/>
      <c r="DK592" s="445"/>
      <c r="DL592" s="445"/>
      <c r="DM592" s="445"/>
      <c r="DN592" s="445"/>
      <c r="DO592" s="445"/>
    </row>
    <row r="593">
      <c r="B593" s="445"/>
      <c r="D593" s="445"/>
      <c r="E593" s="445"/>
      <c r="G593" s="445"/>
      <c r="T593" s="445"/>
      <c r="V593" s="445"/>
      <c r="AU593" s="445"/>
      <c r="AX593" s="445"/>
      <c r="AZ593" s="445"/>
      <c r="BA593" s="445"/>
      <c r="BC593" s="445"/>
      <c r="BD593" s="445"/>
      <c r="BE593" s="445"/>
      <c r="BF593" s="445"/>
      <c r="DG593" s="445"/>
      <c r="DK593" s="445"/>
      <c r="DL593" s="445"/>
      <c r="DM593" s="445"/>
      <c r="DN593" s="445"/>
      <c r="DO593" s="445"/>
    </row>
    <row r="594">
      <c r="B594" s="445"/>
      <c r="D594" s="445"/>
      <c r="E594" s="445"/>
      <c r="G594" s="445"/>
      <c r="T594" s="445"/>
      <c r="V594" s="445"/>
      <c r="AU594" s="445"/>
      <c r="AX594" s="445"/>
      <c r="AZ594" s="445"/>
      <c r="BA594" s="445"/>
      <c r="BC594" s="445"/>
      <c r="BD594" s="445"/>
      <c r="BE594" s="445"/>
      <c r="BF594" s="445"/>
      <c r="DG594" s="445"/>
      <c r="DK594" s="445"/>
      <c r="DL594" s="445"/>
      <c r="DM594" s="445"/>
      <c r="DN594" s="445"/>
      <c r="DO594" s="445"/>
    </row>
    <row r="595">
      <c r="B595" s="445"/>
      <c r="D595" s="445"/>
      <c r="E595" s="445"/>
      <c r="G595" s="445"/>
      <c r="T595" s="445"/>
      <c r="V595" s="445"/>
      <c r="AU595" s="445"/>
      <c r="AX595" s="445"/>
      <c r="AZ595" s="445"/>
      <c r="BA595" s="445"/>
      <c r="BC595" s="445"/>
      <c r="BD595" s="445"/>
      <c r="BE595" s="445"/>
      <c r="BF595" s="445"/>
      <c r="DG595" s="445"/>
      <c r="DK595" s="445"/>
      <c r="DL595" s="445"/>
      <c r="DM595" s="445"/>
      <c r="DN595" s="445"/>
      <c r="DO595" s="445"/>
    </row>
    <row r="596">
      <c r="B596" s="445"/>
      <c r="D596" s="445"/>
      <c r="E596" s="445"/>
      <c r="G596" s="445"/>
      <c r="T596" s="445"/>
      <c r="V596" s="445"/>
      <c r="AU596" s="445"/>
      <c r="AX596" s="445"/>
      <c r="AZ596" s="445"/>
      <c r="BA596" s="445"/>
      <c r="BC596" s="445"/>
      <c r="BD596" s="445"/>
      <c r="BE596" s="445"/>
      <c r="BF596" s="445"/>
      <c r="DG596" s="445"/>
      <c r="DK596" s="445"/>
      <c r="DL596" s="445"/>
      <c r="DM596" s="445"/>
      <c r="DN596" s="445"/>
      <c r="DO596" s="445"/>
    </row>
    <row r="597">
      <c r="B597" s="445"/>
      <c r="D597" s="445"/>
      <c r="E597" s="445"/>
      <c r="G597" s="445"/>
      <c r="T597" s="445"/>
      <c r="V597" s="445"/>
      <c r="AU597" s="445"/>
      <c r="AX597" s="445"/>
      <c r="AZ597" s="445"/>
      <c r="BA597" s="445"/>
      <c r="BC597" s="445"/>
      <c r="BD597" s="445"/>
      <c r="BE597" s="445"/>
      <c r="BF597" s="445"/>
      <c r="DG597" s="445"/>
      <c r="DK597" s="445"/>
      <c r="DL597" s="445"/>
      <c r="DM597" s="445"/>
      <c r="DN597" s="445"/>
      <c r="DO597" s="445"/>
    </row>
    <row r="598">
      <c r="B598" s="445"/>
      <c r="D598" s="445"/>
      <c r="E598" s="445"/>
      <c r="G598" s="445"/>
      <c r="T598" s="445"/>
      <c r="V598" s="445"/>
      <c r="AU598" s="445"/>
      <c r="AX598" s="445"/>
      <c r="AZ598" s="445"/>
      <c r="BA598" s="445"/>
      <c r="BC598" s="445"/>
      <c r="BD598" s="445"/>
      <c r="BE598" s="445"/>
      <c r="BF598" s="445"/>
      <c r="DG598" s="445"/>
      <c r="DK598" s="445"/>
      <c r="DL598" s="445"/>
      <c r="DM598" s="445"/>
      <c r="DN598" s="445"/>
      <c r="DO598" s="445"/>
    </row>
    <row r="599">
      <c r="B599" s="445"/>
      <c r="D599" s="445"/>
      <c r="E599" s="445"/>
      <c r="G599" s="445"/>
      <c r="T599" s="445"/>
      <c r="V599" s="445"/>
      <c r="AU599" s="445"/>
      <c r="AX599" s="445"/>
      <c r="AZ599" s="445"/>
      <c r="BA599" s="445"/>
      <c r="BC599" s="445"/>
      <c r="BD599" s="445"/>
      <c r="BE599" s="445"/>
      <c r="BF599" s="445"/>
      <c r="DG599" s="445"/>
      <c r="DK599" s="445"/>
      <c r="DL599" s="445"/>
      <c r="DM599" s="445"/>
      <c r="DN599" s="445"/>
      <c r="DO599" s="445"/>
    </row>
    <row r="600">
      <c r="B600" s="445"/>
      <c r="D600" s="445"/>
      <c r="E600" s="445"/>
      <c r="G600" s="445"/>
      <c r="T600" s="445"/>
      <c r="V600" s="445"/>
      <c r="AU600" s="445"/>
      <c r="AX600" s="445"/>
      <c r="AZ600" s="445"/>
      <c r="BA600" s="445"/>
      <c r="BC600" s="445"/>
      <c r="BD600" s="445"/>
      <c r="BE600" s="445"/>
      <c r="BF600" s="445"/>
      <c r="DG600" s="445"/>
      <c r="DK600" s="445"/>
      <c r="DL600" s="445"/>
      <c r="DM600" s="445"/>
      <c r="DN600" s="445"/>
      <c r="DO600" s="445"/>
    </row>
    <row r="601">
      <c r="B601" s="445"/>
      <c r="D601" s="445"/>
      <c r="E601" s="445"/>
      <c r="G601" s="445"/>
      <c r="T601" s="445"/>
      <c r="V601" s="445"/>
      <c r="AU601" s="445"/>
      <c r="AX601" s="445"/>
      <c r="AZ601" s="445"/>
      <c r="BA601" s="445"/>
      <c r="BC601" s="445"/>
      <c r="BD601" s="445"/>
      <c r="BE601" s="445"/>
      <c r="BF601" s="445"/>
      <c r="DG601" s="445"/>
      <c r="DK601" s="445"/>
      <c r="DL601" s="445"/>
      <c r="DM601" s="445"/>
      <c r="DN601" s="445"/>
      <c r="DO601" s="445"/>
    </row>
    <row r="602">
      <c r="B602" s="445"/>
      <c r="D602" s="445"/>
      <c r="E602" s="445"/>
      <c r="G602" s="445"/>
      <c r="T602" s="445"/>
      <c r="V602" s="445"/>
      <c r="AU602" s="445"/>
      <c r="AX602" s="445"/>
      <c r="AZ602" s="445"/>
      <c r="BA602" s="445"/>
      <c r="BC602" s="445"/>
      <c r="BD602" s="445"/>
      <c r="BE602" s="445"/>
      <c r="BF602" s="445"/>
      <c r="DG602" s="445"/>
      <c r="DK602" s="445"/>
      <c r="DL602" s="445"/>
      <c r="DM602" s="445"/>
      <c r="DN602" s="445"/>
      <c r="DO602" s="445"/>
    </row>
    <row r="603">
      <c r="B603" s="445"/>
      <c r="D603" s="445"/>
      <c r="E603" s="445"/>
      <c r="G603" s="445"/>
      <c r="T603" s="445"/>
      <c r="V603" s="445"/>
      <c r="AU603" s="445"/>
      <c r="AX603" s="445"/>
      <c r="AZ603" s="445"/>
      <c r="BA603" s="445"/>
      <c r="BC603" s="445"/>
      <c r="BD603" s="445"/>
      <c r="BE603" s="445"/>
      <c r="BF603" s="445"/>
      <c r="DG603" s="445"/>
      <c r="DK603" s="445"/>
      <c r="DL603" s="445"/>
      <c r="DM603" s="445"/>
      <c r="DN603" s="445"/>
      <c r="DO603" s="445"/>
    </row>
    <row r="604">
      <c r="B604" s="445"/>
      <c r="D604" s="445"/>
      <c r="E604" s="445"/>
      <c r="G604" s="445"/>
      <c r="T604" s="445"/>
      <c r="V604" s="445"/>
      <c r="AU604" s="445"/>
      <c r="AX604" s="445"/>
      <c r="AZ604" s="445"/>
      <c r="BA604" s="445"/>
      <c r="BC604" s="445"/>
      <c r="BD604" s="445"/>
      <c r="BE604" s="445"/>
      <c r="BF604" s="445"/>
      <c r="DG604" s="445"/>
      <c r="DK604" s="445"/>
      <c r="DL604" s="445"/>
      <c r="DM604" s="445"/>
      <c r="DN604" s="445"/>
      <c r="DO604" s="445"/>
    </row>
    <row r="605">
      <c r="B605" s="445"/>
      <c r="D605" s="445"/>
      <c r="E605" s="445"/>
      <c r="G605" s="445"/>
      <c r="T605" s="445"/>
      <c r="V605" s="445"/>
      <c r="AU605" s="445"/>
      <c r="AX605" s="445"/>
      <c r="AZ605" s="445"/>
      <c r="BA605" s="445"/>
      <c r="BC605" s="445"/>
      <c r="BD605" s="445"/>
      <c r="BE605" s="445"/>
      <c r="BF605" s="445"/>
      <c r="DG605" s="445"/>
      <c r="DK605" s="445"/>
      <c r="DL605" s="445"/>
      <c r="DM605" s="445"/>
      <c r="DN605" s="445"/>
      <c r="DO605" s="445"/>
    </row>
    <row r="606">
      <c r="B606" s="445"/>
      <c r="D606" s="445"/>
      <c r="E606" s="445"/>
      <c r="G606" s="445"/>
      <c r="T606" s="445"/>
      <c r="V606" s="445"/>
      <c r="AU606" s="445"/>
      <c r="AX606" s="445"/>
      <c r="AZ606" s="445"/>
      <c r="BA606" s="445"/>
      <c r="BC606" s="445"/>
      <c r="BD606" s="445"/>
      <c r="BE606" s="445"/>
      <c r="BF606" s="445"/>
      <c r="DG606" s="445"/>
      <c r="DK606" s="445"/>
      <c r="DL606" s="445"/>
      <c r="DM606" s="445"/>
      <c r="DN606" s="445"/>
      <c r="DO606" s="445"/>
    </row>
    <row r="607">
      <c r="B607" s="445"/>
      <c r="D607" s="445"/>
      <c r="E607" s="445"/>
      <c r="G607" s="445"/>
      <c r="T607" s="445"/>
      <c r="V607" s="445"/>
      <c r="AU607" s="445"/>
      <c r="AX607" s="445"/>
      <c r="AZ607" s="445"/>
      <c r="BA607" s="445"/>
      <c r="BC607" s="445"/>
      <c r="BD607" s="445"/>
      <c r="BE607" s="445"/>
      <c r="BF607" s="445"/>
      <c r="DG607" s="445"/>
      <c r="DK607" s="445"/>
      <c r="DL607" s="445"/>
      <c r="DM607" s="445"/>
      <c r="DN607" s="445"/>
      <c r="DO607" s="445"/>
    </row>
    <row r="608">
      <c r="B608" s="445"/>
      <c r="D608" s="445"/>
      <c r="E608" s="445"/>
      <c r="G608" s="445"/>
      <c r="T608" s="445"/>
      <c r="V608" s="445"/>
      <c r="AU608" s="445"/>
      <c r="AX608" s="445"/>
      <c r="AZ608" s="445"/>
      <c r="BA608" s="445"/>
      <c r="BC608" s="445"/>
      <c r="BD608" s="445"/>
      <c r="BE608" s="445"/>
      <c r="BF608" s="445"/>
      <c r="DG608" s="445"/>
      <c r="DK608" s="445"/>
      <c r="DL608" s="445"/>
      <c r="DM608" s="445"/>
      <c r="DN608" s="445"/>
      <c r="DO608" s="445"/>
    </row>
    <row r="609">
      <c r="B609" s="445"/>
      <c r="D609" s="445"/>
      <c r="E609" s="445"/>
      <c r="G609" s="445"/>
      <c r="T609" s="445"/>
      <c r="V609" s="445"/>
      <c r="AU609" s="445"/>
      <c r="AX609" s="445"/>
      <c r="AZ609" s="445"/>
      <c r="BA609" s="445"/>
      <c r="BC609" s="445"/>
      <c r="BD609" s="445"/>
      <c r="BE609" s="445"/>
      <c r="BF609" s="445"/>
      <c r="DG609" s="445"/>
      <c r="DK609" s="445"/>
      <c r="DL609" s="445"/>
      <c r="DM609" s="445"/>
      <c r="DN609" s="445"/>
      <c r="DO609" s="445"/>
    </row>
    <row r="610">
      <c r="B610" s="445"/>
      <c r="D610" s="445"/>
      <c r="E610" s="445"/>
      <c r="G610" s="445"/>
      <c r="T610" s="445"/>
      <c r="V610" s="445"/>
      <c r="AU610" s="445"/>
      <c r="AX610" s="445"/>
      <c r="AZ610" s="445"/>
      <c r="BA610" s="445"/>
      <c r="BC610" s="445"/>
      <c r="BD610" s="445"/>
      <c r="BE610" s="445"/>
      <c r="BF610" s="445"/>
      <c r="DG610" s="445"/>
      <c r="DK610" s="445"/>
      <c r="DL610" s="445"/>
      <c r="DM610" s="445"/>
      <c r="DN610" s="445"/>
      <c r="DO610" s="445"/>
    </row>
    <row r="611">
      <c r="B611" s="445"/>
      <c r="D611" s="445"/>
      <c r="E611" s="445"/>
      <c r="G611" s="445"/>
      <c r="T611" s="445"/>
      <c r="V611" s="445"/>
      <c r="AU611" s="445"/>
      <c r="AX611" s="445"/>
      <c r="AZ611" s="445"/>
      <c r="BA611" s="445"/>
      <c r="BC611" s="445"/>
      <c r="BD611" s="445"/>
      <c r="BE611" s="445"/>
      <c r="BF611" s="445"/>
      <c r="DG611" s="445"/>
      <c r="DK611" s="445"/>
      <c r="DL611" s="445"/>
      <c r="DM611" s="445"/>
      <c r="DN611" s="445"/>
      <c r="DO611" s="445"/>
    </row>
    <row r="612">
      <c r="B612" s="445"/>
      <c r="D612" s="445"/>
      <c r="E612" s="445"/>
      <c r="G612" s="445"/>
      <c r="T612" s="445"/>
      <c r="V612" s="445"/>
      <c r="AU612" s="445"/>
      <c r="AX612" s="445"/>
      <c r="AZ612" s="445"/>
      <c r="BA612" s="445"/>
      <c r="BC612" s="445"/>
      <c r="BD612" s="445"/>
      <c r="BE612" s="445"/>
      <c r="BF612" s="445"/>
      <c r="DG612" s="445"/>
      <c r="DK612" s="445"/>
      <c r="DL612" s="445"/>
      <c r="DM612" s="445"/>
      <c r="DN612" s="445"/>
      <c r="DO612" s="445"/>
    </row>
    <row r="613">
      <c r="B613" s="445"/>
      <c r="D613" s="445"/>
      <c r="E613" s="445"/>
      <c r="G613" s="445"/>
      <c r="T613" s="445"/>
      <c r="V613" s="445"/>
      <c r="AU613" s="445"/>
      <c r="AX613" s="445"/>
      <c r="AZ613" s="445"/>
      <c r="BA613" s="445"/>
      <c r="BC613" s="445"/>
      <c r="BD613" s="445"/>
      <c r="BE613" s="445"/>
      <c r="BF613" s="445"/>
      <c r="DG613" s="445"/>
      <c r="DK613" s="445"/>
      <c r="DL613" s="445"/>
      <c r="DM613" s="445"/>
      <c r="DN613" s="445"/>
      <c r="DO613" s="445"/>
    </row>
    <row r="614">
      <c r="B614" s="445"/>
      <c r="D614" s="445"/>
      <c r="E614" s="445"/>
      <c r="G614" s="445"/>
      <c r="T614" s="445"/>
      <c r="V614" s="445"/>
      <c r="AU614" s="445"/>
      <c r="AX614" s="445"/>
      <c r="AZ614" s="445"/>
      <c r="BA614" s="445"/>
      <c r="BC614" s="445"/>
      <c r="BD614" s="445"/>
      <c r="BE614" s="445"/>
      <c r="BF614" s="445"/>
      <c r="DG614" s="445"/>
      <c r="DK614" s="445"/>
      <c r="DL614" s="445"/>
      <c r="DM614" s="445"/>
      <c r="DN614" s="445"/>
      <c r="DO614" s="445"/>
    </row>
    <row r="615">
      <c r="B615" s="445"/>
      <c r="D615" s="445"/>
      <c r="E615" s="445"/>
      <c r="G615" s="445"/>
      <c r="T615" s="445"/>
      <c r="V615" s="445"/>
      <c r="AU615" s="445"/>
      <c r="AX615" s="445"/>
      <c r="AZ615" s="445"/>
      <c r="BA615" s="445"/>
      <c r="BC615" s="445"/>
      <c r="BD615" s="445"/>
      <c r="BE615" s="445"/>
      <c r="BF615" s="445"/>
      <c r="DG615" s="445"/>
      <c r="DK615" s="445"/>
      <c r="DL615" s="445"/>
      <c r="DM615" s="445"/>
      <c r="DN615" s="445"/>
      <c r="DO615" s="445"/>
    </row>
    <row r="616">
      <c r="B616" s="445"/>
      <c r="D616" s="445"/>
      <c r="E616" s="445"/>
      <c r="G616" s="445"/>
      <c r="T616" s="445"/>
      <c r="V616" s="445"/>
      <c r="AU616" s="445"/>
      <c r="AX616" s="445"/>
      <c r="AZ616" s="445"/>
      <c r="BA616" s="445"/>
      <c r="BC616" s="445"/>
      <c r="BD616" s="445"/>
      <c r="BE616" s="445"/>
      <c r="BF616" s="445"/>
      <c r="DG616" s="445"/>
      <c r="DK616" s="445"/>
      <c r="DL616" s="445"/>
      <c r="DM616" s="445"/>
      <c r="DN616" s="445"/>
      <c r="DO616" s="445"/>
    </row>
    <row r="617">
      <c r="B617" s="445"/>
      <c r="D617" s="445"/>
      <c r="E617" s="445"/>
      <c r="G617" s="445"/>
      <c r="T617" s="445"/>
      <c r="V617" s="445"/>
      <c r="AU617" s="445"/>
      <c r="AX617" s="445"/>
      <c r="AZ617" s="445"/>
      <c r="BA617" s="445"/>
      <c r="BC617" s="445"/>
      <c r="BD617" s="445"/>
      <c r="BE617" s="445"/>
      <c r="BF617" s="445"/>
      <c r="DG617" s="445"/>
      <c r="DK617" s="445"/>
      <c r="DL617" s="445"/>
      <c r="DM617" s="445"/>
      <c r="DN617" s="445"/>
      <c r="DO617" s="445"/>
    </row>
    <row r="618">
      <c r="B618" s="445"/>
      <c r="D618" s="445"/>
      <c r="E618" s="445"/>
      <c r="G618" s="445"/>
      <c r="T618" s="445"/>
      <c r="V618" s="445"/>
      <c r="AU618" s="445"/>
      <c r="AX618" s="445"/>
      <c r="AZ618" s="445"/>
      <c r="BA618" s="445"/>
      <c r="BC618" s="445"/>
      <c r="BD618" s="445"/>
      <c r="BE618" s="445"/>
      <c r="BF618" s="445"/>
      <c r="DG618" s="445"/>
      <c r="DK618" s="445"/>
      <c r="DL618" s="445"/>
      <c r="DM618" s="445"/>
      <c r="DN618" s="445"/>
      <c r="DO618" s="445"/>
    </row>
    <row r="619">
      <c r="B619" s="445"/>
      <c r="D619" s="445"/>
      <c r="E619" s="445"/>
      <c r="G619" s="445"/>
      <c r="T619" s="445"/>
      <c r="V619" s="445"/>
      <c r="AU619" s="445"/>
      <c r="AX619" s="445"/>
      <c r="AZ619" s="445"/>
      <c r="BA619" s="445"/>
      <c r="BC619" s="445"/>
      <c r="BD619" s="445"/>
      <c r="BE619" s="445"/>
      <c r="BF619" s="445"/>
      <c r="DG619" s="445"/>
      <c r="DK619" s="445"/>
      <c r="DL619" s="445"/>
      <c r="DM619" s="445"/>
      <c r="DN619" s="445"/>
      <c r="DO619" s="445"/>
    </row>
    <row r="620">
      <c r="B620" s="445"/>
      <c r="D620" s="445"/>
      <c r="E620" s="445"/>
      <c r="G620" s="445"/>
      <c r="T620" s="445"/>
      <c r="V620" s="445"/>
      <c r="AU620" s="445"/>
      <c r="AX620" s="445"/>
      <c r="AZ620" s="445"/>
      <c r="BA620" s="445"/>
      <c r="BC620" s="445"/>
      <c r="BD620" s="445"/>
      <c r="BE620" s="445"/>
      <c r="BF620" s="445"/>
      <c r="DG620" s="445"/>
      <c r="DK620" s="445"/>
      <c r="DL620" s="445"/>
      <c r="DM620" s="445"/>
      <c r="DN620" s="445"/>
      <c r="DO620" s="445"/>
    </row>
    <row r="621">
      <c r="B621" s="445"/>
      <c r="D621" s="445"/>
      <c r="E621" s="445"/>
      <c r="G621" s="445"/>
      <c r="T621" s="445"/>
      <c r="V621" s="445"/>
      <c r="AU621" s="445"/>
      <c r="AX621" s="445"/>
      <c r="AZ621" s="445"/>
      <c r="BA621" s="445"/>
      <c r="BC621" s="445"/>
      <c r="BD621" s="445"/>
      <c r="BE621" s="445"/>
      <c r="BF621" s="445"/>
      <c r="DG621" s="445"/>
      <c r="DK621" s="445"/>
      <c r="DL621" s="445"/>
      <c r="DM621" s="445"/>
      <c r="DN621" s="445"/>
      <c r="DO621" s="445"/>
    </row>
    <row r="622">
      <c r="B622" s="445"/>
      <c r="D622" s="445"/>
      <c r="E622" s="445"/>
      <c r="G622" s="445"/>
      <c r="T622" s="445"/>
      <c r="V622" s="445"/>
      <c r="AU622" s="445"/>
      <c r="AX622" s="445"/>
      <c r="AZ622" s="445"/>
      <c r="BA622" s="445"/>
      <c r="BC622" s="445"/>
      <c r="BD622" s="445"/>
      <c r="BE622" s="445"/>
      <c r="BF622" s="445"/>
      <c r="DG622" s="445"/>
      <c r="DK622" s="445"/>
      <c r="DL622" s="445"/>
      <c r="DM622" s="445"/>
      <c r="DN622" s="445"/>
      <c r="DO622" s="445"/>
    </row>
    <row r="623">
      <c r="B623" s="445"/>
      <c r="D623" s="445"/>
      <c r="E623" s="445"/>
      <c r="G623" s="445"/>
      <c r="T623" s="445"/>
      <c r="V623" s="445"/>
      <c r="AU623" s="445"/>
      <c r="AX623" s="445"/>
      <c r="AZ623" s="445"/>
      <c r="BA623" s="445"/>
      <c r="BC623" s="445"/>
      <c r="BD623" s="445"/>
      <c r="BE623" s="445"/>
      <c r="BF623" s="445"/>
      <c r="DG623" s="445"/>
      <c r="DK623" s="445"/>
      <c r="DL623" s="445"/>
      <c r="DM623" s="445"/>
      <c r="DN623" s="445"/>
      <c r="DO623" s="445"/>
    </row>
    <row r="624">
      <c r="B624" s="445"/>
      <c r="D624" s="445"/>
      <c r="E624" s="445"/>
      <c r="G624" s="445"/>
      <c r="T624" s="445"/>
      <c r="V624" s="445"/>
      <c r="AU624" s="445"/>
      <c r="AX624" s="445"/>
      <c r="AZ624" s="445"/>
      <c r="BA624" s="445"/>
      <c r="BC624" s="445"/>
      <c r="BD624" s="445"/>
      <c r="BE624" s="445"/>
      <c r="BF624" s="445"/>
      <c r="DG624" s="445"/>
      <c r="DK624" s="445"/>
      <c r="DL624" s="445"/>
      <c r="DM624" s="445"/>
      <c r="DN624" s="445"/>
      <c r="DO624" s="445"/>
    </row>
    <row r="625">
      <c r="B625" s="445"/>
      <c r="D625" s="445"/>
      <c r="E625" s="445"/>
      <c r="G625" s="445"/>
      <c r="T625" s="445"/>
      <c r="V625" s="445"/>
      <c r="AU625" s="445"/>
      <c r="AX625" s="445"/>
      <c r="AZ625" s="445"/>
      <c r="BA625" s="445"/>
      <c r="BC625" s="445"/>
      <c r="BD625" s="445"/>
      <c r="BE625" s="445"/>
      <c r="BF625" s="445"/>
      <c r="DG625" s="445"/>
      <c r="DK625" s="445"/>
      <c r="DL625" s="445"/>
      <c r="DM625" s="445"/>
      <c r="DN625" s="445"/>
      <c r="DO625" s="445"/>
    </row>
    <row r="626">
      <c r="B626" s="445"/>
      <c r="D626" s="445"/>
      <c r="E626" s="445"/>
      <c r="G626" s="445"/>
      <c r="T626" s="445"/>
      <c r="V626" s="445"/>
      <c r="AU626" s="445"/>
      <c r="AX626" s="445"/>
      <c r="AZ626" s="445"/>
      <c r="BA626" s="445"/>
      <c r="BC626" s="445"/>
      <c r="BD626" s="445"/>
      <c r="BE626" s="445"/>
      <c r="BF626" s="445"/>
      <c r="DG626" s="445"/>
      <c r="DK626" s="445"/>
      <c r="DL626" s="445"/>
      <c r="DM626" s="445"/>
      <c r="DN626" s="445"/>
      <c r="DO626" s="445"/>
    </row>
    <row r="627">
      <c r="B627" s="445"/>
      <c r="D627" s="445"/>
      <c r="E627" s="445"/>
      <c r="G627" s="445"/>
      <c r="T627" s="445"/>
      <c r="V627" s="445"/>
      <c r="AU627" s="445"/>
      <c r="AX627" s="445"/>
      <c r="AZ627" s="445"/>
      <c r="BA627" s="445"/>
      <c r="BC627" s="445"/>
      <c r="BD627" s="445"/>
      <c r="BE627" s="445"/>
      <c r="BF627" s="445"/>
      <c r="DG627" s="445"/>
      <c r="DK627" s="445"/>
      <c r="DL627" s="445"/>
      <c r="DM627" s="445"/>
      <c r="DN627" s="445"/>
      <c r="DO627" s="445"/>
    </row>
    <row r="628">
      <c r="B628" s="445"/>
      <c r="D628" s="445"/>
      <c r="E628" s="445"/>
      <c r="G628" s="445"/>
      <c r="T628" s="445"/>
      <c r="V628" s="445"/>
      <c r="AU628" s="445"/>
      <c r="AX628" s="445"/>
      <c r="AZ628" s="445"/>
      <c r="BA628" s="445"/>
      <c r="BC628" s="445"/>
      <c r="BD628" s="445"/>
      <c r="BE628" s="445"/>
      <c r="BF628" s="445"/>
      <c r="DG628" s="445"/>
      <c r="DK628" s="445"/>
      <c r="DL628" s="445"/>
      <c r="DM628" s="445"/>
      <c r="DN628" s="445"/>
      <c r="DO628" s="445"/>
    </row>
    <row r="629">
      <c r="B629" s="445"/>
      <c r="D629" s="445"/>
      <c r="E629" s="445"/>
      <c r="G629" s="445"/>
      <c r="T629" s="445"/>
      <c r="V629" s="445"/>
      <c r="AU629" s="445"/>
      <c r="AX629" s="445"/>
      <c r="AZ629" s="445"/>
      <c r="BA629" s="445"/>
      <c r="BC629" s="445"/>
      <c r="BD629" s="445"/>
      <c r="BE629" s="445"/>
      <c r="BF629" s="445"/>
      <c r="DG629" s="445"/>
      <c r="DK629" s="445"/>
      <c r="DL629" s="445"/>
      <c r="DM629" s="445"/>
      <c r="DN629" s="445"/>
      <c r="DO629" s="445"/>
    </row>
    <row r="630">
      <c r="B630" s="445"/>
      <c r="D630" s="445"/>
      <c r="E630" s="445"/>
      <c r="G630" s="445"/>
      <c r="T630" s="445"/>
      <c r="V630" s="445"/>
      <c r="AU630" s="445"/>
      <c r="AX630" s="445"/>
      <c r="AZ630" s="445"/>
      <c r="BA630" s="445"/>
      <c r="BC630" s="445"/>
      <c r="BD630" s="445"/>
      <c r="BE630" s="445"/>
      <c r="BF630" s="445"/>
      <c r="DG630" s="445"/>
      <c r="DK630" s="445"/>
      <c r="DL630" s="445"/>
      <c r="DM630" s="445"/>
      <c r="DN630" s="445"/>
      <c r="DO630" s="445"/>
    </row>
    <row r="631">
      <c r="B631" s="445"/>
      <c r="D631" s="445"/>
      <c r="E631" s="445"/>
      <c r="G631" s="445"/>
      <c r="T631" s="445"/>
      <c r="V631" s="445"/>
      <c r="AU631" s="445"/>
      <c r="AX631" s="445"/>
      <c r="AZ631" s="445"/>
      <c r="BA631" s="445"/>
      <c r="BC631" s="445"/>
      <c r="BD631" s="445"/>
      <c r="BE631" s="445"/>
      <c r="BF631" s="445"/>
      <c r="DG631" s="445"/>
      <c r="DK631" s="445"/>
      <c r="DL631" s="445"/>
      <c r="DM631" s="445"/>
      <c r="DN631" s="445"/>
      <c r="DO631" s="445"/>
    </row>
    <row r="632">
      <c r="B632" s="445"/>
      <c r="D632" s="445"/>
      <c r="E632" s="445"/>
      <c r="G632" s="445"/>
      <c r="T632" s="445"/>
      <c r="V632" s="445"/>
      <c r="AU632" s="445"/>
      <c r="AX632" s="445"/>
      <c r="AZ632" s="445"/>
      <c r="BA632" s="445"/>
      <c r="BC632" s="445"/>
      <c r="BD632" s="445"/>
      <c r="BE632" s="445"/>
      <c r="BF632" s="445"/>
      <c r="DG632" s="445"/>
      <c r="DK632" s="445"/>
      <c r="DL632" s="445"/>
      <c r="DM632" s="445"/>
      <c r="DN632" s="445"/>
      <c r="DO632" s="445"/>
    </row>
    <row r="633">
      <c r="B633" s="445"/>
      <c r="D633" s="445"/>
      <c r="E633" s="445"/>
      <c r="G633" s="445"/>
      <c r="T633" s="445"/>
      <c r="V633" s="445"/>
      <c r="AU633" s="445"/>
      <c r="AX633" s="445"/>
      <c r="AZ633" s="445"/>
      <c r="BA633" s="445"/>
      <c r="BC633" s="445"/>
      <c r="BD633" s="445"/>
      <c r="BE633" s="445"/>
      <c r="BF633" s="445"/>
      <c r="DG633" s="445"/>
      <c r="DK633" s="445"/>
      <c r="DL633" s="445"/>
      <c r="DM633" s="445"/>
      <c r="DN633" s="445"/>
      <c r="DO633" s="445"/>
    </row>
    <row r="634">
      <c r="B634" s="445"/>
      <c r="D634" s="445"/>
      <c r="E634" s="445"/>
      <c r="G634" s="445"/>
      <c r="T634" s="445"/>
      <c r="V634" s="445"/>
      <c r="AU634" s="445"/>
      <c r="AX634" s="445"/>
      <c r="AZ634" s="445"/>
      <c r="BA634" s="445"/>
      <c r="BC634" s="445"/>
      <c r="BD634" s="445"/>
      <c r="BE634" s="445"/>
      <c r="BF634" s="445"/>
      <c r="DG634" s="445"/>
      <c r="DK634" s="445"/>
      <c r="DL634" s="445"/>
      <c r="DM634" s="445"/>
      <c r="DN634" s="445"/>
      <c r="DO634" s="445"/>
    </row>
    <row r="635">
      <c r="B635" s="445"/>
      <c r="D635" s="445"/>
      <c r="E635" s="445"/>
      <c r="G635" s="445"/>
      <c r="T635" s="445"/>
      <c r="V635" s="445"/>
      <c r="AU635" s="445"/>
      <c r="AX635" s="445"/>
      <c r="AZ635" s="445"/>
      <c r="BA635" s="445"/>
      <c r="BC635" s="445"/>
      <c r="BD635" s="445"/>
      <c r="BE635" s="445"/>
      <c r="BF635" s="445"/>
      <c r="DG635" s="445"/>
      <c r="DK635" s="445"/>
      <c r="DL635" s="445"/>
      <c r="DM635" s="445"/>
      <c r="DN635" s="445"/>
      <c r="DO635" s="445"/>
    </row>
    <row r="636">
      <c r="B636" s="445"/>
      <c r="D636" s="445"/>
      <c r="E636" s="445"/>
      <c r="G636" s="445"/>
      <c r="T636" s="445"/>
      <c r="V636" s="445"/>
      <c r="AU636" s="445"/>
      <c r="AX636" s="445"/>
      <c r="AZ636" s="445"/>
      <c r="BA636" s="445"/>
      <c r="BC636" s="445"/>
      <c r="BD636" s="445"/>
      <c r="BE636" s="445"/>
      <c r="BF636" s="445"/>
      <c r="DG636" s="445"/>
      <c r="DK636" s="445"/>
      <c r="DL636" s="445"/>
      <c r="DM636" s="445"/>
      <c r="DN636" s="445"/>
      <c r="DO636" s="445"/>
    </row>
    <row r="637">
      <c r="B637" s="445"/>
      <c r="D637" s="445"/>
      <c r="E637" s="445"/>
      <c r="G637" s="445"/>
      <c r="T637" s="445"/>
      <c r="V637" s="445"/>
      <c r="AU637" s="445"/>
      <c r="AX637" s="445"/>
      <c r="AZ637" s="445"/>
      <c r="BA637" s="445"/>
      <c r="BC637" s="445"/>
      <c r="BD637" s="445"/>
      <c r="BE637" s="445"/>
      <c r="BF637" s="445"/>
      <c r="DG637" s="445"/>
      <c r="DK637" s="445"/>
      <c r="DL637" s="445"/>
      <c r="DM637" s="445"/>
      <c r="DN637" s="445"/>
      <c r="DO637" s="445"/>
    </row>
    <row r="638">
      <c r="B638" s="445"/>
      <c r="D638" s="445"/>
      <c r="E638" s="445"/>
      <c r="G638" s="445"/>
      <c r="T638" s="445"/>
      <c r="V638" s="445"/>
      <c r="AU638" s="445"/>
      <c r="AX638" s="445"/>
      <c r="AZ638" s="445"/>
      <c r="BA638" s="445"/>
      <c r="BC638" s="445"/>
      <c r="BD638" s="445"/>
      <c r="BE638" s="445"/>
      <c r="BF638" s="445"/>
      <c r="DG638" s="445"/>
      <c r="DK638" s="445"/>
      <c r="DL638" s="445"/>
      <c r="DM638" s="445"/>
      <c r="DN638" s="445"/>
      <c r="DO638" s="445"/>
    </row>
    <row r="639">
      <c r="B639" s="445"/>
      <c r="D639" s="445"/>
      <c r="E639" s="445"/>
      <c r="G639" s="445"/>
      <c r="T639" s="445"/>
      <c r="V639" s="445"/>
      <c r="AU639" s="445"/>
      <c r="AX639" s="445"/>
      <c r="AZ639" s="445"/>
      <c r="BA639" s="445"/>
      <c r="BC639" s="445"/>
      <c r="BD639" s="445"/>
      <c r="BE639" s="445"/>
      <c r="BF639" s="445"/>
      <c r="DG639" s="445"/>
      <c r="DK639" s="445"/>
      <c r="DL639" s="445"/>
      <c r="DM639" s="445"/>
      <c r="DN639" s="445"/>
      <c r="DO639" s="445"/>
    </row>
    <row r="640">
      <c r="B640" s="445"/>
      <c r="D640" s="445"/>
      <c r="E640" s="445"/>
      <c r="G640" s="445"/>
      <c r="T640" s="445"/>
      <c r="V640" s="445"/>
      <c r="AU640" s="445"/>
      <c r="AX640" s="445"/>
      <c r="AZ640" s="445"/>
      <c r="BA640" s="445"/>
      <c r="BC640" s="445"/>
      <c r="BD640" s="445"/>
      <c r="BE640" s="445"/>
      <c r="BF640" s="445"/>
      <c r="DG640" s="445"/>
      <c r="DK640" s="445"/>
      <c r="DL640" s="445"/>
      <c r="DM640" s="445"/>
      <c r="DN640" s="445"/>
      <c r="DO640" s="445"/>
    </row>
    <row r="641">
      <c r="B641" s="445"/>
      <c r="D641" s="445"/>
      <c r="E641" s="445"/>
      <c r="G641" s="445"/>
      <c r="T641" s="445"/>
      <c r="V641" s="445"/>
      <c r="AU641" s="445"/>
      <c r="AX641" s="445"/>
      <c r="AZ641" s="445"/>
      <c r="BA641" s="445"/>
      <c r="BC641" s="445"/>
      <c r="BD641" s="445"/>
      <c r="BE641" s="445"/>
      <c r="BF641" s="445"/>
      <c r="DG641" s="445"/>
      <c r="DK641" s="445"/>
      <c r="DL641" s="445"/>
      <c r="DM641" s="445"/>
      <c r="DN641" s="445"/>
      <c r="DO641" s="445"/>
    </row>
    <row r="642">
      <c r="B642" s="445"/>
      <c r="D642" s="445"/>
      <c r="E642" s="445"/>
      <c r="G642" s="445"/>
      <c r="T642" s="445"/>
      <c r="V642" s="445"/>
      <c r="AU642" s="445"/>
      <c r="AX642" s="445"/>
      <c r="AZ642" s="445"/>
      <c r="BA642" s="445"/>
      <c r="BC642" s="445"/>
      <c r="BD642" s="445"/>
      <c r="BE642" s="445"/>
      <c r="BF642" s="445"/>
      <c r="DG642" s="445"/>
      <c r="DK642" s="445"/>
      <c r="DL642" s="445"/>
      <c r="DM642" s="445"/>
      <c r="DN642" s="445"/>
      <c r="DO642" s="445"/>
    </row>
    <row r="643">
      <c r="B643" s="445"/>
      <c r="D643" s="445"/>
      <c r="E643" s="445"/>
      <c r="G643" s="445"/>
      <c r="T643" s="445"/>
      <c r="V643" s="445"/>
      <c r="AU643" s="445"/>
      <c r="AX643" s="445"/>
      <c r="AZ643" s="445"/>
      <c r="BA643" s="445"/>
      <c r="BC643" s="445"/>
      <c r="BD643" s="445"/>
      <c r="BE643" s="445"/>
      <c r="BF643" s="445"/>
      <c r="DG643" s="445"/>
      <c r="DK643" s="445"/>
      <c r="DL643" s="445"/>
      <c r="DM643" s="445"/>
      <c r="DN643" s="445"/>
      <c r="DO643" s="445"/>
    </row>
    <row r="644">
      <c r="B644" s="445"/>
      <c r="D644" s="445"/>
      <c r="E644" s="445"/>
      <c r="G644" s="445"/>
      <c r="T644" s="445"/>
      <c r="V644" s="445"/>
      <c r="AU644" s="445"/>
      <c r="AX644" s="445"/>
      <c r="AZ644" s="445"/>
      <c r="BA644" s="445"/>
      <c r="BC644" s="445"/>
      <c r="BD644" s="445"/>
      <c r="BE644" s="445"/>
      <c r="BF644" s="445"/>
      <c r="DG644" s="445"/>
      <c r="DK644" s="445"/>
      <c r="DL644" s="445"/>
      <c r="DM644" s="445"/>
      <c r="DN644" s="445"/>
      <c r="DO644" s="445"/>
    </row>
    <row r="645">
      <c r="B645" s="445"/>
      <c r="D645" s="445"/>
      <c r="E645" s="445"/>
      <c r="G645" s="445"/>
      <c r="T645" s="445"/>
      <c r="V645" s="445"/>
      <c r="AU645" s="445"/>
      <c r="AX645" s="445"/>
      <c r="AZ645" s="445"/>
      <c r="BA645" s="445"/>
      <c r="BC645" s="445"/>
      <c r="BD645" s="445"/>
      <c r="BE645" s="445"/>
      <c r="BF645" s="445"/>
      <c r="DG645" s="445"/>
      <c r="DK645" s="445"/>
      <c r="DL645" s="445"/>
      <c r="DM645" s="445"/>
      <c r="DN645" s="445"/>
      <c r="DO645" s="445"/>
    </row>
    <row r="646">
      <c r="B646" s="445"/>
      <c r="D646" s="445"/>
      <c r="E646" s="445"/>
      <c r="G646" s="445"/>
      <c r="T646" s="445"/>
      <c r="V646" s="445"/>
      <c r="AU646" s="445"/>
      <c r="AX646" s="445"/>
      <c r="AZ646" s="445"/>
      <c r="BA646" s="445"/>
      <c r="BC646" s="445"/>
      <c r="BD646" s="445"/>
      <c r="BE646" s="445"/>
      <c r="BF646" s="445"/>
      <c r="DG646" s="445"/>
      <c r="DK646" s="445"/>
      <c r="DL646" s="445"/>
      <c r="DM646" s="445"/>
      <c r="DN646" s="445"/>
      <c r="DO646" s="445"/>
    </row>
    <row r="647">
      <c r="B647" s="445"/>
      <c r="D647" s="445"/>
      <c r="E647" s="445"/>
      <c r="G647" s="445"/>
      <c r="T647" s="445"/>
      <c r="V647" s="445"/>
      <c r="AU647" s="445"/>
      <c r="AX647" s="445"/>
      <c r="AZ647" s="445"/>
      <c r="BA647" s="445"/>
      <c r="BC647" s="445"/>
      <c r="BD647" s="445"/>
      <c r="BE647" s="445"/>
      <c r="BF647" s="445"/>
      <c r="DG647" s="445"/>
      <c r="DK647" s="445"/>
      <c r="DL647" s="445"/>
      <c r="DM647" s="445"/>
      <c r="DN647" s="445"/>
      <c r="DO647" s="445"/>
    </row>
    <row r="648">
      <c r="B648" s="445"/>
      <c r="D648" s="445"/>
      <c r="E648" s="445"/>
      <c r="G648" s="445"/>
      <c r="T648" s="445"/>
      <c r="V648" s="445"/>
      <c r="AU648" s="445"/>
      <c r="AX648" s="445"/>
      <c r="AZ648" s="445"/>
      <c r="BA648" s="445"/>
      <c r="BC648" s="445"/>
      <c r="BD648" s="445"/>
      <c r="BE648" s="445"/>
      <c r="BF648" s="445"/>
      <c r="DG648" s="445"/>
      <c r="DK648" s="445"/>
      <c r="DL648" s="445"/>
      <c r="DM648" s="445"/>
      <c r="DN648" s="445"/>
      <c r="DO648" s="445"/>
    </row>
    <row r="649">
      <c r="B649" s="445"/>
      <c r="D649" s="445"/>
      <c r="E649" s="445"/>
      <c r="G649" s="445"/>
      <c r="T649" s="445"/>
      <c r="V649" s="445"/>
      <c r="AU649" s="445"/>
      <c r="AX649" s="445"/>
      <c r="AZ649" s="445"/>
      <c r="BA649" s="445"/>
      <c r="BC649" s="445"/>
      <c r="BD649" s="445"/>
      <c r="BE649" s="445"/>
      <c r="BF649" s="445"/>
      <c r="DG649" s="445"/>
      <c r="DK649" s="445"/>
      <c r="DL649" s="445"/>
      <c r="DM649" s="445"/>
      <c r="DN649" s="445"/>
      <c r="DO649" s="445"/>
    </row>
    <row r="650">
      <c r="B650" s="445"/>
      <c r="D650" s="445"/>
      <c r="E650" s="445"/>
      <c r="G650" s="445"/>
      <c r="T650" s="445"/>
      <c r="V650" s="445"/>
      <c r="AU650" s="445"/>
      <c r="AX650" s="445"/>
      <c r="AZ650" s="445"/>
      <c r="BA650" s="445"/>
      <c r="BC650" s="445"/>
      <c r="BD650" s="445"/>
      <c r="BE650" s="445"/>
      <c r="BF650" s="445"/>
      <c r="DG650" s="445"/>
      <c r="DK650" s="445"/>
      <c r="DL650" s="445"/>
      <c r="DM650" s="445"/>
      <c r="DN650" s="445"/>
      <c r="DO650" s="445"/>
    </row>
    <row r="651">
      <c r="B651" s="445"/>
      <c r="D651" s="445"/>
      <c r="E651" s="445"/>
      <c r="G651" s="445"/>
      <c r="T651" s="445"/>
      <c r="V651" s="445"/>
      <c r="AU651" s="445"/>
      <c r="AX651" s="445"/>
      <c r="AZ651" s="445"/>
      <c r="BA651" s="445"/>
      <c r="BC651" s="445"/>
      <c r="BD651" s="445"/>
      <c r="BE651" s="445"/>
      <c r="BF651" s="445"/>
      <c r="DG651" s="445"/>
      <c r="DK651" s="445"/>
      <c r="DL651" s="445"/>
      <c r="DM651" s="445"/>
      <c r="DN651" s="445"/>
      <c r="DO651" s="445"/>
    </row>
    <row r="652">
      <c r="B652" s="445"/>
      <c r="D652" s="445"/>
      <c r="E652" s="445"/>
      <c r="G652" s="445"/>
      <c r="T652" s="445"/>
      <c r="V652" s="445"/>
      <c r="AU652" s="445"/>
      <c r="AX652" s="445"/>
      <c r="AZ652" s="445"/>
      <c r="BA652" s="445"/>
      <c r="BC652" s="445"/>
      <c r="BD652" s="445"/>
      <c r="BE652" s="445"/>
      <c r="BF652" s="445"/>
      <c r="DG652" s="445"/>
      <c r="DK652" s="445"/>
      <c r="DL652" s="445"/>
      <c r="DM652" s="445"/>
      <c r="DN652" s="445"/>
      <c r="DO652" s="445"/>
    </row>
    <row r="653">
      <c r="B653" s="445"/>
      <c r="D653" s="445"/>
      <c r="E653" s="445"/>
      <c r="G653" s="445"/>
      <c r="T653" s="445"/>
      <c r="V653" s="445"/>
      <c r="AU653" s="445"/>
      <c r="AX653" s="445"/>
      <c r="AZ653" s="445"/>
      <c r="BA653" s="445"/>
      <c r="BC653" s="445"/>
      <c r="BD653" s="445"/>
      <c r="BE653" s="445"/>
      <c r="BF653" s="445"/>
      <c r="DG653" s="445"/>
      <c r="DK653" s="445"/>
      <c r="DL653" s="445"/>
      <c r="DM653" s="445"/>
      <c r="DN653" s="445"/>
      <c r="DO653" s="445"/>
    </row>
    <row r="654">
      <c r="B654" s="445"/>
      <c r="D654" s="445"/>
      <c r="E654" s="445"/>
      <c r="G654" s="445"/>
      <c r="T654" s="445"/>
      <c r="V654" s="445"/>
      <c r="AU654" s="445"/>
      <c r="AX654" s="445"/>
      <c r="AZ654" s="445"/>
      <c r="BA654" s="445"/>
      <c r="BC654" s="445"/>
      <c r="BD654" s="445"/>
      <c r="BE654" s="445"/>
      <c r="BF654" s="445"/>
      <c r="DG654" s="445"/>
      <c r="DK654" s="445"/>
      <c r="DL654" s="445"/>
      <c r="DM654" s="445"/>
      <c r="DN654" s="445"/>
      <c r="DO654" s="445"/>
    </row>
    <row r="655">
      <c r="B655" s="445"/>
      <c r="D655" s="445"/>
      <c r="E655" s="445"/>
      <c r="G655" s="445"/>
      <c r="T655" s="445"/>
      <c r="V655" s="445"/>
      <c r="AU655" s="445"/>
      <c r="AX655" s="445"/>
      <c r="AZ655" s="445"/>
      <c r="BA655" s="445"/>
      <c r="BC655" s="445"/>
      <c r="BD655" s="445"/>
      <c r="BE655" s="445"/>
      <c r="BF655" s="445"/>
      <c r="DG655" s="445"/>
      <c r="DK655" s="445"/>
      <c r="DL655" s="445"/>
      <c r="DM655" s="445"/>
      <c r="DN655" s="445"/>
      <c r="DO655" s="445"/>
    </row>
    <row r="656">
      <c r="B656" s="445"/>
      <c r="D656" s="445"/>
      <c r="E656" s="445"/>
      <c r="G656" s="445"/>
      <c r="T656" s="445"/>
      <c r="V656" s="445"/>
      <c r="AU656" s="445"/>
      <c r="AX656" s="445"/>
      <c r="AZ656" s="445"/>
      <c r="BA656" s="445"/>
      <c r="BC656" s="445"/>
      <c r="BD656" s="445"/>
      <c r="BE656" s="445"/>
      <c r="BF656" s="445"/>
      <c r="DG656" s="445"/>
      <c r="DK656" s="445"/>
      <c r="DL656" s="445"/>
      <c r="DM656" s="445"/>
      <c r="DN656" s="445"/>
      <c r="DO656" s="445"/>
    </row>
    <row r="657">
      <c r="B657" s="445"/>
      <c r="D657" s="445"/>
      <c r="E657" s="445"/>
      <c r="G657" s="445"/>
      <c r="T657" s="445"/>
      <c r="V657" s="445"/>
      <c r="AU657" s="445"/>
      <c r="AX657" s="445"/>
      <c r="AZ657" s="445"/>
      <c r="BA657" s="445"/>
      <c r="BC657" s="445"/>
      <c r="BD657" s="445"/>
      <c r="BE657" s="445"/>
      <c r="BF657" s="445"/>
      <c r="DG657" s="445"/>
      <c r="DK657" s="445"/>
      <c r="DL657" s="445"/>
      <c r="DM657" s="445"/>
      <c r="DN657" s="445"/>
      <c r="DO657" s="445"/>
    </row>
    <row r="658">
      <c r="B658" s="445"/>
      <c r="D658" s="445"/>
      <c r="E658" s="445"/>
      <c r="G658" s="445"/>
      <c r="T658" s="445"/>
      <c r="V658" s="445"/>
      <c r="AU658" s="445"/>
      <c r="AX658" s="445"/>
      <c r="AZ658" s="445"/>
      <c r="BA658" s="445"/>
      <c r="BC658" s="445"/>
      <c r="BD658" s="445"/>
      <c r="BE658" s="445"/>
      <c r="BF658" s="445"/>
      <c r="DG658" s="445"/>
      <c r="DK658" s="445"/>
      <c r="DL658" s="445"/>
      <c r="DM658" s="445"/>
      <c r="DN658" s="445"/>
      <c r="DO658" s="445"/>
    </row>
    <row r="659">
      <c r="B659" s="445"/>
      <c r="D659" s="445"/>
      <c r="E659" s="445"/>
      <c r="G659" s="445"/>
      <c r="T659" s="445"/>
      <c r="V659" s="445"/>
      <c r="AU659" s="445"/>
      <c r="AX659" s="445"/>
      <c r="AZ659" s="445"/>
      <c r="BA659" s="445"/>
      <c r="BC659" s="445"/>
      <c r="BD659" s="445"/>
      <c r="BE659" s="445"/>
      <c r="BF659" s="445"/>
      <c r="DG659" s="445"/>
      <c r="DK659" s="445"/>
      <c r="DL659" s="445"/>
      <c r="DM659" s="445"/>
      <c r="DN659" s="445"/>
      <c r="DO659" s="445"/>
    </row>
    <row r="660">
      <c r="B660" s="445"/>
      <c r="D660" s="445"/>
      <c r="E660" s="445"/>
      <c r="G660" s="445"/>
      <c r="T660" s="445"/>
      <c r="V660" s="445"/>
      <c r="AU660" s="445"/>
      <c r="AX660" s="445"/>
      <c r="AZ660" s="445"/>
      <c r="BA660" s="445"/>
      <c r="BC660" s="445"/>
      <c r="BD660" s="445"/>
      <c r="BE660" s="445"/>
      <c r="BF660" s="445"/>
      <c r="DG660" s="445"/>
      <c r="DK660" s="445"/>
      <c r="DL660" s="445"/>
      <c r="DM660" s="445"/>
      <c r="DN660" s="445"/>
      <c r="DO660" s="445"/>
    </row>
    <row r="661">
      <c r="B661" s="445"/>
      <c r="D661" s="445"/>
      <c r="E661" s="445"/>
      <c r="G661" s="445"/>
      <c r="T661" s="445"/>
      <c r="V661" s="445"/>
      <c r="AU661" s="445"/>
      <c r="AX661" s="445"/>
      <c r="AZ661" s="445"/>
      <c r="BA661" s="445"/>
      <c r="BC661" s="445"/>
      <c r="BD661" s="445"/>
      <c r="BE661" s="445"/>
      <c r="BF661" s="445"/>
      <c r="DG661" s="445"/>
      <c r="DK661" s="445"/>
      <c r="DL661" s="445"/>
      <c r="DM661" s="445"/>
      <c r="DN661" s="445"/>
      <c r="DO661" s="445"/>
    </row>
    <row r="662">
      <c r="B662" s="445"/>
      <c r="D662" s="445"/>
      <c r="E662" s="445"/>
      <c r="G662" s="445"/>
      <c r="T662" s="445"/>
      <c r="V662" s="445"/>
      <c r="AU662" s="445"/>
      <c r="AX662" s="445"/>
      <c r="AZ662" s="445"/>
      <c r="BA662" s="445"/>
      <c r="BC662" s="445"/>
      <c r="BD662" s="445"/>
      <c r="BE662" s="445"/>
      <c r="BF662" s="445"/>
      <c r="DG662" s="445"/>
      <c r="DK662" s="445"/>
      <c r="DL662" s="445"/>
      <c r="DM662" s="445"/>
      <c r="DN662" s="445"/>
      <c r="DO662" s="445"/>
    </row>
    <row r="663">
      <c r="B663" s="445"/>
      <c r="D663" s="445"/>
      <c r="E663" s="445"/>
      <c r="G663" s="445"/>
      <c r="T663" s="445"/>
      <c r="V663" s="445"/>
      <c r="AU663" s="445"/>
      <c r="AX663" s="445"/>
      <c r="AZ663" s="445"/>
      <c r="BA663" s="445"/>
      <c r="BC663" s="445"/>
      <c r="BD663" s="445"/>
      <c r="BE663" s="445"/>
      <c r="BF663" s="445"/>
      <c r="DG663" s="445"/>
      <c r="DK663" s="445"/>
      <c r="DL663" s="445"/>
      <c r="DM663" s="445"/>
      <c r="DN663" s="445"/>
      <c r="DO663" s="445"/>
    </row>
    <row r="664">
      <c r="B664" s="445"/>
      <c r="D664" s="445"/>
      <c r="E664" s="445"/>
      <c r="G664" s="445"/>
      <c r="T664" s="445"/>
      <c r="V664" s="445"/>
      <c r="AU664" s="445"/>
      <c r="AX664" s="445"/>
      <c r="AZ664" s="445"/>
      <c r="BA664" s="445"/>
      <c r="BC664" s="445"/>
      <c r="BD664" s="445"/>
      <c r="BE664" s="445"/>
      <c r="BF664" s="445"/>
      <c r="DG664" s="445"/>
      <c r="DK664" s="445"/>
      <c r="DL664" s="445"/>
      <c r="DM664" s="445"/>
      <c r="DN664" s="445"/>
      <c r="DO664" s="445"/>
    </row>
    <row r="665">
      <c r="B665" s="445"/>
      <c r="D665" s="445"/>
      <c r="E665" s="445"/>
      <c r="G665" s="445"/>
      <c r="T665" s="445"/>
      <c r="V665" s="445"/>
      <c r="AU665" s="445"/>
      <c r="AX665" s="445"/>
      <c r="AZ665" s="445"/>
      <c r="BA665" s="445"/>
      <c r="BC665" s="445"/>
      <c r="BD665" s="445"/>
      <c r="BE665" s="445"/>
      <c r="BF665" s="445"/>
      <c r="DG665" s="445"/>
      <c r="DK665" s="445"/>
      <c r="DL665" s="445"/>
      <c r="DM665" s="445"/>
      <c r="DN665" s="445"/>
      <c r="DO665" s="445"/>
    </row>
    <row r="666">
      <c r="B666" s="445"/>
      <c r="D666" s="445"/>
      <c r="E666" s="445"/>
      <c r="G666" s="445"/>
      <c r="T666" s="445"/>
      <c r="V666" s="445"/>
      <c r="AU666" s="445"/>
      <c r="AX666" s="445"/>
      <c r="AZ666" s="445"/>
      <c r="BA666" s="445"/>
      <c r="BC666" s="445"/>
      <c r="BD666" s="445"/>
      <c r="BE666" s="445"/>
      <c r="BF666" s="445"/>
      <c r="DG666" s="445"/>
      <c r="DK666" s="445"/>
      <c r="DL666" s="445"/>
      <c r="DM666" s="445"/>
      <c r="DN666" s="445"/>
      <c r="DO666" s="445"/>
    </row>
    <row r="667">
      <c r="B667" s="445"/>
      <c r="D667" s="445"/>
      <c r="E667" s="445"/>
      <c r="G667" s="445"/>
      <c r="T667" s="445"/>
      <c r="V667" s="445"/>
      <c r="AU667" s="445"/>
      <c r="AX667" s="445"/>
      <c r="AZ667" s="445"/>
      <c r="BA667" s="445"/>
      <c r="BC667" s="445"/>
      <c r="BD667" s="445"/>
      <c r="BE667" s="445"/>
      <c r="BF667" s="445"/>
      <c r="DG667" s="445"/>
      <c r="DK667" s="445"/>
      <c r="DL667" s="445"/>
      <c r="DM667" s="445"/>
      <c r="DN667" s="445"/>
      <c r="DO667" s="445"/>
    </row>
    <row r="668">
      <c r="B668" s="445"/>
      <c r="D668" s="445"/>
      <c r="E668" s="445"/>
      <c r="G668" s="445"/>
      <c r="T668" s="445"/>
      <c r="V668" s="445"/>
      <c r="AU668" s="445"/>
      <c r="AX668" s="445"/>
      <c r="AZ668" s="445"/>
      <c r="BA668" s="445"/>
      <c r="BC668" s="445"/>
      <c r="BD668" s="445"/>
      <c r="BE668" s="445"/>
      <c r="BF668" s="445"/>
      <c r="DG668" s="445"/>
      <c r="DK668" s="445"/>
      <c r="DL668" s="445"/>
      <c r="DM668" s="445"/>
      <c r="DN668" s="445"/>
      <c r="DO668" s="445"/>
    </row>
    <row r="669">
      <c r="B669" s="445"/>
      <c r="D669" s="445"/>
      <c r="E669" s="445"/>
      <c r="G669" s="445"/>
      <c r="T669" s="445"/>
      <c r="V669" s="445"/>
      <c r="AU669" s="445"/>
      <c r="AX669" s="445"/>
      <c r="AZ669" s="445"/>
      <c r="BA669" s="445"/>
      <c r="BC669" s="445"/>
      <c r="BD669" s="445"/>
      <c r="BE669" s="445"/>
      <c r="BF669" s="445"/>
      <c r="DG669" s="445"/>
      <c r="DK669" s="445"/>
      <c r="DL669" s="445"/>
      <c r="DM669" s="445"/>
      <c r="DN669" s="445"/>
      <c r="DO669" s="445"/>
    </row>
    <row r="670">
      <c r="B670" s="445"/>
      <c r="D670" s="445"/>
      <c r="E670" s="445"/>
      <c r="G670" s="445"/>
      <c r="T670" s="445"/>
      <c r="V670" s="445"/>
      <c r="AU670" s="445"/>
      <c r="AX670" s="445"/>
      <c r="AZ670" s="445"/>
      <c r="BA670" s="445"/>
      <c r="BC670" s="445"/>
      <c r="BD670" s="445"/>
      <c r="BE670" s="445"/>
      <c r="BF670" s="445"/>
      <c r="DG670" s="445"/>
      <c r="DK670" s="445"/>
      <c r="DL670" s="445"/>
      <c r="DM670" s="445"/>
      <c r="DN670" s="445"/>
      <c r="DO670" s="445"/>
    </row>
    <row r="671">
      <c r="B671" s="445"/>
      <c r="D671" s="445"/>
      <c r="E671" s="445"/>
      <c r="G671" s="445"/>
      <c r="T671" s="445"/>
      <c r="V671" s="445"/>
      <c r="AU671" s="445"/>
      <c r="AX671" s="445"/>
      <c r="AZ671" s="445"/>
      <c r="BA671" s="445"/>
      <c r="BC671" s="445"/>
      <c r="BD671" s="445"/>
      <c r="BE671" s="445"/>
      <c r="BF671" s="445"/>
      <c r="DG671" s="445"/>
      <c r="DK671" s="445"/>
      <c r="DL671" s="445"/>
      <c r="DM671" s="445"/>
      <c r="DN671" s="445"/>
      <c r="DO671" s="445"/>
    </row>
    <row r="672">
      <c r="B672" s="445"/>
      <c r="D672" s="445"/>
      <c r="E672" s="445"/>
      <c r="G672" s="445"/>
      <c r="T672" s="445"/>
      <c r="V672" s="445"/>
      <c r="AU672" s="445"/>
      <c r="AX672" s="445"/>
      <c r="AZ672" s="445"/>
      <c r="BA672" s="445"/>
      <c r="BC672" s="445"/>
      <c r="BD672" s="445"/>
      <c r="BE672" s="445"/>
      <c r="BF672" s="445"/>
      <c r="DG672" s="445"/>
      <c r="DK672" s="445"/>
      <c r="DL672" s="445"/>
      <c r="DM672" s="445"/>
      <c r="DN672" s="445"/>
      <c r="DO672" s="445"/>
    </row>
    <row r="673">
      <c r="B673" s="445"/>
      <c r="D673" s="445"/>
      <c r="E673" s="445"/>
      <c r="G673" s="445"/>
      <c r="T673" s="445"/>
      <c r="V673" s="445"/>
      <c r="AU673" s="445"/>
      <c r="AX673" s="445"/>
      <c r="AZ673" s="445"/>
      <c r="BA673" s="445"/>
      <c r="BC673" s="445"/>
      <c r="BD673" s="445"/>
      <c r="BE673" s="445"/>
      <c r="BF673" s="445"/>
      <c r="DG673" s="445"/>
      <c r="DK673" s="445"/>
      <c r="DL673" s="445"/>
      <c r="DM673" s="445"/>
      <c r="DN673" s="445"/>
      <c r="DO673" s="445"/>
    </row>
    <row r="674">
      <c r="B674" s="445"/>
      <c r="D674" s="445"/>
      <c r="E674" s="445"/>
      <c r="G674" s="445"/>
      <c r="T674" s="445"/>
      <c r="V674" s="445"/>
      <c r="AU674" s="445"/>
      <c r="AX674" s="445"/>
      <c r="AZ674" s="445"/>
      <c r="BA674" s="445"/>
      <c r="BC674" s="445"/>
      <c r="BD674" s="445"/>
      <c r="BE674" s="445"/>
      <c r="BF674" s="445"/>
      <c r="DG674" s="445"/>
      <c r="DK674" s="445"/>
      <c r="DL674" s="445"/>
      <c r="DM674" s="445"/>
      <c r="DN674" s="445"/>
      <c r="DO674" s="445"/>
    </row>
    <row r="675">
      <c r="B675" s="445"/>
      <c r="D675" s="445"/>
      <c r="E675" s="445"/>
      <c r="G675" s="445"/>
      <c r="T675" s="445"/>
      <c r="V675" s="445"/>
      <c r="AU675" s="445"/>
      <c r="AX675" s="445"/>
      <c r="AZ675" s="445"/>
      <c r="BA675" s="445"/>
      <c r="BC675" s="445"/>
      <c r="BD675" s="445"/>
      <c r="BE675" s="445"/>
      <c r="BF675" s="445"/>
      <c r="DG675" s="445"/>
      <c r="DK675" s="445"/>
      <c r="DL675" s="445"/>
      <c r="DM675" s="445"/>
      <c r="DN675" s="445"/>
      <c r="DO675" s="445"/>
    </row>
    <row r="676">
      <c r="B676" s="445"/>
      <c r="D676" s="445"/>
      <c r="E676" s="445"/>
      <c r="G676" s="445"/>
      <c r="T676" s="445"/>
      <c r="V676" s="445"/>
      <c r="AU676" s="445"/>
      <c r="AX676" s="445"/>
      <c r="AZ676" s="445"/>
      <c r="BA676" s="445"/>
      <c r="BC676" s="445"/>
      <c r="BD676" s="445"/>
      <c r="BE676" s="445"/>
      <c r="BF676" s="445"/>
      <c r="DG676" s="445"/>
      <c r="DK676" s="445"/>
      <c r="DL676" s="445"/>
      <c r="DM676" s="445"/>
      <c r="DN676" s="445"/>
      <c r="DO676" s="445"/>
    </row>
    <row r="677">
      <c r="B677" s="445"/>
      <c r="D677" s="445"/>
      <c r="E677" s="445"/>
      <c r="G677" s="445"/>
      <c r="T677" s="445"/>
      <c r="V677" s="445"/>
      <c r="AU677" s="445"/>
      <c r="AX677" s="445"/>
      <c r="AZ677" s="445"/>
      <c r="BA677" s="445"/>
      <c r="BC677" s="445"/>
      <c r="BD677" s="445"/>
      <c r="BE677" s="445"/>
      <c r="BF677" s="445"/>
      <c r="DG677" s="445"/>
      <c r="DK677" s="445"/>
      <c r="DL677" s="445"/>
      <c r="DM677" s="445"/>
      <c r="DN677" s="445"/>
      <c r="DO677" s="445"/>
    </row>
    <row r="678">
      <c r="B678" s="445"/>
      <c r="D678" s="445"/>
      <c r="E678" s="445"/>
      <c r="G678" s="445"/>
      <c r="T678" s="445"/>
      <c r="V678" s="445"/>
      <c r="AU678" s="445"/>
      <c r="AX678" s="445"/>
      <c r="AZ678" s="445"/>
      <c r="BA678" s="445"/>
      <c r="BC678" s="445"/>
      <c r="BD678" s="445"/>
      <c r="BE678" s="445"/>
      <c r="BF678" s="445"/>
      <c r="DG678" s="445"/>
      <c r="DK678" s="445"/>
      <c r="DL678" s="445"/>
      <c r="DM678" s="445"/>
      <c r="DN678" s="445"/>
      <c r="DO678" s="445"/>
    </row>
    <row r="679">
      <c r="B679" s="445"/>
      <c r="D679" s="445"/>
      <c r="E679" s="445"/>
      <c r="G679" s="445"/>
      <c r="T679" s="445"/>
      <c r="V679" s="445"/>
      <c r="AU679" s="445"/>
      <c r="AX679" s="445"/>
      <c r="AZ679" s="445"/>
      <c r="BA679" s="445"/>
      <c r="BC679" s="445"/>
      <c r="BD679" s="445"/>
      <c r="BE679" s="445"/>
      <c r="BF679" s="445"/>
      <c r="DG679" s="445"/>
      <c r="DK679" s="445"/>
      <c r="DL679" s="445"/>
      <c r="DM679" s="445"/>
      <c r="DN679" s="445"/>
      <c r="DO679" s="445"/>
    </row>
    <row r="680">
      <c r="B680" s="445"/>
      <c r="D680" s="445"/>
      <c r="E680" s="445"/>
      <c r="G680" s="445"/>
      <c r="T680" s="445"/>
      <c r="V680" s="445"/>
      <c r="AU680" s="445"/>
      <c r="AX680" s="445"/>
      <c r="AZ680" s="445"/>
      <c r="BA680" s="445"/>
      <c r="BC680" s="445"/>
      <c r="BD680" s="445"/>
      <c r="BE680" s="445"/>
      <c r="BF680" s="445"/>
      <c r="DG680" s="445"/>
      <c r="DK680" s="445"/>
      <c r="DL680" s="445"/>
      <c r="DM680" s="445"/>
      <c r="DN680" s="445"/>
      <c r="DO680" s="445"/>
    </row>
    <row r="681">
      <c r="B681" s="445"/>
      <c r="D681" s="445"/>
      <c r="E681" s="445"/>
      <c r="G681" s="445"/>
      <c r="T681" s="445"/>
      <c r="V681" s="445"/>
      <c r="AU681" s="445"/>
      <c r="AX681" s="445"/>
      <c r="AZ681" s="445"/>
      <c r="BA681" s="445"/>
      <c r="BC681" s="445"/>
      <c r="BD681" s="445"/>
      <c r="BE681" s="445"/>
      <c r="BF681" s="445"/>
      <c r="DG681" s="445"/>
      <c r="DK681" s="445"/>
      <c r="DL681" s="445"/>
      <c r="DM681" s="445"/>
      <c r="DN681" s="445"/>
      <c r="DO681" s="445"/>
    </row>
    <row r="682">
      <c r="B682" s="445"/>
      <c r="D682" s="445"/>
      <c r="E682" s="445"/>
      <c r="G682" s="445"/>
      <c r="T682" s="445"/>
      <c r="V682" s="445"/>
      <c r="AU682" s="445"/>
      <c r="AX682" s="445"/>
      <c r="AZ682" s="445"/>
      <c r="BA682" s="445"/>
      <c r="BC682" s="445"/>
      <c r="BD682" s="445"/>
      <c r="BE682" s="445"/>
      <c r="BF682" s="445"/>
      <c r="DG682" s="445"/>
      <c r="DK682" s="445"/>
      <c r="DL682" s="445"/>
      <c r="DM682" s="445"/>
      <c r="DN682" s="445"/>
      <c r="DO682" s="445"/>
    </row>
    <row r="683">
      <c r="B683" s="445"/>
      <c r="D683" s="445"/>
      <c r="E683" s="445"/>
      <c r="G683" s="445"/>
      <c r="T683" s="445"/>
      <c r="V683" s="445"/>
      <c r="AU683" s="445"/>
      <c r="AX683" s="445"/>
      <c r="AZ683" s="445"/>
      <c r="BA683" s="445"/>
      <c r="BC683" s="445"/>
      <c r="BD683" s="445"/>
      <c r="BE683" s="445"/>
      <c r="BF683" s="445"/>
      <c r="DG683" s="445"/>
      <c r="DK683" s="445"/>
      <c r="DL683" s="445"/>
      <c r="DM683" s="445"/>
      <c r="DN683" s="445"/>
      <c r="DO683" s="445"/>
    </row>
    <row r="684">
      <c r="B684" s="445"/>
      <c r="D684" s="445"/>
      <c r="E684" s="445"/>
      <c r="G684" s="445"/>
      <c r="T684" s="445"/>
      <c r="V684" s="445"/>
      <c r="AU684" s="445"/>
      <c r="AX684" s="445"/>
      <c r="AZ684" s="445"/>
      <c r="BA684" s="445"/>
      <c r="BC684" s="445"/>
      <c r="BD684" s="445"/>
      <c r="BE684" s="445"/>
      <c r="BF684" s="445"/>
      <c r="DG684" s="445"/>
      <c r="DK684" s="445"/>
      <c r="DL684" s="445"/>
      <c r="DM684" s="445"/>
      <c r="DN684" s="445"/>
      <c r="DO684" s="445"/>
    </row>
    <row r="685">
      <c r="B685" s="445"/>
      <c r="D685" s="445"/>
      <c r="E685" s="445"/>
      <c r="G685" s="445"/>
      <c r="T685" s="445"/>
      <c r="V685" s="445"/>
      <c r="AU685" s="445"/>
      <c r="AX685" s="445"/>
      <c r="AZ685" s="445"/>
      <c r="BA685" s="445"/>
      <c r="BC685" s="445"/>
      <c r="BD685" s="445"/>
      <c r="BE685" s="445"/>
      <c r="BF685" s="445"/>
      <c r="DG685" s="445"/>
      <c r="DK685" s="445"/>
      <c r="DL685" s="445"/>
      <c r="DM685" s="445"/>
      <c r="DN685" s="445"/>
      <c r="DO685" s="445"/>
    </row>
    <row r="686">
      <c r="B686" s="445"/>
      <c r="D686" s="445"/>
      <c r="E686" s="445"/>
      <c r="G686" s="445"/>
      <c r="T686" s="445"/>
      <c r="V686" s="445"/>
      <c r="AU686" s="445"/>
      <c r="AX686" s="445"/>
      <c r="AZ686" s="445"/>
      <c r="BA686" s="445"/>
      <c r="BC686" s="445"/>
      <c r="BD686" s="445"/>
      <c r="BE686" s="445"/>
      <c r="BF686" s="445"/>
      <c r="DG686" s="445"/>
      <c r="DK686" s="445"/>
      <c r="DL686" s="445"/>
      <c r="DM686" s="445"/>
      <c r="DN686" s="445"/>
      <c r="DO686" s="445"/>
    </row>
    <row r="687">
      <c r="B687" s="445"/>
      <c r="D687" s="445"/>
      <c r="E687" s="445"/>
      <c r="G687" s="445"/>
      <c r="T687" s="445"/>
      <c r="V687" s="445"/>
      <c r="AU687" s="445"/>
      <c r="AX687" s="445"/>
      <c r="AZ687" s="445"/>
      <c r="BA687" s="445"/>
      <c r="BC687" s="445"/>
      <c r="BD687" s="445"/>
      <c r="BE687" s="445"/>
      <c r="BF687" s="445"/>
      <c r="DG687" s="445"/>
      <c r="DK687" s="445"/>
      <c r="DL687" s="445"/>
      <c r="DM687" s="445"/>
      <c r="DN687" s="445"/>
      <c r="DO687" s="445"/>
    </row>
    <row r="688">
      <c r="B688" s="445"/>
      <c r="D688" s="445"/>
      <c r="E688" s="445"/>
      <c r="G688" s="445"/>
      <c r="T688" s="445"/>
      <c r="V688" s="445"/>
      <c r="AU688" s="445"/>
      <c r="AX688" s="445"/>
      <c r="AZ688" s="445"/>
      <c r="BA688" s="445"/>
      <c r="BC688" s="445"/>
      <c r="BD688" s="445"/>
      <c r="BE688" s="445"/>
      <c r="BF688" s="445"/>
      <c r="DG688" s="445"/>
      <c r="DK688" s="445"/>
      <c r="DL688" s="445"/>
      <c r="DM688" s="445"/>
      <c r="DN688" s="445"/>
      <c r="DO688" s="445"/>
    </row>
    <row r="689">
      <c r="B689" s="445"/>
      <c r="D689" s="445"/>
      <c r="E689" s="445"/>
      <c r="G689" s="445"/>
      <c r="T689" s="445"/>
      <c r="V689" s="445"/>
      <c r="AU689" s="445"/>
      <c r="AX689" s="445"/>
      <c r="AZ689" s="445"/>
      <c r="BA689" s="445"/>
      <c r="BC689" s="445"/>
      <c r="BD689" s="445"/>
      <c r="BE689" s="445"/>
      <c r="BF689" s="445"/>
      <c r="DG689" s="445"/>
      <c r="DK689" s="445"/>
      <c r="DL689" s="445"/>
      <c r="DM689" s="445"/>
      <c r="DN689" s="445"/>
      <c r="DO689" s="445"/>
    </row>
    <row r="690">
      <c r="B690" s="445"/>
      <c r="D690" s="445"/>
      <c r="E690" s="445"/>
      <c r="G690" s="445"/>
      <c r="T690" s="445"/>
      <c r="V690" s="445"/>
      <c r="AU690" s="445"/>
      <c r="AX690" s="445"/>
      <c r="AZ690" s="445"/>
      <c r="BA690" s="445"/>
      <c r="BC690" s="445"/>
      <c r="BD690" s="445"/>
      <c r="BE690" s="445"/>
      <c r="BF690" s="445"/>
      <c r="DG690" s="445"/>
      <c r="DK690" s="445"/>
      <c r="DL690" s="445"/>
      <c r="DM690" s="445"/>
      <c r="DN690" s="445"/>
      <c r="DO690" s="445"/>
    </row>
    <row r="691">
      <c r="B691" s="445"/>
      <c r="D691" s="445"/>
      <c r="E691" s="445"/>
      <c r="G691" s="445"/>
      <c r="T691" s="445"/>
      <c r="V691" s="445"/>
      <c r="AU691" s="445"/>
      <c r="AX691" s="445"/>
      <c r="AZ691" s="445"/>
      <c r="BA691" s="445"/>
      <c r="BC691" s="445"/>
      <c r="BD691" s="445"/>
      <c r="BE691" s="445"/>
      <c r="BF691" s="445"/>
      <c r="DG691" s="445"/>
      <c r="DK691" s="445"/>
      <c r="DL691" s="445"/>
      <c r="DM691" s="445"/>
      <c r="DN691" s="445"/>
      <c r="DO691" s="445"/>
    </row>
    <row r="692">
      <c r="B692" s="445"/>
      <c r="D692" s="445"/>
      <c r="E692" s="445"/>
      <c r="G692" s="445"/>
      <c r="T692" s="445"/>
      <c r="V692" s="445"/>
      <c r="AU692" s="445"/>
      <c r="AX692" s="445"/>
      <c r="AZ692" s="445"/>
      <c r="BA692" s="445"/>
      <c r="BC692" s="445"/>
      <c r="BD692" s="445"/>
      <c r="BE692" s="445"/>
      <c r="BF692" s="445"/>
      <c r="DG692" s="445"/>
      <c r="DK692" s="445"/>
      <c r="DL692" s="445"/>
      <c r="DM692" s="445"/>
      <c r="DN692" s="445"/>
      <c r="DO692" s="445"/>
    </row>
    <row r="693">
      <c r="B693" s="445"/>
      <c r="D693" s="445"/>
      <c r="E693" s="445"/>
      <c r="G693" s="445"/>
      <c r="T693" s="445"/>
      <c r="V693" s="445"/>
      <c r="AU693" s="445"/>
      <c r="AX693" s="445"/>
      <c r="AZ693" s="445"/>
      <c r="BA693" s="445"/>
      <c r="BC693" s="445"/>
      <c r="BD693" s="445"/>
      <c r="BE693" s="445"/>
      <c r="BF693" s="445"/>
      <c r="DG693" s="445"/>
      <c r="DK693" s="445"/>
      <c r="DL693" s="445"/>
      <c r="DM693" s="445"/>
      <c r="DN693" s="445"/>
      <c r="DO693" s="445"/>
    </row>
    <row r="694">
      <c r="B694" s="445"/>
      <c r="D694" s="445"/>
      <c r="E694" s="445"/>
      <c r="G694" s="445"/>
      <c r="T694" s="445"/>
      <c r="V694" s="445"/>
      <c r="AU694" s="445"/>
      <c r="AX694" s="445"/>
      <c r="AZ694" s="445"/>
      <c r="BA694" s="445"/>
      <c r="BC694" s="445"/>
      <c r="BD694" s="445"/>
      <c r="BE694" s="445"/>
      <c r="BF694" s="445"/>
      <c r="DG694" s="445"/>
      <c r="DK694" s="445"/>
      <c r="DL694" s="445"/>
      <c r="DM694" s="445"/>
      <c r="DN694" s="445"/>
      <c r="DO694" s="445"/>
    </row>
    <row r="695">
      <c r="B695" s="445"/>
      <c r="D695" s="445"/>
      <c r="E695" s="445"/>
      <c r="G695" s="445"/>
      <c r="T695" s="445"/>
      <c r="V695" s="445"/>
      <c r="AU695" s="445"/>
      <c r="AX695" s="445"/>
      <c r="AZ695" s="445"/>
      <c r="BA695" s="445"/>
      <c r="BC695" s="445"/>
      <c r="BD695" s="445"/>
      <c r="BE695" s="445"/>
      <c r="BF695" s="445"/>
      <c r="DG695" s="445"/>
      <c r="DK695" s="445"/>
      <c r="DL695" s="445"/>
      <c r="DM695" s="445"/>
      <c r="DN695" s="445"/>
      <c r="DO695" s="445"/>
    </row>
    <row r="696">
      <c r="B696" s="445"/>
      <c r="D696" s="445"/>
      <c r="E696" s="445"/>
      <c r="G696" s="445"/>
      <c r="T696" s="445"/>
      <c r="V696" s="445"/>
      <c r="AU696" s="445"/>
      <c r="AX696" s="445"/>
      <c r="AZ696" s="445"/>
      <c r="BA696" s="445"/>
      <c r="BC696" s="445"/>
      <c r="BD696" s="445"/>
      <c r="BE696" s="445"/>
      <c r="BF696" s="445"/>
      <c r="DG696" s="445"/>
      <c r="DK696" s="445"/>
      <c r="DL696" s="445"/>
      <c r="DM696" s="445"/>
      <c r="DN696" s="445"/>
      <c r="DO696" s="445"/>
    </row>
    <row r="697">
      <c r="B697" s="445"/>
      <c r="D697" s="445"/>
      <c r="E697" s="445"/>
      <c r="G697" s="445"/>
      <c r="T697" s="445"/>
      <c r="V697" s="445"/>
      <c r="AU697" s="445"/>
      <c r="AX697" s="445"/>
      <c r="AZ697" s="445"/>
      <c r="BA697" s="445"/>
      <c r="BC697" s="445"/>
      <c r="BD697" s="445"/>
      <c r="BE697" s="445"/>
      <c r="BF697" s="445"/>
      <c r="DG697" s="445"/>
      <c r="DK697" s="445"/>
      <c r="DL697" s="445"/>
      <c r="DM697" s="445"/>
      <c r="DN697" s="445"/>
      <c r="DO697" s="445"/>
    </row>
    <row r="698">
      <c r="B698" s="445"/>
      <c r="D698" s="445"/>
      <c r="E698" s="445"/>
      <c r="G698" s="445"/>
      <c r="T698" s="445"/>
      <c r="V698" s="445"/>
      <c r="AU698" s="445"/>
      <c r="AX698" s="445"/>
      <c r="AZ698" s="445"/>
      <c r="BA698" s="445"/>
      <c r="BC698" s="445"/>
      <c r="BD698" s="445"/>
      <c r="BE698" s="445"/>
      <c r="BF698" s="445"/>
      <c r="DG698" s="445"/>
      <c r="DK698" s="445"/>
      <c r="DL698" s="445"/>
      <c r="DM698" s="445"/>
      <c r="DN698" s="445"/>
      <c r="DO698" s="445"/>
    </row>
    <row r="699">
      <c r="B699" s="445"/>
      <c r="D699" s="445"/>
      <c r="E699" s="445"/>
      <c r="G699" s="445"/>
      <c r="T699" s="445"/>
      <c r="V699" s="445"/>
      <c r="AU699" s="445"/>
      <c r="AX699" s="445"/>
      <c r="AZ699" s="445"/>
      <c r="BA699" s="445"/>
      <c r="BC699" s="445"/>
      <c r="BD699" s="445"/>
      <c r="BE699" s="445"/>
      <c r="BF699" s="445"/>
      <c r="DG699" s="445"/>
      <c r="DK699" s="445"/>
      <c r="DL699" s="445"/>
      <c r="DM699" s="445"/>
      <c r="DN699" s="445"/>
      <c r="DO699" s="445"/>
    </row>
    <row r="700">
      <c r="B700" s="445"/>
      <c r="D700" s="445"/>
      <c r="E700" s="445"/>
      <c r="G700" s="445"/>
      <c r="T700" s="445"/>
      <c r="V700" s="445"/>
      <c r="AU700" s="445"/>
      <c r="AX700" s="445"/>
      <c r="AZ700" s="445"/>
      <c r="BA700" s="445"/>
      <c r="BC700" s="445"/>
      <c r="BD700" s="445"/>
      <c r="BE700" s="445"/>
      <c r="BF700" s="445"/>
      <c r="DG700" s="445"/>
      <c r="DK700" s="445"/>
      <c r="DL700" s="445"/>
      <c r="DM700" s="445"/>
      <c r="DN700" s="445"/>
      <c r="DO700" s="445"/>
    </row>
    <row r="701">
      <c r="B701" s="445"/>
      <c r="D701" s="445"/>
      <c r="E701" s="445"/>
      <c r="G701" s="445"/>
      <c r="T701" s="445"/>
      <c r="V701" s="445"/>
      <c r="AU701" s="445"/>
      <c r="AX701" s="445"/>
      <c r="AZ701" s="445"/>
      <c r="BA701" s="445"/>
      <c r="BC701" s="445"/>
      <c r="BD701" s="445"/>
      <c r="BE701" s="445"/>
      <c r="BF701" s="445"/>
      <c r="DG701" s="445"/>
      <c r="DK701" s="445"/>
      <c r="DL701" s="445"/>
      <c r="DM701" s="445"/>
      <c r="DN701" s="445"/>
      <c r="DO701" s="445"/>
    </row>
    <row r="702">
      <c r="B702" s="445"/>
      <c r="D702" s="445"/>
      <c r="E702" s="445"/>
      <c r="G702" s="445"/>
      <c r="T702" s="445"/>
      <c r="V702" s="445"/>
      <c r="AU702" s="445"/>
      <c r="AX702" s="445"/>
      <c r="AZ702" s="445"/>
      <c r="BA702" s="445"/>
      <c r="BC702" s="445"/>
      <c r="BD702" s="445"/>
      <c r="BE702" s="445"/>
      <c r="BF702" s="445"/>
      <c r="DG702" s="445"/>
      <c r="DK702" s="445"/>
      <c r="DL702" s="445"/>
      <c r="DM702" s="445"/>
      <c r="DN702" s="445"/>
      <c r="DO702" s="445"/>
    </row>
    <row r="703">
      <c r="B703" s="445"/>
      <c r="D703" s="445"/>
      <c r="E703" s="445"/>
      <c r="G703" s="445"/>
      <c r="T703" s="445"/>
      <c r="V703" s="445"/>
      <c r="AU703" s="445"/>
      <c r="AX703" s="445"/>
      <c r="AZ703" s="445"/>
      <c r="BA703" s="445"/>
      <c r="BC703" s="445"/>
      <c r="BD703" s="445"/>
      <c r="BE703" s="445"/>
      <c r="BF703" s="445"/>
      <c r="DG703" s="445"/>
      <c r="DK703" s="445"/>
      <c r="DL703" s="445"/>
      <c r="DM703" s="445"/>
      <c r="DN703" s="445"/>
      <c r="DO703" s="445"/>
    </row>
    <row r="704">
      <c r="B704" s="445"/>
      <c r="D704" s="445"/>
      <c r="E704" s="445"/>
      <c r="G704" s="445"/>
      <c r="T704" s="445"/>
      <c r="V704" s="445"/>
      <c r="AU704" s="445"/>
      <c r="AX704" s="445"/>
      <c r="AZ704" s="445"/>
      <c r="BA704" s="445"/>
      <c r="BC704" s="445"/>
      <c r="BD704" s="445"/>
      <c r="BE704" s="445"/>
      <c r="BF704" s="445"/>
      <c r="DG704" s="445"/>
      <c r="DK704" s="445"/>
      <c r="DL704" s="445"/>
      <c r="DM704" s="445"/>
      <c r="DN704" s="445"/>
      <c r="DO704" s="445"/>
    </row>
    <row r="705">
      <c r="B705" s="445"/>
      <c r="D705" s="445"/>
      <c r="E705" s="445"/>
      <c r="G705" s="445"/>
      <c r="T705" s="445"/>
      <c r="V705" s="445"/>
      <c r="AU705" s="445"/>
      <c r="AX705" s="445"/>
      <c r="AZ705" s="445"/>
      <c r="BA705" s="445"/>
      <c r="BC705" s="445"/>
      <c r="BD705" s="445"/>
      <c r="BE705" s="445"/>
      <c r="BF705" s="445"/>
      <c r="DG705" s="445"/>
      <c r="DK705" s="445"/>
      <c r="DL705" s="445"/>
      <c r="DM705" s="445"/>
      <c r="DN705" s="445"/>
      <c r="DO705" s="445"/>
    </row>
    <row r="706">
      <c r="B706" s="445"/>
      <c r="D706" s="445"/>
      <c r="E706" s="445"/>
      <c r="G706" s="445"/>
      <c r="T706" s="445"/>
      <c r="V706" s="445"/>
      <c r="AU706" s="445"/>
      <c r="AX706" s="445"/>
      <c r="AZ706" s="445"/>
      <c r="BA706" s="445"/>
      <c r="BC706" s="445"/>
      <c r="BD706" s="445"/>
      <c r="BE706" s="445"/>
      <c r="BF706" s="445"/>
      <c r="DG706" s="445"/>
      <c r="DK706" s="445"/>
      <c r="DL706" s="445"/>
      <c r="DM706" s="445"/>
      <c r="DN706" s="445"/>
      <c r="DO706" s="445"/>
    </row>
    <row r="707">
      <c r="B707" s="445"/>
      <c r="D707" s="445"/>
      <c r="E707" s="445"/>
      <c r="G707" s="445"/>
      <c r="T707" s="445"/>
      <c r="V707" s="445"/>
      <c r="AU707" s="445"/>
      <c r="AX707" s="445"/>
      <c r="AZ707" s="445"/>
      <c r="BA707" s="445"/>
      <c r="BC707" s="445"/>
      <c r="BD707" s="445"/>
      <c r="BE707" s="445"/>
      <c r="BF707" s="445"/>
      <c r="DG707" s="445"/>
      <c r="DK707" s="445"/>
      <c r="DL707" s="445"/>
      <c r="DM707" s="445"/>
      <c r="DN707" s="445"/>
      <c r="DO707" s="445"/>
    </row>
    <row r="708">
      <c r="B708" s="445"/>
      <c r="D708" s="445"/>
      <c r="E708" s="445"/>
      <c r="G708" s="445"/>
      <c r="T708" s="445"/>
      <c r="V708" s="445"/>
      <c r="AU708" s="445"/>
      <c r="AX708" s="445"/>
      <c r="AZ708" s="445"/>
      <c r="BA708" s="445"/>
      <c r="BC708" s="445"/>
      <c r="BD708" s="445"/>
      <c r="BE708" s="445"/>
      <c r="BF708" s="445"/>
      <c r="DG708" s="445"/>
      <c r="DK708" s="445"/>
      <c r="DL708" s="445"/>
      <c r="DM708" s="445"/>
      <c r="DN708" s="445"/>
      <c r="DO708" s="445"/>
    </row>
    <row r="709">
      <c r="B709" s="445"/>
      <c r="D709" s="445"/>
      <c r="E709" s="445"/>
      <c r="G709" s="445"/>
      <c r="T709" s="445"/>
      <c r="V709" s="445"/>
      <c r="AU709" s="445"/>
      <c r="AX709" s="445"/>
      <c r="AZ709" s="445"/>
      <c r="BA709" s="445"/>
      <c r="BC709" s="445"/>
      <c r="BD709" s="445"/>
      <c r="BE709" s="445"/>
      <c r="BF709" s="445"/>
      <c r="DG709" s="445"/>
      <c r="DK709" s="445"/>
      <c r="DL709" s="445"/>
      <c r="DM709" s="445"/>
      <c r="DN709" s="445"/>
      <c r="DO709" s="445"/>
    </row>
    <row r="710">
      <c r="B710" s="445"/>
      <c r="D710" s="445"/>
      <c r="E710" s="445"/>
      <c r="G710" s="445"/>
      <c r="T710" s="445"/>
      <c r="V710" s="445"/>
      <c r="AU710" s="445"/>
      <c r="AX710" s="445"/>
      <c r="AZ710" s="445"/>
      <c r="BA710" s="445"/>
      <c r="BC710" s="445"/>
      <c r="BD710" s="445"/>
      <c r="BE710" s="445"/>
      <c r="BF710" s="445"/>
      <c r="DG710" s="445"/>
      <c r="DK710" s="445"/>
      <c r="DL710" s="445"/>
      <c r="DM710" s="445"/>
      <c r="DN710" s="445"/>
      <c r="DO710" s="445"/>
    </row>
    <row r="711">
      <c r="B711" s="445"/>
      <c r="D711" s="445"/>
      <c r="E711" s="445"/>
      <c r="G711" s="445"/>
      <c r="T711" s="445"/>
      <c r="V711" s="445"/>
      <c r="AU711" s="445"/>
      <c r="AX711" s="445"/>
      <c r="AZ711" s="445"/>
      <c r="BA711" s="445"/>
      <c r="BC711" s="445"/>
      <c r="BD711" s="445"/>
      <c r="BE711" s="445"/>
      <c r="BF711" s="445"/>
      <c r="DG711" s="445"/>
      <c r="DK711" s="445"/>
      <c r="DL711" s="445"/>
      <c r="DM711" s="445"/>
      <c r="DN711" s="445"/>
      <c r="DO711" s="445"/>
    </row>
    <row r="712">
      <c r="B712" s="445"/>
      <c r="D712" s="445"/>
      <c r="E712" s="445"/>
      <c r="G712" s="445"/>
      <c r="T712" s="445"/>
      <c r="V712" s="445"/>
      <c r="AU712" s="445"/>
      <c r="AX712" s="445"/>
      <c r="AZ712" s="445"/>
      <c r="BA712" s="445"/>
      <c r="BC712" s="445"/>
      <c r="BD712" s="445"/>
      <c r="BE712" s="445"/>
      <c r="BF712" s="445"/>
      <c r="DG712" s="445"/>
      <c r="DK712" s="445"/>
      <c r="DL712" s="445"/>
      <c r="DM712" s="445"/>
      <c r="DN712" s="445"/>
      <c r="DO712" s="445"/>
    </row>
    <row r="713">
      <c r="B713" s="445"/>
      <c r="D713" s="445"/>
      <c r="E713" s="445"/>
      <c r="G713" s="445"/>
      <c r="T713" s="445"/>
      <c r="V713" s="445"/>
      <c r="AU713" s="445"/>
      <c r="AX713" s="445"/>
      <c r="AZ713" s="445"/>
      <c r="BA713" s="445"/>
      <c r="BC713" s="445"/>
      <c r="BD713" s="445"/>
      <c r="BE713" s="445"/>
      <c r="BF713" s="445"/>
      <c r="DG713" s="445"/>
      <c r="DK713" s="445"/>
      <c r="DL713" s="445"/>
      <c r="DM713" s="445"/>
      <c r="DN713" s="445"/>
      <c r="DO713" s="445"/>
    </row>
    <row r="714">
      <c r="B714" s="445"/>
      <c r="D714" s="445"/>
      <c r="E714" s="445"/>
      <c r="G714" s="445"/>
      <c r="T714" s="445"/>
      <c r="V714" s="445"/>
      <c r="AU714" s="445"/>
      <c r="AX714" s="445"/>
      <c r="AZ714" s="445"/>
      <c r="BA714" s="445"/>
      <c r="BC714" s="445"/>
      <c r="BD714" s="445"/>
      <c r="BE714" s="445"/>
      <c r="BF714" s="445"/>
      <c r="DG714" s="445"/>
      <c r="DK714" s="445"/>
      <c r="DL714" s="445"/>
      <c r="DM714" s="445"/>
      <c r="DN714" s="445"/>
      <c r="DO714" s="445"/>
    </row>
    <row r="715">
      <c r="B715" s="445"/>
      <c r="D715" s="445"/>
      <c r="E715" s="445"/>
      <c r="G715" s="445"/>
      <c r="T715" s="445"/>
      <c r="V715" s="445"/>
      <c r="AU715" s="445"/>
      <c r="AX715" s="445"/>
      <c r="AZ715" s="445"/>
      <c r="BA715" s="445"/>
      <c r="BC715" s="445"/>
      <c r="BD715" s="445"/>
      <c r="BE715" s="445"/>
      <c r="BF715" s="445"/>
      <c r="DG715" s="445"/>
      <c r="DK715" s="445"/>
      <c r="DL715" s="445"/>
      <c r="DM715" s="445"/>
      <c r="DN715" s="445"/>
      <c r="DO715" s="445"/>
    </row>
    <row r="716">
      <c r="B716" s="445"/>
      <c r="D716" s="445"/>
      <c r="E716" s="445"/>
      <c r="G716" s="445"/>
      <c r="T716" s="445"/>
      <c r="V716" s="445"/>
      <c r="AU716" s="445"/>
      <c r="AX716" s="445"/>
      <c r="AZ716" s="445"/>
      <c r="BA716" s="445"/>
      <c r="BC716" s="445"/>
      <c r="BD716" s="445"/>
      <c r="BE716" s="445"/>
      <c r="BF716" s="445"/>
      <c r="DG716" s="445"/>
      <c r="DK716" s="445"/>
      <c r="DL716" s="445"/>
      <c r="DM716" s="445"/>
      <c r="DN716" s="445"/>
      <c r="DO716" s="445"/>
    </row>
    <row r="717">
      <c r="B717" s="445"/>
      <c r="D717" s="445"/>
      <c r="E717" s="445"/>
      <c r="G717" s="445"/>
      <c r="T717" s="445"/>
      <c r="V717" s="445"/>
      <c r="AU717" s="445"/>
      <c r="AX717" s="445"/>
      <c r="AZ717" s="445"/>
      <c r="BA717" s="445"/>
      <c r="BC717" s="445"/>
      <c r="BD717" s="445"/>
      <c r="BE717" s="445"/>
      <c r="BF717" s="445"/>
      <c r="DG717" s="445"/>
      <c r="DK717" s="445"/>
      <c r="DL717" s="445"/>
      <c r="DM717" s="445"/>
      <c r="DN717" s="445"/>
      <c r="DO717" s="445"/>
    </row>
    <row r="718">
      <c r="B718" s="445"/>
      <c r="D718" s="445"/>
      <c r="E718" s="445"/>
      <c r="G718" s="445"/>
      <c r="T718" s="445"/>
      <c r="V718" s="445"/>
      <c r="AU718" s="445"/>
      <c r="AX718" s="445"/>
      <c r="AZ718" s="445"/>
      <c r="BA718" s="445"/>
      <c r="BC718" s="445"/>
      <c r="BD718" s="445"/>
      <c r="BE718" s="445"/>
      <c r="BF718" s="445"/>
      <c r="DG718" s="445"/>
      <c r="DK718" s="445"/>
      <c r="DL718" s="445"/>
      <c r="DM718" s="445"/>
      <c r="DN718" s="445"/>
      <c r="DO718" s="445"/>
    </row>
    <row r="719">
      <c r="B719" s="445"/>
      <c r="D719" s="445"/>
      <c r="E719" s="445"/>
      <c r="G719" s="445"/>
      <c r="T719" s="445"/>
      <c r="V719" s="445"/>
      <c r="AU719" s="445"/>
      <c r="AX719" s="445"/>
      <c r="AZ719" s="445"/>
      <c r="BA719" s="445"/>
      <c r="BC719" s="445"/>
      <c r="BD719" s="445"/>
      <c r="BE719" s="445"/>
      <c r="BF719" s="445"/>
      <c r="DG719" s="445"/>
      <c r="DK719" s="445"/>
      <c r="DL719" s="445"/>
      <c r="DM719" s="445"/>
      <c r="DN719" s="445"/>
      <c r="DO719" s="445"/>
    </row>
    <row r="720">
      <c r="B720" s="445"/>
      <c r="D720" s="445"/>
      <c r="E720" s="445"/>
      <c r="G720" s="445"/>
      <c r="T720" s="445"/>
      <c r="V720" s="445"/>
      <c r="AU720" s="445"/>
      <c r="AX720" s="445"/>
      <c r="AZ720" s="445"/>
      <c r="BA720" s="445"/>
      <c r="BC720" s="445"/>
      <c r="BD720" s="445"/>
      <c r="BE720" s="445"/>
      <c r="BF720" s="445"/>
      <c r="DG720" s="445"/>
      <c r="DK720" s="445"/>
      <c r="DL720" s="445"/>
      <c r="DM720" s="445"/>
      <c r="DN720" s="445"/>
      <c r="DO720" s="445"/>
    </row>
    <row r="721">
      <c r="B721" s="445"/>
      <c r="D721" s="445"/>
      <c r="E721" s="445"/>
      <c r="G721" s="445"/>
      <c r="T721" s="445"/>
      <c r="V721" s="445"/>
      <c r="AU721" s="445"/>
      <c r="AX721" s="445"/>
      <c r="AZ721" s="445"/>
      <c r="BA721" s="445"/>
      <c r="BC721" s="445"/>
      <c r="BD721" s="445"/>
      <c r="BE721" s="445"/>
      <c r="BF721" s="445"/>
      <c r="DG721" s="445"/>
      <c r="DK721" s="445"/>
      <c r="DL721" s="445"/>
      <c r="DM721" s="445"/>
      <c r="DN721" s="445"/>
      <c r="DO721" s="445"/>
    </row>
    <row r="722">
      <c r="B722" s="445"/>
      <c r="D722" s="445"/>
      <c r="E722" s="445"/>
      <c r="G722" s="445"/>
      <c r="T722" s="445"/>
      <c r="V722" s="445"/>
      <c r="AU722" s="445"/>
      <c r="AX722" s="445"/>
      <c r="AZ722" s="445"/>
      <c r="BA722" s="445"/>
      <c r="BC722" s="445"/>
      <c r="BD722" s="445"/>
      <c r="BE722" s="445"/>
      <c r="BF722" s="445"/>
      <c r="DG722" s="445"/>
      <c r="DK722" s="445"/>
      <c r="DL722" s="445"/>
      <c r="DM722" s="445"/>
      <c r="DN722" s="445"/>
      <c r="DO722" s="445"/>
    </row>
    <row r="723">
      <c r="B723" s="445"/>
      <c r="D723" s="445"/>
      <c r="E723" s="445"/>
      <c r="G723" s="445"/>
      <c r="T723" s="445"/>
      <c r="V723" s="445"/>
      <c r="AU723" s="445"/>
      <c r="AX723" s="445"/>
      <c r="AZ723" s="445"/>
      <c r="BA723" s="445"/>
      <c r="BC723" s="445"/>
      <c r="BD723" s="445"/>
      <c r="BE723" s="445"/>
      <c r="BF723" s="445"/>
      <c r="DG723" s="445"/>
      <c r="DK723" s="445"/>
      <c r="DL723" s="445"/>
      <c r="DM723" s="445"/>
      <c r="DN723" s="445"/>
      <c r="DO723" s="445"/>
    </row>
    <row r="724">
      <c r="B724" s="445"/>
      <c r="D724" s="445"/>
      <c r="E724" s="445"/>
      <c r="G724" s="445"/>
      <c r="T724" s="445"/>
      <c r="V724" s="445"/>
      <c r="AU724" s="445"/>
      <c r="AX724" s="445"/>
      <c r="AZ724" s="445"/>
      <c r="BA724" s="445"/>
      <c r="BC724" s="445"/>
      <c r="BD724" s="445"/>
      <c r="BE724" s="445"/>
      <c r="BF724" s="445"/>
      <c r="DG724" s="445"/>
      <c r="DK724" s="445"/>
      <c r="DL724" s="445"/>
      <c r="DM724" s="445"/>
      <c r="DN724" s="445"/>
      <c r="DO724" s="445"/>
    </row>
    <row r="725">
      <c r="B725" s="445"/>
      <c r="D725" s="445"/>
      <c r="E725" s="445"/>
      <c r="G725" s="445"/>
      <c r="T725" s="445"/>
      <c r="V725" s="445"/>
      <c r="AU725" s="445"/>
      <c r="AX725" s="445"/>
      <c r="AZ725" s="445"/>
      <c r="BA725" s="445"/>
      <c r="BC725" s="445"/>
      <c r="BD725" s="445"/>
      <c r="BE725" s="445"/>
      <c r="BF725" s="445"/>
      <c r="DG725" s="445"/>
      <c r="DK725" s="445"/>
      <c r="DL725" s="445"/>
      <c r="DM725" s="445"/>
      <c r="DN725" s="445"/>
      <c r="DO725" s="445"/>
    </row>
    <row r="726">
      <c r="B726" s="445"/>
      <c r="D726" s="445"/>
      <c r="E726" s="445"/>
      <c r="G726" s="445"/>
      <c r="T726" s="445"/>
      <c r="V726" s="445"/>
      <c r="AU726" s="445"/>
      <c r="AX726" s="445"/>
      <c r="AZ726" s="445"/>
      <c r="BA726" s="445"/>
      <c r="BC726" s="445"/>
      <c r="BD726" s="445"/>
      <c r="BE726" s="445"/>
      <c r="BF726" s="445"/>
      <c r="DG726" s="445"/>
      <c r="DK726" s="445"/>
      <c r="DL726" s="445"/>
      <c r="DM726" s="445"/>
      <c r="DN726" s="445"/>
      <c r="DO726" s="445"/>
    </row>
    <row r="727">
      <c r="B727" s="445"/>
      <c r="D727" s="445"/>
      <c r="E727" s="445"/>
      <c r="G727" s="445"/>
      <c r="T727" s="445"/>
      <c r="V727" s="445"/>
      <c r="AU727" s="445"/>
      <c r="AX727" s="445"/>
      <c r="AZ727" s="445"/>
      <c r="BA727" s="445"/>
      <c r="BC727" s="445"/>
      <c r="BD727" s="445"/>
      <c r="BE727" s="445"/>
      <c r="BF727" s="445"/>
      <c r="DG727" s="445"/>
      <c r="DK727" s="445"/>
      <c r="DL727" s="445"/>
      <c r="DM727" s="445"/>
      <c r="DN727" s="445"/>
      <c r="DO727" s="445"/>
    </row>
    <row r="728">
      <c r="B728" s="445"/>
      <c r="D728" s="445"/>
      <c r="E728" s="445"/>
      <c r="G728" s="445"/>
      <c r="T728" s="445"/>
      <c r="V728" s="445"/>
      <c r="AU728" s="445"/>
      <c r="AX728" s="445"/>
      <c r="AZ728" s="445"/>
      <c r="BA728" s="445"/>
      <c r="BC728" s="445"/>
      <c r="BD728" s="445"/>
      <c r="BE728" s="445"/>
      <c r="BF728" s="445"/>
      <c r="DG728" s="445"/>
      <c r="DK728" s="445"/>
      <c r="DL728" s="445"/>
      <c r="DM728" s="445"/>
      <c r="DN728" s="445"/>
      <c r="DO728" s="445"/>
    </row>
    <row r="729">
      <c r="B729" s="445"/>
      <c r="D729" s="445"/>
      <c r="E729" s="445"/>
      <c r="G729" s="445"/>
      <c r="T729" s="445"/>
      <c r="V729" s="445"/>
      <c r="AU729" s="445"/>
      <c r="AX729" s="445"/>
      <c r="AZ729" s="445"/>
      <c r="BA729" s="445"/>
      <c r="BC729" s="445"/>
      <c r="BD729" s="445"/>
      <c r="BE729" s="445"/>
      <c r="BF729" s="445"/>
      <c r="DG729" s="445"/>
      <c r="DK729" s="445"/>
      <c r="DL729" s="445"/>
      <c r="DM729" s="445"/>
      <c r="DN729" s="445"/>
      <c r="DO729" s="445"/>
    </row>
    <row r="730">
      <c r="B730" s="445"/>
      <c r="D730" s="445"/>
      <c r="E730" s="445"/>
      <c r="G730" s="445"/>
      <c r="T730" s="445"/>
      <c r="V730" s="445"/>
      <c r="AU730" s="445"/>
      <c r="AX730" s="445"/>
      <c r="AZ730" s="445"/>
      <c r="BA730" s="445"/>
      <c r="BC730" s="445"/>
      <c r="BD730" s="445"/>
      <c r="BE730" s="445"/>
      <c r="BF730" s="445"/>
      <c r="DG730" s="445"/>
      <c r="DK730" s="445"/>
      <c r="DL730" s="445"/>
      <c r="DM730" s="445"/>
      <c r="DN730" s="445"/>
      <c r="DO730" s="445"/>
    </row>
    <row r="731">
      <c r="B731" s="445"/>
      <c r="D731" s="445"/>
      <c r="E731" s="445"/>
      <c r="G731" s="445"/>
      <c r="T731" s="445"/>
      <c r="V731" s="445"/>
      <c r="AU731" s="445"/>
      <c r="AX731" s="445"/>
      <c r="AZ731" s="445"/>
      <c r="BA731" s="445"/>
      <c r="BC731" s="445"/>
      <c r="BD731" s="445"/>
      <c r="BE731" s="445"/>
      <c r="BF731" s="445"/>
      <c r="DG731" s="445"/>
      <c r="DK731" s="445"/>
      <c r="DL731" s="445"/>
      <c r="DM731" s="445"/>
      <c r="DN731" s="445"/>
      <c r="DO731" s="445"/>
    </row>
    <row r="732">
      <c r="B732" s="445"/>
      <c r="D732" s="445"/>
      <c r="E732" s="445"/>
      <c r="G732" s="445"/>
      <c r="T732" s="445"/>
      <c r="V732" s="445"/>
      <c r="AU732" s="445"/>
      <c r="AX732" s="445"/>
      <c r="AZ732" s="445"/>
      <c r="BA732" s="445"/>
      <c r="BC732" s="445"/>
      <c r="BD732" s="445"/>
      <c r="BE732" s="445"/>
      <c r="BF732" s="445"/>
      <c r="DG732" s="445"/>
      <c r="DK732" s="445"/>
      <c r="DL732" s="445"/>
      <c r="DM732" s="445"/>
      <c r="DN732" s="445"/>
      <c r="DO732" s="445"/>
    </row>
    <row r="733">
      <c r="B733" s="445"/>
      <c r="D733" s="445"/>
      <c r="E733" s="445"/>
      <c r="G733" s="445"/>
      <c r="T733" s="445"/>
      <c r="V733" s="445"/>
      <c r="AU733" s="445"/>
      <c r="AX733" s="445"/>
      <c r="AZ733" s="445"/>
      <c r="BA733" s="445"/>
      <c r="BC733" s="445"/>
      <c r="BD733" s="445"/>
      <c r="BE733" s="445"/>
      <c r="BF733" s="445"/>
      <c r="DG733" s="445"/>
      <c r="DK733" s="445"/>
      <c r="DL733" s="445"/>
      <c r="DM733" s="445"/>
      <c r="DN733" s="445"/>
      <c r="DO733" s="445"/>
    </row>
    <row r="734">
      <c r="B734" s="445"/>
      <c r="D734" s="445"/>
      <c r="E734" s="445"/>
      <c r="G734" s="445"/>
      <c r="T734" s="445"/>
      <c r="V734" s="445"/>
      <c r="AU734" s="445"/>
      <c r="AX734" s="445"/>
      <c r="AZ734" s="445"/>
      <c r="BA734" s="445"/>
      <c r="BC734" s="445"/>
      <c r="BD734" s="445"/>
      <c r="BE734" s="445"/>
      <c r="BF734" s="445"/>
      <c r="DG734" s="445"/>
      <c r="DK734" s="445"/>
      <c r="DL734" s="445"/>
      <c r="DM734" s="445"/>
      <c r="DN734" s="445"/>
      <c r="DO734" s="445"/>
    </row>
    <row r="735">
      <c r="B735" s="445"/>
      <c r="D735" s="445"/>
      <c r="E735" s="445"/>
      <c r="G735" s="445"/>
      <c r="T735" s="445"/>
      <c r="V735" s="445"/>
      <c r="AU735" s="445"/>
      <c r="AX735" s="445"/>
      <c r="AZ735" s="445"/>
      <c r="BA735" s="445"/>
      <c r="BC735" s="445"/>
      <c r="BD735" s="445"/>
      <c r="BE735" s="445"/>
      <c r="BF735" s="445"/>
      <c r="DG735" s="445"/>
      <c r="DK735" s="445"/>
      <c r="DL735" s="445"/>
      <c r="DM735" s="445"/>
      <c r="DN735" s="445"/>
      <c r="DO735" s="445"/>
    </row>
    <row r="736">
      <c r="B736" s="445"/>
      <c r="D736" s="445"/>
      <c r="E736" s="445"/>
      <c r="G736" s="445"/>
      <c r="T736" s="445"/>
      <c r="V736" s="445"/>
      <c r="AU736" s="445"/>
      <c r="AX736" s="445"/>
      <c r="AZ736" s="445"/>
      <c r="BA736" s="445"/>
      <c r="BC736" s="445"/>
      <c r="BD736" s="445"/>
      <c r="BE736" s="445"/>
      <c r="BF736" s="445"/>
      <c r="DG736" s="445"/>
      <c r="DK736" s="445"/>
      <c r="DL736" s="445"/>
      <c r="DM736" s="445"/>
      <c r="DN736" s="445"/>
      <c r="DO736" s="445"/>
    </row>
    <row r="737">
      <c r="B737" s="445"/>
      <c r="D737" s="445"/>
      <c r="E737" s="445"/>
      <c r="G737" s="445"/>
      <c r="T737" s="445"/>
      <c r="V737" s="445"/>
      <c r="AU737" s="445"/>
      <c r="AX737" s="445"/>
      <c r="AZ737" s="445"/>
      <c r="BA737" s="445"/>
      <c r="BC737" s="445"/>
      <c r="BD737" s="445"/>
      <c r="BE737" s="445"/>
      <c r="BF737" s="445"/>
      <c r="DG737" s="445"/>
      <c r="DK737" s="445"/>
      <c r="DL737" s="445"/>
      <c r="DM737" s="445"/>
      <c r="DN737" s="445"/>
      <c r="DO737" s="445"/>
    </row>
    <row r="738">
      <c r="B738" s="445"/>
      <c r="D738" s="445"/>
      <c r="E738" s="445"/>
      <c r="G738" s="445"/>
      <c r="T738" s="445"/>
      <c r="V738" s="445"/>
      <c r="AU738" s="445"/>
      <c r="AX738" s="445"/>
      <c r="AZ738" s="445"/>
      <c r="BA738" s="445"/>
      <c r="BC738" s="445"/>
      <c r="BD738" s="445"/>
      <c r="BE738" s="445"/>
      <c r="BF738" s="445"/>
      <c r="DG738" s="445"/>
      <c r="DK738" s="445"/>
      <c r="DL738" s="445"/>
      <c r="DM738" s="445"/>
      <c r="DN738" s="445"/>
      <c r="DO738" s="445"/>
    </row>
    <row r="739">
      <c r="B739" s="445"/>
      <c r="D739" s="445"/>
      <c r="E739" s="445"/>
      <c r="G739" s="445"/>
      <c r="T739" s="445"/>
      <c r="V739" s="445"/>
      <c r="AU739" s="445"/>
      <c r="AX739" s="445"/>
      <c r="AZ739" s="445"/>
      <c r="BA739" s="445"/>
      <c r="BC739" s="445"/>
      <c r="BD739" s="445"/>
      <c r="BE739" s="445"/>
      <c r="BF739" s="445"/>
      <c r="DG739" s="445"/>
      <c r="DK739" s="445"/>
      <c r="DL739" s="445"/>
      <c r="DM739" s="445"/>
      <c r="DN739" s="445"/>
      <c r="DO739" s="445"/>
    </row>
    <row r="740">
      <c r="B740" s="445"/>
      <c r="D740" s="445"/>
      <c r="E740" s="445"/>
      <c r="G740" s="445"/>
      <c r="T740" s="445"/>
      <c r="V740" s="445"/>
      <c r="AU740" s="445"/>
      <c r="AX740" s="445"/>
      <c r="AZ740" s="445"/>
      <c r="BA740" s="445"/>
      <c r="BC740" s="445"/>
      <c r="BD740" s="445"/>
      <c r="BE740" s="445"/>
      <c r="BF740" s="445"/>
      <c r="DG740" s="445"/>
      <c r="DK740" s="445"/>
      <c r="DL740" s="445"/>
      <c r="DM740" s="445"/>
      <c r="DN740" s="445"/>
      <c r="DO740" s="445"/>
    </row>
    <row r="741">
      <c r="B741" s="445"/>
      <c r="D741" s="445"/>
      <c r="E741" s="445"/>
      <c r="G741" s="445"/>
      <c r="T741" s="445"/>
      <c r="V741" s="445"/>
      <c r="AU741" s="445"/>
      <c r="AX741" s="445"/>
      <c r="AZ741" s="445"/>
      <c r="BA741" s="445"/>
      <c r="BC741" s="445"/>
      <c r="BD741" s="445"/>
      <c r="BE741" s="445"/>
      <c r="BF741" s="445"/>
      <c r="DG741" s="445"/>
      <c r="DK741" s="445"/>
      <c r="DL741" s="445"/>
      <c r="DM741" s="445"/>
      <c r="DN741" s="445"/>
      <c r="DO741" s="445"/>
    </row>
    <row r="742">
      <c r="B742" s="445"/>
      <c r="D742" s="445"/>
      <c r="E742" s="445"/>
      <c r="G742" s="445"/>
      <c r="T742" s="445"/>
      <c r="V742" s="445"/>
      <c r="AU742" s="445"/>
      <c r="AX742" s="445"/>
      <c r="AZ742" s="445"/>
      <c r="BA742" s="445"/>
      <c r="BC742" s="445"/>
      <c r="BD742" s="445"/>
      <c r="BE742" s="445"/>
      <c r="BF742" s="445"/>
      <c r="DG742" s="445"/>
      <c r="DK742" s="445"/>
      <c r="DL742" s="445"/>
      <c r="DM742" s="445"/>
      <c r="DN742" s="445"/>
      <c r="DO742" s="445"/>
    </row>
    <row r="743">
      <c r="B743" s="445"/>
      <c r="D743" s="445"/>
      <c r="E743" s="445"/>
      <c r="G743" s="445"/>
      <c r="T743" s="445"/>
      <c r="V743" s="445"/>
      <c r="AU743" s="445"/>
      <c r="AX743" s="445"/>
      <c r="AZ743" s="445"/>
      <c r="BA743" s="445"/>
      <c r="BC743" s="445"/>
      <c r="BD743" s="445"/>
      <c r="BE743" s="445"/>
      <c r="BF743" s="445"/>
      <c r="DG743" s="445"/>
      <c r="DK743" s="445"/>
      <c r="DL743" s="445"/>
      <c r="DM743" s="445"/>
      <c r="DN743" s="445"/>
      <c r="DO743" s="445"/>
    </row>
    <row r="744">
      <c r="B744" s="445"/>
      <c r="D744" s="445"/>
      <c r="E744" s="445"/>
      <c r="G744" s="445"/>
      <c r="T744" s="445"/>
      <c r="V744" s="445"/>
      <c r="AU744" s="445"/>
      <c r="AX744" s="445"/>
      <c r="AZ744" s="445"/>
      <c r="BA744" s="445"/>
      <c r="BC744" s="445"/>
      <c r="BD744" s="445"/>
      <c r="BE744" s="445"/>
      <c r="BF744" s="445"/>
      <c r="DG744" s="445"/>
      <c r="DK744" s="445"/>
      <c r="DL744" s="445"/>
      <c r="DM744" s="445"/>
      <c r="DN744" s="445"/>
      <c r="DO744" s="445"/>
    </row>
    <row r="745">
      <c r="B745" s="445"/>
      <c r="D745" s="445"/>
      <c r="E745" s="445"/>
      <c r="G745" s="445"/>
      <c r="T745" s="445"/>
      <c r="V745" s="445"/>
      <c r="AU745" s="445"/>
      <c r="AX745" s="445"/>
      <c r="AZ745" s="445"/>
      <c r="BA745" s="445"/>
      <c r="BC745" s="445"/>
      <c r="BD745" s="445"/>
      <c r="BE745" s="445"/>
      <c r="BF745" s="445"/>
      <c r="DG745" s="445"/>
      <c r="DK745" s="445"/>
      <c r="DL745" s="445"/>
      <c r="DM745" s="445"/>
      <c r="DN745" s="445"/>
      <c r="DO745" s="445"/>
    </row>
    <row r="746">
      <c r="B746" s="445"/>
      <c r="D746" s="445"/>
      <c r="E746" s="445"/>
      <c r="G746" s="445"/>
      <c r="T746" s="445"/>
      <c r="V746" s="445"/>
      <c r="AU746" s="445"/>
      <c r="AX746" s="445"/>
      <c r="AZ746" s="445"/>
      <c r="BA746" s="445"/>
      <c r="BC746" s="445"/>
      <c r="BD746" s="445"/>
      <c r="BE746" s="445"/>
      <c r="BF746" s="445"/>
      <c r="DG746" s="445"/>
      <c r="DK746" s="445"/>
      <c r="DL746" s="445"/>
      <c r="DM746" s="445"/>
      <c r="DN746" s="445"/>
      <c r="DO746" s="445"/>
    </row>
    <row r="747">
      <c r="B747" s="445"/>
      <c r="D747" s="445"/>
      <c r="E747" s="445"/>
      <c r="G747" s="445"/>
      <c r="T747" s="445"/>
      <c r="V747" s="445"/>
      <c r="AU747" s="445"/>
      <c r="AX747" s="445"/>
      <c r="AZ747" s="445"/>
      <c r="BA747" s="445"/>
      <c r="BC747" s="445"/>
      <c r="BD747" s="445"/>
      <c r="BE747" s="445"/>
      <c r="BF747" s="445"/>
      <c r="DG747" s="445"/>
      <c r="DK747" s="445"/>
      <c r="DL747" s="445"/>
      <c r="DM747" s="445"/>
      <c r="DN747" s="445"/>
      <c r="DO747" s="445"/>
    </row>
    <row r="748">
      <c r="B748" s="445"/>
      <c r="D748" s="445"/>
      <c r="E748" s="445"/>
      <c r="G748" s="445"/>
      <c r="T748" s="445"/>
      <c r="V748" s="445"/>
      <c r="AU748" s="445"/>
      <c r="AX748" s="445"/>
      <c r="AZ748" s="445"/>
      <c r="BA748" s="445"/>
      <c r="BC748" s="445"/>
      <c r="BD748" s="445"/>
      <c r="BE748" s="445"/>
      <c r="BF748" s="445"/>
      <c r="DG748" s="445"/>
      <c r="DK748" s="445"/>
      <c r="DL748" s="445"/>
      <c r="DM748" s="445"/>
      <c r="DN748" s="445"/>
      <c r="DO748" s="445"/>
    </row>
    <row r="749">
      <c r="B749" s="445"/>
      <c r="D749" s="445"/>
      <c r="E749" s="445"/>
      <c r="G749" s="445"/>
      <c r="T749" s="445"/>
      <c r="V749" s="445"/>
      <c r="AU749" s="445"/>
      <c r="AX749" s="445"/>
      <c r="AZ749" s="445"/>
      <c r="BA749" s="445"/>
      <c r="BC749" s="445"/>
      <c r="BD749" s="445"/>
      <c r="BE749" s="445"/>
      <c r="BF749" s="445"/>
      <c r="DG749" s="445"/>
      <c r="DK749" s="445"/>
      <c r="DL749" s="445"/>
      <c r="DM749" s="445"/>
      <c r="DN749" s="445"/>
      <c r="DO749" s="445"/>
    </row>
    <row r="750">
      <c r="B750" s="445"/>
      <c r="D750" s="445"/>
      <c r="E750" s="445"/>
      <c r="G750" s="445"/>
      <c r="T750" s="445"/>
      <c r="V750" s="445"/>
      <c r="AU750" s="445"/>
      <c r="AX750" s="445"/>
      <c r="AZ750" s="445"/>
      <c r="BA750" s="445"/>
      <c r="BC750" s="445"/>
      <c r="BD750" s="445"/>
      <c r="BE750" s="445"/>
      <c r="BF750" s="445"/>
      <c r="DG750" s="445"/>
      <c r="DK750" s="445"/>
      <c r="DL750" s="445"/>
      <c r="DM750" s="445"/>
      <c r="DN750" s="445"/>
      <c r="DO750" s="445"/>
    </row>
    <row r="751">
      <c r="B751" s="445"/>
      <c r="D751" s="445"/>
      <c r="E751" s="445"/>
      <c r="G751" s="445"/>
      <c r="T751" s="445"/>
      <c r="V751" s="445"/>
      <c r="AU751" s="445"/>
      <c r="AX751" s="445"/>
      <c r="AZ751" s="445"/>
      <c r="BA751" s="445"/>
      <c r="BC751" s="445"/>
      <c r="BD751" s="445"/>
      <c r="BE751" s="445"/>
      <c r="BF751" s="445"/>
      <c r="DG751" s="445"/>
      <c r="DK751" s="445"/>
      <c r="DL751" s="445"/>
      <c r="DM751" s="445"/>
      <c r="DN751" s="445"/>
      <c r="DO751" s="445"/>
    </row>
    <row r="752">
      <c r="B752" s="445"/>
      <c r="D752" s="445"/>
      <c r="E752" s="445"/>
      <c r="G752" s="445"/>
      <c r="T752" s="445"/>
      <c r="V752" s="445"/>
      <c r="AU752" s="445"/>
      <c r="AX752" s="445"/>
      <c r="AZ752" s="445"/>
      <c r="BA752" s="445"/>
      <c r="BC752" s="445"/>
      <c r="BD752" s="445"/>
      <c r="BE752" s="445"/>
      <c r="BF752" s="445"/>
      <c r="DG752" s="445"/>
      <c r="DK752" s="445"/>
      <c r="DL752" s="445"/>
      <c r="DM752" s="445"/>
      <c r="DN752" s="445"/>
      <c r="DO752" s="445"/>
    </row>
    <row r="753">
      <c r="B753" s="445"/>
      <c r="D753" s="445"/>
      <c r="E753" s="445"/>
      <c r="G753" s="445"/>
      <c r="T753" s="445"/>
      <c r="V753" s="445"/>
      <c r="AU753" s="445"/>
      <c r="AX753" s="445"/>
      <c r="AZ753" s="445"/>
      <c r="BA753" s="445"/>
      <c r="BC753" s="445"/>
      <c r="BD753" s="445"/>
      <c r="BE753" s="445"/>
      <c r="BF753" s="445"/>
      <c r="DG753" s="445"/>
      <c r="DK753" s="445"/>
      <c r="DL753" s="445"/>
      <c r="DM753" s="445"/>
      <c r="DN753" s="445"/>
      <c r="DO753" s="445"/>
    </row>
    <row r="754">
      <c r="B754" s="445"/>
      <c r="D754" s="445"/>
      <c r="E754" s="445"/>
      <c r="G754" s="445"/>
      <c r="T754" s="445"/>
      <c r="V754" s="445"/>
      <c r="AU754" s="445"/>
      <c r="AX754" s="445"/>
      <c r="AZ754" s="445"/>
      <c r="BA754" s="445"/>
      <c r="BC754" s="445"/>
      <c r="BD754" s="445"/>
      <c r="BE754" s="445"/>
      <c r="BF754" s="445"/>
      <c r="DG754" s="445"/>
      <c r="DK754" s="445"/>
      <c r="DL754" s="445"/>
      <c r="DM754" s="445"/>
      <c r="DN754" s="445"/>
      <c r="DO754" s="445"/>
    </row>
    <row r="755">
      <c r="B755" s="445"/>
      <c r="D755" s="445"/>
      <c r="E755" s="445"/>
      <c r="G755" s="445"/>
      <c r="T755" s="445"/>
      <c r="V755" s="445"/>
      <c r="AU755" s="445"/>
      <c r="AX755" s="445"/>
      <c r="AZ755" s="445"/>
      <c r="BA755" s="445"/>
      <c r="BC755" s="445"/>
      <c r="BD755" s="445"/>
      <c r="BE755" s="445"/>
      <c r="BF755" s="445"/>
      <c r="DG755" s="445"/>
      <c r="DK755" s="445"/>
      <c r="DL755" s="445"/>
      <c r="DM755" s="445"/>
      <c r="DN755" s="445"/>
      <c r="DO755" s="445"/>
    </row>
    <row r="756">
      <c r="B756" s="445"/>
      <c r="D756" s="445"/>
      <c r="E756" s="445"/>
      <c r="G756" s="445"/>
      <c r="T756" s="445"/>
      <c r="V756" s="445"/>
      <c r="AU756" s="445"/>
      <c r="AX756" s="445"/>
      <c r="AZ756" s="445"/>
      <c r="BA756" s="445"/>
      <c r="BC756" s="445"/>
      <c r="BD756" s="445"/>
      <c r="BE756" s="445"/>
      <c r="BF756" s="445"/>
      <c r="DG756" s="445"/>
      <c r="DK756" s="445"/>
      <c r="DL756" s="445"/>
      <c r="DM756" s="445"/>
      <c r="DN756" s="445"/>
      <c r="DO756" s="445"/>
    </row>
    <row r="757">
      <c r="B757" s="445"/>
      <c r="D757" s="445"/>
      <c r="E757" s="445"/>
      <c r="G757" s="445"/>
      <c r="T757" s="445"/>
      <c r="V757" s="445"/>
      <c r="AU757" s="445"/>
      <c r="AX757" s="445"/>
      <c r="AZ757" s="445"/>
      <c r="BA757" s="445"/>
      <c r="BC757" s="445"/>
      <c r="BD757" s="445"/>
      <c r="BE757" s="445"/>
      <c r="BF757" s="445"/>
      <c r="DG757" s="445"/>
      <c r="DK757" s="445"/>
      <c r="DL757" s="445"/>
      <c r="DM757" s="445"/>
      <c r="DN757" s="445"/>
      <c r="DO757" s="445"/>
    </row>
    <row r="758">
      <c r="B758" s="445"/>
      <c r="D758" s="445"/>
      <c r="E758" s="445"/>
      <c r="G758" s="445"/>
      <c r="T758" s="445"/>
      <c r="V758" s="445"/>
      <c r="AU758" s="445"/>
      <c r="AX758" s="445"/>
      <c r="AZ758" s="445"/>
      <c r="BA758" s="445"/>
      <c r="BC758" s="445"/>
      <c r="BD758" s="445"/>
      <c r="BE758" s="445"/>
      <c r="BF758" s="445"/>
      <c r="DG758" s="445"/>
      <c r="DK758" s="445"/>
      <c r="DL758" s="445"/>
      <c r="DM758" s="445"/>
      <c r="DN758" s="445"/>
      <c r="DO758" s="445"/>
    </row>
    <row r="759">
      <c r="B759" s="445"/>
      <c r="D759" s="445"/>
      <c r="E759" s="445"/>
      <c r="G759" s="445"/>
      <c r="T759" s="445"/>
      <c r="V759" s="445"/>
      <c r="AU759" s="445"/>
      <c r="AX759" s="445"/>
      <c r="AZ759" s="445"/>
      <c r="BA759" s="445"/>
      <c r="BC759" s="445"/>
      <c r="BD759" s="445"/>
      <c r="BE759" s="445"/>
      <c r="BF759" s="445"/>
      <c r="DG759" s="445"/>
      <c r="DK759" s="445"/>
      <c r="DL759" s="445"/>
      <c r="DM759" s="445"/>
      <c r="DN759" s="445"/>
      <c r="DO759" s="445"/>
    </row>
    <row r="760">
      <c r="B760" s="445"/>
      <c r="D760" s="445"/>
      <c r="E760" s="445"/>
      <c r="G760" s="445"/>
      <c r="T760" s="445"/>
      <c r="V760" s="445"/>
      <c r="AU760" s="445"/>
      <c r="AX760" s="445"/>
      <c r="AZ760" s="445"/>
      <c r="BA760" s="445"/>
      <c r="BC760" s="445"/>
      <c r="BD760" s="445"/>
      <c r="BE760" s="445"/>
      <c r="BF760" s="445"/>
      <c r="DG760" s="445"/>
      <c r="DK760" s="445"/>
      <c r="DL760" s="445"/>
      <c r="DM760" s="445"/>
      <c r="DN760" s="445"/>
      <c r="DO760" s="445"/>
    </row>
    <row r="761">
      <c r="B761" s="445"/>
      <c r="D761" s="445"/>
      <c r="E761" s="445"/>
      <c r="G761" s="445"/>
      <c r="T761" s="445"/>
      <c r="V761" s="445"/>
      <c r="AU761" s="445"/>
      <c r="AX761" s="445"/>
      <c r="AZ761" s="445"/>
      <c r="BA761" s="445"/>
      <c r="BC761" s="445"/>
      <c r="BD761" s="445"/>
      <c r="BE761" s="445"/>
      <c r="BF761" s="445"/>
      <c r="DG761" s="445"/>
      <c r="DK761" s="445"/>
      <c r="DL761" s="445"/>
      <c r="DM761" s="445"/>
      <c r="DN761" s="445"/>
      <c r="DO761" s="445"/>
    </row>
    <row r="762">
      <c r="B762" s="445"/>
      <c r="D762" s="445"/>
      <c r="E762" s="445"/>
      <c r="G762" s="445"/>
      <c r="T762" s="445"/>
      <c r="V762" s="445"/>
      <c r="AU762" s="445"/>
      <c r="AX762" s="445"/>
      <c r="AZ762" s="445"/>
      <c r="BA762" s="445"/>
      <c r="BC762" s="445"/>
      <c r="BD762" s="445"/>
      <c r="BE762" s="445"/>
      <c r="BF762" s="445"/>
      <c r="DG762" s="445"/>
      <c r="DK762" s="445"/>
      <c r="DL762" s="445"/>
      <c r="DM762" s="445"/>
      <c r="DN762" s="445"/>
      <c r="DO762" s="445"/>
    </row>
    <row r="763">
      <c r="B763" s="445"/>
      <c r="D763" s="445"/>
      <c r="E763" s="445"/>
      <c r="G763" s="445"/>
      <c r="T763" s="445"/>
      <c r="V763" s="445"/>
      <c r="AU763" s="445"/>
      <c r="AX763" s="445"/>
      <c r="AZ763" s="445"/>
      <c r="BA763" s="445"/>
      <c r="BC763" s="445"/>
      <c r="BD763" s="445"/>
      <c r="BE763" s="445"/>
      <c r="BF763" s="445"/>
      <c r="DG763" s="445"/>
      <c r="DK763" s="445"/>
      <c r="DL763" s="445"/>
      <c r="DM763" s="445"/>
      <c r="DN763" s="445"/>
      <c r="DO763" s="445"/>
    </row>
    <row r="764">
      <c r="B764" s="445"/>
      <c r="D764" s="445"/>
      <c r="E764" s="445"/>
      <c r="G764" s="445"/>
      <c r="T764" s="445"/>
      <c r="V764" s="445"/>
      <c r="AU764" s="445"/>
      <c r="AX764" s="445"/>
      <c r="AZ764" s="445"/>
      <c r="BA764" s="445"/>
      <c r="BC764" s="445"/>
      <c r="BD764" s="445"/>
      <c r="BE764" s="445"/>
      <c r="BF764" s="445"/>
      <c r="DG764" s="445"/>
      <c r="DK764" s="445"/>
      <c r="DL764" s="445"/>
      <c r="DM764" s="445"/>
      <c r="DN764" s="445"/>
      <c r="DO764" s="445"/>
    </row>
    <row r="765">
      <c r="B765" s="445"/>
      <c r="D765" s="445"/>
      <c r="E765" s="445"/>
      <c r="G765" s="445"/>
      <c r="T765" s="445"/>
      <c r="V765" s="445"/>
      <c r="AU765" s="445"/>
      <c r="AX765" s="445"/>
      <c r="AZ765" s="445"/>
      <c r="BA765" s="445"/>
      <c r="BC765" s="445"/>
      <c r="BD765" s="445"/>
      <c r="BE765" s="445"/>
      <c r="BF765" s="445"/>
      <c r="DG765" s="445"/>
      <c r="DK765" s="445"/>
      <c r="DL765" s="445"/>
      <c r="DM765" s="445"/>
      <c r="DN765" s="445"/>
      <c r="DO765" s="445"/>
    </row>
    <row r="766">
      <c r="B766" s="445"/>
      <c r="D766" s="445"/>
      <c r="E766" s="445"/>
      <c r="G766" s="445"/>
      <c r="T766" s="445"/>
      <c r="V766" s="445"/>
      <c r="AU766" s="445"/>
      <c r="AX766" s="445"/>
      <c r="AZ766" s="445"/>
      <c r="BA766" s="445"/>
      <c r="BC766" s="445"/>
      <c r="BD766" s="445"/>
      <c r="BE766" s="445"/>
      <c r="BF766" s="445"/>
      <c r="DG766" s="445"/>
      <c r="DK766" s="445"/>
      <c r="DL766" s="445"/>
      <c r="DM766" s="445"/>
      <c r="DN766" s="445"/>
      <c r="DO766" s="445"/>
    </row>
    <row r="767">
      <c r="B767" s="445"/>
      <c r="D767" s="445"/>
      <c r="E767" s="445"/>
      <c r="G767" s="445"/>
      <c r="T767" s="445"/>
      <c r="V767" s="445"/>
      <c r="AU767" s="445"/>
      <c r="AX767" s="445"/>
      <c r="AZ767" s="445"/>
      <c r="BA767" s="445"/>
      <c r="BC767" s="445"/>
      <c r="BD767" s="445"/>
      <c r="BE767" s="445"/>
      <c r="BF767" s="445"/>
      <c r="DG767" s="445"/>
      <c r="DK767" s="445"/>
      <c r="DL767" s="445"/>
      <c r="DM767" s="445"/>
      <c r="DN767" s="445"/>
      <c r="DO767" s="445"/>
    </row>
    <row r="768">
      <c r="B768" s="445"/>
      <c r="D768" s="445"/>
      <c r="E768" s="445"/>
      <c r="G768" s="445"/>
      <c r="T768" s="445"/>
      <c r="V768" s="445"/>
      <c r="AU768" s="445"/>
      <c r="AX768" s="445"/>
      <c r="AZ768" s="445"/>
      <c r="BA768" s="445"/>
      <c r="BC768" s="445"/>
      <c r="BD768" s="445"/>
      <c r="BE768" s="445"/>
      <c r="BF768" s="445"/>
      <c r="DG768" s="445"/>
      <c r="DK768" s="445"/>
      <c r="DL768" s="445"/>
      <c r="DM768" s="445"/>
      <c r="DN768" s="445"/>
      <c r="DO768" s="445"/>
    </row>
    <row r="769">
      <c r="B769" s="445"/>
      <c r="D769" s="445"/>
      <c r="E769" s="445"/>
      <c r="G769" s="445"/>
      <c r="T769" s="445"/>
      <c r="V769" s="445"/>
      <c r="AU769" s="445"/>
      <c r="AX769" s="445"/>
      <c r="AZ769" s="445"/>
      <c r="BA769" s="445"/>
      <c r="BC769" s="445"/>
      <c r="BD769" s="445"/>
      <c r="BE769" s="445"/>
      <c r="BF769" s="445"/>
      <c r="DG769" s="445"/>
      <c r="DK769" s="445"/>
      <c r="DL769" s="445"/>
      <c r="DM769" s="445"/>
      <c r="DN769" s="445"/>
      <c r="DO769" s="445"/>
    </row>
    <row r="770">
      <c r="B770" s="445"/>
      <c r="D770" s="445"/>
      <c r="E770" s="445"/>
      <c r="G770" s="445"/>
      <c r="T770" s="445"/>
      <c r="V770" s="445"/>
      <c r="AU770" s="445"/>
      <c r="AX770" s="445"/>
      <c r="AZ770" s="445"/>
      <c r="BA770" s="445"/>
      <c r="BC770" s="445"/>
      <c r="BD770" s="445"/>
      <c r="BE770" s="445"/>
      <c r="BF770" s="445"/>
      <c r="DG770" s="445"/>
      <c r="DK770" s="445"/>
      <c r="DL770" s="445"/>
      <c r="DM770" s="445"/>
      <c r="DN770" s="445"/>
      <c r="DO770" s="445"/>
    </row>
    <row r="771">
      <c r="B771" s="445"/>
      <c r="D771" s="445"/>
      <c r="E771" s="445"/>
      <c r="G771" s="445"/>
      <c r="T771" s="445"/>
      <c r="V771" s="445"/>
      <c r="AU771" s="445"/>
      <c r="AX771" s="445"/>
      <c r="AZ771" s="445"/>
      <c r="BA771" s="445"/>
      <c r="BC771" s="445"/>
      <c r="BD771" s="445"/>
      <c r="BE771" s="445"/>
      <c r="BF771" s="445"/>
      <c r="DG771" s="445"/>
      <c r="DK771" s="445"/>
      <c r="DL771" s="445"/>
      <c r="DM771" s="445"/>
      <c r="DN771" s="445"/>
      <c r="DO771" s="445"/>
    </row>
    <row r="772">
      <c r="B772" s="445"/>
      <c r="D772" s="445"/>
      <c r="E772" s="445"/>
      <c r="G772" s="445"/>
      <c r="T772" s="445"/>
      <c r="V772" s="445"/>
      <c r="AU772" s="445"/>
      <c r="AX772" s="445"/>
      <c r="AZ772" s="445"/>
      <c r="BA772" s="445"/>
      <c r="BC772" s="445"/>
      <c r="BD772" s="445"/>
      <c r="BE772" s="445"/>
      <c r="BF772" s="445"/>
      <c r="DG772" s="445"/>
      <c r="DK772" s="445"/>
      <c r="DL772" s="445"/>
      <c r="DM772" s="445"/>
      <c r="DN772" s="445"/>
      <c r="DO772" s="445"/>
    </row>
    <row r="773">
      <c r="B773" s="445"/>
      <c r="D773" s="445"/>
      <c r="E773" s="445"/>
      <c r="G773" s="445"/>
      <c r="T773" s="445"/>
      <c r="V773" s="445"/>
      <c r="AU773" s="445"/>
      <c r="AX773" s="445"/>
      <c r="AZ773" s="445"/>
      <c r="BA773" s="445"/>
      <c r="BC773" s="445"/>
      <c r="BD773" s="445"/>
      <c r="BE773" s="445"/>
      <c r="BF773" s="445"/>
      <c r="DG773" s="445"/>
      <c r="DK773" s="445"/>
      <c r="DL773" s="445"/>
      <c r="DM773" s="445"/>
      <c r="DN773" s="445"/>
      <c r="DO773" s="445"/>
    </row>
    <row r="774">
      <c r="B774" s="445"/>
      <c r="D774" s="445"/>
      <c r="E774" s="445"/>
      <c r="G774" s="445"/>
      <c r="T774" s="445"/>
      <c r="V774" s="445"/>
      <c r="AU774" s="445"/>
      <c r="AX774" s="445"/>
      <c r="AZ774" s="445"/>
      <c r="BA774" s="445"/>
      <c r="BC774" s="445"/>
      <c r="BD774" s="445"/>
      <c r="BE774" s="445"/>
      <c r="BF774" s="445"/>
      <c r="DG774" s="445"/>
      <c r="DK774" s="445"/>
      <c r="DL774" s="445"/>
      <c r="DM774" s="445"/>
      <c r="DN774" s="445"/>
      <c r="DO774" s="445"/>
    </row>
    <row r="775">
      <c r="B775" s="445"/>
      <c r="D775" s="445"/>
      <c r="E775" s="445"/>
      <c r="G775" s="445"/>
      <c r="T775" s="445"/>
      <c r="V775" s="445"/>
      <c r="AU775" s="445"/>
      <c r="AX775" s="445"/>
      <c r="AZ775" s="445"/>
      <c r="BA775" s="445"/>
      <c r="BC775" s="445"/>
      <c r="BD775" s="445"/>
      <c r="BE775" s="445"/>
      <c r="BF775" s="445"/>
      <c r="DG775" s="445"/>
      <c r="DK775" s="445"/>
      <c r="DL775" s="445"/>
      <c r="DM775" s="445"/>
      <c r="DN775" s="445"/>
      <c r="DO775" s="445"/>
    </row>
    <row r="776">
      <c r="B776" s="445"/>
      <c r="D776" s="445"/>
      <c r="E776" s="445"/>
      <c r="G776" s="445"/>
      <c r="T776" s="445"/>
      <c r="V776" s="445"/>
      <c r="AU776" s="445"/>
      <c r="AX776" s="445"/>
      <c r="AZ776" s="445"/>
      <c r="BA776" s="445"/>
      <c r="BC776" s="445"/>
      <c r="BD776" s="445"/>
      <c r="BE776" s="445"/>
      <c r="BF776" s="445"/>
      <c r="DG776" s="445"/>
      <c r="DK776" s="445"/>
      <c r="DL776" s="445"/>
      <c r="DM776" s="445"/>
      <c r="DN776" s="445"/>
      <c r="DO776" s="445"/>
    </row>
    <row r="777">
      <c r="B777" s="445"/>
      <c r="D777" s="445"/>
      <c r="E777" s="445"/>
      <c r="G777" s="445"/>
      <c r="T777" s="445"/>
      <c r="V777" s="445"/>
      <c r="AU777" s="445"/>
      <c r="AX777" s="445"/>
      <c r="AZ777" s="445"/>
      <c r="BA777" s="445"/>
      <c r="BC777" s="445"/>
      <c r="BD777" s="445"/>
      <c r="BE777" s="445"/>
      <c r="BF777" s="445"/>
      <c r="DG777" s="445"/>
      <c r="DK777" s="445"/>
      <c r="DL777" s="445"/>
      <c r="DM777" s="445"/>
      <c r="DN777" s="445"/>
      <c r="DO777" s="445"/>
    </row>
    <row r="778">
      <c r="B778" s="445"/>
      <c r="D778" s="445"/>
      <c r="E778" s="445"/>
      <c r="G778" s="445"/>
      <c r="T778" s="445"/>
      <c r="V778" s="445"/>
      <c r="AU778" s="445"/>
      <c r="AX778" s="445"/>
      <c r="AZ778" s="445"/>
      <c r="BA778" s="445"/>
      <c r="BC778" s="445"/>
      <c r="BD778" s="445"/>
      <c r="BE778" s="445"/>
      <c r="BF778" s="445"/>
      <c r="DG778" s="445"/>
      <c r="DK778" s="445"/>
      <c r="DL778" s="445"/>
      <c r="DM778" s="445"/>
      <c r="DN778" s="445"/>
      <c r="DO778" s="445"/>
    </row>
    <row r="779">
      <c r="B779" s="445"/>
      <c r="D779" s="445"/>
      <c r="E779" s="445"/>
      <c r="G779" s="445"/>
      <c r="T779" s="445"/>
      <c r="V779" s="445"/>
      <c r="AU779" s="445"/>
      <c r="AX779" s="445"/>
      <c r="AZ779" s="445"/>
      <c r="BA779" s="445"/>
      <c r="BC779" s="445"/>
      <c r="BD779" s="445"/>
      <c r="BE779" s="445"/>
      <c r="BF779" s="445"/>
      <c r="DG779" s="445"/>
      <c r="DK779" s="445"/>
      <c r="DL779" s="445"/>
      <c r="DM779" s="445"/>
      <c r="DN779" s="445"/>
      <c r="DO779" s="445"/>
    </row>
    <row r="780">
      <c r="B780" s="445"/>
      <c r="D780" s="445"/>
      <c r="E780" s="445"/>
      <c r="G780" s="445"/>
      <c r="T780" s="445"/>
      <c r="V780" s="445"/>
      <c r="AU780" s="445"/>
      <c r="AX780" s="445"/>
      <c r="AZ780" s="445"/>
      <c r="BA780" s="445"/>
      <c r="BC780" s="445"/>
      <c r="BD780" s="445"/>
      <c r="BE780" s="445"/>
      <c r="BF780" s="445"/>
      <c r="DG780" s="445"/>
      <c r="DK780" s="445"/>
      <c r="DL780" s="445"/>
      <c r="DM780" s="445"/>
      <c r="DN780" s="445"/>
      <c r="DO780" s="445"/>
    </row>
    <row r="781">
      <c r="B781" s="445"/>
      <c r="D781" s="445"/>
      <c r="E781" s="445"/>
      <c r="G781" s="445"/>
      <c r="T781" s="445"/>
      <c r="V781" s="445"/>
      <c r="AU781" s="445"/>
      <c r="AX781" s="445"/>
      <c r="AZ781" s="445"/>
      <c r="BA781" s="445"/>
      <c r="BC781" s="445"/>
      <c r="BD781" s="445"/>
      <c r="BE781" s="445"/>
      <c r="BF781" s="445"/>
      <c r="DG781" s="445"/>
      <c r="DK781" s="445"/>
      <c r="DL781" s="445"/>
      <c r="DM781" s="445"/>
      <c r="DN781" s="445"/>
      <c r="DO781" s="445"/>
    </row>
    <row r="782">
      <c r="B782" s="445"/>
      <c r="D782" s="445"/>
      <c r="E782" s="445"/>
      <c r="G782" s="445"/>
      <c r="T782" s="445"/>
      <c r="V782" s="445"/>
      <c r="AU782" s="445"/>
      <c r="AX782" s="445"/>
      <c r="AZ782" s="445"/>
      <c r="BA782" s="445"/>
      <c r="BC782" s="445"/>
      <c r="BD782" s="445"/>
      <c r="BE782" s="445"/>
      <c r="BF782" s="445"/>
      <c r="DG782" s="445"/>
      <c r="DK782" s="445"/>
      <c r="DL782" s="445"/>
      <c r="DM782" s="445"/>
      <c r="DN782" s="445"/>
      <c r="DO782" s="445"/>
    </row>
    <row r="783">
      <c r="B783" s="445"/>
      <c r="D783" s="445"/>
      <c r="E783" s="445"/>
      <c r="G783" s="445"/>
      <c r="T783" s="445"/>
      <c r="V783" s="445"/>
      <c r="AU783" s="445"/>
      <c r="AX783" s="445"/>
      <c r="AZ783" s="445"/>
      <c r="BA783" s="445"/>
      <c r="BC783" s="445"/>
      <c r="BD783" s="445"/>
      <c r="BE783" s="445"/>
      <c r="BF783" s="445"/>
      <c r="DG783" s="445"/>
      <c r="DK783" s="445"/>
      <c r="DL783" s="445"/>
      <c r="DM783" s="445"/>
      <c r="DN783" s="445"/>
      <c r="DO783" s="445"/>
    </row>
    <row r="784">
      <c r="B784" s="445"/>
      <c r="D784" s="445"/>
      <c r="E784" s="445"/>
      <c r="G784" s="445"/>
      <c r="T784" s="445"/>
      <c r="V784" s="445"/>
      <c r="AU784" s="445"/>
      <c r="AX784" s="445"/>
      <c r="AZ784" s="445"/>
      <c r="BA784" s="445"/>
      <c r="BC784" s="445"/>
      <c r="BD784" s="445"/>
      <c r="BE784" s="445"/>
      <c r="BF784" s="445"/>
      <c r="DG784" s="445"/>
      <c r="DK784" s="445"/>
      <c r="DL784" s="445"/>
      <c r="DM784" s="445"/>
      <c r="DN784" s="445"/>
      <c r="DO784" s="445"/>
    </row>
    <row r="785">
      <c r="B785" s="445"/>
      <c r="D785" s="445"/>
      <c r="E785" s="445"/>
      <c r="G785" s="445"/>
      <c r="T785" s="445"/>
      <c r="V785" s="445"/>
      <c r="AU785" s="445"/>
      <c r="AX785" s="445"/>
      <c r="AZ785" s="445"/>
      <c r="BA785" s="445"/>
      <c r="BC785" s="445"/>
      <c r="BD785" s="445"/>
      <c r="BE785" s="445"/>
      <c r="BF785" s="445"/>
      <c r="DG785" s="445"/>
      <c r="DK785" s="445"/>
      <c r="DL785" s="445"/>
      <c r="DM785" s="445"/>
      <c r="DN785" s="445"/>
      <c r="DO785" s="445"/>
    </row>
    <row r="786">
      <c r="B786" s="445"/>
      <c r="D786" s="445"/>
      <c r="E786" s="445"/>
      <c r="G786" s="445"/>
      <c r="T786" s="445"/>
      <c r="V786" s="445"/>
      <c r="AU786" s="445"/>
      <c r="AX786" s="445"/>
      <c r="AZ786" s="445"/>
      <c r="BA786" s="445"/>
      <c r="BC786" s="445"/>
      <c r="BD786" s="445"/>
      <c r="BE786" s="445"/>
      <c r="BF786" s="445"/>
      <c r="DG786" s="445"/>
      <c r="DK786" s="445"/>
      <c r="DL786" s="445"/>
      <c r="DM786" s="445"/>
      <c r="DN786" s="445"/>
      <c r="DO786" s="445"/>
    </row>
    <row r="787">
      <c r="B787" s="445"/>
      <c r="D787" s="445"/>
      <c r="E787" s="445"/>
      <c r="G787" s="445"/>
      <c r="T787" s="445"/>
      <c r="V787" s="445"/>
      <c r="AU787" s="445"/>
      <c r="AX787" s="445"/>
      <c r="AZ787" s="445"/>
      <c r="BA787" s="445"/>
      <c r="BC787" s="445"/>
      <c r="BD787" s="445"/>
      <c r="BE787" s="445"/>
      <c r="BF787" s="445"/>
      <c r="DG787" s="445"/>
      <c r="DK787" s="445"/>
      <c r="DL787" s="445"/>
      <c r="DM787" s="445"/>
      <c r="DN787" s="445"/>
      <c r="DO787" s="445"/>
    </row>
    <row r="788">
      <c r="B788" s="445"/>
      <c r="D788" s="445"/>
      <c r="E788" s="445"/>
      <c r="G788" s="445"/>
      <c r="T788" s="445"/>
      <c r="V788" s="445"/>
      <c r="AU788" s="445"/>
      <c r="AX788" s="445"/>
      <c r="AZ788" s="445"/>
      <c r="BA788" s="445"/>
      <c r="BC788" s="445"/>
      <c r="BD788" s="445"/>
      <c r="BE788" s="445"/>
      <c r="BF788" s="445"/>
      <c r="DG788" s="445"/>
      <c r="DK788" s="445"/>
      <c r="DL788" s="445"/>
      <c r="DM788" s="445"/>
      <c r="DN788" s="445"/>
      <c r="DO788" s="445"/>
    </row>
    <row r="789">
      <c r="B789" s="445"/>
      <c r="D789" s="445"/>
      <c r="E789" s="445"/>
      <c r="G789" s="445"/>
      <c r="T789" s="445"/>
      <c r="V789" s="445"/>
      <c r="AU789" s="445"/>
      <c r="AX789" s="445"/>
      <c r="AZ789" s="445"/>
      <c r="BA789" s="445"/>
      <c r="BC789" s="445"/>
      <c r="BD789" s="445"/>
      <c r="BE789" s="445"/>
      <c r="BF789" s="445"/>
      <c r="DG789" s="445"/>
      <c r="DK789" s="445"/>
      <c r="DL789" s="445"/>
      <c r="DM789" s="445"/>
      <c r="DN789" s="445"/>
      <c r="DO789" s="445"/>
    </row>
    <row r="790">
      <c r="B790" s="445"/>
      <c r="D790" s="445"/>
      <c r="E790" s="445"/>
      <c r="G790" s="445"/>
      <c r="T790" s="445"/>
      <c r="V790" s="445"/>
      <c r="AU790" s="445"/>
      <c r="AX790" s="445"/>
      <c r="AZ790" s="445"/>
      <c r="BA790" s="445"/>
      <c r="BC790" s="445"/>
      <c r="BD790" s="445"/>
      <c r="BE790" s="445"/>
      <c r="BF790" s="445"/>
      <c r="DG790" s="445"/>
      <c r="DK790" s="445"/>
      <c r="DL790" s="445"/>
      <c r="DM790" s="445"/>
      <c r="DN790" s="445"/>
      <c r="DO790" s="445"/>
    </row>
    <row r="791">
      <c r="B791" s="445"/>
      <c r="D791" s="445"/>
      <c r="E791" s="445"/>
      <c r="G791" s="445"/>
      <c r="T791" s="445"/>
      <c r="V791" s="445"/>
      <c r="AU791" s="445"/>
      <c r="AX791" s="445"/>
      <c r="AZ791" s="445"/>
      <c r="BA791" s="445"/>
      <c r="BC791" s="445"/>
      <c r="BD791" s="445"/>
      <c r="BE791" s="445"/>
      <c r="BF791" s="445"/>
      <c r="DG791" s="445"/>
      <c r="DK791" s="445"/>
      <c r="DL791" s="445"/>
      <c r="DM791" s="445"/>
      <c r="DN791" s="445"/>
      <c r="DO791" s="445"/>
    </row>
    <row r="792">
      <c r="B792" s="445"/>
      <c r="D792" s="445"/>
      <c r="E792" s="445"/>
      <c r="G792" s="445"/>
      <c r="T792" s="445"/>
      <c r="V792" s="445"/>
      <c r="AU792" s="445"/>
      <c r="AX792" s="445"/>
      <c r="AZ792" s="445"/>
      <c r="BA792" s="445"/>
      <c r="BC792" s="445"/>
      <c r="BD792" s="445"/>
      <c r="BE792" s="445"/>
      <c r="BF792" s="445"/>
      <c r="DG792" s="445"/>
      <c r="DK792" s="445"/>
      <c r="DL792" s="445"/>
      <c r="DM792" s="445"/>
      <c r="DN792" s="445"/>
      <c r="DO792" s="445"/>
    </row>
    <row r="793">
      <c r="B793" s="445"/>
      <c r="D793" s="445"/>
      <c r="E793" s="445"/>
      <c r="G793" s="445"/>
      <c r="T793" s="445"/>
      <c r="V793" s="445"/>
      <c r="AU793" s="445"/>
      <c r="AX793" s="445"/>
      <c r="AZ793" s="445"/>
      <c r="BA793" s="445"/>
      <c r="BC793" s="445"/>
      <c r="BD793" s="445"/>
      <c r="BE793" s="445"/>
      <c r="BF793" s="445"/>
      <c r="DG793" s="445"/>
      <c r="DK793" s="445"/>
      <c r="DL793" s="445"/>
      <c r="DM793" s="445"/>
      <c r="DN793" s="445"/>
      <c r="DO793" s="445"/>
    </row>
    <row r="794">
      <c r="B794" s="445"/>
      <c r="D794" s="445"/>
      <c r="E794" s="445"/>
      <c r="G794" s="445"/>
      <c r="T794" s="445"/>
      <c r="V794" s="445"/>
      <c r="AU794" s="445"/>
      <c r="AX794" s="445"/>
      <c r="AZ794" s="445"/>
      <c r="BA794" s="445"/>
      <c r="BC794" s="445"/>
      <c r="BD794" s="445"/>
      <c r="BE794" s="445"/>
      <c r="BF794" s="445"/>
      <c r="DG794" s="445"/>
      <c r="DK794" s="445"/>
      <c r="DL794" s="445"/>
      <c r="DM794" s="445"/>
      <c r="DN794" s="445"/>
      <c r="DO794" s="445"/>
    </row>
    <row r="795">
      <c r="B795" s="445"/>
      <c r="D795" s="445"/>
      <c r="E795" s="445"/>
      <c r="G795" s="445"/>
      <c r="T795" s="445"/>
      <c r="V795" s="445"/>
      <c r="AU795" s="445"/>
      <c r="AX795" s="445"/>
      <c r="AZ795" s="445"/>
      <c r="BA795" s="445"/>
      <c r="BC795" s="445"/>
      <c r="BD795" s="445"/>
      <c r="BE795" s="445"/>
      <c r="BF795" s="445"/>
      <c r="DG795" s="445"/>
      <c r="DK795" s="445"/>
      <c r="DL795" s="445"/>
      <c r="DM795" s="445"/>
      <c r="DN795" s="445"/>
      <c r="DO795" s="445"/>
    </row>
    <row r="796">
      <c r="B796" s="445"/>
      <c r="D796" s="445"/>
      <c r="E796" s="445"/>
      <c r="G796" s="445"/>
      <c r="T796" s="445"/>
      <c r="V796" s="445"/>
      <c r="AU796" s="445"/>
      <c r="AX796" s="445"/>
      <c r="AZ796" s="445"/>
      <c r="BA796" s="445"/>
      <c r="BC796" s="445"/>
      <c r="BD796" s="445"/>
      <c r="BE796" s="445"/>
      <c r="BF796" s="445"/>
      <c r="DG796" s="445"/>
      <c r="DK796" s="445"/>
      <c r="DL796" s="445"/>
      <c r="DM796" s="445"/>
      <c r="DN796" s="445"/>
      <c r="DO796" s="445"/>
    </row>
    <row r="797">
      <c r="B797" s="445"/>
      <c r="D797" s="445"/>
      <c r="E797" s="445"/>
      <c r="G797" s="445"/>
      <c r="T797" s="445"/>
      <c r="V797" s="445"/>
      <c r="AU797" s="445"/>
      <c r="AX797" s="445"/>
      <c r="AZ797" s="445"/>
      <c r="BA797" s="445"/>
      <c r="BC797" s="445"/>
      <c r="BD797" s="445"/>
      <c r="BE797" s="445"/>
      <c r="BF797" s="445"/>
      <c r="DG797" s="445"/>
      <c r="DK797" s="445"/>
      <c r="DL797" s="445"/>
      <c r="DM797" s="445"/>
      <c r="DN797" s="445"/>
      <c r="DO797" s="445"/>
    </row>
    <row r="798">
      <c r="B798" s="445"/>
      <c r="D798" s="445"/>
      <c r="E798" s="445"/>
      <c r="G798" s="445"/>
      <c r="T798" s="445"/>
      <c r="V798" s="445"/>
      <c r="AU798" s="445"/>
      <c r="AX798" s="445"/>
      <c r="AZ798" s="445"/>
      <c r="BA798" s="445"/>
      <c r="BC798" s="445"/>
      <c r="BD798" s="445"/>
      <c r="BE798" s="445"/>
      <c r="BF798" s="445"/>
      <c r="DG798" s="445"/>
      <c r="DK798" s="445"/>
      <c r="DL798" s="445"/>
      <c r="DM798" s="445"/>
      <c r="DN798" s="445"/>
      <c r="DO798" s="445"/>
    </row>
    <row r="799">
      <c r="B799" s="445"/>
      <c r="D799" s="445"/>
      <c r="E799" s="445"/>
      <c r="G799" s="445"/>
      <c r="T799" s="445"/>
      <c r="V799" s="445"/>
      <c r="AU799" s="445"/>
      <c r="AX799" s="445"/>
      <c r="AZ799" s="445"/>
      <c r="BA799" s="445"/>
      <c r="BC799" s="445"/>
      <c r="BD799" s="445"/>
      <c r="BE799" s="445"/>
      <c r="BF799" s="445"/>
      <c r="DG799" s="445"/>
      <c r="DK799" s="445"/>
      <c r="DL799" s="445"/>
      <c r="DM799" s="445"/>
      <c r="DN799" s="445"/>
      <c r="DO799" s="445"/>
    </row>
    <row r="800">
      <c r="B800" s="445"/>
      <c r="D800" s="445"/>
      <c r="E800" s="445"/>
      <c r="G800" s="445"/>
      <c r="T800" s="445"/>
      <c r="V800" s="445"/>
      <c r="AU800" s="445"/>
      <c r="AX800" s="445"/>
      <c r="AZ800" s="445"/>
      <c r="BA800" s="445"/>
      <c r="BC800" s="445"/>
      <c r="BD800" s="445"/>
      <c r="BE800" s="445"/>
      <c r="BF800" s="445"/>
      <c r="DG800" s="445"/>
      <c r="DK800" s="445"/>
      <c r="DL800" s="445"/>
      <c r="DM800" s="445"/>
      <c r="DN800" s="445"/>
      <c r="DO800" s="445"/>
    </row>
    <row r="801">
      <c r="B801" s="445"/>
      <c r="D801" s="445"/>
      <c r="E801" s="445"/>
      <c r="G801" s="445"/>
      <c r="T801" s="445"/>
      <c r="V801" s="445"/>
      <c r="AU801" s="445"/>
      <c r="AX801" s="445"/>
      <c r="AZ801" s="445"/>
      <c r="BA801" s="445"/>
      <c r="BC801" s="445"/>
      <c r="BD801" s="445"/>
      <c r="BE801" s="445"/>
      <c r="BF801" s="445"/>
      <c r="DG801" s="445"/>
      <c r="DK801" s="445"/>
      <c r="DL801" s="445"/>
      <c r="DM801" s="445"/>
      <c r="DN801" s="445"/>
      <c r="DO801" s="445"/>
    </row>
    <row r="802">
      <c r="B802" s="445"/>
      <c r="D802" s="445"/>
      <c r="E802" s="445"/>
      <c r="G802" s="445"/>
      <c r="T802" s="445"/>
      <c r="V802" s="445"/>
      <c r="AU802" s="445"/>
      <c r="AX802" s="445"/>
      <c r="AZ802" s="445"/>
      <c r="BA802" s="445"/>
      <c r="BC802" s="445"/>
      <c r="BD802" s="445"/>
      <c r="BE802" s="445"/>
      <c r="BF802" s="445"/>
      <c r="DG802" s="445"/>
      <c r="DK802" s="445"/>
      <c r="DL802" s="445"/>
      <c r="DM802" s="445"/>
      <c r="DN802" s="445"/>
      <c r="DO802" s="445"/>
    </row>
    <row r="803">
      <c r="B803" s="445"/>
      <c r="D803" s="445"/>
      <c r="E803" s="445"/>
      <c r="G803" s="445"/>
      <c r="T803" s="445"/>
      <c r="V803" s="445"/>
      <c r="AU803" s="445"/>
      <c r="AX803" s="445"/>
      <c r="AZ803" s="445"/>
      <c r="BA803" s="445"/>
      <c r="BC803" s="445"/>
      <c r="BD803" s="445"/>
      <c r="BE803" s="445"/>
      <c r="BF803" s="445"/>
      <c r="DG803" s="445"/>
      <c r="DK803" s="445"/>
      <c r="DL803" s="445"/>
      <c r="DM803" s="445"/>
      <c r="DN803" s="445"/>
      <c r="DO803" s="445"/>
    </row>
    <row r="804">
      <c r="B804" s="445"/>
      <c r="D804" s="445"/>
      <c r="E804" s="445"/>
      <c r="G804" s="445"/>
      <c r="T804" s="445"/>
      <c r="V804" s="445"/>
      <c r="AU804" s="445"/>
      <c r="AX804" s="445"/>
      <c r="AZ804" s="445"/>
      <c r="BA804" s="445"/>
      <c r="BC804" s="445"/>
      <c r="BD804" s="445"/>
      <c r="BE804" s="445"/>
      <c r="BF804" s="445"/>
      <c r="DG804" s="445"/>
      <c r="DK804" s="445"/>
      <c r="DL804" s="445"/>
      <c r="DM804" s="445"/>
      <c r="DN804" s="445"/>
      <c r="DO804" s="445"/>
    </row>
    <row r="805">
      <c r="B805" s="445"/>
      <c r="D805" s="445"/>
      <c r="E805" s="445"/>
      <c r="G805" s="445"/>
      <c r="T805" s="445"/>
      <c r="V805" s="445"/>
      <c r="AU805" s="445"/>
      <c r="AX805" s="445"/>
      <c r="AZ805" s="445"/>
      <c r="BA805" s="445"/>
      <c r="BC805" s="445"/>
      <c r="BD805" s="445"/>
      <c r="BE805" s="445"/>
      <c r="BF805" s="445"/>
      <c r="DG805" s="445"/>
      <c r="DK805" s="445"/>
      <c r="DL805" s="445"/>
      <c r="DM805" s="445"/>
      <c r="DN805" s="445"/>
      <c r="DO805" s="445"/>
    </row>
    <row r="806">
      <c r="B806" s="445"/>
      <c r="D806" s="445"/>
      <c r="E806" s="445"/>
      <c r="G806" s="445"/>
      <c r="T806" s="445"/>
      <c r="V806" s="445"/>
      <c r="AU806" s="445"/>
      <c r="AX806" s="445"/>
      <c r="AZ806" s="445"/>
      <c r="BA806" s="445"/>
      <c r="BC806" s="445"/>
      <c r="BD806" s="445"/>
      <c r="BE806" s="445"/>
      <c r="BF806" s="445"/>
      <c r="DG806" s="445"/>
      <c r="DK806" s="445"/>
      <c r="DL806" s="445"/>
      <c r="DM806" s="445"/>
      <c r="DN806" s="445"/>
      <c r="DO806" s="445"/>
    </row>
    <row r="807">
      <c r="B807" s="445"/>
      <c r="D807" s="445"/>
      <c r="E807" s="445"/>
      <c r="G807" s="445"/>
      <c r="T807" s="445"/>
      <c r="V807" s="445"/>
      <c r="AU807" s="445"/>
      <c r="AX807" s="445"/>
      <c r="AZ807" s="445"/>
      <c r="BA807" s="445"/>
      <c r="BC807" s="445"/>
      <c r="BD807" s="445"/>
      <c r="BE807" s="445"/>
      <c r="BF807" s="445"/>
      <c r="DG807" s="445"/>
      <c r="DK807" s="445"/>
      <c r="DL807" s="445"/>
      <c r="DM807" s="445"/>
      <c r="DN807" s="445"/>
      <c r="DO807" s="445"/>
    </row>
    <row r="808">
      <c r="B808" s="445"/>
      <c r="D808" s="445"/>
      <c r="E808" s="445"/>
      <c r="G808" s="445"/>
      <c r="T808" s="445"/>
      <c r="V808" s="445"/>
      <c r="AU808" s="445"/>
      <c r="AX808" s="445"/>
      <c r="AZ808" s="445"/>
      <c r="BA808" s="445"/>
      <c r="BC808" s="445"/>
      <c r="BD808" s="445"/>
      <c r="BE808" s="445"/>
      <c r="BF808" s="445"/>
      <c r="DG808" s="445"/>
      <c r="DK808" s="445"/>
      <c r="DL808" s="445"/>
      <c r="DM808" s="445"/>
      <c r="DN808" s="445"/>
      <c r="DO808" s="445"/>
    </row>
    <row r="809">
      <c r="B809" s="445"/>
      <c r="D809" s="445"/>
      <c r="E809" s="445"/>
      <c r="G809" s="445"/>
      <c r="T809" s="445"/>
      <c r="V809" s="445"/>
      <c r="AU809" s="445"/>
      <c r="AX809" s="445"/>
      <c r="AZ809" s="445"/>
      <c r="BA809" s="445"/>
      <c r="BC809" s="445"/>
      <c r="BD809" s="445"/>
      <c r="BE809" s="445"/>
      <c r="BF809" s="445"/>
      <c r="DG809" s="445"/>
      <c r="DK809" s="445"/>
      <c r="DL809" s="445"/>
      <c r="DM809" s="445"/>
      <c r="DN809" s="445"/>
      <c r="DO809" s="445"/>
    </row>
    <row r="810">
      <c r="B810" s="445"/>
      <c r="D810" s="445"/>
      <c r="E810" s="445"/>
      <c r="G810" s="445"/>
      <c r="T810" s="445"/>
      <c r="V810" s="445"/>
      <c r="AU810" s="445"/>
      <c r="AX810" s="445"/>
      <c r="AZ810" s="445"/>
      <c r="BA810" s="445"/>
      <c r="BC810" s="445"/>
      <c r="BD810" s="445"/>
      <c r="BE810" s="445"/>
      <c r="BF810" s="445"/>
      <c r="DG810" s="445"/>
      <c r="DK810" s="445"/>
      <c r="DL810" s="445"/>
      <c r="DM810" s="445"/>
      <c r="DN810" s="445"/>
      <c r="DO810" s="445"/>
    </row>
    <row r="811">
      <c r="B811" s="445"/>
      <c r="D811" s="445"/>
      <c r="E811" s="445"/>
      <c r="G811" s="445"/>
      <c r="T811" s="445"/>
      <c r="V811" s="445"/>
      <c r="AU811" s="445"/>
      <c r="AX811" s="445"/>
      <c r="AZ811" s="445"/>
      <c r="BA811" s="445"/>
      <c r="BC811" s="445"/>
      <c r="BD811" s="445"/>
      <c r="BE811" s="445"/>
      <c r="BF811" s="445"/>
      <c r="DG811" s="445"/>
      <c r="DK811" s="445"/>
      <c r="DL811" s="445"/>
      <c r="DM811" s="445"/>
      <c r="DN811" s="445"/>
      <c r="DO811" s="445"/>
    </row>
    <row r="812">
      <c r="B812" s="445"/>
      <c r="D812" s="445"/>
      <c r="E812" s="445"/>
      <c r="G812" s="445"/>
      <c r="T812" s="445"/>
      <c r="V812" s="445"/>
      <c r="AU812" s="445"/>
      <c r="AX812" s="445"/>
      <c r="AZ812" s="445"/>
      <c r="BA812" s="445"/>
      <c r="BC812" s="445"/>
      <c r="BD812" s="445"/>
      <c r="BE812" s="445"/>
      <c r="BF812" s="445"/>
      <c r="DG812" s="445"/>
      <c r="DK812" s="445"/>
      <c r="DL812" s="445"/>
      <c r="DM812" s="445"/>
      <c r="DN812" s="445"/>
      <c r="DO812" s="445"/>
    </row>
    <row r="813">
      <c r="B813" s="445"/>
      <c r="D813" s="445"/>
      <c r="E813" s="445"/>
      <c r="G813" s="445"/>
      <c r="T813" s="445"/>
      <c r="V813" s="445"/>
      <c r="AU813" s="445"/>
      <c r="AX813" s="445"/>
      <c r="AZ813" s="445"/>
      <c r="BA813" s="445"/>
      <c r="BC813" s="445"/>
      <c r="BD813" s="445"/>
      <c r="BE813" s="445"/>
      <c r="BF813" s="445"/>
      <c r="DG813" s="445"/>
      <c r="DK813" s="445"/>
      <c r="DL813" s="445"/>
      <c r="DM813" s="445"/>
      <c r="DN813" s="445"/>
      <c r="DO813" s="445"/>
    </row>
    <row r="814">
      <c r="B814" s="445"/>
      <c r="D814" s="445"/>
      <c r="E814" s="445"/>
      <c r="G814" s="445"/>
      <c r="T814" s="445"/>
      <c r="V814" s="445"/>
      <c r="AU814" s="445"/>
      <c r="AX814" s="445"/>
      <c r="AZ814" s="445"/>
      <c r="BA814" s="445"/>
      <c r="BC814" s="445"/>
      <c r="BD814" s="445"/>
      <c r="BE814" s="445"/>
      <c r="BF814" s="445"/>
      <c r="DG814" s="445"/>
      <c r="DK814" s="445"/>
      <c r="DL814" s="445"/>
      <c r="DM814" s="445"/>
      <c r="DN814" s="445"/>
      <c r="DO814" s="445"/>
    </row>
    <row r="815">
      <c r="B815" s="445"/>
      <c r="D815" s="445"/>
      <c r="E815" s="445"/>
      <c r="G815" s="445"/>
      <c r="T815" s="445"/>
      <c r="V815" s="445"/>
      <c r="AU815" s="445"/>
      <c r="AX815" s="445"/>
      <c r="AZ815" s="445"/>
      <c r="BA815" s="445"/>
      <c r="BC815" s="445"/>
      <c r="BD815" s="445"/>
      <c r="BE815" s="445"/>
      <c r="BF815" s="445"/>
      <c r="DG815" s="445"/>
      <c r="DK815" s="445"/>
      <c r="DL815" s="445"/>
      <c r="DM815" s="445"/>
      <c r="DN815" s="445"/>
      <c r="DO815" s="445"/>
    </row>
    <row r="816">
      <c r="B816" s="445"/>
      <c r="D816" s="445"/>
      <c r="E816" s="445"/>
      <c r="G816" s="445"/>
      <c r="T816" s="445"/>
      <c r="V816" s="445"/>
      <c r="AU816" s="445"/>
      <c r="AX816" s="445"/>
      <c r="AZ816" s="445"/>
      <c r="BA816" s="445"/>
      <c r="BC816" s="445"/>
      <c r="BD816" s="445"/>
      <c r="BE816" s="445"/>
      <c r="BF816" s="445"/>
      <c r="DG816" s="445"/>
      <c r="DK816" s="445"/>
      <c r="DL816" s="445"/>
      <c r="DM816" s="445"/>
      <c r="DN816" s="445"/>
      <c r="DO816" s="445"/>
    </row>
    <row r="817">
      <c r="B817" s="445"/>
      <c r="D817" s="445"/>
      <c r="E817" s="445"/>
      <c r="G817" s="445"/>
      <c r="T817" s="445"/>
      <c r="V817" s="445"/>
      <c r="AU817" s="445"/>
      <c r="AX817" s="445"/>
      <c r="AZ817" s="445"/>
      <c r="BA817" s="445"/>
      <c r="BC817" s="445"/>
      <c r="BD817" s="445"/>
      <c r="BE817" s="445"/>
      <c r="BF817" s="445"/>
      <c r="DG817" s="445"/>
      <c r="DK817" s="445"/>
      <c r="DL817" s="445"/>
      <c r="DM817" s="445"/>
      <c r="DN817" s="445"/>
      <c r="DO817" s="445"/>
    </row>
    <row r="818">
      <c r="B818" s="445"/>
      <c r="D818" s="445"/>
      <c r="E818" s="445"/>
      <c r="G818" s="445"/>
      <c r="T818" s="445"/>
      <c r="V818" s="445"/>
      <c r="AU818" s="445"/>
      <c r="AX818" s="445"/>
      <c r="AZ818" s="445"/>
      <c r="BA818" s="445"/>
      <c r="BC818" s="445"/>
      <c r="BD818" s="445"/>
      <c r="BE818" s="445"/>
      <c r="BF818" s="445"/>
      <c r="DG818" s="445"/>
      <c r="DK818" s="445"/>
      <c r="DL818" s="445"/>
      <c r="DM818" s="445"/>
      <c r="DN818" s="445"/>
      <c r="DO818" s="445"/>
    </row>
    <row r="819">
      <c r="B819" s="445"/>
      <c r="D819" s="445"/>
      <c r="E819" s="445"/>
      <c r="G819" s="445"/>
      <c r="T819" s="445"/>
      <c r="V819" s="445"/>
      <c r="AU819" s="445"/>
      <c r="AX819" s="445"/>
      <c r="AZ819" s="445"/>
      <c r="BA819" s="445"/>
      <c r="BC819" s="445"/>
      <c r="BD819" s="445"/>
      <c r="BE819" s="445"/>
      <c r="BF819" s="445"/>
      <c r="DG819" s="445"/>
      <c r="DK819" s="445"/>
      <c r="DL819" s="445"/>
      <c r="DM819" s="445"/>
      <c r="DN819" s="445"/>
      <c r="DO819" s="445"/>
    </row>
    <row r="820">
      <c r="B820" s="445"/>
      <c r="D820" s="445"/>
      <c r="E820" s="445"/>
      <c r="G820" s="445"/>
      <c r="T820" s="445"/>
      <c r="V820" s="445"/>
      <c r="AU820" s="445"/>
      <c r="AX820" s="445"/>
      <c r="AZ820" s="445"/>
      <c r="BA820" s="445"/>
      <c r="BC820" s="445"/>
      <c r="BD820" s="445"/>
      <c r="BE820" s="445"/>
      <c r="BF820" s="445"/>
      <c r="DG820" s="445"/>
      <c r="DK820" s="445"/>
      <c r="DL820" s="445"/>
      <c r="DM820" s="445"/>
      <c r="DN820" s="445"/>
      <c r="DO820" s="445"/>
    </row>
    <row r="821">
      <c r="B821" s="445"/>
      <c r="D821" s="445"/>
      <c r="E821" s="445"/>
      <c r="G821" s="445"/>
      <c r="T821" s="445"/>
      <c r="V821" s="445"/>
      <c r="AU821" s="445"/>
      <c r="AX821" s="445"/>
      <c r="AZ821" s="445"/>
      <c r="BA821" s="445"/>
      <c r="BC821" s="445"/>
      <c r="BD821" s="445"/>
      <c r="BE821" s="445"/>
      <c r="BF821" s="445"/>
      <c r="DG821" s="445"/>
      <c r="DK821" s="445"/>
      <c r="DL821" s="445"/>
      <c r="DM821" s="445"/>
      <c r="DN821" s="445"/>
      <c r="DO821" s="445"/>
    </row>
    <row r="822">
      <c r="B822" s="445"/>
      <c r="D822" s="445"/>
      <c r="E822" s="445"/>
      <c r="G822" s="445"/>
      <c r="T822" s="445"/>
      <c r="V822" s="445"/>
      <c r="AU822" s="445"/>
      <c r="AX822" s="445"/>
      <c r="AZ822" s="445"/>
      <c r="BA822" s="445"/>
      <c r="BC822" s="445"/>
      <c r="BD822" s="445"/>
      <c r="BE822" s="445"/>
      <c r="BF822" s="445"/>
      <c r="DG822" s="445"/>
      <c r="DK822" s="445"/>
      <c r="DL822" s="445"/>
      <c r="DM822" s="445"/>
      <c r="DN822" s="445"/>
      <c r="DO822" s="445"/>
    </row>
    <row r="823">
      <c r="B823" s="445"/>
      <c r="D823" s="445"/>
      <c r="E823" s="445"/>
      <c r="G823" s="445"/>
      <c r="T823" s="445"/>
      <c r="V823" s="445"/>
      <c r="AU823" s="445"/>
      <c r="AX823" s="445"/>
      <c r="AZ823" s="445"/>
      <c r="BA823" s="445"/>
      <c r="BC823" s="445"/>
      <c r="BD823" s="445"/>
      <c r="BE823" s="445"/>
      <c r="BF823" s="445"/>
      <c r="DG823" s="445"/>
      <c r="DK823" s="445"/>
      <c r="DL823" s="445"/>
      <c r="DM823" s="445"/>
      <c r="DN823" s="445"/>
      <c r="DO823" s="445"/>
    </row>
    <row r="824">
      <c r="B824" s="445"/>
      <c r="D824" s="445"/>
      <c r="E824" s="445"/>
      <c r="G824" s="445"/>
      <c r="T824" s="445"/>
      <c r="V824" s="445"/>
      <c r="AU824" s="445"/>
      <c r="AX824" s="445"/>
      <c r="AZ824" s="445"/>
      <c r="BA824" s="445"/>
      <c r="BC824" s="445"/>
      <c r="BD824" s="445"/>
      <c r="BE824" s="445"/>
      <c r="BF824" s="445"/>
      <c r="DG824" s="445"/>
      <c r="DK824" s="445"/>
      <c r="DL824" s="445"/>
      <c r="DM824" s="445"/>
      <c r="DN824" s="445"/>
      <c r="DO824" s="445"/>
    </row>
    <row r="825">
      <c r="B825" s="445"/>
      <c r="D825" s="445"/>
      <c r="E825" s="445"/>
      <c r="G825" s="445"/>
      <c r="T825" s="445"/>
      <c r="V825" s="445"/>
      <c r="AU825" s="445"/>
      <c r="AX825" s="445"/>
      <c r="AZ825" s="445"/>
      <c r="BA825" s="445"/>
      <c r="BC825" s="445"/>
      <c r="BD825" s="445"/>
      <c r="BE825" s="445"/>
      <c r="BF825" s="445"/>
      <c r="DG825" s="445"/>
      <c r="DK825" s="445"/>
      <c r="DL825" s="445"/>
      <c r="DM825" s="445"/>
      <c r="DN825" s="445"/>
      <c r="DO825" s="445"/>
    </row>
    <row r="826">
      <c r="B826" s="445"/>
      <c r="D826" s="445"/>
      <c r="E826" s="445"/>
      <c r="G826" s="445"/>
      <c r="T826" s="445"/>
      <c r="V826" s="445"/>
      <c r="AU826" s="445"/>
      <c r="AX826" s="445"/>
      <c r="AZ826" s="445"/>
      <c r="BA826" s="445"/>
      <c r="BC826" s="445"/>
      <c r="BD826" s="445"/>
      <c r="BE826" s="445"/>
      <c r="BF826" s="445"/>
      <c r="DG826" s="445"/>
      <c r="DK826" s="445"/>
      <c r="DL826" s="445"/>
      <c r="DM826" s="445"/>
      <c r="DN826" s="445"/>
      <c r="DO826" s="445"/>
    </row>
    <row r="827">
      <c r="B827" s="445"/>
      <c r="D827" s="445"/>
      <c r="E827" s="445"/>
      <c r="G827" s="445"/>
      <c r="T827" s="445"/>
      <c r="V827" s="445"/>
      <c r="AU827" s="445"/>
      <c r="AX827" s="445"/>
      <c r="AZ827" s="445"/>
      <c r="BA827" s="445"/>
      <c r="BC827" s="445"/>
      <c r="BD827" s="445"/>
      <c r="BE827" s="445"/>
      <c r="BF827" s="445"/>
      <c r="DG827" s="445"/>
      <c r="DK827" s="445"/>
      <c r="DL827" s="445"/>
      <c r="DM827" s="445"/>
      <c r="DN827" s="445"/>
      <c r="DO827" s="445"/>
    </row>
    <row r="828">
      <c r="B828" s="445"/>
      <c r="D828" s="445"/>
      <c r="E828" s="445"/>
      <c r="G828" s="445"/>
      <c r="T828" s="445"/>
      <c r="V828" s="445"/>
      <c r="AU828" s="445"/>
      <c r="AX828" s="445"/>
      <c r="AZ828" s="445"/>
      <c r="BA828" s="445"/>
      <c r="BC828" s="445"/>
      <c r="BD828" s="445"/>
      <c r="BE828" s="445"/>
      <c r="BF828" s="445"/>
      <c r="DG828" s="445"/>
      <c r="DK828" s="445"/>
      <c r="DL828" s="445"/>
      <c r="DM828" s="445"/>
      <c r="DN828" s="445"/>
      <c r="DO828" s="445"/>
    </row>
    <row r="829">
      <c r="B829" s="445"/>
      <c r="D829" s="445"/>
      <c r="E829" s="445"/>
      <c r="G829" s="445"/>
      <c r="T829" s="445"/>
      <c r="V829" s="445"/>
      <c r="AU829" s="445"/>
      <c r="AX829" s="445"/>
      <c r="AZ829" s="445"/>
      <c r="BA829" s="445"/>
      <c r="BC829" s="445"/>
      <c r="BD829" s="445"/>
      <c r="BE829" s="445"/>
      <c r="BF829" s="445"/>
      <c r="DG829" s="445"/>
      <c r="DK829" s="445"/>
      <c r="DL829" s="445"/>
      <c r="DM829" s="445"/>
      <c r="DN829" s="445"/>
      <c r="DO829" s="445"/>
    </row>
    <row r="830">
      <c r="B830" s="445"/>
      <c r="D830" s="445"/>
      <c r="E830" s="445"/>
      <c r="G830" s="445"/>
      <c r="T830" s="445"/>
      <c r="V830" s="445"/>
      <c r="AU830" s="445"/>
      <c r="AX830" s="445"/>
      <c r="AZ830" s="445"/>
      <c r="BA830" s="445"/>
      <c r="BC830" s="445"/>
      <c r="BD830" s="445"/>
      <c r="BE830" s="445"/>
      <c r="BF830" s="445"/>
      <c r="DG830" s="445"/>
      <c r="DK830" s="445"/>
      <c r="DL830" s="445"/>
      <c r="DM830" s="445"/>
      <c r="DN830" s="445"/>
      <c r="DO830" s="445"/>
    </row>
    <row r="831">
      <c r="B831" s="445"/>
      <c r="D831" s="445"/>
      <c r="E831" s="445"/>
      <c r="G831" s="445"/>
      <c r="T831" s="445"/>
      <c r="V831" s="445"/>
      <c r="AU831" s="445"/>
      <c r="AX831" s="445"/>
      <c r="AZ831" s="445"/>
      <c r="BA831" s="445"/>
      <c r="BC831" s="445"/>
      <c r="BD831" s="445"/>
      <c r="BE831" s="445"/>
      <c r="BF831" s="445"/>
      <c r="DG831" s="445"/>
      <c r="DK831" s="445"/>
      <c r="DL831" s="445"/>
      <c r="DM831" s="445"/>
      <c r="DN831" s="445"/>
      <c r="DO831" s="445"/>
    </row>
    <row r="832">
      <c r="B832" s="445"/>
      <c r="D832" s="445"/>
      <c r="E832" s="445"/>
      <c r="G832" s="445"/>
      <c r="T832" s="445"/>
      <c r="V832" s="445"/>
      <c r="AU832" s="445"/>
      <c r="AX832" s="445"/>
      <c r="AZ832" s="445"/>
      <c r="BA832" s="445"/>
      <c r="BC832" s="445"/>
      <c r="BD832" s="445"/>
      <c r="BE832" s="445"/>
      <c r="BF832" s="445"/>
      <c r="DG832" s="445"/>
      <c r="DK832" s="445"/>
      <c r="DL832" s="445"/>
      <c r="DM832" s="445"/>
      <c r="DN832" s="445"/>
      <c r="DO832" s="445"/>
    </row>
    <row r="833">
      <c r="B833" s="445"/>
      <c r="D833" s="445"/>
      <c r="E833" s="445"/>
      <c r="G833" s="445"/>
      <c r="T833" s="445"/>
      <c r="V833" s="445"/>
      <c r="AU833" s="445"/>
      <c r="AX833" s="445"/>
      <c r="AZ833" s="445"/>
      <c r="BA833" s="445"/>
      <c r="BC833" s="445"/>
      <c r="BD833" s="445"/>
      <c r="BE833" s="445"/>
      <c r="BF833" s="445"/>
      <c r="DG833" s="445"/>
      <c r="DK833" s="445"/>
      <c r="DL833" s="445"/>
      <c r="DM833" s="445"/>
      <c r="DN833" s="445"/>
      <c r="DO833" s="445"/>
    </row>
    <row r="834">
      <c r="B834" s="445"/>
      <c r="D834" s="445"/>
      <c r="E834" s="445"/>
      <c r="G834" s="445"/>
      <c r="T834" s="445"/>
      <c r="V834" s="445"/>
      <c r="AU834" s="445"/>
      <c r="AX834" s="445"/>
      <c r="AZ834" s="445"/>
      <c r="BA834" s="445"/>
      <c r="BC834" s="445"/>
      <c r="BD834" s="445"/>
      <c r="BE834" s="445"/>
      <c r="BF834" s="445"/>
      <c r="DG834" s="445"/>
      <c r="DK834" s="445"/>
      <c r="DL834" s="445"/>
      <c r="DM834" s="445"/>
      <c r="DN834" s="445"/>
      <c r="DO834" s="445"/>
    </row>
    <row r="835">
      <c r="B835" s="445"/>
      <c r="D835" s="445"/>
      <c r="E835" s="445"/>
      <c r="G835" s="445"/>
      <c r="T835" s="445"/>
      <c r="V835" s="445"/>
      <c r="AU835" s="445"/>
      <c r="AX835" s="445"/>
      <c r="AZ835" s="445"/>
      <c r="BA835" s="445"/>
      <c r="BC835" s="445"/>
      <c r="BD835" s="445"/>
      <c r="BE835" s="445"/>
      <c r="BF835" s="445"/>
      <c r="DG835" s="445"/>
      <c r="DK835" s="445"/>
      <c r="DL835" s="445"/>
      <c r="DM835" s="445"/>
      <c r="DN835" s="445"/>
      <c r="DO835" s="445"/>
    </row>
    <row r="836">
      <c r="B836" s="445"/>
      <c r="D836" s="445"/>
      <c r="E836" s="445"/>
      <c r="G836" s="445"/>
      <c r="T836" s="445"/>
      <c r="V836" s="445"/>
      <c r="AU836" s="445"/>
      <c r="AX836" s="445"/>
      <c r="AZ836" s="445"/>
      <c r="BA836" s="445"/>
      <c r="BC836" s="445"/>
      <c r="BD836" s="445"/>
      <c r="BE836" s="445"/>
      <c r="BF836" s="445"/>
      <c r="DG836" s="445"/>
      <c r="DK836" s="445"/>
      <c r="DL836" s="445"/>
      <c r="DM836" s="445"/>
      <c r="DN836" s="445"/>
      <c r="DO836" s="445"/>
    </row>
    <row r="837">
      <c r="B837" s="445"/>
      <c r="D837" s="445"/>
      <c r="E837" s="445"/>
      <c r="G837" s="445"/>
      <c r="T837" s="445"/>
      <c r="V837" s="445"/>
      <c r="AU837" s="445"/>
      <c r="AX837" s="445"/>
      <c r="AZ837" s="445"/>
      <c r="BA837" s="445"/>
      <c r="BC837" s="445"/>
      <c r="BD837" s="445"/>
      <c r="BE837" s="445"/>
      <c r="BF837" s="445"/>
      <c r="DG837" s="445"/>
      <c r="DK837" s="445"/>
      <c r="DL837" s="445"/>
      <c r="DM837" s="445"/>
      <c r="DN837" s="445"/>
      <c r="DO837" s="445"/>
    </row>
    <row r="838">
      <c r="B838" s="445"/>
      <c r="D838" s="445"/>
      <c r="E838" s="445"/>
      <c r="G838" s="445"/>
      <c r="T838" s="445"/>
      <c r="V838" s="445"/>
      <c r="AU838" s="445"/>
      <c r="AX838" s="445"/>
      <c r="AZ838" s="445"/>
      <c r="BA838" s="445"/>
      <c r="BC838" s="445"/>
      <c r="BD838" s="445"/>
      <c r="BE838" s="445"/>
      <c r="BF838" s="445"/>
      <c r="DG838" s="445"/>
      <c r="DK838" s="445"/>
      <c r="DL838" s="445"/>
      <c r="DM838" s="445"/>
      <c r="DN838" s="445"/>
      <c r="DO838" s="445"/>
    </row>
    <row r="839">
      <c r="B839" s="445"/>
      <c r="D839" s="445"/>
      <c r="E839" s="445"/>
      <c r="G839" s="445"/>
      <c r="T839" s="445"/>
      <c r="V839" s="445"/>
      <c r="AU839" s="445"/>
      <c r="AX839" s="445"/>
      <c r="AZ839" s="445"/>
      <c r="BA839" s="445"/>
      <c r="BC839" s="445"/>
      <c r="BD839" s="445"/>
      <c r="BE839" s="445"/>
      <c r="BF839" s="445"/>
      <c r="DG839" s="445"/>
      <c r="DK839" s="445"/>
      <c r="DL839" s="445"/>
      <c r="DM839" s="445"/>
      <c r="DN839" s="445"/>
      <c r="DO839" s="445"/>
    </row>
    <row r="840">
      <c r="B840" s="445"/>
      <c r="D840" s="445"/>
      <c r="E840" s="445"/>
      <c r="G840" s="445"/>
      <c r="T840" s="445"/>
      <c r="V840" s="445"/>
      <c r="AU840" s="445"/>
      <c r="AX840" s="445"/>
      <c r="AZ840" s="445"/>
      <c r="BA840" s="445"/>
      <c r="BC840" s="445"/>
      <c r="BD840" s="445"/>
      <c r="BE840" s="445"/>
      <c r="BF840" s="445"/>
      <c r="DG840" s="445"/>
      <c r="DK840" s="445"/>
      <c r="DL840" s="445"/>
      <c r="DM840" s="445"/>
      <c r="DN840" s="445"/>
      <c r="DO840" s="445"/>
    </row>
    <row r="841">
      <c r="B841" s="445"/>
      <c r="D841" s="445"/>
      <c r="E841" s="445"/>
      <c r="G841" s="445"/>
      <c r="T841" s="445"/>
      <c r="V841" s="445"/>
      <c r="AU841" s="445"/>
      <c r="AX841" s="445"/>
      <c r="AZ841" s="445"/>
      <c r="BA841" s="445"/>
      <c r="BC841" s="445"/>
      <c r="BD841" s="445"/>
      <c r="BE841" s="445"/>
      <c r="BF841" s="445"/>
      <c r="DG841" s="445"/>
      <c r="DK841" s="445"/>
      <c r="DL841" s="445"/>
      <c r="DM841" s="445"/>
      <c r="DN841" s="445"/>
      <c r="DO841" s="445"/>
    </row>
    <row r="842">
      <c r="B842" s="445"/>
      <c r="D842" s="445"/>
      <c r="E842" s="445"/>
      <c r="G842" s="445"/>
      <c r="T842" s="445"/>
      <c r="V842" s="445"/>
      <c r="AU842" s="445"/>
      <c r="AX842" s="445"/>
      <c r="AZ842" s="445"/>
      <c r="BA842" s="445"/>
      <c r="BC842" s="445"/>
      <c r="BD842" s="445"/>
      <c r="BE842" s="445"/>
      <c r="BF842" s="445"/>
      <c r="DG842" s="445"/>
      <c r="DK842" s="445"/>
      <c r="DL842" s="445"/>
      <c r="DM842" s="445"/>
      <c r="DN842" s="445"/>
      <c r="DO842" s="445"/>
    </row>
    <row r="843">
      <c r="B843" s="445"/>
      <c r="D843" s="445"/>
      <c r="E843" s="445"/>
      <c r="G843" s="445"/>
      <c r="T843" s="445"/>
      <c r="V843" s="445"/>
      <c r="AU843" s="445"/>
      <c r="AX843" s="445"/>
      <c r="AZ843" s="445"/>
      <c r="BA843" s="445"/>
      <c r="BC843" s="445"/>
      <c r="BD843" s="445"/>
      <c r="BE843" s="445"/>
      <c r="BF843" s="445"/>
      <c r="DG843" s="445"/>
      <c r="DK843" s="445"/>
      <c r="DL843" s="445"/>
      <c r="DM843" s="445"/>
      <c r="DN843" s="445"/>
      <c r="DO843" s="445"/>
    </row>
    <row r="844">
      <c r="B844" s="445"/>
      <c r="D844" s="445"/>
      <c r="E844" s="445"/>
      <c r="G844" s="445"/>
      <c r="T844" s="445"/>
      <c r="V844" s="445"/>
      <c r="AU844" s="445"/>
      <c r="AX844" s="445"/>
      <c r="AZ844" s="445"/>
      <c r="BA844" s="445"/>
      <c r="BC844" s="445"/>
      <c r="BD844" s="445"/>
      <c r="BE844" s="445"/>
      <c r="BF844" s="445"/>
      <c r="DG844" s="445"/>
      <c r="DK844" s="445"/>
      <c r="DL844" s="445"/>
      <c r="DM844" s="445"/>
      <c r="DN844" s="445"/>
      <c r="DO844" s="445"/>
    </row>
    <row r="845">
      <c r="B845" s="445"/>
      <c r="D845" s="445"/>
      <c r="E845" s="445"/>
      <c r="G845" s="445"/>
      <c r="T845" s="445"/>
      <c r="V845" s="445"/>
      <c r="AU845" s="445"/>
      <c r="AX845" s="445"/>
      <c r="AZ845" s="445"/>
      <c r="BA845" s="445"/>
      <c r="BC845" s="445"/>
      <c r="BD845" s="445"/>
      <c r="BE845" s="445"/>
      <c r="BF845" s="445"/>
      <c r="DG845" s="445"/>
      <c r="DK845" s="445"/>
      <c r="DL845" s="445"/>
      <c r="DM845" s="445"/>
      <c r="DN845" s="445"/>
      <c r="DO845" s="445"/>
    </row>
    <row r="846">
      <c r="B846" s="445"/>
      <c r="D846" s="445"/>
      <c r="E846" s="445"/>
      <c r="G846" s="445"/>
      <c r="T846" s="445"/>
      <c r="V846" s="445"/>
      <c r="AU846" s="445"/>
      <c r="AX846" s="445"/>
      <c r="AZ846" s="445"/>
      <c r="BA846" s="445"/>
      <c r="BC846" s="445"/>
      <c r="BD846" s="445"/>
      <c r="BE846" s="445"/>
      <c r="BF846" s="445"/>
      <c r="DG846" s="445"/>
      <c r="DK846" s="445"/>
      <c r="DL846" s="445"/>
      <c r="DM846" s="445"/>
      <c r="DN846" s="445"/>
      <c r="DO846" s="445"/>
    </row>
    <row r="847">
      <c r="B847" s="445"/>
      <c r="D847" s="445"/>
      <c r="E847" s="445"/>
      <c r="G847" s="445"/>
      <c r="T847" s="445"/>
      <c r="V847" s="445"/>
      <c r="AU847" s="445"/>
      <c r="AX847" s="445"/>
      <c r="AZ847" s="445"/>
      <c r="BA847" s="445"/>
      <c r="BC847" s="445"/>
      <c r="BD847" s="445"/>
      <c r="BE847" s="445"/>
      <c r="BF847" s="445"/>
      <c r="DG847" s="445"/>
      <c r="DK847" s="445"/>
      <c r="DL847" s="445"/>
      <c r="DM847" s="445"/>
      <c r="DN847" s="445"/>
      <c r="DO847" s="445"/>
    </row>
    <row r="848">
      <c r="B848" s="445"/>
      <c r="D848" s="445"/>
      <c r="E848" s="445"/>
      <c r="G848" s="445"/>
      <c r="T848" s="445"/>
      <c r="V848" s="445"/>
      <c r="AU848" s="445"/>
      <c r="AX848" s="445"/>
      <c r="AZ848" s="445"/>
      <c r="BA848" s="445"/>
      <c r="BC848" s="445"/>
      <c r="BD848" s="445"/>
      <c r="BE848" s="445"/>
      <c r="BF848" s="445"/>
      <c r="DG848" s="445"/>
      <c r="DK848" s="445"/>
      <c r="DL848" s="445"/>
      <c r="DM848" s="445"/>
      <c r="DN848" s="445"/>
      <c r="DO848" s="445"/>
    </row>
    <row r="849">
      <c r="B849" s="445"/>
      <c r="D849" s="445"/>
      <c r="E849" s="445"/>
      <c r="G849" s="445"/>
      <c r="T849" s="445"/>
      <c r="V849" s="445"/>
      <c r="AU849" s="445"/>
      <c r="AX849" s="445"/>
      <c r="AZ849" s="445"/>
      <c r="BA849" s="445"/>
      <c r="BC849" s="445"/>
      <c r="BD849" s="445"/>
      <c r="BE849" s="445"/>
      <c r="BF849" s="445"/>
      <c r="DG849" s="445"/>
      <c r="DK849" s="445"/>
      <c r="DL849" s="445"/>
      <c r="DM849" s="445"/>
      <c r="DN849" s="445"/>
      <c r="DO849" s="445"/>
    </row>
    <row r="850">
      <c r="B850" s="445"/>
      <c r="D850" s="445"/>
      <c r="E850" s="445"/>
      <c r="G850" s="445"/>
      <c r="T850" s="445"/>
      <c r="V850" s="445"/>
      <c r="AU850" s="445"/>
      <c r="AX850" s="445"/>
      <c r="AZ850" s="445"/>
      <c r="BA850" s="445"/>
      <c r="BC850" s="445"/>
      <c r="BD850" s="445"/>
      <c r="BE850" s="445"/>
      <c r="BF850" s="445"/>
      <c r="DG850" s="445"/>
      <c r="DK850" s="445"/>
      <c r="DL850" s="445"/>
      <c r="DM850" s="445"/>
      <c r="DN850" s="445"/>
      <c r="DO850" s="445"/>
    </row>
    <row r="851">
      <c r="B851" s="445"/>
      <c r="D851" s="445"/>
      <c r="E851" s="445"/>
      <c r="G851" s="445"/>
      <c r="T851" s="445"/>
      <c r="V851" s="445"/>
      <c r="AU851" s="445"/>
      <c r="AX851" s="445"/>
      <c r="AZ851" s="445"/>
      <c r="BA851" s="445"/>
      <c r="BC851" s="445"/>
      <c r="BD851" s="445"/>
      <c r="BE851" s="445"/>
      <c r="BF851" s="445"/>
      <c r="DG851" s="445"/>
      <c r="DK851" s="445"/>
      <c r="DL851" s="445"/>
      <c r="DM851" s="445"/>
      <c r="DN851" s="445"/>
      <c r="DO851" s="445"/>
    </row>
    <row r="852">
      <c r="B852" s="445"/>
      <c r="D852" s="445"/>
      <c r="E852" s="445"/>
      <c r="G852" s="445"/>
      <c r="T852" s="445"/>
      <c r="V852" s="445"/>
      <c r="AU852" s="445"/>
      <c r="AX852" s="445"/>
      <c r="AZ852" s="445"/>
      <c r="BA852" s="445"/>
      <c r="BC852" s="445"/>
      <c r="BD852" s="445"/>
      <c r="BE852" s="445"/>
      <c r="BF852" s="445"/>
      <c r="DG852" s="445"/>
      <c r="DK852" s="445"/>
      <c r="DL852" s="445"/>
      <c r="DM852" s="445"/>
      <c r="DN852" s="445"/>
      <c r="DO852" s="445"/>
    </row>
    <row r="853">
      <c r="B853" s="445"/>
      <c r="D853" s="445"/>
      <c r="E853" s="445"/>
      <c r="G853" s="445"/>
      <c r="T853" s="445"/>
      <c r="V853" s="445"/>
      <c r="AU853" s="445"/>
      <c r="AX853" s="445"/>
      <c r="AZ853" s="445"/>
      <c r="BA853" s="445"/>
      <c r="BC853" s="445"/>
      <c r="BD853" s="445"/>
      <c r="BE853" s="445"/>
      <c r="BF853" s="445"/>
      <c r="DG853" s="445"/>
      <c r="DK853" s="445"/>
      <c r="DL853" s="445"/>
      <c r="DM853" s="445"/>
      <c r="DN853" s="445"/>
      <c r="DO853" s="445"/>
    </row>
    <row r="854">
      <c r="B854" s="445"/>
      <c r="D854" s="445"/>
      <c r="E854" s="445"/>
      <c r="G854" s="445"/>
      <c r="T854" s="445"/>
      <c r="V854" s="445"/>
      <c r="AU854" s="445"/>
      <c r="AX854" s="445"/>
      <c r="AZ854" s="445"/>
      <c r="BA854" s="445"/>
      <c r="BC854" s="445"/>
      <c r="BD854" s="445"/>
      <c r="BE854" s="445"/>
      <c r="BF854" s="445"/>
      <c r="DG854" s="445"/>
      <c r="DK854" s="445"/>
      <c r="DL854" s="445"/>
      <c r="DM854" s="445"/>
      <c r="DN854" s="445"/>
      <c r="DO854" s="445"/>
    </row>
    <row r="855">
      <c r="B855" s="445"/>
      <c r="D855" s="445"/>
      <c r="E855" s="445"/>
      <c r="G855" s="445"/>
      <c r="T855" s="445"/>
      <c r="V855" s="445"/>
      <c r="AU855" s="445"/>
      <c r="AX855" s="445"/>
      <c r="AZ855" s="445"/>
      <c r="BA855" s="445"/>
      <c r="BC855" s="445"/>
      <c r="BD855" s="445"/>
      <c r="BE855" s="445"/>
      <c r="BF855" s="445"/>
      <c r="DG855" s="445"/>
      <c r="DK855" s="445"/>
      <c r="DL855" s="445"/>
      <c r="DM855" s="445"/>
      <c r="DN855" s="445"/>
      <c r="DO855" s="445"/>
    </row>
    <row r="856">
      <c r="B856" s="445"/>
      <c r="D856" s="445"/>
      <c r="E856" s="445"/>
      <c r="G856" s="445"/>
      <c r="T856" s="445"/>
      <c r="V856" s="445"/>
      <c r="AU856" s="445"/>
      <c r="AX856" s="445"/>
      <c r="AZ856" s="445"/>
      <c r="BA856" s="445"/>
      <c r="BC856" s="445"/>
      <c r="BD856" s="445"/>
      <c r="BE856" s="445"/>
      <c r="BF856" s="445"/>
      <c r="DG856" s="445"/>
      <c r="DK856" s="445"/>
      <c r="DL856" s="445"/>
      <c r="DM856" s="445"/>
      <c r="DN856" s="445"/>
      <c r="DO856" s="445"/>
    </row>
    <row r="857">
      <c r="B857" s="445"/>
      <c r="D857" s="445"/>
      <c r="E857" s="445"/>
      <c r="G857" s="445"/>
      <c r="T857" s="445"/>
      <c r="V857" s="445"/>
      <c r="AU857" s="445"/>
      <c r="AX857" s="445"/>
      <c r="AZ857" s="445"/>
      <c r="BA857" s="445"/>
      <c r="BC857" s="445"/>
      <c r="BD857" s="445"/>
      <c r="BE857" s="445"/>
      <c r="BF857" s="445"/>
      <c r="DG857" s="445"/>
      <c r="DK857" s="445"/>
      <c r="DL857" s="445"/>
      <c r="DM857" s="445"/>
      <c r="DN857" s="445"/>
      <c r="DO857" s="445"/>
    </row>
    <row r="858">
      <c r="B858" s="445"/>
      <c r="D858" s="445"/>
      <c r="E858" s="445"/>
      <c r="G858" s="445"/>
      <c r="T858" s="445"/>
      <c r="V858" s="445"/>
      <c r="AU858" s="445"/>
      <c r="AX858" s="445"/>
      <c r="AZ858" s="445"/>
      <c r="BA858" s="445"/>
      <c r="BC858" s="445"/>
      <c r="BD858" s="445"/>
      <c r="BE858" s="445"/>
      <c r="BF858" s="445"/>
      <c r="DG858" s="445"/>
      <c r="DK858" s="445"/>
      <c r="DL858" s="445"/>
      <c r="DM858" s="445"/>
      <c r="DN858" s="445"/>
      <c r="DO858" s="445"/>
    </row>
    <row r="859">
      <c r="B859" s="445"/>
      <c r="D859" s="445"/>
      <c r="E859" s="445"/>
      <c r="G859" s="445"/>
      <c r="T859" s="445"/>
      <c r="V859" s="445"/>
      <c r="AU859" s="445"/>
      <c r="AX859" s="445"/>
      <c r="AZ859" s="445"/>
      <c r="BA859" s="445"/>
      <c r="BC859" s="445"/>
      <c r="BD859" s="445"/>
      <c r="BE859" s="445"/>
      <c r="BF859" s="445"/>
      <c r="DG859" s="445"/>
      <c r="DK859" s="445"/>
      <c r="DL859" s="445"/>
      <c r="DM859" s="445"/>
      <c r="DN859" s="445"/>
      <c r="DO859" s="445"/>
    </row>
    <row r="860">
      <c r="B860" s="445"/>
      <c r="D860" s="445"/>
      <c r="E860" s="445"/>
      <c r="G860" s="445"/>
      <c r="T860" s="445"/>
      <c r="V860" s="445"/>
      <c r="AU860" s="445"/>
      <c r="AX860" s="445"/>
      <c r="AZ860" s="445"/>
      <c r="BA860" s="445"/>
      <c r="BC860" s="445"/>
      <c r="BD860" s="445"/>
      <c r="BE860" s="445"/>
      <c r="BF860" s="445"/>
      <c r="DG860" s="445"/>
      <c r="DK860" s="445"/>
      <c r="DL860" s="445"/>
      <c r="DM860" s="445"/>
      <c r="DN860" s="445"/>
      <c r="DO860" s="445"/>
    </row>
    <row r="861">
      <c r="B861" s="445"/>
      <c r="D861" s="445"/>
      <c r="E861" s="445"/>
      <c r="G861" s="445"/>
      <c r="T861" s="445"/>
      <c r="V861" s="445"/>
      <c r="AU861" s="445"/>
      <c r="AX861" s="445"/>
      <c r="AZ861" s="445"/>
      <c r="BA861" s="445"/>
      <c r="BC861" s="445"/>
      <c r="BD861" s="445"/>
      <c r="BE861" s="445"/>
      <c r="BF861" s="445"/>
      <c r="DG861" s="445"/>
      <c r="DK861" s="445"/>
      <c r="DL861" s="445"/>
      <c r="DM861" s="445"/>
      <c r="DN861" s="445"/>
      <c r="DO861" s="445"/>
    </row>
    <row r="862">
      <c r="B862" s="445"/>
      <c r="D862" s="445"/>
      <c r="E862" s="445"/>
      <c r="G862" s="445"/>
      <c r="T862" s="445"/>
      <c r="V862" s="445"/>
      <c r="AU862" s="445"/>
      <c r="AX862" s="445"/>
      <c r="AZ862" s="445"/>
      <c r="BA862" s="445"/>
      <c r="BC862" s="445"/>
      <c r="BD862" s="445"/>
      <c r="BE862" s="445"/>
      <c r="BF862" s="445"/>
      <c r="DG862" s="445"/>
      <c r="DK862" s="445"/>
      <c r="DL862" s="445"/>
      <c r="DM862" s="445"/>
      <c r="DN862" s="445"/>
      <c r="DO862" s="445"/>
    </row>
    <row r="863">
      <c r="B863" s="445"/>
      <c r="D863" s="445"/>
      <c r="E863" s="445"/>
      <c r="G863" s="445"/>
      <c r="T863" s="445"/>
      <c r="V863" s="445"/>
      <c r="AU863" s="445"/>
      <c r="AX863" s="445"/>
      <c r="AZ863" s="445"/>
      <c r="BA863" s="445"/>
      <c r="BC863" s="445"/>
      <c r="BD863" s="445"/>
      <c r="BE863" s="445"/>
      <c r="BF863" s="445"/>
      <c r="DG863" s="445"/>
      <c r="DK863" s="445"/>
      <c r="DL863" s="445"/>
      <c r="DM863" s="445"/>
      <c r="DN863" s="445"/>
      <c r="DO863" s="445"/>
    </row>
    <row r="864">
      <c r="B864" s="445"/>
      <c r="D864" s="445"/>
      <c r="E864" s="445"/>
      <c r="G864" s="445"/>
      <c r="T864" s="445"/>
      <c r="V864" s="445"/>
      <c r="AU864" s="445"/>
      <c r="AX864" s="445"/>
      <c r="AZ864" s="445"/>
      <c r="BA864" s="445"/>
      <c r="BC864" s="445"/>
      <c r="BD864" s="445"/>
      <c r="BE864" s="445"/>
      <c r="BF864" s="445"/>
      <c r="DG864" s="445"/>
      <c r="DK864" s="445"/>
      <c r="DL864" s="445"/>
      <c r="DM864" s="445"/>
      <c r="DN864" s="445"/>
      <c r="DO864" s="445"/>
    </row>
    <row r="865">
      <c r="B865" s="445"/>
      <c r="D865" s="445"/>
      <c r="E865" s="445"/>
      <c r="G865" s="445"/>
      <c r="T865" s="445"/>
      <c r="V865" s="445"/>
      <c r="AU865" s="445"/>
      <c r="AX865" s="445"/>
      <c r="AZ865" s="445"/>
      <c r="BA865" s="445"/>
      <c r="BC865" s="445"/>
      <c r="BD865" s="445"/>
      <c r="BE865" s="445"/>
      <c r="BF865" s="445"/>
      <c r="DG865" s="445"/>
      <c r="DK865" s="445"/>
      <c r="DL865" s="445"/>
      <c r="DM865" s="445"/>
      <c r="DN865" s="445"/>
      <c r="DO865" s="445"/>
    </row>
    <row r="866">
      <c r="B866" s="445"/>
      <c r="D866" s="445"/>
      <c r="E866" s="445"/>
      <c r="G866" s="445"/>
      <c r="T866" s="445"/>
      <c r="V866" s="445"/>
      <c r="AU866" s="445"/>
      <c r="AX866" s="445"/>
      <c r="AZ866" s="445"/>
      <c r="BA866" s="445"/>
      <c r="BC866" s="445"/>
      <c r="BD866" s="445"/>
      <c r="BE866" s="445"/>
      <c r="BF866" s="445"/>
      <c r="DG866" s="445"/>
      <c r="DK866" s="445"/>
      <c r="DL866" s="445"/>
      <c r="DM866" s="445"/>
      <c r="DN866" s="445"/>
      <c r="DO866" s="445"/>
    </row>
    <row r="867">
      <c r="B867" s="445"/>
      <c r="D867" s="445"/>
      <c r="E867" s="445"/>
      <c r="G867" s="445"/>
      <c r="T867" s="445"/>
      <c r="V867" s="445"/>
      <c r="AU867" s="445"/>
      <c r="AX867" s="445"/>
      <c r="AZ867" s="445"/>
      <c r="BA867" s="445"/>
      <c r="BC867" s="445"/>
      <c r="BD867" s="445"/>
      <c r="BE867" s="445"/>
      <c r="BF867" s="445"/>
      <c r="DG867" s="445"/>
      <c r="DK867" s="445"/>
      <c r="DL867" s="445"/>
      <c r="DM867" s="445"/>
      <c r="DN867" s="445"/>
      <c r="DO867" s="445"/>
    </row>
    <row r="868">
      <c r="B868" s="445"/>
      <c r="D868" s="445"/>
      <c r="E868" s="445"/>
      <c r="G868" s="445"/>
      <c r="T868" s="445"/>
      <c r="V868" s="445"/>
      <c r="AU868" s="445"/>
      <c r="AX868" s="445"/>
      <c r="AZ868" s="445"/>
      <c r="BA868" s="445"/>
      <c r="BC868" s="445"/>
      <c r="BD868" s="445"/>
      <c r="BE868" s="445"/>
      <c r="BF868" s="445"/>
      <c r="DG868" s="445"/>
      <c r="DK868" s="445"/>
      <c r="DL868" s="445"/>
      <c r="DM868" s="445"/>
      <c r="DN868" s="445"/>
      <c r="DO868" s="445"/>
    </row>
    <row r="869">
      <c r="B869" s="445"/>
      <c r="D869" s="445"/>
      <c r="E869" s="445"/>
      <c r="G869" s="445"/>
      <c r="T869" s="445"/>
      <c r="V869" s="445"/>
      <c r="AU869" s="445"/>
      <c r="AX869" s="445"/>
      <c r="AZ869" s="445"/>
      <c r="BA869" s="445"/>
      <c r="BC869" s="445"/>
      <c r="BD869" s="445"/>
      <c r="BE869" s="445"/>
      <c r="BF869" s="445"/>
      <c r="DG869" s="445"/>
      <c r="DK869" s="445"/>
      <c r="DL869" s="445"/>
      <c r="DM869" s="445"/>
      <c r="DN869" s="445"/>
      <c r="DO869" s="445"/>
    </row>
    <row r="870">
      <c r="B870" s="445"/>
      <c r="D870" s="445"/>
      <c r="E870" s="445"/>
      <c r="G870" s="445"/>
      <c r="T870" s="445"/>
      <c r="V870" s="445"/>
      <c r="AU870" s="445"/>
      <c r="AX870" s="445"/>
      <c r="AZ870" s="445"/>
      <c r="BA870" s="445"/>
      <c r="BC870" s="445"/>
      <c r="BD870" s="445"/>
      <c r="BE870" s="445"/>
      <c r="BF870" s="445"/>
      <c r="DG870" s="445"/>
      <c r="DK870" s="445"/>
      <c r="DL870" s="445"/>
      <c r="DM870" s="445"/>
      <c r="DN870" s="445"/>
      <c r="DO870" s="445"/>
    </row>
    <row r="871">
      <c r="B871" s="445"/>
      <c r="D871" s="445"/>
      <c r="E871" s="445"/>
      <c r="G871" s="445"/>
      <c r="T871" s="445"/>
      <c r="V871" s="445"/>
      <c r="AU871" s="445"/>
      <c r="AX871" s="445"/>
      <c r="AZ871" s="445"/>
      <c r="BA871" s="445"/>
      <c r="BC871" s="445"/>
      <c r="BD871" s="445"/>
      <c r="BE871" s="445"/>
      <c r="BF871" s="445"/>
      <c r="DG871" s="445"/>
      <c r="DK871" s="445"/>
      <c r="DL871" s="445"/>
      <c r="DM871" s="445"/>
      <c r="DN871" s="445"/>
      <c r="DO871" s="445"/>
    </row>
    <row r="872">
      <c r="B872" s="445"/>
      <c r="D872" s="445"/>
      <c r="E872" s="445"/>
      <c r="G872" s="445"/>
      <c r="T872" s="445"/>
      <c r="V872" s="445"/>
      <c r="AU872" s="445"/>
      <c r="AX872" s="445"/>
      <c r="AZ872" s="445"/>
      <c r="BA872" s="445"/>
      <c r="BC872" s="445"/>
      <c r="BD872" s="445"/>
      <c r="BE872" s="445"/>
      <c r="BF872" s="445"/>
      <c r="DG872" s="445"/>
      <c r="DK872" s="445"/>
      <c r="DL872" s="445"/>
      <c r="DM872" s="445"/>
      <c r="DN872" s="445"/>
      <c r="DO872" s="445"/>
    </row>
    <row r="873">
      <c r="B873" s="445"/>
      <c r="D873" s="445"/>
      <c r="E873" s="445"/>
      <c r="G873" s="445"/>
      <c r="T873" s="445"/>
      <c r="V873" s="445"/>
      <c r="AU873" s="445"/>
      <c r="AX873" s="445"/>
      <c r="AZ873" s="445"/>
      <c r="BA873" s="445"/>
      <c r="BC873" s="445"/>
      <c r="BD873" s="445"/>
      <c r="BE873" s="445"/>
      <c r="BF873" s="445"/>
      <c r="DG873" s="445"/>
      <c r="DK873" s="445"/>
      <c r="DL873" s="445"/>
      <c r="DM873" s="445"/>
      <c r="DN873" s="445"/>
      <c r="DO873" s="445"/>
    </row>
    <row r="874">
      <c r="B874" s="445"/>
      <c r="D874" s="445"/>
      <c r="E874" s="445"/>
      <c r="G874" s="445"/>
      <c r="T874" s="445"/>
      <c r="V874" s="445"/>
      <c r="AU874" s="445"/>
      <c r="AX874" s="445"/>
      <c r="AZ874" s="445"/>
      <c r="BA874" s="445"/>
      <c r="BC874" s="445"/>
      <c r="BD874" s="445"/>
      <c r="BE874" s="445"/>
      <c r="BF874" s="445"/>
      <c r="DG874" s="445"/>
      <c r="DK874" s="445"/>
      <c r="DL874" s="445"/>
      <c r="DM874" s="445"/>
      <c r="DN874" s="445"/>
      <c r="DO874" s="445"/>
    </row>
    <row r="875">
      <c r="B875" s="445"/>
      <c r="D875" s="445"/>
      <c r="E875" s="445"/>
      <c r="G875" s="445"/>
      <c r="T875" s="445"/>
      <c r="V875" s="445"/>
      <c r="AU875" s="445"/>
      <c r="AX875" s="445"/>
      <c r="AZ875" s="445"/>
      <c r="BA875" s="445"/>
      <c r="BC875" s="445"/>
      <c r="BD875" s="445"/>
      <c r="BE875" s="445"/>
      <c r="BF875" s="445"/>
      <c r="DG875" s="445"/>
      <c r="DK875" s="445"/>
      <c r="DL875" s="445"/>
      <c r="DM875" s="445"/>
      <c r="DN875" s="445"/>
      <c r="DO875" s="445"/>
    </row>
    <row r="876">
      <c r="B876" s="445"/>
      <c r="D876" s="445"/>
      <c r="E876" s="445"/>
      <c r="G876" s="445"/>
      <c r="T876" s="445"/>
      <c r="V876" s="445"/>
      <c r="AU876" s="445"/>
      <c r="AX876" s="445"/>
      <c r="AZ876" s="445"/>
      <c r="BA876" s="445"/>
      <c r="BC876" s="445"/>
      <c r="BD876" s="445"/>
      <c r="BE876" s="445"/>
      <c r="BF876" s="445"/>
      <c r="DG876" s="445"/>
      <c r="DK876" s="445"/>
      <c r="DL876" s="445"/>
      <c r="DM876" s="445"/>
      <c r="DN876" s="445"/>
      <c r="DO876" s="445"/>
    </row>
    <row r="877">
      <c r="B877" s="445"/>
      <c r="D877" s="445"/>
      <c r="E877" s="445"/>
      <c r="G877" s="445"/>
      <c r="T877" s="445"/>
      <c r="V877" s="445"/>
      <c r="AU877" s="445"/>
      <c r="AX877" s="445"/>
      <c r="AZ877" s="445"/>
      <c r="BA877" s="445"/>
      <c r="BC877" s="445"/>
      <c r="BD877" s="445"/>
      <c r="BE877" s="445"/>
      <c r="BF877" s="445"/>
      <c r="DG877" s="445"/>
      <c r="DK877" s="445"/>
      <c r="DL877" s="445"/>
      <c r="DM877" s="445"/>
      <c r="DN877" s="445"/>
      <c r="DO877" s="445"/>
    </row>
    <row r="878">
      <c r="B878" s="445"/>
      <c r="D878" s="445"/>
      <c r="E878" s="445"/>
      <c r="G878" s="445"/>
      <c r="T878" s="445"/>
      <c r="V878" s="445"/>
      <c r="AU878" s="445"/>
      <c r="AX878" s="445"/>
      <c r="AZ878" s="445"/>
      <c r="BA878" s="445"/>
      <c r="BC878" s="445"/>
      <c r="BD878" s="445"/>
      <c r="BE878" s="445"/>
      <c r="BF878" s="445"/>
      <c r="DG878" s="445"/>
      <c r="DK878" s="445"/>
      <c r="DL878" s="445"/>
      <c r="DM878" s="445"/>
      <c r="DN878" s="445"/>
      <c r="DO878" s="445"/>
    </row>
    <row r="879">
      <c r="B879" s="445"/>
      <c r="D879" s="445"/>
      <c r="E879" s="445"/>
      <c r="G879" s="445"/>
      <c r="T879" s="445"/>
      <c r="V879" s="445"/>
      <c r="AU879" s="445"/>
      <c r="AX879" s="445"/>
      <c r="AZ879" s="445"/>
      <c r="BA879" s="445"/>
      <c r="BC879" s="445"/>
      <c r="BD879" s="445"/>
      <c r="BE879" s="445"/>
      <c r="BF879" s="445"/>
      <c r="DG879" s="445"/>
      <c r="DK879" s="445"/>
      <c r="DL879" s="445"/>
      <c r="DM879" s="445"/>
      <c r="DN879" s="445"/>
      <c r="DO879" s="445"/>
    </row>
    <row r="880">
      <c r="B880" s="445"/>
      <c r="D880" s="445"/>
      <c r="E880" s="445"/>
      <c r="G880" s="445"/>
      <c r="T880" s="445"/>
      <c r="V880" s="445"/>
      <c r="AU880" s="445"/>
      <c r="AX880" s="445"/>
      <c r="AZ880" s="445"/>
      <c r="BA880" s="445"/>
      <c r="BC880" s="445"/>
      <c r="BD880" s="445"/>
      <c r="BE880" s="445"/>
      <c r="BF880" s="445"/>
      <c r="DG880" s="445"/>
      <c r="DK880" s="445"/>
      <c r="DL880" s="445"/>
      <c r="DM880" s="445"/>
      <c r="DN880" s="445"/>
      <c r="DO880" s="445"/>
    </row>
    <row r="881">
      <c r="B881" s="445"/>
      <c r="D881" s="445"/>
      <c r="E881" s="445"/>
      <c r="G881" s="445"/>
      <c r="T881" s="445"/>
      <c r="V881" s="445"/>
      <c r="AU881" s="445"/>
      <c r="AX881" s="445"/>
      <c r="AZ881" s="445"/>
      <c r="BA881" s="445"/>
      <c r="BC881" s="445"/>
      <c r="BD881" s="445"/>
      <c r="BE881" s="445"/>
      <c r="BF881" s="445"/>
      <c r="DG881" s="445"/>
      <c r="DK881" s="445"/>
      <c r="DL881" s="445"/>
      <c r="DM881" s="445"/>
      <c r="DN881" s="445"/>
      <c r="DO881" s="445"/>
    </row>
    <row r="882">
      <c r="B882" s="445"/>
      <c r="D882" s="445"/>
      <c r="E882" s="445"/>
      <c r="G882" s="445"/>
      <c r="T882" s="445"/>
      <c r="V882" s="445"/>
      <c r="AU882" s="445"/>
      <c r="AX882" s="445"/>
      <c r="AZ882" s="445"/>
      <c r="BA882" s="445"/>
      <c r="BC882" s="445"/>
      <c r="BD882" s="445"/>
      <c r="BE882" s="445"/>
      <c r="BF882" s="445"/>
      <c r="DG882" s="445"/>
      <c r="DK882" s="445"/>
      <c r="DL882" s="445"/>
      <c r="DM882" s="445"/>
      <c r="DN882" s="445"/>
      <c r="DO882" s="445"/>
    </row>
    <row r="883">
      <c r="B883" s="445"/>
      <c r="D883" s="445"/>
      <c r="E883" s="445"/>
      <c r="G883" s="445"/>
      <c r="T883" s="445"/>
      <c r="V883" s="445"/>
      <c r="AU883" s="445"/>
      <c r="AX883" s="445"/>
      <c r="AZ883" s="445"/>
      <c r="BA883" s="445"/>
      <c r="BC883" s="445"/>
      <c r="BD883" s="445"/>
      <c r="BE883" s="445"/>
      <c r="BF883" s="445"/>
      <c r="DG883" s="445"/>
      <c r="DK883" s="445"/>
      <c r="DL883" s="445"/>
      <c r="DM883" s="445"/>
      <c r="DN883" s="445"/>
      <c r="DO883" s="445"/>
    </row>
    <row r="884">
      <c r="B884" s="445"/>
      <c r="D884" s="445"/>
      <c r="E884" s="445"/>
      <c r="G884" s="445"/>
      <c r="T884" s="445"/>
      <c r="V884" s="445"/>
      <c r="AU884" s="445"/>
      <c r="AX884" s="445"/>
      <c r="AZ884" s="445"/>
      <c r="BA884" s="445"/>
      <c r="BC884" s="445"/>
      <c r="BD884" s="445"/>
      <c r="BE884" s="445"/>
      <c r="BF884" s="445"/>
      <c r="DG884" s="445"/>
      <c r="DK884" s="445"/>
      <c r="DL884" s="445"/>
      <c r="DM884" s="445"/>
      <c r="DN884" s="445"/>
      <c r="DO884" s="445"/>
    </row>
    <row r="885">
      <c r="B885" s="445"/>
      <c r="D885" s="445"/>
      <c r="E885" s="445"/>
      <c r="G885" s="445"/>
      <c r="T885" s="445"/>
      <c r="V885" s="445"/>
      <c r="AU885" s="445"/>
      <c r="AX885" s="445"/>
      <c r="AZ885" s="445"/>
      <c r="BA885" s="445"/>
      <c r="BC885" s="445"/>
      <c r="BD885" s="445"/>
      <c r="BE885" s="445"/>
      <c r="BF885" s="445"/>
      <c r="DG885" s="445"/>
      <c r="DK885" s="445"/>
      <c r="DL885" s="445"/>
      <c r="DM885" s="445"/>
      <c r="DN885" s="445"/>
      <c r="DO885" s="445"/>
    </row>
    <row r="886">
      <c r="B886" s="445"/>
      <c r="D886" s="445"/>
      <c r="E886" s="445"/>
      <c r="G886" s="445"/>
      <c r="T886" s="445"/>
      <c r="V886" s="445"/>
      <c r="AU886" s="445"/>
      <c r="AX886" s="445"/>
      <c r="AZ886" s="445"/>
      <c r="BA886" s="445"/>
      <c r="BC886" s="445"/>
      <c r="BD886" s="445"/>
      <c r="BE886" s="445"/>
      <c r="BF886" s="445"/>
      <c r="DG886" s="445"/>
      <c r="DK886" s="445"/>
      <c r="DL886" s="445"/>
      <c r="DM886" s="445"/>
      <c r="DN886" s="445"/>
      <c r="DO886" s="445"/>
    </row>
    <row r="887">
      <c r="B887" s="445"/>
      <c r="D887" s="445"/>
      <c r="E887" s="445"/>
      <c r="G887" s="445"/>
      <c r="T887" s="445"/>
      <c r="V887" s="445"/>
      <c r="AU887" s="445"/>
      <c r="AX887" s="445"/>
      <c r="AZ887" s="445"/>
      <c r="BA887" s="445"/>
      <c r="BC887" s="445"/>
      <c r="BD887" s="445"/>
      <c r="BE887" s="445"/>
      <c r="BF887" s="445"/>
      <c r="DG887" s="445"/>
      <c r="DK887" s="445"/>
      <c r="DL887" s="445"/>
      <c r="DM887" s="445"/>
      <c r="DN887" s="445"/>
      <c r="DO887" s="445"/>
    </row>
    <row r="888">
      <c r="B888" s="445"/>
      <c r="D888" s="445"/>
      <c r="E888" s="445"/>
      <c r="G888" s="445"/>
      <c r="T888" s="445"/>
      <c r="V888" s="445"/>
      <c r="AU888" s="445"/>
      <c r="AX888" s="445"/>
      <c r="AZ888" s="445"/>
      <c r="BA888" s="445"/>
      <c r="BC888" s="445"/>
      <c r="BD888" s="445"/>
      <c r="BE888" s="445"/>
      <c r="BF888" s="445"/>
      <c r="DG888" s="445"/>
      <c r="DK888" s="445"/>
      <c r="DL888" s="445"/>
      <c r="DM888" s="445"/>
      <c r="DN888" s="445"/>
      <c r="DO888" s="445"/>
    </row>
    <row r="889">
      <c r="B889" s="445"/>
      <c r="D889" s="445"/>
      <c r="E889" s="445"/>
      <c r="G889" s="445"/>
      <c r="T889" s="445"/>
      <c r="V889" s="445"/>
      <c r="AU889" s="445"/>
      <c r="AX889" s="445"/>
      <c r="AZ889" s="445"/>
      <c r="BA889" s="445"/>
      <c r="BC889" s="445"/>
      <c r="BD889" s="445"/>
      <c r="BE889" s="445"/>
      <c r="BF889" s="445"/>
      <c r="DG889" s="445"/>
      <c r="DK889" s="445"/>
      <c r="DL889" s="445"/>
      <c r="DM889" s="445"/>
      <c r="DN889" s="445"/>
      <c r="DO889" s="445"/>
    </row>
    <row r="890">
      <c r="B890" s="445"/>
      <c r="D890" s="445"/>
      <c r="E890" s="445"/>
      <c r="G890" s="445"/>
      <c r="T890" s="445"/>
      <c r="V890" s="445"/>
      <c r="AU890" s="445"/>
      <c r="AX890" s="445"/>
      <c r="AZ890" s="445"/>
      <c r="BA890" s="445"/>
      <c r="BC890" s="445"/>
      <c r="BD890" s="445"/>
      <c r="BE890" s="445"/>
      <c r="BF890" s="445"/>
      <c r="DG890" s="445"/>
      <c r="DK890" s="445"/>
      <c r="DL890" s="445"/>
      <c r="DM890" s="445"/>
      <c r="DN890" s="445"/>
      <c r="DO890" s="445"/>
    </row>
    <row r="891">
      <c r="B891" s="445"/>
      <c r="D891" s="445"/>
      <c r="E891" s="445"/>
      <c r="G891" s="445"/>
      <c r="T891" s="445"/>
      <c r="V891" s="445"/>
      <c r="AU891" s="445"/>
      <c r="AX891" s="445"/>
      <c r="AZ891" s="445"/>
      <c r="BA891" s="445"/>
      <c r="BC891" s="445"/>
      <c r="BD891" s="445"/>
      <c r="BE891" s="445"/>
      <c r="BF891" s="445"/>
      <c r="DG891" s="445"/>
      <c r="DK891" s="445"/>
      <c r="DL891" s="445"/>
      <c r="DM891" s="445"/>
      <c r="DN891" s="445"/>
      <c r="DO891" s="445"/>
    </row>
    <row r="892">
      <c r="B892" s="445"/>
      <c r="D892" s="445"/>
      <c r="E892" s="445"/>
      <c r="G892" s="445"/>
      <c r="T892" s="445"/>
      <c r="V892" s="445"/>
      <c r="AU892" s="445"/>
      <c r="AX892" s="445"/>
      <c r="AZ892" s="445"/>
      <c r="BA892" s="445"/>
      <c r="BC892" s="445"/>
      <c r="BD892" s="445"/>
      <c r="BE892" s="445"/>
      <c r="BF892" s="445"/>
      <c r="DG892" s="445"/>
      <c r="DK892" s="445"/>
      <c r="DL892" s="445"/>
      <c r="DM892" s="445"/>
      <c r="DN892" s="445"/>
      <c r="DO892" s="445"/>
    </row>
    <row r="893">
      <c r="B893" s="445"/>
      <c r="D893" s="445"/>
      <c r="E893" s="445"/>
      <c r="G893" s="445"/>
      <c r="T893" s="445"/>
      <c r="V893" s="445"/>
      <c r="AU893" s="445"/>
      <c r="AX893" s="445"/>
      <c r="AZ893" s="445"/>
      <c r="BA893" s="445"/>
      <c r="BC893" s="445"/>
      <c r="BD893" s="445"/>
      <c r="BE893" s="445"/>
      <c r="BF893" s="445"/>
      <c r="DG893" s="445"/>
      <c r="DK893" s="445"/>
      <c r="DL893" s="445"/>
      <c r="DM893" s="445"/>
      <c r="DN893" s="445"/>
      <c r="DO893" s="445"/>
    </row>
    <row r="894">
      <c r="B894" s="445"/>
      <c r="D894" s="445"/>
      <c r="E894" s="445"/>
      <c r="G894" s="445"/>
      <c r="T894" s="445"/>
      <c r="V894" s="445"/>
      <c r="AU894" s="445"/>
      <c r="AX894" s="445"/>
      <c r="AZ894" s="445"/>
      <c r="BA894" s="445"/>
      <c r="BC894" s="445"/>
      <c r="BD894" s="445"/>
      <c r="BE894" s="445"/>
      <c r="BF894" s="445"/>
      <c r="DG894" s="445"/>
      <c r="DK894" s="445"/>
      <c r="DL894" s="445"/>
      <c r="DM894" s="445"/>
      <c r="DN894" s="445"/>
      <c r="DO894" s="445"/>
    </row>
    <row r="895">
      <c r="B895" s="445"/>
      <c r="D895" s="445"/>
      <c r="E895" s="445"/>
      <c r="G895" s="445"/>
      <c r="T895" s="445"/>
      <c r="V895" s="445"/>
      <c r="AU895" s="445"/>
      <c r="AX895" s="445"/>
      <c r="AZ895" s="445"/>
      <c r="BA895" s="445"/>
      <c r="BC895" s="445"/>
      <c r="BD895" s="445"/>
      <c r="BE895" s="445"/>
      <c r="BF895" s="445"/>
      <c r="DG895" s="445"/>
      <c r="DK895" s="445"/>
      <c r="DL895" s="445"/>
      <c r="DM895" s="445"/>
      <c r="DN895" s="445"/>
      <c r="DO895" s="445"/>
    </row>
    <row r="896">
      <c r="B896" s="445"/>
      <c r="D896" s="445"/>
      <c r="E896" s="445"/>
      <c r="G896" s="445"/>
      <c r="T896" s="445"/>
      <c r="V896" s="445"/>
      <c r="AU896" s="445"/>
      <c r="AX896" s="445"/>
      <c r="AZ896" s="445"/>
      <c r="BA896" s="445"/>
      <c r="BC896" s="445"/>
      <c r="BD896" s="445"/>
      <c r="BE896" s="445"/>
      <c r="BF896" s="445"/>
      <c r="DG896" s="445"/>
      <c r="DK896" s="445"/>
      <c r="DL896" s="445"/>
      <c r="DM896" s="445"/>
      <c r="DN896" s="445"/>
      <c r="DO896" s="445"/>
    </row>
    <row r="897">
      <c r="B897" s="445"/>
      <c r="D897" s="445"/>
      <c r="E897" s="445"/>
      <c r="G897" s="445"/>
      <c r="T897" s="445"/>
      <c r="V897" s="445"/>
      <c r="AU897" s="445"/>
      <c r="AX897" s="445"/>
      <c r="AZ897" s="445"/>
      <c r="BA897" s="445"/>
      <c r="BC897" s="445"/>
      <c r="BD897" s="445"/>
      <c r="BE897" s="445"/>
      <c r="BF897" s="445"/>
      <c r="DG897" s="445"/>
      <c r="DK897" s="445"/>
      <c r="DL897" s="445"/>
      <c r="DM897" s="445"/>
      <c r="DN897" s="445"/>
      <c r="DO897" s="445"/>
    </row>
    <row r="898">
      <c r="B898" s="445"/>
      <c r="D898" s="445"/>
      <c r="E898" s="445"/>
      <c r="G898" s="445"/>
      <c r="T898" s="445"/>
      <c r="V898" s="445"/>
      <c r="AU898" s="445"/>
      <c r="AX898" s="445"/>
      <c r="AZ898" s="445"/>
      <c r="BA898" s="445"/>
      <c r="BC898" s="445"/>
      <c r="BD898" s="445"/>
      <c r="BE898" s="445"/>
      <c r="BF898" s="445"/>
      <c r="DG898" s="445"/>
      <c r="DK898" s="445"/>
      <c r="DL898" s="445"/>
      <c r="DM898" s="445"/>
      <c r="DN898" s="445"/>
      <c r="DO898" s="445"/>
    </row>
    <row r="899">
      <c r="B899" s="445"/>
      <c r="D899" s="445"/>
      <c r="E899" s="445"/>
      <c r="G899" s="445"/>
      <c r="T899" s="445"/>
      <c r="V899" s="445"/>
      <c r="AU899" s="445"/>
      <c r="AX899" s="445"/>
      <c r="AZ899" s="445"/>
      <c r="BA899" s="445"/>
      <c r="BC899" s="445"/>
      <c r="BD899" s="445"/>
      <c r="BE899" s="445"/>
      <c r="BF899" s="445"/>
      <c r="DG899" s="445"/>
      <c r="DK899" s="445"/>
      <c r="DL899" s="445"/>
      <c r="DM899" s="445"/>
      <c r="DN899" s="445"/>
      <c r="DO899" s="445"/>
    </row>
    <row r="900">
      <c r="B900" s="445"/>
      <c r="D900" s="445"/>
      <c r="E900" s="445"/>
      <c r="G900" s="445"/>
      <c r="T900" s="445"/>
      <c r="V900" s="445"/>
      <c r="AU900" s="445"/>
      <c r="AX900" s="445"/>
      <c r="AZ900" s="445"/>
      <c r="BA900" s="445"/>
      <c r="BC900" s="445"/>
      <c r="BD900" s="445"/>
      <c r="BE900" s="445"/>
      <c r="BF900" s="445"/>
      <c r="DG900" s="445"/>
      <c r="DK900" s="445"/>
      <c r="DL900" s="445"/>
      <c r="DM900" s="445"/>
      <c r="DN900" s="445"/>
      <c r="DO900" s="445"/>
    </row>
    <row r="901">
      <c r="B901" s="445"/>
      <c r="D901" s="445"/>
      <c r="E901" s="445"/>
      <c r="G901" s="445"/>
      <c r="T901" s="445"/>
      <c r="V901" s="445"/>
      <c r="AU901" s="445"/>
      <c r="AX901" s="445"/>
      <c r="AZ901" s="445"/>
      <c r="BA901" s="445"/>
      <c r="BC901" s="445"/>
      <c r="BD901" s="445"/>
      <c r="BE901" s="445"/>
      <c r="BF901" s="445"/>
      <c r="DG901" s="445"/>
      <c r="DK901" s="445"/>
      <c r="DL901" s="445"/>
      <c r="DM901" s="445"/>
      <c r="DN901" s="445"/>
      <c r="DO901" s="445"/>
    </row>
    <row r="902">
      <c r="B902" s="445"/>
      <c r="D902" s="445"/>
      <c r="E902" s="445"/>
      <c r="G902" s="445"/>
      <c r="T902" s="445"/>
      <c r="V902" s="445"/>
      <c r="AU902" s="445"/>
      <c r="AX902" s="445"/>
      <c r="AZ902" s="445"/>
      <c r="BA902" s="445"/>
      <c r="BC902" s="445"/>
      <c r="BD902" s="445"/>
      <c r="BE902" s="445"/>
      <c r="BF902" s="445"/>
      <c r="DG902" s="445"/>
      <c r="DK902" s="445"/>
      <c r="DL902" s="445"/>
      <c r="DM902" s="445"/>
      <c r="DN902" s="445"/>
      <c r="DO902" s="445"/>
    </row>
    <row r="903">
      <c r="B903" s="445"/>
      <c r="D903" s="445"/>
      <c r="E903" s="445"/>
      <c r="G903" s="445"/>
      <c r="T903" s="445"/>
      <c r="V903" s="445"/>
      <c r="AU903" s="445"/>
      <c r="AX903" s="445"/>
      <c r="AZ903" s="445"/>
      <c r="BA903" s="445"/>
      <c r="BC903" s="445"/>
      <c r="BD903" s="445"/>
      <c r="BE903" s="445"/>
      <c r="BF903" s="445"/>
      <c r="DG903" s="445"/>
      <c r="DK903" s="445"/>
      <c r="DL903" s="445"/>
      <c r="DM903" s="445"/>
      <c r="DN903" s="445"/>
      <c r="DO903" s="445"/>
    </row>
    <row r="904">
      <c r="B904" s="445"/>
      <c r="D904" s="445"/>
      <c r="E904" s="445"/>
      <c r="G904" s="445"/>
      <c r="T904" s="445"/>
      <c r="V904" s="445"/>
      <c r="AU904" s="445"/>
      <c r="AX904" s="445"/>
      <c r="AZ904" s="445"/>
      <c r="BA904" s="445"/>
      <c r="BC904" s="445"/>
      <c r="BD904" s="445"/>
      <c r="BE904" s="445"/>
      <c r="BF904" s="445"/>
      <c r="DG904" s="445"/>
      <c r="DK904" s="445"/>
      <c r="DL904" s="445"/>
      <c r="DM904" s="445"/>
      <c r="DN904" s="445"/>
      <c r="DO904" s="445"/>
    </row>
    <row r="905">
      <c r="B905" s="445"/>
      <c r="D905" s="445"/>
      <c r="E905" s="445"/>
      <c r="G905" s="445"/>
      <c r="T905" s="445"/>
      <c r="V905" s="445"/>
      <c r="AU905" s="445"/>
      <c r="AX905" s="445"/>
      <c r="AZ905" s="445"/>
      <c r="BA905" s="445"/>
      <c r="BC905" s="445"/>
      <c r="BD905" s="445"/>
      <c r="BE905" s="445"/>
      <c r="BF905" s="445"/>
      <c r="DG905" s="445"/>
      <c r="DK905" s="445"/>
      <c r="DL905" s="445"/>
      <c r="DM905" s="445"/>
      <c r="DN905" s="445"/>
      <c r="DO905" s="445"/>
    </row>
    <row r="906">
      <c r="B906" s="445"/>
      <c r="D906" s="445"/>
      <c r="E906" s="445"/>
      <c r="G906" s="445"/>
      <c r="T906" s="445"/>
      <c r="V906" s="445"/>
      <c r="AU906" s="445"/>
      <c r="AX906" s="445"/>
      <c r="AZ906" s="445"/>
      <c r="BA906" s="445"/>
      <c r="BC906" s="445"/>
      <c r="BD906" s="445"/>
      <c r="BE906" s="445"/>
      <c r="BF906" s="445"/>
      <c r="DG906" s="445"/>
      <c r="DK906" s="445"/>
      <c r="DL906" s="445"/>
      <c r="DM906" s="445"/>
      <c r="DN906" s="445"/>
      <c r="DO906" s="445"/>
    </row>
    <row r="907">
      <c r="B907" s="445"/>
      <c r="D907" s="445"/>
      <c r="E907" s="445"/>
      <c r="G907" s="445"/>
      <c r="T907" s="445"/>
      <c r="V907" s="445"/>
      <c r="AU907" s="445"/>
      <c r="AX907" s="445"/>
      <c r="AZ907" s="445"/>
      <c r="BA907" s="445"/>
      <c r="BC907" s="445"/>
      <c r="BD907" s="445"/>
      <c r="BE907" s="445"/>
      <c r="BF907" s="445"/>
      <c r="DG907" s="445"/>
      <c r="DK907" s="445"/>
      <c r="DL907" s="445"/>
      <c r="DM907" s="445"/>
      <c r="DN907" s="445"/>
      <c r="DO907" s="445"/>
    </row>
    <row r="908">
      <c r="B908" s="445"/>
      <c r="D908" s="445"/>
      <c r="E908" s="445"/>
      <c r="G908" s="445"/>
      <c r="T908" s="445"/>
      <c r="V908" s="445"/>
      <c r="AU908" s="445"/>
      <c r="AX908" s="445"/>
      <c r="AZ908" s="445"/>
      <c r="BA908" s="445"/>
      <c r="BC908" s="445"/>
      <c r="BD908" s="445"/>
      <c r="BE908" s="445"/>
      <c r="BF908" s="445"/>
      <c r="DG908" s="445"/>
      <c r="DK908" s="445"/>
      <c r="DL908" s="445"/>
      <c r="DM908" s="445"/>
      <c r="DN908" s="445"/>
      <c r="DO908" s="445"/>
    </row>
    <row r="909">
      <c r="B909" s="445"/>
      <c r="D909" s="445"/>
      <c r="E909" s="445"/>
      <c r="G909" s="445"/>
      <c r="T909" s="445"/>
      <c r="V909" s="445"/>
      <c r="AU909" s="445"/>
      <c r="AX909" s="445"/>
      <c r="AZ909" s="445"/>
      <c r="BA909" s="445"/>
      <c r="BC909" s="445"/>
      <c r="BD909" s="445"/>
      <c r="BE909" s="445"/>
      <c r="BF909" s="445"/>
      <c r="DG909" s="445"/>
      <c r="DK909" s="445"/>
      <c r="DL909" s="445"/>
      <c r="DM909" s="445"/>
      <c r="DN909" s="445"/>
      <c r="DO909" s="445"/>
    </row>
    <row r="910">
      <c r="B910" s="445"/>
      <c r="D910" s="445"/>
      <c r="E910" s="445"/>
      <c r="G910" s="445"/>
      <c r="T910" s="445"/>
      <c r="V910" s="445"/>
      <c r="AU910" s="445"/>
      <c r="AX910" s="445"/>
      <c r="AZ910" s="445"/>
      <c r="BA910" s="445"/>
      <c r="BC910" s="445"/>
      <c r="BD910" s="445"/>
      <c r="BE910" s="445"/>
      <c r="BF910" s="445"/>
      <c r="DG910" s="445"/>
      <c r="DK910" s="445"/>
      <c r="DL910" s="445"/>
      <c r="DM910" s="445"/>
      <c r="DN910" s="445"/>
      <c r="DO910" s="445"/>
    </row>
    <row r="911">
      <c r="B911" s="445"/>
      <c r="D911" s="445"/>
      <c r="E911" s="445"/>
      <c r="G911" s="445"/>
      <c r="T911" s="445"/>
      <c r="V911" s="445"/>
      <c r="AU911" s="445"/>
      <c r="AX911" s="445"/>
      <c r="AZ911" s="445"/>
      <c r="BA911" s="445"/>
      <c r="BC911" s="445"/>
      <c r="BD911" s="445"/>
      <c r="BE911" s="445"/>
      <c r="BF911" s="445"/>
      <c r="DG911" s="445"/>
      <c r="DK911" s="445"/>
      <c r="DL911" s="445"/>
      <c r="DM911" s="445"/>
      <c r="DN911" s="445"/>
      <c r="DO911" s="445"/>
    </row>
    <row r="912">
      <c r="B912" s="445"/>
      <c r="D912" s="445"/>
      <c r="E912" s="445"/>
      <c r="G912" s="445"/>
      <c r="T912" s="445"/>
      <c r="V912" s="445"/>
      <c r="AU912" s="445"/>
      <c r="AX912" s="445"/>
      <c r="AZ912" s="445"/>
      <c r="BA912" s="445"/>
      <c r="BC912" s="445"/>
      <c r="BD912" s="445"/>
      <c r="BE912" s="445"/>
      <c r="BF912" s="445"/>
      <c r="DG912" s="445"/>
      <c r="DK912" s="445"/>
      <c r="DL912" s="445"/>
      <c r="DM912" s="445"/>
      <c r="DN912" s="445"/>
      <c r="DO912" s="445"/>
    </row>
    <row r="913">
      <c r="B913" s="445"/>
      <c r="D913" s="445"/>
      <c r="E913" s="445"/>
      <c r="G913" s="445"/>
      <c r="T913" s="445"/>
      <c r="V913" s="445"/>
      <c r="AU913" s="445"/>
      <c r="AX913" s="445"/>
      <c r="AZ913" s="445"/>
      <c r="BA913" s="445"/>
      <c r="BC913" s="445"/>
      <c r="BD913" s="445"/>
      <c r="BE913" s="445"/>
      <c r="BF913" s="445"/>
      <c r="DG913" s="445"/>
      <c r="DK913" s="445"/>
      <c r="DL913" s="445"/>
      <c r="DM913" s="445"/>
      <c r="DN913" s="445"/>
      <c r="DO913" s="445"/>
    </row>
    <row r="914">
      <c r="B914" s="445"/>
      <c r="D914" s="445"/>
      <c r="E914" s="445"/>
      <c r="G914" s="445"/>
      <c r="T914" s="445"/>
      <c r="V914" s="445"/>
      <c r="AU914" s="445"/>
      <c r="AX914" s="445"/>
      <c r="AZ914" s="445"/>
      <c r="BA914" s="445"/>
      <c r="BC914" s="445"/>
      <c r="BD914" s="445"/>
      <c r="BE914" s="445"/>
      <c r="BF914" s="445"/>
      <c r="DG914" s="445"/>
      <c r="DK914" s="445"/>
      <c r="DL914" s="445"/>
      <c r="DM914" s="445"/>
      <c r="DN914" s="445"/>
      <c r="DO914" s="445"/>
    </row>
    <row r="915">
      <c r="B915" s="445"/>
      <c r="D915" s="445"/>
      <c r="E915" s="445"/>
      <c r="G915" s="445"/>
      <c r="T915" s="445"/>
      <c r="V915" s="445"/>
      <c r="AU915" s="445"/>
      <c r="AX915" s="445"/>
      <c r="AZ915" s="445"/>
      <c r="BA915" s="445"/>
      <c r="BC915" s="445"/>
      <c r="BD915" s="445"/>
      <c r="BE915" s="445"/>
      <c r="BF915" s="445"/>
      <c r="DG915" s="445"/>
      <c r="DK915" s="445"/>
      <c r="DL915" s="445"/>
      <c r="DM915" s="445"/>
      <c r="DN915" s="445"/>
      <c r="DO915" s="445"/>
    </row>
    <row r="916">
      <c r="B916" s="445"/>
      <c r="D916" s="445"/>
      <c r="E916" s="445"/>
      <c r="G916" s="445"/>
      <c r="T916" s="445"/>
      <c r="V916" s="445"/>
      <c r="AU916" s="445"/>
      <c r="AX916" s="445"/>
      <c r="AZ916" s="445"/>
      <c r="BA916" s="445"/>
      <c r="BC916" s="445"/>
      <c r="BD916" s="445"/>
      <c r="BE916" s="445"/>
      <c r="BF916" s="445"/>
      <c r="DG916" s="445"/>
      <c r="DK916" s="445"/>
      <c r="DL916" s="445"/>
      <c r="DM916" s="445"/>
      <c r="DN916" s="445"/>
      <c r="DO916" s="445"/>
    </row>
    <row r="917">
      <c r="B917" s="445"/>
      <c r="D917" s="445"/>
      <c r="E917" s="445"/>
      <c r="G917" s="445"/>
      <c r="T917" s="445"/>
      <c r="V917" s="445"/>
      <c r="AU917" s="445"/>
      <c r="AX917" s="445"/>
      <c r="AZ917" s="445"/>
      <c r="BA917" s="445"/>
      <c r="BC917" s="445"/>
      <c r="BD917" s="445"/>
      <c r="BE917" s="445"/>
      <c r="BF917" s="445"/>
      <c r="DG917" s="445"/>
      <c r="DK917" s="445"/>
      <c r="DL917" s="445"/>
      <c r="DM917" s="445"/>
      <c r="DN917" s="445"/>
      <c r="DO917" s="445"/>
    </row>
    <row r="918">
      <c r="B918" s="445"/>
      <c r="D918" s="445"/>
      <c r="E918" s="445"/>
      <c r="G918" s="445"/>
      <c r="T918" s="445"/>
      <c r="V918" s="445"/>
      <c r="AU918" s="445"/>
      <c r="AX918" s="445"/>
      <c r="AZ918" s="445"/>
      <c r="BA918" s="445"/>
      <c r="BC918" s="445"/>
      <c r="BD918" s="445"/>
      <c r="BE918" s="445"/>
      <c r="BF918" s="445"/>
      <c r="DG918" s="445"/>
      <c r="DK918" s="445"/>
      <c r="DL918" s="445"/>
      <c r="DM918" s="445"/>
      <c r="DN918" s="445"/>
      <c r="DO918" s="445"/>
    </row>
    <row r="919">
      <c r="B919" s="445"/>
      <c r="D919" s="445"/>
      <c r="E919" s="445"/>
      <c r="G919" s="445"/>
      <c r="T919" s="445"/>
      <c r="V919" s="445"/>
      <c r="AU919" s="445"/>
      <c r="AX919" s="445"/>
      <c r="AZ919" s="445"/>
      <c r="BA919" s="445"/>
      <c r="BC919" s="445"/>
      <c r="BD919" s="445"/>
      <c r="BE919" s="445"/>
      <c r="BF919" s="445"/>
      <c r="DG919" s="445"/>
      <c r="DK919" s="445"/>
      <c r="DL919" s="445"/>
      <c r="DM919" s="445"/>
      <c r="DN919" s="445"/>
      <c r="DO919" s="445"/>
    </row>
    <row r="920">
      <c r="B920" s="445"/>
      <c r="D920" s="445"/>
      <c r="E920" s="445"/>
      <c r="G920" s="445"/>
      <c r="T920" s="445"/>
      <c r="V920" s="445"/>
      <c r="AU920" s="445"/>
      <c r="AX920" s="445"/>
      <c r="AZ920" s="445"/>
      <c r="BA920" s="445"/>
      <c r="BC920" s="445"/>
      <c r="BD920" s="445"/>
      <c r="BE920" s="445"/>
      <c r="BF920" s="445"/>
      <c r="DG920" s="445"/>
      <c r="DK920" s="445"/>
      <c r="DL920" s="445"/>
      <c r="DM920" s="445"/>
      <c r="DN920" s="445"/>
      <c r="DO920" s="445"/>
    </row>
    <row r="921">
      <c r="B921" s="445"/>
      <c r="D921" s="445"/>
      <c r="E921" s="445"/>
      <c r="G921" s="445"/>
      <c r="T921" s="445"/>
      <c r="V921" s="445"/>
      <c r="AU921" s="445"/>
      <c r="AX921" s="445"/>
      <c r="AZ921" s="445"/>
      <c r="BA921" s="445"/>
      <c r="BC921" s="445"/>
      <c r="BD921" s="445"/>
      <c r="BE921" s="445"/>
      <c r="BF921" s="445"/>
      <c r="DG921" s="445"/>
      <c r="DK921" s="445"/>
      <c r="DL921" s="445"/>
      <c r="DM921" s="445"/>
      <c r="DN921" s="445"/>
      <c r="DO921" s="445"/>
    </row>
    <row r="922">
      <c r="B922" s="445"/>
      <c r="D922" s="445"/>
      <c r="E922" s="445"/>
      <c r="G922" s="445"/>
      <c r="T922" s="445"/>
      <c r="V922" s="445"/>
      <c r="AU922" s="445"/>
      <c r="AX922" s="445"/>
      <c r="AZ922" s="445"/>
      <c r="BA922" s="445"/>
      <c r="BC922" s="445"/>
      <c r="BD922" s="445"/>
      <c r="BE922" s="445"/>
      <c r="BF922" s="445"/>
      <c r="DG922" s="445"/>
      <c r="DK922" s="445"/>
      <c r="DL922" s="445"/>
      <c r="DM922" s="445"/>
      <c r="DN922" s="445"/>
      <c r="DO922" s="445"/>
    </row>
    <row r="923">
      <c r="B923" s="445"/>
      <c r="D923" s="445"/>
      <c r="E923" s="445"/>
      <c r="G923" s="445"/>
      <c r="T923" s="445"/>
      <c r="V923" s="445"/>
      <c r="AU923" s="445"/>
      <c r="AX923" s="445"/>
      <c r="AZ923" s="445"/>
      <c r="BA923" s="445"/>
      <c r="BC923" s="445"/>
      <c r="BD923" s="445"/>
      <c r="BE923" s="445"/>
      <c r="BF923" s="445"/>
      <c r="DG923" s="445"/>
      <c r="DK923" s="445"/>
      <c r="DL923" s="445"/>
      <c r="DM923" s="445"/>
      <c r="DN923" s="445"/>
      <c r="DO923" s="445"/>
    </row>
    <row r="924">
      <c r="B924" s="445"/>
      <c r="D924" s="445"/>
      <c r="E924" s="445"/>
      <c r="G924" s="445"/>
      <c r="T924" s="445"/>
      <c r="V924" s="445"/>
      <c r="AU924" s="445"/>
      <c r="AX924" s="445"/>
      <c r="AZ924" s="445"/>
      <c r="BA924" s="445"/>
      <c r="BC924" s="445"/>
      <c r="BD924" s="445"/>
      <c r="BE924" s="445"/>
      <c r="BF924" s="445"/>
      <c r="DG924" s="445"/>
      <c r="DK924" s="445"/>
      <c r="DL924" s="445"/>
      <c r="DM924" s="445"/>
      <c r="DN924" s="445"/>
      <c r="DO924" s="445"/>
    </row>
    <row r="925">
      <c r="B925" s="445"/>
      <c r="D925" s="445"/>
      <c r="E925" s="445"/>
      <c r="G925" s="445"/>
      <c r="T925" s="445"/>
      <c r="V925" s="445"/>
      <c r="AU925" s="445"/>
      <c r="AX925" s="445"/>
      <c r="AZ925" s="445"/>
      <c r="BA925" s="445"/>
      <c r="BC925" s="445"/>
      <c r="BD925" s="445"/>
      <c r="BE925" s="445"/>
      <c r="BF925" s="445"/>
      <c r="DG925" s="445"/>
      <c r="DK925" s="445"/>
      <c r="DL925" s="445"/>
      <c r="DM925" s="445"/>
      <c r="DN925" s="445"/>
      <c r="DO925" s="445"/>
    </row>
    <row r="926">
      <c r="B926" s="445"/>
      <c r="D926" s="445"/>
      <c r="E926" s="445"/>
      <c r="G926" s="445"/>
      <c r="T926" s="445"/>
      <c r="V926" s="445"/>
      <c r="AU926" s="445"/>
      <c r="AX926" s="445"/>
      <c r="AZ926" s="445"/>
      <c r="BA926" s="445"/>
      <c r="BC926" s="445"/>
      <c r="BD926" s="445"/>
      <c r="BE926" s="445"/>
      <c r="BF926" s="445"/>
      <c r="DG926" s="445"/>
      <c r="DK926" s="445"/>
      <c r="DL926" s="445"/>
      <c r="DM926" s="445"/>
      <c r="DN926" s="445"/>
      <c r="DO926" s="445"/>
    </row>
    <row r="927">
      <c r="B927" s="445"/>
      <c r="D927" s="445"/>
      <c r="E927" s="445"/>
      <c r="G927" s="445"/>
      <c r="T927" s="445"/>
      <c r="V927" s="445"/>
      <c r="AU927" s="445"/>
      <c r="AX927" s="445"/>
      <c r="AZ927" s="445"/>
      <c r="BA927" s="445"/>
      <c r="BC927" s="445"/>
      <c r="BD927" s="445"/>
      <c r="BE927" s="445"/>
      <c r="BF927" s="445"/>
      <c r="DG927" s="445"/>
      <c r="DK927" s="445"/>
      <c r="DL927" s="445"/>
      <c r="DM927" s="445"/>
      <c r="DN927" s="445"/>
      <c r="DO927" s="445"/>
    </row>
    <row r="928">
      <c r="B928" s="445"/>
      <c r="D928" s="445"/>
      <c r="E928" s="445"/>
      <c r="G928" s="445"/>
      <c r="T928" s="445"/>
      <c r="V928" s="445"/>
      <c r="AU928" s="445"/>
      <c r="AX928" s="445"/>
      <c r="AZ928" s="445"/>
      <c r="BA928" s="445"/>
      <c r="BC928" s="445"/>
      <c r="BD928" s="445"/>
      <c r="BE928" s="445"/>
      <c r="BF928" s="445"/>
      <c r="DG928" s="445"/>
      <c r="DK928" s="445"/>
      <c r="DL928" s="445"/>
      <c r="DM928" s="445"/>
      <c r="DN928" s="445"/>
      <c r="DO928" s="445"/>
    </row>
    <row r="929">
      <c r="B929" s="445"/>
      <c r="D929" s="445"/>
      <c r="E929" s="445"/>
      <c r="G929" s="445"/>
      <c r="T929" s="445"/>
      <c r="V929" s="445"/>
      <c r="AU929" s="445"/>
      <c r="AX929" s="445"/>
      <c r="AZ929" s="445"/>
      <c r="BA929" s="445"/>
      <c r="BC929" s="445"/>
      <c r="BD929" s="445"/>
      <c r="BE929" s="445"/>
      <c r="BF929" s="445"/>
      <c r="DG929" s="445"/>
      <c r="DK929" s="445"/>
      <c r="DL929" s="445"/>
      <c r="DM929" s="445"/>
      <c r="DN929" s="445"/>
      <c r="DO929" s="445"/>
    </row>
    <row r="930">
      <c r="B930" s="445"/>
      <c r="D930" s="445"/>
      <c r="E930" s="445"/>
      <c r="G930" s="445"/>
      <c r="T930" s="445"/>
      <c r="V930" s="445"/>
      <c r="AU930" s="445"/>
      <c r="AX930" s="445"/>
      <c r="AZ930" s="445"/>
      <c r="BA930" s="445"/>
      <c r="BC930" s="445"/>
      <c r="BD930" s="445"/>
      <c r="BE930" s="445"/>
      <c r="BF930" s="445"/>
      <c r="DG930" s="445"/>
      <c r="DK930" s="445"/>
      <c r="DL930" s="445"/>
      <c r="DM930" s="445"/>
      <c r="DN930" s="445"/>
      <c r="DO930" s="445"/>
    </row>
    <row r="931">
      <c r="B931" s="445"/>
      <c r="D931" s="445"/>
      <c r="E931" s="445"/>
      <c r="G931" s="445"/>
      <c r="T931" s="445"/>
      <c r="V931" s="445"/>
      <c r="AU931" s="445"/>
      <c r="AX931" s="445"/>
      <c r="AZ931" s="445"/>
      <c r="BA931" s="445"/>
      <c r="BC931" s="445"/>
      <c r="BD931" s="445"/>
      <c r="BE931" s="445"/>
      <c r="BF931" s="445"/>
      <c r="DG931" s="445"/>
      <c r="DK931" s="445"/>
      <c r="DL931" s="445"/>
      <c r="DM931" s="445"/>
      <c r="DN931" s="445"/>
      <c r="DO931" s="445"/>
    </row>
    <row r="932">
      <c r="B932" s="445"/>
      <c r="D932" s="445"/>
      <c r="E932" s="445"/>
      <c r="G932" s="445"/>
      <c r="T932" s="445"/>
      <c r="V932" s="445"/>
      <c r="AU932" s="445"/>
      <c r="AX932" s="445"/>
      <c r="AZ932" s="445"/>
      <c r="BA932" s="445"/>
      <c r="BC932" s="445"/>
      <c r="BD932" s="445"/>
      <c r="BE932" s="445"/>
      <c r="BF932" s="445"/>
      <c r="DG932" s="445"/>
      <c r="DK932" s="445"/>
      <c r="DL932" s="445"/>
      <c r="DM932" s="445"/>
      <c r="DN932" s="445"/>
      <c r="DO932" s="445"/>
    </row>
    <row r="933">
      <c r="B933" s="445"/>
      <c r="D933" s="445"/>
      <c r="E933" s="445"/>
      <c r="G933" s="445"/>
      <c r="T933" s="445"/>
      <c r="V933" s="445"/>
      <c r="AU933" s="445"/>
      <c r="AX933" s="445"/>
      <c r="AZ933" s="445"/>
      <c r="BA933" s="445"/>
      <c r="BC933" s="445"/>
      <c r="BD933" s="445"/>
      <c r="BE933" s="445"/>
      <c r="BF933" s="445"/>
      <c r="DG933" s="445"/>
      <c r="DK933" s="445"/>
      <c r="DL933" s="445"/>
      <c r="DM933" s="445"/>
      <c r="DN933" s="445"/>
      <c r="DO933" s="445"/>
    </row>
    <row r="934">
      <c r="B934" s="445"/>
      <c r="D934" s="445"/>
      <c r="E934" s="445"/>
      <c r="G934" s="445"/>
      <c r="T934" s="445"/>
      <c r="V934" s="445"/>
      <c r="AU934" s="445"/>
      <c r="AX934" s="445"/>
      <c r="AZ934" s="445"/>
      <c r="BA934" s="445"/>
      <c r="BC934" s="445"/>
      <c r="BD934" s="445"/>
      <c r="BE934" s="445"/>
      <c r="BF934" s="445"/>
      <c r="DG934" s="445"/>
      <c r="DK934" s="445"/>
      <c r="DL934" s="445"/>
      <c r="DM934" s="445"/>
      <c r="DN934" s="445"/>
      <c r="DO934" s="445"/>
    </row>
    <row r="935">
      <c r="B935" s="445"/>
      <c r="D935" s="445"/>
      <c r="E935" s="445"/>
      <c r="G935" s="445"/>
      <c r="T935" s="445"/>
      <c r="V935" s="445"/>
      <c r="AU935" s="445"/>
      <c r="AX935" s="445"/>
      <c r="AZ935" s="445"/>
      <c r="BA935" s="445"/>
      <c r="BC935" s="445"/>
      <c r="BD935" s="445"/>
      <c r="BE935" s="445"/>
      <c r="BF935" s="445"/>
      <c r="DG935" s="445"/>
      <c r="DK935" s="445"/>
      <c r="DL935" s="445"/>
      <c r="DM935" s="445"/>
      <c r="DN935" s="445"/>
      <c r="DO935" s="445"/>
    </row>
    <row r="936">
      <c r="B936" s="445"/>
      <c r="D936" s="445"/>
      <c r="E936" s="445"/>
      <c r="G936" s="445"/>
      <c r="T936" s="445"/>
      <c r="V936" s="445"/>
      <c r="AU936" s="445"/>
      <c r="AX936" s="445"/>
      <c r="AZ936" s="445"/>
      <c r="BA936" s="445"/>
      <c r="BC936" s="445"/>
      <c r="BD936" s="445"/>
      <c r="BE936" s="445"/>
      <c r="BF936" s="445"/>
      <c r="DG936" s="445"/>
      <c r="DK936" s="445"/>
      <c r="DL936" s="445"/>
      <c r="DM936" s="445"/>
      <c r="DN936" s="445"/>
      <c r="DO936" s="445"/>
    </row>
    <row r="937">
      <c r="B937" s="445"/>
      <c r="D937" s="445"/>
      <c r="E937" s="445"/>
      <c r="G937" s="445"/>
      <c r="T937" s="445"/>
      <c r="V937" s="445"/>
      <c r="AU937" s="445"/>
      <c r="AX937" s="445"/>
      <c r="AZ937" s="445"/>
      <c r="BA937" s="445"/>
      <c r="BC937" s="445"/>
      <c r="BD937" s="445"/>
      <c r="BE937" s="445"/>
      <c r="BF937" s="445"/>
      <c r="DG937" s="445"/>
      <c r="DK937" s="445"/>
      <c r="DL937" s="445"/>
      <c r="DM937" s="445"/>
      <c r="DN937" s="445"/>
      <c r="DO937" s="445"/>
    </row>
    <row r="938">
      <c r="B938" s="445"/>
      <c r="D938" s="445"/>
      <c r="E938" s="445"/>
      <c r="G938" s="445"/>
      <c r="T938" s="445"/>
      <c r="V938" s="445"/>
      <c r="AU938" s="445"/>
      <c r="AX938" s="445"/>
      <c r="AZ938" s="445"/>
      <c r="BA938" s="445"/>
      <c r="BC938" s="445"/>
      <c r="BD938" s="445"/>
      <c r="BE938" s="445"/>
      <c r="BF938" s="445"/>
      <c r="DG938" s="445"/>
      <c r="DK938" s="445"/>
      <c r="DL938" s="445"/>
      <c r="DM938" s="445"/>
      <c r="DN938" s="445"/>
      <c r="DO938" s="445"/>
    </row>
    <row r="939">
      <c r="B939" s="445"/>
      <c r="D939" s="445"/>
      <c r="E939" s="445"/>
      <c r="G939" s="445"/>
      <c r="T939" s="445"/>
      <c r="V939" s="445"/>
      <c r="AU939" s="445"/>
      <c r="AX939" s="445"/>
      <c r="AZ939" s="445"/>
      <c r="BA939" s="445"/>
      <c r="BC939" s="445"/>
      <c r="BD939" s="445"/>
      <c r="BE939" s="445"/>
      <c r="BF939" s="445"/>
      <c r="DG939" s="445"/>
      <c r="DK939" s="445"/>
      <c r="DL939" s="445"/>
      <c r="DM939" s="445"/>
      <c r="DN939" s="445"/>
      <c r="DO939" s="445"/>
    </row>
    <row r="940">
      <c r="B940" s="445"/>
      <c r="D940" s="445"/>
      <c r="E940" s="445"/>
      <c r="G940" s="445"/>
      <c r="T940" s="445"/>
      <c r="V940" s="445"/>
      <c r="AU940" s="445"/>
      <c r="AX940" s="445"/>
      <c r="AZ940" s="445"/>
      <c r="BA940" s="445"/>
      <c r="BC940" s="445"/>
      <c r="BD940" s="445"/>
      <c r="BE940" s="445"/>
      <c r="BF940" s="445"/>
      <c r="DG940" s="445"/>
      <c r="DK940" s="445"/>
      <c r="DL940" s="445"/>
      <c r="DM940" s="445"/>
      <c r="DN940" s="445"/>
      <c r="DO940" s="445"/>
    </row>
    <row r="941">
      <c r="B941" s="445"/>
      <c r="D941" s="445"/>
      <c r="E941" s="445"/>
      <c r="G941" s="445"/>
      <c r="T941" s="445"/>
      <c r="V941" s="445"/>
      <c r="AU941" s="445"/>
      <c r="AX941" s="445"/>
      <c r="AZ941" s="445"/>
      <c r="BA941" s="445"/>
      <c r="BC941" s="445"/>
      <c r="BD941" s="445"/>
      <c r="BE941" s="445"/>
      <c r="BF941" s="445"/>
      <c r="DG941" s="445"/>
      <c r="DK941" s="445"/>
      <c r="DL941" s="445"/>
      <c r="DM941" s="445"/>
      <c r="DN941" s="445"/>
      <c r="DO941" s="445"/>
    </row>
    <row r="942">
      <c r="B942" s="445"/>
      <c r="D942" s="445"/>
      <c r="E942" s="445"/>
      <c r="G942" s="445"/>
      <c r="T942" s="445"/>
      <c r="V942" s="445"/>
      <c r="AU942" s="445"/>
      <c r="AX942" s="445"/>
      <c r="AZ942" s="445"/>
      <c r="BA942" s="445"/>
      <c r="BC942" s="445"/>
      <c r="BD942" s="445"/>
      <c r="BE942" s="445"/>
      <c r="BF942" s="445"/>
      <c r="DG942" s="445"/>
      <c r="DK942" s="445"/>
      <c r="DL942" s="445"/>
      <c r="DM942" s="445"/>
      <c r="DN942" s="445"/>
      <c r="DO942" s="445"/>
    </row>
    <row r="943">
      <c r="B943" s="445"/>
      <c r="D943" s="445"/>
      <c r="E943" s="445"/>
      <c r="G943" s="445"/>
      <c r="T943" s="445"/>
      <c r="V943" s="445"/>
      <c r="AU943" s="445"/>
      <c r="AX943" s="445"/>
      <c r="AZ943" s="445"/>
      <c r="BA943" s="445"/>
      <c r="BC943" s="445"/>
      <c r="BD943" s="445"/>
      <c r="BE943" s="445"/>
      <c r="BF943" s="445"/>
      <c r="DG943" s="445"/>
      <c r="DK943" s="445"/>
      <c r="DL943" s="445"/>
      <c r="DM943" s="445"/>
      <c r="DN943" s="445"/>
      <c r="DO943" s="445"/>
    </row>
    <row r="944">
      <c r="B944" s="445"/>
      <c r="D944" s="445"/>
      <c r="E944" s="445"/>
      <c r="G944" s="445"/>
      <c r="T944" s="445"/>
      <c r="V944" s="445"/>
      <c r="AU944" s="445"/>
      <c r="AX944" s="445"/>
      <c r="AZ944" s="445"/>
      <c r="BA944" s="445"/>
      <c r="BC944" s="445"/>
      <c r="BD944" s="445"/>
      <c r="BE944" s="445"/>
      <c r="BF944" s="445"/>
      <c r="DG944" s="445"/>
      <c r="DK944" s="445"/>
      <c r="DL944" s="445"/>
      <c r="DM944" s="445"/>
      <c r="DN944" s="445"/>
      <c r="DO944" s="445"/>
    </row>
    <row r="945">
      <c r="B945" s="445"/>
      <c r="D945" s="445"/>
      <c r="E945" s="445"/>
      <c r="G945" s="445"/>
      <c r="T945" s="445"/>
      <c r="V945" s="445"/>
      <c r="AU945" s="445"/>
      <c r="AX945" s="445"/>
      <c r="AZ945" s="445"/>
      <c r="BA945" s="445"/>
      <c r="BC945" s="445"/>
      <c r="BD945" s="445"/>
      <c r="BE945" s="445"/>
      <c r="BF945" s="445"/>
      <c r="DG945" s="445"/>
      <c r="DK945" s="445"/>
      <c r="DL945" s="445"/>
      <c r="DM945" s="445"/>
      <c r="DN945" s="445"/>
      <c r="DO945" s="445"/>
    </row>
    <row r="946">
      <c r="B946" s="445"/>
      <c r="D946" s="445"/>
      <c r="E946" s="445"/>
      <c r="G946" s="445"/>
      <c r="T946" s="445"/>
      <c r="V946" s="445"/>
      <c r="AU946" s="445"/>
      <c r="AX946" s="445"/>
      <c r="AZ946" s="445"/>
      <c r="BA946" s="445"/>
      <c r="BC946" s="445"/>
      <c r="BD946" s="445"/>
      <c r="BE946" s="445"/>
      <c r="BF946" s="445"/>
      <c r="DG946" s="445"/>
      <c r="DK946" s="445"/>
      <c r="DL946" s="445"/>
      <c r="DM946" s="445"/>
      <c r="DN946" s="445"/>
      <c r="DO946" s="445"/>
    </row>
    <row r="947">
      <c r="B947" s="445"/>
      <c r="D947" s="445"/>
      <c r="E947" s="445"/>
      <c r="G947" s="445"/>
      <c r="T947" s="445"/>
      <c r="V947" s="445"/>
      <c r="AU947" s="445"/>
      <c r="AX947" s="445"/>
      <c r="AZ947" s="445"/>
      <c r="BA947" s="445"/>
      <c r="BC947" s="445"/>
      <c r="BD947" s="445"/>
      <c r="BE947" s="445"/>
      <c r="BF947" s="445"/>
      <c r="DG947" s="445"/>
      <c r="DK947" s="445"/>
      <c r="DL947" s="445"/>
      <c r="DM947" s="445"/>
      <c r="DN947" s="445"/>
      <c r="DO947" s="445"/>
    </row>
    <row r="948">
      <c r="B948" s="445"/>
      <c r="D948" s="445"/>
      <c r="E948" s="445"/>
      <c r="G948" s="445"/>
      <c r="T948" s="445"/>
      <c r="V948" s="445"/>
      <c r="AU948" s="445"/>
      <c r="AX948" s="445"/>
      <c r="AZ948" s="445"/>
      <c r="BA948" s="445"/>
      <c r="BC948" s="445"/>
      <c r="BD948" s="445"/>
      <c r="BE948" s="445"/>
      <c r="BF948" s="445"/>
      <c r="DG948" s="445"/>
      <c r="DK948" s="445"/>
      <c r="DL948" s="445"/>
      <c r="DM948" s="445"/>
      <c r="DN948" s="445"/>
      <c r="DO948" s="445"/>
    </row>
    <row r="949">
      <c r="B949" s="445"/>
      <c r="D949" s="445"/>
      <c r="E949" s="445"/>
      <c r="G949" s="445"/>
      <c r="T949" s="445"/>
      <c r="V949" s="445"/>
      <c r="AU949" s="445"/>
      <c r="AX949" s="445"/>
      <c r="AZ949" s="445"/>
      <c r="BA949" s="445"/>
      <c r="BC949" s="445"/>
      <c r="BD949" s="445"/>
      <c r="BE949" s="445"/>
      <c r="BF949" s="445"/>
      <c r="DG949" s="445"/>
      <c r="DK949" s="445"/>
      <c r="DL949" s="445"/>
      <c r="DM949" s="445"/>
      <c r="DN949" s="445"/>
      <c r="DO949" s="445"/>
    </row>
    <row r="950">
      <c r="B950" s="445"/>
      <c r="D950" s="445"/>
      <c r="E950" s="445"/>
      <c r="G950" s="445"/>
      <c r="T950" s="445"/>
      <c r="V950" s="445"/>
      <c r="AU950" s="445"/>
      <c r="AX950" s="445"/>
      <c r="AZ950" s="445"/>
      <c r="BA950" s="445"/>
      <c r="BC950" s="445"/>
      <c r="BD950" s="445"/>
      <c r="BE950" s="445"/>
      <c r="BF950" s="445"/>
      <c r="DG950" s="445"/>
      <c r="DK950" s="445"/>
      <c r="DL950" s="445"/>
      <c r="DM950" s="445"/>
      <c r="DN950" s="445"/>
      <c r="DO950" s="445"/>
    </row>
    <row r="951">
      <c r="B951" s="445"/>
      <c r="D951" s="445"/>
      <c r="E951" s="445"/>
      <c r="G951" s="445"/>
      <c r="T951" s="445"/>
      <c r="V951" s="445"/>
      <c r="AU951" s="445"/>
      <c r="AX951" s="445"/>
      <c r="AZ951" s="445"/>
      <c r="BA951" s="445"/>
      <c r="BC951" s="445"/>
      <c r="BD951" s="445"/>
      <c r="BE951" s="445"/>
      <c r="BF951" s="445"/>
      <c r="DG951" s="445"/>
      <c r="DK951" s="445"/>
      <c r="DL951" s="445"/>
      <c r="DM951" s="445"/>
      <c r="DN951" s="445"/>
      <c r="DO951" s="445"/>
    </row>
    <row r="952">
      <c r="B952" s="445"/>
      <c r="D952" s="445"/>
      <c r="E952" s="445"/>
      <c r="G952" s="445"/>
      <c r="T952" s="445"/>
      <c r="V952" s="445"/>
      <c r="AU952" s="445"/>
      <c r="AX952" s="445"/>
      <c r="AZ952" s="445"/>
      <c r="BA952" s="445"/>
      <c r="BC952" s="445"/>
      <c r="BD952" s="445"/>
      <c r="BE952" s="445"/>
      <c r="BF952" s="445"/>
      <c r="DG952" s="445"/>
      <c r="DK952" s="445"/>
      <c r="DL952" s="445"/>
      <c r="DM952" s="445"/>
      <c r="DN952" s="445"/>
      <c r="DO952" s="445"/>
    </row>
    <row r="953">
      <c r="B953" s="445"/>
      <c r="D953" s="445"/>
      <c r="E953" s="445"/>
      <c r="G953" s="445"/>
      <c r="T953" s="445"/>
      <c r="V953" s="445"/>
      <c r="AU953" s="445"/>
      <c r="AX953" s="445"/>
      <c r="AZ953" s="445"/>
      <c r="BA953" s="445"/>
      <c r="BC953" s="445"/>
      <c r="BD953" s="445"/>
      <c r="BE953" s="445"/>
      <c r="BF953" s="445"/>
      <c r="DG953" s="445"/>
      <c r="DK953" s="445"/>
      <c r="DL953" s="445"/>
      <c r="DM953" s="445"/>
      <c r="DN953" s="445"/>
      <c r="DO953" s="445"/>
    </row>
    <row r="954">
      <c r="B954" s="445"/>
      <c r="D954" s="445"/>
      <c r="E954" s="445"/>
      <c r="G954" s="445"/>
      <c r="T954" s="445"/>
      <c r="V954" s="445"/>
      <c r="AU954" s="445"/>
      <c r="AX954" s="445"/>
      <c r="AZ954" s="445"/>
      <c r="BA954" s="445"/>
      <c r="BC954" s="445"/>
      <c r="BD954" s="445"/>
      <c r="BE954" s="445"/>
      <c r="BF954" s="445"/>
      <c r="DG954" s="445"/>
      <c r="DK954" s="445"/>
      <c r="DL954" s="445"/>
      <c r="DM954" s="445"/>
      <c r="DN954" s="445"/>
      <c r="DO954" s="445"/>
    </row>
    <row r="955">
      <c r="B955" s="445"/>
      <c r="D955" s="445"/>
      <c r="E955" s="445"/>
      <c r="G955" s="445"/>
      <c r="T955" s="445"/>
      <c r="V955" s="445"/>
      <c r="AU955" s="445"/>
      <c r="AX955" s="445"/>
      <c r="AZ955" s="445"/>
      <c r="BA955" s="445"/>
      <c r="BC955" s="445"/>
      <c r="BD955" s="445"/>
      <c r="BE955" s="445"/>
      <c r="BF955" s="445"/>
      <c r="DG955" s="445"/>
      <c r="DK955" s="445"/>
      <c r="DL955" s="445"/>
      <c r="DM955" s="445"/>
      <c r="DN955" s="445"/>
      <c r="DO955" s="445"/>
    </row>
    <row r="956">
      <c r="B956" s="445"/>
      <c r="D956" s="445"/>
      <c r="E956" s="445"/>
      <c r="G956" s="445"/>
      <c r="T956" s="445"/>
      <c r="V956" s="445"/>
      <c r="AU956" s="445"/>
      <c r="AX956" s="445"/>
      <c r="AZ956" s="445"/>
      <c r="BA956" s="445"/>
      <c r="BC956" s="445"/>
      <c r="BD956" s="445"/>
      <c r="BE956" s="445"/>
      <c r="BF956" s="445"/>
      <c r="DG956" s="445"/>
      <c r="DK956" s="445"/>
      <c r="DL956" s="445"/>
      <c r="DM956" s="445"/>
      <c r="DN956" s="445"/>
      <c r="DO956" s="445"/>
    </row>
    <row r="957">
      <c r="B957" s="445"/>
      <c r="D957" s="445"/>
      <c r="E957" s="445"/>
      <c r="G957" s="445"/>
      <c r="T957" s="445"/>
      <c r="V957" s="445"/>
      <c r="AU957" s="445"/>
      <c r="AX957" s="445"/>
      <c r="AZ957" s="445"/>
      <c r="BA957" s="445"/>
      <c r="BC957" s="445"/>
      <c r="BD957" s="445"/>
      <c r="BE957" s="445"/>
      <c r="BF957" s="445"/>
      <c r="DG957" s="445"/>
      <c r="DK957" s="445"/>
      <c r="DL957" s="445"/>
      <c r="DM957" s="445"/>
      <c r="DN957" s="445"/>
      <c r="DO957" s="445"/>
    </row>
    <row r="958">
      <c r="B958" s="445"/>
      <c r="D958" s="445"/>
      <c r="E958" s="445"/>
      <c r="G958" s="445"/>
      <c r="T958" s="445"/>
      <c r="V958" s="445"/>
      <c r="AU958" s="445"/>
      <c r="AX958" s="445"/>
      <c r="AZ958" s="445"/>
      <c r="BA958" s="445"/>
      <c r="BC958" s="445"/>
      <c r="BD958" s="445"/>
      <c r="BE958" s="445"/>
      <c r="BF958" s="445"/>
      <c r="DG958" s="445"/>
      <c r="DK958" s="445"/>
      <c r="DL958" s="445"/>
      <c r="DM958" s="445"/>
      <c r="DN958" s="445"/>
      <c r="DO958" s="445"/>
    </row>
    <row r="959">
      <c r="B959" s="445"/>
      <c r="D959" s="445"/>
      <c r="E959" s="445"/>
      <c r="G959" s="445"/>
      <c r="T959" s="445"/>
      <c r="V959" s="445"/>
      <c r="AU959" s="445"/>
      <c r="AX959" s="445"/>
      <c r="AZ959" s="445"/>
      <c r="BA959" s="445"/>
      <c r="BC959" s="445"/>
      <c r="BD959" s="445"/>
      <c r="BE959" s="445"/>
      <c r="BF959" s="445"/>
      <c r="DG959" s="445"/>
      <c r="DK959" s="445"/>
      <c r="DL959" s="445"/>
      <c r="DM959" s="445"/>
      <c r="DN959" s="445"/>
      <c r="DO959" s="445"/>
    </row>
    <row r="960">
      <c r="B960" s="445"/>
      <c r="D960" s="445"/>
      <c r="E960" s="445"/>
      <c r="G960" s="445"/>
      <c r="T960" s="445"/>
      <c r="V960" s="445"/>
      <c r="AU960" s="445"/>
      <c r="AX960" s="445"/>
      <c r="AZ960" s="445"/>
      <c r="BA960" s="445"/>
      <c r="BC960" s="445"/>
      <c r="BD960" s="445"/>
      <c r="BE960" s="445"/>
      <c r="BF960" s="445"/>
      <c r="DG960" s="445"/>
      <c r="DK960" s="445"/>
      <c r="DL960" s="445"/>
      <c r="DM960" s="445"/>
      <c r="DN960" s="445"/>
      <c r="DO960" s="445"/>
    </row>
    <row r="961">
      <c r="B961" s="445"/>
      <c r="D961" s="445"/>
      <c r="E961" s="445"/>
      <c r="G961" s="445"/>
      <c r="T961" s="445"/>
      <c r="V961" s="445"/>
      <c r="AU961" s="445"/>
      <c r="AX961" s="445"/>
      <c r="AZ961" s="445"/>
      <c r="BA961" s="445"/>
      <c r="BC961" s="445"/>
      <c r="BD961" s="445"/>
      <c r="BE961" s="445"/>
      <c r="BF961" s="445"/>
      <c r="DG961" s="445"/>
      <c r="DK961" s="445"/>
      <c r="DL961" s="445"/>
      <c r="DM961" s="445"/>
      <c r="DN961" s="445"/>
      <c r="DO961" s="445"/>
    </row>
    <row r="962">
      <c r="B962" s="445"/>
      <c r="D962" s="445"/>
      <c r="E962" s="445"/>
      <c r="G962" s="445"/>
      <c r="T962" s="445"/>
      <c r="V962" s="445"/>
      <c r="AU962" s="445"/>
      <c r="AX962" s="445"/>
      <c r="AZ962" s="445"/>
      <c r="BA962" s="445"/>
      <c r="BC962" s="445"/>
      <c r="BD962" s="445"/>
      <c r="BE962" s="445"/>
      <c r="BF962" s="445"/>
      <c r="DG962" s="445"/>
      <c r="DK962" s="445"/>
      <c r="DL962" s="445"/>
      <c r="DM962" s="445"/>
      <c r="DN962" s="445"/>
      <c r="DO962" s="445"/>
    </row>
    <row r="963">
      <c r="B963" s="445"/>
      <c r="D963" s="445"/>
      <c r="E963" s="445"/>
      <c r="G963" s="445"/>
      <c r="T963" s="445"/>
      <c r="V963" s="445"/>
      <c r="AU963" s="445"/>
      <c r="AX963" s="445"/>
      <c r="AZ963" s="445"/>
      <c r="BA963" s="445"/>
      <c r="BC963" s="445"/>
      <c r="BD963" s="445"/>
      <c r="BE963" s="445"/>
      <c r="BF963" s="445"/>
      <c r="DG963" s="445"/>
      <c r="DK963" s="445"/>
      <c r="DL963" s="445"/>
      <c r="DM963" s="445"/>
      <c r="DN963" s="445"/>
      <c r="DO963" s="445"/>
    </row>
    <row r="964">
      <c r="B964" s="445"/>
      <c r="D964" s="445"/>
      <c r="E964" s="445"/>
      <c r="G964" s="445"/>
      <c r="T964" s="445"/>
      <c r="V964" s="445"/>
      <c r="AU964" s="445"/>
      <c r="AX964" s="445"/>
      <c r="AZ964" s="445"/>
      <c r="BA964" s="445"/>
      <c r="BC964" s="445"/>
      <c r="BD964" s="445"/>
      <c r="BE964" s="445"/>
      <c r="BF964" s="445"/>
      <c r="DG964" s="445"/>
      <c r="DK964" s="445"/>
      <c r="DL964" s="445"/>
      <c r="DM964" s="445"/>
      <c r="DN964" s="445"/>
      <c r="DO964" s="445"/>
    </row>
    <row r="965">
      <c r="B965" s="445"/>
      <c r="D965" s="445"/>
      <c r="E965" s="445"/>
      <c r="G965" s="445"/>
      <c r="T965" s="445"/>
      <c r="V965" s="445"/>
      <c r="AU965" s="445"/>
      <c r="AX965" s="445"/>
      <c r="AZ965" s="445"/>
      <c r="BA965" s="445"/>
      <c r="BC965" s="445"/>
      <c r="BD965" s="445"/>
      <c r="BE965" s="445"/>
      <c r="BF965" s="445"/>
      <c r="DG965" s="445"/>
      <c r="DK965" s="445"/>
      <c r="DL965" s="445"/>
      <c r="DM965" s="445"/>
      <c r="DN965" s="445"/>
      <c r="DO965" s="445"/>
    </row>
    <row r="966">
      <c r="B966" s="445"/>
      <c r="D966" s="445"/>
      <c r="E966" s="445"/>
      <c r="G966" s="445"/>
      <c r="T966" s="445"/>
      <c r="V966" s="445"/>
      <c r="AU966" s="445"/>
      <c r="AX966" s="445"/>
      <c r="AZ966" s="445"/>
      <c r="BA966" s="445"/>
      <c r="BC966" s="445"/>
      <c r="BD966" s="445"/>
      <c r="BE966" s="445"/>
      <c r="BF966" s="445"/>
      <c r="DG966" s="445"/>
      <c r="DK966" s="445"/>
      <c r="DL966" s="445"/>
      <c r="DM966" s="445"/>
      <c r="DN966" s="445"/>
      <c r="DO966" s="445"/>
    </row>
    <row r="967">
      <c r="B967" s="445"/>
      <c r="D967" s="445"/>
      <c r="E967" s="445"/>
      <c r="G967" s="445"/>
      <c r="T967" s="445"/>
      <c r="V967" s="445"/>
      <c r="AU967" s="445"/>
      <c r="AX967" s="445"/>
      <c r="AZ967" s="445"/>
      <c r="BA967" s="445"/>
      <c r="BC967" s="445"/>
      <c r="BD967" s="445"/>
      <c r="BE967" s="445"/>
      <c r="BF967" s="445"/>
      <c r="DG967" s="445"/>
      <c r="DK967" s="445"/>
      <c r="DL967" s="445"/>
      <c r="DM967" s="445"/>
      <c r="DN967" s="445"/>
      <c r="DO967" s="445"/>
    </row>
    <row r="968">
      <c r="B968" s="445"/>
      <c r="D968" s="445"/>
      <c r="E968" s="445"/>
      <c r="G968" s="445"/>
      <c r="T968" s="445"/>
      <c r="V968" s="445"/>
      <c r="AU968" s="445"/>
      <c r="AX968" s="445"/>
      <c r="AZ968" s="445"/>
      <c r="BA968" s="445"/>
      <c r="BC968" s="445"/>
      <c r="BD968" s="445"/>
      <c r="BE968" s="445"/>
      <c r="BF968" s="445"/>
      <c r="DG968" s="445"/>
      <c r="DK968" s="445"/>
      <c r="DL968" s="445"/>
      <c r="DM968" s="445"/>
      <c r="DN968" s="445"/>
      <c r="DO968" s="445"/>
    </row>
    <row r="969">
      <c r="B969" s="445"/>
      <c r="D969" s="445"/>
      <c r="E969" s="445"/>
      <c r="G969" s="445"/>
      <c r="T969" s="445"/>
      <c r="V969" s="445"/>
      <c r="AU969" s="445"/>
      <c r="AX969" s="445"/>
      <c r="AZ969" s="445"/>
      <c r="BA969" s="445"/>
      <c r="BC969" s="445"/>
      <c r="BD969" s="445"/>
      <c r="BE969" s="445"/>
      <c r="BF969" s="445"/>
      <c r="DG969" s="445"/>
      <c r="DK969" s="445"/>
      <c r="DL969" s="445"/>
      <c r="DM969" s="445"/>
      <c r="DN969" s="445"/>
      <c r="DO969" s="445"/>
    </row>
    <row r="970">
      <c r="B970" s="445"/>
      <c r="D970" s="445"/>
      <c r="E970" s="445"/>
      <c r="G970" s="445"/>
      <c r="T970" s="445"/>
      <c r="V970" s="445"/>
      <c r="AU970" s="445"/>
      <c r="AX970" s="445"/>
      <c r="AZ970" s="445"/>
      <c r="BA970" s="445"/>
      <c r="BC970" s="445"/>
      <c r="BD970" s="445"/>
      <c r="BE970" s="445"/>
      <c r="BF970" s="445"/>
      <c r="DG970" s="445"/>
      <c r="DK970" s="445"/>
      <c r="DL970" s="445"/>
      <c r="DM970" s="445"/>
      <c r="DN970" s="445"/>
      <c r="DO970" s="445"/>
    </row>
    <row r="971">
      <c r="B971" s="445"/>
      <c r="D971" s="445"/>
      <c r="E971" s="445"/>
      <c r="G971" s="445"/>
      <c r="T971" s="445"/>
      <c r="V971" s="445"/>
      <c r="AU971" s="445"/>
      <c r="AX971" s="445"/>
      <c r="AZ971" s="445"/>
      <c r="BA971" s="445"/>
      <c r="BC971" s="445"/>
      <c r="BD971" s="445"/>
      <c r="BE971" s="445"/>
      <c r="BF971" s="445"/>
      <c r="DG971" s="445"/>
      <c r="DK971" s="445"/>
      <c r="DL971" s="445"/>
      <c r="DM971" s="445"/>
      <c r="DN971" s="445"/>
      <c r="DO971" s="445"/>
    </row>
    <row r="972">
      <c r="B972" s="445"/>
      <c r="D972" s="445"/>
      <c r="E972" s="445"/>
      <c r="G972" s="445"/>
      <c r="T972" s="445"/>
      <c r="V972" s="445"/>
      <c r="AU972" s="445"/>
      <c r="AX972" s="445"/>
      <c r="AZ972" s="445"/>
      <c r="BA972" s="445"/>
      <c r="BC972" s="445"/>
      <c r="BD972" s="445"/>
      <c r="BE972" s="445"/>
      <c r="BF972" s="445"/>
      <c r="DG972" s="445"/>
      <c r="DK972" s="445"/>
      <c r="DL972" s="445"/>
      <c r="DM972" s="445"/>
      <c r="DN972" s="445"/>
      <c r="DO972" s="445"/>
    </row>
    <row r="973">
      <c r="B973" s="445"/>
      <c r="D973" s="445"/>
      <c r="E973" s="445"/>
      <c r="G973" s="445"/>
      <c r="T973" s="445"/>
      <c r="V973" s="445"/>
      <c r="AU973" s="445"/>
      <c r="AX973" s="445"/>
      <c r="AZ973" s="445"/>
      <c r="BA973" s="445"/>
      <c r="BC973" s="445"/>
      <c r="BD973" s="445"/>
      <c r="BE973" s="445"/>
      <c r="BF973" s="445"/>
      <c r="DG973" s="445"/>
      <c r="DK973" s="445"/>
      <c r="DL973" s="445"/>
      <c r="DM973" s="445"/>
      <c r="DN973" s="445"/>
      <c r="DO973" s="445"/>
    </row>
    <row r="974">
      <c r="B974" s="445"/>
      <c r="D974" s="445"/>
      <c r="E974" s="445"/>
      <c r="G974" s="445"/>
      <c r="T974" s="445"/>
      <c r="V974" s="445"/>
      <c r="AU974" s="445"/>
      <c r="AX974" s="445"/>
      <c r="AZ974" s="445"/>
      <c r="BA974" s="445"/>
      <c r="BC974" s="445"/>
      <c r="BD974" s="445"/>
      <c r="BE974" s="445"/>
      <c r="BF974" s="445"/>
      <c r="DG974" s="445"/>
      <c r="DK974" s="445"/>
      <c r="DL974" s="445"/>
      <c r="DM974" s="445"/>
      <c r="DN974" s="445"/>
      <c r="DO974" s="445"/>
    </row>
    <row r="975">
      <c r="B975" s="445"/>
      <c r="D975" s="445"/>
      <c r="E975" s="445"/>
      <c r="G975" s="445"/>
      <c r="T975" s="445"/>
      <c r="V975" s="445"/>
      <c r="AU975" s="445"/>
      <c r="AX975" s="445"/>
      <c r="AZ975" s="445"/>
      <c r="BA975" s="445"/>
      <c r="BC975" s="445"/>
      <c r="BD975" s="445"/>
      <c r="BE975" s="445"/>
      <c r="BF975" s="445"/>
      <c r="DG975" s="445"/>
      <c r="DK975" s="445"/>
      <c r="DL975" s="445"/>
      <c r="DM975" s="445"/>
      <c r="DN975" s="445"/>
      <c r="DO975" s="445"/>
    </row>
    <row r="976">
      <c r="B976" s="445"/>
      <c r="D976" s="445"/>
      <c r="E976" s="445"/>
      <c r="G976" s="445"/>
      <c r="T976" s="445"/>
      <c r="V976" s="445"/>
      <c r="AU976" s="445"/>
      <c r="AX976" s="445"/>
      <c r="AZ976" s="445"/>
      <c r="BA976" s="445"/>
      <c r="BC976" s="445"/>
      <c r="BD976" s="445"/>
      <c r="BE976" s="445"/>
      <c r="BF976" s="445"/>
      <c r="DG976" s="445"/>
      <c r="DK976" s="445"/>
      <c r="DL976" s="445"/>
      <c r="DM976" s="445"/>
      <c r="DN976" s="445"/>
      <c r="DO976" s="445"/>
    </row>
    <row r="977">
      <c r="B977" s="445"/>
      <c r="D977" s="445"/>
      <c r="E977" s="445"/>
      <c r="G977" s="445"/>
      <c r="T977" s="445"/>
      <c r="V977" s="445"/>
      <c r="AU977" s="445"/>
      <c r="AX977" s="445"/>
      <c r="AZ977" s="445"/>
      <c r="BA977" s="445"/>
      <c r="BC977" s="445"/>
      <c r="BD977" s="445"/>
      <c r="BE977" s="445"/>
      <c r="BF977" s="445"/>
      <c r="DG977" s="445"/>
      <c r="DK977" s="445"/>
      <c r="DL977" s="445"/>
      <c r="DM977" s="445"/>
      <c r="DN977" s="445"/>
      <c r="DO977" s="445"/>
    </row>
    <row r="978">
      <c r="B978" s="445"/>
      <c r="D978" s="445"/>
      <c r="E978" s="445"/>
      <c r="G978" s="445"/>
      <c r="T978" s="445"/>
      <c r="V978" s="445"/>
      <c r="AU978" s="445"/>
      <c r="AX978" s="445"/>
      <c r="AZ978" s="445"/>
      <c r="BA978" s="445"/>
      <c r="BC978" s="445"/>
      <c r="BD978" s="445"/>
      <c r="BE978" s="445"/>
      <c r="BF978" s="445"/>
      <c r="DG978" s="445"/>
      <c r="DK978" s="445"/>
      <c r="DL978" s="445"/>
      <c r="DM978" s="445"/>
      <c r="DN978" s="445"/>
      <c r="DO978" s="445"/>
    </row>
    <row r="979">
      <c r="B979" s="445"/>
      <c r="D979" s="445"/>
      <c r="E979" s="445"/>
      <c r="G979" s="445"/>
      <c r="T979" s="445"/>
      <c r="V979" s="445"/>
      <c r="AU979" s="445"/>
      <c r="AX979" s="445"/>
      <c r="AZ979" s="445"/>
      <c r="BA979" s="445"/>
      <c r="BC979" s="445"/>
      <c r="BD979" s="445"/>
      <c r="BE979" s="445"/>
      <c r="BF979" s="445"/>
      <c r="DG979" s="445"/>
      <c r="DK979" s="445"/>
      <c r="DL979" s="445"/>
      <c r="DM979" s="445"/>
      <c r="DN979" s="445"/>
      <c r="DO979" s="445"/>
    </row>
    <row r="980">
      <c r="B980" s="445"/>
      <c r="D980" s="445"/>
      <c r="E980" s="445"/>
      <c r="G980" s="445"/>
      <c r="T980" s="445"/>
      <c r="V980" s="445"/>
      <c r="AU980" s="445"/>
      <c r="AX980" s="445"/>
      <c r="AZ980" s="445"/>
      <c r="BA980" s="445"/>
      <c r="BC980" s="445"/>
      <c r="BD980" s="445"/>
      <c r="BE980" s="445"/>
      <c r="BF980" s="445"/>
      <c r="DG980" s="445"/>
      <c r="DK980" s="445"/>
      <c r="DL980" s="445"/>
      <c r="DM980" s="445"/>
      <c r="DN980" s="445"/>
      <c r="DO980" s="445"/>
    </row>
    <row r="981">
      <c r="B981" s="445"/>
      <c r="D981" s="445"/>
      <c r="E981" s="445"/>
      <c r="G981" s="445"/>
      <c r="T981" s="445"/>
      <c r="V981" s="445"/>
      <c r="AU981" s="445"/>
      <c r="AX981" s="445"/>
      <c r="AZ981" s="445"/>
      <c r="BA981" s="445"/>
      <c r="BC981" s="445"/>
      <c r="BD981" s="445"/>
      <c r="BE981" s="445"/>
      <c r="BF981" s="445"/>
      <c r="DG981" s="445"/>
      <c r="DK981" s="445"/>
      <c r="DL981" s="445"/>
      <c r="DM981" s="445"/>
      <c r="DN981" s="445"/>
      <c r="DO981" s="445"/>
    </row>
    <row r="982">
      <c r="B982" s="445"/>
      <c r="D982" s="445"/>
      <c r="E982" s="445"/>
      <c r="G982" s="445"/>
      <c r="T982" s="445"/>
      <c r="V982" s="445"/>
      <c r="AU982" s="445"/>
      <c r="AX982" s="445"/>
      <c r="AZ982" s="445"/>
      <c r="BA982" s="445"/>
      <c r="BC982" s="445"/>
      <c r="BD982" s="445"/>
      <c r="BE982" s="445"/>
      <c r="BF982" s="445"/>
      <c r="DG982" s="445"/>
      <c r="DK982" s="445"/>
      <c r="DL982" s="445"/>
      <c r="DM982" s="445"/>
      <c r="DN982" s="445"/>
      <c r="DO982" s="445"/>
    </row>
    <row r="983">
      <c r="B983" s="445"/>
      <c r="D983" s="445"/>
      <c r="E983" s="445"/>
      <c r="G983" s="445"/>
      <c r="T983" s="445"/>
      <c r="V983" s="445"/>
      <c r="AU983" s="445"/>
      <c r="AX983" s="445"/>
      <c r="AZ983" s="445"/>
      <c r="BA983" s="445"/>
      <c r="BC983" s="445"/>
      <c r="BD983" s="445"/>
      <c r="BE983" s="445"/>
      <c r="BF983" s="445"/>
      <c r="DG983" s="445"/>
      <c r="DK983" s="445"/>
      <c r="DL983" s="445"/>
      <c r="DM983" s="445"/>
      <c r="DN983" s="445"/>
      <c r="DO983" s="445"/>
    </row>
    <row r="984">
      <c r="B984" s="445"/>
      <c r="D984" s="445"/>
      <c r="E984" s="445"/>
      <c r="G984" s="445"/>
      <c r="T984" s="445"/>
      <c r="V984" s="445"/>
      <c r="AU984" s="445"/>
      <c r="AX984" s="445"/>
      <c r="AZ984" s="445"/>
      <c r="BA984" s="445"/>
      <c r="BC984" s="445"/>
      <c r="BD984" s="445"/>
      <c r="BE984" s="445"/>
      <c r="BF984" s="445"/>
      <c r="DG984" s="445"/>
      <c r="DK984" s="445"/>
      <c r="DL984" s="445"/>
      <c r="DM984" s="445"/>
      <c r="DN984" s="445"/>
      <c r="DO984" s="445"/>
    </row>
    <row r="985">
      <c r="B985" s="445"/>
      <c r="D985" s="445"/>
      <c r="E985" s="445"/>
      <c r="G985" s="445"/>
      <c r="T985" s="445"/>
      <c r="V985" s="445"/>
      <c r="AU985" s="445"/>
      <c r="AX985" s="445"/>
      <c r="AZ985" s="445"/>
      <c r="BA985" s="445"/>
      <c r="BC985" s="445"/>
      <c r="BD985" s="445"/>
      <c r="BE985" s="445"/>
      <c r="BF985" s="445"/>
      <c r="DG985" s="445"/>
      <c r="DK985" s="445"/>
      <c r="DL985" s="445"/>
      <c r="DM985" s="445"/>
      <c r="DN985" s="445"/>
      <c r="DO985" s="445"/>
    </row>
    <row r="986">
      <c r="B986" s="445"/>
      <c r="D986" s="445"/>
      <c r="E986" s="445"/>
      <c r="G986" s="445"/>
      <c r="T986" s="445"/>
      <c r="V986" s="445"/>
      <c r="AU986" s="445"/>
      <c r="AX986" s="445"/>
      <c r="AZ986" s="445"/>
      <c r="BA986" s="445"/>
      <c r="BC986" s="445"/>
      <c r="BD986" s="445"/>
      <c r="BE986" s="445"/>
      <c r="BF986" s="445"/>
      <c r="DG986" s="445"/>
      <c r="DK986" s="445"/>
      <c r="DL986" s="445"/>
      <c r="DM986" s="445"/>
      <c r="DN986" s="445"/>
      <c r="DO986" s="445"/>
    </row>
    <row r="987">
      <c r="B987" s="445"/>
      <c r="D987" s="445"/>
      <c r="E987" s="445"/>
      <c r="G987" s="445"/>
      <c r="T987" s="445"/>
      <c r="V987" s="445"/>
      <c r="AU987" s="445"/>
      <c r="AX987" s="445"/>
      <c r="AZ987" s="445"/>
      <c r="BA987" s="445"/>
      <c r="BC987" s="445"/>
      <c r="BD987" s="445"/>
      <c r="BE987" s="445"/>
      <c r="BF987" s="445"/>
      <c r="DG987" s="445"/>
      <c r="DK987" s="445"/>
      <c r="DL987" s="445"/>
      <c r="DM987" s="445"/>
      <c r="DN987" s="445"/>
      <c r="DO987" s="445"/>
    </row>
    <row r="988">
      <c r="B988" s="445"/>
      <c r="D988" s="445"/>
      <c r="E988" s="445"/>
      <c r="G988" s="445"/>
      <c r="T988" s="445"/>
      <c r="V988" s="445"/>
      <c r="AU988" s="445"/>
      <c r="AX988" s="445"/>
      <c r="AZ988" s="445"/>
      <c r="BA988" s="445"/>
      <c r="BC988" s="445"/>
      <c r="BD988" s="445"/>
      <c r="BE988" s="445"/>
      <c r="BF988" s="445"/>
      <c r="DG988" s="445"/>
      <c r="DK988" s="445"/>
      <c r="DL988" s="445"/>
      <c r="DM988" s="445"/>
      <c r="DN988" s="445"/>
      <c r="DO988" s="445"/>
    </row>
    <row r="989">
      <c r="B989" s="445"/>
      <c r="D989" s="445"/>
      <c r="E989" s="445"/>
      <c r="G989" s="445"/>
      <c r="T989" s="445"/>
      <c r="V989" s="445"/>
      <c r="AU989" s="445"/>
      <c r="AX989" s="445"/>
      <c r="AZ989" s="445"/>
      <c r="BA989" s="445"/>
      <c r="BC989" s="445"/>
      <c r="BD989" s="445"/>
      <c r="BE989" s="445"/>
      <c r="BF989" s="445"/>
      <c r="DG989" s="445"/>
      <c r="DK989" s="445"/>
      <c r="DL989" s="445"/>
      <c r="DM989" s="445"/>
      <c r="DN989" s="445"/>
      <c r="DO989" s="445"/>
    </row>
    <row r="990">
      <c r="B990" s="445"/>
      <c r="D990" s="445"/>
      <c r="E990" s="445"/>
      <c r="G990" s="445"/>
      <c r="T990" s="445"/>
      <c r="V990" s="445"/>
      <c r="AU990" s="445"/>
      <c r="AX990" s="445"/>
      <c r="AZ990" s="445"/>
      <c r="BA990" s="445"/>
      <c r="BC990" s="445"/>
      <c r="BD990" s="445"/>
      <c r="BE990" s="445"/>
      <c r="BF990" s="445"/>
      <c r="DG990" s="445"/>
      <c r="DK990" s="445"/>
      <c r="DL990" s="445"/>
      <c r="DM990" s="445"/>
      <c r="DN990" s="445"/>
      <c r="DO990" s="445"/>
    </row>
    <row r="991">
      <c r="B991" s="445"/>
      <c r="D991" s="445"/>
      <c r="E991" s="445"/>
      <c r="G991" s="445"/>
      <c r="T991" s="445"/>
      <c r="V991" s="445"/>
      <c r="AU991" s="445"/>
      <c r="AX991" s="445"/>
      <c r="AZ991" s="445"/>
      <c r="BA991" s="445"/>
      <c r="BC991" s="445"/>
      <c r="BD991" s="445"/>
      <c r="BE991" s="445"/>
      <c r="BF991" s="445"/>
      <c r="DG991" s="445"/>
      <c r="DK991" s="445"/>
      <c r="DL991" s="445"/>
      <c r="DM991" s="445"/>
      <c r="DN991" s="445"/>
      <c r="DO991" s="445"/>
    </row>
    <row r="992">
      <c r="B992" s="445"/>
      <c r="D992" s="445"/>
      <c r="E992" s="445"/>
      <c r="G992" s="445"/>
      <c r="T992" s="445"/>
      <c r="V992" s="445"/>
      <c r="AU992" s="445"/>
      <c r="AX992" s="445"/>
      <c r="AZ992" s="445"/>
      <c r="BA992" s="445"/>
      <c r="BC992" s="445"/>
      <c r="BD992" s="445"/>
      <c r="BE992" s="445"/>
      <c r="BF992" s="445"/>
      <c r="DG992" s="445"/>
      <c r="DK992" s="445"/>
      <c r="DL992" s="445"/>
      <c r="DM992" s="445"/>
      <c r="DN992" s="445"/>
      <c r="DO992" s="445"/>
    </row>
    <row r="993">
      <c r="B993" s="445"/>
      <c r="D993" s="445"/>
      <c r="E993" s="445"/>
      <c r="G993" s="445"/>
      <c r="T993" s="445"/>
      <c r="V993" s="445"/>
      <c r="AU993" s="445"/>
      <c r="AX993" s="445"/>
      <c r="AZ993" s="445"/>
      <c r="BA993" s="445"/>
      <c r="BC993" s="445"/>
      <c r="BD993" s="445"/>
      <c r="BE993" s="445"/>
      <c r="BF993" s="445"/>
      <c r="DG993" s="445"/>
      <c r="DK993" s="445"/>
      <c r="DL993" s="445"/>
      <c r="DM993" s="445"/>
      <c r="DN993" s="445"/>
      <c r="DO993" s="445"/>
    </row>
    <row r="994">
      <c r="B994" s="445"/>
      <c r="D994" s="445"/>
      <c r="E994" s="445"/>
      <c r="G994" s="445"/>
      <c r="T994" s="445"/>
      <c r="V994" s="445"/>
      <c r="AU994" s="445"/>
      <c r="AX994" s="445"/>
      <c r="AZ994" s="445"/>
      <c r="BA994" s="445"/>
      <c r="BC994" s="445"/>
      <c r="BD994" s="445"/>
      <c r="BE994" s="445"/>
      <c r="BF994" s="445"/>
      <c r="DG994" s="445"/>
      <c r="DK994" s="445"/>
      <c r="DL994" s="445"/>
      <c r="DM994" s="445"/>
      <c r="DN994" s="445"/>
      <c r="DO994" s="445"/>
    </row>
    <row r="995">
      <c r="B995" s="445"/>
      <c r="D995" s="445"/>
      <c r="E995" s="445"/>
      <c r="G995" s="445"/>
      <c r="T995" s="445"/>
      <c r="V995" s="445"/>
      <c r="AU995" s="445"/>
      <c r="AX995" s="445"/>
      <c r="AZ995" s="445"/>
      <c r="BA995" s="445"/>
      <c r="BC995" s="445"/>
      <c r="BD995" s="445"/>
      <c r="BE995" s="445"/>
      <c r="BF995" s="445"/>
      <c r="DG995" s="445"/>
      <c r="DK995" s="445"/>
      <c r="DL995" s="445"/>
      <c r="DM995" s="445"/>
      <c r="DN995" s="445"/>
      <c r="DO995" s="445"/>
    </row>
    <row r="996">
      <c r="B996" s="445"/>
      <c r="D996" s="445"/>
      <c r="E996" s="445"/>
      <c r="G996" s="445"/>
      <c r="T996" s="445"/>
      <c r="V996" s="445"/>
      <c r="AU996" s="445"/>
      <c r="AX996" s="445"/>
      <c r="AZ996" s="445"/>
      <c r="BA996" s="445"/>
      <c r="BC996" s="445"/>
      <c r="BD996" s="445"/>
      <c r="BE996" s="445"/>
      <c r="BF996" s="445"/>
      <c r="DG996" s="445"/>
      <c r="DK996" s="445"/>
      <c r="DL996" s="445"/>
      <c r="DM996" s="445"/>
      <c r="DN996" s="445"/>
      <c r="DO996" s="445"/>
    </row>
    <row r="997">
      <c r="B997" s="445"/>
      <c r="D997" s="445"/>
      <c r="E997" s="445"/>
      <c r="G997" s="445"/>
      <c r="T997" s="445"/>
      <c r="V997" s="445"/>
      <c r="AU997" s="445"/>
      <c r="AX997" s="445"/>
      <c r="AZ997" s="445"/>
      <c r="BA997" s="445"/>
      <c r="BC997" s="445"/>
      <c r="BD997" s="445"/>
      <c r="BE997" s="445"/>
      <c r="BF997" s="445"/>
      <c r="DG997" s="445"/>
      <c r="DK997" s="445"/>
      <c r="DL997" s="445"/>
      <c r="DM997" s="445"/>
      <c r="DN997" s="445"/>
      <c r="DO997" s="445"/>
    </row>
    <row r="998">
      <c r="B998" s="445"/>
      <c r="D998" s="445"/>
      <c r="E998" s="445"/>
      <c r="G998" s="445"/>
      <c r="T998" s="445"/>
      <c r="V998" s="445"/>
      <c r="AU998" s="445"/>
      <c r="AX998" s="445"/>
      <c r="AZ998" s="445"/>
      <c r="BA998" s="445"/>
      <c r="BC998" s="445"/>
      <c r="BD998" s="445"/>
      <c r="BE998" s="445"/>
      <c r="BF998" s="445"/>
      <c r="DG998" s="445"/>
      <c r="DK998" s="445"/>
      <c r="DL998" s="445"/>
      <c r="DM998" s="445"/>
      <c r="DN998" s="445"/>
      <c r="DO998" s="445"/>
    </row>
    <row r="999">
      <c r="B999" s="445"/>
      <c r="D999" s="445"/>
      <c r="E999" s="445"/>
      <c r="G999" s="445"/>
      <c r="T999" s="445"/>
      <c r="V999" s="445"/>
      <c r="AU999" s="445"/>
      <c r="AX999" s="445"/>
      <c r="AZ999" s="445"/>
      <c r="BA999" s="445"/>
      <c r="BC999" s="445"/>
      <c r="BD999" s="445"/>
      <c r="BE999" s="445"/>
      <c r="BF999" s="445"/>
      <c r="DG999" s="445"/>
      <c r="DK999" s="445"/>
      <c r="DL999" s="445"/>
      <c r="DM999" s="445"/>
      <c r="DN999" s="445"/>
      <c r="DO999" s="445"/>
    </row>
  </sheetData>
  <dataValidations>
    <dataValidation type="custom" allowBlank="1" showDropDown="1" sqref="H2:H129 N2:N129 AI2:AK129 AO2:AQ129 BO2:BO129 BU2:BV129 BX2:BX129 EA2:EA129 EF2:EG129 EO2:EP129 EU2:EU129 FS2:FS129 FY2:FY129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5"/>
    <col customWidth="1" min="7" max="7" width="19.88"/>
    <col customWidth="1" min="8" max="8" width="10.75"/>
    <col customWidth="1" min="9" max="9" width="12.13"/>
    <col customWidth="1" min="10" max="10" width="10.63"/>
    <col customWidth="1" min="11" max="11" width="16.25"/>
    <col customWidth="1" min="12" max="13" width="17.38"/>
    <col customWidth="1" min="14" max="14" width="16.88"/>
    <col customWidth="1" min="17" max="17" width="15.25"/>
  </cols>
  <sheetData>
    <row r="1">
      <c r="A1" s="1629" t="s">
        <v>1</v>
      </c>
      <c r="B1" s="202" t="s">
        <v>1033</v>
      </c>
      <c r="C1" s="202" t="s">
        <v>1034</v>
      </c>
      <c r="D1" s="202" t="s">
        <v>1035</v>
      </c>
      <c r="E1" s="202" t="s">
        <v>1036</v>
      </c>
      <c r="F1" s="202" t="s">
        <v>1037</v>
      </c>
      <c r="G1" s="202" t="s">
        <v>1038</v>
      </c>
      <c r="H1" s="15" t="s">
        <v>1039</v>
      </c>
      <c r="I1" s="20" t="s">
        <v>1040</v>
      </c>
      <c r="J1" s="20" t="s">
        <v>1041</v>
      </c>
      <c r="K1" s="1630" t="s">
        <v>1042</v>
      </c>
      <c r="L1" s="1630" t="s">
        <v>1043</v>
      </c>
      <c r="M1" s="1630" t="s">
        <v>1044</v>
      </c>
      <c r="N1" s="1630" t="s">
        <v>1045</v>
      </c>
      <c r="O1" s="1630" t="s">
        <v>1046</v>
      </c>
      <c r="P1" s="1630" t="s">
        <v>1047</v>
      </c>
      <c r="Q1" s="1249" t="s">
        <v>1048</v>
      </c>
      <c r="R1" s="1249" t="s">
        <v>1049</v>
      </c>
      <c r="S1" s="1249" t="s">
        <v>1050</v>
      </c>
      <c r="T1" s="202" t="s">
        <v>1051</v>
      </c>
      <c r="U1" s="202" t="s">
        <v>1052</v>
      </c>
      <c r="V1" s="202" t="s">
        <v>1053</v>
      </c>
      <c r="W1" s="15" t="s">
        <v>1054</v>
      </c>
      <c r="X1" s="20" t="s">
        <v>1055</v>
      </c>
      <c r="Y1" s="20" t="s">
        <v>1056</v>
      </c>
      <c r="Z1" s="15" t="s">
        <v>1057</v>
      </c>
      <c r="AA1" s="20" t="s">
        <v>1058</v>
      </c>
      <c r="AB1" s="20" t="s">
        <v>1059</v>
      </c>
      <c r="AC1" s="584" t="s">
        <v>1060</v>
      </c>
      <c r="AD1" s="584" t="s">
        <v>1061</v>
      </c>
      <c r="AE1" s="584" t="s">
        <v>1062</v>
      </c>
      <c r="AF1" s="584" t="s">
        <v>1063</v>
      </c>
      <c r="AG1" s="584" t="s">
        <v>1064</v>
      </c>
      <c r="AH1" s="584" t="s">
        <v>1065</v>
      </c>
      <c r="AI1" s="586" t="s">
        <v>1066</v>
      </c>
      <c r="AJ1" s="584" t="s">
        <v>1067</v>
      </c>
      <c r="AK1" s="584" t="s">
        <v>1068</v>
      </c>
      <c r="AL1" s="15" t="s">
        <v>1069</v>
      </c>
      <c r="AM1" s="20" t="s">
        <v>1070</v>
      </c>
      <c r="AN1" s="20" t="s">
        <v>1071</v>
      </c>
      <c r="AO1" s="15" t="s">
        <v>1072</v>
      </c>
      <c r="AP1" s="20" t="s">
        <v>1073</v>
      </c>
      <c r="AQ1" s="20" t="s">
        <v>1074</v>
      </c>
      <c r="AR1" s="15" t="s">
        <v>747</v>
      </c>
      <c r="AS1" s="20" t="s">
        <v>748</v>
      </c>
      <c r="AT1" s="20" t="s">
        <v>749</v>
      </c>
      <c r="AU1" s="586" t="s">
        <v>1075</v>
      </c>
      <c r="AV1" s="584" t="s">
        <v>1076</v>
      </c>
      <c r="AW1" s="584" t="s">
        <v>1077</v>
      </c>
      <c r="AX1" s="587" t="s">
        <v>1078</v>
      </c>
      <c r="AY1" s="584" t="s">
        <v>1079</v>
      </c>
      <c r="AZ1" s="584" t="s">
        <v>1080</v>
      </c>
      <c r="BA1" s="202" t="s">
        <v>1081</v>
      </c>
      <c r="BB1" s="202" t="s">
        <v>1082</v>
      </c>
      <c r="BC1" s="202" t="s">
        <v>1083</v>
      </c>
      <c r="BD1" s="202" t="s">
        <v>1084</v>
      </c>
      <c r="BE1" s="202" t="s">
        <v>1085</v>
      </c>
      <c r="BF1" s="202" t="s">
        <v>1086</v>
      </c>
      <c r="BG1" s="202" t="s">
        <v>1087</v>
      </c>
      <c r="BH1" s="202" t="s">
        <v>1088</v>
      </c>
      <c r="BI1" s="202" t="s">
        <v>1089</v>
      </c>
      <c r="BJ1" s="202" t="s">
        <v>1090</v>
      </c>
      <c r="BK1" s="202" t="s">
        <v>1091</v>
      </c>
      <c r="BL1" s="202" t="s">
        <v>1092</v>
      </c>
      <c r="BM1" s="584" t="s">
        <v>1093</v>
      </c>
      <c r="BN1" s="584" t="s">
        <v>1094</v>
      </c>
      <c r="BO1" s="584" t="s">
        <v>1095</v>
      </c>
      <c r="BP1" s="584" t="s">
        <v>1096</v>
      </c>
      <c r="BQ1" s="584" t="s">
        <v>1097</v>
      </c>
      <c r="BR1" s="584" t="s">
        <v>1098</v>
      </c>
      <c r="BS1" s="586" t="s">
        <v>1099</v>
      </c>
      <c r="BT1" s="202" t="s">
        <v>1100</v>
      </c>
      <c r="BU1" s="202" t="s">
        <v>1101</v>
      </c>
      <c r="BV1" s="586" t="s">
        <v>1102</v>
      </c>
      <c r="BW1" s="202" t="s">
        <v>1103</v>
      </c>
      <c r="BX1" s="202" t="s">
        <v>1104</v>
      </c>
      <c r="BY1" s="202" t="s">
        <v>1105</v>
      </c>
      <c r="BZ1" s="202" t="s">
        <v>1106</v>
      </c>
      <c r="CA1" s="202" t="s">
        <v>1107</v>
      </c>
      <c r="CB1" s="202" t="s">
        <v>1108</v>
      </c>
      <c r="CC1" s="202" t="s">
        <v>1109</v>
      </c>
      <c r="CD1" s="202" t="s">
        <v>1110</v>
      </c>
      <c r="CE1" s="202" t="s">
        <v>1111</v>
      </c>
      <c r="CF1" s="202" t="s">
        <v>1112</v>
      </c>
      <c r="CG1" s="202" t="s">
        <v>1113</v>
      </c>
      <c r="CH1" s="202" t="s">
        <v>1114</v>
      </c>
      <c r="CI1" s="202" t="s">
        <v>1115</v>
      </c>
      <c r="CJ1" s="202" t="s">
        <v>1116</v>
      </c>
      <c r="CK1" s="202" t="s">
        <v>1117</v>
      </c>
      <c r="CL1" s="202" t="s">
        <v>1118</v>
      </c>
      <c r="CM1" s="1631" t="s">
        <v>1119</v>
      </c>
    </row>
    <row r="2">
      <c r="A2" s="1632">
        <v>42005.0</v>
      </c>
      <c r="B2" s="1633"/>
      <c r="C2" s="1633"/>
      <c r="D2" s="1633"/>
      <c r="E2" s="1633"/>
      <c r="F2" s="1633"/>
      <c r="G2" s="1633"/>
      <c r="H2" s="1292"/>
      <c r="I2" s="470"/>
      <c r="J2" s="470"/>
      <c r="K2" s="1634"/>
      <c r="L2" s="1635"/>
      <c r="M2" s="1635"/>
      <c r="N2" s="1634"/>
      <c r="O2" s="1635"/>
      <c r="P2" s="1635"/>
      <c r="Q2" s="466"/>
      <c r="R2" s="1635"/>
      <c r="S2" s="1635"/>
      <c r="T2" s="1635"/>
      <c r="U2" s="1635"/>
      <c r="V2" s="1635"/>
      <c r="W2" s="465"/>
      <c r="X2" s="466"/>
      <c r="Y2" s="466"/>
      <c r="Z2" s="1636"/>
      <c r="AA2" s="470"/>
      <c r="AB2" s="1637"/>
      <c r="AC2" s="1638"/>
      <c r="AD2" s="1638"/>
      <c r="AE2" s="1638"/>
      <c r="AF2" s="1639"/>
      <c r="AG2" s="1638"/>
      <c r="AH2" s="1638"/>
      <c r="AI2" s="1640"/>
      <c r="AJ2" s="1638"/>
      <c r="AK2" s="1638"/>
      <c r="AL2" s="1641"/>
      <c r="AM2" s="487"/>
      <c r="AN2" s="466"/>
      <c r="AO2" s="496"/>
      <c r="AP2" s="470"/>
      <c r="AQ2" s="470"/>
      <c r="AR2" s="465">
        <v>0.005</v>
      </c>
      <c r="AS2" s="487">
        <v>0.004</v>
      </c>
      <c r="AT2" s="487">
        <v>0.005</v>
      </c>
      <c r="AU2" s="1642"/>
      <c r="AV2" s="1638"/>
      <c r="AW2" s="1638"/>
      <c r="AX2" s="1642"/>
      <c r="AY2" s="1638"/>
      <c r="AZ2" s="1638"/>
      <c r="BA2" s="1635"/>
      <c r="BB2" s="1635"/>
      <c r="BC2" s="1635"/>
      <c r="BD2" s="1635"/>
      <c r="BE2" s="1635"/>
      <c r="BF2" s="1635"/>
      <c r="BG2" s="1635"/>
      <c r="BH2" s="1635"/>
      <c r="BI2" s="1635"/>
      <c r="BJ2" s="1635"/>
      <c r="BK2" s="1635"/>
      <c r="BL2" s="1635"/>
      <c r="BM2" s="1638"/>
      <c r="BN2" s="1638"/>
      <c r="BO2" s="1638"/>
      <c r="BP2" s="1638"/>
      <c r="BQ2" s="1638"/>
      <c r="BR2" s="1638"/>
      <c r="BS2" s="1643"/>
      <c r="BT2" s="1638"/>
      <c r="BU2" s="1638"/>
      <c r="BV2" s="1643"/>
      <c r="BW2" s="1638"/>
      <c r="BX2" s="462"/>
      <c r="BY2" s="1635"/>
      <c r="BZ2" s="1258"/>
      <c r="CA2" s="1258"/>
      <c r="CB2" s="1258"/>
      <c r="CC2" s="1258"/>
      <c r="CD2" s="1258"/>
      <c r="CE2" s="1635"/>
      <c r="CF2" s="1635"/>
      <c r="CG2" s="1635"/>
      <c r="CH2" s="1635"/>
      <c r="CI2" s="1635"/>
      <c r="CJ2" s="1635"/>
      <c r="CK2" s="1635"/>
      <c r="CL2" s="1142"/>
      <c r="CM2" s="1644"/>
    </row>
    <row r="3">
      <c r="A3" s="1645">
        <f t="shared" ref="A3:A127" si="1">edate(A2,1)</f>
        <v>42036</v>
      </c>
      <c r="B3" s="1646"/>
      <c r="C3" s="1646"/>
      <c r="D3" s="1646"/>
      <c r="E3" s="1646"/>
      <c r="F3" s="1646"/>
      <c r="G3" s="1646"/>
      <c r="H3" s="1287"/>
      <c r="I3" s="483"/>
      <c r="J3" s="483"/>
      <c r="K3" s="1647"/>
      <c r="L3" s="1648"/>
      <c r="M3" s="1648"/>
      <c r="N3" s="1647"/>
      <c r="O3" s="1648"/>
      <c r="P3" s="1648"/>
      <c r="Q3" s="483"/>
      <c r="R3" s="1649"/>
      <c r="S3" s="1649"/>
      <c r="T3" s="1649"/>
      <c r="U3" s="1649"/>
      <c r="V3" s="1649"/>
      <c r="W3" s="478"/>
      <c r="X3" s="479"/>
      <c r="Y3" s="479"/>
      <c r="Z3" s="1650"/>
      <c r="AA3" s="483"/>
      <c r="AB3" s="1651"/>
      <c r="AC3" s="1649"/>
      <c r="AD3" s="1649"/>
      <c r="AE3" s="1649"/>
      <c r="AF3" s="1652"/>
      <c r="AG3" s="1649"/>
      <c r="AH3" s="1649"/>
      <c r="AI3" s="1653"/>
      <c r="AJ3" s="1649"/>
      <c r="AK3" s="1649"/>
      <c r="AL3" s="478"/>
      <c r="AM3" s="475"/>
      <c r="AN3" s="479"/>
      <c r="AO3" s="499"/>
      <c r="AP3" s="479"/>
      <c r="AQ3" s="479"/>
      <c r="AR3" s="478">
        <v>0.002</v>
      </c>
      <c r="AS3" s="475">
        <v>0.002</v>
      </c>
      <c r="AT3" s="475">
        <v>0.002</v>
      </c>
      <c r="AU3" s="1654"/>
      <c r="AV3" s="1649"/>
      <c r="AW3" s="1649"/>
      <c r="AX3" s="1654"/>
      <c r="AY3" s="1649"/>
      <c r="AZ3" s="1649"/>
      <c r="BA3" s="1648"/>
      <c r="BB3" s="1648"/>
      <c r="BC3" s="1648"/>
      <c r="BD3" s="1648"/>
      <c r="BE3" s="1648"/>
      <c r="BF3" s="1648"/>
      <c r="BG3" s="1648"/>
      <c r="BH3" s="1648"/>
      <c r="BI3" s="1648"/>
      <c r="BJ3" s="1648"/>
      <c r="BK3" s="1648"/>
      <c r="BL3" s="1648"/>
      <c r="BM3" s="1649"/>
      <c r="BN3" s="1649"/>
      <c r="BO3" s="1649"/>
      <c r="BP3" s="1649"/>
      <c r="BQ3" s="1649"/>
      <c r="BR3" s="1649"/>
      <c r="BS3" s="1655"/>
      <c r="BT3" s="1649"/>
      <c r="BU3" s="1649"/>
      <c r="BV3" s="1655"/>
      <c r="BW3" s="1649"/>
      <c r="BX3" s="494"/>
      <c r="BY3" s="1648"/>
      <c r="BZ3" s="1278"/>
      <c r="CA3" s="1278"/>
      <c r="CB3" s="1278"/>
      <c r="CC3" s="1278"/>
      <c r="CD3" s="1278"/>
      <c r="CE3" s="1648"/>
      <c r="CF3" s="1648"/>
      <c r="CG3" s="1648"/>
      <c r="CH3" s="1648"/>
      <c r="CI3" s="1648"/>
      <c r="CJ3" s="1648"/>
      <c r="CK3" s="1648"/>
      <c r="CL3" s="1149"/>
      <c r="CM3" s="1656"/>
    </row>
    <row r="4">
      <c r="A4" s="1632">
        <f t="shared" si="1"/>
        <v>42064</v>
      </c>
      <c r="B4" s="1633"/>
      <c r="C4" s="1633"/>
      <c r="D4" s="1633"/>
      <c r="E4" s="1633"/>
      <c r="F4" s="1633"/>
      <c r="G4" s="1633"/>
      <c r="H4" s="1292"/>
      <c r="I4" s="470"/>
      <c r="J4" s="470"/>
      <c r="K4" s="1634"/>
      <c r="L4" s="1635"/>
      <c r="M4" s="1635"/>
      <c r="N4" s="1634"/>
      <c r="O4" s="1635"/>
      <c r="P4" s="1635"/>
      <c r="Q4" s="466"/>
      <c r="R4" s="1635"/>
      <c r="S4" s="1635"/>
      <c r="T4" s="1635"/>
      <c r="U4" s="1635"/>
      <c r="V4" s="1635"/>
      <c r="W4" s="465"/>
      <c r="X4" s="466"/>
      <c r="Y4" s="466"/>
      <c r="Z4" s="1636"/>
      <c r="AA4" s="470"/>
      <c r="AB4" s="1637"/>
      <c r="AC4" s="1638"/>
      <c r="AD4" s="1638"/>
      <c r="AE4" s="1638"/>
      <c r="AF4" s="1639"/>
      <c r="AG4" s="1638"/>
      <c r="AH4" s="1638"/>
      <c r="AI4" s="1640"/>
      <c r="AJ4" s="1638"/>
      <c r="AK4" s="1638"/>
      <c r="AL4" s="465"/>
      <c r="AM4" s="487"/>
      <c r="AN4" s="466"/>
      <c r="AO4" s="496"/>
      <c r="AP4" s="466"/>
      <c r="AQ4" s="466"/>
      <c r="AR4" s="465">
        <v>0.001</v>
      </c>
      <c r="AS4" s="487">
        <v>0.001</v>
      </c>
      <c r="AT4" s="487">
        <v>0.001</v>
      </c>
      <c r="AU4" s="1642"/>
      <c r="AV4" s="1638"/>
      <c r="AW4" s="1638"/>
      <c r="AX4" s="1642"/>
      <c r="AY4" s="1638"/>
      <c r="AZ4" s="1638"/>
      <c r="BA4" s="1635"/>
      <c r="BB4" s="1635"/>
      <c r="BC4" s="1635"/>
      <c r="BD4" s="1635"/>
      <c r="BE4" s="1635"/>
      <c r="BF4" s="1635"/>
      <c r="BG4" s="1635"/>
      <c r="BH4" s="1635"/>
      <c r="BI4" s="1635"/>
      <c r="BJ4" s="1635"/>
      <c r="BK4" s="1635"/>
      <c r="BL4" s="1635"/>
      <c r="BM4" s="1638"/>
      <c r="BN4" s="1638"/>
      <c r="BO4" s="1638"/>
      <c r="BP4" s="1638"/>
      <c r="BQ4" s="1638"/>
      <c r="BR4" s="1638"/>
      <c r="BS4" s="1643"/>
      <c r="BT4" s="1638"/>
      <c r="BU4" s="1638"/>
      <c r="BV4" s="1643"/>
      <c r="BW4" s="1638"/>
      <c r="BX4" s="462"/>
      <c r="BY4" s="1635"/>
      <c r="BZ4" s="1258"/>
      <c r="CA4" s="1258"/>
      <c r="CB4" s="1258"/>
      <c r="CC4" s="1258"/>
      <c r="CD4" s="1258"/>
      <c r="CE4" s="1635"/>
      <c r="CF4" s="1635"/>
      <c r="CG4" s="1635"/>
      <c r="CH4" s="1635"/>
      <c r="CI4" s="1635"/>
      <c r="CJ4" s="1635"/>
      <c r="CK4" s="1635"/>
      <c r="CL4" s="1142"/>
      <c r="CM4" s="1644"/>
    </row>
    <row r="5">
      <c r="A5" s="1645">
        <f t="shared" si="1"/>
        <v>42095</v>
      </c>
      <c r="B5" s="1646"/>
      <c r="C5" s="1646"/>
      <c r="D5" s="1646"/>
      <c r="E5" s="1646"/>
      <c r="F5" s="1646"/>
      <c r="G5" s="1646"/>
      <c r="H5" s="1287"/>
      <c r="I5" s="483"/>
      <c r="J5" s="483"/>
      <c r="K5" s="1647"/>
      <c r="L5" s="1648"/>
      <c r="M5" s="1648"/>
      <c r="N5" s="1647"/>
      <c r="O5" s="1648"/>
      <c r="P5" s="1648"/>
      <c r="Q5" s="479"/>
      <c r="R5" s="1648"/>
      <c r="S5" s="1648"/>
      <c r="T5" s="1648"/>
      <c r="U5" s="1648"/>
      <c r="V5" s="1648"/>
      <c r="W5" s="478"/>
      <c r="X5" s="479"/>
      <c r="Y5" s="479"/>
      <c r="Z5" s="1650"/>
      <c r="AA5" s="483"/>
      <c r="AB5" s="1651"/>
      <c r="AC5" s="1649"/>
      <c r="AD5" s="1649"/>
      <c r="AE5" s="1649"/>
      <c r="AF5" s="1652"/>
      <c r="AG5" s="1649"/>
      <c r="AH5" s="1649"/>
      <c r="AI5" s="1653"/>
      <c r="AJ5" s="1649"/>
      <c r="AK5" s="1649"/>
      <c r="AL5" s="478"/>
      <c r="AM5" s="475"/>
      <c r="AN5" s="479"/>
      <c r="AO5" s="499"/>
      <c r="AP5" s="479"/>
      <c r="AQ5" s="479"/>
      <c r="AR5" s="478">
        <v>0.001</v>
      </c>
      <c r="AS5" s="475">
        <v>0.002</v>
      </c>
      <c r="AT5" s="475">
        <v>0.001</v>
      </c>
      <c r="AU5" s="1654"/>
      <c r="AV5" s="1649"/>
      <c r="AW5" s="1649"/>
      <c r="AX5" s="1654"/>
      <c r="AY5" s="1649"/>
      <c r="AZ5" s="1649"/>
      <c r="BA5" s="1648"/>
      <c r="BB5" s="1648"/>
      <c r="BC5" s="1648"/>
      <c r="BD5" s="1648"/>
      <c r="BE5" s="1648"/>
      <c r="BF5" s="1648"/>
      <c r="BG5" s="1648"/>
      <c r="BH5" s="1648"/>
      <c r="BI5" s="1648"/>
      <c r="BJ5" s="1648"/>
      <c r="BK5" s="1648"/>
      <c r="BL5" s="1648"/>
      <c r="BM5" s="1649"/>
      <c r="BN5" s="1649"/>
      <c r="BO5" s="1649"/>
      <c r="BP5" s="1649"/>
      <c r="BQ5" s="1649"/>
      <c r="BR5" s="1649"/>
      <c r="BS5" s="1655"/>
      <c r="BT5" s="1649"/>
      <c r="BU5" s="1649"/>
      <c r="BV5" s="1655"/>
      <c r="BW5" s="1649"/>
      <c r="BX5" s="494"/>
      <c r="BY5" s="1648"/>
      <c r="BZ5" s="1278"/>
      <c r="CA5" s="1278"/>
      <c r="CB5" s="1278"/>
      <c r="CC5" s="1278"/>
      <c r="CD5" s="1278"/>
      <c r="CE5" s="1648"/>
      <c r="CF5" s="1648"/>
      <c r="CG5" s="1648"/>
      <c r="CH5" s="1648"/>
      <c r="CI5" s="1648"/>
      <c r="CJ5" s="1648"/>
      <c r="CK5" s="1648"/>
      <c r="CL5" s="1149"/>
      <c r="CM5" s="1656"/>
    </row>
    <row r="6">
      <c r="A6" s="1657">
        <f t="shared" si="1"/>
        <v>42125</v>
      </c>
      <c r="B6" s="1633"/>
      <c r="C6" s="1633"/>
      <c r="D6" s="1633"/>
      <c r="E6" s="1633"/>
      <c r="F6" s="1633"/>
      <c r="G6" s="1633"/>
      <c r="H6" s="1292"/>
      <c r="I6" s="470"/>
      <c r="J6" s="470"/>
      <c r="K6" s="1634"/>
      <c r="L6" s="1635"/>
      <c r="M6" s="1635"/>
      <c r="N6" s="1634"/>
      <c r="O6" s="1635"/>
      <c r="P6" s="1635"/>
      <c r="Q6" s="470"/>
      <c r="R6" s="1638"/>
      <c r="S6" s="1638"/>
      <c r="T6" s="1638"/>
      <c r="U6" s="1638"/>
      <c r="V6" s="1638"/>
      <c r="W6" s="465"/>
      <c r="X6" s="466"/>
      <c r="Y6" s="466"/>
      <c r="Z6" s="1636"/>
      <c r="AA6" s="470"/>
      <c r="AB6" s="1637"/>
      <c r="AC6" s="1638"/>
      <c r="AD6" s="1638"/>
      <c r="AE6" s="1638"/>
      <c r="AF6" s="1639"/>
      <c r="AG6" s="1638"/>
      <c r="AH6" s="1638"/>
      <c r="AI6" s="1640"/>
      <c r="AJ6" s="1638"/>
      <c r="AK6" s="1638"/>
      <c r="AL6" s="465"/>
      <c r="AM6" s="487"/>
      <c r="AN6" s="466"/>
      <c r="AO6" s="496"/>
      <c r="AP6" s="466"/>
      <c r="AQ6" s="466"/>
      <c r="AR6" s="465">
        <v>0.004</v>
      </c>
      <c r="AS6" s="487">
        <v>0.003</v>
      </c>
      <c r="AT6" s="487">
        <v>0.005</v>
      </c>
      <c r="AU6" s="1642"/>
      <c r="AV6" s="1638"/>
      <c r="AW6" s="1638"/>
      <c r="AX6" s="1642"/>
      <c r="AY6" s="1638"/>
      <c r="AZ6" s="1638"/>
      <c r="BA6" s="1635"/>
      <c r="BB6" s="1635"/>
      <c r="BC6" s="1635"/>
      <c r="BD6" s="1635"/>
      <c r="BE6" s="1635"/>
      <c r="BF6" s="1635"/>
      <c r="BG6" s="1635"/>
      <c r="BH6" s="1635"/>
      <c r="BI6" s="1635"/>
      <c r="BJ6" s="1635"/>
      <c r="BK6" s="1635"/>
      <c r="BL6" s="1635"/>
      <c r="BM6" s="1638"/>
      <c r="BN6" s="1638"/>
      <c r="BO6" s="1638"/>
      <c r="BP6" s="1638"/>
      <c r="BQ6" s="1638"/>
      <c r="BR6" s="1638"/>
      <c r="BS6" s="1643"/>
      <c r="BT6" s="1638"/>
      <c r="BU6" s="1638"/>
      <c r="BV6" s="1643"/>
      <c r="BW6" s="1638"/>
      <c r="BX6" s="462"/>
      <c r="BY6" s="1635"/>
      <c r="BZ6" s="1258"/>
      <c r="CA6" s="1258"/>
      <c r="CB6" s="1258"/>
      <c r="CC6" s="1258"/>
      <c r="CD6" s="1258"/>
      <c r="CE6" s="1635"/>
      <c r="CF6" s="1635"/>
      <c r="CG6" s="1635"/>
      <c r="CH6" s="1635"/>
      <c r="CI6" s="1635"/>
      <c r="CJ6" s="1635"/>
      <c r="CK6" s="1635"/>
      <c r="CL6" s="1142"/>
      <c r="CM6" s="1644"/>
    </row>
    <row r="7">
      <c r="A7" s="1658">
        <f t="shared" si="1"/>
        <v>42156</v>
      </c>
      <c r="B7" s="1646"/>
      <c r="C7" s="1646"/>
      <c r="D7" s="1646"/>
      <c r="E7" s="1646"/>
      <c r="F7" s="1646"/>
      <c r="G7" s="1646"/>
      <c r="H7" s="1287"/>
      <c r="I7" s="483"/>
      <c r="J7" s="483"/>
      <c r="K7" s="1647"/>
      <c r="L7" s="1648"/>
      <c r="M7" s="1648"/>
      <c r="N7" s="1647"/>
      <c r="O7" s="1648"/>
      <c r="P7" s="1648"/>
      <c r="Q7" s="479"/>
      <c r="R7" s="1648"/>
      <c r="S7" s="1648"/>
      <c r="T7" s="1648"/>
      <c r="U7" s="1648"/>
      <c r="V7" s="1648"/>
      <c r="W7" s="478"/>
      <c r="X7" s="479"/>
      <c r="Y7" s="479"/>
      <c r="Z7" s="1650"/>
      <c r="AA7" s="483"/>
      <c r="AB7" s="1651"/>
      <c r="AC7" s="1649"/>
      <c r="AD7" s="1649"/>
      <c r="AE7" s="1649"/>
      <c r="AF7" s="1652"/>
      <c r="AG7" s="1649"/>
      <c r="AH7" s="1649"/>
      <c r="AI7" s="1653"/>
      <c r="AJ7" s="1649"/>
      <c r="AK7" s="1649"/>
      <c r="AL7" s="478"/>
      <c r="AM7" s="475"/>
      <c r="AN7" s="479"/>
      <c r="AO7" s="499"/>
      <c r="AP7" s="479"/>
      <c r="AQ7" s="479"/>
      <c r="AR7" s="478">
        <v>0.003</v>
      </c>
      <c r="AS7" s="475">
        <v>0.003</v>
      </c>
      <c r="AT7" s="475">
        <v>0.003</v>
      </c>
      <c r="AU7" s="1654"/>
      <c r="AV7" s="1649"/>
      <c r="AW7" s="1649"/>
      <c r="AX7" s="1654"/>
      <c r="AY7" s="1649"/>
      <c r="AZ7" s="1649"/>
      <c r="BA7" s="1648"/>
      <c r="BB7" s="1648"/>
      <c r="BC7" s="1648"/>
      <c r="BD7" s="1648"/>
      <c r="BE7" s="1648"/>
      <c r="BF7" s="1648"/>
      <c r="BG7" s="1648"/>
      <c r="BH7" s="1648"/>
      <c r="BI7" s="1648"/>
      <c r="BJ7" s="1648"/>
      <c r="BK7" s="1648"/>
      <c r="BL7" s="1648"/>
      <c r="BM7" s="1649"/>
      <c r="BN7" s="1649"/>
      <c r="BO7" s="1649"/>
      <c r="BP7" s="1649"/>
      <c r="BQ7" s="1649"/>
      <c r="BR7" s="1649"/>
      <c r="BS7" s="1655"/>
      <c r="BT7" s="1649"/>
      <c r="BU7" s="1649"/>
      <c r="BV7" s="1655"/>
      <c r="BW7" s="1649"/>
      <c r="BX7" s="494"/>
      <c r="BY7" s="1648"/>
      <c r="BZ7" s="1278"/>
      <c r="CA7" s="1278"/>
      <c r="CB7" s="1278"/>
      <c r="CC7" s="1278"/>
      <c r="CD7" s="1278"/>
      <c r="CE7" s="1648"/>
      <c r="CF7" s="1648"/>
      <c r="CG7" s="1648"/>
      <c r="CH7" s="1648"/>
      <c r="CI7" s="1648"/>
      <c r="CJ7" s="1648"/>
      <c r="CK7" s="1648"/>
      <c r="CL7" s="1149"/>
      <c r="CM7" s="1656"/>
    </row>
    <row r="8">
      <c r="A8" s="1657">
        <f t="shared" si="1"/>
        <v>42186</v>
      </c>
      <c r="B8" s="1633"/>
      <c r="C8" s="1633"/>
      <c r="D8" s="1633"/>
      <c r="E8" s="1633"/>
      <c r="F8" s="1633"/>
      <c r="G8" s="1633"/>
      <c r="H8" s="1292"/>
      <c r="I8" s="470"/>
      <c r="J8" s="470"/>
      <c r="K8" s="1634"/>
      <c r="L8" s="1635"/>
      <c r="M8" s="1635"/>
      <c r="N8" s="1634"/>
      <c r="O8" s="1635"/>
      <c r="P8" s="1635"/>
      <c r="Q8" s="466"/>
      <c r="R8" s="1635"/>
      <c r="S8" s="1635"/>
      <c r="T8" s="1635"/>
      <c r="U8" s="1635"/>
      <c r="V8" s="1635"/>
      <c r="W8" s="465"/>
      <c r="X8" s="466"/>
      <c r="Y8" s="466"/>
      <c r="Z8" s="1636"/>
      <c r="AA8" s="470"/>
      <c r="AB8" s="1637"/>
      <c r="AC8" s="1638"/>
      <c r="AD8" s="1638"/>
      <c r="AE8" s="1638"/>
      <c r="AF8" s="1639"/>
      <c r="AG8" s="1638"/>
      <c r="AH8" s="1638"/>
      <c r="AI8" s="1640"/>
      <c r="AJ8" s="1638"/>
      <c r="AK8" s="1638"/>
      <c r="AL8" s="465"/>
      <c r="AM8" s="487"/>
      <c r="AN8" s="466"/>
      <c r="AO8" s="496"/>
      <c r="AP8" s="466"/>
      <c r="AQ8" s="466"/>
      <c r="AR8" s="465">
        <v>0.0</v>
      </c>
      <c r="AS8" s="487">
        <v>0.002</v>
      </c>
      <c r="AT8" s="487">
        <v>0.0</v>
      </c>
      <c r="AU8" s="1642"/>
      <c r="AV8" s="1638"/>
      <c r="AW8" s="1638"/>
      <c r="AX8" s="1642"/>
      <c r="AY8" s="1638"/>
      <c r="AZ8" s="1638"/>
      <c r="BA8" s="1635"/>
      <c r="BB8" s="1635"/>
      <c r="BC8" s="1635"/>
      <c r="BD8" s="1635"/>
      <c r="BE8" s="1635"/>
      <c r="BF8" s="1635"/>
      <c r="BG8" s="1635"/>
      <c r="BH8" s="1635"/>
      <c r="BI8" s="1635"/>
      <c r="BJ8" s="1635"/>
      <c r="BK8" s="1635"/>
      <c r="BL8" s="1635"/>
      <c r="BM8" s="1638"/>
      <c r="BN8" s="1638"/>
      <c r="BO8" s="1638"/>
      <c r="BP8" s="1638"/>
      <c r="BQ8" s="1638"/>
      <c r="BR8" s="1638"/>
      <c r="BS8" s="1643"/>
      <c r="BT8" s="1638"/>
      <c r="BU8" s="1638"/>
      <c r="BV8" s="1643"/>
      <c r="BW8" s="1638"/>
      <c r="BX8" s="462"/>
      <c r="BY8" s="1635"/>
      <c r="BZ8" s="1258"/>
      <c r="CA8" s="1258"/>
      <c r="CB8" s="1258"/>
      <c r="CC8" s="1258"/>
      <c r="CD8" s="1258"/>
      <c r="CE8" s="1635"/>
      <c r="CF8" s="1635"/>
      <c r="CG8" s="1635"/>
      <c r="CH8" s="1635"/>
      <c r="CI8" s="1635"/>
      <c r="CJ8" s="1635"/>
      <c r="CK8" s="1635"/>
      <c r="CL8" s="1142"/>
      <c r="CM8" s="1644"/>
    </row>
    <row r="9">
      <c r="A9" s="1645">
        <f t="shared" si="1"/>
        <v>42217</v>
      </c>
      <c r="B9" s="1646"/>
      <c r="C9" s="1646"/>
      <c r="D9" s="1646"/>
      <c r="E9" s="1646"/>
      <c r="F9" s="1646"/>
      <c r="G9" s="1646"/>
      <c r="H9" s="1287"/>
      <c r="I9" s="483"/>
      <c r="J9" s="483"/>
      <c r="K9" s="1647"/>
      <c r="L9" s="1648"/>
      <c r="M9" s="1648"/>
      <c r="N9" s="1647"/>
      <c r="O9" s="1648"/>
      <c r="P9" s="1648"/>
      <c r="Q9" s="483"/>
      <c r="R9" s="1649"/>
      <c r="S9" s="1649"/>
      <c r="T9" s="1649"/>
      <c r="U9" s="1649"/>
      <c r="V9" s="1649"/>
      <c r="W9" s="478"/>
      <c r="X9" s="479"/>
      <c r="Y9" s="479"/>
      <c r="Z9" s="1650"/>
      <c r="AA9" s="483"/>
      <c r="AB9" s="1651"/>
      <c r="AC9" s="1649"/>
      <c r="AD9" s="1649"/>
      <c r="AE9" s="1649"/>
      <c r="AF9" s="1652"/>
      <c r="AG9" s="1649"/>
      <c r="AH9" s="1649"/>
      <c r="AI9" s="1653"/>
      <c r="AJ9" s="1649"/>
      <c r="AK9" s="1649"/>
      <c r="AL9" s="478"/>
      <c r="AM9" s="475"/>
      <c r="AN9" s="479"/>
      <c r="AO9" s="499"/>
      <c r="AP9" s="479"/>
      <c r="AQ9" s="479"/>
      <c r="AR9" s="478">
        <v>-0.001</v>
      </c>
      <c r="AS9" s="475">
        <v>0.0</v>
      </c>
      <c r="AT9" s="475">
        <v>-0.001</v>
      </c>
      <c r="AU9" s="1654"/>
      <c r="AV9" s="1649"/>
      <c r="AW9" s="1649"/>
      <c r="AX9" s="1654"/>
      <c r="AY9" s="1649"/>
      <c r="AZ9" s="1649"/>
      <c r="BA9" s="1648"/>
      <c r="BB9" s="1648"/>
      <c r="BC9" s="1648"/>
      <c r="BD9" s="1648"/>
      <c r="BE9" s="1648"/>
      <c r="BF9" s="1648"/>
      <c r="BG9" s="1648"/>
      <c r="BH9" s="1648"/>
      <c r="BI9" s="1648"/>
      <c r="BJ9" s="1648"/>
      <c r="BK9" s="1648"/>
      <c r="BL9" s="1648"/>
      <c r="BM9" s="1649"/>
      <c r="BN9" s="1649"/>
      <c r="BO9" s="1649"/>
      <c r="BP9" s="1649"/>
      <c r="BQ9" s="1649"/>
      <c r="BR9" s="1649"/>
      <c r="BS9" s="1655"/>
      <c r="BT9" s="1649"/>
      <c r="BU9" s="1649"/>
      <c r="BV9" s="1655"/>
      <c r="BW9" s="1649"/>
      <c r="BX9" s="494"/>
      <c r="BY9" s="1648"/>
      <c r="BZ9" s="1278"/>
      <c r="CA9" s="1278"/>
      <c r="CB9" s="1278"/>
      <c r="CC9" s="1278"/>
      <c r="CD9" s="1278"/>
      <c r="CE9" s="1648"/>
      <c r="CF9" s="1648"/>
      <c r="CG9" s="1648"/>
      <c r="CH9" s="1648"/>
      <c r="CI9" s="1648"/>
      <c r="CJ9" s="1648"/>
      <c r="CK9" s="1648"/>
      <c r="CL9" s="1149"/>
      <c r="CM9" s="1656"/>
    </row>
    <row r="10">
      <c r="A10" s="1632">
        <f t="shared" si="1"/>
        <v>42248</v>
      </c>
      <c r="B10" s="1633"/>
      <c r="C10" s="1633"/>
      <c r="D10" s="1633"/>
      <c r="E10" s="1633"/>
      <c r="F10" s="1633"/>
      <c r="G10" s="1633"/>
      <c r="H10" s="1292"/>
      <c r="I10" s="470"/>
      <c r="J10" s="470"/>
      <c r="K10" s="1634"/>
      <c r="L10" s="1635"/>
      <c r="M10" s="1635"/>
      <c r="N10" s="1634"/>
      <c r="O10" s="1635"/>
      <c r="P10" s="1635"/>
      <c r="Q10" s="466"/>
      <c r="R10" s="1635"/>
      <c r="S10" s="1635"/>
      <c r="T10" s="1635"/>
      <c r="U10" s="1635"/>
      <c r="V10" s="1635"/>
      <c r="W10" s="465"/>
      <c r="X10" s="466"/>
      <c r="Y10" s="466"/>
      <c r="Z10" s="1636"/>
      <c r="AA10" s="470"/>
      <c r="AB10" s="1637"/>
      <c r="AC10" s="1638"/>
      <c r="AD10" s="1638"/>
      <c r="AE10" s="1638"/>
      <c r="AF10" s="1639"/>
      <c r="AG10" s="1638"/>
      <c r="AH10" s="1638"/>
      <c r="AI10" s="1640"/>
      <c r="AJ10" s="1638"/>
      <c r="AK10" s="1638"/>
      <c r="AL10" s="465"/>
      <c r="AM10" s="487"/>
      <c r="AN10" s="466"/>
      <c r="AO10" s="496"/>
      <c r="AP10" s="466"/>
      <c r="AQ10" s="466"/>
      <c r="AR10" s="465">
        <v>0.004</v>
      </c>
      <c r="AS10" s="487">
        <v>0.004</v>
      </c>
      <c r="AT10" s="487">
        <v>0.004</v>
      </c>
      <c r="AU10" s="1642"/>
      <c r="AV10" s="1638"/>
      <c r="AW10" s="1638"/>
      <c r="AX10" s="1642"/>
      <c r="AY10" s="1638"/>
      <c r="AZ10" s="1638"/>
      <c r="BA10" s="1635"/>
      <c r="BB10" s="1635"/>
      <c r="BC10" s="1635"/>
      <c r="BD10" s="1635"/>
      <c r="BE10" s="1635"/>
      <c r="BF10" s="1635"/>
      <c r="BG10" s="1635"/>
      <c r="BH10" s="1635"/>
      <c r="BI10" s="1635"/>
      <c r="BJ10" s="1635"/>
      <c r="BK10" s="1635"/>
      <c r="BL10" s="1635"/>
      <c r="BM10" s="1638"/>
      <c r="BN10" s="1638"/>
      <c r="BO10" s="1638"/>
      <c r="BP10" s="1638"/>
      <c r="BQ10" s="1638"/>
      <c r="BR10" s="1638"/>
      <c r="BS10" s="1643"/>
      <c r="BT10" s="1638"/>
      <c r="BU10" s="1638"/>
      <c r="BV10" s="1643"/>
      <c r="BW10" s="1638"/>
      <c r="BX10" s="462"/>
      <c r="BY10" s="1635"/>
      <c r="BZ10" s="1258"/>
      <c r="CA10" s="1258"/>
      <c r="CB10" s="1258"/>
      <c r="CC10" s="1258"/>
      <c r="CD10" s="1258"/>
      <c r="CE10" s="1635"/>
      <c r="CF10" s="1635"/>
      <c r="CG10" s="1635"/>
      <c r="CH10" s="1635"/>
      <c r="CI10" s="1635"/>
      <c r="CJ10" s="1635"/>
      <c r="CK10" s="1635"/>
      <c r="CL10" s="1142"/>
      <c r="CM10" s="1644"/>
    </row>
    <row r="11">
      <c r="A11" s="1645">
        <f t="shared" si="1"/>
        <v>42278</v>
      </c>
      <c r="B11" s="1646"/>
      <c r="C11" s="1646"/>
      <c r="D11" s="1646"/>
      <c r="E11" s="1646"/>
      <c r="F11" s="1646"/>
      <c r="G11" s="1646"/>
      <c r="H11" s="1287"/>
      <c r="I11" s="483"/>
      <c r="J11" s="483"/>
      <c r="K11" s="1647"/>
      <c r="L11" s="1648"/>
      <c r="M11" s="1648"/>
      <c r="N11" s="1647"/>
      <c r="O11" s="1648"/>
      <c r="P11" s="1648"/>
      <c r="Q11" s="479"/>
      <c r="R11" s="1648"/>
      <c r="S11" s="1648"/>
      <c r="T11" s="1648"/>
      <c r="U11" s="1648"/>
      <c r="V11" s="1648"/>
      <c r="W11" s="478"/>
      <c r="X11" s="479"/>
      <c r="Y11" s="479"/>
      <c r="Z11" s="1650"/>
      <c r="AA11" s="483"/>
      <c r="AB11" s="1651"/>
      <c r="AC11" s="1649"/>
      <c r="AD11" s="1649"/>
      <c r="AE11" s="1649"/>
      <c r="AF11" s="1652"/>
      <c r="AG11" s="1649"/>
      <c r="AH11" s="1649"/>
      <c r="AI11" s="1653"/>
      <c r="AJ11" s="1649"/>
      <c r="AK11" s="1649"/>
      <c r="AL11" s="478"/>
      <c r="AM11" s="475"/>
      <c r="AN11" s="479"/>
      <c r="AO11" s="499"/>
      <c r="AP11" s="479"/>
      <c r="AQ11" s="479"/>
      <c r="AR11" s="478">
        <v>0.003</v>
      </c>
      <c r="AS11" s="475">
        <v>0.001</v>
      </c>
      <c r="AT11" s="475">
        <v>0.003</v>
      </c>
      <c r="AU11" s="1654"/>
      <c r="AV11" s="1649"/>
      <c r="AW11" s="1649"/>
      <c r="AX11" s="1654"/>
      <c r="AY11" s="1649"/>
      <c r="AZ11" s="1649"/>
      <c r="BA11" s="1648"/>
      <c r="BB11" s="1648"/>
      <c r="BC11" s="1648"/>
      <c r="BD11" s="1648"/>
      <c r="BE11" s="1648"/>
      <c r="BF11" s="1648"/>
      <c r="BG11" s="1648"/>
      <c r="BH11" s="1648"/>
      <c r="BI11" s="1648"/>
      <c r="BJ11" s="1648"/>
      <c r="BK11" s="1648"/>
      <c r="BL11" s="1648"/>
      <c r="BM11" s="1649"/>
      <c r="BN11" s="1649"/>
      <c r="BO11" s="1649"/>
      <c r="BP11" s="1649"/>
      <c r="BQ11" s="1649"/>
      <c r="BR11" s="1649"/>
      <c r="BS11" s="1655"/>
      <c r="BT11" s="1649"/>
      <c r="BU11" s="1649"/>
      <c r="BV11" s="1655"/>
      <c r="BW11" s="1649"/>
      <c r="BX11" s="494"/>
      <c r="BY11" s="1648"/>
      <c r="BZ11" s="1278"/>
      <c r="CA11" s="1278"/>
      <c r="CB11" s="1278"/>
      <c r="CC11" s="1278"/>
      <c r="CD11" s="1278"/>
      <c r="CE11" s="1648"/>
      <c r="CF11" s="1648"/>
      <c r="CG11" s="1648"/>
      <c r="CH11" s="1648"/>
      <c r="CI11" s="1648"/>
      <c r="CJ11" s="1648"/>
      <c r="CK11" s="1648"/>
      <c r="CL11" s="1149"/>
      <c r="CM11" s="1656"/>
    </row>
    <row r="12">
      <c r="A12" s="1657">
        <f t="shared" si="1"/>
        <v>42309</v>
      </c>
      <c r="B12" s="1633"/>
      <c r="C12" s="1633"/>
      <c r="D12" s="1633"/>
      <c r="E12" s="1633"/>
      <c r="F12" s="1633"/>
      <c r="G12" s="1633"/>
      <c r="H12" s="1292"/>
      <c r="I12" s="470"/>
      <c r="J12" s="470"/>
      <c r="K12" s="1634"/>
      <c r="L12" s="1635"/>
      <c r="M12" s="1635"/>
      <c r="N12" s="1634"/>
      <c r="O12" s="1635"/>
      <c r="P12" s="1635"/>
      <c r="Q12" s="470"/>
      <c r="R12" s="1638"/>
      <c r="S12" s="1638"/>
      <c r="T12" s="1638"/>
      <c r="U12" s="1638"/>
      <c r="V12" s="1638"/>
      <c r="W12" s="465"/>
      <c r="X12" s="466"/>
      <c r="Y12" s="466"/>
      <c r="Z12" s="1636"/>
      <c r="AA12" s="470"/>
      <c r="AB12" s="1637"/>
      <c r="AC12" s="1638"/>
      <c r="AD12" s="1638"/>
      <c r="AE12" s="1638"/>
      <c r="AF12" s="1639"/>
      <c r="AG12" s="1638"/>
      <c r="AH12" s="1638"/>
      <c r="AI12" s="1640"/>
      <c r="AJ12" s="1638"/>
      <c r="AK12" s="1638"/>
      <c r="AL12" s="465"/>
      <c r="AM12" s="487"/>
      <c r="AN12" s="466"/>
      <c r="AO12" s="496"/>
      <c r="AP12" s="466"/>
      <c r="AQ12" s="466"/>
      <c r="AR12" s="465">
        <v>-0.002</v>
      </c>
      <c r="AS12" s="487">
        <v>-0.001</v>
      </c>
      <c r="AT12" s="487">
        <v>-0.002</v>
      </c>
      <c r="AU12" s="1642"/>
      <c r="AV12" s="1638"/>
      <c r="AW12" s="1638"/>
      <c r="AX12" s="1642"/>
      <c r="AY12" s="1638"/>
      <c r="AZ12" s="1638"/>
      <c r="BA12" s="1635"/>
      <c r="BB12" s="1635"/>
      <c r="BC12" s="1635"/>
      <c r="BD12" s="1635"/>
      <c r="BE12" s="1635"/>
      <c r="BF12" s="1635"/>
      <c r="BG12" s="1635"/>
      <c r="BH12" s="1635"/>
      <c r="BI12" s="1635"/>
      <c r="BJ12" s="1635"/>
      <c r="BK12" s="1635"/>
      <c r="BL12" s="1635"/>
      <c r="BM12" s="1638"/>
      <c r="BN12" s="1638"/>
      <c r="BO12" s="1638"/>
      <c r="BP12" s="1638"/>
      <c r="BQ12" s="1638"/>
      <c r="BR12" s="1638"/>
      <c r="BS12" s="1643"/>
      <c r="BT12" s="1638"/>
      <c r="BU12" s="1638"/>
      <c r="BV12" s="1643"/>
      <c r="BW12" s="1638"/>
      <c r="BX12" s="462"/>
      <c r="BY12" s="1635"/>
      <c r="BZ12" s="1258"/>
      <c r="CA12" s="1258"/>
      <c r="CB12" s="1258"/>
      <c r="CC12" s="1258"/>
      <c r="CD12" s="1258"/>
      <c r="CE12" s="1635"/>
      <c r="CF12" s="1635"/>
      <c r="CG12" s="1635"/>
      <c r="CH12" s="1635"/>
      <c r="CI12" s="1635"/>
      <c r="CJ12" s="1635"/>
      <c r="CK12" s="1635"/>
      <c r="CL12" s="1142"/>
      <c r="CM12" s="1644"/>
    </row>
    <row r="13">
      <c r="A13" s="1658">
        <f t="shared" si="1"/>
        <v>42339</v>
      </c>
      <c r="B13" s="1646"/>
      <c r="C13" s="1646"/>
      <c r="D13" s="1646"/>
      <c r="E13" s="1646"/>
      <c r="F13" s="1646"/>
      <c r="G13" s="1646"/>
      <c r="H13" s="1287"/>
      <c r="I13" s="483"/>
      <c r="J13" s="483"/>
      <c r="K13" s="1647"/>
      <c r="L13" s="1648"/>
      <c r="M13" s="1648"/>
      <c r="N13" s="1647"/>
      <c r="O13" s="1648"/>
      <c r="P13" s="1648"/>
      <c r="Q13" s="479"/>
      <c r="R13" s="1648"/>
      <c r="S13" s="1648"/>
      <c r="T13" s="1648"/>
      <c r="U13" s="1648"/>
      <c r="V13" s="1648"/>
      <c r="W13" s="478"/>
      <c r="X13" s="479"/>
      <c r="Y13" s="479"/>
      <c r="Z13" s="1650"/>
      <c r="AA13" s="483"/>
      <c r="AB13" s="1651"/>
      <c r="AC13" s="1649"/>
      <c r="AD13" s="1649"/>
      <c r="AE13" s="1649"/>
      <c r="AF13" s="1652"/>
      <c r="AG13" s="1649"/>
      <c r="AH13" s="1649"/>
      <c r="AI13" s="1653"/>
      <c r="AJ13" s="1649"/>
      <c r="AK13" s="1649"/>
      <c r="AL13" s="478"/>
      <c r="AM13" s="475"/>
      <c r="AN13" s="479"/>
      <c r="AO13" s="499"/>
      <c r="AP13" s="479"/>
      <c r="AQ13" s="479"/>
      <c r="AR13" s="478">
        <v>0.003</v>
      </c>
      <c r="AS13" s="475">
        <v>0.001</v>
      </c>
      <c r="AT13" s="475">
        <v>0.003</v>
      </c>
      <c r="AU13" s="1654"/>
      <c r="AV13" s="1649"/>
      <c r="AW13" s="1649"/>
      <c r="AX13" s="1654"/>
      <c r="AY13" s="1649"/>
      <c r="AZ13" s="1649"/>
      <c r="BA13" s="1648"/>
      <c r="BB13" s="1648"/>
      <c r="BC13" s="1648"/>
      <c r="BD13" s="1648"/>
      <c r="BE13" s="1648"/>
      <c r="BF13" s="1648"/>
      <c r="BG13" s="1648"/>
      <c r="BH13" s="1648"/>
      <c r="BI13" s="1648"/>
      <c r="BJ13" s="1648"/>
      <c r="BK13" s="1648"/>
      <c r="BL13" s="1648"/>
      <c r="BM13" s="1649"/>
      <c r="BN13" s="1649"/>
      <c r="BO13" s="1649"/>
      <c r="BP13" s="1649"/>
      <c r="BQ13" s="1649"/>
      <c r="BR13" s="1649"/>
      <c r="BS13" s="1655"/>
      <c r="BT13" s="1649"/>
      <c r="BU13" s="1649"/>
      <c r="BV13" s="1655"/>
      <c r="BW13" s="1649"/>
      <c r="BX13" s="494"/>
      <c r="BY13" s="1648"/>
      <c r="BZ13" s="1278"/>
      <c r="CA13" s="1278"/>
      <c r="CB13" s="1278"/>
      <c r="CC13" s="1278"/>
      <c r="CD13" s="1278"/>
      <c r="CE13" s="1648"/>
      <c r="CF13" s="1648"/>
      <c r="CG13" s="1648"/>
      <c r="CH13" s="1648"/>
      <c r="CI13" s="1648"/>
      <c r="CJ13" s="1648"/>
      <c r="CK13" s="1648"/>
      <c r="CL13" s="1149"/>
      <c r="CM13" s="1656"/>
    </row>
    <row r="14">
      <c r="A14" s="1657">
        <f t="shared" si="1"/>
        <v>42370</v>
      </c>
      <c r="B14" s="1633"/>
      <c r="C14" s="1633"/>
      <c r="D14" s="1633"/>
      <c r="E14" s="1633"/>
      <c r="F14" s="1633"/>
      <c r="G14" s="1633"/>
      <c r="H14" s="1292"/>
      <c r="I14" s="470"/>
      <c r="J14" s="470"/>
      <c r="K14" s="1634"/>
      <c r="L14" s="1635"/>
      <c r="M14" s="1635"/>
      <c r="N14" s="1634"/>
      <c r="O14" s="1635"/>
      <c r="P14" s="1635"/>
      <c r="Q14" s="466"/>
      <c r="R14" s="1635"/>
      <c r="S14" s="1635"/>
      <c r="T14" s="1635"/>
      <c r="U14" s="1635"/>
      <c r="V14" s="1635"/>
      <c r="W14" s="465"/>
      <c r="X14" s="466"/>
      <c r="Y14" s="466"/>
      <c r="Z14" s="1636"/>
      <c r="AA14" s="470"/>
      <c r="AB14" s="1637"/>
      <c r="AC14" s="1638"/>
      <c r="AD14" s="1638"/>
      <c r="AE14" s="1638"/>
      <c r="AF14" s="1639"/>
      <c r="AG14" s="1638"/>
      <c r="AH14" s="1638"/>
      <c r="AI14" s="1640"/>
      <c r="AJ14" s="1638"/>
      <c r="AK14" s="1638"/>
      <c r="AL14" s="465"/>
      <c r="AM14" s="487"/>
      <c r="AN14" s="466"/>
      <c r="AO14" s="496"/>
      <c r="AP14" s="466"/>
      <c r="AQ14" s="466"/>
      <c r="AR14" s="465">
        <v>-0.001</v>
      </c>
      <c r="AS14" s="487">
        <v>0.002</v>
      </c>
      <c r="AT14" s="487">
        <v>-0.002</v>
      </c>
      <c r="AU14" s="1642"/>
      <c r="AV14" s="1638"/>
      <c r="AW14" s="1638"/>
      <c r="AX14" s="1642"/>
      <c r="AY14" s="1638"/>
      <c r="AZ14" s="1638"/>
      <c r="BA14" s="1635"/>
      <c r="BB14" s="1635"/>
      <c r="BC14" s="1635"/>
      <c r="BD14" s="1635"/>
      <c r="BE14" s="1635"/>
      <c r="BF14" s="1635"/>
      <c r="BG14" s="1635"/>
      <c r="BH14" s="1635"/>
      <c r="BI14" s="1635"/>
      <c r="BJ14" s="1635"/>
      <c r="BK14" s="1635"/>
      <c r="BL14" s="1635"/>
      <c r="BM14" s="1638"/>
      <c r="BN14" s="1638"/>
      <c r="BO14" s="1638"/>
      <c r="BP14" s="1638"/>
      <c r="BQ14" s="1638"/>
      <c r="BR14" s="1638"/>
      <c r="BS14" s="1643"/>
      <c r="BT14" s="1638"/>
      <c r="BU14" s="1638"/>
      <c r="BV14" s="1643"/>
      <c r="BW14" s="1638"/>
      <c r="BX14" s="462"/>
      <c r="BY14" s="1635"/>
      <c r="BZ14" s="1258"/>
      <c r="CA14" s="1258"/>
      <c r="CB14" s="1258"/>
      <c r="CC14" s="1258"/>
      <c r="CD14" s="1258"/>
      <c r="CE14" s="1635"/>
      <c r="CF14" s="1635"/>
      <c r="CG14" s="1635"/>
      <c r="CH14" s="1635"/>
      <c r="CI14" s="1635"/>
      <c r="CJ14" s="1635"/>
      <c r="CK14" s="1635"/>
      <c r="CL14" s="1142"/>
      <c r="CM14" s="1644"/>
    </row>
    <row r="15">
      <c r="A15" s="1645">
        <f t="shared" si="1"/>
        <v>42401</v>
      </c>
      <c r="B15" s="1646"/>
      <c r="C15" s="1646"/>
      <c r="D15" s="1646"/>
      <c r="E15" s="1646"/>
      <c r="F15" s="1646"/>
      <c r="G15" s="1646"/>
      <c r="H15" s="1287"/>
      <c r="I15" s="483"/>
      <c r="J15" s="483"/>
      <c r="K15" s="1647"/>
      <c r="L15" s="1648"/>
      <c r="M15" s="1648"/>
      <c r="N15" s="1647"/>
      <c r="O15" s="1648"/>
      <c r="P15" s="1648"/>
      <c r="Q15" s="483"/>
      <c r="R15" s="1649"/>
      <c r="S15" s="1649"/>
      <c r="T15" s="1649"/>
      <c r="U15" s="1649"/>
      <c r="V15" s="1649"/>
      <c r="W15" s="478"/>
      <c r="X15" s="479"/>
      <c r="Y15" s="479"/>
      <c r="Z15" s="1650"/>
      <c r="AA15" s="483"/>
      <c r="AB15" s="1651"/>
      <c r="AC15" s="1649"/>
      <c r="AD15" s="1649"/>
      <c r="AE15" s="1649"/>
      <c r="AF15" s="1652"/>
      <c r="AG15" s="1649"/>
      <c r="AH15" s="1649"/>
      <c r="AI15" s="1653"/>
      <c r="AJ15" s="1649"/>
      <c r="AK15" s="1649"/>
      <c r="AL15" s="478"/>
      <c r="AM15" s="475"/>
      <c r="AN15" s="479"/>
      <c r="AO15" s="499"/>
      <c r="AP15" s="479"/>
      <c r="AQ15" s="479"/>
      <c r="AR15" s="478">
        <v>0.0</v>
      </c>
      <c r="AS15" s="475">
        <v>-0.001</v>
      </c>
      <c r="AT15" s="475">
        <v>-0.001</v>
      </c>
      <c r="AU15" s="1654"/>
      <c r="AV15" s="1649"/>
      <c r="AW15" s="1649"/>
      <c r="AX15" s="1654"/>
      <c r="AY15" s="1649"/>
      <c r="AZ15" s="1649"/>
      <c r="BA15" s="1648"/>
      <c r="BB15" s="1648"/>
      <c r="BC15" s="1648"/>
      <c r="BD15" s="1648"/>
      <c r="BE15" s="1648"/>
      <c r="BF15" s="1648"/>
      <c r="BG15" s="1648"/>
      <c r="BH15" s="1648"/>
      <c r="BI15" s="1648"/>
      <c r="BJ15" s="1648"/>
      <c r="BK15" s="1648"/>
      <c r="BL15" s="1648"/>
      <c r="BM15" s="1649"/>
      <c r="BN15" s="1649"/>
      <c r="BO15" s="1649"/>
      <c r="BP15" s="1649"/>
      <c r="BQ15" s="1649"/>
      <c r="BR15" s="1649"/>
      <c r="BS15" s="1655"/>
      <c r="BT15" s="1649"/>
      <c r="BU15" s="1649"/>
      <c r="BV15" s="1655"/>
      <c r="BW15" s="1649"/>
      <c r="BX15" s="494"/>
      <c r="BY15" s="1648"/>
      <c r="BZ15" s="1278"/>
      <c r="CA15" s="1278"/>
      <c r="CB15" s="1278"/>
      <c r="CC15" s="1278"/>
      <c r="CD15" s="1278"/>
      <c r="CE15" s="1648"/>
      <c r="CF15" s="1648"/>
      <c r="CG15" s="1648"/>
      <c r="CH15" s="1648"/>
      <c r="CI15" s="1648"/>
      <c r="CJ15" s="1648"/>
      <c r="CK15" s="1648"/>
      <c r="CL15" s="1149"/>
      <c r="CM15" s="1656"/>
    </row>
    <row r="16">
      <c r="A16" s="1632">
        <f t="shared" si="1"/>
        <v>42430</v>
      </c>
      <c r="B16" s="1633"/>
      <c r="C16" s="1633"/>
      <c r="D16" s="1633"/>
      <c r="E16" s="1633"/>
      <c r="F16" s="1633"/>
      <c r="G16" s="1633"/>
      <c r="H16" s="1292"/>
      <c r="I16" s="470"/>
      <c r="J16" s="470"/>
      <c r="K16" s="1634"/>
      <c r="L16" s="1635"/>
      <c r="M16" s="1635"/>
      <c r="N16" s="1634"/>
      <c r="O16" s="1635"/>
      <c r="P16" s="1635"/>
      <c r="Q16" s="466"/>
      <c r="R16" s="1635"/>
      <c r="S16" s="1635"/>
      <c r="T16" s="1635"/>
      <c r="U16" s="1635"/>
      <c r="V16" s="1635"/>
      <c r="W16" s="465"/>
      <c r="X16" s="466"/>
      <c r="Y16" s="466"/>
      <c r="Z16" s="1636"/>
      <c r="AA16" s="470"/>
      <c r="AB16" s="1637"/>
      <c r="AC16" s="1638"/>
      <c r="AD16" s="1638"/>
      <c r="AE16" s="1638"/>
      <c r="AF16" s="1639"/>
      <c r="AG16" s="1638"/>
      <c r="AH16" s="1638"/>
      <c r="AI16" s="1640"/>
      <c r="AJ16" s="1638"/>
      <c r="AK16" s="1638"/>
      <c r="AL16" s="465"/>
      <c r="AM16" s="487"/>
      <c r="AN16" s="466"/>
      <c r="AO16" s="496"/>
      <c r="AP16" s="466"/>
      <c r="AQ16" s="466"/>
      <c r="AR16" s="465">
        <v>-0.002</v>
      </c>
      <c r="AS16" s="487">
        <v>0.002</v>
      </c>
      <c r="AT16" s="487">
        <v>-0.002</v>
      </c>
      <c r="AU16" s="1642"/>
      <c r="AV16" s="1638"/>
      <c r="AW16" s="1638"/>
      <c r="AX16" s="1642"/>
      <c r="AY16" s="1638"/>
      <c r="AZ16" s="1638"/>
      <c r="BA16" s="1635"/>
      <c r="BB16" s="1635"/>
      <c r="BC16" s="1635"/>
      <c r="BD16" s="1635"/>
      <c r="BE16" s="1635"/>
      <c r="BF16" s="1635"/>
      <c r="BG16" s="1635"/>
      <c r="BH16" s="1635"/>
      <c r="BI16" s="1635"/>
      <c r="BJ16" s="1635"/>
      <c r="BK16" s="1635"/>
      <c r="BL16" s="1635"/>
      <c r="BM16" s="1638"/>
      <c r="BN16" s="1638"/>
      <c r="BO16" s="1638"/>
      <c r="BP16" s="1638"/>
      <c r="BQ16" s="1638"/>
      <c r="BR16" s="1638"/>
      <c r="BS16" s="1643"/>
      <c r="BT16" s="1638"/>
      <c r="BU16" s="1638"/>
      <c r="BV16" s="1643"/>
      <c r="BW16" s="1638"/>
      <c r="BX16" s="462"/>
      <c r="BY16" s="1635"/>
      <c r="BZ16" s="1258"/>
      <c r="CA16" s="1258"/>
      <c r="CB16" s="1258"/>
      <c r="CC16" s="1258"/>
      <c r="CD16" s="1258"/>
      <c r="CE16" s="1635"/>
      <c r="CF16" s="1635"/>
      <c r="CG16" s="1635"/>
      <c r="CH16" s="1635"/>
      <c r="CI16" s="1635"/>
      <c r="CJ16" s="1635"/>
      <c r="CK16" s="1635"/>
      <c r="CL16" s="1142"/>
      <c r="CM16" s="1644"/>
    </row>
    <row r="17">
      <c r="A17" s="1645">
        <f t="shared" si="1"/>
        <v>42461</v>
      </c>
      <c r="B17" s="1646"/>
      <c r="C17" s="1646"/>
      <c r="D17" s="1646"/>
      <c r="E17" s="1646"/>
      <c r="F17" s="1646"/>
      <c r="G17" s="1646"/>
      <c r="H17" s="1287"/>
      <c r="I17" s="483"/>
      <c r="J17" s="483"/>
      <c r="K17" s="1647"/>
      <c r="L17" s="1648"/>
      <c r="M17" s="1648"/>
      <c r="N17" s="1647"/>
      <c r="O17" s="1648"/>
      <c r="P17" s="1648"/>
      <c r="Q17" s="479"/>
      <c r="R17" s="1648"/>
      <c r="S17" s="1648"/>
      <c r="T17" s="1648"/>
      <c r="U17" s="1648"/>
      <c r="V17" s="1648"/>
      <c r="W17" s="478"/>
      <c r="X17" s="479"/>
      <c r="Y17" s="479"/>
      <c r="Z17" s="1650"/>
      <c r="AA17" s="483"/>
      <c r="AB17" s="1651"/>
      <c r="AC17" s="1649"/>
      <c r="AD17" s="1649"/>
      <c r="AE17" s="1649"/>
      <c r="AF17" s="1652"/>
      <c r="AG17" s="1649"/>
      <c r="AH17" s="1649"/>
      <c r="AI17" s="1653"/>
      <c r="AJ17" s="1649"/>
      <c r="AK17" s="1649"/>
      <c r="AL17" s="478"/>
      <c r="AM17" s="475"/>
      <c r="AN17" s="479"/>
      <c r="AO17" s="499"/>
      <c r="AP17" s="479"/>
      <c r="AQ17" s="479"/>
      <c r="AR17" s="478">
        <v>-0.001</v>
      </c>
      <c r="AS17" s="475">
        <v>0.001</v>
      </c>
      <c r="AT17" s="475">
        <v>-0.001</v>
      </c>
      <c r="AU17" s="1654"/>
      <c r="AV17" s="1649"/>
      <c r="AW17" s="1649"/>
      <c r="AX17" s="1654"/>
      <c r="AY17" s="1649"/>
      <c r="AZ17" s="1649"/>
      <c r="BA17" s="1648"/>
      <c r="BB17" s="1648"/>
      <c r="BC17" s="1648"/>
      <c r="BD17" s="1648"/>
      <c r="BE17" s="1648"/>
      <c r="BF17" s="1648"/>
      <c r="BG17" s="1648"/>
      <c r="BH17" s="1648"/>
      <c r="BI17" s="1648"/>
      <c r="BJ17" s="1648"/>
      <c r="BK17" s="1648"/>
      <c r="BL17" s="1648"/>
      <c r="BM17" s="1649"/>
      <c r="BN17" s="1649"/>
      <c r="BO17" s="1649"/>
      <c r="BP17" s="1649"/>
      <c r="BQ17" s="1649"/>
      <c r="BR17" s="1649"/>
      <c r="BS17" s="1655"/>
      <c r="BT17" s="1649"/>
      <c r="BU17" s="1649"/>
      <c r="BV17" s="1655"/>
      <c r="BW17" s="1649"/>
      <c r="BX17" s="494"/>
      <c r="BY17" s="1648"/>
      <c r="BZ17" s="1278"/>
      <c r="CA17" s="1278"/>
      <c r="CB17" s="1278"/>
      <c r="CC17" s="1278"/>
      <c r="CD17" s="1278"/>
      <c r="CE17" s="1648"/>
      <c r="CF17" s="1648"/>
      <c r="CG17" s="1648"/>
      <c r="CH17" s="1648"/>
      <c r="CI17" s="1648"/>
      <c r="CJ17" s="1648"/>
      <c r="CK17" s="1648"/>
      <c r="CL17" s="1149"/>
      <c r="CM17" s="1656"/>
    </row>
    <row r="18">
      <c r="A18" s="1657">
        <f t="shared" si="1"/>
        <v>42491</v>
      </c>
      <c r="B18" s="1633"/>
      <c r="C18" s="1633"/>
      <c r="D18" s="1633"/>
      <c r="E18" s="1633"/>
      <c r="F18" s="1633"/>
      <c r="G18" s="1633"/>
      <c r="H18" s="1292"/>
      <c r="I18" s="470"/>
      <c r="J18" s="470"/>
      <c r="K18" s="1634"/>
      <c r="L18" s="1635"/>
      <c r="M18" s="1635"/>
      <c r="N18" s="1634"/>
      <c r="O18" s="1635"/>
      <c r="P18" s="1635"/>
      <c r="Q18" s="466"/>
      <c r="R18" s="1635"/>
      <c r="S18" s="1635"/>
      <c r="T18" s="1635"/>
      <c r="U18" s="1635"/>
      <c r="V18" s="1635"/>
      <c r="W18" s="465"/>
      <c r="X18" s="466"/>
      <c r="Y18" s="466"/>
      <c r="Z18" s="1636"/>
      <c r="AA18" s="470"/>
      <c r="AB18" s="1637"/>
      <c r="AC18" s="1638"/>
      <c r="AD18" s="1638"/>
      <c r="AE18" s="1638"/>
      <c r="AF18" s="1639"/>
      <c r="AG18" s="1638"/>
      <c r="AH18" s="1638"/>
      <c r="AI18" s="1640"/>
      <c r="AJ18" s="1638"/>
      <c r="AK18" s="1638"/>
      <c r="AL18" s="465"/>
      <c r="AM18" s="487"/>
      <c r="AN18" s="466"/>
      <c r="AO18" s="496"/>
      <c r="AP18" s="466"/>
      <c r="AQ18" s="466"/>
      <c r="AR18" s="465">
        <v>-0.002</v>
      </c>
      <c r="AS18" s="487">
        <v>0.001</v>
      </c>
      <c r="AT18" s="487">
        <v>-0.002</v>
      </c>
      <c r="AU18" s="1642"/>
      <c r="AV18" s="1638"/>
      <c r="AW18" s="1638"/>
      <c r="AX18" s="1642"/>
      <c r="AY18" s="1638"/>
      <c r="AZ18" s="1638"/>
      <c r="BA18" s="1635"/>
      <c r="BB18" s="1635"/>
      <c r="BC18" s="1635"/>
      <c r="BD18" s="1635"/>
      <c r="BE18" s="1635"/>
      <c r="BF18" s="1635"/>
      <c r="BG18" s="1635"/>
      <c r="BH18" s="1635"/>
      <c r="BI18" s="1635"/>
      <c r="BJ18" s="1635"/>
      <c r="BK18" s="1635"/>
      <c r="BL18" s="1635"/>
      <c r="BM18" s="1638"/>
      <c r="BN18" s="1638"/>
      <c r="BO18" s="1638"/>
      <c r="BP18" s="1638"/>
      <c r="BQ18" s="1638"/>
      <c r="BR18" s="1638"/>
      <c r="BS18" s="1643"/>
      <c r="BT18" s="1638"/>
      <c r="BU18" s="1638"/>
      <c r="BV18" s="1643"/>
      <c r="BW18" s="1638"/>
      <c r="BX18" s="462"/>
      <c r="BY18" s="1635"/>
      <c r="BZ18" s="1258"/>
      <c r="CA18" s="1258"/>
      <c r="CB18" s="1258"/>
      <c r="CC18" s="1258"/>
      <c r="CD18" s="1258"/>
      <c r="CE18" s="1635"/>
      <c r="CF18" s="1635"/>
      <c r="CG18" s="1635"/>
      <c r="CH18" s="1635"/>
      <c r="CI18" s="1635"/>
      <c r="CJ18" s="1635"/>
      <c r="CK18" s="1635"/>
      <c r="CL18" s="1142"/>
      <c r="CM18" s="1644"/>
    </row>
    <row r="19">
      <c r="A19" s="1658">
        <f t="shared" si="1"/>
        <v>42522</v>
      </c>
      <c r="B19" s="1646"/>
      <c r="C19" s="1646"/>
      <c r="D19" s="1646"/>
      <c r="E19" s="1646"/>
      <c r="F19" s="1646"/>
      <c r="G19" s="1646"/>
      <c r="H19" s="1287"/>
      <c r="I19" s="483"/>
      <c r="J19" s="483"/>
      <c r="K19" s="1647"/>
      <c r="L19" s="1648"/>
      <c r="M19" s="1648"/>
      <c r="N19" s="1647"/>
      <c r="O19" s="1648"/>
      <c r="P19" s="1648"/>
      <c r="Q19" s="479"/>
      <c r="R19" s="1648"/>
      <c r="S19" s="1648"/>
      <c r="T19" s="1648"/>
      <c r="U19" s="1648"/>
      <c r="V19" s="1648"/>
      <c r="W19" s="478"/>
      <c r="X19" s="479"/>
      <c r="Y19" s="479"/>
      <c r="Z19" s="1650"/>
      <c r="AA19" s="483"/>
      <c r="AB19" s="1651"/>
      <c r="AC19" s="1649"/>
      <c r="AD19" s="1649"/>
      <c r="AE19" s="1649"/>
      <c r="AF19" s="1652"/>
      <c r="AG19" s="1649"/>
      <c r="AH19" s="1649"/>
      <c r="AI19" s="1653"/>
      <c r="AJ19" s="1649"/>
      <c r="AK19" s="1649"/>
      <c r="AL19" s="478"/>
      <c r="AM19" s="475"/>
      <c r="AN19" s="479"/>
      <c r="AO19" s="499"/>
      <c r="AP19" s="479"/>
      <c r="AQ19" s="479"/>
      <c r="AR19" s="478">
        <v>0.005</v>
      </c>
      <c r="AS19" s="475">
        <v>0.002</v>
      </c>
      <c r="AT19" s="475">
        <v>0.004</v>
      </c>
      <c r="AU19" s="1654"/>
      <c r="AV19" s="1649"/>
      <c r="AW19" s="1649"/>
      <c r="AX19" s="1654"/>
      <c r="AY19" s="1649"/>
      <c r="AZ19" s="1649"/>
      <c r="BA19" s="1648"/>
      <c r="BB19" s="1648"/>
      <c r="BC19" s="1648"/>
      <c r="BD19" s="1648"/>
      <c r="BE19" s="1648"/>
      <c r="BF19" s="1648"/>
      <c r="BG19" s="1648"/>
      <c r="BH19" s="1648"/>
      <c r="BI19" s="1648"/>
      <c r="BJ19" s="1648"/>
      <c r="BK19" s="1648"/>
      <c r="BL19" s="1648"/>
      <c r="BM19" s="1649"/>
      <c r="BN19" s="1649"/>
      <c r="BO19" s="1649"/>
      <c r="BP19" s="1649"/>
      <c r="BQ19" s="1649"/>
      <c r="BR19" s="1649"/>
      <c r="BS19" s="1655"/>
      <c r="BT19" s="1649"/>
      <c r="BU19" s="1649"/>
      <c r="BV19" s="1655"/>
      <c r="BW19" s="1649"/>
      <c r="BX19" s="494"/>
      <c r="BY19" s="1648"/>
      <c r="BZ19" s="1278"/>
      <c r="CA19" s="1278"/>
      <c r="CB19" s="1278"/>
      <c r="CC19" s="1278"/>
      <c r="CD19" s="1278"/>
      <c r="CE19" s="1648"/>
      <c r="CF19" s="1648"/>
      <c r="CG19" s="1648"/>
      <c r="CH19" s="1648"/>
      <c r="CI19" s="1648"/>
      <c r="CJ19" s="1648"/>
      <c r="CK19" s="1648"/>
      <c r="CL19" s="1149"/>
      <c r="CM19" s="1656"/>
    </row>
    <row r="20">
      <c r="A20" s="1657">
        <f t="shared" si="1"/>
        <v>42552</v>
      </c>
      <c r="B20" s="1633"/>
      <c r="C20" s="1633"/>
      <c r="D20" s="1633"/>
      <c r="E20" s="1633"/>
      <c r="F20" s="1633"/>
      <c r="G20" s="1633"/>
      <c r="H20" s="1292"/>
      <c r="I20" s="470"/>
      <c r="J20" s="470"/>
      <c r="K20" s="1634"/>
      <c r="L20" s="1635"/>
      <c r="M20" s="1635"/>
      <c r="N20" s="1634"/>
      <c r="O20" s="1635"/>
      <c r="P20" s="1635"/>
      <c r="Q20" s="466"/>
      <c r="R20" s="1635"/>
      <c r="S20" s="1635"/>
      <c r="T20" s="1635"/>
      <c r="U20" s="1635"/>
      <c r="V20" s="1635"/>
      <c r="W20" s="465"/>
      <c r="X20" s="466"/>
      <c r="Y20" s="466"/>
      <c r="Z20" s="1636"/>
      <c r="AA20" s="470"/>
      <c r="AB20" s="1637"/>
      <c r="AC20" s="1638"/>
      <c r="AD20" s="1638"/>
      <c r="AE20" s="1638"/>
      <c r="AF20" s="1639"/>
      <c r="AG20" s="1638"/>
      <c r="AH20" s="1638"/>
      <c r="AI20" s="1640"/>
      <c r="AJ20" s="1638"/>
      <c r="AK20" s="1638"/>
      <c r="AL20" s="465"/>
      <c r="AM20" s="487"/>
      <c r="AN20" s="466"/>
      <c r="AO20" s="496"/>
      <c r="AP20" s="466"/>
      <c r="AQ20" s="466"/>
      <c r="AR20" s="465">
        <v>0.003</v>
      </c>
      <c r="AS20" s="487">
        <v>0.002</v>
      </c>
      <c r="AT20" s="487">
        <v>0.003</v>
      </c>
      <c r="AU20" s="1642"/>
      <c r="AV20" s="1638"/>
      <c r="AW20" s="1638"/>
      <c r="AX20" s="1642"/>
      <c r="AY20" s="1638"/>
      <c r="AZ20" s="1638"/>
      <c r="BA20" s="1635"/>
      <c r="BB20" s="1635"/>
      <c r="BC20" s="1635"/>
      <c r="BD20" s="1635"/>
      <c r="BE20" s="1635"/>
      <c r="BF20" s="1635"/>
      <c r="BG20" s="1635"/>
      <c r="BH20" s="1635"/>
      <c r="BI20" s="1635"/>
      <c r="BJ20" s="1635"/>
      <c r="BK20" s="1635"/>
      <c r="BL20" s="1635"/>
      <c r="BM20" s="1638"/>
      <c r="BN20" s="1638"/>
      <c r="BO20" s="1638"/>
      <c r="BP20" s="1638"/>
      <c r="BQ20" s="1638"/>
      <c r="BR20" s="1638"/>
      <c r="BS20" s="1643"/>
      <c r="BT20" s="1638"/>
      <c r="BU20" s="1638"/>
      <c r="BV20" s="1643"/>
      <c r="BW20" s="1638"/>
      <c r="BX20" s="462"/>
      <c r="BY20" s="1635"/>
      <c r="BZ20" s="1258"/>
      <c r="CA20" s="1258"/>
      <c r="CB20" s="1258"/>
      <c r="CC20" s="1258"/>
      <c r="CD20" s="1258"/>
      <c r="CE20" s="1635"/>
      <c r="CF20" s="1635"/>
      <c r="CG20" s="1635"/>
      <c r="CH20" s="1635"/>
      <c r="CI20" s="1635"/>
      <c r="CJ20" s="1635"/>
      <c r="CK20" s="1635"/>
      <c r="CL20" s="1142"/>
      <c r="CM20" s="1644"/>
    </row>
    <row r="21">
      <c r="A21" s="1645">
        <f t="shared" si="1"/>
        <v>42583</v>
      </c>
      <c r="B21" s="1646"/>
      <c r="C21" s="1646"/>
      <c r="D21" s="1646"/>
      <c r="E21" s="1646"/>
      <c r="F21" s="1646"/>
      <c r="G21" s="1646"/>
      <c r="H21" s="1287"/>
      <c r="I21" s="483"/>
      <c r="J21" s="483"/>
      <c r="K21" s="1647"/>
      <c r="L21" s="1648"/>
      <c r="M21" s="1648"/>
      <c r="N21" s="1647"/>
      <c r="O21" s="1648"/>
      <c r="P21" s="1648"/>
      <c r="Q21" s="479"/>
      <c r="R21" s="1648"/>
      <c r="S21" s="1648"/>
      <c r="T21" s="1648"/>
      <c r="U21" s="1648"/>
      <c r="V21" s="1648"/>
      <c r="W21" s="478"/>
      <c r="X21" s="479"/>
      <c r="Y21" s="479"/>
      <c r="Z21" s="1650"/>
      <c r="AA21" s="483"/>
      <c r="AB21" s="1651"/>
      <c r="AC21" s="1649"/>
      <c r="AD21" s="1649"/>
      <c r="AE21" s="1649"/>
      <c r="AF21" s="1652"/>
      <c r="AG21" s="1649"/>
      <c r="AH21" s="1649"/>
      <c r="AI21" s="1653"/>
      <c r="AJ21" s="1649"/>
      <c r="AK21" s="1649"/>
      <c r="AL21" s="478"/>
      <c r="AM21" s="475"/>
      <c r="AN21" s="479"/>
      <c r="AO21" s="499"/>
      <c r="AP21" s="479"/>
      <c r="AQ21" s="479"/>
      <c r="AR21" s="478">
        <v>0.001</v>
      </c>
      <c r="AS21" s="475">
        <v>0.001</v>
      </c>
      <c r="AT21" s="475">
        <v>0.001</v>
      </c>
      <c r="AU21" s="1654"/>
      <c r="AV21" s="1649"/>
      <c r="AW21" s="1649"/>
      <c r="AX21" s="1654"/>
      <c r="AY21" s="1649"/>
      <c r="AZ21" s="1649"/>
      <c r="BA21" s="1648"/>
      <c r="BB21" s="1648"/>
      <c r="BC21" s="1648"/>
      <c r="BD21" s="1648"/>
      <c r="BE21" s="1648"/>
      <c r="BF21" s="1648"/>
      <c r="BG21" s="1648"/>
      <c r="BH21" s="1648"/>
      <c r="BI21" s="1648"/>
      <c r="BJ21" s="1648"/>
      <c r="BK21" s="1648"/>
      <c r="BL21" s="1648"/>
      <c r="BM21" s="1649"/>
      <c r="BN21" s="1649"/>
      <c r="BO21" s="1649"/>
      <c r="BP21" s="1649"/>
      <c r="BQ21" s="1649"/>
      <c r="BR21" s="1649"/>
      <c r="BS21" s="1655"/>
      <c r="BT21" s="1649"/>
      <c r="BU21" s="1649"/>
      <c r="BV21" s="1655"/>
      <c r="BW21" s="1649"/>
      <c r="BX21" s="494"/>
      <c r="BY21" s="1648"/>
      <c r="BZ21" s="1278"/>
      <c r="CA21" s="1278"/>
      <c r="CB21" s="1278"/>
      <c r="CC21" s="1278"/>
      <c r="CD21" s="1278"/>
      <c r="CE21" s="1648"/>
      <c r="CF21" s="1648"/>
      <c r="CG21" s="1648"/>
      <c r="CH21" s="1648"/>
      <c r="CI21" s="1648"/>
      <c r="CJ21" s="1648"/>
      <c r="CK21" s="1648"/>
      <c r="CL21" s="1149"/>
      <c r="CM21" s="1656"/>
    </row>
    <row r="22">
      <c r="A22" s="1632">
        <f t="shared" si="1"/>
        <v>42614</v>
      </c>
      <c r="B22" s="1633"/>
      <c r="C22" s="1633"/>
      <c r="D22" s="1633"/>
      <c r="E22" s="1633"/>
      <c r="F22" s="1633"/>
      <c r="G22" s="1633"/>
      <c r="H22" s="1292"/>
      <c r="I22" s="470"/>
      <c r="J22" s="470"/>
      <c r="K22" s="1634"/>
      <c r="L22" s="1635"/>
      <c r="M22" s="1635"/>
      <c r="N22" s="1634"/>
      <c r="O22" s="1635"/>
      <c r="P22" s="1635"/>
      <c r="Q22" s="466"/>
      <c r="R22" s="1635"/>
      <c r="S22" s="1635"/>
      <c r="T22" s="1635"/>
      <c r="U22" s="1635"/>
      <c r="V22" s="1635"/>
      <c r="W22" s="465"/>
      <c r="X22" s="466"/>
      <c r="Y22" s="466"/>
      <c r="Z22" s="1636"/>
      <c r="AA22" s="470"/>
      <c r="AB22" s="1637"/>
      <c r="AC22" s="1638"/>
      <c r="AD22" s="1638"/>
      <c r="AE22" s="1638"/>
      <c r="AF22" s="1639"/>
      <c r="AG22" s="1638"/>
      <c r="AH22" s="1638"/>
      <c r="AI22" s="1640"/>
      <c r="AJ22" s="1638"/>
      <c r="AK22" s="1638"/>
      <c r="AL22" s="465"/>
      <c r="AM22" s="487"/>
      <c r="AN22" s="466"/>
      <c r="AO22" s="496"/>
      <c r="AP22" s="466"/>
      <c r="AQ22" s="466"/>
      <c r="AR22" s="465">
        <v>-0.005</v>
      </c>
      <c r="AS22" s="487">
        <v>0.001</v>
      </c>
      <c r="AT22" s="487">
        <v>-0.005</v>
      </c>
      <c r="AU22" s="1642"/>
      <c r="AV22" s="1638"/>
      <c r="AW22" s="1638"/>
      <c r="AX22" s="1642"/>
      <c r="AY22" s="1638"/>
      <c r="AZ22" s="1638"/>
      <c r="BA22" s="1635"/>
      <c r="BB22" s="1635"/>
      <c r="BC22" s="1635"/>
      <c r="BD22" s="1635"/>
      <c r="BE22" s="1635"/>
      <c r="BF22" s="1635"/>
      <c r="BG22" s="1635"/>
      <c r="BH22" s="1635"/>
      <c r="BI22" s="1635"/>
      <c r="BJ22" s="1635"/>
      <c r="BK22" s="1635"/>
      <c r="BL22" s="1635"/>
      <c r="BM22" s="1638"/>
      <c r="BN22" s="1638"/>
      <c r="BO22" s="1638"/>
      <c r="BP22" s="1638"/>
      <c r="BQ22" s="1638"/>
      <c r="BR22" s="1638"/>
      <c r="BS22" s="1643"/>
      <c r="BT22" s="1638"/>
      <c r="BU22" s="1638"/>
      <c r="BV22" s="1643"/>
      <c r="BW22" s="1638"/>
      <c r="BX22" s="462"/>
      <c r="BY22" s="1635"/>
      <c r="BZ22" s="1258"/>
      <c r="CA22" s="1258"/>
      <c r="CB22" s="1258"/>
      <c r="CC22" s="1258"/>
      <c r="CD22" s="1258"/>
      <c r="CE22" s="1635"/>
      <c r="CF22" s="1635"/>
      <c r="CG22" s="1635"/>
      <c r="CH22" s="1635"/>
      <c r="CI22" s="1635"/>
      <c r="CJ22" s="1635"/>
      <c r="CK22" s="1635"/>
      <c r="CL22" s="1142"/>
      <c r="CM22" s="1644"/>
    </row>
    <row r="23">
      <c r="A23" s="1645">
        <f t="shared" si="1"/>
        <v>42644</v>
      </c>
      <c r="B23" s="1646"/>
      <c r="C23" s="1646"/>
      <c r="D23" s="1646"/>
      <c r="E23" s="1646"/>
      <c r="F23" s="1646"/>
      <c r="G23" s="1646"/>
      <c r="H23" s="1287"/>
      <c r="I23" s="483"/>
      <c r="J23" s="483"/>
      <c r="K23" s="1647"/>
      <c r="L23" s="1648"/>
      <c r="M23" s="1648"/>
      <c r="N23" s="1647"/>
      <c r="O23" s="1648"/>
      <c r="P23" s="1648"/>
      <c r="Q23" s="479"/>
      <c r="R23" s="1648"/>
      <c r="S23" s="1648"/>
      <c r="T23" s="1648"/>
      <c r="U23" s="1648"/>
      <c r="V23" s="1648"/>
      <c r="W23" s="478"/>
      <c r="X23" s="479"/>
      <c r="Y23" s="479"/>
      <c r="Z23" s="1650"/>
      <c r="AA23" s="483"/>
      <c r="AB23" s="1651"/>
      <c r="AC23" s="1649"/>
      <c r="AD23" s="1649"/>
      <c r="AE23" s="1649"/>
      <c r="AF23" s="1652"/>
      <c r="AG23" s="1649"/>
      <c r="AH23" s="1649"/>
      <c r="AI23" s="1653"/>
      <c r="AJ23" s="1649"/>
      <c r="AK23" s="1649"/>
      <c r="AL23" s="478"/>
      <c r="AM23" s="475"/>
      <c r="AN23" s="479"/>
      <c r="AO23" s="499"/>
      <c r="AP23" s="479"/>
      <c r="AQ23" s="479"/>
      <c r="AR23" s="478">
        <v>0.0</v>
      </c>
      <c r="AS23" s="475">
        <v>0.002</v>
      </c>
      <c r="AT23" s="475">
        <v>0.0</v>
      </c>
      <c r="AU23" s="1654"/>
      <c r="AV23" s="1649"/>
      <c r="AW23" s="1649"/>
      <c r="AX23" s="1654"/>
      <c r="AY23" s="1649"/>
      <c r="AZ23" s="1649"/>
      <c r="BA23" s="1648"/>
      <c r="BB23" s="1648"/>
      <c r="BC23" s="1648"/>
      <c r="BD23" s="1648"/>
      <c r="BE23" s="1648"/>
      <c r="BF23" s="1648"/>
      <c r="BG23" s="1648"/>
      <c r="BH23" s="1648"/>
      <c r="BI23" s="1648"/>
      <c r="BJ23" s="1648"/>
      <c r="BK23" s="1648"/>
      <c r="BL23" s="1648"/>
      <c r="BM23" s="1649"/>
      <c r="BN23" s="1649"/>
      <c r="BO23" s="1649"/>
      <c r="BP23" s="1649"/>
      <c r="BQ23" s="1649"/>
      <c r="BR23" s="1649"/>
      <c r="BS23" s="1655"/>
      <c r="BT23" s="1649"/>
      <c r="BU23" s="1649"/>
      <c r="BV23" s="1655"/>
      <c r="BW23" s="1649"/>
      <c r="BX23" s="494"/>
      <c r="BY23" s="1648"/>
      <c r="BZ23" s="1278"/>
      <c r="CA23" s="1278"/>
      <c r="CB23" s="1278"/>
      <c r="CC23" s="1278"/>
      <c r="CD23" s="1278"/>
      <c r="CE23" s="1648"/>
      <c r="CF23" s="1648"/>
      <c r="CG23" s="1648"/>
      <c r="CH23" s="1648"/>
      <c r="CI23" s="1648"/>
      <c r="CJ23" s="1648"/>
      <c r="CK23" s="1648"/>
      <c r="CL23" s="1149"/>
      <c r="CM23" s="1656"/>
    </row>
    <row r="24">
      <c r="A24" s="1657">
        <f t="shared" si="1"/>
        <v>42675</v>
      </c>
      <c r="B24" s="1633"/>
      <c r="C24" s="1633"/>
      <c r="D24" s="1633"/>
      <c r="E24" s="1633"/>
      <c r="F24" s="1633"/>
      <c r="G24" s="1633"/>
      <c r="H24" s="1292"/>
      <c r="I24" s="470"/>
      <c r="J24" s="470"/>
      <c r="K24" s="1634"/>
      <c r="L24" s="1635"/>
      <c r="M24" s="1635"/>
      <c r="N24" s="1634"/>
      <c r="O24" s="1635"/>
      <c r="P24" s="1635"/>
      <c r="Q24" s="466"/>
      <c r="R24" s="1635"/>
      <c r="S24" s="1635"/>
      <c r="T24" s="1635"/>
      <c r="U24" s="1635"/>
      <c r="V24" s="1635"/>
      <c r="W24" s="465"/>
      <c r="X24" s="466"/>
      <c r="Y24" s="466"/>
      <c r="Z24" s="1636"/>
      <c r="AA24" s="470"/>
      <c r="AB24" s="1637"/>
      <c r="AC24" s="1638"/>
      <c r="AD24" s="1638"/>
      <c r="AE24" s="1638"/>
      <c r="AF24" s="1639"/>
      <c r="AG24" s="1638"/>
      <c r="AH24" s="1638"/>
      <c r="AI24" s="1640"/>
      <c r="AJ24" s="1638"/>
      <c r="AK24" s="1638"/>
      <c r="AL24" s="465"/>
      <c r="AM24" s="487"/>
      <c r="AN24" s="466"/>
      <c r="AO24" s="496"/>
      <c r="AP24" s="466"/>
      <c r="AQ24" s="466"/>
      <c r="AR24" s="465">
        <v>0.003</v>
      </c>
      <c r="AS24" s="487">
        <v>0.003</v>
      </c>
      <c r="AT24" s="487">
        <v>0.003</v>
      </c>
      <c r="AU24" s="1642"/>
      <c r="AV24" s="1638"/>
      <c r="AW24" s="1638"/>
      <c r="AX24" s="1642"/>
      <c r="AY24" s="1638"/>
      <c r="AZ24" s="1638"/>
      <c r="BA24" s="1635"/>
      <c r="BB24" s="1635"/>
      <c r="BC24" s="1635"/>
      <c r="BD24" s="1635"/>
      <c r="BE24" s="1635"/>
      <c r="BF24" s="1635"/>
      <c r="BG24" s="1635"/>
      <c r="BH24" s="1635"/>
      <c r="BI24" s="1635"/>
      <c r="BJ24" s="1635"/>
      <c r="BK24" s="1635"/>
      <c r="BL24" s="1635"/>
      <c r="BM24" s="1638"/>
      <c r="BN24" s="1638"/>
      <c r="BO24" s="1638"/>
      <c r="BP24" s="1638"/>
      <c r="BQ24" s="1638"/>
      <c r="BR24" s="1638"/>
      <c r="BS24" s="1643"/>
      <c r="BT24" s="1638"/>
      <c r="BU24" s="1638"/>
      <c r="BV24" s="1643"/>
      <c r="BW24" s="1638"/>
      <c r="BX24" s="462"/>
      <c r="BY24" s="1635"/>
      <c r="BZ24" s="1258"/>
      <c r="CA24" s="1258"/>
      <c r="CB24" s="1258"/>
      <c r="CC24" s="1258"/>
      <c r="CD24" s="1258"/>
      <c r="CE24" s="1635"/>
      <c r="CF24" s="1635"/>
      <c r="CG24" s="1635"/>
      <c r="CH24" s="1635"/>
      <c r="CI24" s="1635"/>
      <c r="CJ24" s="1635"/>
      <c r="CK24" s="1635"/>
      <c r="CL24" s="1142"/>
      <c r="CM24" s="1644"/>
    </row>
    <row r="25">
      <c r="A25" s="1658">
        <f t="shared" si="1"/>
        <v>42705</v>
      </c>
      <c r="B25" s="1646"/>
      <c r="C25" s="1646"/>
      <c r="D25" s="1646"/>
      <c r="E25" s="1646"/>
      <c r="F25" s="1646"/>
      <c r="G25" s="1646"/>
      <c r="H25" s="1287"/>
      <c r="I25" s="483"/>
      <c r="J25" s="483"/>
      <c r="K25" s="1647"/>
      <c r="L25" s="1648"/>
      <c r="M25" s="1648"/>
      <c r="N25" s="1647"/>
      <c r="O25" s="1648"/>
      <c r="P25" s="1648"/>
      <c r="Q25" s="479"/>
      <c r="R25" s="1648"/>
      <c r="S25" s="1648"/>
      <c r="T25" s="1648"/>
      <c r="U25" s="1648"/>
      <c r="V25" s="1648"/>
      <c r="W25" s="478"/>
      <c r="X25" s="479"/>
      <c r="Y25" s="479"/>
      <c r="Z25" s="1650"/>
      <c r="AA25" s="483"/>
      <c r="AB25" s="1651"/>
      <c r="AC25" s="1649"/>
      <c r="AD25" s="1649"/>
      <c r="AE25" s="1649"/>
      <c r="AF25" s="1652"/>
      <c r="AG25" s="1649"/>
      <c r="AH25" s="1649"/>
      <c r="AI25" s="1653"/>
      <c r="AJ25" s="1649"/>
      <c r="AK25" s="1649"/>
      <c r="AL25" s="478"/>
      <c r="AM25" s="475"/>
      <c r="AN25" s="479"/>
      <c r="AO25" s="499"/>
      <c r="AP25" s="479"/>
      <c r="AQ25" s="479"/>
      <c r="AR25" s="478">
        <v>0.002</v>
      </c>
      <c r="AS25" s="475">
        <v>0.001</v>
      </c>
      <c r="AT25" s="475">
        <v>0.002</v>
      </c>
      <c r="AU25" s="1654"/>
      <c r="AV25" s="1649"/>
      <c r="AW25" s="1649"/>
      <c r="AX25" s="1654"/>
      <c r="AY25" s="1649"/>
      <c r="AZ25" s="1649"/>
      <c r="BA25" s="1648"/>
      <c r="BB25" s="1648"/>
      <c r="BC25" s="1648"/>
      <c r="BD25" s="1648"/>
      <c r="BE25" s="1648"/>
      <c r="BF25" s="1648"/>
      <c r="BG25" s="1648"/>
      <c r="BH25" s="1648"/>
      <c r="BI25" s="1648"/>
      <c r="BJ25" s="1648"/>
      <c r="BK25" s="1648"/>
      <c r="BL25" s="1648"/>
      <c r="BM25" s="1649"/>
      <c r="BN25" s="1649"/>
      <c r="BO25" s="1649"/>
      <c r="BP25" s="1649"/>
      <c r="BQ25" s="1649"/>
      <c r="BR25" s="1649"/>
      <c r="BS25" s="1655"/>
      <c r="BT25" s="1649"/>
      <c r="BU25" s="1649"/>
      <c r="BV25" s="1655"/>
      <c r="BW25" s="1649"/>
      <c r="BX25" s="494"/>
      <c r="BY25" s="1648"/>
      <c r="BZ25" s="1278"/>
      <c r="CA25" s="1278"/>
      <c r="CB25" s="1278"/>
      <c r="CC25" s="1278"/>
      <c r="CD25" s="1278"/>
      <c r="CE25" s="1648"/>
      <c r="CF25" s="1648"/>
      <c r="CG25" s="1648"/>
      <c r="CH25" s="1648"/>
      <c r="CI25" s="1648"/>
      <c r="CJ25" s="1648"/>
      <c r="CK25" s="1648"/>
      <c r="CL25" s="1149"/>
      <c r="CM25" s="1656"/>
    </row>
    <row r="26">
      <c r="A26" s="1657">
        <f t="shared" si="1"/>
        <v>42736</v>
      </c>
      <c r="B26" s="1633"/>
      <c r="C26" s="1633"/>
      <c r="D26" s="1633"/>
      <c r="E26" s="1633"/>
      <c r="F26" s="1633"/>
      <c r="G26" s="1633"/>
      <c r="H26" s="1292"/>
      <c r="I26" s="470"/>
      <c r="J26" s="470"/>
      <c r="K26" s="1634"/>
      <c r="L26" s="1635"/>
      <c r="M26" s="1635"/>
      <c r="N26" s="1634"/>
      <c r="O26" s="1635"/>
      <c r="P26" s="1635"/>
      <c r="Q26" s="466"/>
      <c r="R26" s="1635"/>
      <c r="S26" s="1635"/>
      <c r="T26" s="1635"/>
      <c r="U26" s="1635"/>
      <c r="V26" s="1635"/>
      <c r="W26" s="465"/>
      <c r="X26" s="466"/>
      <c r="Y26" s="466"/>
      <c r="Z26" s="1636"/>
      <c r="AA26" s="470"/>
      <c r="AB26" s="1637"/>
      <c r="AC26" s="1638"/>
      <c r="AD26" s="1638"/>
      <c r="AE26" s="1638"/>
      <c r="AF26" s="1639"/>
      <c r="AG26" s="1638"/>
      <c r="AH26" s="1638"/>
      <c r="AI26" s="1640"/>
      <c r="AJ26" s="1638"/>
      <c r="AK26" s="1638"/>
      <c r="AL26" s="465"/>
      <c r="AM26" s="487"/>
      <c r="AN26" s="466"/>
      <c r="AO26" s="496"/>
      <c r="AP26" s="466"/>
      <c r="AQ26" s="466"/>
      <c r="AR26" s="465">
        <v>0.006</v>
      </c>
      <c r="AS26" s="487">
        <v>0.003</v>
      </c>
      <c r="AT26" s="487">
        <v>0.006</v>
      </c>
      <c r="AU26" s="1642"/>
      <c r="AV26" s="1638"/>
      <c r="AW26" s="1638"/>
      <c r="AX26" s="1642"/>
      <c r="AY26" s="1638"/>
      <c r="AZ26" s="1638"/>
      <c r="BA26" s="1635"/>
      <c r="BB26" s="1635"/>
      <c r="BC26" s="1635"/>
      <c r="BD26" s="1635"/>
      <c r="BE26" s="1635"/>
      <c r="BF26" s="1635"/>
      <c r="BG26" s="1635"/>
      <c r="BH26" s="1635"/>
      <c r="BI26" s="1635"/>
      <c r="BJ26" s="1635"/>
      <c r="BK26" s="1635"/>
      <c r="BL26" s="1635"/>
      <c r="BM26" s="1638"/>
      <c r="BN26" s="1638"/>
      <c r="BO26" s="1638"/>
      <c r="BP26" s="1638"/>
      <c r="BQ26" s="1638"/>
      <c r="BR26" s="1638"/>
      <c r="BS26" s="1643"/>
      <c r="BT26" s="1638"/>
      <c r="BU26" s="1638"/>
      <c r="BV26" s="1643"/>
      <c r="BW26" s="1638"/>
      <c r="BX26" s="462"/>
      <c r="BY26" s="1635"/>
      <c r="BZ26" s="1258"/>
      <c r="CA26" s="1258"/>
      <c r="CB26" s="1258"/>
      <c r="CC26" s="1258"/>
      <c r="CD26" s="1258"/>
      <c r="CE26" s="1635"/>
      <c r="CF26" s="1635"/>
      <c r="CG26" s="1635"/>
      <c r="CH26" s="1635"/>
      <c r="CI26" s="1635"/>
      <c r="CJ26" s="1635"/>
      <c r="CK26" s="1635"/>
      <c r="CL26" s="1142"/>
      <c r="CM26" s="1644"/>
    </row>
    <row r="27">
      <c r="A27" s="1645">
        <f t="shared" si="1"/>
        <v>42767</v>
      </c>
      <c r="B27" s="1646"/>
      <c r="C27" s="1646"/>
      <c r="D27" s="1646"/>
      <c r="E27" s="1646"/>
      <c r="F27" s="1646"/>
      <c r="G27" s="1646"/>
      <c r="H27" s="1287"/>
      <c r="I27" s="483"/>
      <c r="J27" s="483"/>
      <c r="K27" s="1647"/>
      <c r="L27" s="1648"/>
      <c r="M27" s="1648"/>
      <c r="N27" s="1647"/>
      <c r="O27" s="1648"/>
      <c r="P27" s="1648"/>
      <c r="Q27" s="479"/>
      <c r="R27" s="1648"/>
      <c r="S27" s="1648"/>
      <c r="T27" s="1648"/>
      <c r="U27" s="1648"/>
      <c r="V27" s="1648"/>
      <c r="W27" s="478"/>
      <c r="X27" s="479"/>
      <c r="Y27" s="479"/>
      <c r="Z27" s="1650"/>
      <c r="AA27" s="483"/>
      <c r="AB27" s="1651"/>
      <c r="AC27" s="1649"/>
      <c r="AD27" s="1649"/>
      <c r="AE27" s="1649"/>
      <c r="AF27" s="1652"/>
      <c r="AG27" s="1649"/>
      <c r="AH27" s="1649"/>
      <c r="AI27" s="1653"/>
      <c r="AJ27" s="1649"/>
      <c r="AK27" s="1649"/>
      <c r="AL27" s="478"/>
      <c r="AM27" s="475"/>
      <c r="AN27" s="479"/>
      <c r="AO27" s="499"/>
      <c r="AP27" s="479"/>
      <c r="AQ27" s="479"/>
      <c r="AR27" s="478">
        <v>-0.001</v>
      </c>
      <c r="AS27" s="475">
        <v>-0.001</v>
      </c>
      <c r="AT27" s="475">
        <v>-0.001</v>
      </c>
      <c r="AU27" s="1654"/>
      <c r="AV27" s="1649"/>
      <c r="AW27" s="1649"/>
      <c r="AX27" s="1654"/>
      <c r="AY27" s="1649"/>
      <c r="AZ27" s="1649"/>
      <c r="BA27" s="1648"/>
      <c r="BB27" s="1648"/>
      <c r="BC27" s="1648"/>
      <c r="BD27" s="1648"/>
      <c r="BE27" s="1648"/>
      <c r="BF27" s="1648"/>
      <c r="BG27" s="1648"/>
      <c r="BH27" s="1648"/>
      <c r="BI27" s="1648"/>
      <c r="BJ27" s="1648"/>
      <c r="BK27" s="1648"/>
      <c r="BL27" s="1648"/>
      <c r="BM27" s="1649"/>
      <c r="BN27" s="1649"/>
      <c r="BO27" s="1649"/>
      <c r="BP27" s="1649"/>
      <c r="BQ27" s="1649"/>
      <c r="BR27" s="1649"/>
      <c r="BS27" s="1655"/>
      <c r="BT27" s="1649"/>
      <c r="BU27" s="1649"/>
      <c r="BV27" s="1655"/>
      <c r="BW27" s="1649"/>
      <c r="BX27" s="494"/>
      <c r="BY27" s="1648"/>
      <c r="BZ27" s="1278"/>
      <c r="CA27" s="1278"/>
      <c r="CB27" s="1278"/>
      <c r="CC27" s="1278"/>
      <c r="CD27" s="1278"/>
      <c r="CE27" s="1648"/>
      <c r="CF27" s="1648"/>
      <c r="CG27" s="1648"/>
      <c r="CH27" s="1648"/>
      <c r="CI27" s="1648"/>
      <c r="CJ27" s="1648"/>
      <c r="CK27" s="1648"/>
      <c r="CL27" s="1149"/>
      <c r="CM27" s="1656"/>
    </row>
    <row r="28">
      <c r="A28" s="1632">
        <f t="shared" si="1"/>
        <v>42795</v>
      </c>
      <c r="B28" s="1633"/>
      <c r="C28" s="1633"/>
      <c r="D28" s="1633"/>
      <c r="E28" s="1633"/>
      <c r="F28" s="1633"/>
      <c r="G28" s="1633"/>
      <c r="H28" s="1292"/>
      <c r="I28" s="470"/>
      <c r="J28" s="470"/>
      <c r="K28" s="1634"/>
      <c r="L28" s="1635"/>
      <c r="M28" s="1635"/>
      <c r="N28" s="1634"/>
      <c r="O28" s="1635"/>
      <c r="P28" s="1635"/>
      <c r="Q28" s="466"/>
      <c r="R28" s="1635"/>
      <c r="S28" s="1635"/>
      <c r="T28" s="1635"/>
      <c r="U28" s="1635"/>
      <c r="V28" s="1635"/>
      <c r="W28" s="465"/>
      <c r="X28" s="466"/>
      <c r="Y28" s="466"/>
      <c r="Z28" s="1636"/>
      <c r="AA28" s="470"/>
      <c r="AB28" s="1637"/>
      <c r="AC28" s="1638"/>
      <c r="AD28" s="1638"/>
      <c r="AE28" s="1638"/>
      <c r="AF28" s="1639"/>
      <c r="AG28" s="1638"/>
      <c r="AH28" s="1638"/>
      <c r="AI28" s="1640"/>
      <c r="AJ28" s="1638"/>
      <c r="AK28" s="1638"/>
      <c r="AL28" s="465"/>
      <c r="AM28" s="487"/>
      <c r="AN28" s="466"/>
      <c r="AO28" s="496"/>
      <c r="AP28" s="466"/>
      <c r="AQ28" s="466"/>
      <c r="AR28" s="465">
        <v>-0.002</v>
      </c>
      <c r="AS28" s="487">
        <v>-0.001</v>
      </c>
      <c r="AT28" s="487">
        <v>-0.002</v>
      </c>
      <c r="AU28" s="1642"/>
      <c r="AV28" s="1638"/>
      <c r="AW28" s="1638"/>
      <c r="AX28" s="1642"/>
      <c r="AY28" s="1638"/>
      <c r="AZ28" s="1638"/>
      <c r="BA28" s="1635"/>
      <c r="BB28" s="1635"/>
      <c r="BC28" s="1635"/>
      <c r="BD28" s="1635"/>
      <c r="BE28" s="1635"/>
      <c r="BF28" s="1635"/>
      <c r="BG28" s="1635"/>
      <c r="BH28" s="1635"/>
      <c r="BI28" s="1635"/>
      <c r="BJ28" s="1635"/>
      <c r="BK28" s="1635"/>
      <c r="BL28" s="1635"/>
      <c r="BM28" s="1638"/>
      <c r="BN28" s="1638"/>
      <c r="BO28" s="1638"/>
      <c r="BP28" s="1638"/>
      <c r="BQ28" s="1638"/>
      <c r="BR28" s="1638"/>
      <c r="BS28" s="1643"/>
      <c r="BT28" s="1638"/>
      <c r="BU28" s="1638"/>
      <c r="BV28" s="1643"/>
      <c r="BW28" s="1638"/>
      <c r="BX28" s="462"/>
      <c r="BY28" s="1635"/>
      <c r="BZ28" s="1258"/>
      <c r="CA28" s="1258"/>
      <c r="CB28" s="1258"/>
      <c r="CC28" s="1258"/>
      <c r="CD28" s="1258"/>
      <c r="CE28" s="1635"/>
      <c r="CF28" s="1635"/>
      <c r="CG28" s="1635"/>
      <c r="CH28" s="1635"/>
      <c r="CI28" s="1635"/>
      <c r="CJ28" s="1635"/>
      <c r="CK28" s="1635"/>
      <c r="CL28" s="1142"/>
      <c r="CM28" s="1644"/>
    </row>
    <row r="29">
      <c r="A29" s="1645">
        <f t="shared" si="1"/>
        <v>42826</v>
      </c>
      <c r="B29" s="1646"/>
      <c r="C29" s="1646"/>
      <c r="D29" s="1646"/>
      <c r="E29" s="1646"/>
      <c r="F29" s="1646"/>
      <c r="G29" s="1646"/>
      <c r="H29" s="1287"/>
      <c r="I29" s="483"/>
      <c r="J29" s="483"/>
      <c r="K29" s="1647"/>
      <c r="L29" s="1648"/>
      <c r="M29" s="1648"/>
      <c r="N29" s="1647"/>
      <c r="O29" s="1648"/>
      <c r="P29" s="1648"/>
      <c r="Q29" s="479"/>
      <c r="R29" s="1648"/>
      <c r="S29" s="1648"/>
      <c r="T29" s="1648"/>
      <c r="U29" s="1648"/>
      <c r="V29" s="1648"/>
      <c r="W29" s="478"/>
      <c r="X29" s="479"/>
      <c r="Y29" s="479"/>
      <c r="Z29" s="1650"/>
      <c r="AA29" s="483"/>
      <c r="AB29" s="1651"/>
      <c r="AC29" s="1649"/>
      <c r="AD29" s="1649"/>
      <c r="AE29" s="1649"/>
      <c r="AF29" s="1652"/>
      <c r="AG29" s="1649"/>
      <c r="AH29" s="1649"/>
      <c r="AI29" s="1653"/>
      <c r="AJ29" s="1649"/>
      <c r="AK29" s="1649"/>
      <c r="AL29" s="478"/>
      <c r="AM29" s="475"/>
      <c r="AN29" s="479"/>
      <c r="AO29" s="499"/>
      <c r="AP29" s="479"/>
      <c r="AQ29" s="479"/>
      <c r="AR29" s="478">
        <v>0.001</v>
      </c>
      <c r="AS29" s="475">
        <v>0.001</v>
      </c>
      <c r="AT29" s="475">
        <v>0.001</v>
      </c>
      <c r="AU29" s="1654"/>
      <c r="AV29" s="1649"/>
      <c r="AW29" s="1649"/>
      <c r="AX29" s="1654"/>
      <c r="AY29" s="1649"/>
      <c r="AZ29" s="1649"/>
      <c r="BA29" s="1648"/>
      <c r="BB29" s="1648"/>
      <c r="BC29" s="1648"/>
      <c r="BD29" s="1648"/>
      <c r="BE29" s="1648"/>
      <c r="BF29" s="1648"/>
      <c r="BG29" s="1648"/>
      <c r="BH29" s="1648"/>
      <c r="BI29" s="1648"/>
      <c r="BJ29" s="1648"/>
      <c r="BK29" s="1648"/>
      <c r="BL29" s="1648"/>
      <c r="BM29" s="1649"/>
      <c r="BN29" s="1649"/>
      <c r="BO29" s="1649"/>
      <c r="BP29" s="1649"/>
      <c r="BQ29" s="1649"/>
      <c r="BR29" s="1649"/>
      <c r="BS29" s="1655"/>
      <c r="BT29" s="1649"/>
      <c r="BU29" s="1649"/>
      <c r="BV29" s="1655"/>
      <c r="BW29" s="1649"/>
      <c r="BX29" s="494"/>
      <c r="BY29" s="1648"/>
      <c r="BZ29" s="1278"/>
      <c r="CA29" s="1278"/>
      <c r="CB29" s="1278"/>
      <c r="CC29" s="1278"/>
      <c r="CD29" s="1278"/>
      <c r="CE29" s="1648"/>
      <c r="CF29" s="1648"/>
      <c r="CG29" s="1648"/>
      <c r="CH29" s="1648"/>
      <c r="CI29" s="1648"/>
      <c r="CJ29" s="1648"/>
      <c r="CK29" s="1648"/>
      <c r="CL29" s="1149"/>
      <c r="CM29" s="1656"/>
    </row>
    <row r="30">
      <c r="A30" s="1657">
        <f t="shared" si="1"/>
        <v>42856</v>
      </c>
      <c r="B30" s="1633"/>
      <c r="C30" s="1633"/>
      <c r="D30" s="1633"/>
      <c r="E30" s="1633"/>
      <c r="F30" s="1633"/>
      <c r="G30" s="1633"/>
      <c r="H30" s="1292"/>
      <c r="I30" s="470"/>
      <c r="J30" s="470"/>
      <c r="K30" s="1634"/>
      <c r="L30" s="1635"/>
      <c r="M30" s="1635"/>
      <c r="N30" s="1634"/>
      <c r="O30" s="1635"/>
      <c r="P30" s="1635"/>
      <c r="Q30" s="466"/>
      <c r="R30" s="1635"/>
      <c r="S30" s="1635"/>
      <c r="T30" s="1635"/>
      <c r="U30" s="1635"/>
      <c r="V30" s="1635"/>
      <c r="W30" s="465"/>
      <c r="X30" s="466"/>
      <c r="Y30" s="466"/>
      <c r="Z30" s="1636"/>
      <c r="AA30" s="470"/>
      <c r="AB30" s="1637"/>
      <c r="AC30" s="1638"/>
      <c r="AD30" s="1638"/>
      <c r="AE30" s="1638"/>
      <c r="AF30" s="1639"/>
      <c r="AG30" s="1638"/>
      <c r="AH30" s="1638"/>
      <c r="AI30" s="1640"/>
      <c r="AJ30" s="1638"/>
      <c r="AK30" s="1638"/>
      <c r="AL30" s="465"/>
      <c r="AM30" s="487"/>
      <c r="AN30" s="466"/>
      <c r="AO30" s="496"/>
      <c r="AP30" s="466"/>
      <c r="AQ30" s="466"/>
      <c r="AR30" s="465">
        <v>-0.006</v>
      </c>
      <c r="AS30" s="487">
        <v>-0.004</v>
      </c>
      <c r="AT30" s="487">
        <v>-0.006</v>
      </c>
      <c r="AU30" s="1642"/>
      <c r="AV30" s="1638"/>
      <c r="AW30" s="1638"/>
      <c r="AX30" s="1642"/>
      <c r="AY30" s="1638"/>
      <c r="AZ30" s="1638"/>
      <c r="BA30" s="1635"/>
      <c r="BB30" s="1635"/>
      <c r="BC30" s="1635"/>
      <c r="BD30" s="1635"/>
      <c r="BE30" s="1635"/>
      <c r="BF30" s="1635"/>
      <c r="BG30" s="1635"/>
      <c r="BH30" s="1635"/>
      <c r="BI30" s="1635"/>
      <c r="BJ30" s="1635"/>
      <c r="BK30" s="1635"/>
      <c r="BL30" s="1635"/>
      <c r="BM30" s="1638"/>
      <c r="BN30" s="1638"/>
      <c r="BO30" s="1638"/>
      <c r="BP30" s="1638"/>
      <c r="BQ30" s="1638"/>
      <c r="BR30" s="1638"/>
      <c r="BS30" s="1643"/>
      <c r="BT30" s="1638"/>
      <c r="BU30" s="1638"/>
      <c r="BV30" s="1643"/>
      <c r="BW30" s="1638"/>
      <c r="BX30" s="462"/>
      <c r="BY30" s="1635"/>
      <c r="BZ30" s="1258"/>
      <c r="CA30" s="1258"/>
      <c r="CB30" s="1258"/>
      <c r="CC30" s="1258"/>
      <c r="CD30" s="1258"/>
      <c r="CE30" s="1635"/>
      <c r="CF30" s="1635"/>
      <c r="CG30" s="1635"/>
      <c r="CH30" s="1635"/>
      <c r="CI30" s="1635"/>
      <c r="CJ30" s="1635"/>
      <c r="CK30" s="1635"/>
      <c r="CL30" s="1142"/>
      <c r="CM30" s="1644"/>
    </row>
    <row r="31">
      <c r="A31" s="1658">
        <f t="shared" si="1"/>
        <v>42887</v>
      </c>
      <c r="B31" s="1646"/>
      <c r="C31" s="1646"/>
      <c r="D31" s="1646"/>
      <c r="E31" s="1646"/>
      <c r="F31" s="1646"/>
      <c r="G31" s="1646"/>
      <c r="H31" s="1287"/>
      <c r="I31" s="483"/>
      <c r="J31" s="483"/>
      <c r="K31" s="1647"/>
      <c r="L31" s="1648"/>
      <c r="M31" s="1648"/>
      <c r="N31" s="1647"/>
      <c r="O31" s="1648"/>
      <c r="P31" s="1648"/>
      <c r="Q31" s="479"/>
      <c r="R31" s="1648"/>
      <c r="S31" s="1648"/>
      <c r="T31" s="1648"/>
      <c r="U31" s="1648"/>
      <c r="V31" s="1648"/>
      <c r="W31" s="478"/>
      <c r="X31" s="479"/>
      <c r="Y31" s="479"/>
      <c r="Z31" s="1650"/>
      <c r="AA31" s="483"/>
      <c r="AB31" s="1651"/>
      <c r="AC31" s="1649"/>
      <c r="AD31" s="1649"/>
      <c r="AE31" s="1649"/>
      <c r="AF31" s="1652"/>
      <c r="AG31" s="1649"/>
      <c r="AH31" s="1649"/>
      <c r="AI31" s="1653"/>
      <c r="AJ31" s="1649"/>
      <c r="AK31" s="1649"/>
      <c r="AL31" s="478"/>
      <c r="AM31" s="475"/>
      <c r="AN31" s="479"/>
      <c r="AO31" s="499"/>
      <c r="AP31" s="479"/>
      <c r="AQ31" s="479"/>
      <c r="AR31" s="478">
        <v>0.006</v>
      </c>
      <c r="AS31" s="475">
        <v>0.004</v>
      </c>
      <c r="AT31" s="475">
        <v>0.006</v>
      </c>
      <c r="AU31" s="1654"/>
      <c r="AV31" s="1649"/>
      <c r="AW31" s="1649"/>
      <c r="AX31" s="1654"/>
      <c r="AY31" s="1649"/>
      <c r="AZ31" s="1649"/>
      <c r="BA31" s="1648"/>
      <c r="BB31" s="1648"/>
      <c r="BC31" s="1648"/>
      <c r="BD31" s="1648"/>
      <c r="BE31" s="1648"/>
      <c r="BF31" s="1648"/>
      <c r="BG31" s="1648"/>
      <c r="BH31" s="1648"/>
      <c r="BI31" s="1648"/>
      <c r="BJ31" s="1648"/>
      <c r="BK31" s="1648"/>
      <c r="BL31" s="1648"/>
      <c r="BM31" s="1649"/>
      <c r="BN31" s="1649"/>
      <c r="BO31" s="1649"/>
      <c r="BP31" s="1649"/>
      <c r="BQ31" s="1649"/>
      <c r="BR31" s="1649"/>
      <c r="BS31" s="1655"/>
      <c r="BT31" s="1649"/>
      <c r="BU31" s="1649"/>
      <c r="BV31" s="1655"/>
      <c r="BW31" s="1649"/>
      <c r="BX31" s="494"/>
      <c r="BY31" s="1648"/>
      <c r="BZ31" s="1278"/>
      <c r="CA31" s="1278"/>
      <c r="CB31" s="1278"/>
      <c r="CC31" s="1278"/>
      <c r="CD31" s="1278"/>
      <c r="CE31" s="1648"/>
      <c r="CF31" s="1648"/>
      <c r="CG31" s="1648"/>
      <c r="CH31" s="1648"/>
      <c r="CI31" s="1648"/>
      <c r="CJ31" s="1648"/>
      <c r="CK31" s="1648"/>
      <c r="CL31" s="1149"/>
      <c r="CM31" s="1656"/>
    </row>
    <row r="32">
      <c r="A32" s="1657">
        <f t="shared" si="1"/>
        <v>42917</v>
      </c>
      <c r="B32" s="1633"/>
      <c r="C32" s="1633"/>
      <c r="D32" s="1633"/>
      <c r="E32" s="1633"/>
      <c r="F32" s="1633"/>
      <c r="G32" s="1633"/>
      <c r="H32" s="1292"/>
      <c r="I32" s="470"/>
      <c r="J32" s="470"/>
      <c r="K32" s="1634"/>
      <c r="L32" s="1635"/>
      <c r="M32" s="1635"/>
      <c r="N32" s="1634"/>
      <c r="O32" s="1635"/>
      <c r="P32" s="1635"/>
      <c r="Q32" s="466"/>
      <c r="R32" s="1635"/>
      <c r="S32" s="1635"/>
      <c r="T32" s="1635"/>
      <c r="U32" s="1635"/>
      <c r="V32" s="1635"/>
      <c r="W32" s="465"/>
      <c r="X32" s="466"/>
      <c r="Y32" s="466"/>
      <c r="Z32" s="1636"/>
      <c r="AA32" s="470"/>
      <c r="AB32" s="1637"/>
      <c r="AC32" s="1638"/>
      <c r="AD32" s="1638"/>
      <c r="AE32" s="1638"/>
      <c r="AF32" s="1639"/>
      <c r="AG32" s="1638"/>
      <c r="AH32" s="1638"/>
      <c r="AI32" s="1640"/>
      <c r="AJ32" s="1638"/>
      <c r="AK32" s="1638"/>
      <c r="AL32" s="465"/>
      <c r="AM32" s="487"/>
      <c r="AN32" s="466"/>
      <c r="AO32" s="496"/>
      <c r="AP32" s="466"/>
      <c r="AQ32" s="466"/>
      <c r="AR32" s="465">
        <v>0.005</v>
      </c>
      <c r="AS32" s="487">
        <v>0.003</v>
      </c>
      <c r="AT32" s="487">
        <v>0.004</v>
      </c>
      <c r="AU32" s="1642"/>
      <c r="AV32" s="1638"/>
      <c r="AW32" s="1638"/>
      <c r="AX32" s="1642"/>
      <c r="AY32" s="1638"/>
      <c r="AZ32" s="1638"/>
      <c r="BA32" s="1635"/>
      <c r="BB32" s="1635"/>
      <c r="BC32" s="1635"/>
      <c r="BD32" s="1635"/>
      <c r="BE32" s="1635"/>
      <c r="BF32" s="1635"/>
      <c r="BG32" s="1635"/>
      <c r="BH32" s="1635"/>
      <c r="BI32" s="1635"/>
      <c r="BJ32" s="1635"/>
      <c r="BK32" s="1635"/>
      <c r="BL32" s="1635"/>
      <c r="BM32" s="1638"/>
      <c r="BN32" s="1638"/>
      <c r="BO32" s="1638"/>
      <c r="BP32" s="1638"/>
      <c r="BQ32" s="1638"/>
      <c r="BR32" s="1638"/>
      <c r="BS32" s="1643"/>
      <c r="BT32" s="1638"/>
      <c r="BU32" s="1638"/>
      <c r="BV32" s="1643"/>
      <c r="BW32" s="1638"/>
      <c r="BX32" s="462"/>
      <c r="BY32" s="1635"/>
      <c r="BZ32" s="1258"/>
      <c r="CA32" s="1258"/>
      <c r="CB32" s="1258"/>
      <c r="CC32" s="1258"/>
      <c r="CD32" s="1258"/>
      <c r="CE32" s="1635"/>
      <c r="CF32" s="1635"/>
      <c r="CG32" s="1635"/>
      <c r="CH32" s="1635"/>
      <c r="CI32" s="1635"/>
      <c r="CJ32" s="1635"/>
      <c r="CK32" s="1635"/>
      <c r="CL32" s="1142"/>
      <c r="CM32" s="1644"/>
    </row>
    <row r="33">
      <c r="A33" s="1645">
        <f t="shared" si="1"/>
        <v>42948</v>
      </c>
      <c r="B33" s="1646"/>
      <c r="C33" s="1646"/>
      <c r="D33" s="1646"/>
      <c r="E33" s="1646"/>
      <c r="F33" s="1646"/>
      <c r="G33" s="1646"/>
      <c r="H33" s="1287"/>
      <c r="I33" s="483"/>
      <c r="J33" s="483"/>
      <c r="K33" s="1647"/>
      <c r="L33" s="1648"/>
      <c r="M33" s="1648"/>
      <c r="N33" s="1647"/>
      <c r="O33" s="1648"/>
      <c r="P33" s="1648"/>
      <c r="Q33" s="479"/>
      <c r="R33" s="1648"/>
      <c r="S33" s="1648"/>
      <c r="T33" s="1648"/>
      <c r="U33" s="1648"/>
      <c r="V33" s="1648"/>
      <c r="W33" s="478"/>
      <c r="X33" s="479"/>
      <c r="Y33" s="479"/>
      <c r="Z33" s="1650"/>
      <c r="AA33" s="483"/>
      <c r="AB33" s="1651"/>
      <c r="AC33" s="1649"/>
      <c r="AD33" s="1649"/>
      <c r="AE33" s="1649"/>
      <c r="AF33" s="1652"/>
      <c r="AG33" s="1649"/>
      <c r="AH33" s="1649"/>
      <c r="AI33" s="1653"/>
      <c r="AJ33" s="1649"/>
      <c r="AK33" s="1649"/>
      <c r="AL33" s="478"/>
      <c r="AM33" s="475"/>
      <c r="AN33" s="479"/>
      <c r="AO33" s="499"/>
      <c r="AP33" s="479"/>
      <c r="AQ33" s="479"/>
      <c r="AR33" s="478">
        <v>0.002</v>
      </c>
      <c r="AS33" s="475">
        <v>0.002</v>
      </c>
      <c r="AT33" s="475">
        <v>0.002</v>
      </c>
      <c r="AU33" s="1654"/>
      <c r="AV33" s="1649"/>
      <c r="AW33" s="1649"/>
      <c r="AX33" s="1654"/>
      <c r="AY33" s="1649"/>
      <c r="AZ33" s="1649"/>
      <c r="BA33" s="1648"/>
      <c r="BB33" s="1648"/>
      <c r="BC33" s="1648"/>
      <c r="BD33" s="1648"/>
      <c r="BE33" s="1648"/>
      <c r="BF33" s="1648"/>
      <c r="BG33" s="1648"/>
      <c r="BH33" s="1648"/>
      <c r="BI33" s="1648"/>
      <c r="BJ33" s="1648"/>
      <c r="BK33" s="1648"/>
      <c r="BL33" s="1648"/>
      <c r="BM33" s="1649"/>
      <c r="BN33" s="1649"/>
      <c r="BO33" s="1649"/>
      <c r="BP33" s="1649"/>
      <c r="BQ33" s="1649"/>
      <c r="BR33" s="1649"/>
      <c r="BS33" s="1655"/>
      <c r="BT33" s="1649"/>
      <c r="BU33" s="1649"/>
      <c r="BV33" s="1655"/>
      <c r="BW33" s="1649"/>
      <c r="BX33" s="494"/>
      <c r="BY33" s="1648"/>
      <c r="BZ33" s="1278"/>
      <c r="CA33" s="1278"/>
      <c r="CB33" s="1278"/>
      <c r="CC33" s="1278"/>
      <c r="CD33" s="1278"/>
      <c r="CE33" s="1648"/>
      <c r="CF33" s="1648"/>
      <c r="CG33" s="1648"/>
      <c r="CH33" s="1648"/>
      <c r="CI33" s="1648"/>
      <c r="CJ33" s="1648"/>
      <c r="CK33" s="1648"/>
      <c r="CL33" s="1149"/>
      <c r="CM33" s="1656"/>
    </row>
    <row r="34">
      <c r="A34" s="1632">
        <f t="shared" si="1"/>
        <v>42979</v>
      </c>
      <c r="B34" s="1633"/>
      <c r="C34" s="1633"/>
      <c r="D34" s="1633"/>
      <c r="E34" s="1633"/>
      <c r="F34" s="1633"/>
      <c r="G34" s="1633"/>
      <c r="H34" s="1292"/>
      <c r="I34" s="470"/>
      <c r="J34" s="470"/>
      <c r="K34" s="1634"/>
      <c r="L34" s="1635"/>
      <c r="M34" s="1635"/>
      <c r="N34" s="1634"/>
      <c r="O34" s="1635"/>
      <c r="P34" s="1635"/>
      <c r="Q34" s="466"/>
      <c r="R34" s="1635"/>
      <c r="S34" s="1635"/>
      <c r="T34" s="1635"/>
      <c r="U34" s="1635"/>
      <c r="V34" s="1635"/>
      <c r="W34" s="465"/>
      <c r="X34" s="466"/>
      <c r="Y34" s="466"/>
      <c r="Z34" s="1636"/>
      <c r="AA34" s="470"/>
      <c r="AB34" s="1637"/>
      <c r="AC34" s="1638"/>
      <c r="AD34" s="1638"/>
      <c r="AE34" s="1638"/>
      <c r="AF34" s="1639"/>
      <c r="AG34" s="1638"/>
      <c r="AH34" s="1638"/>
      <c r="AI34" s="1640"/>
      <c r="AJ34" s="1638"/>
      <c r="AK34" s="1638"/>
      <c r="AL34" s="465"/>
      <c r="AM34" s="487"/>
      <c r="AN34" s="466"/>
      <c r="AO34" s="496"/>
      <c r="AP34" s="466"/>
      <c r="AQ34" s="466"/>
      <c r="AR34" s="465">
        <v>0.003</v>
      </c>
      <c r="AS34" s="487">
        <v>0.001</v>
      </c>
      <c r="AT34" s="487">
        <v>0.004</v>
      </c>
      <c r="AU34" s="1642"/>
      <c r="AV34" s="1638"/>
      <c r="AW34" s="1638"/>
      <c r="AX34" s="1642"/>
      <c r="AY34" s="1638"/>
      <c r="AZ34" s="1638"/>
      <c r="BA34" s="1635"/>
      <c r="BB34" s="1635"/>
      <c r="BC34" s="1635"/>
      <c r="BD34" s="1635"/>
      <c r="BE34" s="1635"/>
      <c r="BF34" s="1635"/>
      <c r="BG34" s="1635"/>
      <c r="BH34" s="1635"/>
      <c r="BI34" s="1635"/>
      <c r="BJ34" s="1635"/>
      <c r="BK34" s="1635"/>
      <c r="BL34" s="1635"/>
      <c r="BM34" s="1638"/>
      <c r="BN34" s="1638"/>
      <c r="BO34" s="1638"/>
      <c r="BP34" s="1638"/>
      <c r="BQ34" s="1638"/>
      <c r="BR34" s="1638"/>
      <c r="BS34" s="1643"/>
      <c r="BT34" s="1638"/>
      <c r="BU34" s="1638"/>
      <c r="BV34" s="1643"/>
      <c r="BW34" s="1638"/>
      <c r="BX34" s="462"/>
      <c r="BY34" s="1635"/>
      <c r="BZ34" s="1258"/>
      <c r="CA34" s="1258"/>
      <c r="CB34" s="1258"/>
      <c r="CC34" s="1258"/>
      <c r="CD34" s="1258"/>
      <c r="CE34" s="1635"/>
      <c r="CF34" s="1635"/>
      <c r="CG34" s="1635"/>
      <c r="CH34" s="1635"/>
      <c r="CI34" s="1635"/>
      <c r="CJ34" s="1635"/>
      <c r="CK34" s="1635"/>
      <c r="CL34" s="1142"/>
      <c r="CM34" s="1644"/>
    </row>
    <row r="35">
      <c r="A35" s="1645">
        <f t="shared" si="1"/>
        <v>43009</v>
      </c>
      <c r="B35" s="1646"/>
      <c r="C35" s="1646"/>
      <c r="D35" s="1646"/>
      <c r="E35" s="1646"/>
      <c r="F35" s="1646"/>
      <c r="G35" s="1646"/>
      <c r="H35" s="1287"/>
      <c r="I35" s="483"/>
      <c r="J35" s="483"/>
      <c r="K35" s="1647"/>
      <c r="L35" s="1648"/>
      <c r="M35" s="1648"/>
      <c r="N35" s="1647"/>
      <c r="O35" s="1648"/>
      <c r="P35" s="1648"/>
      <c r="Q35" s="479"/>
      <c r="R35" s="1648"/>
      <c r="S35" s="1648"/>
      <c r="T35" s="1648"/>
      <c r="U35" s="1648"/>
      <c r="V35" s="1648"/>
      <c r="W35" s="478"/>
      <c r="X35" s="479"/>
      <c r="Y35" s="479"/>
      <c r="Z35" s="1650"/>
      <c r="AA35" s="483"/>
      <c r="AB35" s="1651"/>
      <c r="AC35" s="1649"/>
      <c r="AD35" s="1649"/>
      <c r="AE35" s="1649"/>
      <c r="AF35" s="1652"/>
      <c r="AG35" s="1649"/>
      <c r="AH35" s="1649"/>
      <c r="AI35" s="1653"/>
      <c r="AJ35" s="1649"/>
      <c r="AK35" s="1649"/>
      <c r="AL35" s="478"/>
      <c r="AM35" s="475"/>
      <c r="AN35" s="479"/>
      <c r="AO35" s="499"/>
      <c r="AP35" s="479"/>
      <c r="AQ35" s="479"/>
      <c r="AR35" s="478">
        <v>-0.003</v>
      </c>
      <c r="AS35" s="475">
        <v>0.001</v>
      </c>
      <c r="AT35" s="475">
        <v>-0.002</v>
      </c>
      <c r="AU35" s="1654"/>
      <c r="AV35" s="1649"/>
      <c r="AW35" s="1649"/>
      <c r="AX35" s="1654"/>
      <c r="AY35" s="1649"/>
      <c r="AZ35" s="1649"/>
      <c r="BA35" s="1648"/>
      <c r="BB35" s="1648"/>
      <c r="BC35" s="1648"/>
      <c r="BD35" s="1648"/>
      <c r="BE35" s="1648"/>
      <c r="BF35" s="1648"/>
      <c r="BG35" s="1648"/>
      <c r="BH35" s="1648"/>
      <c r="BI35" s="1648"/>
      <c r="BJ35" s="1648"/>
      <c r="BK35" s="1648"/>
      <c r="BL35" s="1648"/>
      <c r="BM35" s="1649"/>
      <c r="BN35" s="1649"/>
      <c r="BO35" s="1649"/>
      <c r="BP35" s="1649"/>
      <c r="BQ35" s="1649"/>
      <c r="BR35" s="1649"/>
      <c r="BS35" s="1655"/>
      <c r="BT35" s="1649"/>
      <c r="BU35" s="1649"/>
      <c r="BV35" s="1655"/>
      <c r="BW35" s="1649"/>
      <c r="BX35" s="494"/>
      <c r="BY35" s="1648"/>
      <c r="BZ35" s="1278"/>
      <c r="CA35" s="1278"/>
      <c r="CB35" s="1278"/>
      <c r="CC35" s="1278"/>
      <c r="CD35" s="1278"/>
      <c r="CE35" s="1648"/>
      <c r="CF35" s="1648"/>
      <c r="CG35" s="1648"/>
      <c r="CH35" s="1648"/>
      <c r="CI35" s="1648"/>
      <c r="CJ35" s="1648"/>
      <c r="CK35" s="1648"/>
      <c r="CL35" s="1149"/>
      <c r="CM35" s="1656"/>
    </row>
    <row r="36">
      <c r="A36" s="1657">
        <f t="shared" si="1"/>
        <v>43040</v>
      </c>
      <c r="B36" s="1633"/>
      <c r="C36" s="1633"/>
      <c r="D36" s="1633"/>
      <c r="E36" s="1633"/>
      <c r="F36" s="1633"/>
      <c r="G36" s="1633"/>
      <c r="H36" s="1292"/>
      <c r="I36" s="470"/>
      <c r="J36" s="470"/>
      <c r="K36" s="1634"/>
      <c r="L36" s="1635"/>
      <c r="M36" s="1635"/>
      <c r="N36" s="1634"/>
      <c r="O36" s="1635"/>
      <c r="P36" s="1635"/>
      <c r="Q36" s="466"/>
      <c r="R36" s="1635"/>
      <c r="S36" s="1635"/>
      <c r="T36" s="1635"/>
      <c r="U36" s="1635"/>
      <c r="V36" s="1635"/>
      <c r="W36" s="465"/>
      <c r="X36" s="466"/>
      <c r="Y36" s="466"/>
      <c r="Z36" s="1636"/>
      <c r="AA36" s="470"/>
      <c r="AB36" s="1637"/>
      <c r="AC36" s="1638"/>
      <c r="AD36" s="1638"/>
      <c r="AE36" s="1638"/>
      <c r="AF36" s="1639"/>
      <c r="AG36" s="1638"/>
      <c r="AH36" s="1638"/>
      <c r="AI36" s="1640"/>
      <c r="AJ36" s="1638"/>
      <c r="AK36" s="1638"/>
      <c r="AL36" s="465"/>
      <c r="AM36" s="487"/>
      <c r="AN36" s="466"/>
      <c r="AO36" s="496"/>
      <c r="AP36" s="466"/>
      <c r="AQ36" s="466"/>
      <c r="AR36" s="465">
        <v>0.004</v>
      </c>
      <c r="AS36" s="487">
        <v>0.003</v>
      </c>
      <c r="AT36" s="487">
        <v>0.005</v>
      </c>
      <c r="AU36" s="1642"/>
      <c r="AV36" s="1638"/>
      <c r="AW36" s="1638"/>
      <c r="AX36" s="1642"/>
      <c r="AY36" s="1638"/>
      <c r="AZ36" s="1638"/>
      <c r="BA36" s="1635"/>
      <c r="BB36" s="1635"/>
      <c r="BC36" s="1635"/>
      <c r="BD36" s="1635"/>
      <c r="BE36" s="1635"/>
      <c r="BF36" s="1635"/>
      <c r="BG36" s="1635"/>
      <c r="BH36" s="1635"/>
      <c r="BI36" s="1635"/>
      <c r="BJ36" s="1635"/>
      <c r="BK36" s="1635"/>
      <c r="BL36" s="1635"/>
      <c r="BM36" s="1638"/>
      <c r="BN36" s="1638"/>
      <c r="BO36" s="1638"/>
      <c r="BP36" s="1638"/>
      <c r="BQ36" s="1638"/>
      <c r="BR36" s="1638"/>
      <c r="BS36" s="1643"/>
      <c r="BT36" s="1638"/>
      <c r="BU36" s="1638"/>
      <c r="BV36" s="1643"/>
      <c r="BW36" s="1638"/>
      <c r="BX36" s="462"/>
      <c r="BY36" s="1635"/>
      <c r="BZ36" s="1258"/>
      <c r="CA36" s="1258"/>
      <c r="CB36" s="1258"/>
      <c r="CC36" s="1258"/>
      <c r="CD36" s="1258"/>
      <c r="CE36" s="1635"/>
      <c r="CF36" s="1635"/>
      <c r="CG36" s="1635"/>
      <c r="CH36" s="1635"/>
      <c r="CI36" s="1635"/>
      <c r="CJ36" s="1635"/>
      <c r="CK36" s="1635"/>
      <c r="CL36" s="1142"/>
      <c r="CM36" s="1644"/>
    </row>
    <row r="37">
      <c r="A37" s="1658">
        <f t="shared" si="1"/>
        <v>43070</v>
      </c>
      <c r="B37" s="1646"/>
      <c r="C37" s="1646"/>
      <c r="D37" s="1646"/>
      <c r="E37" s="1646"/>
      <c r="F37" s="1646"/>
      <c r="G37" s="1646"/>
      <c r="H37" s="1287"/>
      <c r="I37" s="483"/>
      <c r="J37" s="483"/>
      <c r="K37" s="1647"/>
      <c r="L37" s="1648"/>
      <c r="M37" s="1648"/>
      <c r="N37" s="1647"/>
      <c r="O37" s="1648"/>
      <c r="P37" s="1648"/>
      <c r="Q37" s="479"/>
      <c r="R37" s="1648"/>
      <c r="S37" s="1648"/>
      <c r="T37" s="1648"/>
      <c r="U37" s="1648"/>
      <c r="V37" s="1648"/>
      <c r="W37" s="478"/>
      <c r="X37" s="479"/>
      <c r="Y37" s="479"/>
      <c r="Z37" s="1650"/>
      <c r="AA37" s="483"/>
      <c r="AB37" s="1651"/>
      <c r="AC37" s="1649"/>
      <c r="AD37" s="1649"/>
      <c r="AE37" s="1649"/>
      <c r="AF37" s="1652"/>
      <c r="AG37" s="1649"/>
      <c r="AH37" s="1649"/>
      <c r="AI37" s="1653"/>
      <c r="AJ37" s="1649"/>
      <c r="AK37" s="1649"/>
      <c r="AL37" s="478"/>
      <c r="AM37" s="475"/>
      <c r="AN37" s="479"/>
      <c r="AO37" s="499"/>
      <c r="AP37" s="479"/>
      <c r="AQ37" s="479"/>
      <c r="AR37" s="478">
        <v>0.003</v>
      </c>
      <c r="AS37" s="475">
        <v>0.003</v>
      </c>
      <c r="AT37" s="475">
        <v>0.003</v>
      </c>
      <c r="AU37" s="1654"/>
      <c r="AV37" s="1649"/>
      <c r="AW37" s="1649"/>
      <c r="AX37" s="1654"/>
      <c r="AY37" s="1649"/>
      <c r="AZ37" s="1649"/>
      <c r="BA37" s="1648"/>
      <c r="BB37" s="1648"/>
      <c r="BC37" s="1648"/>
      <c r="BD37" s="1648"/>
      <c r="BE37" s="1648"/>
      <c r="BF37" s="1648"/>
      <c r="BG37" s="1648"/>
      <c r="BH37" s="1648"/>
      <c r="BI37" s="1648"/>
      <c r="BJ37" s="1648"/>
      <c r="BK37" s="1648"/>
      <c r="BL37" s="1648"/>
      <c r="BM37" s="1649"/>
      <c r="BN37" s="1649"/>
      <c r="BO37" s="1649"/>
      <c r="BP37" s="1649"/>
      <c r="BQ37" s="1649"/>
      <c r="BR37" s="1649"/>
      <c r="BS37" s="1655"/>
      <c r="BT37" s="1649"/>
      <c r="BU37" s="1649"/>
      <c r="BV37" s="1655"/>
      <c r="BW37" s="1649"/>
      <c r="BX37" s="494"/>
      <c r="BY37" s="1648"/>
      <c r="BZ37" s="1278"/>
      <c r="CA37" s="1278"/>
      <c r="CB37" s="1278"/>
      <c r="CC37" s="1278"/>
      <c r="CD37" s="1278"/>
      <c r="CE37" s="1648"/>
      <c r="CF37" s="1648"/>
      <c r="CG37" s="1648"/>
      <c r="CH37" s="1648"/>
      <c r="CI37" s="1648"/>
      <c r="CJ37" s="1648"/>
      <c r="CK37" s="1648"/>
      <c r="CL37" s="1149"/>
      <c r="CM37" s="1656"/>
    </row>
    <row r="38">
      <c r="A38" s="1657">
        <f t="shared" si="1"/>
        <v>43101</v>
      </c>
      <c r="B38" s="1633"/>
      <c r="C38" s="1633"/>
      <c r="D38" s="1633"/>
      <c r="E38" s="1633"/>
      <c r="F38" s="1633"/>
      <c r="G38" s="1633"/>
      <c r="H38" s="1292"/>
      <c r="I38" s="470"/>
      <c r="J38" s="470"/>
      <c r="K38" s="1634"/>
      <c r="L38" s="1635"/>
      <c r="M38" s="1635"/>
      <c r="N38" s="1634"/>
      <c r="O38" s="1635"/>
      <c r="P38" s="1635"/>
      <c r="Q38" s="466"/>
      <c r="R38" s="1635"/>
      <c r="S38" s="1635"/>
      <c r="T38" s="1635"/>
      <c r="U38" s="1635"/>
      <c r="V38" s="1635"/>
      <c r="W38" s="465"/>
      <c r="X38" s="466"/>
      <c r="Y38" s="466"/>
      <c r="Z38" s="1636"/>
      <c r="AA38" s="470"/>
      <c r="AB38" s="1637"/>
      <c r="AC38" s="1638"/>
      <c r="AD38" s="1638"/>
      <c r="AE38" s="1638"/>
      <c r="AF38" s="1639"/>
      <c r="AG38" s="1638"/>
      <c r="AH38" s="1638"/>
      <c r="AI38" s="1640"/>
      <c r="AJ38" s="1638"/>
      <c r="AK38" s="1638"/>
      <c r="AL38" s="465"/>
      <c r="AM38" s="487"/>
      <c r="AN38" s="466"/>
      <c r="AO38" s="496"/>
      <c r="AP38" s="466"/>
      <c r="AQ38" s="466"/>
      <c r="AR38" s="465">
        <v>0.006</v>
      </c>
      <c r="AS38" s="487">
        <v>0.003</v>
      </c>
      <c r="AT38" s="487">
        <v>0.006</v>
      </c>
      <c r="AU38" s="1642"/>
      <c r="AV38" s="1638"/>
      <c r="AW38" s="1638"/>
      <c r="AX38" s="1642"/>
      <c r="AY38" s="1638"/>
      <c r="AZ38" s="1638"/>
      <c r="BA38" s="1635"/>
      <c r="BB38" s="1635"/>
      <c r="BC38" s="1635"/>
      <c r="BD38" s="1635"/>
      <c r="BE38" s="1635"/>
      <c r="BF38" s="1635"/>
      <c r="BG38" s="1635"/>
      <c r="BH38" s="1635"/>
      <c r="BI38" s="1635"/>
      <c r="BJ38" s="1635"/>
      <c r="BK38" s="1635"/>
      <c r="BL38" s="1635"/>
      <c r="BM38" s="1638"/>
      <c r="BN38" s="1638"/>
      <c r="BO38" s="1638"/>
      <c r="BP38" s="1638"/>
      <c r="BQ38" s="1638"/>
      <c r="BR38" s="1638"/>
      <c r="BS38" s="1643"/>
      <c r="BT38" s="1638"/>
      <c r="BU38" s="1638"/>
      <c r="BV38" s="1643"/>
      <c r="BW38" s="1638"/>
      <c r="BX38" s="462"/>
      <c r="BY38" s="1635"/>
      <c r="BZ38" s="1258"/>
      <c r="CA38" s="1258"/>
      <c r="CB38" s="1258"/>
      <c r="CC38" s="1258"/>
      <c r="CD38" s="1258"/>
      <c r="CE38" s="1635"/>
      <c r="CF38" s="1635"/>
      <c r="CG38" s="1635"/>
      <c r="CH38" s="1635"/>
      <c r="CI38" s="1635"/>
      <c r="CJ38" s="1635"/>
      <c r="CK38" s="1635"/>
      <c r="CL38" s="1142"/>
      <c r="CM38" s="1644"/>
    </row>
    <row r="39">
      <c r="A39" s="1645">
        <f t="shared" si="1"/>
        <v>43132</v>
      </c>
      <c r="B39" s="1646"/>
      <c r="C39" s="1646"/>
      <c r="D39" s="1646"/>
      <c r="E39" s="1646"/>
      <c r="F39" s="1646"/>
      <c r="G39" s="1646"/>
      <c r="H39" s="1287"/>
      <c r="I39" s="483"/>
      <c r="J39" s="483"/>
      <c r="K39" s="1647"/>
      <c r="L39" s="1648"/>
      <c r="M39" s="1648"/>
      <c r="N39" s="1647"/>
      <c r="O39" s="1648"/>
      <c r="P39" s="1648"/>
      <c r="Q39" s="479"/>
      <c r="R39" s="1648"/>
      <c r="S39" s="1648"/>
      <c r="T39" s="1648"/>
      <c r="U39" s="1648"/>
      <c r="V39" s="1648"/>
      <c r="W39" s="478"/>
      <c r="X39" s="479"/>
      <c r="Y39" s="479"/>
      <c r="Z39" s="1650"/>
      <c r="AA39" s="483"/>
      <c r="AB39" s="1651"/>
      <c r="AC39" s="1649"/>
      <c r="AD39" s="1649"/>
      <c r="AE39" s="1649"/>
      <c r="AF39" s="1652"/>
      <c r="AG39" s="1649"/>
      <c r="AH39" s="1649"/>
      <c r="AI39" s="1653"/>
      <c r="AJ39" s="1649"/>
      <c r="AK39" s="1649"/>
      <c r="AL39" s="478"/>
      <c r="AM39" s="475"/>
      <c r="AN39" s="479"/>
      <c r="AO39" s="499"/>
      <c r="AP39" s="479"/>
      <c r="AQ39" s="479"/>
      <c r="AR39" s="478">
        <v>0.0</v>
      </c>
      <c r="AS39" s="475">
        <v>0.001</v>
      </c>
      <c r="AT39" s="475">
        <v>0.0</v>
      </c>
      <c r="AU39" s="1654"/>
      <c r="AV39" s="1649"/>
      <c r="AW39" s="1649"/>
      <c r="AX39" s="1654"/>
      <c r="AY39" s="1649"/>
      <c r="AZ39" s="1649"/>
      <c r="BA39" s="1648"/>
      <c r="BB39" s="1648"/>
      <c r="BC39" s="1648"/>
      <c r="BD39" s="1648"/>
      <c r="BE39" s="1648"/>
      <c r="BF39" s="1648"/>
      <c r="BG39" s="1648"/>
      <c r="BH39" s="1648"/>
      <c r="BI39" s="1648"/>
      <c r="BJ39" s="1648"/>
      <c r="BK39" s="1648"/>
      <c r="BL39" s="1648"/>
      <c r="BM39" s="1649"/>
      <c r="BN39" s="1649"/>
      <c r="BO39" s="1649"/>
      <c r="BP39" s="1649"/>
      <c r="BQ39" s="1649"/>
      <c r="BR39" s="1649"/>
      <c r="BS39" s="1655"/>
      <c r="BT39" s="1649"/>
      <c r="BU39" s="1649"/>
      <c r="BV39" s="1655"/>
      <c r="BW39" s="1649"/>
      <c r="BX39" s="494"/>
      <c r="BY39" s="1648"/>
      <c r="BZ39" s="1278"/>
      <c r="CA39" s="1278"/>
      <c r="CB39" s="1278"/>
      <c r="CC39" s="1278"/>
      <c r="CD39" s="1278"/>
      <c r="CE39" s="1648"/>
      <c r="CF39" s="1648"/>
      <c r="CG39" s="1648"/>
      <c r="CH39" s="1648"/>
      <c r="CI39" s="1648"/>
      <c r="CJ39" s="1648"/>
      <c r="CK39" s="1648"/>
      <c r="CL39" s="1149"/>
      <c r="CM39" s="1656"/>
    </row>
    <row r="40">
      <c r="A40" s="1632">
        <f t="shared" si="1"/>
        <v>43160</v>
      </c>
      <c r="B40" s="1633"/>
      <c r="C40" s="1633"/>
      <c r="D40" s="1633"/>
      <c r="E40" s="1633"/>
      <c r="F40" s="1633"/>
      <c r="G40" s="1633"/>
      <c r="H40" s="1292"/>
      <c r="I40" s="470"/>
      <c r="J40" s="470">
        <v>0.002</v>
      </c>
      <c r="K40" s="1634"/>
      <c r="L40" s="1635"/>
      <c r="M40" s="1635"/>
      <c r="N40" s="1634"/>
      <c r="O40" s="1635"/>
      <c r="P40" s="1635"/>
      <c r="Q40" s="466"/>
      <c r="R40" s="1635"/>
      <c r="S40" s="1635"/>
      <c r="T40" s="1635"/>
      <c r="U40" s="1635"/>
      <c r="V40" s="1635"/>
      <c r="W40" s="465"/>
      <c r="X40" s="466"/>
      <c r="Y40" s="466"/>
      <c r="Z40" s="1636"/>
      <c r="AA40" s="470"/>
      <c r="AB40" s="1637"/>
      <c r="AC40" s="1638"/>
      <c r="AD40" s="1638"/>
      <c r="AE40" s="1638"/>
      <c r="AF40" s="1639"/>
      <c r="AG40" s="1638"/>
      <c r="AH40" s="1638"/>
      <c r="AI40" s="1640"/>
      <c r="AJ40" s="1638"/>
      <c r="AK40" s="1638"/>
      <c r="AL40" s="465"/>
      <c r="AM40" s="487"/>
      <c r="AN40" s="466"/>
      <c r="AO40" s="496"/>
      <c r="AP40" s="466"/>
      <c r="AQ40" s="466"/>
      <c r="AR40" s="465">
        <v>0.005</v>
      </c>
      <c r="AS40" s="487">
        <v>0.002</v>
      </c>
      <c r="AT40" s="487">
        <v>0.005</v>
      </c>
      <c r="AU40" s="1642"/>
      <c r="AV40" s="1638"/>
      <c r="AW40" s="1638"/>
      <c r="AX40" s="1642"/>
      <c r="AY40" s="1638"/>
      <c r="AZ40" s="1638"/>
      <c r="BA40" s="1635"/>
      <c r="BB40" s="1635"/>
      <c r="BC40" s="1635"/>
      <c r="BD40" s="1635"/>
      <c r="BE40" s="1635"/>
      <c r="BF40" s="1635"/>
      <c r="BG40" s="1635"/>
      <c r="BH40" s="1635"/>
      <c r="BI40" s="1635"/>
      <c r="BJ40" s="1635"/>
      <c r="BK40" s="1635"/>
      <c r="BL40" s="1635"/>
      <c r="BM40" s="1638"/>
      <c r="BN40" s="1638"/>
      <c r="BO40" s="1638"/>
      <c r="BP40" s="1638"/>
      <c r="BQ40" s="1638"/>
      <c r="BR40" s="1638"/>
      <c r="BS40" s="1643"/>
      <c r="BT40" s="1638"/>
      <c r="BU40" s="1638"/>
      <c r="BV40" s="1643"/>
      <c r="BW40" s="1638"/>
      <c r="BX40" s="462"/>
      <c r="BY40" s="1635"/>
      <c r="BZ40" s="1258"/>
      <c r="CA40" s="1258"/>
      <c r="CB40" s="1258"/>
      <c r="CC40" s="1258"/>
      <c r="CD40" s="1258"/>
      <c r="CE40" s="1635"/>
      <c r="CF40" s="1635"/>
      <c r="CG40" s="1635"/>
      <c r="CH40" s="1635"/>
      <c r="CI40" s="1635"/>
      <c r="CJ40" s="1635"/>
      <c r="CK40" s="1635"/>
      <c r="CL40" s="1142"/>
      <c r="CM40" s="1644"/>
    </row>
    <row r="41">
      <c r="A41" s="1645">
        <f t="shared" si="1"/>
        <v>43191</v>
      </c>
      <c r="B41" s="1646"/>
      <c r="C41" s="1646"/>
      <c r="D41" s="1646"/>
      <c r="E41" s="1646"/>
      <c r="F41" s="1646"/>
      <c r="G41" s="1646"/>
      <c r="H41" s="1287"/>
      <c r="I41" s="483"/>
      <c r="J41" s="483">
        <v>0.003</v>
      </c>
      <c r="K41" s="1647"/>
      <c r="L41" s="1648"/>
      <c r="M41" s="1648"/>
      <c r="N41" s="1647"/>
      <c r="O41" s="1648"/>
      <c r="P41" s="1648"/>
      <c r="Q41" s="479"/>
      <c r="R41" s="1648"/>
      <c r="S41" s="1648"/>
      <c r="T41" s="1648"/>
      <c r="U41" s="1648"/>
      <c r="V41" s="1648"/>
      <c r="W41" s="478"/>
      <c r="X41" s="479"/>
      <c r="Y41" s="479"/>
      <c r="Z41" s="1650"/>
      <c r="AA41" s="483"/>
      <c r="AB41" s="1651"/>
      <c r="AC41" s="1649"/>
      <c r="AD41" s="1649"/>
      <c r="AE41" s="1649"/>
      <c r="AF41" s="1652"/>
      <c r="AG41" s="1649"/>
      <c r="AH41" s="1649"/>
      <c r="AI41" s="1653"/>
      <c r="AJ41" s="1649"/>
      <c r="AK41" s="1649"/>
      <c r="AL41" s="478"/>
      <c r="AM41" s="475"/>
      <c r="AN41" s="479"/>
      <c r="AO41" s="499"/>
      <c r="AP41" s="479"/>
      <c r="AQ41" s="479"/>
      <c r="AR41" s="478">
        <v>0.002</v>
      </c>
      <c r="AS41" s="475">
        <v>0.002</v>
      </c>
      <c r="AT41" s="475">
        <v>0.002</v>
      </c>
      <c r="AU41" s="1654"/>
      <c r="AV41" s="1649"/>
      <c r="AW41" s="1649"/>
      <c r="AX41" s="1654"/>
      <c r="AY41" s="1649"/>
      <c r="AZ41" s="1649"/>
      <c r="BA41" s="1648"/>
      <c r="BB41" s="1648"/>
      <c r="BC41" s="1648"/>
      <c r="BD41" s="1648"/>
      <c r="BE41" s="1648"/>
      <c r="BF41" s="1648"/>
      <c r="BG41" s="1648"/>
      <c r="BH41" s="1648"/>
      <c r="BI41" s="1648"/>
      <c r="BJ41" s="1648"/>
      <c r="BK41" s="1648"/>
      <c r="BL41" s="1648"/>
      <c r="BM41" s="1649"/>
      <c r="BN41" s="1649"/>
      <c r="BO41" s="1649"/>
      <c r="BP41" s="1649"/>
      <c r="BQ41" s="1649"/>
      <c r="BR41" s="1649"/>
      <c r="BS41" s="1655"/>
      <c r="BT41" s="1649"/>
      <c r="BU41" s="1649"/>
      <c r="BV41" s="1655"/>
      <c r="BW41" s="1649"/>
      <c r="BX41" s="494"/>
      <c r="BY41" s="1648"/>
      <c r="BZ41" s="1278"/>
      <c r="CA41" s="1278"/>
      <c r="CB41" s="1278"/>
      <c r="CC41" s="1278"/>
      <c r="CD41" s="1278"/>
      <c r="CE41" s="1648"/>
      <c r="CF41" s="1648"/>
      <c r="CG41" s="1648"/>
      <c r="CH41" s="1648"/>
      <c r="CI41" s="1648"/>
      <c r="CJ41" s="1648"/>
      <c r="CK41" s="1648"/>
      <c r="CL41" s="1149"/>
      <c r="CM41" s="1656"/>
    </row>
    <row r="42">
      <c r="A42" s="1657">
        <f t="shared" si="1"/>
        <v>43221</v>
      </c>
      <c r="B42" s="1633"/>
      <c r="C42" s="1633"/>
      <c r="D42" s="1633"/>
      <c r="E42" s="1633"/>
      <c r="F42" s="1633"/>
      <c r="G42" s="1633"/>
      <c r="H42" s="465">
        <v>0.003</v>
      </c>
      <c r="I42" s="466">
        <v>0.003</v>
      </c>
      <c r="J42" s="466">
        <v>0.001</v>
      </c>
      <c r="K42" s="1634"/>
      <c r="L42" s="1635"/>
      <c r="M42" s="1635"/>
      <c r="N42" s="1634"/>
      <c r="O42" s="1635"/>
      <c r="P42" s="1635"/>
      <c r="Q42" s="466"/>
      <c r="R42" s="1635"/>
      <c r="S42" s="1635"/>
      <c r="T42" s="1635"/>
      <c r="U42" s="1635"/>
      <c r="V42" s="1635"/>
      <c r="W42" s="465"/>
      <c r="X42" s="466"/>
      <c r="Y42" s="466"/>
      <c r="Z42" s="1636"/>
      <c r="AA42" s="470"/>
      <c r="AB42" s="1637"/>
      <c r="AC42" s="1638"/>
      <c r="AD42" s="1638"/>
      <c r="AE42" s="1638"/>
      <c r="AF42" s="1639"/>
      <c r="AG42" s="1638"/>
      <c r="AH42" s="1638"/>
      <c r="AI42" s="1640"/>
      <c r="AJ42" s="1638"/>
      <c r="AK42" s="1638"/>
      <c r="AL42" s="465"/>
      <c r="AM42" s="487"/>
      <c r="AN42" s="466"/>
      <c r="AO42" s="496"/>
      <c r="AP42" s="466"/>
      <c r="AQ42" s="466"/>
      <c r="AR42" s="465">
        <v>0.006</v>
      </c>
      <c r="AS42" s="487">
        <v>0.002</v>
      </c>
      <c r="AT42" s="487">
        <v>0.006</v>
      </c>
      <c r="AU42" s="1642"/>
      <c r="AV42" s="1638"/>
      <c r="AW42" s="1638"/>
      <c r="AX42" s="1642"/>
      <c r="AY42" s="1638"/>
      <c r="AZ42" s="1638"/>
      <c r="BA42" s="1635"/>
      <c r="BB42" s="1635"/>
      <c r="BC42" s="1635"/>
      <c r="BD42" s="1635"/>
      <c r="BE42" s="1635"/>
      <c r="BF42" s="1635"/>
      <c r="BG42" s="1635"/>
      <c r="BH42" s="1635"/>
      <c r="BI42" s="1635"/>
      <c r="BJ42" s="1635"/>
      <c r="BK42" s="1635"/>
      <c r="BL42" s="1635"/>
      <c r="BM42" s="1638"/>
      <c r="BN42" s="1638"/>
      <c r="BO42" s="1638"/>
      <c r="BP42" s="1638"/>
      <c r="BQ42" s="1638"/>
      <c r="BR42" s="1638"/>
      <c r="BS42" s="1643"/>
      <c r="BT42" s="1638"/>
      <c r="BU42" s="1638"/>
      <c r="BV42" s="1643"/>
      <c r="BW42" s="1638"/>
      <c r="BX42" s="462"/>
      <c r="BY42" s="1635"/>
      <c r="BZ42" s="1258"/>
      <c r="CA42" s="1258"/>
      <c r="CB42" s="1258"/>
      <c r="CC42" s="1258"/>
      <c r="CD42" s="1258"/>
      <c r="CE42" s="1635"/>
      <c r="CF42" s="1635"/>
      <c r="CG42" s="1635"/>
      <c r="CH42" s="1635"/>
      <c r="CI42" s="1635"/>
      <c r="CJ42" s="1635"/>
      <c r="CK42" s="1635"/>
      <c r="CL42" s="1142"/>
      <c r="CM42" s="1644"/>
    </row>
    <row r="43">
      <c r="A43" s="1658">
        <f t="shared" si="1"/>
        <v>43252</v>
      </c>
      <c r="B43" s="1646"/>
      <c r="C43" s="1646"/>
      <c r="D43" s="1646"/>
      <c r="E43" s="1646"/>
      <c r="F43" s="1646"/>
      <c r="G43" s="1646"/>
      <c r="H43" s="478">
        <v>0.001</v>
      </c>
      <c r="I43" s="479">
        <v>0.002</v>
      </c>
      <c r="J43" s="479">
        <v>0.004</v>
      </c>
      <c r="K43" s="1647"/>
      <c r="L43" s="1648"/>
      <c r="M43" s="1648"/>
      <c r="N43" s="1647"/>
      <c r="O43" s="1648"/>
      <c r="P43" s="1648"/>
      <c r="Q43" s="479"/>
      <c r="R43" s="1648"/>
      <c r="S43" s="1648"/>
      <c r="T43" s="1648"/>
      <c r="U43" s="1648"/>
      <c r="V43" s="1648"/>
      <c r="W43" s="478"/>
      <c r="X43" s="479"/>
      <c r="Y43" s="479"/>
      <c r="Z43" s="1650"/>
      <c r="AA43" s="483"/>
      <c r="AB43" s="1651"/>
      <c r="AC43" s="1649"/>
      <c r="AD43" s="1649"/>
      <c r="AE43" s="1649"/>
      <c r="AF43" s="1652"/>
      <c r="AG43" s="1649"/>
      <c r="AH43" s="1649"/>
      <c r="AI43" s="1653"/>
      <c r="AJ43" s="1649"/>
      <c r="AK43" s="1649"/>
      <c r="AL43" s="478"/>
      <c r="AM43" s="475"/>
      <c r="AN43" s="479"/>
      <c r="AO43" s="499"/>
      <c r="AP43" s="479"/>
      <c r="AQ43" s="479"/>
      <c r="AR43" s="478">
        <v>0.003</v>
      </c>
      <c r="AS43" s="475">
        <v>0.001</v>
      </c>
      <c r="AT43" s="475">
        <v>0.003</v>
      </c>
      <c r="AU43" s="1654"/>
      <c r="AV43" s="1649"/>
      <c r="AW43" s="1649"/>
      <c r="AX43" s="1654"/>
      <c r="AY43" s="1649"/>
      <c r="AZ43" s="1649"/>
      <c r="BA43" s="1648"/>
      <c r="BB43" s="1648"/>
      <c r="BC43" s="1648"/>
      <c r="BD43" s="1648"/>
      <c r="BE43" s="1648"/>
      <c r="BF43" s="1648"/>
      <c r="BG43" s="1648"/>
      <c r="BH43" s="1648"/>
      <c r="BI43" s="1648"/>
      <c r="BJ43" s="1648"/>
      <c r="BK43" s="1648"/>
      <c r="BL43" s="1648"/>
      <c r="BM43" s="1649"/>
      <c r="BN43" s="1649"/>
      <c r="BO43" s="1649"/>
      <c r="BP43" s="1649"/>
      <c r="BQ43" s="1649"/>
      <c r="BR43" s="1649"/>
      <c r="BS43" s="1655"/>
      <c r="BT43" s="1649"/>
      <c r="BU43" s="1649"/>
      <c r="BV43" s="1655"/>
      <c r="BW43" s="1649"/>
      <c r="BX43" s="494"/>
      <c r="BY43" s="1648"/>
      <c r="BZ43" s="1278"/>
      <c r="CA43" s="1278"/>
      <c r="CB43" s="1278"/>
      <c r="CC43" s="1278"/>
      <c r="CD43" s="1278"/>
      <c r="CE43" s="1648"/>
      <c r="CF43" s="1648"/>
      <c r="CG43" s="1648"/>
      <c r="CH43" s="1648"/>
      <c r="CI43" s="1648"/>
      <c r="CJ43" s="1648"/>
      <c r="CK43" s="1648"/>
      <c r="CL43" s="1149"/>
      <c r="CM43" s="1656"/>
    </row>
    <row r="44">
      <c r="A44" s="1657">
        <f t="shared" si="1"/>
        <v>43282</v>
      </c>
      <c r="B44" s="1659"/>
      <c r="C44" s="1659"/>
      <c r="D44" s="1659"/>
      <c r="E44" s="1659"/>
      <c r="F44" s="1659"/>
      <c r="G44" s="1659"/>
      <c r="H44" s="517">
        <v>0.003</v>
      </c>
      <c r="I44" s="62">
        <v>0.002</v>
      </c>
      <c r="J44" s="62">
        <v>0.0</v>
      </c>
      <c r="K44" s="1660"/>
      <c r="L44" s="531"/>
      <c r="M44" s="531"/>
      <c r="N44" s="1660"/>
      <c r="O44" s="531"/>
      <c r="P44" s="531"/>
      <c r="Q44" s="62"/>
      <c r="R44" s="531"/>
      <c r="S44" s="531"/>
      <c r="T44" s="531"/>
      <c r="U44" s="531"/>
      <c r="V44" s="531"/>
      <c r="W44" s="517"/>
      <c r="X44" s="62"/>
      <c r="Y44" s="62"/>
      <c r="Z44" s="1661"/>
      <c r="AA44" s="1662"/>
      <c r="AB44" s="1663"/>
      <c r="AC44" s="1664"/>
      <c r="AD44" s="1664"/>
      <c r="AE44" s="1664"/>
      <c r="AF44" s="1665"/>
      <c r="AG44" s="1664"/>
      <c r="AH44" s="1664"/>
      <c r="AI44" s="1666"/>
      <c r="AJ44" s="1664"/>
      <c r="AK44" s="1664"/>
      <c r="AL44" s="517"/>
      <c r="AM44" s="70"/>
      <c r="AN44" s="62"/>
      <c r="AO44" s="521"/>
      <c r="AP44" s="62"/>
      <c r="AQ44" s="62"/>
      <c r="AR44" s="517">
        <v>0.0</v>
      </c>
      <c r="AS44" s="70">
        <v>0.001</v>
      </c>
      <c r="AT44" s="70">
        <v>0.0</v>
      </c>
      <c r="AU44" s="1667"/>
      <c r="AV44" s="1664"/>
      <c r="AW44" s="1664"/>
      <c r="AX44" s="1667"/>
      <c r="AY44" s="1664"/>
      <c r="AZ44" s="1664"/>
      <c r="BA44" s="531"/>
      <c r="BB44" s="531"/>
      <c r="BC44" s="531"/>
      <c r="BD44" s="531"/>
      <c r="BE44" s="531"/>
      <c r="BF44" s="531"/>
      <c r="BG44" s="531"/>
      <c r="BH44" s="531"/>
      <c r="BI44" s="531"/>
      <c r="BJ44" s="531"/>
      <c r="BK44" s="531"/>
      <c r="BL44" s="531"/>
      <c r="BM44" s="1664"/>
      <c r="BN44" s="1664"/>
      <c r="BO44" s="1664"/>
      <c r="BP44" s="1664"/>
      <c r="BQ44" s="1664"/>
      <c r="BR44" s="1664"/>
      <c r="BS44" s="1668"/>
      <c r="BT44" s="1664"/>
      <c r="BU44" s="1664"/>
      <c r="BV44" s="1668"/>
      <c r="BW44" s="1664"/>
      <c r="BX44" s="1669"/>
      <c r="BY44" s="531"/>
      <c r="BZ44" s="72"/>
      <c r="CA44" s="72"/>
      <c r="CB44" s="72"/>
      <c r="CC44" s="72"/>
      <c r="CD44" s="72"/>
      <c r="CE44" s="531"/>
      <c r="CF44" s="531"/>
      <c r="CG44" s="531"/>
      <c r="CH44" s="531"/>
      <c r="CI44" s="531"/>
      <c r="CJ44" s="531"/>
      <c r="CK44" s="531"/>
      <c r="CL44" s="1165"/>
      <c r="CM44" s="1670"/>
    </row>
    <row r="45">
      <c r="A45" s="1645">
        <f t="shared" si="1"/>
        <v>43313</v>
      </c>
      <c r="B45" s="1671"/>
      <c r="C45" s="1671"/>
      <c r="D45" s="1671"/>
      <c r="E45" s="1671"/>
      <c r="F45" s="1671"/>
      <c r="G45" s="1671"/>
      <c r="H45" s="1210">
        <v>0.0</v>
      </c>
      <c r="I45" s="75">
        <v>0.001</v>
      </c>
      <c r="J45" s="75">
        <v>0.0</v>
      </c>
      <c r="K45" s="1672"/>
      <c r="L45" s="532"/>
      <c r="M45" s="532"/>
      <c r="N45" s="1672"/>
      <c r="O45" s="532"/>
      <c r="P45" s="532"/>
      <c r="Q45" s="75"/>
      <c r="R45" s="532"/>
      <c r="S45" s="532"/>
      <c r="T45" s="532"/>
      <c r="U45" s="532"/>
      <c r="V45" s="532"/>
      <c r="W45" s="1210"/>
      <c r="X45" s="75"/>
      <c r="Y45" s="75"/>
      <c r="Z45" s="1673"/>
      <c r="AA45" s="1674"/>
      <c r="AB45" s="1675"/>
      <c r="AC45" s="1676"/>
      <c r="AD45" s="1676"/>
      <c r="AE45" s="1676"/>
      <c r="AF45" s="1677"/>
      <c r="AG45" s="1676"/>
      <c r="AH45" s="1676"/>
      <c r="AI45" s="1678"/>
      <c r="AJ45" s="1676"/>
      <c r="AK45" s="1676"/>
      <c r="AL45" s="1210"/>
      <c r="AM45" s="83"/>
      <c r="AN45" s="75"/>
      <c r="AO45" s="529"/>
      <c r="AP45" s="75"/>
      <c r="AQ45" s="75"/>
      <c r="AR45" s="1210">
        <v>-0.001</v>
      </c>
      <c r="AS45" s="83">
        <v>0.001</v>
      </c>
      <c r="AT45" s="83">
        <v>-0.001</v>
      </c>
      <c r="AU45" s="1679"/>
      <c r="AV45" s="1676"/>
      <c r="AW45" s="1676"/>
      <c r="AX45" s="1679"/>
      <c r="AY45" s="1676"/>
      <c r="AZ45" s="1676"/>
      <c r="BA45" s="532"/>
      <c r="BB45" s="532"/>
      <c r="BC45" s="532"/>
      <c r="BD45" s="532"/>
      <c r="BE45" s="532"/>
      <c r="BF45" s="532"/>
      <c r="BG45" s="532"/>
      <c r="BH45" s="532"/>
      <c r="BI45" s="532"/>
      <c r="BJ45" s="532"/>
      <c r="BK45" s="532"/>
      <c r="BL45" s="532"/>
      <c r="BM45" s="1676"/>
      <c r="BN45" s="1676"/>
      <c r="BO45" s="1676"/>
      <c r="BP45" s="1676"/>
      <c r="BQ45" s="1676"/>
      <c r="BR45" s="1676"/>
      <c r="BS45" s="1680"/>
      <c r="BT45" s="1676"/>
      <c r="BU45" s="1676"/>
      <c r="BV45" s="1680"/>
      <c r="BW45" s="1676"/>
      <c r="BX45" s="1681"/>
      <c r="BY45" s="532"/>
      <c r="BZ45" s="84"/>
      <c r="CA45" s="84"/>
      <c r="CB45" s="84"/>
      <c r="CC45" s="84"/>
      <c r="CD45" s="84"/>
      <c r="CE45" s="532"/>
      <c r="CF45" s="532"/>
      <c r="CG45" s="532"/>
      <c r="CH45" s="532"/>
      <c r="CI45" s="532"/>
      <c r="CJ45" s="532"/>
      <c r="CK45" s="532"/>
      <c r="CL45" s="1171"/>
      <c r="CM45" s="1682"/>
    </row>
    <row r="46">
      <c r="A46" s="1632">
        <f t="shared" si="1"/>
        <v>43344</v>
      </c>
      <c r="B46" s="1659"/>
      <c r="C46" s="1659"/>
      <c r="D46" s="1659"/>
      <c r="E46" s="1659"/>
      <c r="F46" s="1659"/>
      <c r="G46" s="1659"/>
      <c r="H46" s="517">
        <v>0.0</v>
      </c>
      <c r="I46" s="62">
        <v>0.001</v>
      </c>
      <c r="J46" s="62">
        <v>0.001</v>
      </c>
      <c r="K46" s="1660"/>
      <c r="L46" s="531"/>
      <c r="M46" s="531"/>
      <c r="N46" s="1660"/>
      <c r="O46" s="531"/>
      <c r="P46" s="531"/>
      <c r="Q46" s="62"/>
      <c r="R46" s="531"/>
      <c r="S46" s="531"/>
      <c r="T46" s="531"/>
      <c r="U46" s="531"/>
      <c r="V46" s="531"/>
      <c r="W46" s="517"/>
      <c r="X46" s="62"/>
      <c r="Y46" s="62"/>
      <c r="Z46" s="1661"/>
      <c r="AA46" s="1662"/>
      <c r="AB46" s="1663"/>
      <c r="AC46" s="1664"/>
      <c r="AD46" s="1664"/>
      <c r="AE46" s="1664"/>
      <c r="AF46" s="1665"/>
      <c r="AG46" s="1664"/>
      <c r="AH46" s="1664"/>
      <c r="AI46" s="1666"/>
      <c r="AJ46" s="1664"/>
      <c r="AK46" s="1664"/>
      <c r="AL46" s="517"/>
      <c r="AM46" s="70"/>
      <c r="AN46" s="62"/>
      <c r="AO46" s="521"/>
      <c r="AP46" s="62"/>
      <c r="AQ46" s="62"/>
      <c r="AR46" s="517">
        <v>0.002</v>
      </c>
      <c r="AS46" s="70">
        <v>0.001</v>
      </c>
      <c r="AT46" s="70">
        <v>0.002</v>
      </c>
      <c r="AU46" s="1667"/>
      <c r="AV46" s="1664"/>
      <c r="AW46" s="1664"/>
      <c r="AX46" s="1667"/>
      <c r="AY46" s="1664"/>
      <c r="AZ46" s="1664"/>
      <c r="BA46" s="531"/>
      <c r="BB46" s="531"/>
      <c r="BC46" s="531"/>
      <c r="BD46" s="531"/>
      <c r="BE46" s="531"/>
      <c r="BF46" s="531"/>
      <c r="BG46" s="531"/>
      <c r="BH46" s="531"/>
      <c r="BI46" s="531"/>
      <c r="BJ46" s="531"/>
      <c r="BK46" s="531"/>
      <c r="BL46" s="531"/>
      <c r="BM46" s="1664"/>
      <c r="BN46" s="1664"/>
      <c r="BO46" s="1664"/>
      <c r="BP46" s="1664"/>
      <c r="BQ46" s="1664"/>
      <c r="BR46" s="1664"/>
      <c r="BS46" s="1668"/>
      <c r="BT46" s="1664"/>
      <c r="BU46" s="1664"/>
      <c r="BV46" s="1668"/>
      <c r="BW46" s="1664"/>
      <c r="BX46" s="1669"/>
      <c r="BY46" s="531"/>
      <c r="BZ46" s="72"/>
      <c r="CA46" s="72"/>
      <c r="CB46" s="72"/>
      <c r="CC46" s="72"/>
      <c r="CD46" s="72"/>
      <c r="CE46" s="531"/>
      <c r="CF46" s="531"/>
      <c r="CG46" s="531"/>
      <c r="CH46" s="531"/>
      <c r="CI46" s="531"/>
      <c r="CJ46" s="531"/>
      <c r="CK46" s="531"/>
      <c r="CL46" s="1165"/>
      <c r="CM46" s="1670"/>
    </row>
    <row r="47">
      <c r="A47" s="1645">
        <f t="shared" si="1"/>
        <v>43374</v>
      </c>
      <c r="B47" s="1671"/>
      <c r="C47" s="1671"/>
      <c r="D47" s="1671"/>
      <c r="E47" s="1671"/>
      <c r="F47" s="1671"/>
      <c r="G47" s="1671"/>
      <c r="H47" s="1210">
        <v>0.001</v>
      </c>
      <c r="I47" s="75">
        <v>0.001</v>
      </c>
      <c r="J47" s="75">
        <v>0.002</v>
      </c>
      <c r="K47" s="1672"/>
      <c r="L47" s="532"/>
      <c r="M47" s="532"/>
      <c r="N47" s="1672"/>
      <c r="O47" s="532"/>
      <c r="P47" s="532"/>
      <c r="Q47" s="75"/>
      <c r="R47" s="532"/>
      <c r="S47" s="532"/>
      <c r="T47" s="532"/>
      <c r="U47" s="532"/>
      <c r="V47" s="532"/>
      <c r="W47" s="1210"/>
      <c r="X47" s="75"/>
      <c r="Y47" s="75"/>
      <c r="Z47" s="1673"/>
      <c r="AA47" s="1674"/>
      <c r="AB47" s="1675"/>
      <c r="AC47" s="1676"/>
      <c r="AD47" s="1676"/>
      <c r="AE47" s="1676"/>
      <c r="AF47" s="1677"/>
      <c r="AG47" s="1676"/>
      <c r="AH47" s="1676"/>
      <c r="AI47" s="1678"/>
      <c r="AJ47" s="1676"/>
      <c r="AK47" s="1676"/>
      <c r="AL47" s="1210"/>
      <c r="AM47" s="83"/>
      <c r="AN47" s="75"/>
      <c r="AO47" s="529"/>
      <c r="AP47" s="75"/>
      <c r="AQ47" s="75"/>
      <c r="AR47" s="1210">
        <v>0.0</v>
      </c>
      <c r="AS47" s="83">
        <v>0.002</v>
      </c>
      <c r="AT47" s="83">
        <v>0.0</v>
      </c>
      <c r="AU47" s="1679"/>
      <c r="AV47" s="1676"/>
      <c r="AW47" s="1676"/>
      <c r="AX47" s="1679"/>
      <c r="AY47" s="1676"/>
      <c r="AZ47" s="1676"/>
      <c r="BA47" s="532"/>
      <c r="BB47" s="532"/>
      <c r="BC47" s="532"/>
      <c r="BD47" s="532"/>
      <c r="BE47" s="532"/>
      <c r="BF47" s="532"/>
      <c r="BG47" s="532"/>
      <c r="BH47" s="532"/>
      <c r="BI47" s="532"/>
      <c r="BJ47" s="532"/>
      <c r="BK47" s="532"/>
      <c r="BL47" s="532"/>
      <c r="BM47" s="1676"/>
      <c r="BN47" s="1676"/>
      <c r="BO47" s="1676"/>
      <c r="BP47" s="1676"/>
      <c r="BQ47" s="1676"/>
      <c r="BR47" s="1676"/>
      <c r="BS47" s="1680"/>
      <c r="BT47" s="1676"/>
      <c r="BU47" s="1676"/>
      <c r="BV47" s="1680"/>
      <c r="BW47" s="1676"/>
      <c r="BX47" s="1681"/>
      <c r="BY47" s="532"/>
      <c r="BZ47" s="84"/>
      <c r="CA47" s="84"/>
      <c r="CB47" s="84"/>
      <c r="CC47" s="84"/>
      <c r="CD47" s="84"/>
      <c r="CE47" s="532"/>
      <c r="CF47" s="532"/>
      <c r="CG47" s="532"/>
      <c r="CH47" s="532"/>
      <c r="CI47" s="532"/>
      <c r="CJ47" s="532"/>
      <c r="CK47" s="532"/>
      <c r="CL47" s="1171"/>
      <c r="CM47" s="1682"/>
    </row>
    <row r="48">
      <c r="A48" s="1657">
        <f t="shared" si="1"/>
        <v>43405</v>
      </c>
      <c r="B48" s="1659"/>
      <c r="C48" s="1659"/>
      <c r="D48" s="1659"/>
      <c r="E48" s="1659"/>
      <c r="F48" s="1659"/>
      <c r="G48" s="1659"/>
      <c r="H48" s="517">
        <v>0.002</v>
      </c>
      <c r="I48" s="62">
        <v>0.001</v>
      </c>
      <c r="J48" s="62">
        <v>-0.004</v>
      </c>
      <c r="K48" s="1660"/>
      <c r="L48" s="531"/>
      <c r="M48" s="531"/>
      <c r="N48" s="1660"/>
      <c r="O48" s="531"/>
      <c r="P48" s="531"/>
      <c r="Q48" s="62"/>
      <c r="R48" s="531"/>
      <c r="S48" s="531"/>
      <c r="T48" s="531"/>
      <c r="U48" s="531"/>
      <c r="V48" s="531"/>
      <c r="W48" s="517"/>
      <c r="X48" s="62"/>
      <c r="Y48" s="62"/>
      <c r="Z48" s="1661"/>
      <c r="AA48" s="1662"/>
      <c r="AB48" s="1663"/>
      <c r="AC48" s="1664"/>
      <c r="AD48" s="1664"/>
      <c r="AE48" s="1664"/>
      <c r="AF48" s="1665"/>
      <c r="AG48" s="1664"/>
      <c r="AH48" s="1664"/>
      <c r="AI48" s="1666"/>
      <c r="AJ48" s="1664"/>
      <c r="AK48" s="1664"/>
      <c r="AL48" s="517"/>
      <c r="AM48" s="70"/>
      <c r="AN48" s="62"/>
      <c r="AO48" s="521"/>
      <c r="AP48" s="62"/>
      <c r="AQ48" s="62"/>
      <c r="AR48" s="517">
        <v>0.004</v>
      </c>
      <c r="AS48" s="70">
        <v>0.004</v>
      </c>
      <c r="AT48" s="70">
        <v>0.004</v>
      </c>
      <c r="AU48" s="1667"/>
      <c r="AV48" s="1664"/>
      <c r="AW48" s="1664"/>
      <c r="AX48" s="1667"/>
      <c r="AY48" s="1664"/>
      <c r="AZ48" s="1664"/>
      <c r="BA48" s="531"/>
      <c r="BB48" s="531"/>
      <c r="BC48" s="531"/>
      <c r="BD48" s="531"/>
      <c r="BE48" s="531"/>
      <c r="BF48" s="531"/>
      <c r="BG48" s="531"/>
      <c r="BH48" s="531"/>
      <c r="BI48" s="531"/>
      <c r="BJ48" s="531"/>
      <c r="BK48" s="531"/>
      <c r="BL48" s="531"/>
      <c r="BM48" s="1664"/>
      <c r="BN48" s="1664"/>
      <c r="BO48" s="1664"/>
      <c r="BP48" s="1664"/>
      <c r="BQ48" s="1664"/>
      <c r="BR48" s="1664"/>
      <c r="BS48" s="1668"/>
      <c r="BT48" s="1664"/>
      <c r="BU48" s="1664"/>
      <c r="BV48" s="1668"/>
      <c r="BW48" s="1664"/>
      <c r="BX48" s="1669"/>
      <c r="BY48" s="531"/>
      <c r="BZ48" s="72"/>
      <c r="CA48" s="72"/>
      <c r="CB48" s="72"/>
      <c r="CC48" s="72"/>
      <c r="CD48" s="72"/>
      <c r="CE48" s="531"/>
      <c r="CF48" s="531"/>
      <c r="CG48" s="531"/>
      <c r="CH48" s="531"/>
      <c r="CI48" s="531"/>
      <c r="CJ48" s="531"/>
      <c r="CK48" s="531"/>
      <c r="CL48" s="1165"/>
      <c r="CM48" s="1670"/>
    </row>
    <row r="49">
      <c r="A49" s="1658">
        <f t="shared" si="1"/>
        <v>43435</v>
      </c>
      <c r="B49" s="1671"/>
      <c r="C49" s="1671"/>
      <c r="D49" s="1671"/>
      <c r="E49" s="1671"/>
      <c r="F49" s="1671"/>
      <c r="G49" s="1671"/>
      <c r="H49" s="1210">
        <v>-0.004</v>
      </c>
      <c r="I49" s="75">
        <v>0.0</v>
      </c>
      <c r="J49" s="75">
        <v>0.005</v>
      </c>
      <c r="K49" s="1672"/>
      <c r="L49" s="532"/>
      <c r="M49" s="532"/>
      <c r="N49" s="1672"/>
      <c r="O49" s="532"/>
      <c r="P49" s="532"/>
      <c r="Q49" s="75"/>
      <c r="R49" s="532"/>
      <c r="S49" s="532"/>
      <c r="T49" s="532"/>
      <c r="U49" s="532"/>
      <c r="V49" s="532"/>
      <c r="W49" s="1210"/>
      <c r="X49" s="75"/>
      <c r="Y49" s="75"/>
      <c r="Z49" s="1673"/>
      <c r="AA49" s="1674"/>
      <c r="AB49" s="1675"/>
      <c r="AC49" s="1676"/>
      <c r="AD49" s="1676"/>
      <c r="AE49" s="1676"/>
      <c r="AF49" s="1677"/>
      <c r="AG49" s="1676"/>
      <c r="AH49" s="1676"/>
      <c r="AI49" s="1678"/>
      <c r="AJ49" s="1676"/>
      <c r="AK49" s="1676"/>
      <c r="AL49" s="1210"/>
      <c r="AM49" s="83"/>
      <c r="AN49" s="75"/>
      <c r="AO49" s="529"/>
      <c r="AP49" s="75"/>
      <c r="AQ49" s="75"/>
      <c r="AR49" s="1210">
        <v>0.001</v>
      </c>
      <c r="AS49" s="83">
        <v>0.001</v>
      </c>
      <c r="AT49" s="83">
        <v>0.002</v>
      </c>
      <c r="AU49" s="1679"/>
      <c r="AV49" s="1676"/>
      <c r="AW49" s="1676"/>
      <c r="AX49" s="1679"/>
      <c r="AY49" s="1676"/>
      <c r="AZ49" s="1676"/>
      <c r="BA49" s="532"/>
      <c r="BB49" s="532"/>
      <c r="BC49" s="532"/>
      <c r="BD49" s="532"/>
      <c r="BE49" s="532"/>
      <c r="BF49" s="532"/>
      <c r="BG49" s="532"/>
      <c r="BH49" s="532"/>
      <c r="BI49" s="532"/>
      <c r="BJ49" s="532"/>
      <c r="BK49" s="532"/>
      <c r="BL49" s="532"/>
      <c r="BM49" s="1676"/>
      <c r="BN49" s="1676"/>
      <c r="BO49" s="1676"/>
      <c r="BP49" s="1676"/>
      <c r="BQ49" s="1676"/>
      <c r="BR49" s="1676"/>
      <c r="BS49" s="1680"/>
      <c r="BT49" s="1676"/>
      <c r="BU49" s="1676"/>
      <c r="BV49" s="1680"/>
      <c r="BW49" s="1676"/>
      <c r="BX49" s="1681"/>
      <c r="BY49" s="532"/>
      <c r="BZ49" s="84"/>
      <c r="CA49" s="84"/>
      <c r="CB49" s="84"/>
      <c r="CC49" s="84"/>
      <c r="CD49" s="84"/>
      <c r="CE49" s="532"/>
      <c r="CF49" s="532"/>
      <c r="CG49" s="532"/>
      <c r="CH49" s="532"/>
      <c r="CI49" s="532"/>
      <c r="CJ49" s="532"/>
      <c r="CK49" s="532"/>
      <c r="CL49" s="1171"/>
      <c r="CM49" s="1682"/>
    </row>
    <row r="50">
      <c r="A50" s="1657">
        <f t="shared" si="1"/>
        <v>43466</v>
      </c>
      <c r="B50" s="1659"/>
      <c r="C50" s="1659"/>
      <c r="D50" s="1659"/>
      <c r="E50" s="1659"/>
      <c r="F50" s="1659"/>
      <c r="G50" s="1659"/>
      <c r="H50" s="517">
        <v>0.005</v>
      </c>
      <c r="I50" s="62"/>
      <c r="J50" s="62">
        <v>0.002</v>
      </c>
      <c r="K50" s="1660"/>
      <c r="L50" s="531"/>
      <c r="M50" s="531"/>
      <c r="N50" s="1660"/>
      <c r="O50" s="531"/>
      <c r="P50" s="531"/>
      <c r="Q50" s="62"/>
      <c r="R50" s="531"/>
      <c r="S50" s="531"/>
      <c r="T50" s="531"/>
      <c r="U50" s="531"/>
      <c r="V50" s="531"/>
      <c r="W50" s="517"/>
      <c r="X50" s="62"/>
      <c r="Y50" s="62"/>
      <c r="Z50" s="1661"/>
      <c r="AA50" s="1662"/>
      <c r="AB50" s="1663"/>
      <c r="AC50" s="1664"/>
      <c r="AD50" s="1664"/>
      <c r="AE50" s="1664"/>
      <c r="AF50" s="1665"/>
      <c r="AG50" s="1664"/>
      <c r="AH50" s="1664"/>
      <c r="AI50" s="1666"/>
      <c r="AJ50" s="1664"/>
      <c r="AK50" s="1664"/>
      <c r="AL50" s="517"/>
      <c r="AM50" s="70"/>
      <c r="AN50" s="62"/>
      <c r="AO50" s="521"/>
      <c r="AP50" s="62"/>
      <c r="AQ50" s="62"/>
      <c r="AR50" s="517">
        <v>-0.001</v>
      </c>
      <c r="AS50" s="70">
        <v>0.001</v>
      </c>
      <c r="AT50" s="70">
        <v>-0.001</v>
      </c>
      <c r="AU50" s="1667"/>
      <c r="AV50" s="1664"/>
      <c r="AW50" s="1664"/>
      <c r="AX50" s="1667"/>
      <c r="AY50" s="1664"/>
      <c r="AZ50" s="1664"/>
      <c r="BA50" s="531"/>
      <c r="BB50" s="531"/>
      <c r="BC50" s="531"/>
      <c r="BD50" s="531"/>
      <c r="BE50" s="531"/>
      <c r="BF50" s="531"/>
      <c r="BG50" s="531"/>
      <c r="BH50" s="531"/>
      <c r="BI50" s="531"/>
      <c r="BJ50" s="531"/>
      <c r="BK50" s="531"/>
      <c r="BL50" s="531"/>
      <c r="BM50" s="1664"/>
      <c r="BN50" s="1664"/>
      <c r="BO50" s="1664"/>
      <c r="BP50" s="1664"/>
      <c r="BQ50" s="1664"/>
      <c r="BR50" s="1664"/>
      <c r="BS50" s="1668"/>
      <c r="BT50" s="1664"/>
      <c r="BU50" s="1664"/>
      <c r="BV50" s="1668"/>
      <c r="BW50" s="1664"/>
      <c r="BX50" s="1669"/>
      <c r="BY50" s="531"/>
      <c r="BZ50" s="72"/>
      <c r="CA50" s="72"/>
      <c r="CB50" s="72"/>
      <c r="CC50" s="72"/>
      <c r="CD50" s="72"/>
      <c r="CE50" s="531"/>
      <c r="CF50" s="531"/>
      <c r="CG50" s="531"/>
      <c r="CH50" s="531"/>
      <c r="CI50" s="531"/>
      <c r="CJ50" s="531"/>
      <c r="CK50" s="531"/>
      <c r="CL50" s="1165"/>
      <c r="CM50" s="1670"/>
    </row>
    <row r="51">
      <c r="A51" s="1645">
        <f t="shared" si="1"/>
        <v>43497</v>
      </c>
      <c r="B51" s="1671"/>
      <c r="C51" s="1671"/>
      <c r="D51" s="1671"/>
      <c r="E51" s="1671"/>
      <c r="F51" s="1671"/>
      <c r="G51" s="1671"/>
      <c r="H51" s="1210">
        <v>0.002</v>
      </c>
      <c r="I51" s="75">
        <v>0.002</v>
      </c>
      <c r="J51" s="75">
        <v>-0.001</v>
      </c>
      <c r="K51" s="1672"/>
      <c r="L51" s="532"/>
      <c r="M51" s="532"/>
      <c r="N51" s="1672"/>
      <c r="O51" s="532"/>
      <c r="P51" s="532"/>
      <c r="Q51" s="75"/>
      <c r="R51" s="532"/>
      <c r="S51" s="532"/>
      <c r="T51" s="532"/>
      <c r="U51" s="532"/>
      <c r="V51" s="532"/>
      <c r="W51" s="1210"/>
      <c r="X51" s="75"/>
      <c r="Y51" s="75"/>
      <c r="Z51" s="1673"/>
      <c r="AA51" s="1674"/>
      <c r="AB51" s="1675"/>
      <c r="AC51" s="1676"/>
      <c r="AD51" s="1676"/>
      <c r="AE51" s="1676"/>
      <c r="AF51" s="1677"/>
      <c r="AG51" s="1676"/>
      <c r="AH51" s="1676"/>
      <c r="AI51" s="1678"/>
      <c r="AJ51" s="1676"/>
      <c r="AK51" s="1676"/>
      <c r="AL51" s="1210"/>
      <c r="AM51" s="83"/>
      <c r="AN51" s="75"/>
      <c r="AO51" s="529"/>
      <c r="AP51" s="75"/>
      <c r="AQ51" s="75"/>
      <c r="AR51" s="1210">
        <v>0.004</v>
      </c>
      <c r="AS51" s="83">
        <v>0.003</v>
      </c>
      <c r="AT51" s="83">
        <v>0.004</v>
      </c>
      <c r="AU51" s="1679"/>
      <c r="AV51" s="1676"/>
      <c r="AW51" s="1676"/>
      <c r="AX51" s="1679"/>
      <c r="AY51" s="1676"/>
      <c r="AZ51" s="1676"/>
      <c r="BA51" s="532"/>
      <c r="BB51" s="532"/>
      <c r="BC51" s="532"/>
      <c r="BD51" s="532"/>
      <c r="BE51" s="532"/>
      <c r="BF51" s="532"/>
      <c r="BG51" s="532"/>
      <c r="BH51" s="532"/>
      <c r="BI51" s="532"/>
      <c r="BJ51" s="532"/>
      <c r="BK51" s="532"/>
      <c r="BL51" s="532"/>
      <c r="BM51" s="1676"/>
      <c r="BN51" s="1676"/>
      <c r="BO51" s="1676"/>
      <c r="BP51" s="1676"/>
      <c r="BQ51" s="1676"/>
      <c r="BR51" s="1676"/>
      <c r="BS51" s="1680"/>
      <c r="BT51" s="1676"/>
      <c r="BU51" s="1676"/>
      <c r="BV51" s="1680"/>
      <c r="BW51" s="1676"/>
      <c r="BX51" s="1681"/>
      <c r="BY51" s="532"/>
      <c r="BZ51" s="84"/>
      <c r="CA51" s="84"/>
      <c r="CB51" s="84"/>
      <c r="CC51" s="84"/>
      <c r="CD51" s="84"/>
      <c r="CE51" s="532"/>
      <c r="CF51" s="532"/>
      <c r="CG51" s="532"/>
      <c r="CH51" s="532"/>
      <c r="CI51" s="532"/>
      <c r="CJ51" s="532"/>
      <c r="CK51" s="532"/>
      <c r="CL51" s="1171"/>
      <c r="CM51" s="1682"/>
    </row>
    <row r="52">
      <c r="A52" s="1632">
        <f t="shared" si="1"/>
        <v>43525</v>
      </c>
      <c r="B52" s="1659"/>
      <c r="C52" s="1659"/>
      <c r="D52" s="1659"/>
      <c r="E52" s="1659"/>
      <c r="F52" s="1659"/>
      <c r="G52" s="1659"/>
      <c r="H52" s="517">
        <v>-0.001</v>
      </c>
      <c r="I52" s="62">
        <v>0.0</v>
      </c>
      <c r="J52" s="62">
        <v>-0.004</v>
      </c>
      <c r="K52" s="1660"/>
      <c r="L52" s="531"/>
      <c r="M52" s="531"/>
      <c r="N52" s="1660"/>
      <c r="O52" s="531"/>
      <c r="P52" s="531"/>
      <c r="Q52" s="62"/>
      <c r="R52" s="531"/>
      <c r="S52" s="531"/>
      <c r="T52" s="531"/>
      <c r="U52" s="531"/>
      <c r="V52" s="531"/>
      <c r="W52" s="517"/>
      <c r="X52" s="62"/>
      <c r="Y52" s="62"/>
      <c r="Z52" s="1661"/>
      <c r="AA52" s="1662"/>
      <c r="AB52" s="1663"/>
      <c r="AC52" s="1664"/>
      <c r="AD52" s="1664"/>
      <c r="AE52" s="1664"/>
      <c r="AF52" s="1665"/>
      <c r="AG52" s="1664"/>
      <c r="AH52" s="1664"/>
      <c r="AI52" s="1666"/>
      <c r="AJ52" s="1664"/>
      <c r="AK52" s="1664"/>
      <c r="AL52" s="517"/>
      <c r="AM52" s="70"/>
      <c r="AN52" s="62"/>
      <c r="AO52" s="521"/>
      <c r="AP52" s="62"/>
      <c r="AQ52" s="62"/>
      <c r="AR52" s="517">
        <v>0.003</v>
      </c>
      <c r="AS52" s="70">
        <v>0.002</v>
      </c>
      <c r="AT52" s="70">
        <v>0.003</v>
      </c>
      <c r="AU52" s="1667"/>
      <c r="AV52" s="1664"/>
      <c r="AW52" s="1664"/>
      <c r="AX52" s="1667"/>
      <c r="AY52" s="1664"/>
      <c r="AZ52" s="1664"/>
      <c r="BA52" s="531"/>
      <c r="BB52" s="531"/>
      <c r="BC52" s="531"/>
      <c r="BD52" s="531"/>
      <c r="BE52" s="531"/>
      <c r="BF52" s="531"/>
      <c r="BG52" s="531"/>
      <c r="BH52" s="531"/>
      <c r="BI52" s="531"/>
      <c r="BJ52" s="531"/>
      <c r="BK52" s="531"/>
      <c r="BL52" s="531"/>
      <c r="BM52" s="1664"/>
      <c r="BN52" s="1664"/>
      <c r="BO52" s="1664"/>
      <c r="BP52" s="1664"/>
      <c r="BQ52" s="1664"/>
      <c r="BR52" s="1664"/>
      <c r="BS52" s="1668"/>
      <c r="BT52" s="1664"/>
      <c r="BU52" s="1664"/>
      <c r="BV52" s="1668"/>
      <c r="BW52" s="1664"/>
      <c r="BX52" s="1669"/>
      <c r="BY52" s="531"/>
      <c r="BZ52" s="72"/>
      <c r="CA52" s="72"/>
      <c r="CB52" s="72"/>
      <c r="CC52" s="72"/>
      <c r="CD52" s="72"/>
      <c r="CE52" s="531"/>
      <c r="CF52" s="531"/>
      <c r="CG52" s="531"/>
      <c r="CH52" s="531"/>
      <c r="CI52" s="531"/>
      <c r="CJ52" s="531"/>
      <c r="CK52" s="531"/>
      <c r="CL52" s="1165"/>
      <c r="CM52" s="1670"/>
    </row>
    <row r="53">
      <c r="A53" s="1645">
        <f t="shared" si="1"/>
        <v>43556</v>
      </c>
      <c r="B53" s="1671"/>
      <c r="C53" s="1671"/>
      <c r="D53" s="1671"/>
      <c r="E53" s="1671"/>
      <c r="F53" s="1671"/>
      <c r="G53" s="1671"/>
      <c r="H53" s="1210">
        <v>-0.004</v>
      </c>
      <c r="I53" s="75">
        <v>-0.001</v>
      </c>
      <c r="J53" s="75">
        <v>0.002</v>
      </c>
      <c r="K53" s="1672"/>
      <c r="L53" s="532"/>
      <c r="M53" s="532"/>
      <c r="N53" s="1672"/>
      <c r="O53" s="532"/>
      <c r="P53" s="532"/>
      <c r="Q53" s="75"/>
      <c r="R53" s="532"/>
      <c r="S53" s="532"/>
      <c r="T53" s="532"/>
      <c r="U53" s="532"/>
      <c r="V53" s="532"/>
      <c r="W53" s="1210"/>
      <c r="X53" s="75"/>
      <c r="Y53" s="1674"/>
      <c r="Z53" s="1673"/>
      <c r="AA53" s="1674"/>
      <c r="AB53" s="1675"/>
      <c r="AC53" s="1676"/>
      <c r="AD53" s="1676"/>
      <c r="AE53" s="1676"/>
      <c r="AF53" s="1677"/>
      <c r="AG53" s="1676"/>
      <c r="AH53" s="1676"/>
      <c r="AI53" s="1678"/>
      <c r="AJ53" s="1676"/>
      <c r="AK53" s="1676"/>
      <c r="AL53" s="1210"/>
      <c r="AM53" s="83"/>
      <c r="AN53" s="1674"/>
      <c r="AO53" s="529"/>
      <c r="AP53" s="75"/>
      <c r="AQ53" s="75"/>
      <c r="AR53" s="1210">
        <v>0.001</v>
      </c>
      <c r="AS53" s="83">
        <v>0.0</v>
      </c>
      <c r="AT53" s="83">
        <v>0.001</v>
      </c>
      <c r="AU53" s="1679"/>
      <c r="AV53" s="1676"/>
      <c r="AW53" s="1676"/>
      <c r="AX53" s="1679"/>
      <c r="AY53" s="1676"/>
      <c r="AZ53" s="1676"/>
      <c r="BA53" s="532"/>
      <c r="BB53" s="532"/>
      <c r="BC53" s="532"/>
      <c r="BD53" s="532"/>
      <c r="BE53" s="532"/>
      <c r="BF53" s="532"/>
      <c r="BG53" s="532"/>
      <c r="BH53" s="532"/>
      <c r="BI53" s="532"/>
      <c r="BJ53" s="532"/>
      <c r="BK53" s="532"/>
      <c r="BL53" s="532"/>
      <c r="BM53" s="1676"/>
      <c r="BN53" s="1676"/>
      <c r="BO53" s="1676"/>
      <c r="BP53" s="1676"/>
      <c r="BQ53" s="1676"/>
      <c r="BR53" s="1676"/>
      <c r="BS53" s="1680"/>
      <c r="BT53" s="1676"/>
      <c r="BU53" s="1676"/>
      <c r="BV53" s="1680"/>
      <c r="BW53" s="1676"/>
      <c r="BX53" s="1681"/>
      <c r="BY53" s="532"/>
      <c r="BZ53" s="84"/>
      <c r="CA53" s="84"/>
      <c r="CB53" s="84"/>
      <c r="CC53" s="84"/>
      <c r="CD53" s="84"/>
      <c r="CE53" s="532"/>
      <c r="CF53" s="532"/>
      <c r="CG53" s="532"/>
      <c r="CH53" s="532"/>
      <c r="CI53" s="532"/>
      <c r="CJ53" s="532"/>
      <c r="CK53" s="532"/>
      <c r="CL53" s="1171"/>
      <c r="CM53" s="1682"/>
    </row>
    <row r="54">
      <c r="A54" s="1657">
        <f t="shared" si="1"/>
        <v>43586</v>
      </c>
      <c r="B54" s="1659"/>
      <c r="C54" s="1659"/>
      <c r="D54" s="1659"/>
      <c r="E54" s="1659"/>
      <c r="F54" s="1659"/>
      <c r="G54" s="1659"/>
      <c r="H54" s="517">
        <v>0.003</v>
      </c>
      <c r="I54" s="62">
        <v>0.003</v>
      </c>
      <c r="J54" s="62">
        <v>0.0</v>
      </c>
      <c r="K54" s="1660"/>
      <c r="L54" s="531"/>
      <c r="M54" s="531"/>
      <c r="N54" s="1660"/>
      <c r="O54" s="531"/>
      <c r="P54" s="531"/>
      <c r="Q54" s="62"/>
      <c r="R54" s="531"/>
      <c r="S54" s="531"/>
      <c r="T54" s="531"/>
      <c r="U54" s="531"/>
      <c r="V54" s="531"/>
      <c r="W54" s="517"/>
      <c r="X54" s="62"/>
      <c r="Y54" s="1662"/>
      <c r="Z54" s="1661"/>
      <c r="AA54" s="1662"/>
      <c r="AB54" s="1663"/>
      <c r="AC54" s="1664"/>
      <c r="AD54" s="1664"/>
      <c r="AE54" s="1664"/>
      <c r="AF54" s="1665"/>
      <c r="AG54" s="1664"/>
      <c r="AH54" s="1664"/>
      <c r="AI54" s="1666"/>
      <c r="AJ54" s="1664"/>
      <c r="AK54" s="1664"/>
      <c r="AL54" s="517"/>
      <c r="AM54" s="70"/>
      <c r="AN54" s="1662"/>
      <c r="AO54" s="521"/>
      <c r="AP54" s="62"/>
      <c r="AQ54" s="62"/>
      <c r="AR54" s="517">
        <v>0.005</v>
      </c>
      <c r="AS54" s="70">
        <v>0.003</v>
      </c>
      <c r="AT54" s="70">
        <v>0.005</v>
      </c>
      <c r="AU54" s="1667"/>
      <c r="AV54" s="1664"/>
      <c r="AW54" s="1664"/>
      <c r="AX54" s="1667"/>
      <c r="AY54" s="1664"/>
      <c r="AZ54" s="1664"/>
      <c r="BA54" s="531"/>
      <c r="BB54" s="531"/>
      <c r="BC54" s="531"/>
      <c r="BD54" s="531"/>
      <c r="BE54" s="531"/>
      <c r="BF54" s="531"/>
      <c r="BG54" s="531"/>
      <c r="BH54" s="531"/>
      <c r="BI54" s="531"/>
      <c r="BJ54" s="531"/>
      <c r="BK54" s="531"/>
      <c r="BL54" s="531"/>
      <c r="BM54" s="1664"/>
      <c r="BN54" s="1664"/>
      <c r="BO54" s="1664"/>
      <c r="BP54" s="1664"/>
      <c r="BQ54" s="1664"/>
      <c r="BR54" s="1664"/>
      <c r="BS54" s="1668"/>
      <c r="BT54" s="1664"/>
      <c r="BU54" s="1664"/>
      <c r="BV54" s="1668"/>
      <c r="BW54" s="1664"/>
      <c r="BX54" s="1669"/>
      <c r="BY54" s="531"/>
      <c r="BZ54" s="72"/>
      <c r="CA54" s="72"/>
      <c r="CB54" s="72"/>
      <c r="CC54" s="72"/>
      <c r="CD54" s="72"/>
      <c r="CE54" s="531"/>
      <c r="CF54" s="531"/>
      <c r="CG54" s="531"/>
      <c r="CH54" s="531"/>
      <c r="CI54" s="531"/>
      <c r="CJ54" s="531"/>
      <c r="CK54" s="531"/>
      <c r="CL54" s="1165"/>
      <c r="CM54" s="1670"/>
    </row>
    <row r="55">
      <c r="A55" s="1658">
        <f t="shared" si="1"/>
        <v>43617</v>
      </c>
      <c r="B55" s="1671"/>
      <c r="C55" s="1671"/>
      <c r="D55" s="1671"/>
      <c r="E55" s="1671"/>
      <c r="F55" s="1671"/>
      <c r="G55" s="1671"/>
      <c r="H55" s="1210">
        <v>0.0</v>
      </c>
      <c r="I55" s="75">
        <v>0.001</v>
      </c>
      <c r="J55" s="75">
        <v>0.003</v>
      </c>
      <c r="K55" s="1672"/>
      <c r="L55" s="532"/>
      <c r="M55" s="532"/>
      <c r="N55" s="1672"/>
      <c r="O55" s="532"/>
      <c r="P55" s="532"/>
      <c r="Q55" s="75"/>
      <c r="R55" s="532"/>
      <c r="S55" s="532"/>
      <c r="T55" s="532"/>
      <c r="U55" s="532"/>
      <c r="V55" s="532"/>
      <c r="W55" s="1210"/>
      <c r="X55" s="75"/>
      <c r="Y55" s="1674"/>
      <c r="Z55" s="1673"/>
      <c r="AA55" s="1674"/>
      <c r="AB55" s="1675"/>
      <c r="AC55" s="1676"/>
      <c r="AD55" s="1676"/>
      <c r="AE55" s="1676"/>
      <c r="AF55" s="1677"/>
      <c r="AG55" s="1676"/>
      <c r="AH55" s="1676"/>
      <c r="AI55" s="1678"/>
      <c r="AJ55" s="1676"/>
      <c r="AK55" s="1676"/>
      <c r="AL55" s="1210"/>
      <c r="AM55" s="1681"/>
      <c r="AN55" s="1674"/>
      <c r="AO55" s="529"/>
      <c r="AP55" s="75"/>
      <c r="AQ55" s="75"/>
      <c r="AR55" s="1210">
        <v>0.0</v>
      </c>
      <c r="AS55" s="83">
        <v>0.001</v>
      </c>
      <c r="AT55" s="83">
        <v>0.0</v>
      </c>
      <c r="AU55" s="1679"/>
      <c r="AV55" s="1676"/>
      <c r="AW55" s="1676"/>
      <c r="AX55" s="1679"/>
      <c r="AY55" s="1676"/>
      <c r="AZ55" s="1676"/>
      <c r="BA55" s="532"/>
      <c r="BB55" s="532"/>
      <c r="BC55" s="532"/>
      <c r="BD55" s="532"/>
      <c r="BE55" s="532"/>
      <c r="BF55" s="532"/>
      <c r="BG55" s="532"/>
      <c r="BH55" s="532"/>
      <c r="BI55" s="532"/>
      <c r="BJ55" s="532"/>
      <c r="BK55" s="532"/>
      <c r="BL55" s="532"/>
      <c r="BM55" s="1676"/>
      <c r="BN55" s="1676"/>
      <c r="BO55" s="1676"/>
      <c r="BP55" s="1676"/>
      <c r="BQ55" s="1676"/>
      <c r="BR55" s="1676"/>
      <c r="BS55" s="1680"/>
      <c r="BT55" s="1676"/>
      <c r="BU55" s="1676"/>
      <c r="BV55" s="1680"/>
      <c r="BW55" s="1676"/>
      <c r="BX55" s="1681"/>
      <c r="BY55" s="532"/>
      <c r="BZ55" s="84"/>
      <c r="CA55" s="84"/>
      <c r="CB55" s="84"/>
      <c r="CC55" s="84"/>
      <c r="CD55" s="84"/>
      <c r="CE55" s="532"/>
      <c r="CF55" s="532"/>
      <c r="CG55" s="532"/>
      <c r="CH55" s="532"/>
      <c r="CI55" s="532"/>
      <c r="CJ55" s="532"/>
      <c r="CK55" s="532"/>
      <c r="CL55" s="1171"/>
      <c r="CM55" s="1682"/>
    </row>
    <row r="56">
      <c r="A56" s="1657">
        <f t="shared" si="1"/>
        <v>43647</v>
      </c>
      <c r="B56" s="1659"/>
      <c r="C56" s="1659"/>
      <c r="D56" s="1659"/>
      <c r="E56" s="1659"/>
      <c r="F56" s="1659"/>
      <c r="G56" s="1659"/>
      <c r="H56" s="517">
        <v>0.003</v>
      </c>
      <c r="I56" s="62"/>
      <c r="J56" s="62">
        <v>-0.001</v>
      </c>
      <c r="K56" s="1660"/>
      <c r="L56" s="531"/>
      <c r="M56" s="531"/>
      <c r="N56" s="1660"/>
      <c r="O56" s="531"/>
      <c r="P56" s="531"/>
      <c r="Q56" s="62"/>
      <c r="R56" s="531"/>
      <c r="S56" s="531"/>
      <c r="T56" s="531"/>
      <c r="U56" s="531"/>
      <c r="V56" s="531"/>
      <c r="W56" s="517"/>
      <c r="X56" s="62"/>
      <c r="Y56" s="1662"/>
      <c r="Z56" s="1661"/>
      <c r="AA56" s="1662"/>
      <c r="AB56" s="1663"/>
      <c r="AC56" s="1664"/>
      <c r="AD56" s="1664"/>
      <c r="AE56" s="1664"/>
      <c r="AF56" s="1665"/>
      <c r="AG56" s="1664"/>
      <c r="AH56" s="1664"/>
      <c r="AI56" s="1666"/>
      <c r="AJ56" s="1664"/>
      <c r="AK56" s="1664"/>
      <c r="AL56" s="517"/>
      <c r="AM56" s="1669"/>
      <c r="AN56" s="1662"/>
      <c r="AO56" s="521"/>
      <c r="AP56" s="62"/>
      <c r="AQ56" s="62"/>
      <c r="AR56" s="517">
        <v>0.002</v>
      </c>
      <c r="AS56" s="70">
        <v>0.001</v>
      </c>
      <c r="AT56" s="70">
        <v>0.002</v>
      </c>
      <c r="AU56" s="1667"/>
      <c r="AV56" s="1664"/>
      <c r="AW56" s="1664"/>
      <c r="AX56" s="1667"/>
      <c r="AY56" s="1664"/>
      <c r="AZ56" s="1664"/>
      <c r="BA56" s="531"/>
      <c r="BB56" s="531"/>
      <c r="BC56" s="531"/>
      <c r="BD56" s="531"/>
      <c r="BE56" s="531"/>
      <c r="BF56" s="531"/>
      <c r="BG56" s="531"/>
      <c r="BH56" s="531"/>
      <c r="BI56" s="531"/>
      <c r="BJ56" s="531"/>
      <c r="BK56" s="531"/>
      <c r="BL56" s="531"/>
      <c r="BM56" s="1664"/>
      <c r="BN56" s="1664"/>
      <c r="BO56" s="1664"/>
      <c r="BP56" s="1664"/>
      <c r="BQ56" s="1664"/>
      <c r="BR56" s="1664"/>
      <c r="BS56" s="1668"/>
      <c r="BT56" s="1664"/>
      <c r="BU56" s="1664"/>
      <c r="BV56" s="1668"/>
      <c r="BW56" s="1664"/>
      <c r="BX56" s="1669"/>
      <c r="BY56" s="531"/>
      <c r="BZ56" s="72"/>
      <c r="CA56" s="72"/>
      <c r="CB56" s="72"/>
      <c r="CC56" s="72"/>
      <c r="CD56" s="72"/>
      <c r="CE56" s="531"/>
      <c r="CF56" s="531"/>
      <c r="CG56" s="531"/>
      <c r="CH56" s="531"/>
      <c r="CI56" s="531"/>
      <c r="CJ56" s="531"/>
      <c r="CK56" s="531"/>
      <c r="CL56" s="1165"/>
      <c r="CM56" s="1670"/>
    </row>
    <row r="57">
      <c r="A57" s="1683">
        <f t="shared" si="1"/>
        <v>43678</v>
      </c>
      <c r="B57" s="1671"/>
      <c r="C57" s="1671"/>
      <c r="D57" s="1671"/>
      <c r="E57" s="1671"/>
      <c r="F57" s="1671"/>
      <c r="G57" s="1671"/>
      <c r="H57" s="1210">
        <v>-0.001</v>
      </c>
      <c r="I57" s="75">
        <v>0.0</v>
      </c>
      <c r="J57" s="75">
        <v>-0.001</v>
      </c>
      <c r="K57" s="1672"/>
      <c r="L57" s="532"/>
      <c r="M57" s="532"/>
      <c r="N57" s="1672"/>
      <c r="O57" s="532"/>
      <c r="P57" s="532"/>
      <c r="Q57" s="75"/>
      <c r="R57" s="532"/>
      <c r="S57" s="532"/>
      <c r="T57" s="532"/>
      <c r="U57" s="532"/>
      <c r="V57" s="532"/>
      <c r="W57" s="1210"/>
      <c r="X57" s="75"/>
      <c r="Y57" s="1674"/>
      <c r="Z57" s="1673"/>
      <c r="AA57" s="1674"/>
      <c r="AB57" s="1675"/>
      <c r="AC57" s="1676"/>
      <c r="AD57" s="1676"/>
      <c r="AE57" s="1676"/>
      <c r="AF57" s="1677"/>
      <c r="AG57" s="1676"/>
      <c r="AH57" s="1676"/>
      <c r="AI57" s="1678"/>
      <c r="AJ57" s="1676"/>
      <c r="AK57" s="1676"/>
      <c r="AL57" s="1210"/>
      <c r="AM57" s="1681"/>
      <c r="AN57" s="1674"/>
      <c r="AO57" s="529"/>
      <c r="AP57" s="75"/>
      <c r="AQ57" s="75"/>
      <c r="AR57" s="1210">
        <v>0.001</v>
      </c>
      <c r="AS57" s="83">
        <v>0.0</v>
      </c>
      <c r="AT57" s="83">
        <v>0.001</v>
      </c>
      <c r="AU57" s="1679"/>
      <c r="AV57" s="1676"/>
      <c r="AW57" s="1676"/>
      <c r="AX57" s="1679"/>
      <c r="AY57" s="1676"/>
      <c r="AZ57" s="1676"/>
      <c r="BA57" s="532"/>
      <c r="BB57" s="532"/>
      <c r="BC57" s="532"/>
      <c r="BD57" s="532"/>
      <c r="BE57" s="532"/>
      <c r="BF57" s="532"/>
      <c r="BG57" s="532"/>
      <c r="BH57" s="532"/>
      <c r="BI57" s="532"/>
      <c r="BJ57" s="532"/>
      <c r="BK57" s="532"/>
      <c r="BL57" s="532"/>
      <c r="BM57" s="1676"/>
      <c r="BN57" s="1676"/>
      <c r="BO57" s="1676"/>
      <c r="BP57" s="1676"/>
      <c r="BQ57" s="1676"/>
      <c r="BR57" s="1676"/>
      <c r="BS57" s="1680"/>
      <c r="BT57" s="1676"/>
      <c r="BU57" s="1676"/>
      <c r="BV57" s="1680"/>
      <c r="BW57" s="1676"/>
      <c r="BX57" s="1681"/>
      <c r="BY57" s="532"/>
      <c r="BZ57" s="84"/>
      <c r="CA57" s="84"/>
      <c r="CB57" s="84"/>
      <c r="CC57" s="84"/>
      <c r="CD57" s="84"/>
      <c r="CE57" s="532"/>
      <c r="CF57" s="532"/>
      <c r="CG57" s="532"/>
      <c r="CH57" s="532"/>
      <c r="CI57" s="532"/>
      <c r="CJ57" s="532"/>
      <c r="CK57" s="532"/>
      <c r="CL57" s="1171"/>
      <c r="CM57" s="1682"/>
    </row>
    <row r="58">
      <c r="A58" s="1684">
        <f t="shared" si="1"/>
        <v>43709</v>
      </c>
      <c r="B58" s="1659"/>
      <c r="C58" s="1659"/>
      <c r="D58" s="1659"/>
      <c r="E58" s="1659"/>
      <c r="F58" s="1659"/>
      <c r="G58" s="1659"/>
      <c r="H58" s="517">
        <v>-0.001</v>
      </c>
      <c r="I58" s="62"/>
      <c r="J58" s="62">
        <v>0.001</v>
      </c>
      <c r="K58" s="1660"/>
      <c r="L58" s="531"/>
      <c r="M58" s="531"/>
      <c r="N58" s="1660"/>
      <c r="O58" s="531"/>
      <c r="P58" s="531"/>
      <c r="Q58" s="62"/>
      <c r="R58" s="531"/>
      <c r="S58" s="531"/>
      <c r="T58" s="531"/>
      <c r="U58" s="531"/>
      <c r="V58" s="531"/>
      <c r="W58" s="517"/>
      <c r="X58" s="62"/>
      <c r="Y58" s="1662"/>
      <c r="Z58" s="1661"/>
      <c r="AA58" s="1662"/>
      <c r="AB58" s="1663"/>
      <c r="AC58" s="1664"/>
      <c r="AD58" s="1664"/>
      <c r="AE58" s="1664"/>
      <c r="AF58" s="1665"/>
      <c r="AG58" s="1664"/>
      <c r="AH58" s="1664"/>
      <c r="AI58" s="1666"/>
      <c r="AJ58" s="1664"/>
      <c r="AK58" s="1664"/>
      <c r="AL58" s="517"/>
      <c r="AM58" s="1669"/>
      <c r="AN58" s="1662"/>
      <c r="AO58" s="521"/>
      <c r="AP58" s="62"/>
      <c r="AQ58" s="62"/>
      <c r="AR58" s="517">
        <v>-0.001</v>
      </c>
      <c r="AS58" s="70">
        <v>0.001</v>
      </c>
      <c r="AT58" s="70">
        <v>-0.001</v>
      </c>
      <c r="AU58" s="1667"/>
      <c r="AV58" s="1664"/>
      <c r="AW58" s="1664"/>
      <c r="AX58" s="1667"/>
      <c r="AY58" s="1664"/>
      <c r="AZ58" s="1664"/>
      <c r="BA58" s="531"/>
      <c r="BB58" s="531"/>
      <c r="BC58" s="531"/>
      <c r="BD58" s="531"/>
      <c r="BE58" s="531"/>
      <c r="BF58" s="531"/>
      <c r="BG58" s="531"/>
      <c r="BH58" s="531"/>
      <c r="BI58" s="531"/>
      <c r="BJ58" s="531"/>
      <c r="BK58" s="531"/>
      <c r="BL58" s="531"/>
      <c r="BM58" s="1664"/>
      <c r="BN58" s="1664"/>
      <c r="BO58" s="1664"/>
      <c r="BP58" s="1664"/>
      <c r="BQ58" s="1664"/>
      <c r="BR58" s="1664"/>
      <c r="BS58" s="1668"/>
      <c r="BT58" s="1664"/>
      <c r="BU58" s="1664"/>
      <c r="BV58" s="1668"/>
      <c r="BW58" s="1664"/>
      <c r="BX58" s="1669"/>
      <c r="BY58" s="531"/>
      <c r="BZ58" s="72"/>
      <c r="CA58" s="72"/>
      <c r="CB58" s="72"/>
      <c r="CC58" s="72"/>
      <c r="CD58" s="72"/>
      <c r="CE58" s="531"/>
      <c r="CF58" s="531"/>
      <c r="CG58" s="531"/>
      <c r="CH58" s="531"/>
      <c r="CI58" s="531"/>
      <c r="CJ58" s="531"/>
      <c r="CK58" s="531"/>
      <c r="CL58" s="1165"/>
      <c r="CM58" s="1670"/>
    </row>
    <row r="59">
      <c r="A59" s="1683">
        <f t="shared" si="1"/>
        <v>43739</v>
      </c>
      <c r="B59" s="1671"/>
      <c r="C59" s="1671"/>
      <c r="D59" s="1671"/>
      <c r="E59" s="1671"/>
      <c r="F59" s="1671"/>
      <c r="G59" s="1671"/>
      <c r="H59" s="1210">
        <v>0.0</v>
      </c>
      <c r="I59" s="75">
        <v>0.001</v>
      </c>
      <c r="J59" s="75">
        <v>-0.003</v>
      </c>
      <c r="K59" s="1672"/>
      <c r="L59" s="532"/>
      <c r="M59" s="532"/>
      <c r="N59" s="1672"/>
      <c r="O59" s="532"/>
      <c r="P59" s="532"/>
      <c r="Q59" s="75"/>
      <c r="R59" s="532"/>
      <c r="S59" s="532"/>
      <c r="T59" s="532"/>
      <c r="U59" s="532"/>
      <c r="V59" s="532"/>
      <c r="W59" s="1210"/>
      <c r="X59" s="75"/>
      <c r="Y59" s="1674"/>
      <c r="Z59" s="1673"/>
      <c r="AA59" s="1674"/>
      <c r="AB59" s="1675"/>
      <c r="AC59" s="1676"/>
      <c r="AD59" s="1676"/>
      <c r="AE59" s="1676"/>
      <c r="AF59" s="1677"/>
      <c r="AG59" s="1676"/>
      <c r="AH59" s="1676"/>
      <c r="AI59" s="1678"/>
      <c r="AJ59" s="1676"/>
      <c r="AK59" s="1676"/>
      <c r="AL59" s="1210"/>
      <c r="AM59" s="1681"/>
      <c r="AN59" s="1674"/>
      <c r="AO59" s="529"/>
      <c r="AP59" s="75"/>
      <c r="AQ59" s="75"/>
      <c r="AR59" s="1210">
        <v>0.003</v>
      </c>
      <c r="AS59" s="83">
        <v>0.002</v>
      </c>
      <c r="AT59" s="83">
        <v>0.003</v>
      </c>
      <c r="AU59" s="1679"/>
      <c r="AV59" s="1676"/>
      <c r="AW59" s="1676"/>
      <c r="AX59" s="1679"/>
      <c r="AY59" s="1676"/>
      <c r="AZ59" s="1676"/>
      <c r="BA59" s="532"/>
      <c r="BB59" s="532"/>
      <c r="BC59" s="532"/>
      <c r="BD59" s="532"/>
      <c r="BE59" s="532"/>
      <c r="BF59" s="532"/>
      <c r="BG59" s="532"/>
      <c r="BH59" s="532"/>
      <c r="BI59" s="532"/>
      <c r="BJ59" s="532"/>
      <c r="BK59" s="532"/>
      <c r="BL59" s="532"/>
      <c r="BM59" s="1676"/>
      <c r="BN59" s="1676"/>
      <c r="BO59" s="1676"/>
      <c r="BP59" s="1676"/>
      <c r="BQ59" s="1676"/>
      <c r="BR59" s="1676"/>
      <c r="BS59" s="1680"/>
      <c r="BT59" s="1676"/>
      <c r="BU59" s="1676"/>
      <c r="BV59" s="1680"/>
      <c r="BW59" s="1676"/>
      <c r="BX59" s="1681"/>
      <c r="BY59" s="532"/>
      <c r="BZ59" s="84"/>
      <c r="CA59" s="84"/>
      <c r="CB59" s="84"/>
      <c r="CC59" s="84"/>
      <c r="CD59" s="84"/>
      <c r="CE59" s="532"/>
      <c r="CF59" s="532"/>
      <c r="CG59" s="532"/>
      <c r="CH59" s="532"/>
      <c r="CI59" s="532"/>
      <c r="CJ59" s="532"/>
      <c r="CK59" s="532"/>
      <c r="CL59" s="1171"/>
      <c r="CM59" s="1682"/>
    </row>
    <row r="60">
      <c r="A60" s="1685">
        <f t="shared" si="1"/>
        <v>43770</v>
      </c>
      <c r="B60" s="1659"/>
      <c r="C60" s="1659"/>
      <c r="D60" s="1659"/>
      <c r="E60" s="1659"/>
      <c r="F60" s="1659"/>
      <c r="G60" s="1659"/>
      <c r="H60" s="517">
        <v>-0.003</v>
      </c>
      <c r="I60" s="62"/>
      <c r="J60" s="62">
        <v>0.003</v>
      </c>
      <c r="K60" s="1660"/>
      <c r="L60" s="531"/>
      <c r="M60" s="531"/>
      <c r="N60" s="1660"/>
      <c r="O60" s="531"/>
      <c r="P60" s="531"/>
      <c r="Q60" s="62"/>
      <c r="R60" s="531"/>
      <c r="S60" s="531"/>
      <c r="T60" s="531"/>
      <c r="U60" s="531"/>
      <c r="V60" s="531"/>
      <c r="W60" s="517"/>
      <c r="X60" s="62"/>
      <c r="Y60" s="1662"/>
      <c r="Z60" s="1661"/>
      <c r="AA60" s="1662"/>
      <c r="AB60" s="1663"/>
      <c r="AC60" s="1664"/>
      <c r="AD60" s="1664"/>
      <c r="AE60" s="1664"/>
      <c r="AF60" s="1665"/>
      <c r="AG60" s="1664"/>
      <c r="AH60" s="1664"/>
      <c r="AI60" s="1666"/>
      <c r="AJ60" s="1664"/>
      <c r="AK60" s="1664"/>
      <c r="AL60" s="517"/>
      <c r="AM60" s="1669"/>
      <c r="AN60" s="1662"/>
      <c r="AO60" s="521"/>
      <c r="AP60" s="62"/>
      <c r="AQ60" s="62"/>
      <c r="AR60" s="517">
        <v>-0.001</v>
      </c>
      <c r="AS60" s="70">
        <v>-0.001</v>
      </c>
      <c r="AT60" s="70">
        <v>-0.001</v>
      </c>
      <c r="AU60" s="1667"/>
      <c r="AV60" s="1664"/>
      <c r="AW60" s="1664"/>
      <c r="AX60" s="1667"/>
      <c r="AY60" s="1664"/>
      <c r="AZ60" s="1664"/>
      <c r="BA60" s="531"/>
      <c r="BB60" s="531"/>
      <c r="BC60" s="531"/>
      <c r="BD60" s="531"/>
      <c r="BE60" s="531"/>
      <c r="BF60" s="531"/>
      <c r="BG60" s="531"/>
      <c r="BH60" s="531"/>
      <c r="BI60" s="531"/>
      <c r="BJ60" s="531"/>
      <c r="BK60" s="531"/>
      <c r="BL60" s="531"/>
      <c r="BM60" s="1664"/>
      <c r="BN60" s="1664"/>
      <c r="BO60" s="1664"/>
      <c r="BP60" s="1664"/>
      <c r="BQ60" s="1664"/>
      <c r="BR60" s="1664"/>
      <c r="BS60" s="1668"/>
      <c r="BT60" s="1664"/>
      <c r="BU60" s="1664"/>
      <c r="BV60" s="1668"/>
      <c r="BW60" s="1664"/>
      <c r="BX60" s="1669"/>
      <c r="BY60" s="531"/>
      <c r="BZ60" s="72"/>
      <c r="CA60" s="72"/>
      <c r="CB60" s="72"/>
      <c r="CC60" s="72"/>
      <c r="CD60" s="72"/>
      <c r="CE60" s="531"/>
      <c r="CF60" s="531"/>
      <c r="CG60" s="531"/>
      <c r="CH60" s="531"/>
      <c r="CI60" s="531"/>
      <c r="CJ60" s="531"/>
      <c r="CK60" s="531"/>
      <c r="CL60" s="1165"/>
      <c r="CM60" s="1670"/>
    </row>
    <row r="61">
      <c r="A61" s="1686">
        <f t="shared" si="1"/>
        <v>43800</v>
      </c>
      <c r="B61" s="1671"/>
      <c r="C61" s="1671"/>
      <c r="D61" s="1671"/>
      <c r="E61" s="1671"/>
      <c r="F61" s="1671"/>
      <c r="G61" s="1671"/>
      <c r="H61" s="1210">
        <v>0.003</v>
      </c>
      <c r="I61" s="75">
        <v>0.002</v>
      </c>
      <c r="J61" s="75">
        <v>0.0</v>
      </c>
      <c r="K61" s="1672"/>
      <c r="L61" s="532"/>
      <c r="M61" s="532"/>
      <c r="N61" s="1672"/>
      <c r="O61" s="532"/>
      <c r="P61" s="532"/>
      <c r="Q61" s="75"/>
      <c r="R61" s="532"/>
      <c r="S61" s="532"/>
      <c r="T61" s="532"/>
      <c r="U61" s="532"/>
      <c r="V61" s="532"/>
      <c r="W61" s="1210"/>
      <c r="X61" s="75"/>
      <c r="Y61" s="1674"/>
      <c r="Z61" s="1673"/>
      <c r="AA61" s="1674"/>
      <c r="AB61" s="1675"/>
      <c r="AC61" s="1676"/>
      <c r="AD61" s="1676"/>
      <c r="AE61" s="1676"/>
      <c r="AF61" s="1677"/>
      <c r="AG61" s="1676"/>
      <c r="AH61" s="1676"/>
      <c r="AI61" s="1678"/>
      <c r="AJ61" s="1676"/>
      <c r="AK61" s="1676"/>
      <c r="AL61" s="1210"/>
      <c r="AM61" s="1681"/>
      <c r="AN61" s="1674"/>
      <c r="AO61" s="529"/>
      <c r="AP61" s="75"/>
      <c r="AQ61" s="75"/>
      <c r="AR61" s="1210">
        <v>-0.001</v>
      </c>
      <c r="AS61" s="83">
        <v>0.0</v>
      </c>
      <c r="AT61" s="83">
        <v>-0.001</v>
      </c>
      <c r="AU61" s="1679"/>
      <c r="AV61" s="1676"/>
      <c r="AW61" s="1676"/>
      <c r="AX61" s="1679"/>
      <c r="AY61" s="1676"/>
      <c r="AZ61" s="1676"/>
      <c r="BA61" s="532"/>
      <c r="BB61" s="532"/>
      <c r="BC61" s="532"/>
      <c r="BD61" s="532"/>
      <c r="BE61" s="532"/>
      <c r="BF61" s="532"/>
      <c r="BG61" s="532"/>
      <c r="BH61" s="532"/>
      <c r="BI61" s="532"/>
      <c r="BJ61" s="532"/>
      <c r="BK61" s="532"/>
      <c r="BL61" s="532"/>
      <c r="BM61" s="1676"/>
      <c r="BN61" s="1676"/>
      <c r="BO61" s="1676"/>
      <c r="BP61" s="1676"/>
      <c r="BQ61" s="1676"/>
      <c r="BR61" s="1676"/>
      <c r="BS61" s="1680"/>
      <c r="BT61" s="1676"/>
      <c r="BU61" s="1676"/>
      <c r="BV61" s="1680"/>
      <c r="BW61" s="1676"/>
      <c r="BX61" s="1681"/>
      <c r="BY61" s="532"/>
      <c r="BZ61" s="84"/>
      <c r="CA61" s="84"/>
      <c r="CB61" s="84"/>
      <c r="CC61" s="84"/>
      <c r="CD61" s="84"/>
      <c r="CE61" s="532"/>
      <c r="CF61" s="532"/>
      <c r="CG61" s="532"/>
      <c r="CH61" s="532"/>
      <c r="CI61" s="532"/>
      <c r="CJ61" s="532"/>
      <c r="CK61" s="532"/>
      <c r="CL61" s="1171"/>
      <c r="CM61" s="1682"/>
    </row>
    <row r="62">
      <c r="A62" s="1685">
        <f t="shared" si="1"/>
        <v>43831</v>
      </c>
      <c r="B62" s="1659"/>
      <c r="C62" s="1659"/>
      <c r="D62" s="1659"/>
      <c r="E62" s="1659"/>
      <c r="F62" s="1659"/>
      <c r="G62" s="1659"/>
      <c r="H62" s="517">
        <v>0.0</v>
      </c>
      <c r="I62" s="62">
        <v>0.002</v>
      </c>
      <c r="J62" s="62">
        <v>-0.001</v>
      </c>
      <c r="K62" s="1660"/>
      <c r="L62" s="531"/>
      <c r="M62" s="531"/>
      <c r="N62" s="1660"/>
      <c r="O62" s="531"/>
      <c r="P62" s="531"/>
      <c r="Q62" s="62"/>
      <c r="R62" s="531"/>
      <c r="S62" s="531"/>
      <c r="T62" s="531"/>
      <c r="U62" s="531"/>
      <c r="V62" s="531"/>
      <c r="W62" s="517"/>
      <c r="X62" s="62"/>
      <c r="Y62" s="1662"/>
      <c r="Z62" s="1661"/>
      <c r="AA62" s="1662"/>
      <c r="AB62" s="1663"/>
      <c r="AC62" s="1664"/>
      <c r="AD62" s="1664"/>
      <c r="AE62" s="1664"/>
      <c r="AF62" s="1665"/>
      <c r="AG62" s="1664"/>
      <c r="AH62" s="1664"/>
      <c r="AI62" s="1666"/>
      <c r="AJ62" s="1664"/>
      <c r="AK62" s="1664"/>
      <c r="AL62" s="517"/>
      <c r="AM62" s="1669"/>
      <c r="AN62" s="1662"/>
      <c r="AO62" s="521"/>
      <c r="AP62" s="62"/>
      <c r="AQ62" s="62"/>
      <c r="AR62" s="517">
        <v>0.003</v>
      </c>
      <c r="AS62" s="70">
        <v>0.001</v>
      </c>
      <c r="AT62" s="70">
        <v>0.003</v>
      </c>
      <c r="AU62" s="1667"/>
      <c r="AV62" s="1664"/>
      <c r="AW62" s="1664"/>
      <c r="AX62" s="1667"/>
      <c r="AY62" s="1664"/>
      <c r="AZ62" s="1664"/>
      <c r="BA62" s="531"/>
      <c r="BB62" s="531"/>
      <c r="BC62" s="531"/>
      <c r="BD62" s="531"/>
      <c r="BE62" s="531"/>
      <c r="BF62" s="531"/>
      <c r="BG62" s="531"/>
      <c r="BH62" s="531"/>
      <c r="BI62" s="531"/>
      <c r="BJ62" s="531"/>
      <c r="BK62" s="531"/>
      <c r="BL62" s="531"/>
      <c r="BM62" s="1664"/>
      <c r="BN62" s="1664"/>
      <c r="BO62" s="1664"/>
      <c r="BP62" s="1664"/>
      <c r="BQ62" s="1664"/>
      <c r="BR62" s="1664"/>
      <c r="BS62" s="1668"/>
      <c r="BT62" s="1664"/>
      <c r="BU62" s="1664"/>
      <c r="BV62" s="1668"/>
      <c r="BW62" s="1664"/>
      <c r="BX62" s="1669"/>
      <c r="BY62" s="531"/>
      <c r="BZ62" s="72"/>
      <c r="CA62" s="72"/>
      <c r="CB62" s="72"/>
      <c r="CC62" s="72"/>
      <c r="CD62" s="72"/>
      <c r="CE62" s="531"/>
      <c r="CF62" s="531"/>
      <c r="CG62" s="531"/>
      <c r="CH62" s="531"/>
      <c r="CI62" s="531"/>
      <c r="CJ62" s="531"/>
      <c r="CK62" s="531"/>
      <c r="CL62" s="1165"/>
      <c r="CM62" s="1670"/>
    </row>
    <row r="63">
      <c r="A63" s="1683">
        <f t="shared" si="1"/>
        <v>43862</v>
      </c>
      <c r="B63" s="1671"/>
      <c r="C63" s="1671"/>
      <c r="D63" s="1671"/>
      <c r="E63" s="1671"/>
      <c r="F63" s="1671"/>
      <c r="G63" s="1671"/>
      <c r="H63" s="1210">
        <v>-0.001</v>
      </c>
      <c r="I63" s="75"/>
      <c r="J63" s="75">
        <v>-0.058</v>
      </c>
      <c r="K63" s="1672"/>
      <c r="L63" s="532"/>
      <c r="M63" s="532"/>
      <c r="N63" s="1672"/>
      <c r="O63" s="532"/>
      <c r="P63" s="532"/>
      <c r="Q63" s="75"/>
      <c r="R63" s="532"/>
      <c r="S63" s="532"/>
      <c r="T63" s="532"/>
      <c r="U63" s="532"/>
      <c r="V63" s="532"/>
      <c r="W63" s="1210"/>
      <c r="X63" s="75"/>
      <c r="Y63" s="1674"/>
      <c r="Z63" s="1673"/>
      <c r="AA63" s="1674"/>
      <c r="AB63" s="1675"/>
      <c r="AC63" s="1676"/>
      <c r="AD63" s="1676"/>
      <c r="AE63" s="1676"/>
      <c r="AF63" s="1677"/>
      <c r="AG63" s="1676"/>
      <c r="AH63" s="1676"/>
      <c r="AI63" s="1678"/>
      <c r="AJ63" s="1676"/>
      <c r="AK63" s="1676"/>
      <c r="AL63" s="1210"/>
      <c r="AM63" s="1681"/>
      <c r="AN63" s="1674"/>
      <c r="AO63" s="529"/>
      <c r="AP63" s="75"/>
      <c r="AQ63" s="75"/>
      <c r="AR63" s="1210">
        <v>-0.001</v>
      </c>
      <c r="AS63" s="83">
        <v>0.001</v>
      </c>
      <c r="AT63" s="83">
        <v>-0.002</v>
      </c>
      <c r="AU63" s="1679"/>
      <c r="AV63" s="1676"/>
      <c r="AW63" s="1676"/>
      <c r="AX63" s="1679"/>
      <c r="AY63" s="1676"/>
      <c r="AZ63" s="1676"/>
      <c r="BA63" s="532"/>
      <c r="BB63" s="532"/>
      <c r="BC63" s="532"/>
      <c r="BD63" s="532"/>
      <c r="BE63" s="532"/>
      <c r="BF63" s="532"/>
      <c r="BG63" s="532"/>
      <c r="BH63" s="532"/>
      <c r="BI63" s="532"/>
      <c r="BJ63" s="532"/>
      <c r="BK63" s="532"/>
      <c r="BL63" s="532"/>
      <c r="BM63" s="1676"/>
      <c r="BN63" s="1676"/>
      <c r="BO63" s="1676"/>
      <c r="BP63" s="1676"/>
      <c r="BQ63" s="1676"/>
      <c r="BR63" s="1676"/>
      <c r="BS63" s="1680"/>
      <c r="BT63" s="1676"/>
      <c r="BU63" s="1676"/>
      <c r="BV63" s="1680"/>
      <c r="BW63" s="1676"/>
      <c r="BX63" s="1681"/>
      <c r="BY63" s="532"/>
      <c r="BZ63" s="84"/>
      <c r="CA63" s="84"/>
      <c r="CB63" s="84"/>
      <c r="CC63" s="84"/>
      <c r="CD63" s="84"/>
      <c r="CE63" s="532"/>
      <c r="CF63" s="532"/>
      <c r="CG63" s="532"/>
      <c r="CH63" s="532"/>
      <c r="CI63" s="532"/>
      <c r="CJ63" s="532"/>
      <c r="CK63" s="532"/>
      <c r="CL63" s="1171"/>
      <c r="CM63" s="1682"/>
    </row>
    <row r="64">
      <c r="A64" s="1684">
        <f t="shared" si="1"/>
        <v>43891</v>
      </c>
      <c r="B64" s="1659"/>
      <c r="C64" s="1659"/>
      <c r="D64" s="1659"/>
      <c r="E64" s="1659"/>
      <c r="F64" s="1659"/>
      <c r="G64" s="1659"/>
      <c r="H64" s="517">
        <v>-0.058</v>
      </c>
      <c r="I64" s="62"/>
      <c r="J64" s="62">
        <v>-0.204</v>
      </c>
      <c r="K64" s="1660"/>
      <c r="L64" s="531"/>
      <c r="M64" s="531"/>
      <c r="N64" s="1660"/>
      <c r="O64" s="531"/>
      <c r="P64" s="531"/>
      <c r="Q64" s="62"/>
      <c r="R64" s="531"/>
      <c r="S64" s="531"/>
      <c r="T64" s="531"/>
      <c r="U64" s="531"/>
      <c r="V64" s="531"/>
      <c r="W64" s="517"/>
      <c r="X64" s="62"/>
      <c r="Y64" s="1662"/>
      <c r="Z64" s="1661"/>
      <c r="AA64" s="1662"/>
      <c r="AB64" s="1663"/>
      <c r="AC64" s="1664"/>
      <c r="AD64" s="1664"/>
      <c r="AE64" s="1664"/>
      <c r="AF64" s="1665"/>
      <c r="AG64" s="1664"/>
      <c r="AH64" s="1664"/>
      <c r="AI64" s="1666"/>
      <c r="AJ64" s="1664"/>
      <c r="AK64" s="1664"/>
      <c r="AL64" s="517"/>
      <c r="AM64" s="1669"/>
      <c r="AN64" s="1662"/>
      <c r="AO64" s="521"/>
      <c r="AP64" s="62"/>
      <c r="AQ64" s="62"/>
      <c r="AR64" s="517">
        <v>0.005</v>
      </c>
      <c r="AS64" s="70">
        <v>0.004</v>
      </c>
      <c r="AT64" s="70">
        <v>0.005</v>
      </c>
      <c r="AU64" s="1667"/>
      <c r="AV64" s="1664"/>
      <c r="AW64" s="1664"/>
      <c r="AX64" s="1667"/>
      <c r="AY64" s="1664"/>
      <c r="AZ64" s="1664"/>
      <c r="BA64" s="531"/>
      <c r="BB64" s="531"/>
      <c r="BC64" s="531"/>
      <c r="BD64" s="531"/>
      <c r="BE64" s="531"/>
      <c r="BF64" s="531"/>
      <c r="BG64" s="531"/>
      <c r="BH64" s="531"/>
      <c r="BI64" s="531"/>
      <c r="BJ64" s="531"/>
      <c r="BK64" s="531"/>
      <c r="BL64" s="531"/>
      <c r="BM64" s="1664"/>
      <c r="BN64" s="1664"/>
      <c r="BO64" s="1664"/>
      <c r="BP64" s="1664"/>
      <c r="BQ64" s="1664"/>
      <c r="BR64" s="1664"/>
      <c r="BS64" s="1668"/>
      <c r="BT64" s="1664"/>
      <c r="BU64" s="1664"/>
      <c r="BV64" s="1668"/>
      <c r="BW64" s="1664"/>
      <c r="BX64" s="1669"/>
      <c r="BY64" s="531"/>
      <c r="BZ64" s="72"/>
      <c r="CA64" s="72"/>
      <c r="CB64" s="72"/>
      <c r="CC64" s="72"/>
      <c r="CD64" s="72"/>
      <c r="CE64" s="531"/>
      <c r="CF64" s="531"/>
      <c r="CG64" s="531"/>
      <c r="CH64" s="531"/>
      <c r="CI64" s="531"/>
      <c r="CJ64" s="531"/>
      <c r="CK64" s="531"/>
      <c r="CL64" s="1165"/>
      <c r="CM64" s="1670"/>
    </row>
    <row r="65">
      <c r="A65" s="1683">
        <f t="shared" si="1"/>
        <v>43922</v>
      </c>
      <c r="B65" s="1671"/>
      <c r="C65" s="1671"/>
      <c r="D65" s="1671"/>
      <c r="E65" s="1671"/>
      <c r="F65" s="1671"/>
      <c r="G65" s="1671"/>
      <c r="H65" s="1210">
        <v>-0.204</v>
      </c>
      <c r="I65" s="75">
        <v>-0.187</v>
      </c>
      <c r="J65" s="75">
        <v>0.018</v>
      </c>
      <c r="K65" s="1672"/>
      <c r="L65" s="532"/>
      <c r="M65" s="532"/>
      <c r="N65" s="1672"/>
      <c r="O65" s="532"/>
      <c r="P65" s="532"/>
      <c r="Q65" s="75"/>
      <c r="R65" s="532"/>
      <c r="S65" s="532"/>
      <c r="T65" s="532"/>
      <c r="U65" s="532"/>
      <c r="V65" s="532"/>
      <c r="W65" s="1210"/>
      <c r="X65" s="75"/>
      <c r="Y65" s="1674"/>
      <c r="Z65" s="1673"/>
      <c r="AA65" s="1674"/>
      <c r="AB65" s="1675"/>
      <c r="AC65" s="1676"/>
      <c r="AD65" s="1676"/>
      <c r="AE65" s="1676"/>
      <c r="AF65" s="1677"/>
      <c r="AG65" s="1676"/>
      <c r="AH65" s="1676"/>
      <c r="AI65" s="1678"/>
      <c r="AJ65" s="1676"/>
      <c r="AK65" s="1676"/>
      <c r="AL65" s="1210"/>
      <c r="AM65" s="1681"/>
      <c r="AN65" s="1674"/>
      <c r="AO65" s="529"/>
      <c r="AP65" s="75"/>
      <c r="AQ65" s="75"/>
      <c r="AR65" s="1210">
        <v>0.003</v>
      </c>
      <c r="AS65" s="83">
        <v>0.001</v>
      </c>
      <c r="AT65" s="83">
        <v>0.003</v>
      </c>
      <c r="AU65" s="1679"/>
      <c r="AV65" s="1676"/>
      <c r="AW65" s="1676"/>
      <c r="AX65" s="1679"/>
      <c r="AY65" s="1676"/>
      <c r="AZ65" s="1676"/>
      <c r="BA65" s="532"/>
      <c r="BB65" s="532"/>
      <c r="BC65" s="532"/>
      <c r="BD65" s="532"/>
      <c r="BE65" s="532"/>
      <c r="BF65" s="532"/>
      <c r="BG65" s="532"/>
      <c r="BH65" s="532"/>
      <c r="BI65" s="532"/>
      <c r="BJ65" s="532"/>
      <c r="BK65" s="532"/>
      <c r="BL65" s="532"/>
      <c r="BM65" s="1676"/>
      <c r="BN65" s="1676"/>
      <c r="BO65" s="1676"/>
      <c r="BP65" s="1676"/>
      <c r="BQ65" s="1676"/>
      <c r="BR65" s="1676"/>
      <c r="BS65" s="1680"/>
      <c r="BT65" s="1676"/>
      <c r="BU65" s="1676"/>
      <c r="BV65" s="1680"/>
      <c r="BW65" s="1676"/>
      <c r="BX65" s="1681"/>
      <c r="BY65" s="532"/>
      <c r="BZ65" s="84"/>
      <c r="CA65" s="84"/>
      <c r="CB65" s="84"/>
      <c r="CC65" s="84"/>
      <c r="CD65" s="84"/>
      <c r="CE65" s="532"/>
      <c r="CF65" s="532"/>
      <c r="CG65" s="532"/>
      <c r="CH65" s="532"/>
      <c r="CI65" s="532"/>
      <c r="CJ65" s="532"/>
      <c r="CK65" s="532"/>
      <c r="CL65" s="1171"/>
      <c r="CM65" s="1682"/>
    </row>
    <row r="66">
      <c r="A66" s="1685">
        <f t="shared" si="1"/>
        <v>43952</v>
      </c>
      <c r="B66" s="1659"/>
      <c r="C66" s="1659"/>
      <c r="D66" s="1659"/>
      <c r="E66" s="1659"/>
      <c r="F66" s="1659"/>
      <c r="G66" s="1659"/>
      <c r="H66" s="517">
        <v>0.018</v>
      </c>
      <c r="I66" s="62">
        <v>0.055</v>
      </c>
      <c r="J66" s="62">
        <v>0.087</v>
      </c>
      <c r="K66" s="1660"/>
      <c r="L66" s="531"/>
      <c r="M66" s="531"/>
      <c r="N66" s="1660"/>
      <c r="O66" s="531"/>
      <c r="P66" s="531"/>
      <c r="Q66" s="62"/>
      <c r="R66" s="531"/>
      <c r="S66" s="531"/>
      <c r="T66" s="531"/>
      <c r="U66" s="531"/>
      <c r="V66" s="531"/>
      <c r="W66" s="517"/>
      <c r="X66" s="62"/>
      <c r="Y66" s="1662"/>
      <c r="Z66" s="1661"/>
      <c r="AA66" s="1662"/>
      <c r="AB66" s="1663"/>
      <c r="AC66" s="1664"/>
      <c r="AD66" s="1664"/>
      <c r="AE66" s="1664"/>
      <c r="AF66" s="1665"/>
      <c r="AG66" s="1664"/>
      <c r="AH66" s="1664"/>
      <c r="AI66" s="1666"/>
      <c r="AJ66" s="1664"/>
      <c r="AK66" s="1664"/>
      <c r="AL66" s="517"/>
      <c r="AM66" s="1669"/>
      <c r="AN66" s="1662"/>
      <c r="AO66" s="521"/>
      <c r="AP66" s="62"/>
      <c r="AQ66" s="62"/>
      <c r="AR66" s="517">
        <v>0.002</v>
      </c>
      <c r="AS66" s="70">
        <v>0.001</v>
      </c>
      <c r="AT66" s="70">
        <v>0.002</v>
      </c>
      <c r="AU66" s="1667"/>
      <c r="AV66" s="1664"/>
      <c r="AW66" s="1664"/>
      <c r="AX66" s="1667"/>
      <c r="AY66" s="1664"/>
      <c r="AZ66" s="1664"/>
      <c r="BA66" s="531"/>
      <c r="BB66" s="531"/>
      <c r="BC66" s="531"/>
      <c r="BD66" s="531"/>
      <c r="BE66" s="531"/>
      <c r="BF66" s="531"/>
      <c r="BG66" s="531"/>
      <c r="BH66" s="531"/>
      <c r="BI66" s="531"/>
      <c r="BJ66" s="531"/>
      <c r="BK66" s="531"/>
      <c r="BL66" s="531"/>
      <c r="BM66" s="1664"/>
      <c r="BN66" s="1664"/>
      <c r="BO66" s="1664"/>
      <c r="BP66" s="1664"/>
      <c r="BQ66" s="1664"/>
      <c r="BR66" s="1664"/>
      <c r="BS66" s="1668"/>
      <c r="BT66" s="1664"/>
      <c r="BU66" s="1664"/>
      <c r="BV66" s="1668"/>
      <c r="BW66" s="1664"/>
      <c r="BX66" s="1669"/>
      <c r="BY66" s="531"/>
      <c r="BZ66" s="72"/>
      <c r="CA66" s="72"/>
      <c r="CB66" s="72"/>
      <c r="CC66" s="72"/>
      <c r="CD66" s="72"/>
      <c r="CE66" s="531"/>
      <c r="CF66" s="531"/>
      <c r="CG66" s="531"/>
      <c r="CH66" s="531"/>
      <c r="CI66" s="531"/>
      <c r="CJ66" s="531"/>
      <c r="CK66" s="531"/>
      <c r="CL66" s="1165"/>
      <c r="CM66" s="1670"/>
    </row>
    <row r="67">
      <c r="A67" s="1686">
        <f t="shared" si="1"/>
        <v>43983</v>
      </c>
      <c r="B67" s="1671"/>
      <c r="C67" s="1671"/>
      <c r="D67" s="1671"/>
      <c r="E67" s="1671"/>
      <c r="F67" s="1671"/>
      <c r="G67" s="1671"/>
      <c r="H67" s="1210">
        <v>0.087</v>
      </c>
      <c r="I67" s="75">
        <v>0.08</v>
      </c>
      <c r="J67" s="75">
        <v>0.064</v>
      </c>
      <c r="K67" s="1672"/>
      <c r="L67" s="532"/>
      <c r="M67" s="532"/>
      <c r="N67" s="1672"/>
      <c r="O67" s="532"/>
      <c r="P67" s="532"/>
      <c r="Q67" s="75"/>
      <c r="R67" s="532"/>
      <c r="S67" s="532"/>
      <c r="T67" s="532"/>
      <c r="U67" s="532"/>
      <c r="V67" s="532"/>
      <c r="W67" s="1210"/>
      <c r="X67" s="75"/>
      <c r="Y67" s="1674"/>
      <c r="Z67" s="1673"/>
      <c r="AA67" s="1674"/>
      <c r="AB67" s="1675"/>
      <c r="AC67" s="1676"/>
      <c r="AD67" s="1676"/>
      <c r="AE67" s="1676"/>
      <c r="AF67" s="1677"/>
      <c r="AG67" s="1676"/>
      <c r="AH67" s="1676"/>
      <c r="AI67" s="1678"/>
      <c r="AJ67" s="1676"/>
      <c r="AK67" s="1676"/>
      <c r="AL67" s="1210"/>
      <c r="AM67" s="1681"/>
      <c r="AN67" s="1674"/>
      <c r="AO67" s="529"/>
      <c r="AP67" s="75"/>
      <c r="AQ67" s="75"/>
      <c r="AR67" s="1210">
        <v>0.002</v>
      </c>
      <c r="AS67" s="83">
        <v>0.001</v>
      </c>
      <c r="AT67" s="83">
        <v>0.002</v>
      </c>
      <c r="AU67" s="1679"/>
      <c r="AV67" s="1676"/>
      <c r="AW67" s="1676"/>
      <c r="AX67" s="1679"/>
      <c r="AY67" s="1676"/>
      <c r="AZ67" s="1676"/>
      <c r="BA67" s="532"/>
      <c r="BB67" s="532"/>
      <c r="BC67" s="532"/>
      <c r="BD67" s="532"/>
      <c r="BE67" s="532"/>
      <c r="BF67" s="532"/>
      <c r="BG67" s="532"/>
      <c r="BH67" s="532"/>
      <c r="BI67" s="532"/>
      <c r="BJ67" s="532"/>
      <c r="BK67" s="532"/>
      <c r="BL67" s="532"/>
      <c r="BM67" s="1676"/>
      <c r="BN67" s="1676"/>
      <c r="BO67" s="1676"/>
      <c r="BP67" s="1676"/>
      <c r="BQ67" s="1676"/>
      <c r="BR67" s="1676"/>
      <c r="BS67" s="1680"/>
      <c r="BT67" s="1676"/>
      <c r="BU67" s="1676"/>
      <c r="BV67" s="1680"/>
      <c r="BW67" s="1676"/>
      <c r="BX67" s="1681"/>
      <c r="BY67" s="532"/>
      <c r="BZ67" s="84"/>
      <c r="CA67" s="84"/>
      <c r="CB67" s="84"/>
      <c r="CC67" s="84"/>
      <c r="CD67" s="84"/>
      <c r="CE67" s="532"/>
      <c r="CF67" s="532"/>
      <c r="CG67" s="532"/>
      <c r="CH67" s="532"/>
      <c r="CI67" s="532"/>
      <c r="CJ67" s="532"/>
      <c r="CK67" s="532"/>
      <c r="CL67" s="1171"/>
      <c r="CM67" s="1682"/>
    </row>
    <row r="68">
      <c r="A68" s="1685">
        <f t="shared" si="1"/>
        <v>44013</v>
      </c>
      <c r="B68" s="1659"/>
      <c r="C68" s="1659"/>
      <c r="D68" s="1659"/>
      <c r="E68" s="1659"/>
      <c r="F68" s="1659"/>
      <c r="G68" s="1659"/>
      <c r="H68" s="517">
        <v>0.066</v>
      </c>
      <c r="I68" s="62">
        <v>0.067</v>
      </c>
      <c r="J68" s="62">
        <v>0.021</v>
      </c>
      <c r="K68" s="1660"/>
      <c r="L68" s="531"/>
      <c r="M68" s="531"/>
      <c r="N68" s="1660"/>
      <c r="O68" s="531"/>
      <c r="P68" s="531"/>
      <c r="Q68" s="62"/>
      <c r="R68" s="531"/>
      <c r="S68" s="531"/>
      <c r="T68" s="531"/>
      <c r="U68" s="531"/>
      <c r="V68" s="531"/>
      <c r="W68" s="517"/>
      <c r="X68" s="62"/>
      <c r="Y68" s="1662"/>
      <c r="Z68" s="1661"/>
      <c r="AA68" s="1662"/>
      <c r="AB68" s="1663"/>
      <c r="AC68" s="1664"/>
      <c r="AD68" s="1664"/>
      <c r="AE68" s="1664"/>
      <c r="AF68" s="1665"/>
      <c r="AG68" s="1664"/>
      <c r="AH68" s="1664"/>
      <c r="AI68" s="1666"/>
      <c r="AJ68" s="1664"/>
      <c r="AK68" s="1664"/>
      <c r="AL68" s="517"/>
      <c r="AM68" s="1669"/>
      <c r="AN68" s="1662"/>
      <c r="AO68" s="521"/>
      <c r="AP68" s="62"/>
      <c r="AQ68" s="62"/>
      <c r="AR68" s="517">
        <v>0.0</v>
      </c>
      <c r="AS68" s="70">
        <v>0.001</v>
      </c>
      <c r="AT68" s="70">
        <v>0.002</v>
      </c>
      <c r="AU68" s="1667"/>
      <c r="AV68" s="1664"/>
      <c r="AW68" s="1664"/>
      <c r="AX68" s="1667"/>
      <c r="AY68" s="1664"/>
      <c r="AZ68" s="1664"/>
      <c r="BA68" s="531"/>
      <c r="BB68" s="531"/>
      <c r="BC68" s="531"/>
      <c r="BD68" s="531"/>
      <c r="BE68" s="531"/>
      <c r="BF68" s="531"/>
      <c r="BG68" s="531"/>
      <c r="BH68" s="531"/>
      <c r="BI68" s="531"/>
      <c r="BJ68" s="531"/>
      <c r="BK68" s="531"/>
      <c r="BL68" s="531"/>
      <c r="BM68" s="1664"/>
      <c r="BN68" s="1664"/>
      <c r="BO68" s="1664"/>
      <c r="BP68" s="1664"/>
      <c r="BQ68" s="1664"/>
      <c r="BR68" s="1664"/>
      <c r="BS68" s="1668"/>
      <c r="BT68" s="1664"/>
      <c r="BU68" s="1664"/>
      <c r="BV68" s="1668"/>
      <c r="BW68" s="1664"/>
      <c r="BX68" s="1669"/>
      <c r="BY68" s="531"/>
      <c r="BZ68" s="72"/>
      <c r="CA68" s="72"/>
      <c r="CB68" s="72"/>
      <c r="CC68" s="72"/>
      <c r="CD68" s="72"/>
      <c r="CE68" s="531"/>
      <c r="CF68" s="531"/>
      <c r="CG68" s="531"/>
      <c r="CH68" s="531"/>
      <c r="CI68" s="531"/>
      <c r="CJ68" s="531"/>
      <c r="CK68" s="531"/>
      <c r="CL68" s="1165"/>
      <c r="CM68" s="1670"/>
    </row>
    <row r="69">
      <c r="A69" s="1683">
        <f t="shared" si="1"/>
        <v>44044</v>
      </c>
      <c r="B69" s="1671"/>
      <c r="C69" s="1671"/>
      <c r="D69" s="1671"/>
      <c r="E69" s="1671"/>
      <c r="F69" s="1671"/>
      <c r="G69" s="1671"/>
      <c r="H69" s="1210">
        <v>0.021</v>
      </c>
      <c r="I69" s="75"/>
      <c r="J69" s="75">
        <v>0.011</v>
      </c>
      <c r="K69" s="1672"/>
      <c r="L69" s="532"/>
      <c r="M69" s="532"/>
      <c r="N69" s="1672"/>
      <c r="O69" s="532"/>
      <c r="P69" s="532"/>
      <c r="Q69" s="75"/>
      <c r="R69" s="532"/>
      <c r="S69" s="532"/>
      <c r="T69" s="532"/>
      <c r="U69" s="532"/>
      <c r="V69" s="532"/>
      <c r="W69" s="1210"/>
      <c r="X69" s="75"/>
      <c r="Y69" s="1674"/>
      <c r="Z69" s="1673"/>
      <c r="AA69" s="1674"/>
      <c r="AB69" s="1675"/>
      <c r="AC69" s="1676"/>
      <c r="AD69" s="1676"/>
      <c r="AE69" s="1676"/>
      <c r="AF69" s="1677"/>
      <c r="AG69" s="1676"/>
      <c r="AH69" s="1676"/>
      <c r="AI69" s="1678"/>
      <c r="AJ69" s="1676"/>
      <c r="AK69" s="1676"/>
      <c r="AL69" s="1210"/>
      <c r="AM69" s="1681"/>
      <c r="AN69" s="1674"/>
      <c r="AO69" s="529"/>
      <c r="AP69" s="75"/>
      <c r="AQ69" s="75"/>
      <c r="AR69" s="1210">
        <v>0.001</v>
      </c>
      <c r="AS69" s="83">
        <v>0.002</v>
      </c>
      <c r="AT69" s="83">
        <v>0.001</v>
      </c>
      <c r="AU69" s="1679"/>
      <c r="AV69" s="1676"/>
      <c r="AW69" s="1676"/>
      <c r="AX69" s="1679"/>
      <c r="AY69" s="1676"/>
      <c r="AZ69" s="1676"/>
      <c r="BA69" s="532"/>
      <c r="BB69" s="532"/>
      <c r="BC69" s="532"/>
      <c r="BD69" s="532"/>
      <c r="BE69" s="532"/>
      <c r="BF69" s="532"/>
      <c r="BG69" s="532"/>
      <c r="BH69" s="532"/>
      <c r="BI69" s="532"/>
      <c r="BJ69" s="532"/>
      <c r="BK69" s="532"/>
      <c r="BL69" s="532"/>
      <c r="BM69" s="1676"/>
      <c r="BN69" s="1676"/>
      <c r="BO69" s="1676"/>
      <c r="BP69" s="1676"/>
      <c r="BQ69" s="1676"/>
      <c r="BR69" s="1676"/>
      <c r="BS69" s="1680"/>
      <c r="BT69" s="1676"/>
      <c r="BU69" s="1676"/>
      <c r="BV69" s="1680"/>
      <c r="BW69" s="1676"/>
      <c r="BX69" s="1681"/>
      <c r="BY69" s="532"/>
      <c r="BZ69" s="84"/>
      <c r="CA69" s="84"/>
      <c r="CB69" s="84"/>
      <c r="CC69" s="84"/>
      <c r="CD69" s="84"/>
      <c r="CE69" s="532"/>
      <c r="CF69" s="532"/>
      <c r="CG69" s="532"/>
      <c r="CH69" s="532"/>
      <c r="CI69" s="532"/>
      <c r="CJ69" s="532"/>
      <c r="CK69" s="532"/>
      <c r="CL69" s="1171"/>
      <c r="CM69" s="1682"/>
    </row>
    <row r="70">
      <c r="A70" s="1684">
        <f t="shared" si="1"/>
        <v>44075</v>
      </c>
      <c r="B70" s="1659"/>
      <c r="C70" s="1659"/>
      <c r="D70" s="1659"/>
      <c r="E70" s="1659"/>
      <c r="F70" s="1659"/>
      <c r="G70" s="1659"/>
      <c r="H70" s="517">
        <v>0.011</v>
      </c>
      <c r="I70" s="62">
        <v>0.015</v>
      </c>
      <c r="J70" s="62">
        <v>0.004</v>
      </c>
      <c r="K70" s="1660"/>
      <c r="L70" s="531"/>
      <c r="M70" s="531"/>
      <c r="N70" s="1660"/>
      <c r="O70" s="531"/>
      <c r="P70" s="531"/>
      <c r="Q70" s="62"/>
      <c r="R70" s="531"/>
      <c r="S70" s="531"/>
      <c r="T70" s="531"/>
      <c r="U70" s="531"/>
      <c r="V70" s="531"/>
      <c r="W70" s="517"/>
      <c r="X70" s="62"/>
      <c r="Y70" s="1662"/>
      <c r="Z70" s="1661"/>
      <c r="AA70" s="1662"/>
      <c r="AB70" s="1663"/>
      <c r="AC70" s="1664"/>
      <c r="AD70" s="1664"/>
      <c r="AE70" s="1664"/>
      <c r="AF70" s="1665"/>
      <c r="AG70" s="1664"/>
      <c r="AH70" s="1664"/>
      <c r="AI70" s="1666"/>
      <c r="AJ70" s="1664"/>
      <c r="AK70" s="1664"/>
      <c r="AL70" s="517"/>
      <c r="AM70" s="1669"/>
      <c r="AN70" s="1662"/>
      <c r="AO70" s="521"/>
      <c r="AP70" s="62"/>
      <c r="AQ70" s="62"/>
      <c r="AR70" s="517">
        <v>0.001</v>
      </c>
      <c r="AS70" s="70">
        <v>0.001</v>
      </c>
      <c r="AT70" s="70">
        <v>0.001</v>
      </c>
      <c r="AU70" s="1667"/>
      <c r="AV70" s="1664"/>
      <c r="AW70" s="1664"/>
      <c r="AX70" s="1667"/>
      <c r="AY70" s="1664"/>
      <c r="AZ70" s="1664"/>
      <c r="BA70" s="531"/>
      <c r="BB70" s="531"/>
      <c r="BC70" s="531"/>
      <c r="BD70" s="531"/>
      <c r="BE70" s="531"/>
      <c r="BF70" s="531"/>
      <c r="BG70" s="531"/>
      <c r="BH70" s="531"/>
      <c r="BI70" s="531"/>
      <c r="BJ70" s="531"/>
      <c r="BK70" s="531"/>
      <c r="BL70" s="531"/>
      <c r="BM70" s="1664"/>
      <c r="BN70" s="1664"/>
      <c r="BO70" s="1664"/>
      <c r="BP70" s="1664"/>
      <c r="BQ70" s="1664"/>
      <c r="BR70" s="1664"/>
      <c r="BS70" s="1668"/>
      <c r="BT70" s="1664"/>
      <c r="BU70" s="1664"/>
      <c r="BV70" s="1668"/>
      <c r="BW70" s="1664"/>
      <c r="BX70" s="1669"/>
      <c r="BY70" s="531"/>
      <c r="BZ70" s="72"/>
      <c r="CA70" s="72"/>
      <c r="CB70" s="72"/>
      <c r="CC70" s="72"/>
      <c r="CD70" s="72"/>
      <c r="CE70" s="531"/>
      <c r="CF70" s="531"/>
      <c r="CG70" s="531"/>
      <c r="CH70" s="531"/>
      <c r="CI70" s="531"/>
      <c r="CJ70" s="531"/>
      <c r="CK70" s="531"/>
      <c r="CL70" s="1165"/>
      <c r="CM70" s="1670"/>
    </row>
    <row r="71">
      <c r="A71" s="1683">
        <f t="shared" si="1"/>
        <v>44105</v>
      </c>
      <c r="B71" s="1671"/>
      <c r="C71" s="1671"/>
      <c r="D71" s="1671"/>
      <c r="E71" s="1671"/>
      <c r="F71" s="1671"/>
      <c r="G71" s="1671"/>
      <c r="H71" s="1210">
        <v>0.004</v>
      </c>
      <c r="I71" s="75"/>
      <c r="J71" s="75">
        <v>-0.023</v>
      </c>
      <c r="K71" s="1672"/>
      <c r="L71" s="532"/>
      <c r="M71" s="532"/>
      <c r="N71" s="1672"/>
      <c r="O71" s="532"/>
      <c r="P71" s="532"/>
      <c r="Q71" s="75"/>
      <c r="R71" s="532"/>
      <c r="S71" s="532"/>
      <c r="T71" s="532"/>
      <c r="U71" s="532"/>
      <c r="V71" s="532"/>
      <c r="W71" s="1210"/>
      <c r="X71" s="75"/>
      <c r="Y71" s="1674"/>
      <c r="Z71" s="1673"/>
      <c r="AA71" s="1674"/>
      <c r="AB71" s="1675"/>
      <c r="AC71" s="1676"/>
      <c r="AD71" s="1676"/>
      <c r="AE71" s="1676"/>
      <c r="AF71" s="1677"/>
      <c r="AG71" s="1676"/>
      <c r="AH71" s="1676"/>
      <c r="AI71" s="1678"/>
      <c r="AJ71" s="1676"/>
      <c r="AK71" s="1676"/>
      <c r="AL71" s="1210"/>
      <c r="AM71" s="1681"/>
      <c r="AN71" s="1674"/>
      <c r="AO71" s="529"/>
      <c r="AP71" s="75"/>
      <c r="AQ71" s="75"/>
      <c r="AR71" s="1210">
        <v>-0.001</v>
      </c>
      <c r="AS71" s="83">
        <v>0.001</v>
      </c>
      <c r="AT71" s="83">
        <v>-0.001</v>
      </c>
      <c r="AU71" s="1679"/>
      <c r="AV71" s="1676"/>
      <c r="AW71" s="1676"/>
      <c r="AX71" s="1679"/>
      <c r="AY71" s="1676"/>
      <c r="AZ71" s="1676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1676"/>
      <c r="BN71" s="1676"/>
      <c r="BO71" s="1676"/>
      <c r="BP71" s="1676"/>
      <c r="BQ71" s="1676"/>
      <c r="BR71" s="1676"/>
      <c r="BS71" s="1680"/>
      <c r="BT71" s="1676"/>
      <c r="BU71" s="1676"/>
      <c r="BV71" s="1680"/>
      <c r="BW71" s="1676"/>
      <c r="BX71" s="1681"/>
      <c r="BY71" s="532"/>
      <c r="BZ71" s="84"/>
      <c r="CA71" s="84"/>
      <c r="CB71" s="84"/>
      <c r="CC71" s="84"/>
      <c r="CD71" s="84"/>
      <c r="CE71" s="532"/>
      <c r="CF71" s="532"/>
      <c r="CG71" s="532"/>
      <c r="CH71" s="532"/>
      <c r="CI71" s="532"/>
      <c r="CJ71" s="532"/>
      <c r="CK71" s="532"/>
      <c r="CL71" s="1171"/>
      <c r="CM71" s="1682"/>
    </row>
    <row r="72">
      <c r="A72" s="1685">
        <f t="shared" si="1"/>
        <v>44136</v>
      </c>
      <c r="B72" s="1659"/>
      <c r="C72" s="1659"/>
      <c r="D72" s="1659"/>
      <c r="E72" s="1659"/>
      <c r="F72" s="1659"/>
      <c r="G72" s="1659"/>
      <c r="H72" s="517">
        <v>-0.026</v>
      </c>
      <c r="I72" s="62"/>
      <c r="J72" s="62">
        <v>0.012</v>
      </c>
      <c r="K72" s="1660"/>
      <c r="L72" s="531"/>
      <c r="M72" s="531"/>
      <c r="N72" s="1660"/>
      <c r="O72" s="531"/>
      <c r="P72" s="531"/>
      <c r="Q72" s="62"/>
      <c r="R72" s="531"/>
      <c r="S72" s="531"/>
      <c r="T72" s="531"/>
      <c r="U72" s="531"/>
      <c r="V72" s="531"/>
      <c r="W72" s="517"/>
      <c r="X72" s="62"/>
      <c r="Y72" s="1662"/>
      <c r="Z72" s="1661"/>
      <c r="AA72" s="1662"/>
      <c r="AB72" s="1663"/>
      <c r="AC72" s="1664"/>
      <c r="AD72" s="1664"/>
      <c r="AE72" s="1664"/>
      <c r="AF72" s="1665"/>
      <c r="AG72" s="1664"/>
      <c r="AH72" s="1664"/>
      <c r="AI72" s="1666"/>
      <c r="AJ72" s="1664"/>
      <c r="AK72" s="1664"/>
      <c r="AL72" s="517"/>
      <c r="AM72" s="1669"/>
      <c r="AN72" s="1662"/>
      <c r="AO72" s="521"/>
      <c r="AP72" s="62"/>
      <c r="AQ72" s="62"/>
      <c r="AR72" s="517">
        <v>0.001</v>
      </c>
      <c r="AS72" s="70">
        <v>0.001</v>
      </c>
      <c r="AT72" s="70">
        <v>0.001</v>
      </c>
      <c r="AU72" s="1667"/>
      <c r="AV72" s="1664"/>
      <c r="AW72" s="1664"/>
      <c r="AX72" s="1667"/>
      <c r="AY72" s="1664"/>
      <c r="AZ72" s="1664"/>
      <c r="BA72" s="531"/>
      <c r="BB72" s="531"/>
      <c r="BC72" s="531"/>
      <c r="BD72" s="531"/>
      <c r="BE72" s="531"/>
      <c r="BF72" s="531"/>
      <c r="BG72" s="531"/>
      <c r="BH72" s="531"/>
      <c r="BI72" s="531"/>
      <c r="BJ72" s="531"/>
      <c r="BK72" s="531"/>
      <c r="BL72" s="531"/>
      <c r="BM72" s="1664"/>
      <c r="BN72" s="1664"/>
      <c r="BO72" s="1664"/>
      <c r="BP72" s="1664"/>
      <c r="BQ72" s="1664"/>
      <c r="BR72" s="1664"/>
      <c r="BS72" s="1668"/>
      <c r="BT72" s="1664"/>
      <c r="BU72" s="1664"/>
      <c r="BV72" s="1668"/>
      <c r="BW72" s="1664"/>
      <c r="BX72" s="1669"/>
      <c r="BY72" s="531"/>
      <c r="BZ72" s="72"/>
      <c r="CA72" s="72"/>
      <c r="CB72" s="72"/>
      <c r="CC72" s="72"/>
      <c r="CD72" s="72"/>
      <c r="CE72" s="531"/>
      <c r="CF72" s="531"/>
      <c r="CG72" s="531"/>
      <c r="CH72" s="531"/>
      <c r="CI72" s="531"/>
      <c r="CJ72" s="531"/>
      <c r="CK72" s="531"/>
      <c r="CL72" s="1165"/>
      <c r="CM72" s="1670"/>
    </row>
    <row r="73">
      <c r="A73" s="1686">
        <f t="shared" si="1"/>
        <v>44166</v>
      </c>
      <c r="B73" s="1671"/>
      <c r="C73" s="1671"/>
      <c r="D73" s="1671"/>
      <c r="E73" s="1671"/>
      <c r="F73" s="1671"/>
      <c r="G73" s="1671"/>
      <c r="H73" s="1210">
        <v>0.012</v>
      </c>
      <c r="I73" s="75"/>
      <c r="J73" s="75">
        <v>-0.022</v>
      </c>
      <c r="K73" s="1672"/>
      <c r="L73" s="532"/>
      <c r="M73" s="532"/>
      <c r="N73" s="1672"/>
      <c r="O73" s="532"/>
      <c r="P73" s="532"/>
      <c r="Q73" s="75"/>
      <c r="R73" s="532"/>
      <c r="S73" s="532"/>
      <c r="T73" s="532"/>
      <c r="U73" s="532"/>
      <c r="V73" s="532"/>
      <c r="W73" s="1210"/>
      <c r="X73" s="75"/>
      <c r="Y73" s="1674"/>
      <c r="Z73" s="1673"/>
      <c r="AA73" s="1674"/>
      <c r="AB73" s="1675"/>
      <c r="AC73" s="1676"/>
      <c r="AD73" s="1676"/>
      <c r="AE73" s="1676"/>
      <c r="AF73" s="1677"/>
      <c r="AG73" s="1676"/>
      <c r="AH73" s="1676"/>
      <c r="AI73" s="1678"/>
      <c r="AJ73" s="1676"/>
      <c r="AK73" s="1676"/>
      <c r="AL73" s="1210"/>
      <c r="AM73" s="1681"/>
      <c r="AN73" s="1674"/>
      <c r="AO73" s="529"/>
      <c r="AP73" s="75"/>
      <c r="AQ73" s="75"/>
      <c r="AR73" s="1210">
        <v>0.003</v>
      </c>
      <c r="AS73" s="83">
        <v>0.001</v>
      </c>
      <c r="AT73" s="83">
        <v>0.003</v>
      </c>
      <c r="AU73" s="1679"/>
      <c r="AV73" s="1676"/>
      <c r="AW73" s="1676"/>
      <c r="AX73" s="1679"/>
      <c r="AY73" s="1676"/>
      <c r="AZ73" s="1676"/>
      <c r="BA73" s="532"/>
      <c r="BB73" s="532"/>
      <c r="BC73" s="532"/>
      <c r="BD73" s="532"/>
      <c r="BE73" s="532"/>
      <c r="BF73" s="532"/>
      <c r="BG73" s="532"/>
      <c r="BH73" s="532"/>
      <c r="BI73" s="532"/>
      <c r="BJ73" s="532"/>
      <c r="BK73" s="532"/>
      <c r="BL73" s="532"/>
      <c r="BM73" s="1676"/>
      <c r="BN73" s="1676"/>
      <c r="BO73" s="1676"/>
      <c r="BP73" s="1676"/>
      <c r="BQ73" s="1676"/>
      <c r="BR73" s="1676"/>
      <c r="BS73" s="1680"/>
      <c r="BT73" s="1676"/>
      <c r="BU73" s="1676"/>
      <c r="BV73" s="1680"/>
      <c r="BW73" s="1676"/>
      <c r="BX73" s="1681"/>
      <c r="BY73" s="532"/>
      <c r="BZ73" s="84"/>
      <c r="CA73" s="84"/>
      <c r="CB73" s="84"/>
      <c r="CC73" s="84"/>
      <c r="CD73" s="84"/>
      <c r="CE73" s="532"/>
      <c r="CF73" s="532"/>
      <c r="CG73" s="532"/>
      <c r="CH73" s="532"/>
      <c r="CI73" s="532"/>
      <c r="CJ73" s="532"/>
      <c r="CK73" s="532"/>
      <c r="CL73" s="1171"/>
      <c r="CM73" s="1682"/>
    </row>
    <row r="74">
      <c r="A74" s="1685">
        <f t="shared" si="1"/>
        <v>44197</v>
      </c>
      <c r="B74" s="1659"/>
      <c r="C74" s="1659"/>
      <c r="D74" s="1659"/>
      <c r="E74" s="1659"/>
      <c r="F74" s="1659"/>
      <c r="G74" s="1659"/>
      <c r="H74" s="517">
        <v>-0.029</v>
      </c>
      <c r="I74" s="62">
        <v>-0.049</v>
      </c>
      <c r="J74" s="62">
        <v>0.004</v>
      </c>
      <c r="K74" s="1660"/>
      <c r="L74" s="531"/>
      <c r="M74" s="531"/>
      <c r="N74" s="1660"/>
      <c r="O74" s="531"/>
      <c r="P74" s="531"/>
      <c r="Q74" s="62"/>
      <c r="R74" s="531"/>
      <c r="S74" s="531"/>
      <c r="T74" s="531"/>
      <c r="U74" s="531"/>
      <c r="V74" s="531"/>
      <c r="W74" s="517"/>
      <c r="X74" s="62"/>
      <c r="Y74" s="1662"/>
      <c r="Z74" s="1661"/>
      <c r="AA74" s="1662"/>
      <c r="AB74" s="1663"/>
      <c r="AC74" s="1664"/>
      <c r="AD74" s="1664"/>
      <c r="AE74" s="1664"/>
      <c r="AF74" s="1665"/>
      <c r="AG74" s="1664"/>
      <c r="AH74" s="1664"/>
      <c r="AI74" s="1666"/>
      <c r="AJ74" s="1664"/>
      <c r="AK74" s="1664"/>
      <c r="AL74" s="517"/>
      <c r="AM74" s="1669"/>
      <c r="AN74" s="1662"/>
      <c r="AO74" s="521"/>
      <c r="AP74" s="62"/>
      <c r="AQ74" s="62"/>
      <c r="AR74" s="517">
        <v>0.001</v>
      </c>
      <c r="AS74" s="70">
        <v>0.001</v>
      </c>
      <c r="AT74" s="70">
        <v>0.002</v>
      </c>
      <c r="AU74" s="1667"/>
      <c r="AV74" s="1664"/>
      <c r="AW74" s="1664"/>
      <c r="AX74" s="1667"/>
      <c r="AY74" s="1664"/>
      <c r="AZ74" s="1664"/>
      <c r="BA74" s="531"/>
      <c r="BB74" s="531"/>
      <c r="BC74" s="531"/>
      <c r="BD74" s="531"/>
      <c r="BE74" s="531"/>
      <c r="BF74" s="531"/>
      <c r="BG74" s="531"/>
      <c r="BH74" s="531"/>
      <c r="BI74" s="531"/>
      <c r="BJ74" s="531"/>
      <c r="BK74" s="531"/>
      <c r="BL74" s="531"/>
      <c r="BM74" s="1664"/>
      <c r="BN74" s="1664"/>
      <c r="BO74" s="1664"/>
      <c r="BP74" s="1664"/>
      <c r="BQ74" s="1664"/>
      <c r="BR74" s="1664"/>
      <c r="BS74" s="1668"/>
      <c r="BT74" s="1664"/>
      <c r="BU74" s="1664"/>
      <c r="BV74" s="1668"/>
      <c r="BW74" s="1664"/>
      <c r="BX74" s="1669"/>
      <c r="BY74" s="531"/>
      <c r="BZ74" s="72"/>
      <c r="CA74" s="72"/>
      <c r="CB74" s="72"/>
      <c r="CC74" s="72"/>
      <c r="CD74" s="72"/>
      <c r="CE74" s="531"/>
      <c r="CF74" s="531"/>
      <c r="CG74" s="531"/>
      <c r="CH74" s="531"/>
      <c r="CI74" s="531"/>
      <c r="CJ74" s="531"/>
      <c r="CK74" s="531"/>
      <c r="CL74" s="1165"/>
      <c r="CM74" s="1670"/>
    </row>
    <row r="75">
      <c r="A75" s="1683">
        <f t="shared" si="1"/>
        <v>44228</v>
      </c>
      <c r="B75" s="1671"/>
      <c r="C75" s="1671"/>
      <c r="D75" s="1671"/>
      <c r="E75" s="1671"/>
      <c r="F75" s="1671"/>
      <c r="G75" s="1671"/>
      <c r="H75" s="1210">
        <v>0.004</v>
      </c>
      <c r="I75" s="75">
        <v>0.006</v>
      </c>
      <c r="J75" s="75">
        <v>0.021</v>
      </c>
      <c r="K75" s="1672"/>
      <c r="L75" s="532"/>
      <c r="M75" s="532"/>
      <c r="N75" s="1672"/>
      <c r="O75" s="532"/>
      <c r="P75" s="532"/>
      <c r="Q75" s="75"/>
      <c r="R75" s="532"/>
      <c r="S75" s="532"/>
      <c r="T75" s="532"/>
      <c r="U75" s="532"/>
      <c r="V75" s="532"/>
      <c r="W75" s="1210"/>
      <c r="X75" s="75"/>
      <c r="Y75" s="1674"/>
      <c r="Z75" s="1673"/>
      <c r="AA75" s="1674"/>
      <c r="AB75" s="1675"/>
      <c r="AC75" s="1676"/>
      <c r="AD75" s="1676"/>
      <c r="AE75" s="1676"/>
      <c r="AF75" s="1677"/>
      <c r="AG75" s="1676"/>
      <c r="AH75" s="1676"/>
      <c r="AI75" s="1678"/>
      <c r="AJ75" s="1676"/>
      <c r="AK75" s="1676"/>
      <c r="AL75" s="1210"/>
      <c r="AM75" s="1681"/>
      <c r="AN75" s="1674"/>
      <c r="AO75" s="529"/>
      <c r="AP75" s="75"/>
      <c r="AQ75" s="75"/>
      <c r="AR75" s="1210">
        <v>0.0</v>
      </c>
      <c r="AS75" s="83">
        <v>0.001</v>
      </c>
      <c r="AT75" s="83">
        <v>0.001</v>
      </c>
      <c r="AU75" s="1679"/>
      <c r="AV75" s="1676"/>
      <c r="AW75" s="1676"/>
      <c r="AX75" s="1679"/>
      <c r="AY75" s="1676"/>
      <c r="AZ75" s="1676"/>
      <c r="BA75" s="532"/>
      <c r="BB75" s="532"/>
      <c r="BC75" s="532"/>
      <c r="BD75" s="532"/>
      <c r="BE75" s="532"/>
      <c r="BF75" s="532"/>
      <c r="BG75" s="532"/>
      <c r="BH75" s="532"/>
      <c r="BI75" s="532"/>
      <c r="BJ75" s="532"/>
      <c r="BK75" s="532"/>
      <c r="BL75" s="532"/>
      <c r="BM75" s="1676"/>
      <c r="BN75" s="1676"/>
      <c r="BO75" s="1676"/>
      <c r="BP75" s="1676"/>
      <c r="BQ75" s="1676"/>
      <c r="BR75" s="1676"/>
      <c r="BS75" s="1680"/>
      <c r="BT75" s="1676"/>
      <c r="BU75" s="1676"/>
      <c r="BV75" s="1680"/>
      <c r="BW75" s="1676"/>
      <c r="BX75" s="1681"/>
      <c r="BY75" s="532"/>
      <c r="BZ75" s="84"/>
      <c r="CA75" s="84"/>
      <c r="CB75" s="84"/>
      <c r="CC75" s="84"/>
      <c r="CD75" s="84"/>
      <c r="CE75" s="532"/>
      <c r="CF75" s="532"/>
      <c r="CG75" s="532"/>
      <c r="CH75" s="532"/>
      <c r="CI75" s="532"/>
      <c r="CJ75" s="532"/>
      <c r="CK75" s="532"/>
      <c r="CL75" s="1171"/>
      <c r="CM75" s="1682"/>
    </row>
    <row r="76">
      <c r="A76" s="1684">
        <f t="shared" si="1"/>
        <v>44256</v>
      </c>
      <c r="B76" s="1659"/>
      <c r="C76" s="1659"/>
      <c r="D76" s="1659"/>
      <c r="E76" s="1659"/>
      <c r="F76" s="1659"/>
      <c r="G76" s="1659"/>
      <c r="H76" s="517">
        <v>0.021</v>
      </c>
      <c r="I76" s="62"/>
      <c r="J76" s="62">
        <v>0.02</v>
      </c>
      <c r="K76" s="1660"/>
      <c r="L76" s="531"/>
      <c r="M76" s="531"/>
      <c r="N76" s="1660"/>
      <c r="O76" s="531"/>
      <c r="P76" s="531"/>
      <c r="Q76" s="62"/>
      <c r="R76" s="531"/>
      <c r="S76" s="531"/>
      <c r="T76" s="531"/>
      <c r="U76" s="531"/>
      <c r="V76" s="531"/>
      <c r="W76" s="517"/>
      <c r="X76" s="62"/>
      <c r="Y76" s="1662"/>
      <c r="Z76" s="1661"/>
      <c r="AA76" s="1662"/>
      <c r="AB76" s="1663"/>
      <c r="AC76" s="1664"/>
      <c r="AD76" s="1664"/>
      <c r="AE76" s="1664"/>
      <c r="AF76" s="1665"/>
      <c r="AG76" s="1664"/>
      <c r="AH76" s="1664"/>
      <c r="AI76" s="1666"/>
      <c r="AJ76" s="1664"/>
      <c r="AK76" s="1664"/>
      <c r="AL76" s="517"/>
      <c r="AM76" s="1669"/>
      <c r="AN76" s="1662"/>
      <c r="AO76" s="521"/>
      <c r="AP76" s="62"/>
      <c r="AQ76" s="62"/>
      <c r="AR76" s="517">
        <v>-0.072</v>
      </c>
      <c r="AS76" s="70">
        <v>-0.09</v>
      </c>
      <c r="AT76" s="70">
        <v>-0.075</v>
      </c>
      <c r="AU76" s="1667"/>
      <c r="AV76" s="1664"/>
      <c r="AW76" s="1664"/>
      <c r="AX76" s="1667"/>
      <c r="AY76" s="1664"/>
      <c r="AZ76" s="1664"/>
      <c r="BA76" s="531"/>
      <c r="BB76" s="531"/>
      <c r="BC76" s="531"/>
      <c r="BD76" s="531"/>
      <c r="BE76" s="531"/>
      <c r="BF76" s="531"/>
      <c r="BG76" s="531"/>
      <c r="BH76" s="531"/>
      <c r="BI76" s="531"/>
      <c r="BJ76" s="531"/>
      <c r="BK76" s="531"/>
      <c r="BL76" s="531"/>
      <c r="BM76" s="1664"/>
      <c r="BN76" s="1664"/>
      <c r="BO76" s="1664"/>
      <c r="BP76" s="1664"/>
      <c r="BQ76" s="1664"/>
      <c r="BR76" s="1664"/>
      <c r="BS76" s="1668"/>
      <c r="BT76" s="1664"/>
      <c r="BU76" s="1664"/>
      <c r="BV76" s="1668"/>
      <c r="BW76" s="1664"/>
      <c r="BX76" s="1669"/>
      <c r="BY76" s="531"/>
      <c r="BZ76" s="72"/>
      <c r="CA76" s="72"/>
      <c r="CB76" s="72"/>
      <c r="CC76" s="72"/>
      <c r="CD76" s="72"/>
      <c r="CE76" s="531"/>
      <c r="CF76" s="531"/>
      <c r="CG76" s="531"/>
      <c r="CH76" s="531"/>
      <c r="CI76" s="531"/>
      <c r="CJ76" s="531"/>
      <c r="CK76" s="531"/>
      <c r="CL76" s="1165"/>
      <c r="CM76" s="1670"/>
    </row>
    <row r="77">
      <c r="A77" s="1683">
        <f t="shared" si="1"/>
        <v>44287</v>
      </c>
      <c r="B77" s="1671"/>
      <c r="C77" s="1671"/>
      <c r="D77" s="1671"/>
      <c r="E77" s="1671"/>
      <c r="F77" s="1671"/>
      <c r="G77" s="1671"/>
      <c r="H77" s="1210">
        <v>0.023</v>
      </c>
      <c r="I77" s="75">
        <v>0.022</v>
      </c>
      <c r="J77" s="75">
        <v>0.02</v>
      </c>
      <c r="K77" s="1672"/>
      <c r="L77" s="532"/>
      <c r="M77" s="532"/>
      <c r="N77" s="1672"/>
      <c r="O77" s="532"/>
      <c r="P77" s="532"/>
      <c r="Q77" s="75"/>
      <c r="R77" s="532"/>
      <c r="S77" s="532"/>
      <c r="T77" s="532"/>
      <c r="U77" s="532"/>
      <c r="V77" s="532"/>
      <c r="W77" s="1210"/>
      <c r="X77" s="75"/>
      <c r="Y77" s="1674"/>
      <c r="Z77" s="1673"/>
      <c r="AA77" s="1674"/>
      <c r="AB77" s="1675"/>
      <c r="AC77" s="1676"/>
      <c r="AD77" s="1676"/>
      <c r="AE77" s="1676"/>
      <c r="AF77" s="1677"/>
      <c r="AG77" s="1676"/>
      <c r="AH77" s="1676"/>
      <c r="AI77" s="1678"/>
      <c r="AJ77" s="1676"/>
      <c r="AK77" s="1676"/>
      <c r="AL77" s="1210"/>
      <c r="AM77" s="1681"/>
      <c r="AN77" s="1674"/>
      <c r="AO77" s="529"/>
      <c r="AP77" s="75"/>
      <c r="AQ77" s="75"/>
      <c r="AR77" s="1210">
        <v>-0.116</v>
      </c>
      <c r="AS77" s="83">
        <v>-0.13</v>
      </c>
      <c r="AT77" s="83">
        <v>-0.117</v>
      </c>
      <c r="AU77" s="1679"/>
      <c r="AV77" s="1676"/>
      <c r="AW77" s="1676"/>
      <c r="AX77" s="1679"/>
      <c r="AY77" s="1676"/>
      <c r="AZ77" s="1676"/>
      <c r="BA77" s="532"/>
      <c r="BB77" s="532"/>
      <c r="BC77" s="532"/>
      <c r="BD77" s="532"/>
      <c r="BE77" s="532"/>
      <c r="BF77" s="532"/>
      <c r="BG77" s="532"/>
      <c r="BH77" s="532"/>
      <c r="BI77" s="532"/>
      <c r="BJ77" s="532"/>
      <c r="BK77" s="532"/>
      <c r="BL77" s="532"/>
      <c r="BM77" s="1676"/>
      <c r="BN77" s="1676"/>
      <c r="BO77" s="1676"/>
      <c r="BP77" s="1676"/>
      <c r="BQ77" s="1676"/>
      <c r="BR77" s="1676"/>
      <c r="BS77" s="1680"/>
      <c r="BT77" s="1676"/>
      <c r="BU77" s="1676"/>
      <c r="BV77" s="1680"/>
      <c r="BW77" s="1676"/>
      <c r="BX77" s="1681"/>
      <c r="BY77" s="532"/>
      <c r="BZ77" s="84"/>
      <c r="CA77" s="84"/>
      <c r="CB77" s="84"/>
      <c r="CC77" s="84"/>
      <c r="CD77" s="84"/>
      <c r="CE77" s="532"/>
      <c r="CF77" s="532"/>
      <c r="CG77" s="532"/>
      <c r="CH77" s="532"/>
      <c r="CI77" s="532"/>
      <c r="CJ77" s="532"/>
      <c r="CK77" s="532"/>
      <c r="CL77" s="1171"/>
      <c r="CM77" s="1682"/>
    </row>
    <row r="78">
      <c r="A78" s="1685">
        <f t="shared" si="1"/>
        <v>44317</v>
      </c>
      <c r="B78" s="1659"/>
      <c r="C78" s="1659"/>
      <c r="D78" s="1659"/>
      <c r="E78" s="1659"/>
      <c r="F78" s="1659"/>
      <c r="G78" s="1659"/>
      <c r="H78" s="517">
        <v>0.008</v>
      </c>
      <c r="I78" s="62"/>
      <c r="J78" s="62">
        <v>0.01</v>
      </c>
      <c r="K78" s="1660"/>
      <c r="L78" s="531"/>
      <c r="M78" s="531"/>
      <c r="N78" s="1660"/>
      <c r="O78" s="531"/>
      <c r="P78" s="531"/>
      <c r="Q78" s="62"/>
      <c r="R78" s="531"/>
      <c r="S78" s="531"/>
      <c r="T78" s="531"/>
      <c r="U78" s="531"/>
      <c r="V78" s="531"/>
      <c r="W78" s="517"/>
      <c r="X78" s="62"/>
      <c r="Y78" s="1662"/>
      <c r="Z78" s="1661"/>
      <c r="AA78" s="1662"/>
      <c r="AB78" s="1663"/>
      <c r="AC78" s="1664"/>
      <c r="AD78" s="1664"/>
      <c r="AE78" s="1664"/>
      <c r="AF78" s="1665"/>
      <c r="AG78" s="1664"/>
      <c r="AH78" s="1664"/>
      <c r="AI78" s="1666"/>
      <c r="AJ78" s="1664"/>
      <c r="AK78" s="1664"/>
      <c r="AL78" s="517"/>
      <c r="AM78" s="1669"/>
      <c r="AN78" s="1662"/>
      <c r="AO78" s="521"/>
      <c r="AP78" s="62"/>
      <c r="AQ78" s="62"/>
      <c r="AR78" s="517">
        <v>0.045</v>
      </c>
      <c r="AS78" s="70">
        <v>0.035</v>
      </c>
      <c r="AT78" s="70">
        <v>0.048</v>
      </c>
      <c r="AU78" s="1667"/>
      <c r="AV78" s="1664"/>
      <c r="AW78" s="1664"/>
      <c r="AX78" s="1667"/>
      <c r="AY78" s="1664"/>
      <c r="AZ78" s="1664"/>
      <c r="BA78" s="531"/>
      <c r="BB78" s="531"/>
      <c r="BC78" s="531"/>
      <c r="BD78" s="531"/>
      <c r="BE78" s="531"/>
      <c r="BF78" s="531"/>
      <c r="BG78" s="531"/>
      <c r="BH78" s="531"/>
      <c r="BI78" s="531"/>
      <c r="BJ78" s="531"/>
      <c r="BK78" s="531"/>
      <c r="BL78" s="531"/>
      <c r="BM78" s="1664"/>
      <c r="BN78" s="1664"/>
      <c r="BO78" s="1664"/>
      <c r="BP78" s="1664"/>
      <c r="BQ78" s="1664"/>
      <c r="BR78" s="1664"/>
      <c r="BS78" s="1668"/>
      <c r="BT78" s="1664"/>
      <c r="BU78" s="1664"/>
      <c r="BV78" s="1668"/>
      <c r="BW78" s="1664"/>
      <c r="BX78" s="1669"/>
      <c r="BY78" s="531"/>
      <c r="BZ78" s="72"/>
      <c r="CA78" s="72"/>
      <c r="CB78" s="72"/>
      <c r="CC78" s="72"/>
      <c r="CD78" s="72"/>
      <c r="CE78" s="531"/>
      <c r="CF78" s="531"/>
      <c r="CG78" s="531"/>
      <c r="CH78" s="531"/>
      <c r="CI78" s="531"/>
      <c r="CJ78" s="531"/>
      <c r="CK78" s="531"/>
      <c r="CL78" s="1165"/>
      <c r="CM78" s="1670"/>
    </row>
    <row r="79">
      <c r="A79" s="1686">
        <f t="shared" si="1"/>
        <v>44348</v>
      </c>
      <c r="B79" s="1671"/>
      <c r="C79" s="1671"/>
      <c r="D79" s="1671"/>
      <c r="E79" s="1671"/>
      <c r="F79" s="1671"/>
      <c r="G79" s="1671"/>
      <c r="H79" s="1210">
        <v>0.001</v>
      </c>
      <c r="I79" s="75"/>
      <c r="J79" s="75">
        <v>-0.001</v>
      </c>
      <c r="K79" s="1672"/>
      <c r="L79" s="532"/>
      <c r="M79" s="532"/>
      <c r="N79" s="1672"/>
      <c r="O79" s="532"/>
      <c r="P79" s="532"/>
      <c r="Q79" s="75"/>
      <c r="R79" s="532"/>
      <c r="S79" s="532"/>
      <c r="T79" s="532"/>
      <c r="U79" s="532"/>
      <c r="V79" s="532"/>
      <c r="W79" s="1210"/>
      <c r="X79" s="75"/>
      <c r="Y79" s="1674"/>
      <c r="Z79" s="1673"/>
      <c r="AA79" s="1674"/>
      <c r="AB79" s="1675"/>
      <c r="AC79" s="1676"/>
      <c r="AD79" s="1676"/>
      <c r="AE79" s="1676"/>
      <c r="AF79" s="1677"/>
      <c r="AG79" s="1676"/>
      <c r="AH79" s="1676"/>
      <c r="AI79" s="1678"/>
      <c r="AJ79" s="1676"/>
      <c r="AK79" s="1676"/>
      <c r="AL79" s="1210"/>
      <c r="AM79" s="1681"/>
      <c r="AN79" s="1674"/>
      <c r="AO79" s="529"/>
      <c r="AP79" s="75"/>
      <c r="AQ79" s="75"/>
      <c r="AR79" s="1210">
        <v>0.065</v>
      </c>
      <c r="AS79" s="83">
        <v>0.056</v>
      </c>
      <c r="AT79" s="83">
        <v>0.065</v>
      </c>
      <c r="AU79" s="1679"/>
      <c r="AV79" s="1676"/>
      <c r="AW79" s="1676"/>
      <c r="AX79" s="1679"/>
      <c r="AY79" s="1676"/>
      <c r="AZ79" s="1676"/>
      <c r="BA79" s="532"/>
      <c r="BB79" s="532"/>
      <c r="BC79" s="532"/>
      <c r="BD79" s="532"/>
      <c r="BE79" s="532"/>
      <c r="BF79" s="532"/>
      <c r="BG79" s="532"/>
      <c r="BH79" s="532"/>
      <c r="BI79" s="532"/>
      <c r="BJ79" s="532"/>
      <c r="BK79" s="532"/>
      <c r="BL79" s="532"/>
      <c r="BM79" s="1676"/>
      <c r="BN79" s="1676"/>
      <c r="BO79" s="1676"/>
      <c r="BP79" s="1676"/>
      <c r="BQ79" s="1676"/>
      <c r="BR79" s="1676"/>
      <c r="BS79" s="1680"/>
      <c r="BT79" s="1676"/>
      <c r="BU79" s="1676"/>
      <c r="BV79" s="1680"/>
      <c r="BW79" s="1676"/>
      <c r="BX79" s="1681"/>
      <c r="BY79" s="532"/>
      <c r="BZ79" s="84"/>
      <c r="CA79" s="84"/>
      <c r="CB79" s="84"/>
      <c r="CC79" s="84"/>
      <c r="CD79" s="84"/>
      <c r="CE79" s="532"/>
      <c r="CF79" s="532"/>
      <c r="CG79" s="532"/>
      <c r="CH79" s="532"/>
      <c r="CI79" s="532"/>
      <c r="CJ79" s="532"/>
      <c r="CK79" s="532"/>
      <c r="CL79" s="1171"/>
      <c r="CM79" s="1682"/>
    </row>
    <row r="80">
      <c r="A80" s="1685">
        <f t="shared" si="1"/>
        <v>44378</v>
      </c>
      <c r="B80" s="1659"/>
      <c r="C80" s="1659"/>
      <c r="D80" s="1659"/>
      <c r="E80" s="1659"/>
      <c r="F80" s="1659"/>
      <c r="G80" s="1659"/>
      <c r="H80" s="517">
        <v>0.001</v>
      </c>
      <c r="I80" s="62"/>
      <c r="J80" s="62">
        <v>0.004</v>
      </c>
      <c r="K80" s="1660"/>
      <c r="L80" s="531"/>
      <c r="M80" s="531"/>
      <c r="N80" s="1660"/>
      <c r="O80" s="531"/>
      <c r="P80" s="531"/>
      <c r="Q80" s="62"/>
      <c r="R80" s="531"/>
      <c r="S80" s="531"/>
      <c r="T80" s="531"/>
      <c r="U80" s="531"/>
      <c r="V80" s="531"/>
      <c r="W80" s="517"/>
      <c r="X80" s="62"/>
      <c r="Y80" s="1662"/>
      <c r="Z80" s="1661"/>
      <c r="AA80" s="1662"/>
      <c r="AB80" s="1663"/>
      <c r="AC80" s="1664"/>
      <c r="AD80" s="1664"/>
      <c r="AE80" s="1664"/>
      <c r="AF80" s="1665"/>
      <c r="AG80" s="1664"/>
      <c r="AH80" s="1664"/>
      <c r="AI80" s="1666"/>
      <c r="AJ80" s="1664"/>
      <c r="AK80" s="1664"/>
      <c r="AL80" s="517"/>
      <c r="AM80" s="1669"/>
      <c r="AN80" s="1662"/>
      <c r="AO80" s="521"/>
      <c r="AP80" s="62"/>
      <c r="AQ80" s="62"/>
      <c r="AR80" s="517">
        <v>0.03</v>
      </c>
      <c r="AS80" s="70">
        <v>0.03</v>
      </c>
      <c r="AT80" s="70">
        <v>0.031</v>
      </c>
      <c r="AU80" s="1667"/>
      <c r="AV80" s="1664"/>
      <c r="AW80" s="1664"/>
      <c r="AX80" s="1667"/>
      <c r="AY80" s="1664"/>
      <c r="AZ80" s="1664"/>
      <c r="BA80" s="531"/>
      <c r="BB80" s="531"/>
      <c r="BC80" s="531"/>
      <c r="BD80" s="531"/>
      <c r="BE80" s="531"/>
      <c r="BF80" s="531"/>
      <c r="BG80" s="531"/>
      <c r="BH80" s="531"/>
      <c r="BI80" s="531"/>
      <c r="BJ80" s="531"/>
      <c r="BK80" s="531"/>
      <c r="BL80" s="531"/>
      <c r="BM80" s="1664"/>
      <c r="BN80" s="1664"/>
      <c r="BO80" s="1664"/>
      <c r="BP80" s="1664"/>
      <c r="BQ80" s="1664"/>
      <c r="BR80" s="1664"/>
      <c r="BS80" s="1668"/>
      <c r="BT80" s="1664"/>
      <c r="BU80" s="1664"/>
      <c r="BV80" s="1668"/>
      <c r="BW80" s="1664"/>
      <c r="BX80" s="1669"/>
      <c r="BY80" s="531"/>
      <c r="BZ80" s="72"/>
      <c r="CA80" s="72"/>
      <c r="CB80" s="72"/>
      <c r="CC80" s="72"/>
      <c r="CD80" s="72"/>
      <c r="CE80" s="531"/>
      <c r="CF80" s="531"/>
      <c r="CG80" s="531"/>
      <c r="CH80" s="531"/>
      <c r="CI80" s="531"/>
      <c r="CJ80" s="531"/>
      <c r="CK80" s="531"/>
      <c r="CL80" s="1165"/>
      <c r="CM80" s="1670"/>
    </row>
    <row r="81">
      <c r="A81" s="1683">
        <f t="shared" si="1"/>
        <v>44409</v>
      </c>
      <c r="B81" s="1671"/>
      <c r="C81" s="1671"/>
      <c r="D81" s="1671"/>
      <c r="E81" s="1671"/>
      <c r="F81" s="1671"/>
      <c r="G81" s="1671"/>
      <c r="H81" s="1210">
        <v>0.004</v>
      </c>
      <c r="I81" s="75">
        <v>0.005</v>
      </c>
      <c r="J81" s="75">
        <v>0.006</v>
      </c>
      <c r="K81" s="1672"/>
      <c r="L81" s="532"/>
      <c r="M81" s="532"/>
      <c r="N81" s="1672"/>
      <c r="O81" s="532"/>
      <c r="P81" s="532"/>
      <c r="Q81" s="75"/>
      <c r="R81" s="532"/>
      <c r="S81" s="532"/>
      <c r="T81" s="532"/>
      <c r="U81" s="532"/>
      <c r="V81" s="532"/>
      <c r="W81" s="1210"/>
      <c r="X81" s="75"/>
      <c r="Y81" s="1674"/>
      <c r="Z81" s="1673"/>
      <c r="AA81" s="1674"/>
      <c r="AB81" s="1675"/>
      <c r="AC81" s="1676"/>
      <c r="AD81" s="1676"/>
      <c r="AE81" s="1676"/>
      <c r="AF81" s="1677"/>
      <c r="AG81" s="1676"/>
      <c r="AH81" s="1676"/>
      <c r="AI81" s="1678"/>
      <c r="AJ81" s="1676"/>
      <c r="AK81" s="1676"/>
      <c r="AL81" s="1210"/>
      <c r="AM81" s="1681"/>
      <c r="AN81" s="1674"/>
      <c r="AO81" s="529"/>
      <c r="AP81" s="75"/>
      <c r="AQ81" s="75"/>
      <c r="AR81" s="1210">
        <v>0.012</v>
      </c>
      <c r="AS81" s="83">
        <v>0.009</v>
      </c>
      <c r="AT81" s="83">
        <v>0.009</v>
      </c>
      <c r="AU81" s="1679"/>
      <c r="AV81" s="1676"/>
      <c r="AW81" s="1676"/>
      <c r="AX81" s="1679"/>
      <c r="AY81" s="1676"/>
      <c r="AZ81" s="1676"/>
      <c r="BA81" s="532"/>
      <c r="BB81" s="532"/>
      <c r="BC81" s="532"/>
      <c r="BD81" s="532"/>
      <c r="BE81" s="532"/>
      <c r="BF81" s="532"/>
      <c r="BG81" s="532"/>
      <c r="BH81" s="532"/>
      <c r="BI81" s="532"/>
      <c r="BJ81" s="532"/>
      <c r="BK81" s="532"/>
      <c r="BL81" s="532"/>
      <c r="BM81" s="1676"/>
      <c r="BN81" s="1676"/>
      <c r="BO81" s="1676"/>
      <c r="BP81" s="1676"/>
      <c r="BQ81" s="1676"/>
      <c r="BR81" s="1676"/>
      <c r="BS81" s="1680"/>
      <c r="BT81" s="1676"/>
      <c r="BU81" s="1676"/>
      <c r="BV81" s="1680"/>
      <c r="BW81" s="1676"/>
      <c r="BX81" s="1681"/>
      <c r="BY81" s="532"/>
      <c r="BZ81" s="84"/>
      <c r="CA81" s="84"/>
      <c r="CB81" s="84"/>
      <c r="CC81" s="84"/>
      <c r="CD81" s="84"/>
      <c r="CE81" s="532"/>
      <c r="CF81" s="532"/>
      <c r="CG81" s="532"/>
      <c r="CH81" s="532"/>
      <c r="CI81" s="532"/>
      <c r="CJ81" s="532"/>
      <c r="CK81" s="532"/>
      <c r="CL81" s="1171"/>
      <c r="CM81" s="1682"/>
    </row>
    <row r="82">
      <c r="A82" s="1684">
        <f t="shared" si="1"/>
        <v>44440</v>
      </c>
      <c r="B82" s="1659"/>
      <c r="C82" s="1659"/>
      <c r="D82" s="1659"/>
      <c r="E82" s="1659"/>
      <c r="F82" s="1659"/>
      <c r="G82" s="1659"/>
      <c r="H82" s="517">
        <v>0.006</v>
      </c>
      <c r="I82" s="62"/>
      <c r="J82" s="62">
        <v>0.002</v>
      </c>
      <c r="K82" s="1660"/>
      <c r="L82" s="531"/>
      <c r="M82" s="531"/>
      <c r="N82" s="1660"/>
      <c r="O82" s="531"/>
      <c r="P82" s="531"/>
      <c r="Q82" s="62"/>
      <c r="R82" s="531"/>
      <c r="S82" s="531"/>
      <c r="T82" s="531"/>
      <c r="U82" s="531"/>
      <c r="V82" s="531"/>
      <c r="W82" s="517"/>
      <c r="X82" s="62"/>
      <c r="Y82" s="1662"/>
      <c r="Z82" s="1661"/>
      <c r="AA82" s="1662"/>
      <c r="AB82" s="1663"/>
      <c r="AC82" s="1664"/>
      <c r="AD82" s="1664"/>
      <c r="AE82" s="1664"/>
      <c r="AF82" s="1665"/>
      <c r="AG82" s="1664"/>
      <c r="AH82" s="1664"/>
      <c r="AI82" s="1666"/>
      <c r="AJ82" s="1664"/>
      <c r="AK82" s="1664"/>
      <c r="AL82" s="517"/>
      <c r="AM82" s="1669"/>
      <c r="AN82" s="1662"/>
      <c r="AO82" s="521"/>
      <c r="AP82" s="62"/>
      <c r="AQ82" s="62"/>
      <c r="AR82" s="517">
        <v>0.008</v>
      </c>
      <c r="AS82" s="70">
        <v>0.009</v>
      </c>
      <c r="AT82" s="70">
        <v>0.008</v>
      </c>
      <c r="AU82" s="1667"/>
      <c r="AV82" s="1664"/>
      <c r="AW82" s="1664"/>
      <c r="AX82" s="1667"/>
      <c r="AY82" s="1664"/>
      <c r="AZ82" s="1664"/>
      <c r="BA82" s="531"/>
      <c r="BB82" s="531"/>
      <c r="BC82" s="531"/>
      <c r="BD82" s="531"/>
      <c r="BE82" s="531"/>
      <c r="BF82" s="531"/>
      <c r="BG82" s="531"/>
      <c r="BH82" s="531"/>
      <c r="BI82" s="531"/>
      <c r="BJ82" s="531"/>
      <c r="BK82" s="531"/>
      <c r="BL82" s="531"/>
      <c r="BM82" s="1664"/>
      <c r="BN82" s="1664"/>
      <c r="BO82" s="1664"/>
      <c r="BP82" s="1664"/>
      <c r="BQ82" s="1664"/>
      <c r="BR82" s="1664"/>
      <c r="BS82" s="1668"/>
      <c r="BT82" s="1664"/>
      <c r="BU82" s="1664"/>
      <c r="BV82" s="1668"/>
      <c r="BW82" s="1664"/>
      <c r="BX82" s="1669"/>
      <c r="BY82" s="531"/>
      <c r="BZ82" s="72"/>
      <c r="CA82" s="72"/>
      <c r="CB82" s="72"/>
      <c r="CC82" s="72"/>
      <c r="CD82" s="72"/>
      <c r="CE82" s="531"/>
      <c r="CF82" s="531"/>
      <c r="CG82" s="531"/>
      <c r="CH82" s="531"/>
      <c r="CI82" s="531"/>
      <c r="CJ82" s="531"/>
      <c r="CK82" s="531"/>
      <c r="CL82" s="1165"/>
      <c r="CM82" s="1670"/>
    </row>
    <row r="83">
      <c r="A83" s="1683">
        <f t="shared" si="1"/>
        <v>44470</v>
      </c>
      <c r="B83" s="1671"/>
      <c r="C83" s="1671"/>
      <c r="D83" s="1671"/>
      <c r="E83" s="1671"/>
      <c r="F83" s="1671"/>
      <c r="G83" s="1671"/>
      <c r="H83" s="1210">
        <v>0.001</v>
      </c>
      <c r="I83" s="75">
        <v>0.004</v>
      </c>
      <c r="J83" s="75">
        <v>0.009</v>
      </c>
      <c r="K83" s="1672"/>
      <c r="L83" s="532"/>
      <c r="M83" s="532"/>
      <c r="N83" s="1672"/>
      <c r="O83" s="532"/>
      <c r="P83" s="532"/>
      <c r="Q83" s="75"/>
      <c r="R83" s="532"/>
      <c r="S83" s="532"/>
      <c r="T83" s="532"/>
      <c r="U83" s="532"/>
      <c r="V83" s="532"/>
      <c r="W83" s="1210"/>
      <c r="X83" s="75"/>
      <c r="Y83" s="1674"/>
      <c r="Z83" s="1673"/>
      <c r="AA83" s="1674"/>
      <c r="AB83" s="1675"/>
      <c r="AC83" s="1676"/>
      <c r="AD83" s="1676"/>
      <c r="AE83" s="1676"/>
      <c r="AF83" s="1677"/>
      <c r="AG83" s="1676"/>
      <c r="AH83" s="1676"/>
      <c r="AI83" s="1678"/>
      <c r="AJ83" s="1676"/>
      <c r="AK83" s="1676"/>
      <c r="AL83" s="1210"/>
      <c r="AM83" s="1681"/>
      <c r="AN83" s="1674"/>
      <c r="AO83" s="529"/>
      <c r="AP83" s="75"/>
      <c r="AQ83" s="75"/>
      <c r="AR83" s="1210">
        <v>0.004</v>
      </c>
      <c r="AS83" s="83">
        <v>0.003</v>
      </c>
      <c r="AT83" s="83">
        <v>0.004</v>
      </c>
      <c r="AU83" s="1679"/>
      <c r="AV83" s="1676"/>
      <c r="AW83" s="1676"/>
      <c r="AX83" s="1679"/>
      <c r="AY83" s="1676"/>
      <c r="AZ83" s="1676"/>
      <c r="BA83" s="532"/>
      <c r="BB83" s="532"/>
      <c r="BC83" s="532"/>
      <c r="BD83" s="532"/>
      <c r="BE83" s="532"/>
      <c r="BF83" s="532"/>
      <c r="BG83" s="532"/>
      <c r="BH83" s="532"/>
      <c r="BI83" s="532"/>
      <c r="BJ83" s="532"/>
      <c r="BK83" s="532"/>
      <c r="BL83" s="532"/>
      <c r="BM83" s="1676"/>
      <c r="BN83" s="1676"/>
      <c r="BO83" s="1676"/>
      <c r="BP83" s="1676"/>
      <c r="BQ83" s="1676"/>
      <c r="BR83" s="1676"/>
      <c r="BS83" s="1680"/>
      <c r="BT83" s="1676"/>
      <c r="BU83" s="1676"/>
      <c r="BV83" s="1680"/>
      <c r="BW83" s="1676"/>
      <c r="BX83" s="1681"/>
      <c r="BY83" s="532"/>
      <c r="BZ83" s="84"/>
      <c r="CA83" s="84"/>
      <c r="CB83" s="84"/>
      <c r="CC83" s="84"/>
      <c r="CD83" s="84"/>
      <c r="CE83" s="532"/>
      <c r="CF83" s="532"/>
      <c r="CG83" s="532"/>
      <c r="CH83" s="532"/>
      <c r="CI83" s="532"/>
      <c r="CJ83" s="532"/>
      <c r="CK83" s="532"/>
      <c r="CL83" s="1171"/>
      <c r="CM83" s="1682"/>
    </row>
    <row r="84">
      <c r="A84" s="1683">
        <f t="shared" si="1"/>
        <v>44501</v>
      </c>
      <c r="B84" s="1659"/>
      <c r="C84" s="1659"/>
      <c r="D84" s="1659"/>
      <c r="E84" s="1659"/>
      <c r="F84" s="1659"/>
      <c r="G84" s="1659"/>
      <c r="H84" s="517">
        <v>0.009</v>
      </c>
      <c r="I84" s="62"/>
      <c r="J84" s="62">
        <v>-0.002</v>
      </c>
      <c r="K84" s="1660"/>
      <c r="L84" s="531"/>
      <c r="M84" s="531"/>
      <c r="N84" s="1660"/>
      <c r="O84" s="531"/>
      <c r="P84" s="531"/>
      <c r="Q84" s="62"/>
      <c r="R84" s="531"/>
      <c r="S84" s="531"/>
      <c r="T84" s="531"/>
      <c r="U84" s="531"/>
      <c r="V84" s="531"/>
      <c r="W84" s="517"/>
      <c r="X84" s="62"/>
      <c r="Y84" s="1662"/>
      <c r="Z84" s="1661"/>
      <c r="AA84" s="1662"/>
      <c r="AB84" s="1663"/>
      <c r="AC84" s="1664"/>
      <c r="AD84" s="1664"/>
      <c r="AE84" s="1664"/>
      <c r="AF84" s="1665"/>
      <c r="AG84" s="1664"/>
      <c r="AH84" s="1664"/>
      <c r="AI84" s="1666"/>
      <c r="AJ84" s="1664"/>
      <c r="AK84" s="1664"/>
      <c r="AL84" s="517"/>
      <c r="AM84" s="1669"/>
      <c r="AN84" s="1662"/>
      <c r="AO84" s="521"/>
      <c r="AP84" s="62"/>
      <c r="AQ84" s="62"/>
      <c r="AR84" s="517">
        <v>0.007</v>
      </c>
      <c r="AS84" s="70">
        <v>0.004</v>
      </c>
      <c r="AT84" s="70">
        <v>0.008</v>
      </c>
      <c r="AU84" s="1667"/>
      <c r="AV84" s="1664"/>
      <c r="AW84" s="1664"/>
      <c r="AX84" s="1667"/>
      <c r="AY84" s="1664"/>
      <c r="AZ84" s="1664"/>
      <c r="BA84" s="531"/>
      <c r="BB84" s="531"/>
      <c r="BC84" s="531"/>
      <c r="BD84" s="531"/>
      <c r="BE84" s="531"/>
      <c r="BF84" s="531"/>
      <c r="BG84" s="531"/>
      <c r="BH84" s="531"/>
      <c r="BI84" s="531"/>
      <c r="BJ84" s="531"/>
      <c r="BK84" s="531"/>
      <c r="BL84" s="531"/>
      <c r="BM84" s="1664"/>
      <c r="BN84" s="1664"/>
      <c r="BO84" s="1664"/>
      <c r="BP84" s="1664"/>
      <c r="BQ84" s="1664"/>
      <c r="BR84" s="1664"/>
      <c r="BS84" s="1668"/>
      <c r="BT84" s="1664"/>
      <c r="BU84" s="1664"/>
      <c r="BV84" s="1668"/>
      <c r="BW84" s="1664"/>
      <c r="BX84" s="1669"/>
      <c r="BY84" s="531"/>
      <c r="BZ84" s="72"/>
      <c r="CA84" s="72"/>
      <c r="CB84" s="72"/>
      <c r="CC84" s="72"/>
      <c r="CD84" s="72"/>
      <c r="CE84" s="531"/>
      <c r="CF84" s="531"/>
      <c r="CG84" s="531"/>
      <c r="CH84" s="531"/>
      <c r="CI84" s="531"/>
      <c r="CJ84" s="531"/>
      <c r="CK84" s="531"/>
      <c r="CL84" s="1165"/>
      <c r="CM84" s="1670"/>
    </row>
    <row r="85">
      <c r="A85" s="1684">
        <f t="shared" si="1"/>
        <v>44531</v>
      </c>
      <c r="B85" s="1671"/>
      <c r="C85" s="1671"/>
      <c r="D85" s="1671"/>
      <c r="E85" s="1671"/>
      <c r="F85" s="1671"/>
      <c r="G85" s="1671"/>
      <c r="H85" s="1210">
        <v>-0.002</v>
      </c>
      <c r="I85" s="75"/>
      <c r="J85" s="75">
        <v>0.008</v>
      </c>
      <c r="K85" s="1672"/>
      <c r="L85" s="532"/>
      <c r="M85" s="532"/>
      <c r="N85" s="1672"/>
      <c r="O85" s="532"/>
      <c r="P85" s="532"/>
      <c r="Q85" s="75"/>
      <c r="R85" s="532"/>
      <c r="S85" s="532"/>
      <c r="T85" s="532"/>
      <c r="U85" s="532"/>
      <c r="V85" s="532"/>
      <c r="W85" s="1210"/>
      <c r="X85" s="75"/>
      <c r="Y85" s="1674"/>
      <c r="Z85" s="1673"/>
      <c r="AA85" s="1674"/>
      <c r="AB85" s="1675"/>
      <c r="AC85" s="1676"/>
      <c r="AD85" s="1676"/>
      <c r="AE85" s="1676"/>
      <c r="AF85" s="1677"/>
      <c r="AG85" s="1676"/>
      <c r="AH85" s="1676"/>
      <c r="AI85" s="1678"/>
      <c r="AJ85" s="1676"/>
      <c r="AK85" s="1676"/>
      <c r="AL85" s="1210"/>
      <c r="AM85" s="1681"/>
      <c r="AN85" s="1674"/>
      <c r="AO85" s="529"/>
      <c r="AP85" s="75"/>
      <c r="AQ85" s="75"/>
      <c r="AR85" s="1210">
        <v>0.001</v>
      </c>
      <c r="AS85" s="83">
        <v>0.003</v>
      </c>
      <c r="AT85" s="83">
        <v>0.001</v>
      </c>
      <c r="AU85" s="1679"/>
      <c r="AV85" s="1676"/>
      <c r="AW85" s="1676"/>
      <c r="AX85" s="1679"/>
      <c r="AY85" s="1676"/>
      <c r="AZ85" s="1676"/>
      <c r="BA85" s="532"/>
      <c r="BB85" s="532"/>
      <c r="BC85" s="532"/>
      <c r="BD85" s="532"/>
      <c r="BE85" s="532"/>
      <c r="BF85" s="532"/>
      <c r="BG85" s="532"/>
      <c r="BH85" s="532"/>
      <c r="BI85" s="532"/>
      <c r="BJ85" s="532"/>
      <c r="BK85" s="532"/>
      <c r="BL85" s="532"/>
      <c r="BM85" s="1676"/>
      <c r="BN85" s="1676"/>
      <c r="BO85" s="1676"/>
      <c r="BP85" s="1676"/>
      <c r="BQ85" s="1676"/>
      <c r="BR85" s="1676"/>
      <c r="BS85" s="1680"/>
      <c r="BT85" s="1676"/>
      <c r="BU85" s="1676"/>
      <c r="BV85" s="1680"/>
      <c r="BW85" s="1676"/>
      <c r="BX85" s="1681"/>
      <c r="BY85" s="532"/>
      <c r="BZ85" s="84"/>
      <c r="CA85" s="84"/>
      <c r="CB85" s="84"/>
      <c r="CC85" s="84"/>
      <c r="CD85" s="84"/>
      <c r="CE85" s="532"/>
      <c r="CF85" s="532"/>
      <c r="CG85" s="532"/>
      <c r="CH85" s="532"/>
      <c r="CI85" s="532"/>
      <c r="CJ85" s="532"/>
      <c r="CK85" s="532"/>
      <c r="CL85" s="1171"/>
      <c r="CM85" s="1682"/>
    </row>
    <row r="86">
      <c r="A86" s="1683">
        <f t="shared" si="1"/>
        <v>44562</v>
      </c>
      <c r="B86" s="1659"/>
      <c r="C86" s="1659"/>
      <c r="D86" s="1659"/>
      <c r="E86" s="1659"/>
      <c r="F86" s="1659"/>
      <c r="G86" s="1659"/>
      <c r="H86" s="517">
        <v>0.008</v>
      </c>
      <c r="I86" s="62">
        <v>0.002</v>
      </c>
      <c r="J86" s="62">
        <v>0.001</v>
      </c>
      <c r="K86" s="1660"/>
      <c r="L86" s="531"/>
      <c r="M86" s="531"/>
      <c r="N86" s="1660"/>
      <c r="O86" s="531"/>
      <c r="P86" s="531"/>
      <c r="Q86" s="62"/>
      <c r="R86" s="531"/>
      <c r="S86" s="531"/>
      <c r="T86" s="531"/>
      <c r="U86" s="531"/>
      <c r="V86" s="531"/>
      <c r="W86" s="517"/>
      <c r="X86" s="62"/>
      <c r="Y86" s="1662"/>
      <c r="Z86" s="1661"/>
      <c r="AA86" s="1662"/>
      <c r="AB86" s="1663"/>
      <c r="AC86" s="1664"/>
      <c r="AD86" s="1664"/>
      <c r="AE86" s="1664"/>
      <c r="AF86" s="1665"/>
      <c r="AG86" s="1664"/>
      <c r="AH86" s="1664"/>
      <c r="AI86" s="1666"/>
      <c r="AJ86" s="1664"/>
      <c r="AK86" s="1664"/>
      <c r="AL86" s="517"/>
      <c r="AM86" s="1669"/>
      <c r="AN86" s="1662"/>
      <c r="AO86" s="521"/>
      <c r="AP86" s="62"/>
      <c r="AQ86" s="62"/>
      <c r="AR86" s="517">
        <v>0.007</v>
      </c>
      <c r="AS86" s="70">
        <v>0.005</v>
      </c>
      <c r="AT86" s="70">
        <v>0.007</v>
      </c>
      <c r="AU86" s="1667"/>
      <c r="AV86" s="1664"/>
      <c r="AW86" s="1664"/>
      <c r="AX86" s="1667"/>
      <c r="AY86" s="1664"/>
      <c r="AZ86" s="1664"/>
      <c r="BA86" s="531"/>
      <c r="BB86" s="531"/>
      <c r="BC86" s="531"/>
      <c r="BD86" s="531"/>
      <c r="BE86" s="531"/>
      <c r="BF86" s="531"/>
      <c r="BG86" s="531"/>
      <c r="BH86" s="531"/>
      <c r="BI86" s="531"/>
      <c r="BJ86" s="531"/>
      <c r="BK86" s="531"/>
      <c r="BL86" s="531"/>
      <c r="BM86" s="1664"/>
      <c r="BN86" s="1664"/>
      <c r="BO86" s="1664"/>
      <c r="BP86" s="1664"/>
      <c r="BQ86" s="1664"/>
      <c r="BR86" s="1664"/>
      <c r="BS86" s="1668"/>
      <c r="BT86" s="1664"/>
      <c r="BU86" s="1664"/>
      <c r="BV86" s="1668"/>
      <c r="BW86" s="1664"/>
      <c r="BX86" s="1669"/>
      <c r="BY86" s="531"/>
      <c r="BZ86" s="72"/>
      <c r="CA86" s="72"/>
      <c r="CB86" s="72"/>
      <c r="CC86" s="72"/>
      <c r="CD86" s="72"/>
      <c r="CE86" s="531"/>
      <c r="CF86" s="531"/>
      <c r="CG86" s="531"/>
      <c r="CH86" s="531"/>
      <c r="CI86" s="531"/>
      <c r="CJ86" s="531"/>
      <c r="CK86" s="531"/>
      <c r="CL86" s="1165"/>
      <c r="CM86" s="1670"/>
    </row>
    <row r="87">
      <c r="A87" s="1685">
        <f t="shared" si="1"/>
        <v>44593</v>
      </c>
      <c r="B87" s="1671"/>
      <c r="C87" s="1671"/>
      <c r="D87" s="1671"/>
      <c r="E87" s="1671"/>
      <c r="F87" s="1671"/>
      <c r="G87" s="1671"/>
      <c r="H87" s="1210">
        <v>0.001</v>
      </c>
      <c r="I87" s="75">
        <v>0.003</v>
      </c>
      <c r="J87" s="75">
        <v>-0.001</v>
      </c>
      <c r="K87" s="1672"/>
      <c r="L87" s="532"/>
      <c r="M87" s="532"/>
      <c r="N87" s="1672"/>
      <c r="O87" s="532"/>
      <c r="P87" s="532"/>
      <c r="Q87" s="75"/>
      <c r="R87" s="532"/>
      <c r="S87" s="532"/>
      <c r="T87" s="532"/>
      <c r="U87" s="532"/>
      <c r="V87" s="532"/>
      <c r="W87" s="1210"/>
      <c r="X87" s="75"/>
      <c r="Y87" s="1674"/>
      <c r="Z87" s="1673"/>
      <c r="AA87" s="1674"/>
      <c r="AB87" s="1675"/>
      <c r="AC87" s="1676"/>
      <c r="AD87" s="1676"/>
      <c r="AE87" s="1676"/>
      <c r="AF87" s="1677"/>
      <c r="AG87" s="1676"/>
      <c r="AH87" s="1676"/>
      <c r="AI87" s="1678"/>
      <c r="AJ87" s="1676"/>
      <c r="AK87" s="1676"/>
      <c r="AL87" s="1210"/>
      <c r="AM87" s="1681"/>
      <c r="AN87" s="1674"/>
      <c r="AO87" s="529"/>
      <c r="AP87" s="75"/>
      <c r="AQ87" s="75"/>
      <c r="AR87" s="1210">
        <v>0.004</v>
      </c>
      <c r="AS87" s="83">
        <v>0.005</v>
      </c>
      <c r="AT87" s="83">
        <v>0.004</v>
      </c>
      <c r="AU87" s="1679"/>
      <c r="AV87" s="1676"/>
      <c r="AW87" s="1676"/>
      <c r="AX87" s="1679"/>
      <c r="AY87" s="1676"/>
      <c r="AZ87" s="1676"/>
      <c r="BA87" s="532"/>
      <c r="BB87" s="532"/>
      <c r="BC87" s="532"/>
      <c r="BD87" s="532"/>
      <c r="BE87" s="532"/>
      <c r="BF87" s="532"/>
      <c r="BG87" s="532"/>
      <c r="BH87" s="532"/>
      <c r="BI87" s="532"/>
      <c r="BJ87" s="532"/>
      <c r="BK87" s="532"/>
      <c r="BL87" s="532"/>
      <c r="BM87" s="1676"/>
      <c r="BN87" s="1676"/>
      <c r="BO87" s="1676"/>
      <c r="BP87" s="1676"/>
      <c r="BQ87" s="1676"/>
      <c r="BR87" s="1676"/>
      <c r="BS87" s="1680"/>
      <c r="BT87" s="1676"/>
      <c r="BU87" s="1676"/>
      <c r="BV87" s="1680"/>
      <c r="BW87" s="1676"/>
      <c r="BX87" s="1681"/>
      <c r="BY87" s="532"/>
      <c r="BZ87" s="84"/>
      <c r="CA87" s="84"/>
      <c r="CB87" s="84"/>
      <c r="CC87" s="84"/>
      <c r="CD87" s="84"/>
      <c r="CE87" s="532"/>
      <c r="CF87" s="532"/>
      <c r="CG87" s="532"/>
      <c r="CH87" s="532"/>
      <c r="CI87" s="532"/>
      <c r="CJ87" s="532"/>
      <c r="CK87" s="532"/>
      <c r="CL87" s="1171"/>
      <c r="CM87" s="1682"/>
    </row>
    <row r="88">
      <c r="A88" s="1686">
        <f t="shared" si="1"/>
        <v>44621</v>
      </c>
      <c r="B88" s="1659"/>
      <c r="C88" s="1659"/>
      <c r="D88" s="1659"/>
      <c r="E88" s="1659"/>
      <c r="F88" s="1659"/>
      <c r="G88" s="1659"/>
      <c r="H88" s="517">
        <v>-0.001</v>
      </c>
      <c r="I88" s="62">
        <v>0.0</v>
      </c>
      <c r="J88" s="62">
        <v>-0.002</v>
      </c>
      <c r="K88" s="1660"/>
      <c r="L88" s="531"/>
      <c r="M88" s="531"/>
      <c r="N88" s="1660"/>
      <c r="O88" s="531"/>
      <c r="P88" s="531"/>
      <c r="Q88" s="62"/>
      <c r="R88" s="531"/>
      <c r="S88" s="531"/>
      <c r="T88" s="531"/>
      <c r="U88" s="531"/>
      <c r="V88" s="531"/>
      <c r="W88" s="517"/>
      <c r="X88" s="62"/>
      <c r="Y88" s="1662"/>
      <c r="Z88" s="1661"/>
      <c r="AA88" s="1662"/>
      <c r="AB88" s="1663"/>
      <c r="AC88" s="1664"/>
      <c r="AD88" s="1664"/>
      <c r="AE88" s="1664"/>
      <c r="AF88" s="1665"/>
      <c r="AG88" s="1664"/>
      <c r="AH88" s="1664"/>
      <c r="AI88" s="1666"/>
      <c r="AJ88" s="1664"/>
      <c r="AK88" s="1664"/>
      <c r="AL88" s="517"/>
      <c r="AM88" s="1669"/>
      <c r="AN88" s="1662"/>
      <c r="AO88" s="521"/>
      <c r="AP88" s="62"/>
      <c r="AQ88" s="62"/>
      <c r="AR88" s="517">
        <v>0.011</v>
      </c>
      <c r="AS88" s="70">
        <v>0.01</v>
      </c>
      <c r="AT88" s="70">
        <v>0.013</v>
      </c>
      <c r="AU88" s="1667"/>
      <c r="AV88" s="1664"/>
      <c r="AW88" s="1664"/>
      <c r="AX88" s="1667"/>
      <c r="AY88" s="1664"/>
      <c r="AZ88" s="1664"/>
      <c r="BA88" s="531"/>
      <c r="BB88" s="531"/>
      <c r="BC88" s="531"/>
      <c r="BD88" s="531"/>
      <c r="BE88" s="531"/>
      <c r="BF88" s="531"/>
      <c r="BG88" s="531"/>
      <c r="BH88" s="531"/>
      <c r="BI88" s="531"/>
      <c r="BJ88" s="531"/>
      <c r="BK88" s="531"/>
      <c r="BL88" s="531"/>
      <c r="BM88" s="1664"/>
      <c r="BN88" s="1664"/>
      <c r="BO88" s="1664"/>
      <c r="BP88" s="1664"/>
      <c r="BQ88" s="1664"/>
      <c r="BR88" s="1664"/>
      <c r="BS88" s="1668"/>
      <c r="BT88" s="1664"/>
      <c r="BU88" s="1664"/>
      <c r="BV88" s="1668"/>
      <c r="BW88" s="1664"/>
      <c r="BX88" s="1669"/>
      <c r="BY88" s="531"/>
      <c r="BZ88" s="72"/>
      <c r="CA88" s="72"/>
      <c r="CB88" s="72"/>
      <c r="CC88" s="72"/>
      <c r="CD88" s="72"/>
      <c r="CE88" s="531"/>
      <c r="CF88" s="531"/>
      <c r="CG88" s="531"/>
      <c r="CH88" s="531"/>
      <c r="CI88" s="531"/>
      <c r="CJ88" s="531"/>
      <c r="CK88" s="531"/>
      <c r="CL88" s="1165"/>
      <c r="CM88" s="1670"/>
    </row>
    <row r="89">
      <c r="A89" s="1685">
        <f t="shared" si="1"/>
        <v>44652</v>
      </c>
      <c r="B89" s="1671"/>
      <c r="C89" s="1671"/>
      <c r="D89" s="1671"/>
      <c r="E89" s="1671"/>
      <c r="F89" s="1671"/>
      <c r="G89" s="1671"/>
      <c r="H89" s="1210">
        <v>-0.003</v>
      </c>
      <c r="I89" s="75">
        <v>0.001</v>
      </c>
      <c r="J89" s="75">
        <v>0.004</v>
      </c>
      <c r="K89" s="1672"/>
      <c r="L89" s="532"/>
      <c r="M89" s="532"/>
      <c r="N89" s="1672"/>
      <c r="O89" s="532"/>
      <c r="P89" s="532"/>
      <c r="Q89" s="75"/>
      <c r="R89" s="532"/>
      <c r="S89" s="532"/>
      <c r="T89" s="532"/>
      <c r="U89" s="532"/>
      <c r="V89" s="532"/>
      <c r="W89" s="1210"/>
      <c r="X89" s="75"/>
      <c r="Y89" s="1674"/>
      <c r="Z89" s="1673"/>
      <c r="AA89" s="1674"/>
      <c r="AB89" s="1675"/>
      <c r="AC89" s="1676"/>
      <c r="AD89" s="1676"/>
      <c r="AE89" s="1676"/>
      <c r="AF89" s="1677"/>
      <c r="AG89" s="1676"/>
      <c r="AH89" s="1676"/>
      <c r="AI89" s="1678"/>
      <c r="AJ89" s="1676"/>
      <c r="AK89" s="1676"/>
      <c r="AL89" s="1210"/>
      <c r="AM89" s="1681"/>
      <c r="AN89" s="1674"/>
      <c r="AO89" s="529"/>
      <c r="AP89" s="75"/>
      <c r="AQ89" s="75"/>
      <c r="AR89" s="1210">
        <v>-0.003</v>
      </c>
      <c r="AS89" s="83">
        <v>-0.008</v>
      </c>
      <c r="AT89" s="83">
        <v>-0.005</v>
      </c>
      <c r="AU89" s="1679"/>
      <c r="AV89" s="1676"/>
      <c r="AW89" s="1676"/>
      <c r="AX89" s="1679"/>
      <c r="AY89" s="1676"/>
      <c r="AZ89" s="1676"/>
      <c r="BA89" s="532"/>
      <c r="BB89" s="532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1676"/>
      <c r="BN89" s="1676"/>
      <c r="BO89" s="1676"/>
      <c r="BP89" s="1676"/>
      <c r="BQ89" s="1676"/>
      <c r="BR89" s="1676"/>
      <c r="BS89" s="1680"/>
      <c r="BT89" s="1676"/>
      <c r="BU89" s="1676"/>
      <c r="BV89" s="1680"/>
      <c r="BW89" s="1676"/>
      <c r="BX89" s="1681"/>
      <c r="BY89" s="532"/>
      <c r="BZ89" s="84"/>
      <c r="CA89" s="84"/>
      <c r="CB89" s="84"/>
      <c r="CC89" s="84"/>
      <c r="CD89" s="84"/>
      <c r="CE89" s="532"/>
      <c r="CF89" s="532"/>
      <c r="CG89" s="532"/>
      <c r="CH89" s="532"/>
      <c r="CI89" s="532"/>
      <c r="CJ89" s="532"/>
      <c r="CK89" s="532"/>
      <c r="CL89" s="1171"/>
      <c r="CM89" s="1682"/>
    </row>
    <row r="90">
      <c r="A90" s="1683">
        <f t="shared" si="1"/>
        <v>44682</v>
      </c>
      <c r="B90" s="1659"/>
      <c r="C90" s="1659"/>
      <c r="D90" s="1659"/>
      <c r="E90" s="1659"/>
      <c r="F90" s="1659"/>
      <c r="G90" s="1659"/>
      <c r="H90" s="517">
        <v>0.005</v>
      </c>
      <c r="I90" s="62">
        <v>0.001</v>
      </c>
      <c r="J90" s="62">
        <v>-0.006</v>
      </c>
      <c r="K90" s="1660"/>
      <c r="L90" s="531"/>
      <c r="M90" s="531"/>
      <c r="N90" s="1660"/>
      <c r="O90" s="531"/>
      <c r="P90" s="531"/>
      <c r="Q90" s="62"/>
      <c r="R90" s="531"/>
      <c r="S90" s="531"/>
      <c r="T90" s="531"/>
      <c r="U90" s="531"/>
      <c r="V90" s="531"/>
      <c r="W90" s="517"/>
      <c r="X90" s="62"/>
      <c r="Y90" s="1662"/>
      <c r="Z90" s="1661"/>
      <c r="AA90" s="1662"/>
      <c r="AB90" s="1663"/>
      <c r="AC90" s="1664"/>
      <c r="AD90" s="1664"/>
      <c r="AE90" s="1664"/>
      <c r="AF90" s="1665"/>
      <c r="AG90" s="1664"/>
      <c r="AH90" s="1664"/>
      <c r="AI90" s="1666"/>
      <c r="AJ90" s="1664"/>
      <c r="AK90" s="1664"/>
      <c r="AL90" s="517"/>
      <c r="AM90" s="1669"/>
      <c r="AN90" s="1662"/>
      <c r="AO90" s="521"/>
      <c r="AP90" s="62"/>
      <c r="AQ90" s="62"/>
      <c r="AR90" s="517">
        <v>-0.003</v>
      </c>
      <c r="AS90" s="70">
        <v>-0.003</v>
      </c>
      <c r="AT90" s="70">
        <v>-0.005</v>
      </c>
      <c r="AU90" s="1667"/>
      <c r="AV90" s="1664"/>
      <c r="AW90" s="1664"/>
      <c r="AX90" s="1667"/>
      <c r="AY90" s="1664"/>
      <c r="AZ90" s="1664"/>
      <c r="BA90" s="531"/>
      <c r="BB90" s="531"/>
      <c r="BC90" s="531"/>
      <c r="BD90" s="531"/>
      <c r="BE90" s="531"/>
      <c r="BF90" s="531"/>
      <c r="BG90" s="531"/>
      <c r="BH90" s="531"/>
      <c r="BI90" s="531"/>
      <c r="BJ90" s="531"/>
      <c r="BK90" s="531"/>
      <c r="BL90" s="531"/>
      <c r="BM90" s="1664"/>
      <c r="BN90" s="1664"/>
      <c r="BO90" s="1664"/>
      <c r="BP90" s="1664"/>
      <c r="BQ90" s="1664"/>
      <c r="BR90" s="1664"/>
      <c r="BS90" s="1668"/>
      <c r="BT90" s="1664"/>
      <c r="BU90" s="1664"/>
      <c r="BV90" s="1668"/>
      <c r="BW90" s="1664"/>
      <c r="BX90" s="1669"/>
      <c r="BY90" s="531"/>
      <c r="BZ90" s="72"/>
      <c r="CA90" s="72"/>
      <c r="CB90" s="72"/>
      <c r="CC90" s="72"/>
      <c r="CD90" s="72"/>
      <c r="CE90" s="531"/>
      <c r="CF90" s="531"/>
      <c r="CG90" s="531"/>
      <c r="CH90" s="531"/>
      <c r="CI90" s="531"/>
      <c r="CJ90" s="531"/>
      <c r="CK90" s="531"/>
      <c r="CL90" s="1165"/>
      <c r="CM90" s="1670"/>
    </row>
    <row r="91">
      <c r="A91" s="1684">
        <f t="shared" si="1"/>
        <v>44713</v>
      </c>
      <c r="B91" s="1671"/>
      <c r="C91" s="1671"/>
      <c r="D91" s="1671"/>
      <c r="E91" s="1671"/>
      <c r="F91" s="1671"/>
      <c r="G91" s="1671"/>
      <c r="H91" s="1210">
        <v>-0.006</v>
      </c>
      <c r="I91" s="75">
        <v>-0.012</v>
      </c>
      <c r="J91" s="75">
        <v>0.001</v>
      </c>
      <c r="K91" s="1672"/>
      <c r="L91" s="532"/>
      <c r="M91" s="532"/>
      <c r="N91" s="1672"/>
      <c r="O91" s="532"/>
      <c r="P91" s="532"/>
      <c r="Q91" s="75"/>
      <c r="R91" s="532"/>
      <c r="S91" s="532"/>
      <c r="T91" s="532"/>
      <c r="U91" s="532"/>
      <c r="V91" s="532"/>
      <c r="W91" s="1210"/>
      <c r="X91" s="75"/>
      <c r="Y91" s="1674"/>
      <c r="Z91" s="1673"/>
      <c r="AA91" s="1674"/>
      <c r="AB91" s="1675"/>
      <c r="AC91" s="1676"/>
      <c r="AD91" s="1676"/>
      <c r="AE91" s="1676"/>
      <c r="AF91" s="1677"/>
      <c r="AG91" s="1676"/>
      <c r="AH91" s="1676"/>
      <c r="AI91" s="1678"/>
      <c r="AJ91" s="1676"/>
      <c r="AK91" s="1676"/>
      <c r="AL91" s="1210"/>
      <c r="AM91" s="1681"/>
      <c r="AN91" s="1674"/>
      <c r="AO91" s="529"/>
      <c r="AP91" s="75"/>
      <c r="AQ91" s="75"/>
      <c r="AR91" s="1210">
        <v>0.007</v>
      </c>
      <c r="AS91" s="83">
        <v>0.007</v>
      </c>
      <c r="AT91" s="83">
        <v>0.006</v>
      </c>
      <c r="AU91" s="1679"/>
      <c r="AV91" s="1676"/>
      <c r="AW91" s="1676"/>
      <c r="AX91" s="1679"/>
      <c r="AY91" s="1676"/>
      <c r="AZ91" s="1676"/>
      <c r="BA91" s="532"/>
      <c r="BB91" s="532"/>
      <c r="BC91" s="532"/>
      <c r="BD91" s="532"/>
      <c r="BE91" s="532"/>
      <c r="BF91" s="532"/>
      <c r="BG91" s="532"/>
      <c r="BH91" s="532"/>
      <c r="BI91" s="532"/>
      <c r="BJ91" s="532"/>
      <c r="BK91" s="532"/>
      <c r="BL91" s="532"/>
      <c r="BM91" s="1676"/>
      <c r="BN91" s="1676"/>
      <c r="BO91" s="1676"/>
      <c r="BP91" s="1676"/>
      <c r="BQ91" s="1676"/>
      <c r="BR91" s="1676"/>
      <c r="BS91" s="1680"/>
      <c r="BT91" s="1676"/>
      <c r="BU91" s="1676"/>
      <c r="BV91" s="1680"/>
      <c r="BW91" s="1676"/>
      <c r="BX91" s="1681"/>
      <c r="BY91" s="532"/>
      <c r="BZ91" s="84"/>
      <c r="CA91" s="84"/>
      <c r="CB91" s="84"/>
      <c r="CC91" s="84"/>
      <c r="CD91" s="84"/>
      <c r="CE91" s="532"/>
      <c r="CF91" s="532"/>
      <c r="CG91" s="532"/>
      <c r="CH91" s="532"/>
      <c r="CI91" s="532"/>
      <c r="CJ91" s="532"/>
      <c r="CK91" s="532"/>
      <c r="CL91" s="1171"/>
      <c r="CM91" s="1682"/>
    </row>
    <row r="92">
      <c r="A92" s="1683">
        <f t="shared" si="1"/>
        <v>44743</v>
      </c>
      <c r="B92" s="1659"/>
      <c r="C92" s="1659"/>
      <c r="D92" s="1659"/>
      <c r="E92" s="1659"/>
      <c r="F92" s="1659"/>
      <c r="G92" s="1659"/>
      <c r="H92" s="517">
        <v>0.002</v>
      </c>
      <c r="I92" s="62">
        <v>0.003</v>
      </c>
      <c r="J92" s="62">
        <v>-0.001</v>
      </c>
      <c r="K92" s="1660"/>
      <c r="L92" s="531"/>
      <c r="M92" s="531"/>
      <c r="N92" s="1660"/>
      <c r="O92" s="531"/>
      <c r="P92" s="531"/>
      <c r="Q92" s="62"/>
      <c r="R92" s="531"/>
      <c r="S92" s="531"/>
      <c r="T92" s="531"/>
      <c r="U92" s="531"/>
      <c r="V92" s="531"/>
      <c r="W92" s="517"/>
      <c r="X92" s="62"/>
      <c r="Y92" s="1662"/>
      <c r="Z92" s="1661"/>
      <c r="AA92" s="1662"/>
      <c r="AB92" s="1663"/>
      <c r="AC92" s="1664"/>
      <c r="AD92" s="1664"/>
      <c r="AE92" s="1664"/>
      <c r="AF92" s="1665"/>
      <c r="AG92" s="1664"/>
      <c r="AH92" s="1664"/>
      <c r="AI92" s="1666"/>
      <c r="AJ92" s="1664"/>
      <c r="AK92" s="1664"/>
      <c r="AL92" s="517"/>
      <c r="AM92" s="1669"/>
      <c r="AN92" s="1662"/>
      <c r="AO92" s="521"/>
      <c r="AP92" s="62"/>
      <c r="AQ92" s="62"/>
      <c r="AR92" s="517">
        <v>-0.001</v>
      </c>
      <c r="AS92" s="70">
        <v>-0.002</v>
      </c>
      <c r="AT92" s="70">
        <v>-0.001</v>
      </c>
      <c r="AU92" s="1667"/>
      <c r="AV92" s="1664"/>
      <c r="AW92" s="1664"/>
      <c r="AX92" s="1667"/>
      <c r="AY92" s="1664"/>
      <c r="AZ92" s="1664"/>
      <c r="BA92" s="531"/>
      <c r="BB92" s="531"/>
      <c r="BC92" s="531"/>
      <c r="BD92" s="531"/>
      <c r="BE92" s="531"/>
      <c r="BF92" s="531"/>
      <c r="BG92" s="531"/>
      <c r="BH92" s="531"/>
      <c r="BI92" s="531"/>
      <c r="BJ92" s="531"/>
      <c r="BK92" s="531"/>
      <c r="BL92" s="531"/>
      <c r="BM92" s="1664"/>
      <c r="BN92" s="1664"/>
      <c r="BO92" s="1664"/>
      <c r="BP92" s="1664"/>
      <c r="BQ92" s="1664"/>
      <c r="BR92" s="1664"/>
      <c r="BS92" s="1668"/>
      <c r="BT92" s="1664"/>
      <c r="BU92" s="1664"/>
      <c r="BV92" s="1668"/>
      <c r="BW92" s="1664"/>
      <c r="BX92" s="1669"/>
      <c r="BY92" s="531"/>
      <c r="BZ92" s="72"/>
      <c r="CA92" s="72"/>
      <c r="CB92" s="72"/>
      <c r="CC92" s="72"/>
      <c r="CD92" s="72"/>
      <c r="CE92" s="531"/>
      <c r="CF92" s="531"/>
      <c r="CG92" s="531"/>
      <c r="CH92" s="531"/>
      <c r="CI92" s="531"/>
      <c r="CJ92" s="531"/>
      <c r="CK92" s="531"/>
      <c r="CL92" s="1165"/>
      <c r="CM92" s="1670"/>
    </row>
    <row r="93">
      <c r="A93" s="1685">
        <f t="shared" si="1"/>
        <v>44774</v>
      </c>
      <c r="B93" s="1671"/>
      <c r="C93" s="1671"/>
      <c r="D93" s="1671"/>
      <c r="E93" s="1671"/>
      <c r="F93" s="1671"/>
      <c r="G93" s="1671"/>
      <c r="H93" s="1210">
        <v>-0.003</v>
      </c>
      <c r="I93" s="75">
        <v>0.0</v>
      </c>
      <c r="J93" s="75">
        <v>-0.006</v>
      </c>
      <c r="K93" s="1672"/>
      <c r="L93" s="532"/>
      <c r="M93" s="532"/>
      <c r="N93" s="1672"/>
      <c r="O93" s="532"/>
      <c r="P93" s="532"/>
      <c r="Q93" s="75"/>
      <c r="R93" s="532"/>
      <c r="S93" s="532"/>
      <c r="T93" s="532"/>
      <c r="U93" s="532"/>
      <c r="V93" s="532"/>
      <c r="W93" s="1210"/>
      <c r="X93" s="75"/>
      <c r="Y93" s="1674"/>
      <c r="Z93" s="1673"/>
      <c r="AA93" s="1674"/>
      <c r="AB93" s="1675"/>
      <c r="AC93" s="1676"/>
      <c r="AD93" s="1676"/>
      <c r="AE93" s="1676"/>
      <c r="AF93" s="1677"/>
      <c r="AG93" s="1676"/>
      <c r="AH93" s="1676"/>
      <c r="AI93" s="1678"/>
      <c r="AJ93" s="1676"/>
      <c r="AK93" s="1676"/>
      <c r="AL93" s="1210"/>
      <c r="AM93" s="1681"/>
      <c r="AN93" s="1674"/>
      <c r="AO93" s="529"/>
      <c r="AP93" s="75"/>
      <c r="AQ93" s="75"/>
      <c r="AR93" s="1210">
        <v>0.004</v>
      </c>
      <c r="AS93" s="83">
        <v>0.007</v>
      </c>
      <c r="AT93" s="83">
        <v>0.006</v>
      </c>
      <c r="AU93" s="1679"/>
      <c r="AV93" s="1676"/>
      <c r="AW93" s="1676"/>
      <c r="AX93" s="1679"/>
      <c r="AY93" s="1676"/>
      <c r="AZ93" s="1676"/>
      <c r="BA93" s="532"/>
      <c r="BB93" s="532"/>
      <c r="BC93" s="532"/>
      <c r="BD93" s="532"/>
      <c r="BE93" s="532"/>
      <c r="BF93" s="532"/>
      <c r="BG93" s="532"/>
      <c r="BH93" s="532"/>
      <c r="BI93" s="532"/>
      <c r="BJ93" s="532"/>
      <c r="BK93" s="532"/>
      <c r="BL93" s="532"/>
      <c r="BM93" s="1676"/>
      <c r="BN93" s="1676"/>
      <c r="BO93" s="1676"/>
      <c r="BP93" s="1676"/>
      <c r="BQ93" s="1676"/>
      <c r="BR93" s="1676"/>
      <c r="BS93" s="1680"/>
      <c r="BT93" s="1676"/>
      <c r="BU93" s="1676"/>
      <c r="BV93" s="1680"/>
      <c r="BW93" s="1676"/>
      <c r="BX93" s="1681"/>
      <c r="BY93" s="532"/>
      <c r="BZ93" s="84"/>
      <c r="CA93" s="84"/>
      <c r="CB93" s="84"/>
      <c r="CC93" s="84"/>
      <c r="CD93" s="84"/>
      <c r="CE93" s="532"/>
      <c r="CF93" s="532"/>
      <c r="CG93" s="532"/>
      <c r="CH93" s="532"/>
      <c r="CI93" s="532"/>
      <c r="CJ93" s="532"/>
      <c r="CK93" s="532"/>
      <c r="CL93" s="1171"/>
      <c r="CM93" s="1682"/>
    </row>
    <row r="94">
      <c r="A94" s="1686">
        <f t="shared" si="1"/>
        <v>44805</v>
      </c>
      <c r="B94" s="1659"/>
      <c r="C94" s="1659"/>
      <c r="D94" s="1659"/>
      <c r="E94" s="1659"/>
      <c r="F94" s="1659"/>
      <c r="G94" s="1659"/>
      <c r="H94" s="517">
        <v>-0.006</v>
      </c>
      <c r="I94" s="62">
        <v>-0.004</v>
      </c>
      <c r="J94" s="62">
        <v>0.005</v>
      </c>
      <c r="K94" s="1660"/>
      <c r="L94" s="531"/>
      <c r="M94" s="531"/>
      <c r="N94" s="1660"/>
      <c r="O94" s="531"/>
      <c r="P94" s="531"/>
      <c r="Q94" s="62"/>
      <c r="R94" s="531"/>
      <c r="S94" s="531"/>
      <c r="T94" s="531"/>
      <c r="U94" s="531"/>
      <c r="V94" s="531"/>
      <c r="W94" s="517"/>
      <c r="X94" s="62"/>
      <c r="Y94" s="1662"/>
      <c r="Z94" s="1661"/>
      <c r="AA94" s="1662"/>
      <c r="AB94" s="1663"/>
      <c r="AC94" s="1664"/>
      <c r="AD94" s="1664"/>
      <c r="AE94" s="1664"/>
      <c r="AF94" s="1665"/>
      <c r="AG94" s="1664"/>
      <c r="AH94" s="1664"/>
      <c r="AI94" s="1666"/>
      <c r="AJ94" s="1664"/>
      <c r="AK94" s="1664"/>
      <c r="AL94" s="517"/>
      <c r="AM94" s="1669"/>
      <c r="AN94" s="1662"/>
      <c r="AO94" s="521"/>
      <c r="AP94" s="62"/>
      <c r="AQ94" s="62"/>
      <c r="AR94" s="517">
        <v>0.001</v>
      </c>
      <c r="AS94" s="70">
        <v>0.001</v>
      </c>
      <c r="AT94" s="70">
        <v>0.002</v>
      </c>
      <c r="AU94" s="1667"/>
      <c r="AV94" s="1664"/>
      <c r="AW94" s="1664"/>
      <c r="AX94" s="1667"/>
      <c r="AY94" s="1664"/>
      <c r="AZ94" s="1664"/>
      <c r="BA94" s="531"/>
      <c r="BB94" s="531"/>
      <c r="BC94" s="531"/>
      <c r="BD94" s="531"/>
      <c r="BE94" s="531"/>
      <c r="BF94" s="531"/>
      <c r="BG94" s="531"/>
      <c r="BH94" s="531"/>
      <c r="BI94" s="531"/>
      <c r="BJ94" s="531"/>
      <c r="BK94" s="531"/>
      <c r="BL94" s="531"/>
      <c r="BM94" s="1664"/>
      <c r="BN94" s="1664"/>
      <c r="BO94" s="1664"/>
      <c r="BP94" s="1664"/>
      <c r="BQ94" s="1664"/>
      <c r="BR94" s="1664"/>
      <c r="BS94" s="1668"/>
      <c r="BT94" s="1664"/>
      <c r="BU94" s="1664"/>
      <c r="BV94" s="1668"/>
      <c r="BW94" s="1664"/>
      <c r="BX94" s="1669"/>
      <c r="BY94" s="531"/>
      <c r="BZ94" s="72"/>
      <c r="CA94" s="72"/>
      <c r="CB94" s="72"/>
      <c r="CC94" s="72"/>
      <c r="CD94" s="72"/>
      <c r="CE94" s="531"/>
      <c r="CF94" s="531"/>
      <c r="CG94" s="531"/>
      <c r="CH94" s="531"/>
      <c r="CI94" s="531"/>
      <c r="CJ94" s="531"/>
      <c r="CK94" s="531"/>
      <c r="CL94" s="1165"/>
      <c r="CM94" s="1670"/>
    </row>
    <row r="95">
      <c r="A95" s="1685">
        <f t="shared" si="1"/>
        <v>44835</v>
      </c>
      <c r="B95" s="1671"/>
      <c r="C95" s="1671"/>
      <c r="D95" s="1671"/>
      <c r="E95" s="1671"/>
      <c r="F95" s="1671"/>
      <c r="G95" s="1671"/>
      <c r="H95" s="1210">
        <v>0.005</v>
      </c>
      <c r="I95" s="75">
        <v>0.004</v>
      </c>
      <c r="J95" s="75">
        <v>0.001</v>
      </c>
      <c r="K95" s="1672"/>
      <c r="L95" s="532"/>
      <c r="M95" s="532"/>
      <c r="N95" s="1672"/>
      <c r="O95" s="532"/>
      <c r="P95" s="532"/>
      <c r="Q95" s="75"/>
      <c r="R95" s="532"/>
      <c r="S95" s="532"/>
      <c r="T95" s="532"/>
      <c r="U95" s="532"/>
      <c r="V95" s="532"/>
      <c r="W95" s="1210"/>
      <c r="X95" s="75"/>
      <c r="Y95" s="1674"/>
      <c r="Z95" s="1673"/>
      <c r="AA95" s="1674"/>
      <c r="AB95" s="1675"/>
      <c r="AC95" s="1676"/>
      <c r="AD95" s="1676"/>
      <c r="AE95" s="1676"/>
      <c r="AF95" s="1677"/>
      <c r="AG95" s="1676"/>
      <c r="AH95" s="1676"/>
      <c r="AI95" s="1678"/>
      <c r="AJ95" s="1676"/>
      <c r="AK95" s="1676"/>
      <c r="AL95" s="1210"/>
      <c r="AM95" s="1681"/>
      <c r="AN95" s="1674"/>
      <c r="AO95" s="529"/>
      <c r="AP95" s="75"/>
      <c r="AQ95" s="75"/>
      <c r="AR95" s="1210">
        <v>0.008</v>
      </c>
      <c r="AS95" s="83">
        <v>0.008</v>
      </c>
      <c r="AT95" s="83">
        <v>0.008</v>
      </c>
      <c r="AU95" s="1679"/>
      <c r="AV95" s="1676"/>
      <c r="AW95" s="1676"/>
      <c r="AX95" s="1679"/>
      <c r="AY95" s="1676"/>
      <c r="AZ95" s="1676"/>
      <c r="BA95" s="532"/>
      <c r="BB95" s="532"/>
      <c r="BC95" s="532"/>
      <c r="BD95" s="532"/>
      <c r="BE95" s="532"/>
      <c r="BF95" s="532"/>
      <c r="BG95" s="532"/>
      <c r="BH95" s="532"/>
      <c r="BI95" s="532"/>
      <c r="BJ95" s="532"/>
      <c r="BK95" s="532"/>
      <c r="BL95" s="532"/>
      <c r="BM95" s="1676"/>
      <c r="BN95" s="1676"/>
      <c r="BO95" s="1676"/>
      <c r="BP95" s="1676"/>
      <c r="BQ95" s="1676"/>
      <c r="BR95" s="1676"/>
      <c r="BS95" s="1680"/>
      <c r="BT95" s="1676"/>
      <c r="BU95" s="1676"/>
      <c r="BV95" s="1680"/>
      <c r="BW95" s="1676"/>
      <c r="BX95" s="1681"/>
      <c r="BY95" s="532"/>
      <c r="BZ95" s="84"/>
      <c r="CA95" s="84"/>
      <c r="CB95" s="84"/>
      <c r="CC95" s="84"/>
      <c r="CD95" s="84"/>
      <c r="CE95" s="532"/>
      <c r="CF95" s="532"/>
      <c r="CG95" s="532"/>
      <c r="CH95" s="532"/>
      <c r="CI95" s="532"/>
      <c r="CJ95" s="532"/>
      <c r="CK95" s="532"/>
      <c r="CL95" s="1171"/>
      <c r="CM95" s="1682"/>
    </row>
    <row r="96">
      <c r="A96" s="1683">
        <f t="shared" si="1"/>
        <v>44866</v>
      </c>
      <c r="B96" s="1659"/>
      <c r="C96" s="1659"/>
      <c r="D96" s="1659"/>
      <c r="E96" s="1659"/>
      <c r="F96" s="1659"/>
      <c r="G96" s="1659"/>
      <c r="H96" s="517">
        <v>0.001</v>
      </c>
      <c r="I96" s="62">
        <v>-0.003</v>
      </c>
      <c r="J96" s="62">
        <v>-0.005</v>
      </c>
      <c r="K96" s="1660"/>
      <c r="L96" s="531"/>
      <c r="M96" s="531"/>
      <c r="N96" s="1660"/>
      <c r="O96" s="531"/>
      <c r="P96" s="531"/>
      <c r="Q96" s="62"/>
      <c r="R96" s="531"/>
      <c r="S96" s="531"/>
      <c r="T96" s="531"/>
      <c r="U96" s="531"/>
      <c r="V96" s="531"/>
      <c r="W96" s="517"/>
      <c r="X96" s="62"/>
      <c r="Y96" s="1662"/>
      <c r="Z96" s="1661"/>
      <c r="AA96" s="1662"/>
      <c r="AB96" s="1663"/>
      <c r="AC96" s="1664"/>
      <c r="AD96" s="1664"/>
      <c r="AE96" s="1664"/>
      <c r="AF96" s="1665"/>
      <c r="AG96" s="1664"/>
      <c r="AH96" s="1664"/>
      <c r="AI96" s="1666"/>
      <c r="AJ96" s="1664"/>
      <c r="AK96" s="1664"/>
      <c r="AL96" s="517"/>
      <c r="AM96" s="1669"/>
      <c r="AN96" s="1662"/>
      <c r="AO96" s="521"/>
      <c r="AP96" s="62"/>
      <c r="AQ96" s="62"/>
      <c r="AR96" s="517">
        <v>0.006</v>
      </c>
      <c r="AS96" s="70">
        <v>0.003</v>
      </c>
      <c r="AT96" s="70">
        <v>0.006</v>
      </c>
      <c r="AU96" s="1667"/>
      <c r="AV96" s="1664"/>
      <c r="AW96" s="1664"/>
      <c r="AX96" s="1667"/>
      <c r="AY96" s="1664"/>
      <c r="AZ96" s="1664"/>
      <c r="BA96" s="531"/>
      <c r="BB96" s="531"/>
      <c r="BC96" s="531"/>
      <c r="BD96" s="531"/>
      <c r="BE96" s="531"/>
      <c r="BF96" s="531"/>
      <c r="BG96" s="531"/>
      <c r="BH96" s="531"/>
      <c r="BI96" s="531"/>
      <c r="BJ96" s="531"/>
      <c r="BK96" s="531"/>
      <c r="BL96" s="531"/>
      <c r="BM96" s="1664"/>
      <c r="BN96" s="1664"/>
      <c r="BO96" s="1664"/>
      <c r="BP96" s="1664"/>
      <c r="BQ96" s="1664"/>
      <c r="BR96" s="1664"/>
      <c r="BS96" s="1668"/>
      <c r="BT96" s="1664"/>
      <c r="BU96" s="1664"/>
      <c r="BV96" s="1668"/>
      <c r="BW96" s="1664"/>
      <c r="BX96" s="1669"/>
      <c r="BY96" s="531"/>
      <c r="BZ96" s="72"/>
      <c r="CA96" s="72"/>
      <c r="CB96" s="72"/>
      <c r="CC96" s="72"/>
      <c r="CD96" s="72"/>
      <c r="CE96" s="531"/>
      <c r="CF96" s="531"/>
      <c r="CG96" s="531"/>
      <c r="CH96" s="531"/>
      <c r="CI96" s="531"/>
      <c r="CJ96" s="531"/>
      <c r="CK96" s="531"/>
      <c r="CL96" s="1165"/>
      <c r="CM96" s="1670"/>
    </row>
    <row r="97">
      <c r="A97" s="1684">
        <f t="shared" si="1"/>
        <v>44896</v>
      </c>
      <c r="B97" s="1671"/>
      <c r="C97" s="1671"/>
      <c r="D97" s="1671"/>
      <c r="E97" s="1671"/>
      <c r="F97" s="1671"/>
      <c r="G97" s="1671"/>
      <c r="H97" s="1210">
        <v>-0.005</v>
      </c>
      <c r="I97" s="75">
        <v>-0.003</v>
      </c>
      <c r="J97" s="75">
        <v>0.004</v>
      </c>
      <c r="K97" s="1672"/>
      <c r="L97" s="532"/>
      <c r="M97" s="532"/>
      <c r="N97" s="1672"/>
      <c r="O97" s="532"/>
      <c r="P97" s="532"/>
      <c r="Q97" s="75"/>
      <c r="R97" s="532"/>
      <c r="S97" s="532"/>
      <c r="T97" s="532"/>
      <c r="U97" s="532"/>
      <c r="V97" s="532"/>
      <c r="W97" s="1210"/>
      <c r="X97" s="75"/>
      <c r="Y97" s="1674"/>
      <c r="Z97" s="1673"/>
      <c r="AA97" s="1674"/>
      <c r="AB97" s="1675"/>
      <c r="AC97" s="1676"/>
      <c r="AD97" s="1676"/>
      <c r="AE97" s="1676"/>
      <c r="AF97" s="1677"/>
      <c r="AG97" s="1676"/>
      <c r="AH97" s="1676"/>
      <c r="AI97" s="1678"/>
      <c r="AJ97" s="1676"/>
      <c r="AK97" s="1676"/>
      <c r="AL97" s="1210"/>
      <c r="AM97" s="1681"/>
      <c r="AN97" s="1674"/>
      <c r="AO97" s="529"/>
      <c r="AP97" s="75"/>
      <c r="AQ97" s="75"/>
      <c r="AR97" s="1210">
        <v>0.0</v>
      </c>
      <c r="AS97" s="83">
        <v>0.001</v>
      </c>
      <c r="AT97" s="83">
        <v>0.001</v>
      </c>
      <c r="AU97" s="1679"/>
      <c r="AV97" s="1676"/>
      <c r="AW97" s="1676"/>
      <c r="AX97" s="1679"/>
      <c r="AY97" s="1676"/>
      <c r="AZ97" s="1676"/>
      <c r="BA97" s="532"/>
      <c r="BB97" s="532"/>
      <c r="BC97" s="532"/>
      <c r="BD97" s="532"/>
      <c r="BE97" s="532"/>
      <c r="BF97" s="532"/>
      <c r="BG97" s="532"/>
      <c r="BH97" s="532"/>
      <c r="BI97" s="532"/>
      <c r="BJ97" s="532"/>
      <c r="BK97" s="532"/>
      <c r="BL97" s="532"/>
      <c r="BM97" s="1676"/>
      <c r="BN97" s="1676"/>
      <c r="BO97" s="1676"/>
      <c r="BP97" s="1676"/>
      <c r="BQ97" s="1676"/>
      <c r="BR97" s="1676"/>
      <c r="BS97" s="1680"/>
      <c r="BT97" s="1676"/>
      <c r="BU97" s="1676"/>
      <c r="BV97" s="1680"/>
      <c r="BW97" s="1676"/>
      <c r="BX97" s="1681"/>
      <c r="BY97" s="532"/>
      <c r="BZ97" s="84"/>
      <c r="CA97" s="84"/>
      <c r="CB97" s="84"/>
      <c r="CC97" s="84"/>
      <c r="CD97" s="84"/>
      <c r="CE97" s="532"/>
      <c r="CF97" s="532"/>
      <c r="CG97" s="532"/>
      <c r="CH97" s="532"/>
      <c r="CI97" s="532"/>
      <c r="CJ97" s="532"/>
      <c r="CK97" s="532"/>
      <c r="CL97" s="1171"/>
      <c r="CM97" s="1682"/>
    </row>
    <row r="98">
      <c r="A98" s="1683">
        <f t="shared" si="1"/>
        <v>44927</v>
      </c>
      <c r="B98" s="1659"/>
      <c r="C98" s="1659"/>
      <c r="D98" s="1659"/>
      <c r="E98" s="1659"/>
      <c r="F98" s="1659"/>
      <c r="G98" s="1659"/>
      <c r="H98" s="517">
        <v>0.003</v>
      </c>
      <c r="I98" s="62">
        <v>0.001</v>
      </c>
      <c r="J98" s="62">
        <v>0.0</v>
      </c>
      <c r="K98" s="1660"/>
      <c r="L98" s="531"/>
      <c r="M98" s="531"/>
      <c r="N98" s="1660"/>
      <c r="O98" s="531"/>
      <c r="P98" s="531"/>
      <c r="Q98" s="62"/>
      <c r="R98" s="531"/>
      <c r="S98" s="531"/>
      <c r="T98" s="531"/>
      <c r="U98" s="531"/>
      <c r="V98" s="531"/>
      <c r="W98" s="517"/>
      <c r="X98" s="62"/>
      <c r="Y98" s="1662"/>
      <c r="Z98" s="1661"/>
      <c r="AA98" s="1662"/>
      <c r="AB98" s="1663"/>
      <c r="AC98" s="1664"/>
      <c r="AD98" s="1664"/>
      <c r="AE98" s="1664"/>
      <c r="AF98" s="1665"/>
      <c r="AG98" s="1664"/>
      <c r="AH98" s="1664"/>
      <c r="AI98" s="1666"/>
      <c r="AJ98" s="1664"/>
      <c r="AK98" s="1664"/>
      <c r="AL98" s="517"/>
      <c r="AM98" s="1669"/>
      <c r="AN98" s="1662"/>
      <c r="AO98" s="521"/>
      <c r="AP98" s="62"/>
      <c r="AQ98" s="62"/>
      <c r="AR98" s="517">
        <v>0.002</v>
      </c>
      <c r="AS98" s="70">
        <v>0.002</v>
      </c>
      <c r="AT98" s="70">
        <v>0.002</v>
      </c>
      <c r="AU98" s="1667"/>
      <c r="AV98" s="1664"/>
      <c r="AW98" s="1664"/>
      <c r="AX98" s="1667"/>
      <c r="AY98" s="1664"/>
      <c r="AZ98" s="1664"/>
      <c r="BA98" s="531"/>
      <c r="BB98" s="531"/>
      <c r="BC98" s="531"/>
      <c r="BD98" s="531"/>
      <c r="BE98" s="531"/>
      <c r="BF98" s="531"/>
      <c r="BG98" s="531"/>
      <c r="BH98" s="531"/>
      <c r="BI98" s="531"/>
      <c r="BJ98" s="531"/>
      <c r="BK98" s="531"/>
      <c r="BL98" s="531"/>
      <c r="BM98" s="1664"/>
      <c r="BN98" s="1664"/>
      <c r="BO98" s="1664"/>
      <c r="BP98" s="1664"/>
      <c r="BQ98" s="1664"/>
      <c r="BR98" s="1664"/>
      <c r="BS98" s="1668"/>
      <c r="BT98" s="1664"/>
      <c r="BU98" s="1664"/>
      <c r="BV98" s="1668"/>
      <c r="BW98" s="1664"/>
      <c r="BX98" s="1669"/>
      <c r="BY98" s="531"/>
      <c r="BZ98" s="72"/>
      <c r="CA98" s="72"/>
      <c r="CB98" s="72"/>
      <c r="CC98" s="72"/>
      <c r="CD98" s="72"/>
      <c r="CE98" s="531"/>
      <c r="CF98" s="531"/>
      <c r="CG98" s="531"/>
      <c r="CH98" s="531"/>
      <c r="CI98" s="531"/>
      <c r="CJ98" s="531"/>
      <c r="CK98" s="531"/>
      <c r="CL98" s="1165"/>
      <c r="CM98" s="1670"/>
    </row>
    <row r="99">
      <c r="A99" s="1685">
        <f t="shared" si="1"/>
        <v>44958</v>
      </c>
      <c r="B99" s="1671"/>
      <c r="C99" s="1671"/>
      <c r="D99" s="1671"/>
      <c r="E99" s="1671"/>
      <c r="F99" s="1671"/>
      <c r="G99" s="1671"/>
      <c r="H99" s="1210">
        <v>0.0</v>
      </c>
      <c r="I99" s="75">
        <v>0.001</v>
      </c>
      <c r="J99" s="75">
        <v>-0.003</v>
      </c>
      <c r="K99" s="1672"/>
      <c r="L99" s="532"/>
      <c r="M99" s="532"/>
      <c r="N99" s="1672"/>
      <c r="O99" s="532"/>
      <c r="P99" s="532"/>
      <c r="Q99" s="75"/>
      <c r="R99" s="532"/>
      <c r="S99" s="532"/>
      <c r="T99" s="532"/>
      <c r="U99" s="532"/>
      <c r="V99" s="532"/>
      <c r="W99" s="1210"/>
      <c r="X99" s="75"/>
      <c r="Y99" s="1674"/>
      <c r="Z99" s="1673"/>
      <c r="AA99" s="1674"/>
      <c r="AB99" s="1675"/>
      <c r="AC99" s="1676"/>
      <c r="AD99" s="1676"/>
      <c r="AE99" s="1676"/>
      <c r="AF99" s="1677"/>
      <c r="AG99" s="1676"/>
      <c r="AH99" s="1676"/>
      <c r="AI99" s="1678"/>
      <c r="AJ99" s="1676"/>
      <c r="AK99" s="1676"/>
      <c r="AL99" s="1210"/>
      <c r="AM99" s="1681"/>
      <c r="AN99" s="1674"/>
      <c r="AO99" s="529"/>
      <c r="AP99" s="75"/>
      <c r="AQ99" s="75"/>
      <c r="AR99" s="1210">
        <v>0.011</v>
      </c>
      <c r="AS99" s="83">
        <v>0.008</v>
      </c>
      <c r="AT99" s="83">
        <v>0.009</v>
      </c>
      <c r="AU99" s="1679"/>
      <c r="AV99" s="1676"/>
      <c r="AW99" s="1676"/>
      <c r="AX99" s="1679"/>
      <c r="AY99" s="1676"/>
      <c r="AZ99" s="1676"/>
      <c r="BA99" s="532"/>
      <c r="BB99" s="532"/>
      <c r="BC99" s="532"/>
      <c r="BD99" s="532"/>
      <c r="BE99" s="532"/>
      <c r="BF99" s="532"/>
      <c r="BG99" s="532"/>
      <c r="BH99" s="532"/>
      <c r="BI99" s="532"/>
      <c r="BJ99" s="532"/>
      <c r="BK99" s="532"/>
      <c r="BL99" s="532"/>
      <c r="BM99" s="1676"/>
      <c r="BN99" s="1676"/>
      <c r="BO99" s="1676"/>
      <c r="BP99" s="1676"/>
      <c r="BQ99" s="1676"/>
      <c r="BR99" s="1676"/>
      <c r="BS99" s="1680"/>
      <c r="BT99" s="1676"/>
      <c r="BU99" s="1676"/>
      <c r="BV99" s="1680"/>
      <c r="BW99" s="1676"/>
      <c r="BX99" s="1681"/>
      <c r="BY99" s="532"/>
      <c r="BZ99" s="84"/>
      <c r="CA99" s="84"/>
      <c r="CB99" s="84"/>
      <c r="CC99" s="84"/>
      <c r="CD99" s="84"/>
      <c r="CE99" s="532"/>
      <c r="CF99" s="532"/>
      <c r="CG99" s="532"/>
      <c r="CH99" s="532"/>
      <c r="CI99" s="532"/>
      <c r="CJ99" s="532"/>
      <c r="CK99" s="532"/>
      <c r="CL99" s="1171"/>
      <c r="CM99" s="1682"/>
    </row>
    <row r="100">
      <c r="A100" s="1686">
        <f t="shared" si="1"/>
        <v>44986</v>
      </c>
      <c r="B100" s="1659"/>
      <c r="C100" s="1659"/>
      <c r="D100" s="1659"/>
      <c r="E100" s="1659"/>
      <c r="F100" s="1659"/>
      <c r="G100" s="1659"/>
      <c r="H100" s="517">
        <v>-0.003</v>
      </c>
      <c r="I100" s="62">
        <v>0.001</v>
      </c>
      <c r="J100" s="62">
        <v>0.002</v>
      </c>
      <c r="K100" s="1660"/>
      <c r="L100" s="531"/>
      <c r="M100" s="531"/>
      <c r="N100" s="1660"/>
      <c r="O100" s="531"/>
      <c r="P100" s="531"/>
      <c r="Q100" s="62"/>
      <c r="R100" s="531"/>
      <c r="S100" s="531"/>
      <c r="T100" s="531"/>
      <c r="U100" s="531"/>
      <c r="V100" s="531"/>
      <c r="W100" s="517"/>
      <c r="X100" s="62"/>
      <c r="Y100" s="1662"/>
      <c r="Z100" s="1661"/>
      <c r="AA100" s="1662"/>
      <c r="AB100" s="1663"/>
      <c r="AC100" s="1664"/>
      <c r="AD100" s="1664"/>
      <c r="AE100" s="1664"/>
      <c r="AF100" s="1665"/>
      <c r="AG100" s="1664"/>
      <c r="AH100" s="1664"/>
      <c r="AI100" s="1666"/>
      <c r="AJ100" s="1664"/>
      <c r="AK100" s="1664"/>
      <c r="AL100" s="517"/>
      <c r="AM100" s="1669"/>
      <c r="AN100" s="1662"/>
      <c r="AO100" s="521"/>
      <c r="AP100" s="62"/>
      <c r="AQ100" s="62"/>
      <c r="AR100" s="517">
        <v>0.007</v>
      </c>
      <c r="AS100" s="70">
        <v>0.005</v>
      </c>
      <c r="AT100" s="70">
        <v>0.007</v>
      </c>
      <c r="AU100" s="1667"/>
      <c r="AV100" s="1664"/>
      <c r="AW100" s="1664"/>
      <c r="AX100" s="1667"/>
      <c r="AY100" s="1664"/>
      <c r="AZ100" s="1664"/>
      <c r="BA100" s="531"/>
      <c r="BB100" s="531"/>
      <c r="BC100" s="531"/>
      <c r="BD100" s="531"/>
      <c r="BE100" s="531"/>
      <c r="BF100" s="531"/>
      <c r="BG100" s="531"/>
      <c r="BH100" s="531"/>
      <c r="BI100" s="531"/>
      <c r="BJ100" s="531"/>
      <c r="BK100" s="531"/>
      <c r="BL100" s="531"/>
      <c r="BM100" s="1664"/>
      <c r="BN100" s="1664"/>
      <c r="BO100" s="1664"/>
      <c r="BP100" s="1664"/>
      <c r="BQ100" s="1664"/>
      <c r="BR100" s="1664"/>
      <c r="BS100" s="1668"/>
      <c r="BT100" s="1664"/>
      <c r="BU100" s="1664"/>
      <c r="BV100" s="1668"/>
      <c r="BW100" s="1664"/>
      <c r="BX100" s="1669"/>
      <c r="BY100" s="531"/>
      <c r="BZ100" s="72"/>
      <c r="CA100" s="72"/>
      <c r="CB100" s="72"/>
      <c r="CC100" s="72"/>
      <c r="CD100" s="72"/>
      <c r="CE100" s="531"/>
      <c r="CF100" s="531"/>
      <c r="CG100" s="531"/>
      <c r="CH100" s="531"/>
      <c r="CI100" s="531"/>
      <c r="CJ100" s="531"/>
      <c r="CK100" s="531"/>
      <c r="CL100" s="1165"/>
      <c r="CM100" s="1670"/>
    </row>
    <row r="101">
      <c r="A101" s="1685">
        <f t="shared" si="1"/>
        <v>45017</v>
      </c>
      <c r="B101" s="1671"/>
      <c r="C101" s="1671"/>
      <c r="D101" s="1671"/>
      <c r="E101" s="1671"/>
      <c r="F101" s="1671"/>
      <c r="G101" s="1671"/>
      <c r="H101" s="1210">
        <v>0.002</v>
      </c>
      <c r="I101" s="75">
        <v>0.002</v>
      </c>
      <c r="J101" s="75">
        <v>-0.001</v>
      </c>
      <c r="K101" s="1672"/>
      <c r="L101" s="532"/>
      <c r="M101" s="532"/>
      <c r="N101" s="1672"/>
      <c r="O101" s="532"/>
      <c r="P101" s="532"/>
      <c r="Q101" s="75"/>
      <c r="R101" s="532"/>
      <c r="S101" s="532"/>
      <c r="T101" s="532"/>
      <c r="U101" s="532"/>
      <c r="V101" s="532"/>
      <c r="W101" s="1210"/>
      <c r="X101" s="75"/>
      <c r="Y101" s="1674"/>
      <c r="Z101" s="1673"/>
      <c r="AA101" s="1674"/>
      <c r="AB101" s="1675"/>
      <c r="AC101" s="1676"/>
      <c r="AD101" s="1676"/>
      <c r="AE101" s="1676"/>
      <c r="AF101" s="1677"/>
      <c r="AG101" s="1676"/>
      <c r="AH101" s="1676"/>
      <c r="AI101" s="1678"/>
      <c r="AJ101" s="1676"/>
      <c r="AK101" s="1676"/>
      <c r="AL101" s="1210"/>
      <c r="AM101" s="1681"/>
      <c r="AN101" s="1674"/>
      <c r="AO101" s="529"/>
      <c r="AP101" s="75"/>
      <c r="AQ101" s="75"/>
      <c r="AR101" s="1210">
        <v>0.003</v>
      </c>
      <c r="AS101" s="83">
        <v>0.003</v>
      </c>
      <c r="AT101" s="83">
        <v>0.003</v>
      </c>
      <c r="AU101" s="1679"/>
      <c r="AV101" s="1676"/>
      <c r="AW101" s="1676"/>
      <c r="AX101" s="1679"/>
      <c r="AY101" s="1676"/>
      <c r="AZ101" s="1676"/>
      <c r="BA101" s="532"/>
      <c r="BB101" s="532"/>
      <c r="BC101" s="532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1676"/>
      <c r="BN101" s="1676"/>
      <c r="BO101" s="1676"/>
      <c r="BP101" s="1676"/>
      <c r="BQ101" s="1676"/>
      <c r="BR101" s="1676"/>
      <c r="BS101" s="1680"/>
      <c r="BT101" s="1676"/>
      <c r="BU101" s="1676"/>
      <c r="BV101" s="1680"/>
      <c r="BW101" s="1676"/>
      <c r="BX101" s="1681"/>
      <c r="BY101" s="532"/>
      <c r="BZ101" s="84"/>
      <c r="CA101" s="84"/>
      <c r="CB101" s="84"/>
      <c r="CC101" s="84"/>
      <c r="CD101" s="84"/>
      <c r="CE101" s="532"/>
      <c r="CF101" s="532"/>
      <c r="CG101" s="532"/>
      <c r="CH101" s="532"/>
      <c r="CI101" s="532"/>
      <c r="CJ101" s="532"/>
      <c r="CK101" s="532"/>
      <c r="CL101" s="1171"/>
      <c r="CM101" s="1682"/>
    </row>
    <row r="102">
      <c r="A102" s="1683">
        <f t="shared" si="1"/>
        <v>45047</v>
      </c>
      <c r="B102" s="1659"/>
      <c r="C102" s="1659"/>
      <c r="D102" s="1659"/>
      <c r="E102" s="1659"/>
      <c r="F102" s="1659"/>
      <c r="G102" s="1659"/>
      <c r="H102" s="517">
        <v>-0.001</v>
      </c>
      <c r="I102" s="62">
        <v>-0.003</v>
      </c>
      <c r="J102" s="62">
        <v>0.005</v>
      </c>
      <c r="K102" s="1660"/>
      <c r="L102" s="531"/>
      <c r="M102" s="531"/>
      <c r="N102" s="1660"/>
      <c r="O102" s="531"/>
      <c r="P102" s="531"/>
      <c r="Q102" s="62"/>
      <c r="R102" s="531"/>
      <c r="S102" s="531"/>
      <c r="T102" s="531"/>
      <c r="U102" s="531"/>
      <c r="V102" s="531"/>
      <c r="W102" s="517"/>
      <c r="X102" s="62"/>
      <c r="Y102" s="1662"/>
      <c r="Z102" s="1661"/>
      <c r="AA102" s="1662"/>
      <c r="AB102" s="1663"/>
      <c r="AC102" s="1664"/>
      <c r="AD102" s="1664"/>
      <c r="AE102" s="1664"/>
      <c r="AF102" s="1665"/>
      <c r="AG102" s="1664"/>
      <c r="AH102" s="1664"/>
      <c r="AI102" s="1666"/>
      <c r="AJ102" s="1664"/>
      <c r="AK102" s="1664"/>
      <c r="AL102" s="517"/>
      <c r="AM102" s="1669"/>
      <c r="AN102" s="1662"/>
      <c r="AO102" s="521"/>
      <c r="AP102" s="62"/>
      <c r="AQ102" s="62"/>
      <c r="AR102" s="517">
        <v>0.0</v>
      </c>
      <c r="AS102" s="70">
        <v>-0.002</v>
      </c>
      <c r="AT102" s="70">
        <v>0.0</v>
      </c>
      <c r="AU102" s="1667"/>
      <c r="AV102" s="1664"/>
      <c r="AW102" s="1664"/>
      <c r="AX102" s="1667"/>
      <c r="AY102" s="1664"/>
      <c r="AZ102" s="1664"/>
      <c r="BA102" s="531"/>
      <c r="BB102" s="531"/>
      <c r="BC102" s="531"/>
      <c r="BD102" s="531"/>
      <c r="BE102" s="531"/>
      <c r="BF102" s="531"/>
      <c r="BG102" s="531"/>
      <c r="BH102" s="531"/>
      <c r="BI102" s="531"/>
      <c r="BJ102" s="531"/>
      <c r="BK102" s="531"/>
      <c r="BL102" s="531"/>
      <c r="BM102" s="1664"/>
      <c r="BN102" s="1664"/>
      <c r="BO102" s="1664"/>
      <c r="BP102" s="1664"/>
      <c r="BQ102" s="1664"/>
      <c r="BR102" s="1664"/>
      <c r="BS102" s="1668"/>
      <c r="BT102" s="1664"/>
      <c r="BU102" s="1664"/>
      <c r="BV102" s="1668"/>
      <c r="BW102" s="1664"/>
      <c r="BX102" s="1669"/>
      <c r="BY102" s="531"/>
      <c r="BZ102" s="72"/>
      <c r="CA102" s="72"/>
      <c r="CB102" s="72"/>
      <c r="CC102" s="72"/>
      <c r="CD102" s="72"/>
      <c r="CE102" s="531"/>
      <c r="CF102" s="531"/>
      <c r="CG102" s="531"/>
      <c r="CH102" s="531"/>
      <c r="CI102" s="531"/>
      <c r="CJ102" s="531"/>
      <c r="CK102" s="531"/>
      <c r="CL102" s="1165"/>
      <c r="CM102" s="1670"/>
    </row>
    <row r="103">
      <c r="A103" s="1684">
        <f t="shared" si="1"/>
        <v>45078</v>
      </c>
      <c r="B103" s="1671"/>
      <c r="C103" s="1671"/>
      <c r="D103" s="1671"/>
      <c r="E103" s="1671"/>
      <c r="F103" s="1671"/>
      <c r="G103" s="1671"/>
      <c r="H103" s="1210">
        <v>0.005</v>
      </c>
      <c r="I103" s="75">
        <v>0.002</v>
      </c>
      <c r="J103" s="75">
        <v>-0.006</v>
      </c>
      <c r="K103" s="1672"/>
      <c r="L103" s="532"/>
      <c r="M103" s="532"/>
      <c r="N103" s="1672"/>
      <c r="O103" s="532"/>
      <c r="P103" s="532"/>
      <c r="Q103" s="75"/>
      <c r="R103" s="532"/>
      <c r="S103" s="532"/>
      <c r="T103" s="532"/>
      <c r="U103" s="532"/>
      <c r="V103" s="532"/>
      <c r="W103" s="1210"/>
      <c r="X103" s="75"/>
      <c r="Y103" s="1674"/>
      <c r="Z103" s="1673"/>
      <c r="AA103" s="1674"/>
      <c r="AB103" s="1675"/>
      <c r="AC103" s="1676"/>
      <c r="AD103" s="1676"/>
      <c r="AE103" s="1676"/>
      <c r="AF103" s="1677"/>
      <c r="AG103" s="1676"/>
      <c r="AH103" s="1676"/>
      <c r="AI103" s="1678"/>
      <c r="AJ103" s="1676"/>
      <c r="AK103" s="1676"/>
      <c r="AL103" s="1210"/>
      <c r="AM103" s="1681"/>
      <c r="AN103" s="1674"/>
      <c r="AO103" s="529"/>
      <c r="AP103" s="75"/>
      <c r="AQ103" s="75"/>
      <c r="AR103" s="1210">
        <v>0.001</v>
      </c>
      <c r="AS103" s="83">
        <v>0.001</v>
      </c>
      <c r="AT103" s="83">
        <v>0.001</v>
      </c>
      <c r="AU103" s="1679"/>
      <c r="AV103" s="1676"/>
      <c r="AW103" s="1676"/>
      <c r="AX103" s="1679"/>
      <c r="AY103" s="1676"/>
      <c r="AZ103" s="1676"/>
      <c r="BA103" s="532"/>
      <c r="BB103" s="532"/>
      <c r="BC103" s="532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1676"/>
      <c r="BN103" s="1676"/>
      <c r="BO103" s="1676"/>
      <c r="BP103" s="1676"/>
      <c r="BQ103" s="1676"/>
      <c r="BR103" s="1676"/>
      <c r="BS103" s="1680"/>
      <c r="BT103" s="1676"/>
      <c r="BU103" s="1676"/>
      <c r="BV103" s="1680"/>
      <c r="BW103" s="1676"/>
      <c r="BX103" s="1681"/>
      <c r="BY103" s="532"/>
      <c r="BZ103" s="84"/>
      <c r="CA103" s="84"/>
      <c r="CB103" s="84"/>
      <c r="CC103" s="84"/>
      <c r="CD103" s="84"/>
      <c r="CE103" s="532"/>
      <c r="CF103" s="532"/>
      <c r="CG103" s="532"/>
      <c r="CH103" s="532"/>
      <c r="CI103" s="532"/>
      <c r="CJ103" s="532"/>
      <c r="CK103" s="532"/>
      <c r="CL103" s="1171"/>
      <c r="CM103" s="1682"/>
    </row>
    <row r="104">
      <c r="A104" s="1683">
        <f t="shared" si="1"/>
        <v>45108</v>
      </c>
      <c r="B104" s="1659"/>
      <c r="C104" s="1659"/>
      <c r="D104" s="1659"/>
      <c r="E104" s="1659"/>
      <c r="F104" s="1659"/>
      <c r="G104" s="1659"/>
      <c r="H104" s="517">
        <v>-0.005</v>
      </c>
      <c r="I104" s="62">
        <v>-0.002</v>
      </c>
      <c r="J104" s="62">
        <v>0.001</v>
      </c>
      <c r="K104" s="1660"/>
      <c r="L104" s="531"/>
      <c r="M104" s="531"/>
      <c r="N104" s="1660"/>
      <c r="O104" s="531"/>
      <c r="P104" s="531"/>
      <c r="Q104" s="62"/>
      <c r="R104" s="531"/>
      <c r="S104" s="531"/>
      <c r="T104" s="531"/>
      <c r="U104" s="531"/>
      <c r="V104" s="531"/>
      <c r="W104" s="517"/>
      <c r="X104" s="62"/>
      <c r="Y104" s="1662"/>
      <c r="Z104" s="1661"/>
      <c r="AA104" s="1662"/>
      <c r="AB104" s="1663"/>
      <c r="AC104" s="1664"/>
      <c r="AD104" s="1664"/>
      <c r="AE104" s="1664"/>
      <c r="AF104" s="1665"/>
      <c r="AG104" s="1664"/>
      <c r="AH104" s="1664"/>
      <c r="AI104" s="1666"/>
      <c r="AJ104" s="1664"/>
      <c r="AK104" s="1664"/>
      <c r="AL104" s="517"/>
      <c r="AM104" s="1669"/>
      <c r="AN104" s="1662"/>
      <c r="AO104" s="521"/>
      <c r="AP104" s="62"/>
      <c r="AQ104" s="62"/>
      <c r="AR104" s="517">
        <v>0.001</v>
      </c>
      <c r="AS104" s="70">
        <v>-0.001</v>
      </c>
      <c r="AT104" s="70"/>
      <c r="AU104" s="1667"/>
      <c r="AV104" s="1664"/>
      <c r="AW104" s="1664"/>
      <c r="AX104" s="1667"/>
      <c r="AY104" s="1664"/>
      <c r="AZ104" s="1664"/>
      <c r="BA104" s="531"/>
      <c r="BB104" s="531"/>
      <c r="BC104" s="531"/>
      <c r="BD104" s="531"/>
      <c r="BE104" s="531"/>
      <c r="BF104" s="531"/>
      <c r="BG104" s="531"/>
      <c r="BH104" s="531"/>
      <c r="BI104" s="531"/>
      <c r="BJ104" s="531"/>
      <c r="BK104" s="531"/>
      <c r="BL104" s="531"/>
      <c r="BM104" s="1664"/>
      <c r="BN104" s="1664"/>
      <c r="BO104" s="1664"/>
      <c r="BP104" s="1664"/>
      <c r="BQ104" s="1664"/>
      <c r="BR104" s="1664"/>
      <c r="BS104" s="1668"/>
      <c r="BT104" s="1664"/>
      <c r="BU104" s="1664"/>
      <c r="BV104" s="1668"/>
      <c r="BW104" s="1664"/>
      <c r="BX104" s="1669"/>
      <c r="BY104" s="531"/>
      <c r="BZ104" s="72"/>
      <c r="CA104" s="72"/>
      <c r="CB104" s="72"/>
      <c r="CC104" s="72"/>
      <c r="CD104" s="72"/>
      <c r="CE104" s="531"/>
      <c r="CF104" s="531"/>
      <c r="CG104" s="531"/>
      <c r="CH104" s="531"/>
      <c r="CI104" s="531"/>
      <c r="CJ104" s="531"/>
      <c r="CK104" s="531"/>
      <c r="CL104" s="1165"/>
      <c r="CM104" s="1670"/>
    </row>
    <row r="105">
      <c r="A105" s="1685">
        <f t="shared" si="1"/>
        <v>45139</v>
      </c>
      <c r="B105" s="1671"/>
      <c r="C105" s="1671"/>
      <c r="D105" s="1671"/>
      <c r="E105" s="1671"/>
      <c r="F105" s="1671"/>
      <c r="G105" s="1671"/>
      <c r="H105" s="1210">
        <v>0.002</v>
      </c>
      <c r="I105" s="75">
        <v>0.002</v>
      </c>
      <c r="J105" s="75">
        <v>0.002</v>
      </c>
      <c r="K105" s="1672"/>
      <c r="L105" s="532"/>
      <c r="M105" s="532"/>
      <c r="N105" s="1672"/>
      <c r="O105" s="532"/>
      <c r="P105" s="532"/>
      <c r="Q105" s="75"/>
      <c r="R105" s="532"/>
      <c r="S105" s="532"/>
      <c r="T105" s="532"/>
      <c r="U105" s="532"/>
      <c r="V105" s="532"/>
      <c r="W105" s="1210"/>
      <c r="X105" s="75"/>
      <c r="Y105" s="1674"/>
      <c r="Z105" s="1673"/>
      <c r="AA105" s="1674"/>
      <c r="AB105" s="1675"/>
      <c r="AC105" s="1676"/>
      <c r="AD105" s="1676"/>
      <c r="AE105" s="1676"/>
      <c r="AF105" s="1677"/>
      <c r="AG105" s="1676"/>
      <c r="AH105" s="1676"/>
      <c r="AI105" s="1678"/>
      <c r="AJ105" s="1676"/>
      <c r="AK105" s="1676"/>
      <c r="AL105" s="1210"/>
      <c r="AM105" s="1681"/>
      <c r="AN105" s="1674"/>
      <c r="AO105" s="529"/>
      <c r="AP105" s="75"/>
      <c r="AQ105" s="75"/>
      <c r="AR105" s="1210"/>
      <c r="AS105" s="1681"/>
      <c r="AT105" s="83"/>
      <c r="AU105" s="1679"/>
      <c r="AV105" s="1676"/>
      <c r="AW105" s="1676"/>
      <c r="AX105" s="1679"/>
      <c r="AY105" s="1676"/>
      <c r="AZ105" s="1676"/>
      <c r="BA105" s="532"/>
      <c r="BB105" s="532"/>
      <c r="BC105" s="532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1676"/>
      <c r="BN105" s="1676"/>
      <c r="BO105" s="1676"/>
      <c r="BP105" s="1676"/>
      <c r="BQ105" s="1676"/>
      <c r="BR105" s="1676"/>
      <c r="BS105" s="1680"/>
      <c r="BT105" s="1676"/>
      <c r="BU105" s="1676"/>
      <c r="BV105" s="1680"/>
      <c r="BW105" s="1676"/>
      <c r="BX105" s="1681"/>
      <c r="BY105" s="532"/>
      <c r="BZ105" s="84"/>
      <c r="CA105" s="84"/>
      <c r="CB105" s="84"/>
      <c r="CC105" s="84"/>
      <c r="CD105" s="84"/>
      <c r="CE105" s="532"/>
      <c r="CF105" s="532"/>
      <c r="CG105" s="532"/>
      <c r="CH105" s="532"/>
      <c r="CI105" s="532"/>
      <c r="CJ105" s="532"/>
      <c r="CK105" s="532"/>
      <c r="CL105" s="1171"/>
      <c r="CM105" s="1682"/>
    </row>
    <row r="106">
      <c r="A106" s="1686">
        <f t="shared" si="1"/>
        <v>45170</v>
      </c>
      <c r="B106" s="1659"/>
      <c r="C106" s="1659"/>
      <c r="D106" s="1659"/>
      <c r="E106" s="1659"/>
      <c r="F106" s="1659"/>
      <c r="G106" s="1659"/>
      <c r="H106" s="517">
        <v>0.002</v>
      </c>
      <c r="I106" s="62">
        <v>0.0</v>
      </c>
      <c r="J106" s="62">
        <v>-0.003</v>
      </c>
      <c r="K106" s="1660"/>
      <c r="L106" s="531"/>
      <c r="M106" s="531"/>
      <c r="N106" s="1660"/>
      <c r="O106" s="531"/>
      <c r="P106" s="531"/>
      <c r="Q106" s="62"/>
      <c r="R106" s="531"/>
      <c r="S106" s="531"/>
      <c r="T106" s="531"/>
      <c r="U106" s="531"/>
      <c r="V106" s="531"/>
      <c r="W106" s="517"/>
      <c r="X106" s="62"/>
      <c r="Y106" s="1662"/>
      <c r="Z106" s="1661"/>
      <c r="AA106" s="1662"/>
      <c r="AB106" s="1663"/>
      <c r="AC106" s="1664"/>
      <c r="AD106" s="1664"/>
      <c r="AE106" s="1664"/>
      <c r="AF106" s="1665"/>
      <c r="AG106" s="1664"/>
      <c r="AH106" s="1664"/>
      <c r="AI106" s="1666"/>
      <c r="AJ106" s="1664"/>
      <c r="AK106" s="1664"/>
      <c r="AL106" s="517"/>
      <c r="AM106" s="1669"/>
      <c r="AN106" s="1662"/>
      <c r="AO106" s="521"/>
      <c r="AP106" s="62"/>
      <c r="AQ106" s="62"/>
      <c r="AR106" s="517"/>
      <c r="AS106" s="1669"/>
      <c r="AT106" s="70"/>
      <c r="AU106" s="1667"/>
      <c r="AV106" s="1664"/>
      <c r="AW106" s="1664"/>
      <c r="AX106" s="1667"/>
      <c r="AY106" s="1664"/>
      <c r="AZ106" s="1664"/>
      <c r="BA106" s="531"/>
      <c r="BB106" s="531"/>
      <c r="BC106" s="531"/>
      <c r="BD106" s="531"/>
      <c r="BE106" s="531"/>
      <c r="BF106" s="531"/>
      <c r="BG106" s="531"/>
      <c r="BH106" s="531"/>
      <c r="BI106" s="531"/>
      <c r="BJ106" s="531"/>
      <c r="BK106" s="531"/>
      <c r="BL106" s="531"/>
      <c r="BM106" s="1664"/>
      <c r="BN106" s="1664"/>
      <c r="BO106" s="1664"/>
      <c r="BP106" s="1664"/>
      <c r="BQ106" s="1664"/>
      <c r="BR106" s="1664"/>
      <c r="BS106" s="1668"/>
      <c r="BT106" s="1664"/>
      <c r="BU106" s="1664"/>
      <c r="BV106" s="1668"/>
      <c r="BW106" s="1664"/>
      <c r="BX106" s="1669"/>
      <c r="BY106" s="531"/>
      <c r="BZ106" s="72"/>
      <c r="CA106" s="72"/>
      <c r="CB106" s="72"/>
      <c r="CC106" s="72"/>
      <c r="CD106" s="72"/>
      <c r="CE106" s="531"/>
      <c r="CF106" s="531"/>
      <c r="CG106" s="531"/>
      <c r="CH106" s="531"/>
      <c r="CI106" s="531"/>
      <c r="CJ106" s="531"/>
      <c r="CK106" s="531"/>
      <c r="CL106" s="1165"/>
      <c r="CM106" s="1670"/>
    </row>
    <row r="107">
      <c r="A107" s="1685">
        <f t="shared" si="1"/>
        <v>45200</v>
      </c>
      <c r="B107" s="1671"/>
      <c r="C107" s="1671"/>
      <c r="D107" s="1671"/>
      <c r="E107" s="1671"/>
      <c r="F107" s="1671"/>
      <c r="G107" s="1671"/>
      <c r="H107" s="1210">
        <v>-0.003</v>
      </c>
      <c r="I107" s="75">
        <v>0.0</v>
      </c>
      <c r="J107" s="75">
        <v>0.002</v>
      </c>
      <c r="K107" s="1672"/>
      <c r="L107" s="532"/>
      <c r="M107" s="532"/>
      <c r="N107" s="1672"/>
      <c r="O107" s="532"/>
      <c r="P107" s="532"/>
      <c r="Q107" s="75"/>
      <c r="R107" s="532"/>
      <c r="S107" s="532"/>
      <c r="T107" s="532"/>
      <c r="U107" s="532"/>
      <c r="V107" s="532"/>
      <c r="W107" s="1210"/>
      <c r="X107" s="75"/>
      <c r="Y107" s="1674"/>
      <c r="Z107" s="1673"/>
      <c r="AA107" s="1674"/>
      <c r="AB107" s="1675"/>
      <c r="AC107" s="1676"/>
      <c r="AD107" s="1676"/>
      <c r="AE107" s="1676"/>
      <c r="AF107" s="1677"/>
      <c r="AG107" s="1676"/>
      <c r="AH107" s="1676"/>
      <c r="AI107" s="1678"/>
      <c r="AJ107" s="1676"/>
      <c r="AK107" s="1676"/>
      <c r="AL107" s="1210"/>
      <c r="AM107" s="1681"/>
      <c r="AN107" s="1674"/>
      <c r="AO107" s="529"/>
      <c r="AP107" s="75"/>
      <c r="AQ107" s="75"/>
      <c r="AR107" s="1210"/>
      <c r="AS107" s="1681"/>
      <c r="AT107" s="83"/>
      <c r="AU107" s="1679"/>
      <c r="AV107" s="1676"/>
      <c r="AW107" s="1676"/>
      <c r="AX107" s="1679"/>
      <c r="AY107" s="1676"/>
      <c r="AZ107" s="1676"/>
      <c r="BA107" s="532"/>
      <c r="BB107" s="532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1676"/>
      <c r="BN107" s="1676"/>
      <c r="BO107" s="1676"/>
      <c r="BP107" s="1676"/>
      <c r="BQ107" s="1676"/>
      <c r="BR107" s="1676"/>
      <c r="BS107" s="1680"/>
      <c r="BT107" s="1676"/>
      <c r="BU107" s="1676"/>
      <c r="BV107" s="1680"/>
      <c r="BW107" s="1676"/>
      <c r="BX107" s="1681"/>
      <c r="BY107" s="532"/>
      <c r="BZ107" s="84"/>
      <c r="CA107" s="84"/>
      <c r="CB107" s="84"/>
      <c r="CC107" s="84"/>
      <c r="CD107" s="84"/>
      <c r="CE107" s="532"/>
      <c r="CF107" s="532"/>
      <c r="CG107" s="532"/>
      <c r="CH107" s="532"/>
      <c r="CI107" s="532"/>
      <c r="CJ107" s="532"/>
      <c r="CK107" s="532"/>
      <c r="CL107" s="1171"/>
      <c r="CM107" s="1682"/>
    </row>
    <row r="108">
      <c r="A108" s="1683">
        <f t="shared" si="1"/>
        <v>45231</v>
      </c>
      <c r="B108" s="1659"/>
      <c r="C108" s="1659"/>
      <c r="D108" s="1659"/>
      <c r="E108" s="1659"/>
      <c r="F108" s="1659"/>
      <c r="G108" s="1659"/>
      <c r="H108" s="517">
        <v>0.003</v>
      </c>
      <c r="I108" s="62">
        <v>0.002</v>
      </c>
      <c r="J108" s="62">
        <v>-0.001</v>
      </c>
      <c r="K108" s="1660"/>
      <c r="L108" s="531"/>
      <c r="M108" s="531"/>
      <c r="N108" s="1660"/>
      <c r="O108" s="531"/>
      <c r="P108" s="531"/>
      <c r="Q108" s="62"/>
      <c r="R108" s="531"/>
      <c r="S108" s="531"/>
      <c r="T108" s="531"/>
      <c r="U108" s="531"/>
      <c r="V108" s="531"/>
      <c r="W108" s="517"/>
      <c r="X108" s="62"/>
      <c r="Y108" s="1662"/>
      <c r="Z108" s="1661"/>
      <c r="AA108" s="1662"/>
      <c r="AB108" s="1663"/>
      <c r="AC108" s="1664"/>
      <c r="AD108" s="1664"/>
      <c r="AE108" s="1664"/>
      <c r="AF108" s="1665"/>
      <c r="AG108" s="1664"/>
      <c r="AH108" s="1664"/>
      <c r="AI108" s="1666"/>
      <c r="AJ108" s="1664"/>
      <c r="AK108" s="1664"/>
      <c r="AL108" s="517"/>
      <c r="AM108" s="1669"/>
      <c r="AN108" s="1662"/>
      <c r="AO108" s="521"/>
      <c r="AP108" s="62"/>
      <c r="AQ108" s="62"/>
      <c r="AR108" s="517"/>
      <c r="AS108" s="1669"/>
      <c r="AT108" s="70"/>
      <c r="AU108" s="1667"/>
      <c r="AV108" s="1664"/>
      <c r="AW108" s="1664"/>
      <c r="AX108" s="1667"/>
      <c r="AY108" s="1664"/>
      <c r="AZ108" s="1664"/>
      <c r="BA108" s="531"/>
      <c r="BB108" s="531"/>
      <c r="BC108" s="531"/>
      <c r="BD108" s="531"/>
      <c r="BE108" s="531"/>
      <c r="BF108" s="531"/>
      <c r="BG108" s="531"/>
      <c r="BH108" s="531"/>
      <c r="BI108" s="531"/>
      <c r="BJ108" s="531"/>
      <c r="BK108" s="531"/>
      <c r="BL108" s="531"/>
      <c r="BM108" s="1664"/>
      <c r="BN108" s="1664"/>
      <c r="BO108" s="1664"/>
      <c r="BP108" s="1664"/>
      <c r="BQ108" s="1664"/>
      <c r="BR108" s="1664"/>
      <c r="BS108" s="1668"/>
      <c r="BT108" s="1664"/>
      <c r="BU108" s="1664"/>
      <c r="BV108" s="1668"/>
      <c r="BW108" s="1664"/>
      <c r="BX108" s="1669"/>
      <c r="BY108" s="531"/>
      <c r="BZ108" s="72"/>
      <c r="CA108" s="72"/>
      <c r="CB108" s="72"/>
      <c r="CC108" s="72"/>
      <c r="CD108" s="72"/>
      <c r="CE108" s="531"/>
      <c r="CF108" s="531"/>
      <c r="CG108" s="531"/>
      <c r="CH108" s="531"/>
      <c r="CI108" s="531"/>
      <c r="CJ108" s="531"/>
      <c r="CK108" s="531"/>
      <c r="CL108" s="1165"/>
      <c r="CM108" s="1670"/>
    </row>
    <row r="109">
      <c r="A109" s="1684">
        <f t="shared" si="1"/>
        <v>45261</v>
      </c>
      <c r="B109" s="1671"/>
      <c r="C109" s="1671"/>
      <c r="D109" s="1671"/>
      <c r="E109" s="1671"/>
      <c r="F109" s="1671"/>
      <c r="G109" s="1671"/>
      <c r="H109" s="1210">
        <v>-0.001</v>
      </c>
      <c r="I109" s="75">
        <v>-0.002</v>
      </c>
      <c r="J109" s="75">
        <v>0.003</v>
      </c>
      <c r="K109" s="1672"/>
      <c r="L109" s="532"/>
      <c r="M109" s="532"/>
      <c r="N109" s="1672"/>
      <c r="O109" s="532"/>
      <c r="P109" s="532"/>
      <c r="Q109" s="75"/>
      <c r="R109" s="532"/>
      <c r="S109" s="532"/>
      <c r="T109" s="532"/>
      <c r="U109" s="532"/>
      <c r="V109" s="532"/>
      <c r="W109" s="1210"/>
      <c r="X109" s="75"/>
      <c r="Y109" s="1674"/>
      <c r="Z109" s="1673"/>
      <c r="AA109" s="1674"/>
      <c r="AB109" s="1675"/>
      <c r="AC109" s="1676"/>
      <c r="AD109" s="1676"/>
      <c r="AE109" s="1676"/>
      <c r="AF109" s="1677"/>
      <c r="AG109" s="1676"/>
      <c r="AH109" s="1676"/>
      <c r="AI109" s="1678"/>
      <c r="AJ109" s="1676"/>
      <c r="AK109" s="1676"/>
      <c r="AL109" s="1210"/>
      <c r="AM109" s="1681"/>
      <c r="AN109" s="1674"/>
      <c r="AO109" s="529"/>
      <c r="AP109" s="75"/>
      <c r="AQ109" s="75"/>
      <c r="AR109" s="1210"/>
      <c r="AS109" s="1681"/>
      <c r="AT109" s="83"/>
      <c r="AU109" s="1679"/>
      <c r="AV109" s="1676"/>
      <c r="AW109" s="1676"/>
      <c r="AX109" s="1679"/>
      <c r="AY109" s="1676"/>
      <c r="AZ109" s="1676"/>
      <c r="BA109" s="532"/>
      <c r="BB109" s="532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1676"/>
      <c r="BN109" s="1676"/>
      <c r="BO109" s="1676"/>
      <c r="BP109" s="1676"/>
      <c r="BQ109" s="1676"/>
      <c r="BR109" s="1676"/>
      <c r="BS109" s="1680"/>
      <c r="BT109" s="1676"/>
      <c r="BU109" s="1676"/>
      <c r="BV109" s="1680"/>
      <c r="BW109" s="1676"/>
      <c r="BX109" s="1681"/>
      <c r="BY109" s="532"/>
      <c r="BZ109" s="84"/>
      <c r="CA109" s="84"/>
      <c r="CB109" s="84"/>
      <c r="CC109" s="84"/>
      <c r="CD109" s="84"/>
      <c r="CE109" s="532"/>
      <c r="CF109" s="532"/>
      <c r="CG109" s="532"/>
      <c r="CH109" s="532"/>
      <c r="CI109" s="532"/>
      <c r="CJ109" s="532"/>
      <c r="CK109" s="532"/>
      <c r="CL109" s="1171"/>
      <c r="CM109" s="1682"/>
    </row>
    <row r="110">
      <c r="A110" s="1683">
        <f t="shared" si="1"/>
        <v>45292</v>
      </c>
      <c r="B110" s="1659"/>
      <c r="C110" s="1659"/>
      <c r="D110" s="1659"/>
      <c r="E110" s="1659"/>
      <c r="F110" s="1659"/>
      <c r="G110" s="1659"/>
      <c r="H110" s="517">
        <v>0.002</v>
      </c>
      <c r="I110" s="62">
        <v>0.002</v>
      </c>
      <c r="J110" s="62">
        <v>0.003</v>
      </c>
      <c r="K110" s="1660"/>
      <c r="L110" s="531"/>
      <c r="M110" s="531"/>
      <c r="N110" s="1660"/>
      <c r="O110" s="531"/>
      <c r="P110" s="531"/>
      <c r="Q110" s="62"/>
      <c r="R110" s="531"/>
      <c r="S110" s="531"/>
      <c r="T110" s="531"/>
      <c r="U110" s="531"/>
      <c r="V110" s="531"/>
      <c r="W110" s="517"/>
      <c r="X110" s="62"/>
      <c r="Y110" s="1662"/>
      <c r="Z110" s="1661"/>
      <c r="AA110" s="1662"/>
      <c r="AB110" s="1663"/>
      <c r="AC110" s="1664"/>
      <c r="AD110" s="1664"/>
      <c r="AE110" s="1664"/>
      <c r="AF110" s="1665"/>
      <c r="AG110" s="1664"/>
      <c r="AH110" s="1664"/>
      <c r="AI110" s="1666"/>
      <c r="AJ110" s="1664"/>
      <c r="AK110" s="1664"/>
      <c r="AL110" s="517"/>
      <c r="AM110" s="1669"/>
      <c r="AN110" s="1662"/>
      <c r="AO110" s="521"/>
      <c r="AP110" s="62"/>
      <c r="AQ110" s="62"/>
      <c r="AR110" s="517"/>
      <c r="AS110" s="1669"/>
      <c r="AT110" s="70"/>
      <c r="AU110" s="1667"/>
      <c r="AV110" s="1664"/>
      <c r="AW110" s="1664"/>
      <c r="AX110" s="1667"/>
      <c r="AY110" s="1664"/>
      <c r="AZ110" s="1664"/>
      <c r="BA110" s="531"/>
      <c r="BB110" s="531"/>
      <c r="BC110" s="531"/>
      <c r="BD110" s="531"/>
      <c r="BE110" s="531"/>
      <c r="BF110" s="531"/>
      <c r="BG110" s="531"/>
      <c r="BH110" s="531"/>
      <c r="BI110" s="531"/>
      <c r="BJ110" s="531"/>
      <c r="BK110" s="531"/>
      <c r="BL110" s="531"/>
      <c r="BM110" s="1664"/>
      <c r="BN110" s="1664"/>
      <c r="BO110" s="1664"/>
      <c r="BP110" s="1664"/>
      <c r="BQ110" s="1664"/>
      <c r="BR110" s="1664"/>
      <c r="BS110" s="1668"/>
      <c r="BT110" s="1664"/>
      <c r="BU110" s="1664"/>
      <c r="BV110" s="1668"/>
      <c r="BW110" s="1664"/>
      <c r="BX110" s="1669"/>
      <c r="BY110" s="531"/>
      <c r="BZ110" s="72"/>
      <c r="CA110" s="72"/>
      <c r="CB110" s="72"/>
      <c r="CC110" s="72"/>
      <c r="CD110" s="72"/>
      <c r="CE110" s="531"/>
      <c r="CF110" s="531"/>
      <c r="CG110" s="531"/>
      <c r="CH110" s="531"/>
      <c r="CI110" s="531"/>
      <c r="CJ110" s="531"/>
      <c r="CK110" s="531"/>
      <c r="CL110" s="1165"/>
      <c r="CM110" s="1670"/>
    </row>
    <row r="111">
      <c r="A111" s="1683">
        <f t="shared" si="1"/>
        <v>45323</v>
      </c>
      <c r="B111" s="1671"/>
      <c r="C111" s="1671"/>
      <c r="D111" s="1671"/>
      <c r="E111" s="1671"/>
      <c r="F111" s="1671"/>
      <c r="G111" s="1671"/>
      <c r="H111" s="1210">
        <v>0.001</v>
      </c>
      <c r="I111" s="75">
        <v>0.001</v>
      </c>
      <c r="J111" s="75">
        <v>0.002</v>
      </c>
      <c r="K111" s="1672"/>
      <c r="L111" s="532"/>
      <c r="M111" s="532"/>
      <c r="N111" s="1672"/>
      <c r="O111" s="532"/>
      <c r="P111" s="532"/>
      <c r="Q111" s="75"/>
      <c r="R111" s="532"/>
      <c r="S111" s="532"/>
      <c r="T111" s="532"/>
      <c r="U111" s="532"/>
      <c r="V111" s="532"/>
      <c r="W111" s="1210"/>
      <c r="X111" s="75"/>
      <c r="Y111" s="1674"/>
      <c r="Z111" s="1673"/>
      <c r="AA111" s="1674"/>
      <c r="AB111" s="1675"/>
      <c r="AC111" s="1676"/>
      <c r="AD111" s="1676"/>
      <c r="AE111" s="1676"/>
      <c r="AF111" s="1677"/>
      <c r="AG111" s="1676"/>
      <c r="AH111" s="1676"/>
      <c r="AI111" s="1678"/>
      <c r="AJ111" s="1676"/>
      <c r="AK111" s="1676"/>
      <c r="AL111" s="1210"/>
      <c r="AM111" s="1681"/>
      <c r="AN111" s="1674"/>
      <c r="AO111" s="529"/>
      <c r="AP111" s="75"/>
      <c r="AQ111" s="75"/>
      <c r="AR111" s="1210"/>
      <c r="AS111" s="1681"/>
      <c r="AT111" s="83"/>
      <c r="AU111" s="1679"/>
      <c r="AV111" s="1676"/>
      <c r="AW111" s="1676"/>
      <c r="AX111" s="1679"/>
      <c r="AY111" s="1676"/>
      <c r="AZ111" s="1676"/>
      <c r="BA111" s="532"/>
      <c r="BB111" s="532"/>
      <c r="BC111" s="532"/>
      <c r="BD111" s="532"/>
      <c r="BE111" s="532"/>
      <c r="BF111" s="532"/>
      <c r="BG111" s="532"/>
      <c r="BH111" s="532"/>
      <c r="BI111" s="532"/>
      <c r="BJ111" s="532"/>
      <c r="BK111" s="532"/>
      <c r="BL111" s="532"/>
      <c r="BM111" s="1676"/>
      <c r="BN111" s="1676"/>
      <c r="BO111" s="1676"/>
      <c r="BP111" s="1676"/>
      <c r="BQ111" s="1676"/>
      <c r="BR111" s="1676"/>
      <c r="BS111" s="1680"/>
      <c r="BT111" s="1676"/>
      <c r="BU111" s="1676"/>
      <c r="BV111" s="1680"/>
      <c r="BW111" s="1676"/>
      <c r="BX111" s="1681"/>
      <c r="BY111" s="532"/>
      <c r="BZ111" s="84"/>
      <c r="CA111" s="84"/>
      <c r="CB111" s="84"/>
      <c r="CC111" s="84"/>
      <c r="CD111" s="84"/>
      <c r="CE111" s="532"/>
      <c r="CF111" s="532"/>
      <c r="CG111" s="532"/>
      <c r="CH111" s="532"/>
      <c r="CI111" s="532"/>
      <c r="CJ111" s="532"/>
      <c r="CK111" s="532"/>
      <c r="CL111" s="1171"/>
      <c r="CM111" s="1682"/>
    </row>
    <row r="112">
      <c r="A112" s="1684">
        <f t="shared" si="1"/>
        <v>45352</v>
      </c>
      <c r="B112" s="1659"/>
      <c r="C112" s="1659"/>
      <c r="D112" s="1659"/>
      <c r="E112" s="1659"/>
      <c r="F112" s="1659"/>
      <c r="G112" s="1659"/>
      <c r="H112" s="517">
        <v>0.004</v>
      </c>
      <c r="I112" s="62">
        <v>0.001</v>
      </c>
      <c r="J112" s="62">
        <v>0.004</v>
      </c>
      <c r="K112" s="1660"/>
      <c r="L112" s="531"/>
      <c r="M112" s="531"/>
      <c r="N112" s="1660"/>
      <c r="O112" s="531"/>
      <c r="P112" s="531"/>
      <c r="Q112" s="62"/>
      <c r="R112" s="531"/>
      <c r="S112" s="531"/>
      <c r="T112" s="531"/>
      <c r="U112" s="531"/>
      <c r="V112" s="531"/>
      <c r="W112" s="517"/>
      <c r="X112" s="62"/>
      <c r="Y112" s="1662"/>
      <c r="Z112" s="1661"/>
      <c r="AA112" s="1662"/>
      <c r="AB112" s="1663"/>
      <c r="AC112" s="1664"/>
      <c r="AD112" s="1664"/>
      <c r="AE112" s="1664"/>
      <c r="AF112" s="1665"/>
      <c r="AG112" s="1664"/>
      <c r="AH112" s="1664"/>
      <c r="AI112" s="1666"/>
      <c r="AJ112" s="1664"/>
      <c r="AK112" s="1664"/>
      <c r="AL112" s="517"/>
      <c r="AM112" s="1669"/>
      <c r="AN112" s="1662"/>
      <c r="AO112" s="521"/>
      <c r="AP112" s="62"/>
      <c r="AQ112" s="62"/>
      <c r="AR112" s="517"/>
      <c r="AS112" s="1669"/>
      <c r="AT112" s="70"/>
      <c r="AU112" s="1667"/>
      <c r="AV112" s="1664"/>
      <c r="AW112" s="1664"/>
      <c r="AX112" s="1667"/>
      <c r="AY112" s="1664"/>
      <c r="AZ112" s="1664"/>
      <c r="BA112" s="531"/>
      <c r="BB112" s="531"/>
      <c r="BC112" s="531"/>
      <c r="BD112" s="531"/>
      <c r="BE112" s="531"/>
      <c r="BF112" s="531"/>
      <c r="BG112" s="531"/>
      <c r="BH112" s="531"/>
      <c r="BI112" s="531"/>
      <c r="BJ112" s="531"/>
      <c r="BK112" s="531"/>
      <c r="BL112" s="531"/>
      <c r="BM112" s="1664"/>
      <c r="BN112" s="1664"/>
      <c r="BO112" s="1664"/>
      <c r="BP112" s="1664"/>
      <c r="BQ112" s="1664"/>
      <c r="BR112" s="1664"/>
      <c r="BS112" s="1668"/>
      <c r="BT112" s="1664"/>
      <c r="BU112" s="1664"/>
      <c r="BV112" s="1668"/>
      <c r="BW112" s="1664"/>
      <c r="BX112" s="1669"/>
      <c r="BY112" s="531"/>
      <c r="BZ112" s="72"/>
      <c r="CA112" s="72"/>
      <c r="CB112" s="72"/>
      <c r="CC112" s="72"/>
      <c r="CD112" s="72"/>
      <c r="CE112" s="531"/>
      <c r="CF112" s="531"/>
      <c r="CG112" s="531"/>
      <c r="CH112" s="531"/>
      <c r="CI112" s="531"/>
      <c r="CJ112" s="531"/>
      <c r="CK112" s="531"/>
      <c r="CL112" s="1165"/>
      <c r="CM112" s="1670"/>
    </row>
    <row r="113">
      <c r="A113" s="1683">
        <f t="shared" si="1"/>
        <v>45383</v>
      </c>
      <c r="B113" s="1671"/>
      <c r="C113" s="1671"/>
      <c r="D113" s="1671"/>
      <c r="E113" s="1671"/>
      <c r="F113" s="1671"/>
      <c r="G113" s="1671"/>
      <c r="H113" s="1210">
        <v>0.0</v>
      </c>
      <c r="I113" s="75">
        <v>0.0</v>
      </c>
      <c r="J113" s="75">
        <v>0.0</v>
      </c>
      <c r="K113" s="1672"/>
      <c r="L113" s="532"/>
      <c r="M113" s="532"/>
      <c r="N113" s="1672"/>
      <c r="O113" s="532"/>
      <c r="P113" s="532"/>
      <c r="Q113" s="75"/>
      <c r="R113" s="532"/>
      <c r="S113" s="532"/>
      <c r="T113" s="532"/>
      <c r="U113" s="532"/>
      <c r="V113" s="532"/>
      <c r="W113" s="1210"/>
      <c r="X113" s="75"/>
      <c r="Y113" s="1674"/>
      <c r="Z113" s="1673"/>
      <c r="AA113" s="1674"/>
      <c r="AB113" s="1675"/>
      <c r="AC113" s="1676"/>
      <c r="AD113" s="1676"/>
      <c r="AE113" s="1676"/>
      <c r="AF113" s="1677"/>
      <c r="AG113" s="1676"/>
      <c r="AH113" s="1676"/>
      <c r="AI113" s="1678"/>
      <c r="AJ113" s="1676"/>
      <c r="AK113" s="1676"/>
      <c r="AL113" s="1210"/>
      <c r="AM113" s="1681"/>
      <c r="AN113" s="1674"/>
      <c r="AO113" s="529"/>
      <c r="AP113" s="75"/>
      <c r="AQ113" s="75"/>
      <c r="AR113" s="1210"/>
      <c r="AS113" s="1681"/>
      <c r="AT113" s="83"/>
      <c r="AU113" s="1679"/>
      <c r="AV113" s="1676"/>
      <c r="AW113" s="1676"/>
      <c r="AX113" s="1679"/>
      <c r="AY113" s="1676"/>
      <c r="AZ113" s="1676"/>
      <c r="BA113" s="532"/>
      <c r="BB113" s="532"/>
      <c r="BC113" s="532"/>
      <c r="BD113" s="532"/>
      <c r="BE113" s="532"/>
      <c r="BF113" s="532"/>
      <c r="BG113" s="532"/>
      <c r="BH113" s="532"/>
      <c r="BI113" s="532"/>
      <c r="BJ113" s="532"/>
      <c r="BK113" s="532"/>
      <c r="BL113" s="532"/>
      <c r="BM113" s="1676"/>
      <c r="BN113" s="1676"/>
      <c r="BO113" s="1676"/>
      <c r="BP113" s="1676"/>
      <c r="BQ113" s="1676"/>
      <c r="BR113" s="1676"/>
      <c r="BS113" s="1680"/>
      <c r="BT113" s="1676"/>
      <c r="BU113" s="1676"/>
      <c r="BV113" s="1680"/>
      <c r="BW113" s="1676"/>
      <c r="BX113" s="1681"/>
      <c r="BY113" s="532"/>
      <c r="BZ113" s="84"/>
      <c r="CA113" s="84"/>
      <c r="CB113" s="84"/>
      <c r="CC113" s="84"/>
      <c r="CD113" s="84"/>
      <c r="CE113" s="532"/>
      <c r="CF113" s="532"/>
      <c r="CG113" s="532"/>
      <c r="CH113" s="532"/>
      <c r="CI113" s="532"/>
      <c r="CJ113" s="532"/>
      <c r="CK113" s="532"/>
      <c r="CL113" s="1171"/>
      <c r="CM113" s="1682"/>
    </row>
    <row r="114">
      <c r="A114" s="1685">
        <f t="shared" si="1"/>
        <v>45413</v>
      </c>
      <c r="B114" s="1659"/>
      <c r="C114" s="1659"/>
      <c r="D114" s="1659"/>
      <c r="E114" s="1659"/>
      <c r="F114" s="1659"/>
      <c r="G114" s="1659"/>
      <c r="H114" s="517">
        <v>0.004</v>
      </c>
      <c r="I114" s="62">
        <v>0.002</v>
      </c>
      <c r="J114" s="62">
        <v>0.004</v>
      </c>
      <c r="K114" s="1660"/>
      <c r="L114" s="531"/>
      <c r="M114" s="531"/>
      <c r="N114" s="1660"/>
      <c r="O114" s="531"/>
      <c r="P114" s="531"/>
      <c r="Q114" s="62"/>
      <c r="R114" s="531"/>
      <c r="S114" s="531"/>
      <c r="T114" s="531"/>
      <c r="U114" s="531"/>
      <c r="V114" s="531"/>
      <c r="W114" s="517"/>
      <c r="X114" s="62"/>
      <c r="Y114" s="1662"/>
      <c r="Z114" s="1661"/>
      <c r="AA114" s="1662"/>
      <c r="AB114" s="1663"/>
      <c r="AC114" s="1664"/>
      <c r="AD114" s="1664"/>
      <c r="AE114" s="1664"/>
      <c r="AF114" s="1665"/>
      <c r="AG114" s="1664"/>
      <c r="AH114" s="1664"/>
      <c r="AI114" s="1666"/>
      <c r="AJ114" s="1664"/>
      <c r="AK114" s="1664"/>
      <c r="AL114" s="517"/>
      <c r="AM114" s="1669"/>
      <c r="AN114" s="1662"/>
      <c r="AO114" s="521"/>
      <c r="AP114" s="62"/>
      <c r="AQ114" s="62"/>
      <c r="AR114" s="517"/>
      <c r="AS114" s="1669"/>
      <c r="AT114" s="70"/>
      <c r="AU114" s="1667"/>
      <c r="AV114" s="1664"/>
      <c r="AW114" s="1664"/>
      <c r="AX114" s="1667"/>
      <c r="AY114" s="1664"/>
      <c r="AZ114" s="1664"/>
      <c r="BA114" s="531"/>
      <c r="BB114" s="531"/>
      <c r="BC114" s="531"/>
      <c r="BD114" s="531"/>
      <c r="BE114" s="531"/>
      <c r="BF114" s="531"/>
      <c r="BG114" s="531"/>
      <c r="BH114" s="531"/>
      <c r="BI114" s="531"/>
      <c r="BJ114" s="531"/>
      <c r="BK114" s="531"/>
      <c r="BL114" s="531"/>
      <c r="BM114" s="1664"/>
      <c r="BN114" s="1664"/>
      <c r="BO114" s="1664"/>
      <c r="BP114" s="1664"/>
      <c r="BQ114" s="1664"/>
      <c r="BR114" s="1664"/>
      <c r="BS114" s="1668"/>
      <c r="BT114" s="1664"/>
      <c r="BU114" s="1664"/>
      <c r="BV114" s="1668"/>
      <c r="BW114" s="1664"/>
      <c r="BX114" s="1669"/>
      <c r="BY114" s="531"/>
      <c r="BZ114" s="72"/>
      <c r="CA114" s="72"/>
      <c r="CB114" s="72"/>
      <c r="CC114" s="72"/>
      <c r="CD114" s="72"/>
      <c r="CE114" s="531"/>
      <c r="CF114" s="531"/>
      <c r="CG114" s="531"/>
      <c r="CH114" s="531"/>
      <c r="CI114" s="531"/>
      <c r="CJ114" s="531"/>
      <c r="CK114" s="531"/>
      <c r="CL114" s="1165"/>
      <c r="CM114" s="1670"/>
    </row>
    <row r="115">
      <c r="A115" s="1686">
        <f t="shared" si="1"/>
        <v>45444</v>
      </c>
      <c r="B115" s="1671"/>
      <c r="C115" s="1671"/>
      <c r="D115" s="1671"/>
      <c r="E115" s="1671"/>
      <c r="F115" s="1671"/>
      <c r="G115" s="1671"/>
      <c r="H115" s="1210">
        <v>0.0</v>
      </c>
      <c r="I115" s="75">
        <v>0.0</v>
      </c>
      <c r="J115" s="75">
        <v>0.0</v>
      </c>
      <c r="K115" s="1672"/>
      <c r="L115" s="532"/>
      <c r="M115" s="532"/>
      <c r="N115" s="1672"/>
      <c r="O115" s="532"/>
      <c r="P115" s="532"/>
      <c r="Q115" s="75"/>
      <c r="R115" s="532"/>
      <c r="S115" s="532"/>
      <c r="T115" s="532"/>
      <c r="U115" s="532"/>
      <c r="V115" s="532"/>
      <c r="W115" s="1210"/>
      <c r="X115" s="75"/>
      <c r="Y115" s="1674"/>
      <c r="Z115" s="1673"/>
      <c r="AA115" s="1674"/>
      <c r="AB115" s="1675"/>
      <c r="AC115" s="1676"/>
      <c r="AD115" s="1676"/>
      <c r="AE115" s="1676"/>
      <c r="AF115" s="1677"/>
      <c r="AG115" s="1676"/>
      <c r="AH115" s="1676"/>
      <c r="AI115" s="1678"/>
      <c r="AJ115" s="1676"/>
      <c r="AK115" s="1676"/>
      <c r="AL115" s="1210"/>
      <c r="AM115" s="1681"/>
      <c r="AN115" s="1674"/>
      <c r="AO115" s="529"/>
      <c r="AP115" s="75"/>
      <c r="AQ115" s="75"/>
      <c r="AR115" s="1210"/>
      <c r="AS115" s="1681"/>
      <c r="AT115" s="83"/>
      <c r="AU115" s="1679"/>
      <c r="AV115" s="1676"/>
      <c r="AW115" s="1676"/>
      <c r="AX115" s="1679"/>
      <c r="AY115" s="1676"/>
      <c r="AZ115" s="1676"/>
      <c r="BA115" s="532"/>
      <c r="BB115" s="532"/>
      <c r="BC115" s="532"/>
      <c r="BD115" s="532"/>
      <c r="BE115" s="532"/>
      <c r="BF115" s="532"/>
      <c r="BG115" s="532"/>
      <c r="BH115" s="532"/>
      <c r="BI115" s="532"/>
      <c r="BJ115" s="532"/>
      <c r="BK115" s="532"/>
      <c r="BL115" s="532"/>
      <c r="BM115" s="1676"/>
      <c r="BN115" s="1676"/>
      <c r="BO115" s="1676"/>
      <c r="BP115" s="1676"/>
      <c r="BQ115" s="1676"/>
      <c r="BR115" s="1676"/>
      <c r="BS115" s="1680"/>
      <c r="BT115" s="1676"/>
      <c r="BU115" s="1676"/>
      <c r="BV115" s="1680"/>
      <c r="BW115" s="1676"/>
      <c r="BX115" s="1681"/>
      <c r="BY115" s="532"/>
      <c r="BZ115" s="84"/>
      <c r="CA115" s="84"/>
      <c r="CB115" s="84"/>
      <c r="CC115" s="84"/>
      <c r="CD115" s="84"/>
      <c r="CE115" s="532"/>
      <c r="CF115" s="532"/>
      <c r="CG115" s="532"/>
      <c r="CH115" s="532"/>
      <c r="CI115" s="532"/>
      <c r="CJ115" s="532"/>
      <c r="CK115" s="532"/>
      <c r="CL115" s="1171"/>
      <c r="CM115" s="1682"/>
    </row>
    <row r="116">
      <c r="A116" s="1685">
        <f t="shared" si="1"/>
        <v>45474</v>
      </c>
      <c r="B116" s="1659"/>
      <c r="C116" s="1659"/>
      <c r="D116" s="1659"/>
      <c r="E116" s="1659"/>
      <c r="F116" s="1659"/>
      <c r="G116" s="1659"/>
      <c r="H116" s="517">
        <v>0.0</v>
      </c>
      <c r="I116" s="62">
        <v>0.002</v>
      </c>
      <c r="J116" s="62">
        <v>0.0</v>
      </c>
      <c r="K116" s="1660"/>
      <c r="L116" s="531"/>
      <c r="M116" s="531"/>
      <c r="N116" s="1660"/>
      <c r="O116" s="531"/>
      <c r="P116" s="531"/>
      <c r="Q116" s="62"/>
      <c r="R116" s="531"/>
      <c r="S116" s="531"/>
      <c r="T116" s="531"/>
      <c r="U116" s="531"/>
      <c r="V116" s="531"/>
      <c r="W116" s="517"/>
      <c r="X116" s="62"/>
      <c r="Y116" s="1662"/>
      <c r="Z116" s="1661"/>
      <c r="AA116" s="1662"/>
      <c r="AB116" s="1663"/>
      <c r="AC116" s="1664"/>
      <c r="AD116" s="1664"/>
      <c r="AE116" s="1664"/>
      <c r="AF116" s="1665"/>
      <c r="AG116" s="1664"/>
      <c r="AH116" s="1664"/>
      <c r="AI116" s="1666"/>
      <c r="AJ116" s="1664"/>
      <c r="AK116" s="1664"/>
      <c r="AL116" s="517"/>
      <c r="AM116" s="1669"/>
      <c r="AN116" s="1662"/>
      <c r="AO116" s="521"/>
      <c r="AP116" s="62"/>
      <c r="AQ116" s="62"/>
      <c r="AR116" s="517"/>
      <c r="AS116" s="1669"/>
      <c r="AT116" s="70"/>
      <c r="AU116" s="1667"/>
      <c r="AV116" s="1664"/>
      <c r="AW116" s="1664"/>
      <c r="AX116" s="1667"/>
      <c r="AY116" s="1664"/>
      <c r="AZ116" s="1664"/>
      <c r="BA116" s="531"/>
      <c r="BB116" s="531"/>
      <c r="BC116" s="531"/>
      <c r="BD116" s="531"/>
      <c r="BE116" s="531"/>
      <c r="BF116" s="531"/>
      <c r="BG116" s="531"/>
      <c r="BH116" s="531"/>
      <c r="BI116" s="531"/>
      <c r="BJ116" s="531"/>
      <c r="BK116" s="531"/>
      <c r="BL116" s="531"/>
      <c r="BM116" s="1664"/>
      <c r="BN116" s="1664"/>
      <c r="BO116" s="1664"/>
      <c r="BP116" s="1664"/>
      <c r="BQ116" s="1664"/>
      <c r="BR116" s="1664"/>
      <c r="BS116" s="1668"/>
      <c r="BT116" s="1664"/>
      <c r="BU116" s="1664"/>
      <c r="BV116" s="1668"/>
      <c r="BW116" s="1664"/>
      <c r="BX116" s="1669"/>
      <c r="BY116" s="531"/>
      <c r="BZ116" s="72"/>
      <c r="CA116" s="72"/>
      <c r="CB116" s="72"/>
      <c r="CC116" s="72"/>
      <c r="CD116" s="72"/>
      <c r="CE116" s="531"/>
      <c r="CF116" s="531"/>
      <c r="CG116" s="531"/>
      <c r="CH116" s="531"/>
      <c r="CI116" s="531"/>
      <c r="CJ116" s="531"/>
      <c r="CK116" s="531"/>
      <c r="CL116" s="1165"/>
      <c r="CM116" s="1670"/>
    </row>
    <row r="117">
      <c r="A117" s="1683">
        <f t="shared" si="1"/>
        <v>45505</v>
      </c>
      <c r="B117" s="1671"/>
      <c r="C117" s="1671"/>
      <c r="D117" s="1671"/>
      <c r="E117" s="1671"/>
      <c r="F117" s="1671"/>
      <c r="G117" s="1671"/>
      <c r="H117" s="1210">
        <v>0.002</v>
      </c>
      <c r="I117" s="75">
        <v>0.002</v>
      </c>
      <c r="J117" s="75">
        <v>0.002</v>
      </c>
      <c r="K117" s="1672"/>
      <c r="L117" s="532"/>
      <c r="M117" s="532"/>
      <c r="N117" s="1672"/>
      <c r="O117" s="532"/>
      <c r="P117" s="532"/>
      <c r="Q117" s="75"/>
      <c r="R117" s="532"/>
      <c r="S117" s="532"/>
      <c r="T117" s="532"/>
      <c r="U117" s="532"/>
      <c r="V117" s="532"/>
      <c r="W117" s="1210"/>
      <c r="X117" s="75"/>
      <c r="Y117" s="1674"/>
      <c r="Z117" s="1673"/>
      <c r="AA117" s="1674"/>
      <c r="AB117" s="1675"/>
      <c r="AC117" s="1676"/>
      <c r="AD117" s="1676"/>
      <c r="AE117" s="1676"/>
      <c r="AF117" s="1677"/>
      <c r="AG117" s="1676"/>
      <c r="AH117" s="1676"/>
      <c r="AI117" s="1678"/>
      <c r="AJ117" s="1676"/>
      <c r="AK117" s="1676"/>
      <c r="AL117" s="1210"/>
      <c r="AM117" s="1681"/>
      <c r="AN117" s="1674"/>
      <c r="AO117" s="529"/>
      <c r="AP117" s="75"/>
      <c r="AQ117" s="75"/>
      <c r="AR117" s="1210"/>
      <c r="AS117" s="1681"/>
      <c r="AT117" s="83"/>
      <c r="AU117" s="1679"/>
      <c r="AV117" s="1676"/>
      <c r="AW117" s="1676"/>
      <c r="AX117" s="1679"/>
      <c r="AY117" s="1676"/>
      <c r="AZ117" s="1676"/>
      <c r="BA117" s="532"/>
      <c r="BB117" s="532"/>
      <c r="BC117" s="532"/>
      <c r="BD117" s="532"/>
      <c r="BE117" s="532"/>
      <c r="BF117" s="532"/>
      <c r="BG117" s="532"/>
      <c r="BH117" s="532"/>
      <c r="BI117" s="532"/>
      <c r="BJ117" s="532"/>
      <c r="BK117" s="532"/>
      <c r="BL117" s="532"/>
      <c r="BM117" s="1676"/>
      <c r="BN117" s="1676"/>
      <c r="BO117" s="1676"/>
      <c r="BP117" s="1676"/>
      <c r="BQ117" s="1676"/>
      <c r="BR117" s="1676"/>
      <c r="BS117" s="1680"/>
      <c r="BT117" s="1676"/>
      <c r="BU117" s="1676"/>
      <c r="BV117" s="1680"/>
      <c r="BW117" s="1676"/>
      <c r="BX117" s="1681"/>
      <c r="BY117" s="532"/>
      <c r="BZ117" s="84"/>
      <c r="CA117" s="84"/>
      <c r="CB117" s="84"/>
      <c r="CC117" s="84"/>
      <c r="CD117" s="84"/>
      <c r="CE117" s="532"/>
      <c r="CF117" s="532"/>
      <c r="CG117" s="532"/>
      <c r="CH117" s="532"/>
      <c r="CI117" s="532"/>
      <c r="CJ117" s="532"/>
      <c r="CK117" s="532"/>
      <c r="CL117" s="1171"/>
      <c r="CM117" s="1682"/>
    </row>
    <row r="118">
      <c r="A118" s="1684">
        <f t="shared" si="1"/>
        <v>45536</v>
      </c>
      <c r="B118" s="1659"/>
      <c r="C118" s="1659"/>
      <c r="D118" s="1659"/>
      <c r="E118" s="1659"/>
      <c r="F118" s="1659"/>
      <c r="G118" s="1659"/>
      <c r="H118" s="517">
        <v>-0.001</v>
      </c>
      <c r="I118" s="62">
        <v>0.002</v>
      </c>
      <c r="J118" s="62">
        <v>-0.001</v>
      </c>
      <c r="K118" s="1660"/>
      <c r="L118" s="531"/>
      <c r="M118" s="531"/>
      <c r="N118" s="1660"/>
      <c r="O118" s="531"/>
      <c r="P118" s="531"/>
      <c r="Q118" s="62"/>
      <c r="R118" s="531"/>
      <c r="S118" s="531"/>
      <c r="T118" s="531"/>
      <c r="U118" s="531"/>
      <c r="V118" s="531"/>
      <c r="W118" s="517"/>
      <c r="X118" s="62"/>
      <c r="Y118" s="1662"/>
      <c r="Z118" s="1661"/>
      <c r="AA118" s="1662"/>
      <c r="AB118" s="1663"/>
      <c r="AC118" s="1664"/>
      <c r="AD118" s="1664"/>
      <c r="AE118" s="1664"/>
      <c r="AF118" s="1665"/>
      <c r="AG118" s="1664"/>
      <c r="AH118" s="1664"/>
      <c r="AI118" s="1666"/>
      <c r="AJ118" s="1664"/>
      <c r="AK118" s="1664"/>
      <c r="AL118" s="517"/>
      <c r="AM118" s="1669"/>
      <c r="AN118" s="1662"/>
      <c r="AO118" s="521"/>
      <c r="AP118" s="62"/>
      <c r="AQ118" s="62"/>
      <c r="AR118" s="517"/>
      <c r="AS118" s="1669"/>
      <c r="AT118" s="70"/>
      <c r="AU118" s="1667"/>
      <c r="AV118" s="1664"/>
      <c r="AW118" s="1664"/>
      <c r="AX118" s="1667"/>
      <c r="AY118" s="1664"/>
      <c r="AZ118" s="1664"/>
      <c r="BA118" s="531"/>
      <c r="BB118" s="531"/>
      <c r="BC118" s="531"/>
      <c r="BD118" s="531"/>
      <c r="BE118" s="531"/>
      <c r="BF118" s="531"/>
      <c r="BG118" s="531"/>
      <c r="BH118" s="531"/>
      <c r="BI118" s="531"/>
      <c r="BJ118" s="531"/>
      <c r="BK118" s="531"/>
      <c r="BL118" s="531"/>
      <c r="BM118" s="1664"/>
      <c r="BN118" s="1664"/>
      <c r="BO118" s="1664"/>
      <c r="BP118" s="1664"/>
      <c r="BQ118" s="1664"/>
      <c r="BR118" s="1664"/>
      <c r="BS118" s="1668"/>
      <c r="BT118" s="1664"/>
      <c r="BU118" s="1664"/>
      <c r="BV118" s="1668"/>
      <c r="BW118" s="1664"/>
      <c r="BX118" s="1669"/>
      <c r="BY118" s="531"/>
      <c r="BZ118" s="72"/>
      <c r="CA118" s="72"/>
      <c r="CB118" s="72"/>
      <c r="CC118" s="72"/>
      <c r="CD118" s="72"/>
      <c r="CE118" s="531"/>
      <c r="CF118" s="531"/>
      <c r="CG118" s="531"/>
      <c r="CH118" s="531"/>
      <c r="CI118" s="531"/>
      <c r="CJ118" s="531"/>
      <c r="CK118" s="531"/>
      <c r="CL118" s="1165"/>
      <c r="CM118" s="1670"/>
    </row>
    <row r="119">
      <c r="A119" s="1683">
        <f t="shared" si="1"/>
        <v>45566</v>
      </c>
      <c r="B119" s="1671"/>
      <c r="C119" s="1671"/>
      <c r="D119" s="1671"/>
      <c r="E119" s="1671"/>
      <c r="F119" s="1671"/>
      <c r="G119" s="1671"/>
      <c r="H119" s="1210">
        <v>-0.001</v>
      </c>
      <c r="I119" s="75">
        <v>0.001</v>
      </c>
      <c r="J119" s="75">
        <v>-0.001</v>
      </c>
      <c r="K119" s="1672"/>
      <c r="L119" s="532"/>
      <c r="M119" s="532">
        <v>0.011</v>
      </c>
      <c r="N119" s="1672"/>
      <c r="O119" s="532"/>
      <c r="P119" s="532"/>
      <c r="Q119" s="75"/>
      <c r="R119" s="532"/>
      <c r="S119" s="532"/>
      <c r="T119" s="532"/>
      <c r="U119" s="532"/>
      <c r="V119" s="532"/>
      <c r="W119" s="1210"/>
      <c r="X119" s="75"/>
      <c r="Y119" s="1674"/>
      <c r="Z119" s="1673"/>
      <c r="AA119" s="1674"/>
      <c r="AB119" s="1675"/>
      <c r="AC119" s="1676"/>
      <c r="AD119" s="1676"/>
      <c r="AE119" s="1676"/>
      <c r="AF119" s="1677"/>
      <c r="AG119" s="1676"/>
      <c r="AH119" s="1676"/>
      <c r="AI119" s="1678"/>
      <c r="AJ119" s="1676"/>
      <c r="AK119" s="1676"/>
      <c r="AL119" s="1210"/>
      <c r="AM119" s="1681"/>
      <c r="AN119" s="1674"/>
      <c r="AO119" s="529"/>
      <c r="AP119" s="75"/>
      <c r="AQ119" s="75"/>
      <c r="AR119" s="1210"/>
      <c r="AS119" s="1681"/>
      <c r="AT119" s="83"/>
      <c r="AU119" s="1679"/>
      <c r="AV119" s="1676"/>
      <c r="AW119" s="1676"/>
      <c r="AX119" s="1679"/>
      <c r="AY119" s="1676"/>
      <c r="AZ119" s="1676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1676"/>
      <c r="BN119" s="1676"/>
      <c r="BO119" s="1676"/>
      <c r="BP119" s="1676"/>
      <c r="BQ119" s="1676"/>
      <c r="BR119" s="1676"/>
      <c r="BS119" s="1680"/>
      <c r="BT119" s="1676"/>
      <c r="BU119" s="1676"/>
      <c r="BV119" s="1680"/>
      <c r="BW119" s="1676"/>
      <c r="BX119" s="1681"/>
      <c r="BY119" s="532"/>
      <c r="BZ119" s="84"/>
      <c r="CA119" s="84"/>
      <c r="CB119" s="84"/>
      <c r="CC119" s="84"/>
      <c r="CD119" s="84"/>
      <c r="CE119" s="532"/>
      <c r="CF119" s="532"/>
      <c r="CG119" s="532"/>
      <c r="CH119" s="532"/>
      <c r="CI119" s="532"/>
      <c r="CJ119" s="532"/>
      <c r="CK119" s="532"/>
      <c r="CL119" s="1171"/>
      <c r="CM119" s="1682"/>
    </row>
    <row r="120">
      <c r="A120" s="1685">
        <f t="shared" si="1"/>
        <v>45597</v>
      </c>
      <c r="B120" s="1659"/>
      <c r="C120" s="1659"/>
      <c r="D120" s="1659"/>
      <c r="E120" s="1659"/>
      <c r="F120" s="1659"/>
      <c r="G120" s="1659"/>
      <c r="H120" s="517">
        <v>0.001</v>
      </c>
      <c r="I120" s="62">
        <v>0.001</v>
      </c>
      <c r="J120" s="62">
        <v>0.001</v>
      </c>
      <c r="K120" s="1660">
        <v>0.01</v>
      </c>
      <c r="L120" s="531">
        <v>0.013</v>
      </c>
      <c r="M120" s="531">
        <v>0.011</v>
      </c>
      <c r="N120" s="1660"/>
      <c r="O120" s="531"/>
      <c r="P120" s="531"/>
      <c r="Q120" s="62"/>
      <c r="R120" s="531"/>
      <c r="S120" s="531"/>
      <c r="T120" s="531"/>
      <c r="U120" s="531"/>
      <c r="V120" s="531"/>
      <c r="W120" s="517"/>
      <c r="X120" s="62"/>
      <c r="Y120" s="1662"/>
      <c r="Z120" s="1661"/>
      <c r="AA120" s="1662"/>
      <c r="AB120" s="1663"/>
      <c r="AC120" s="1664"/>
      <c r="AD120" s="1664"/>
      <c r="AE120" s="1664"/>
      <c r="AF120" s="1665"/>
      <c r="AG120" s="1664"/>
      <c r="AH120" s="1664"/>
      <c r="AI120" s="1666"/>
      <c r="AJ120" s="1664"/>
      <c r="AK120" s="1664"/>
      <c r="AL120" s="517"/>
      <c r="AM120" s="1669"/>
      <c r="AN120" s="1662"/>
      <c r="AO120" s="521"/>
      <c r="AP120" s="62"/>
      <c r="AQ120" s="62"/>
      <c r="AR120" s="517"/>
      <c r="AS120" s="1669"/>
      <c r="AT120" s="70"/>
      <c r="AU120" s="1667"/>
      <c r="AV120" s="1664"/>
      <c r="AW120" s="1664"/>
      <c r="AX120" s="1667"/>
      <c r="AY120" s="1664"/>
      <c r="AZ120" s="1664"/>
      <c r="BA120" s="531"/>
      <c r="BB120" s="531"/>
      <c r="BC120" s="531"/>
      <c r="BD120" s="531"/>
      <c r="BE120" s="531"/>
      <c r="BF120" s="531"/>
      <c r="BG120" s="531"/>
      <c r="BH120" s="531"/>
      <c r="BI120" s="531"/>
      <c r="BJ120" s="531"/>
      <c r="BK120" s="531"/>
      <c r="BL120" s="531"/>
      <c r="BM120" s="1664"/>
      <c r="BN120" s="1664"/>
      <c r="BO120" s="1664"/>
      <c r="BP120" s="1664"/>
      <c r="BQ120" s="1664"/>
      <c r="BR120" s="1664"/>
      <c r="BS120" s="1668"/>
      <c r="BT120" s="1664"/>
      <c r="BU120" s="1664"/>
      <c r="BV120" s="1668"/>
      <c r="BW120" s="1664"/>
      <c r="BX120" s="1669"/>
      <c r="BY120" s="531"/>
      <c r="BZ120" s="72"/>
      <c r="CA120" s="72"/>
      <c r="CB120" s="72"/>
      <c r="CC120" s="72"/>
      <c r="CD120" s="72"/>
      <c r="CE120" s="531"/>
      <c r="CF120" s="531"/>
      <c r="CG120" s="531"/>
      <c r="CH120" s="531"/>
      <c r="CI120" s="531"/>
      <c r="CJ120" s="531"/>
      <c r="CK120" s="531"/>
      <c r="CL120" s="1165"/>
      <c r="CM120" s="1670"/>
    </row>
    <row r="121">
      <c r="A121" s="1685">
        <f t="shared" si="1"/>
        <v>45627</v>
      </c>
      <c r="B121" s="1671"/>
      <c r="C121" s="1671"/>
      <c r="D121" s="1671"/>
      <c r="E121" s="1671"/>
      <c r="F121" s="1671"/>
      <c r="G121" s="1671"/>
      <c r="H121" s="1210">
        <v>0.004</v>
      </c>
      <c r="I121" s="75">
        <v>0.001</v>
      </c>
      <c r="J121" s="75">
        <v>0.004</v>
      </c>
      <c r="K121" s="1672">
        <v>0.015</v>
      </c>
      <c r="L121" s="532">
        <v>0.01</v>
      </c>
      <c r="M121" s="532"/>
      <c r="N121" s="1672"/>
      <c r="O121" s="532"/>
      <c r="P121" s="532"/>
      <c r="Q121" s="75"/>
      <c r="R121" s="532"/>
      <c r="S121" s="532"/>
      <c r="T121" s="532"/>
      <c r="U121" s="532"/>
      <c r="V121" s="532"/>
      <c r="W121" s="1210"/>
      <c r="X121" s="75"/>
      <c r="Y121" s="1674"/>
      <c r="Z121" s="1673"/>
      <c r="AA121" s="1674"/>
      <c r="AB121" s="1675"/>
      <c r="AC121" s="1676"/>
      <c r="AD121" s="1676"/>
      <c r="AE121" s="1676"/>
      <c r="AF121" s="1677"/>
      <c r="AG121" s="1676"/>
      <c r="AH121" s="1676"/>
      <c r="AI121" s="1678"/>
      <c r="AJ121" s="1676"/>
      <c r="AK121" s="1676"/>
      <c r="AL121" s="1210"/>
      <c r="AM121" s="1681"/>
      <c r="AN121" s="1674"/>
      <c r="AO121" s="529"/>
      <c r="AP121" s="75"/>
      <c r="AQ121" s="75"/>
      <c r="AR121" s="1210"/>
      <c r="AS121" s="1681"/>
      <c r="AT121" s="83"/>
      <c r="AU121" s="1679"/>
      <c r="AV121" s="1676"/>
      <c r="AW121" s="1676"/>
      <c r="AX121" s="1679"/>
      <c r="AY121" s="1676"/>
      <c r="AZ121" s="1676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32"/>
      <c r="BK121" s="532"/>
      <c r="BL121" s="532"/>
      <c r="BM121" s="1676"/>
      <c r="BN121" s="1676"/>
      <c r="BO121" s="1676"/>
      <c r="BP121" s="1676"/>
      <c r="BQ121" s="1676"/>
      <c r="BR121" s="1676"/>
      <c r="BS121" s="1680"/>
      <c r="BT121" s="1676"/>
      <c r="BU121" s="1676"/>
      <c r="BV121" s="1680"/>
      <c r="BW121" s="1676"/>
      <c r="BX121" s="1681"/>
      <c r="BY121" s="532"/>
      <c r="BZ121" s="84"/>
      <c r="CA121" s="84"/>
      <c r="CB121" s="84"/>
      <c r="CC121" s="84"/>
      <c r="CD121" s="84"/>
      <c r="CE121" s="532"/>
      <c r="CF121" s="532"/>
      <c r="CG121" s="532"/>
      <c r="CH121" s="532"/>
      <c r="CI121" s="532"/>
      <c r="CJ121" s="532"/>
      <c r="CK121" s="532"/>
      <c r="CL121" s="1171"/>
      <c r="CM121" s="1682"/>
    </row>
    <row r="122">
      <c r="A122" s="1685">
        <f t="shared" si="1"/>
        <v>45658</v>
      </c>
      <c r="B122" s="1659"/>
      <c r="C122" s="1659"/>
      <c r="D122" s="1659"/>
      <c r="E122" s="1659"/>
      <c r="F122" s="1659"/>
      <c r="G122" s="1659"/>
      <c r="H122" s="517">
        <v>-0.001</v>
      </c>
      <c r="I122" s="62">
        <v>0.001</v>
      </c>
      <c r="J122" s="62">
        <v>0.0</v>
      </c>
      <c r="K122" s="1660"/>
      <c r="L122" s="531"/>
      <c r="M122" s="531"/>
      <c r="N122" s="1660"/>
      <c r="O122" s="531"/>
      <c r="P122" s="531"/>
      <c r="Q122" s="62"/>
      <c r="R122" s="531"/>
      <c r="S122" s="531"/>
      <c r="T122" s="531"/>
      <c r="U122" s="531"/>
      <c r="V122" s="531"/>
      <c r="W122" s="517"/>
      <c r="X122" s="62"/>
      <c r="Y122" s="1662"/>
      <c r="Z122" s="1661"/>
      <c r="AA122" s="1662"/>
      <c r="AB122" s="1663"/>
      <c r="AC122" s="1664"/>
      <c r="AD122" s="1664"/>
      <c r="AE122" s="1664"/>
      <c r="AF122" s="1665"/>
      <c r="AG122" s="1664"/>
      <c r="AH122" s="1664"/>
      <c r="AI122" s="1666"/>
      <c r="AJ122" s="1664"/>
      <c r="AK122" s="1664"/>
      <c r="AL122" s="517"/>
      <c r="AM122" s="1669"/>
      <c r="AN122" s="1662"/>
      <c r="AO122" s="521"/>
      <c r="AP122" s="62"/>
      <c r="AQ122" s="62"/>
      <c r="AR122" s="517"/>
      <c r="AS122" s="1669"/>
      <c r="AT122" s="70"/>
      <c r="AU122" s="1667"/>
      <c r="AV122" s="1664"/>
      <c r="AW122" s="1664"/>
      <c r="AX122" s="1667"/>
      <c r="AY122" s="1664"/>
      <c r="AZ122" s="1664"/>
      <c r="BA122" s="531"/>
      <c r="BB122" s="531"/>
      <c r="BC122" s="531"/>
      <c r="BD122" s="531"/>
      <c r="BE122" s="531"/>
      <c r="BF122" s="531"/>
      <c r="BG122" s="531"/>
      <c r="BH122" s="531"/>
      <c r="BI122" s="531"/>
      <c r="BJ122" s="531"/>
      <c r="BK122" s="531"/>
      <c r="BL122" s="531"/>
      <c r="BM122" s="1664"/>
      <c r="BN122" s="1664"/>
      <c r="BO122" s="1664"/>
      <c r="BP122" s="1664"/>
      <c r="BQ122" s="1664"/>
      <c r="BR122" s="1664"/>
      <c r="BS122" s="1668"/>
      <c r="BT122" s="1664"/>
      <c r="BU122" s="1664"/>
      <c r="BV122" s="1668"/>
      <c r="BW122" s="1664"/>
      <c r="BX122" s="1669"/>
      <c r="BY122" s="531"/>
      <c r="BZ122" s="72"/>
      <c r="CA122" s="72"/>
      <c r="CB122" s="72"/>
      <c r="CC122" s="72"/>
      <c r="CD122" s="72"/>
      <c r="CE122" s="531"/>
      <c r="CF122" s="531"/>
      <c r="CG122" s="531"/>
      <c r="CH122" s="531"/>
      <c r="CI122" s="531"/>
      <c r="CJ122" s="531"/>
      <c r="CK122" s="531"/>
      <c r="CL122" s="1165"/>
      <c r="CM122" s="1670"/>
    </row>
    <row r="123">
      <c r="A123" s="1685">
        <f t="shared" si="1"/>
        <v>45689</v>
      </c>
      <c r="B123" s="1671"/>
      <c r="C123" s="1671"/>
      <c r="D123" s="1671"/>
      <c r="E123" s="1671"/>
      <c r="F123" s="1671"/>
      <c r="G123" s="1671"/>
      <c r="H123" s="1210">
        <v>0.005</v>
      </c>
      <c r="I123" s="75">
        <v>0.001</v>
      </c>
      <c r="J123" s="75">
        <v>0.005</v>
      </c>
      <c r="K123" s="1672"/>
      <c r="L123" s="532"/>
      <c r="M123" s="532"/>
      <c r="N123" s="1672"/>
      <c r="O123" s="532"/>
      <c r="P123" s="532"/>
      <c r="Q123" s="75"/>
      <c r="R123" s="532"/>
      <c r="S123" s="532"/>
      <c r="T123" s="532"/>
      <c r="U123" s="532"/>
      <c r="V123" s="532"/>
      <c r="W123" s="1210"/>
      <c r="X123" s="75"/>
      <c r="Y123" s="1674"/>
      <c r="Z123" s="1673"/>
      <c r="AA123" s="1674"/>
      <c r="AB123" s="1675"/>
      <c r="AC123" s="1676"/>
      <c r="AD123" s="1676"/>
      <c r="AE123" s="1676"/>
      <c r="AF123" s="1677"/>
      <c r="AG123" s="1676"/>
      <c r="AH123" s="1676"/>
      <c r="AI123" s="1678"/>
      <c r="AJ123" s="1676"/>
      <c r="AK123" s="1676"/>
      <c r="AL123" s="1210"/>
      <c r="AM123" s="1681"/>
      <c r="AN123" s="1674"/>
      <c r="AO123" s="529"/>
      <c r="AP123" s="75"/>
      <c r="AQ123" s="75"/>
      <c r="AR123" s="1210"/>
      <c r="AS123" s="1681"/>
      <c r="AT123" s="83"/>
      <c r="AU123" s="1679"/>
      <c r="AV123" s="1676"/>
      <c r="AW123" s="1676"/>
      <c r="AX123" s="1679"/>
      <c r="AY123" s="1676"/>
      <c r="AZ123" s="1676"/>
      <c r="BA123" s="532"/>
      <c r="BB123" s="532"/>
      <c r="BC123" s="532"/>
      <c r="BD123" s="532"/>
      <c r="BE123" s="532"/>
      <c r="BF123" s="532"/>
      <c r="BG123" s="532"/>
      <c r="BH123" s="532"/>
      <c r="BI123" s="532"/>
      <c r="BJ123" s="532"/>
      <c r="BK123" s="532"/>
      <c r="BL123" s="532"/>
      <c r="BM123" s="1676"/>
      <c r="BN123" s="1676"/>
      <c r="BO123" s="1676"/>
      <c r="BP123" s="1676"/>
      <c r="BQ123" s="1676"/>
      <c r="BR123" s="1676"/>
      <c r="BS123" s="1680"/>
      <c r="BT123" s="1676"/>
      <c r="BU123" s="1676"/>
      <c r="BV123" s="1680"/>
      <c r="BW123" s="1676"/>
      <c r="BX123" s="1681"/>
      <c r="BY123" s="532"/>
      <c r="BZ123" s="84"/>
      <c r="CA123" s="84"/>
      <c r="CB123" s="84"/>
      <c r="CC123" s="84"/>
      <c r="CD123" s="84"/>
      <c r="CE123" s="532"/>
      <c r="CF123" s="532"/>
      <c r="CG123" s="532"/>
      <c r="CH123" s="532"/>
      <c r="CI123" s="532"/>
      <c r="CJ123" s="532"/>
      <c r="CK123" s="532"/>
      <c r="CL123" s="1171"/>
      <c r="CM123" s="1682"/>
    </row>
    <row r="124">
      <c r="A124" s="1685">
        <f t="shared" si="1"/>
        <v>45717</v>
      </c>
      <c r="B124" s="1659"/>
      <c r="C124" s="1659"/>
      <c r="D124" s="1659"/>
      <c r="E124" s="1659"/>
      <c r="F124" s="1659"/>
      <c r="G124" s="1659"/>
      <c r="H124" s="517">
        <v>0.002</v>
      </c>
      <c r="I124" s="62">
        <v>0.0</v>
      </c>
      <c r="J124" s="62">
        <v>0.002</v>
      </c>
      <c r="K124" s="1660"/>
      <c r="L124" s="531"/>
      <c r="M124" s="531"/>
      <c r="N124" s="1660"/>
      <c r="O124" s="531"/>
      <c r="P124" s="531"/>
      <c r="Q124" s="62"/>
      <c r="R124" s="531"/>
      <c r="S124" s="531"/>
      <c r="T124" s="531"/>
      <c r="U124" s="531"/>
      <c r="V124" s="531"/>
      <c r="W124" s="517"/>
      <c r="X124" s="62"/>
      <c r="Y124" s="1662"/>
      <c r="Z124" s="1661"/>
      <c r="AA124" s="1662"/>
      <c r="AB124" s="1663"/>
      <c r="AC124" s="1664"/>
      <c r="AD124" s="1664"/>
      <c r="AE124" s="1664"/>
      <c r="AF124" s="1665"/>
      <c r="AG124" s="1664"/>
      <c r="AH124" s="1664"/>
      <c r="AI124" s="1666"/>
      <c r="AJ124" s="1664"/>
      <c r="AK124" s="1664"/>
      <c r="AL124" s="517"/>
      <c r="AM124" s="1669"/>
      <c r="AN124" s="1662"/>
      <c r="AO124" s="521"/>
      <c r="AP124" s="62"/>
      <c r="AQ124" s="62"/>
      <c r="AR124" s="517"/>
      <c r="AS124" s="1669"/>
      <c r="AT124" s="70"/>
      <c r="AU124" s="1667"/>
      <c r="AV124" s="1664"/>
      <c r="AW124" s="1664"/>
      <c r="AX124" s="1667"/>
      <c r="AY124" s="1664"/>
      <c r="AZ124" s="1664"/>
      <c r="BA124" s="531"/>
      <c r="BB124" s="531"/>
      <c r="BC124" s="531"/>
      <c r="BD124" s="531"/>
      <c r="BE124" s="531"/>
      <c r="BF124" s="531"/>
      <c r="BG124" s="531"/>
      <c r="BH124" s="531"/>
      <c r="BI124" s="531"/>
      <c r="BJ124" s="531"/>
      <c r="BK124" s="531"/>
      <c r="BL124" s="531"/>
      <c r="BM124" s="1664"/>
      <c r="BN124" s="1664"/>
      <c r="BO124" s="1664"/>
      <c r="BP124" s="1664"/>
      <c r="BQ124" s="1664"/>
      <c r="BR124" s="1664"/>
      <c r="BS124" s="1668"/>
      <c r="BT124" s="1664"/>
      <c r="BU124" s="1664"/>
      <c r="BV124" s="1668"/>
      <c r="BW124" s="1664"/>
      <c r="BX124" s="1669"/>
      <c r="BY124" s="531"/>
      <c r="BZ124" s="72"/>
      <c r="CA124" s="72"/>
      <c r="CB124" s="72"/>
      <c r="CC124" s="72"/>
      <c r="CD124" s="72"/>
      <c r="CE124" s="531"/>
      <c r="CF124" s="531"/>
      <c r="CG124" s="531"/>
      <c r="CH124" s="531"/>
      <c r="CI124" s="531"/>
      <c r="CJ124" s="531"/>
      <c r="CK124" s="531"/>
      <c r="CL124" s="1165"/>
      <c r="CM124" s="1670"/>
    </row>
    <row r="125">
      <c r="A125" s="1685">
        <f t="shared" si="1"/>
        <v>45748</v>
      </c>
      <c r="B125" s="1671"/>
      <c r="C125" s="1671"/>
      <c r="D125" s="1671"/>
      <c r="E125" s="1671"/>
      <c r="F125" s="1671"/>
      <c r="G125" s="1671"/>
      <c r="H125" s="1210">
        <v>-0.003</v>
      </c>
      <c r="I125" s="75">
        <v>-0.001</v>
      </c>
      <c r="J125" s="75">
        <v>-0.003</v>
      </c>
      <c r="K125" s="1672"/>
      <c r="L125" s="532"/>
      <c r="M125" s="532">
        <v>0.011</v>
      </c>
      <c r="N125" s="1672"/>
      <c r="O125" s="532"/>
      <c r="P125" s="532"/>
      <c r="Q125" s="75"/>
      <c r="R125" s="532"/>
      <c r="S125" s="532"/>
      <c r="T125" s="532"/>
      <c r="U125" s="532"/>
      <c r="V125" s="532"/>
      <c r="W125" s="1210"/>
      <c r="X125" s="75"/>
      <c r="Y125" s="1674"/>
      <c r="Z125" s="1673"/>
      <c r="AA125" s="1674"/>
      <c r="AB125" s="1675"/>
      <c r="AC125" s="1676"/>
      <c r="AD125" s="1676"/>
      <c r="AE125" s="1676"/>
      <c r="AF125" s="1677"/>
      <c r="AG125" s="1676"/>
      <c r="AH125" s="1676"/>
      <c r="AI125" s="1678"/>
      <c r="AJ125" s="1676"/>
      <c r="AK125" s="1676"/>
      <c r="AL125" s="1210"/>
      <c r="AM125" s="1681"/>
      <c r="AN125" s="1674"/>
      <c r="AO125" s="529"/>
      <c r="AP125" s="75"/>
      <c r="AQ125" s="75"/>
      <c r="AR125" s="1210"/>
      <c r="AS125" s="1681"/>
      <c r="AT125" s="83"/>
      <c r="AU125" s="1679"/>
      <c r="AV125" s="1676"/>
      <c r="AW125" s="1676"/>
      <c r="AX125" s="1679"/>
      <c r="AY125" s="1676"/>
      <c r="AZ125" s="1676"/>
      <c r="BA125" s="532"/>
      <c r="BB125" s="532"/>
      <c r="BC125" s="532"/>
      <c r="BD125" s="532"/>
      <c r="BE125" s="532"/>
      <c r="BF125" s="532"/>
      <c r="BG125" s="532"/>
      <c r="BH125" s="532"/>
      <c r="BI125" s="532"/>
      <c r="BJ125" s="532"/>
      <c r="BK125" s="532"/>
      <c r="BL125" s="532"/>
      <c r="BM125" s="1676"/>
      <c r="BN125" s="1676"/>
      <c r="BO125" s="1676"/>
      <c r="BP125" s="1676"/>
      <c r="BQ125" s="1676"/>
      <c r="BR125" s="1676"/>
      <c r="BS125" s="1680"/>
      <c r="BT125" s="1676"/>
      <c r="BU125" s="1676"/>
      <c r="BV125" s="1680"/>
      <c r="BW125" s="1676"/>
      <c r="BX125" s="1681"/>
      <c r="BY125" s="532"/>
      <c r="BZ125" s="84"/>
      <c r="CA125" s="84"/>
      <c r="CB125" s="84"/>
      <c r="CC125" s="84"/>
      <c r="CD125" s="84"/>
      <c r="CE125" s="532"/>
      <c r="CF125" s="532"/>
      <c r="CG125" s="532"/>
      <c r="CH125" s="532"/>
      <c r="CI125" s="532"/>
      <c r="CJ125" s="532"/>
      <c r="CK125" s="532"/>
      <c r="CL125" s="1171"/>
      <c r="CM125" s="1682"/>
    </row>
    <row r="126">
      <c r="A126" s="1685">
        <f t="shared" si="1"/>
        <v>45778</v>
      </c>
      <c r="B126" s="1659"/>
      <c r="C126" s="1659"/>
      <c r="D126" s="1659"/>
      <c r="E126" s="1659"/>
      <c r="F126" s="1659"/>
      <c r="G126" s="1659"/>
      <c r="H126" s="517">
        <v>-0.001</v>
      </c>
      <c r="I126" s="62">
        <v>0.001</v>
      </c>
      <c r="J126" s="62"/>
      <c r="K126" s="1660">
        <v>0.007</v>
      </c>
      <c r="L126" s="531">
        <v>0.007</v>
      </c>
      <c r="M126" s="531"/>
      <c r="N126" s="1660"/>
      <c r="O126" s="531"/>
      <c r="P126" s="531"/>
      <c r="Q126" s="62"/>
      <c r="R126" s="531"/>
      <c r="S126" s="531"/>
      <c r="T126" s="531"/>
      <c r="U126" s="531"/>
      <c r="V126" s="531"/>
      <c r="W126" s="517"/>
      <c r="X126" s="62"/>
      <c r="Y126" s="1662"/>
      <c r="Z126" s="1661"/>
      <c r="AA126" s="1662"/>
      <c r="AB126" s="1663"/>
      <c r="AC126" s="1664"/>
      <c r="AD126" s="1664"/>
      <c r="AE126" s="1664"/>
      <c r="AF126" s="1665"/>
      <c r="AG126" s="1664"/>
      <c r="AH126" s="1664"/>
      <c r="AI126" s="1666"/>
      <c r="AJ126" s="1664"/>
      <c r="AK126" s="1664"/>
      <c r="AL126" s="517"/>
      <c r="AM126" s="1669"/>
      <c r="AN126" s="1662"/>
      <c r="AO126" s="521"/>
      <c r="AP126" s="62"/>
      <c r="AQ126" s="62"/>
      <c r="AR126" s="517"/>
      <c r="AS126" s="1669"/>
      <c r="AT126" s="70"/>
      <c r="AU126" s="1667"/>
      <c r="AV126" s="1664"/>
      <c r="AW126" s="1664"/>
      <c r="AX126" s="1667"/>
      <c r="AY126" s="1664"/>
      <c r="AZ126" s="1664"/>
      <c r="BA126" s="531"/>
      <c r="BB126" s="531"/>
      <c r="BC126" s="531"/>
      <c r="BD126" s="531"/>
      <c r="BE126" s="531"/>
      <c r="BF126" s="531"/>
      <c r="BG126" s="531"/>
      <c r="BH126" s="531"/>
      <c r="BI126" s="531"/>
      <c r="BJ126" s="531"/>
      <c r="BK126" s="531"/>
      <c r="BL126" s="531"/>
      <c r="BM126" s="1664"/>
      <c r="BN126" s="1664"/>
      <c r="BO126" s="1664"/>
      <c r="BP126" s="1664"/>
      <c r="BQ126" s="1664"/>
      <c r="BR126" s="1664"/>
      <c r="BS126" s="1668"/>
      <c r="BT126" s="1664"/>
      <c r="BU126" s="1664"/>
      <c r="BV126" s="1668"/>
      <c r="BW126" s="1664"/>
      <c r="BX126" s="1669"/>
      <c r="BY126" s="531"/>
      <c r="BZ126" s="72"/>
      <c r="CA126" s="72"/>
      <c r="CB126" s="72"/>
      <c r="CC126" s="72"/>
      <c r="CD126" s="72"/>
      <c r="CE126" s="531"/>
      <c r="CF126" s="531"/>
      <c r="CG126" s="531"/>
      <c r="CH126" s="531"/>
      <c r="CI126" s="531"/>
      <c r="CJ126" s="531"/>
      <c r="CK126" s="531"/>
      <c r="CL126" s="1165"/>
      <c r="CM126" s="1670"/>
    </row>
    <row r="127">
      <c r="A127" s="1685">
        <f t="shared" si="1"/>
        <v>45809</v>
      </c>
      <c r="B127" s="1687"/>
      <c r="C127" s="1687"/>
      <c r="D127" s="1687"/>
      <c r="E127" s="1687"/>
      <c r="F127" s="1687"/>
      <c r="G127" s="1687"/>
      <c r="H127" s="1230"/>
      <c r="I127" s="97"/>
      <c r="J127" s="97"/>
      <c r="K127" s="1688"/>
      <c r="L127" s="1689"/>
      <c r="M127" s="1689"/>
      <c r="N127" s="1688"/>
      <c r="O127" s="1689"/>
      <c r="P127" s="1689"/>
      <c r="Q127" s="97"/>
      <c r="R127" s="1689"/>
      <c r="S127" s="1689"/>
      <c r="T127" s="1689"/>
      <c r="U127" s="1689"/>
      <c r="V127" s="1689"/>
      <c r="W127" s="1230"/>
      <c r="X127" s="97"/>
      <c r="Y127" s="1690"/>
      <c r="Z127" s="1691"/>
      <c r="AA127" s="1690"/>
      <c r="AB127" s="1692"/>
      <c r="AC127" s="1693"/>
      <c r="AD127" s="1693"/>
      <c r="AE127" s="1693"/>
      <c r="AF127" s="1694"/>
      <c r="AG127" s="1693"/>
      <c r="AH127" s="1693"/>
      <c r="AI127" s="1695"/>
      <c r="AJ127" s="1693"/>
      <c r="AK127" s="1693"/>
      <c r="AL127" s="1230"/>
      <c r="AM127" s="1696"/>
      <c r="AN127" s="1690"/>
      <c r="AO127" s="1697"/>
      <c r="AP127" s="97"/>
      <c r="AQ127" s="97"/>
      <c r="AR127" s="1230"/>
      <c r="AS127" s="1696"/>
      <c r="AT127" s="1231"/>
      <c r="AU127" s="1698"/>
      <c r="AV127" s="1693"/>
      <c r="AW127" s="1693"/>
      <c r="AX127" s="1698"/>
      <c r="AY127" s="1693"/>
      <c r="AZ127" s="1693"/>
      <c r="BA127" s="1689"/>
      <c r="BB127" s="1689"/>
      <c r="BC127" s="1689"/>
      <c r="BD127" s="1689"/>
      <c r="BE127" s="1689"/>
      <c r="BF127" s="1689"/>
      <c r="BG127" s="1689"/>
      <c r="BH127" s="1689"/>
      <c r="BI127" s="1689"/>
      <c r="BJ127" s="1689"/>
      <c r="BK127" s="1689"/>
      <c r="BL127" s="1689"/>
      <c r="BM127" s="1693"/>
      <c r="BN127" s="1693"/>
      <c r="BO127" s="1693"/>
      <c r="BP127" s="1693"/>
      <c r="BQ127" s="1693"/>
      <c r="BR127" s="1693"/>
      <c r="BS127" s="1699"/>
      <c r="BT127" s="1693"/>
      <c r="BU127" s="1693"/>
      <c r="BV127" s="1699"/>
      <c r="BW127" s="1693"/>
      <c r="BX127" s="1696"/>
      <c r="BY127" s="1689"/>
      <c r="BZ127" s="1700"/>
      <c r="CA127" s="1700"/>
      <c r="CB127" s="1700"/>
      <c r="CC127" s="1700"/>
      <c r="CD127" s="1700"/>
      <c r="CE127" s="1689"/>
      <c r="CF127" s="1689"/>
      <c r="CG127" s="1689"/>
      <c r="CH127" s="1689"/>
      <c r="CI127" s="1689"/>
      <c r="CJ127" s="1689"/>
      <c r="CK127" s="1689"/>
      <c r="CL127" s="1701"/>
      <c r="CM127" s="1702"/>
    </row>
  </sheetData>
  <dataValidations>
    <dataValidation type="custom" allowBlank="1" showDropDown="1" sqref="A2:A127">
      <formula1>OR(NOT(ISERROR(DATEVALUE(A2))), AND(ISNUMBER(A2), LEFT(CELL("format", A2))="D"))</formula1>
    </dataValidation>
    <dataValidation type="custom" allowBlank="1" showDropDown="1" sqref="B2:CM12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5"/>
  </cols>
  <sheetData>
    <row r="1">
      <c r="A1" s="1629" t="s">
        <v>1</v>
      </c>
      <c r="B1" s="202" t="s">
        <v>1033</v>
      </c>
      <c r="C1" s="202" t="s">
        <v>1034</v>
      </c>
      <c r="D1" s="202" t="s">
        <v>1035</v>
      </c>
      <c r="E1" s="202" t="s">
        <v>1036</v>
      </c>
      <c r="F1" s="202" t="s">
        <v>1037</v>
      </c>
      <c r="G1" s="202" t="s">
        <v>1038</v>
      </c>
      <c r="H1" s="1630" t="s">
        <v>1039</v>
      </c>
      <c r="I1" s="1630" t="s">
        <v>1040</v>
      </c>
      <c r="J1" s="1630" t="s">
        <v>1041</v>
      </c>
      <c r="K1" s="1630" t="s">
        <v>1042</v>
      </c>
      <c r="L1" s="1630" t="s">
        <v>1043</v>
      </c>
      <c r="M1" s="1630" t="s">
        <v>1044</v>
      </c>
      <c r="N1" s="1630" t="s">
        <v>1045</v>
      </c>
      <c r="O1" s="1630" t="s">
        <v>1046</v>
      </c>
      <c r="P1" s="1630" t="s">
        <v>1047</v>
      </c>
      <c r="Q1" s="1249" t="s">
        <v>1048</v>
      </c>
      <c r="R1" s="1249" t="s">
        <v>1049</v>
      </c>
      <c r="S1" s="1249" t="s">
        <v>1050</v>
      </c>
      <c r="T1" s="202" t="s">
        <v>1051</v>
      </c>
      <c r="U1" s="202" t="s">
        <v>1052</v>
      </c>
      <c r="V1" s="202" t="s">
        <v>1053</v>
      </c>
      <c r="W1" s="15" t="s">
        <v>1054</v>
      </c>
      <c r="X1" s="20" t="s">
        <v>1055</v>
      </c>
      <c r="Y1" s="20" t="s">
        <v>1056</v>
      </c>
      <c r="Z1" s="15" t="s">
        <v>1057</v>
      </c>
      <c r="AA1" s="20" t="s">
        <v>1058</v>
      </c>
      <c r="AB1" s="20" t="s">
        <v>1059</v>
      </c>
      <c r="AC1" s="584" t="s">
        <v>1060</v>
      </c>
      <c r="AD1" s="584" t="s">
        <v>1061</v>
      </c>
      <c r="AE1" s="584" t="s">
        <v>1062</v>
      </c>
      <c r="AF1" s="584" t="s">
        <v>1063</v>
      </c>
      <c r="AG1" s="584" t="s">
        <v>1064</v>
      </c>
      <c r="AH1" s="584" t="s">
        <v>1065</v>
      </c>
      <c r="AI1" s="586" t="s">
        <v>1066</v>
      </c>
      <c r="AJ1" s="584" t="s">
        <v>1067</v>
      </c>
      <c r="AK1" s="584" t="s">
        <v>1068</v>
      </c>
      <c r="AL1" s="15" t="s">
        <v>1069</v>
      </c>
      <c r="AM1" s="20" t="s">
        <v>1070</v>
      </c>
      <c r="AN1" s="20" t="s">
        <v>1071</v>
      </c>
      <c r="AO1" s="15" t="s">
        <v>1072</v>
      </c>
      <c r="AP1" s="20" t="s">
        <v>1073</v>
      </c>
      <c r="AQ1" s="20" t="s">
        <v>1074</v>
      </c>
      <c r="AR1" s="15" t="s">
        <v>747</v>
      </c>
      <c r="AS1" s="20" t="s">
        <v>748</v>
      </c>
      <c r="AT1" s="20" t="s">
        <v>749</v>
      </c>
      <c r="AU1" s="586" t="s">
        <v>1075</v>
      </c>
      <c r="AV1" s="584" t="s">
        <v>1076</v>
      </c>
      <c r="AW1" s="584" t="s">
        <v>1077</v>
      </c>
      <c r="AX1" s="587" t="s">
        <v>1078</v>
      </c>
      <c r="AY1" s="584" t="s">
        <v>1079</v>
      </c>
      <c r="AZ1" s="584" t="s">
        <v>1080</v>
      </c>
      <c r="BA1" s="202" t="s">
        <v>1081</v>
      </c>
      <c r="BB1" s="202" t="s">
        <v>1082</v>
      </c>
      <c r="BC1" s="202" t="s">
        <v>1083</v>
      </c>
      <c r="BD1" s="202" t="s">
        <v>1084</v>
      </c>
      <c r="BE1" s="202" t="s">
        <v>1085</v>
      </c>
      <c r="BF1" s="202" t="s">
        <v>1086</v>
      </c>
      <c r="BG1" s="202" t="s">
        <v>1087</v>
      </c>
      <c r="BH1" s="202" t="s">
        <v>1088</v>
      </c>
      <c r="BI1" s="202" t="s">
        <v>1089</v>
      </c>
      <c r="BJ1" s="202" t="s">
        <v>1090</v>
      </c>
      <c r="BK1" s="202" t="s">
        <v>1091</v>
      </c>
      <c r="BL1" s="202" t="s">
        <v>1092</v>
      </c>
      <c r="BM1" s="584" t="s">
        <v>1093</v>
      </c>
      <c r="BN1" s="584" t="s">
        <v>1094</v>
      </c>
      <c r="BO1" s="584" t="s">
        <v>1095</v>
      </c>
      <c r="BP1" s="584" t="s">
        <v>1096</v>
      </c>
      <c r="BQ1" s="584" t="s">
        <v>1097</v>
      </c>
      <c r="BR1" s="584" t="s">
        <v>1098</v>
      </c>
      <c r="BS1" s="586" t="s">
        <v>1099</v>
      </c>
      <c r="BT1" s="202" t="s">
        <v>1100</v>
      </c>
      <c r="BU1" s="202" t="s">
        <v>1101</v>
      </c>
      <c r="BV1" s="586" t="s">
        <v>1102</v>
      </c>
      <c r="BW1" s="202" t="s">
        <v>1103</v>
      </c>
      <c r="BX1" s="202" t="s">
        <v>1104</v>
      </c>
      <c r="BY1" s="202" t="s">
        <v>1105</v>
      </c>
      <c r="BZ1" s="202" t="s">
        <v>1106</v>
      </c>
      <c r="CA1" s="202" t="s">
        <v>1107</v>
      </c>
      <c r="CB1" s="202" t="s">
        <v>1108</v>
      </c>
      <c r="CC1" s="202" t="s">
        <v>1109</v>
      </c>
      <c r="CD1" s="202" t="s">
        <v>1110</v>
      </c>
      <c r="CE1" s="202" t="s">
        <v>1111</v>
      </c>
      <c r="CF1" s="202" t="s">
        <v>1112</v>
      </c>
      <c r="CG1" s="202" t="s">
        <v>1113</v>
      </c>
      <c r="CH1" s="202" t="s">
        <v>1114</v>
      </c>
      <c r="CI1" s="202" t="s">
        <v>1115</v>
      </c>
      <c r="CJ1" s="202" t="s">
        <v>1116</v>
      </c>
      <c r="CK1" s="202" t="s">
        <v>1117</v>
      </c>
      <c r="CL1" s="202" t="s">
        <v>1118</v>
      </c>
      <c r="CM1" s="1631" t="s">
        <v>1119</v>
      </c>
    </row>
    <row r="2">
      <c r="A2" s="1703">
        <v>44774.0</v>
      </c>
      <c r="B2" s="1633"/>
      <c r="C2" s="1633"/>
      <c r="D2" s="1633"/>
      <c r="E2" s="1633"/>
      <c r="F2" s="1633"/>
      <c r="G2" s="1633"/>
      <c r="H2" s="1704"/>
      <c r="I2" s="1638"/>
      <c r="J2" s="1638"/>
      <c r="K2" s="1634"/>
      <c r="L2" s="1635"/>
      <c r="M2" s="1635"/>
      <c r="N2" s="1634"/>
      <c r="O2" s="1635"/>
      <c r="P2" s="1635"/>
      <c r="Q2" s="466"/>
      <c r="R2" s="1635"/>
      <c r="S2" s="1635"/>
      <c r="T2" s="1635"/>
      <c r="U2" s="1635"/>
      <c r="V2" s="1635"/>
      <c r="W2" s="465"/>
      <c r="X2" s="466"/>
      <c r="Y2" s="466"/>
      <c r="Z2" s="1636"/>
      <c r="AA2" s="470"/>
      <c r="AB2" s="1637"/>
      <c r="AC2" s="1638"/>
      <c r="AD2" s="1638"/>
      <c r="AE2" s="1638"/>
      <c r="AF2" s="1639"/>
      <c r="AG2" s="1638"/>
      <c r="AH2" s="1638"/>
      <c r="AI2" s="1640"/>
      <c r="AJ2" s="1638"/>
      <c r="AK2" s="1638"/>
      <c r="AL2" s="1641"/>
      <c r="AM2" s="487"/>
      <c r="AN2" s="466"/>
      <c r="AO2" s="496"/>
      <c r="AP2" s="470"/>
      <c r="AQ2" s="470"/>
      <c r="AR2" s="465">
        <v>0.001</v>
      </c>
      <c r="AS2" s="487">
        <v>0.001</v>
      </c>
      <c r="AT2" s="487">
        <v>0.001</v>
      </c>
      <c r="AU2" s="1642"/>
      <c r="AV2" s="1638"/>
      <c r="AW2" s="1638"/>
      <c r="AX2" s="1642"/>
      <c r="AY2" s="1638"/>
      <c r="AZ2" s="1638"/>
      <c r="BA2" s="1635"/>
      <c r="BB2" s="1635"/>
      <c r="BC2" s="1635"/>
      <c r="BD2" s="1635"/>
      <c r="BE2" s="1635"/>
      <c r="BF2" s="1635"/>
      <c r="BG2" s="1635"/>
      <c r="BH2" s="1635"/>
      <c r="BI2" s="1635"/>
      <c r="BJ2" s="1635"/>
      <c r="BK2" s="1635"/>
      <c r="BL2" s="1635"/>
      <c r="BM2" s="1638"/>
      <c r="BN2" s="1638"/>
      <c r="BO2" s="1638"/>
      <c r="BP2" s="1638"/>
      <c r="BQ2" s="1638"/>
      <c r="BR2" s="1638"/>
      <c r="BS2" s="1643"/>
      <c r="BT2" s="1638"/>
      <c r="BU2" s="1638"/>
      <c r="BV2" s="1643"/>
      <c r="BW2" s="1638"/>
      <c r="BX2" s="462"/>
      <c r="BY2" s="1635"/>
      <c r="BZ2" s="1258"/>
      <c r="CA2" s="1258"/>
      <c r="CB2" s="1258"/>
      <c r="CC2" s="1258"/>
      <c r="CD2" s="1258"/>
      <c r="CE2" s="1635"/>
      <c r="CF2" s="1635"/>
      <c r="CG2" s="1635"/>
      <c r="CH2" s="1635"/>
      <c r="CI2" s="1635"/>
      <c r="CJ2" s="1635"/>
      <c r="CK2" s="1635"/>
      <c r="CL2" s="1142"/>
      <c r="CM2" s="1644"/>
    </row>
    <row r="3">
      <c r="A3" s="1705">
        <v>44788.0</v>
      </c>
      <c r="B3" s="1646"/>
      <c r="C3" s="1646"/>
      <c r="D3" s="1646"/>
      <c r="E3" s="1646"/>
      <c r="F3" s="1646"/>
      <c r="G3" s="1646"/>
      <c r="H3" s="1706"/>
      <c r="I3" s="1649"/>
      <c r="J3" s="1649"/>
      <c r="K3" s="1647"/>
      <c r="L3" s="1648"/>
      <c r="M3" s="1648"/>
      <c r="N3" s="1647"/>
      <c r="O3" s="1648"/>
      <c r="P3" s="1648"/>
      <c r="Q3" s="483"/>
      <c r="R3" s="1649"/>
      <c r="S3" s="1649"/>
      <c r="T3" s="1649"/>
      <c r="U3" s="1649"/>
      <c r="V3" s="1649"/>
      <c r="W3" s="478"/>
      <c r="X3" s="479"/>
      <c r="Y3" s="479"/>
      <c r="Z3" s="1650"/>
      <c r="AA3" s="483"/>
      <c r="AB3" s="1651"/>
      <c r="AC3" s="1649"/>
      <c r="AD3" s="1649"/>
      <c r="AE3" s="1649"/>
      <c r="AF3" s="1652"/>
      <c r="AG3" s="1649"/>
      <c r="AH3" s="1649"/>
      <c r="AI3" s="1653"/>
      <c r="AJ3" s="1649"/>
      <c r="AK3" s="1649"/>
      <c r="AL3" s="478"/>
      <c r="AM3" s="475"/>
      <c r="AN3" s="479"/>
      <c r="AO3" s="499"/>
      <c r="AP3" s="479"/>
      <c r="AQ3" s="479"/>
      <c r="AR3" s="478">
        <v>0.0</v>
      </c>
      <c r="AS3" s="475"/>
      <c r="AT3" s="475">
        <v>0.003</v>
      </c>
      <c r="AU3" s="1654"/>
      <c r="AV3" s="1649"/>
      <c r="AW3" s="1649"/>
      <c r="AX3" s="1654"/>
      <c r="AY3" s="1649"/>
      <c r="AZ3" s="1649"/>
      <c r="BA3" s="1648"/>
      <c r="BB3" s="1648"/>
      <c r="BC3" s="1648"/>
      <c r="BD3" s="1648"/>
      <c r="BE3" s="1648"/>
      <c r="BF3" s="1648"/>
      <c r="BG3" s="1648"/>
      <c r="BH3" s="1648"/>
      <c r="BI3" s="1648"/>
      <c r="BJ3" s="1648"/>
      <c r="BK3" s="1648"/>
      <c r="BL3" s="1648"/>
      <c r="BM3" s="1649"/>
      <c r="BN3" s="1649"/>
      <c r="BO3" s="1649"/>
      <c r="BP3" s="1649"/>
      <c r="BQ3" s="1649"/>
      <c r="BR3" s="1649"/>
      <c r="BS3" s="1655"/>
      <c r="BT3" s="1649"/>
      <c r="BU3" s="1649"/>
      <c r="BV3" s="1655"/>
      <c r="BW3" s="1649"/>
      <c r="BX3" s="494"/>
      <c r="BY3" s="1648"/>
      <c r="BZ3" s="1278"/>
      <c r="CA3" s="1278"/>
      <c r="CB3" s="1278"/>
      <c r="CC3" s="1278"/>
      <c r="CD3" s="1278"/>
      <c r="CE3" s="1648"/>
      <c r="CF3" s="1648"/>
      <c r="CG3" s="1648"/>
      <c r="CH3" s="1648"/>
      <c r="CI3" s="1648"/>
      <c r="CJ3" s="1648"/>
      <c r="CK3" s="1648"/>
      <c r="CL3" s="1149"/>
      <c r="CM3" s="1656"/>
    </row>
    <row r="4">
      <c r="A4" s="1703">
        <f t="shared" ref="A4:A66" si="1">Edate(A2,1)</f>
        <v>44805</v>
      </c>
      <c r="B4" s="1633"/>
      <c r="C4" s="1633"/>
      <c r="D4" s="1633"/>
      <c r="E4" s="1633"/>
      <c r="F4" s="1633"/>
      <c r="G4" s="1633"/>
      <c r="H4" s="1704"/>
      <c r="I4" s="1638"/>
      <c r="J4" s="1638"/>
      <c r="K4" s="1634"/>
      <c r="L4" s="1635"/>
      <c r="M4" s="1635"/>
      <c r="N4" s="1634"/>
      <c r="O4" s="1635"/>
      <c r="P4" s="1635"/>
      <c r="Q4" s="466"/>
      <c r="R4" s="1635"/>
      <c r="S4" s="1635"/>
      <c r="T4" s="1635"/>
      <c r="U4" s="1635"/>
      <c r="V4" s="1635"/>
      <c r="W4" s="465"/>
      <c r="X4" s="466"/>
      <c r="Y4" s="466"/>
      <c r="Z4" s="1636"/>
      <c r="AA4" s="470"/>
      <c r="AB4" s="1637"/>
      <c r="AC4" s="1638"/>
      <c r="AD4" s="1638"/>
      <c r="AE4" s="1638"/>
      <c r="AF4" s="1639"/>
      <c r="AG4" s="1638"/>
      <c r="AH4" s="1638"/>
      <c r="AI4" s="1640"/>
      <c r="AJ4" s="1638"/>
      <c r="AK4" s="1638"/>
      <c r="AL4" s="465"/>
      <c r="AM4" s="487"/>
      <c r="AN4" s="466"/>
      <c r="AO4" s="496"/>
      <c r="AP4" s="466"/>
      <c r="AQ4" s="466"/>
      <c r="AR4" s="465"/>
      <c r="AS4" s="487"/>
      <c r="AT4" s="487"/>
      <c r="AU4" s="1642"/>
      <c r="AV4" s="1638"/>
      <c r="AW4" s="1638"/>
      <c r="AX4" s="1642"/>
      <c r="AY4" s="1638"/>
      <c r="AZ4" s="1638"/>
      <c r="BA4" s="1635"/>
      <c r="BB4" s="1635"/>
      <c r="BC4" s="1635"/>
      <c r="BD4" s="1635"/>
      <c r="BE4" s="1635"/>
      <c r="BF4" s="1635"/>
      <c r="BG4" s="1635"/>
      <c r="BH4" s="1635"/>
      <c r="BI4" s="1635"/>
      <c r="BJ4" s="1635"/>
      <c r="BK4" s="1635"/>
      <c r="BL4" s="1635"/>
      <c r="BM4" s="1638"/>
      <c r="BN4" s="1638"/>
      <c r="BO4" s="1638"/>
      <c r="BP4" s="1638"/>
      <c r="BQ4" s="1638"/>
      <c r="BR4" s="1638"/>
      <c r="BS4" s="1643"/>
      <c r="BT4" s="1638"/>
      <c r="BU4" s="1638"/>
      <c r="BV4" s="1643"/>
      <c r="BW4" s="1638"/>
      <c r="BX4" s="462"/>
      <c r="BY4" s="1635"/>
      <c r="BZ4" s="1258"/>
      <c r="CA4" s="1258"/>
      <c r="CB4" s="1258"/>
      <c r="CC4" s="1258"/>
      <c r="CD4" s="1258"/>
      <c r="CE4" s="1635"/>
      <c r="CF4" s="1635"/>
      <c r="CG4" s="1635"/>
      <c r="CH4" s="1635"/>
      <c r="CI4" s="1635"/>
      <c r="CJ4" s="1635"/>
      <c r="CK4" s="1635"/>
      <c r="CL4" s="1142"/>
      <c r="CM4" s="1644"/>
    </row>
    <row r="5">
      <c r="A5" s="1707">
        <f t="shared" si="1"/>
        <v>44819</v>
      </c>
      <c r="B5" s="1646"/>
      <c r="C5" s="1646"/>
      <c r="D5" s="1646"/>
      <c r="E5" s="1646"/>
      <c r="F5" s="1646"/>
      <c r="G5" s="1646"/>
      <c r="H5" s="1706"/>
      <c r="I5" s="1649"/>
      <c r="J5" s="1649"/>
      <c r="K5" s="1647"/>
      <c r="L5" s="1648"/>
      <c r="M5" s="1648"/>
      <c r="N5" s="1647"/>
      <c r="O5" s="1648"/>
      <c r="P5" s="1648"/>
      <c r="Q5" s="479"/>
      <c r="R5" s="1648"/>
      <c r="S5" s="1648"/>
      <c r="T5" s="1648"/>
      <c r="U5" s="1648"/>
      <c r="V5" s="1648"/>
      <c r="W5" s="478"/>
      <c r="X5" s="479"/>
      <c r="Y5" s="479"/>
      <c r="Z5" s="1650"/>
      <c r="AA5" s="483"/>
      <c r="AB5" s="1651"/>
      <c r="AC5" s="1649"/>
      <c r="AD5" s="1649"/>
      <c r="AE5" s="1649"/>
      <c r="AF5" s="1652"/>
      <c r="AG5" s="1649"/>
      <c r="AH5" s="1649"/>
      <c r="AI5" s="1653"/>
      <c r="AJ5" s="1649"/>
      <c r="AK5" s="1649"/>
      <c r="AL5" s="478"/>
      <c r="AM5" s="475"/>
      <c r="AN5" s="479"/>
      <c r="AO5" s="499"/>
      <c r="AP5" s="479"/>
      <c r="AQ5" s="479"/>
      <c r="AR5" s="478">
        <v>0.001</v>
      </c>
      <c r="AS5" s="475">
        <v>0.001</v>
      </c>
      <c r="AT5" s="475">
        <v>0.002</v>
      </c>
      <c r="AU5" s="1654"/>
      <c r="AV5" s="1649"/>
      <c r="AW5" s="1649"/>
      <c r="AX5" s="1654"/>
      <c r="AY5" s="1649"/>
      <c r="AZ5" s="1649"/>
      <c r="BA5" s="1648"/>
      <c r="BB5" s="1648"/>
      <c r="BC5" s="1648"/>
      <c r="BD5" s="1648"/>
      <c r="BE5" s="1648"/>
      <c r="BF5" s="1648"/>
      <c r="BG5" s="1648"/>
      <c r="BH5" s="1648"/>
      <c r="BI5" s="1648"/>
      <c r="BJ5" s="1648"/>
      <c r="BK5" s="1648"/>
      <c r="BL5" s="1648"/>
      <c r="BM5" s="1649"/>
      <c r="BN5" s="1649"/>
      <c r="BO5" s="1649"/>
      <c r="BP5" s="1649"/>
      <c r="BQ5" s="1649"/>
      <c r="BR5" s="1649"/>
      <c r="BS5" s="1655"/>
      <c r="BT5" s="1649"/>
      <c r="BU5" s="1649"/>
      <c r="BV5" s="1655"/>
      <c r="BW5" s="1649"/>
      <c r="BX5" s="494"/>
      <c r="BY5" s="1648"/>
      <c r="BZ5" s="1278"/>
      <c r="CA5" s="1278"/>
      <c r="CB5" s="1278"/>
      <c r="CC5" s="1278"/>
      <c r="CD5" s="1278"/>
      <c r="CE5" s="1648"/>
      <c r="CF5" s="1648"/>
      <c r="CG5" s="1648"/>
      <c r="CH5" s="1648"/>
      <c r="CI5" s="1648"/>
      <c r="CJ5" s="1648"/>
      <c r="CK5" s="1648"/>
      <c r="CL5" s="1149"/>
      <c r="CM5" s="1656"/>
    </row>
    <row r="6">
      <c r="A6" s="1703">
        <f t="shared" si="1"/>
        <v>44835</v>
      </c>
      <c r="B6" s="1633"/>
      <c r="C6" s="1633"/>
      <c r="D6" s="1633"/>
      <c r="E6" s="1633"/>
      <c r="F6" s="1633"/>
      <c r="G6" s="1633"/>
      <c r="H6" s="1704"/>
      <c r="I6" s="1638"/>
      <c r="J6" s="1638"/>
      <c r="K6" s="1634"/>
      <c r="L6" s="1635"/>
      <c r="M6" s="1635"/>
      <c r="N6" s="1634"/>
      <c r="O6" s="1635"/>
      <c r="P6" s="1635"/>
      <c r="Q6" s="470"/>
      <c r="R6" s="1638"/>
      <c r="S6" s="1638"/>
      <c r="T6" s="1638"/>
      <c r="U6" s="1638"/>
      <c r="V6" s="1638"/>
      <c r="W6" s="465"/>
      <c r="X6" s="466"/>
      <c r="Y6" s="466"/>
      <c r="Z6" s="1636"/>
      <c r="AA6" s="470"/>
      <c r="AB6" s="1637"/>
      <c r="AC6" s="1638"/>
      <c r="AD6" s="1638"/>
      <c r="AE6" s="1638"/>
      <c r="AF6" s="1639"/>
      <c r="AG6" s="1638"/>
      <c r="AH6" s="1638"/>
      <c r="AI6" s="1640"/>
      <c r="AJ6" s="1638"/>
      <c r="AK6" s="1638"/>
      <c r="AL6" s="465"/>
      <c r="AM6" s="487"/>
      <c r="AN6" s="466"/>
      <c r="AO6" s="496"/>
      <c r="AP6" s="466"/>
      <c r="AQ6" s="466"/>
      <c r="AR6" s="465"/>
      <c r="AS6" s="487"/>
      <c r="AT6" s="487"/>
      <c r="AU6" s="1642"/>
      <c r="AV6" s="1638"/>
      <c r="AW6" s="1638"/>
      <c r="AX6" s="1642"/>
      <c r="AY6" s="1638"/>
      <c r="AZ6" s="1638"/>
      <c r="BA6" s="1635"/>
      <c r="BB6" s="1635"/>
      <c r="BC6" s="1635"/>
      <c r="BD6" s="1635"/>
      <c r="BE6" s="1635"/>
      <c r="BF6" s="1635"/>
      <c r="BG6" s="1635"/>
      <c r="BH6" s="1635"/>
      <c r="BI6" s="1635"/>
      <c r="BJ6" s="1635"/>
      <c r="BK6" s="1635"/>
      <c r="BL6" s="1635"/>
      <c r="BM6" s="1638"/>
      <c r="BN6" s="1638"/>
      <c r="BO6" s="1638"/>
      <c r="BP6" s="1638"/>
      <c r="BQ6" s="1638"/>
      <c r="BR6" s="1638"/>
      <c r="BS6" s="1643"/>
      <c r="BT6" s="1638"/>
      <c r="BU6" s="1638"/>
      <c r="BV6" s="1643"/>
      <c r="BW6" s="1638"/>
      <c r="BX6" s="462"/>
      <c r="BY6" s="1635"/>
      <c r="BZ6" s="1258"/>
      <c r="CA6" s="1258"/>
      <c r="CB6" s="1258"/>
      <c r="CC6" s="1258"/>
      <c r="CD6" s="1258"/>
      <c r="CE6" s="1635"/>
      <c r="CF6" s="1635"/>
      <c r="CG6" s="1635"/>
      <c r="CH6" s="1635"/>
      <c r="CI6" s="1635"/>
      <c r="CJ6" s="1635"/>
      <c r="CK6" s="1635"/>
      <c r="CL6" s="1142"/>
      <c r="CM6" s="1644"/>
    </row>
    <row r="7">
      <c r="A7" s="1707">
        <f t="shared" si="1"/>
        <v>44849</v>
      </c>
      <c r="B7" s="1646"/>
      <c r="C7" s="1646"/>
      <c r="D7" s="1646"/>
      <c r="E7" s="1646"/>
      <c r="F7" s="1646"/>
      <c r="G7" s="1646"/>
      <c r="H7" s="1706"/>
      <c r="I7" s="1649"/>
      <c r="J7" s="1649"/>
      <c r="K7" s="1647"/>
      <c r="L7" s="1648"/>
      <c r="M7" s="1648"/>
      <c r="N7" s="1647"/>
      <c r="O7" s="1648"/>
      <c r="P7" s="1648"/>
      <c r="Q7" s="479"/>
      <c r="R7" s="1648"/>
      <c r="S7" s="1648"/>
      <c r="T7" s="1648"/>
      <c r="U7" s="1648"/>
      <c r="V7" s="1648"/>
      <c r="W7" s="478"/>
      <c r="X7" s="479"/>
      <c r="Y7" s="479"/>
      <c r="Z7" s="1650"/>
      <c r="AA7" s="483"/>
      <c r="AB7" s="1651"/>
      <c r="AC7" s="1649"/>
      <c r="AD7" s="1649"/>
      <c r="AE7" s="1649"/>
      <c r="AF7" s="1652"/>
      <c r="AG7" s="1649"/>
      <c r="AH7" s="1649"/>
      <c r="AI7" s="1653"/>
      <c r="AJ7" s="1649"/>
      <c r="AK7" s="1649"/>
      <c r="AL7" s="478"/>
      <c r="AM7" s="475"/>
      <c r="AN7" s="479"/>
      <c r="AO7" s="499"/>
      <c r="AP7" s="479"/>
      <c r="AQ7" s="479"/>
      <c r="AR7" s="478">
        <v>0.001</v>
      </c>
      <c r="AS7" s="475">
        <v>0.001</v>
      </c>
      <c r="AT7" s="475">
        <v>0.001</v>
      </c>
      <c r="AU7" s="1654"/>
      <c r="AV7" s="1649"/>
      <c r="AW7" s="1649"/>
      <c r="AX7" s="1654"/>
      <c r="AY7" s="1649"/>
      <c r="AZ7" s="1649"/>
      <c r="BA7" s="1648"/>
      <c r="BB7" s="1648"/>
      <c r="BC7" s="1648"/>
      <c r="BD7" s="1648"/>
      <c r="BE7" s="1648"/>
      <c r="BF7" s="1648"/>
      <c r="BG7" s="1648"/>
      <c r="BH7" s="1648"/>
      <c r="BI7" s="1648"/>
      <c r="BJ7" s="1648"/>
      <c r="BK7" s="1648"/>
      <c r="BL7" s="1648"/>
      <c r="BM7" s="1649"/>
      <c r="BN7" s="1649"/>
      <c r="BO7" s="1649"/>
      <c r="BP7" s="1649"/>
      <c r="BQ7" s="1649"/>
      <c r="BR7" s="1649"/>
      <c r="BS7" s="1655"/>
      <c r="BT7" s="1649"/>
      <c r="BU7" s="1649"/>
      <c r="BV7" s="1655"/>
      <c r="BW7" s="1649"/>
      <c r="BX7" s="494"/>
      <c r="BY7" s="1648"/>
      <c r="BZ7" s="1278"/>
      <c r="CA7" s="1278"/>
      <c r="CB7" s="1278"/>
      <c r="CC7" s="1278"/>
      <c r="CD7" s="1278"/>
      <c r="CE7" s="1648"/>
      <c r="CF7" s="1648"/>
      <c r="CG7" s="1648"/>
      <c r="CH7" s="1648"/>
      <c r="CI7" s="1648"/>
      <c r="CJ7" s="1648"/>
      <c r="CK7" s="1648"/>
      <c r="CL7" s="1149"/>
      <c r="CM7" s="1656"/>
    </row>
    <row r="8">
      <c r="A8" s="1703">
        <f t="shared" si="1"/>
        <v>44866</v>
      </c>
      <c r="B8" s="1633"/>
      <c r="C8" s="1633"/>
      <c r="D8" s="1633"/>
      <c r="E8" s="1633"/>
      <c r="F8" s="1633"/>
      <c r="G8" s="1633"/>
      <c r="H8" s="1704"/>
      <c r="I8" s="1638"/>
      <c r="J8" s="1638"/>
      <c r="K8" s="1634"/>
      <c r="L8" s="1635"/>
      <c r="M8" s="1635"/>
      <c r="N8" s="1634"/>
      <c r="O8" s="1635"/>
      <c r="P8" s="1635"/>
      <c r="Q8" s="466"/>
      <c r="R8" s="1635"/>
      <c r="S8" s="1635"/>
      <c r="T8" s="1635"/>
      <c r="U8" s="1635"/>
      <c r="V8" s="1635"/>
      <c r="W8" s="465"/>
      <c r="X8" s="466"/>
      <c r="Y8" s="466"/>
      <c r="Z8" s="1636"/>
      <c r="AA8" s="470"/>
      <c r="AB8" s="1637"/>
      <c r="AC8" s="1638"/>
      <c r="AD8" s="1638"/>
      <c r="AE8" s="1638"/>
      <c r="AF8" s="1639"/>
      <c r="AG8" s="1638"/>
      <c r="AH8" s="1638"/>
      <c r="AI8" s="1640"/>
      <c r="AJ8" s="1638"/>
      <c r="AK8" s="1638"/>
      <c r="AL8" s="465"/>
      <c r="AM8" s="487"/>
      <c r="AN8" s="466"/>
      <c r="AO8" s="496"/>
      <c r="AP8" s="466"/>
      <c r="AQ8" s="466"/>
      <c r="AR8" s="465"/>
      <c r="AS8" s="487"/>
      <c r="AT8" s="487"/>
      <c r="AU8" s="1642"/>
      <c r="AV8" s="1638"/>
      <c r="AW8" s="1638"/>
      <c r="AX8" s="1642"/>
      <c r="AY8" s="1638"/>
      <c r="AZ8" s="1638"/>
      <c r="BA8" s="1635"/>
      <c r="BB8" s="1635"/>
      <c r="BC8" s="1635"/>
      <c r="BD8" s="1635"/>
      <c r="BE8" s="1635"/>
      <c r="BF8" s="1635"/>
      <c r="BG8" s="1635"/>
      <c r="BH8" s="1635"/>
      <c r="BI8" s="1635"/>
      <c r="BJ8" s="1635"/>
      <c r="BK8" s="1635"/>
      <c r="BL8" s="1635"/>
      <c r="BM8" s="1638"/>
      <c r="BN8" s="1638"/>
      <c r="BO8" s="1638"/>
      <c r="BP8" s="1638"/>
      <c r="BQ8" s="1638"/>
      <c r="BR8" s="1638"/>
      <c r="BS8" s="1643"/>
      <c r="BT8" s="1638"/>
      <c r="BU8" s="1638"/>
      <c r="BV8" s="1643"/>
      <c r="BW8" s="1638"/>
      <c r="BX8" s="462"/>
      <c r="BY8" s="1635"/>
      <c r="BZ8" s="1258"/>
      <c r="CA8" s="1258"/>
      <c r="CB8" s="1258"/>
      <c r="CC8" s="1258"/>
      <c r="CD8" s="1258"/>
      <c r="CE8" s="1635"/>
      <c r="CF8" s="1635"/>
      <c r="CG8" s="1635"/>
      <c r="CH8" s="1635"/>
      <c r="CI8" s="1635"/>
      <c r="CJ8" s="1635"/>
      <c r="CK8" s="1635"/>
      <c r="CL8" s="1142"/>
      <c r="CM8" s="1644"/>
    </row>
    <row r="9">
      <c r="A9" s="1707">
        <f t="shared" si="1"/>
        <v>44880</v>
      </c>
      <c r="B9" s="1646"/>
      <c r="C9" s="1646"/>
      <c r="D9" s="1646"/>
      <c r="E9" s="1646"/>
      <c r="F9" s="1646"/>
      <c r="G9" s="1646"/>
      <c r="H9" s="1706"/>
      <c r="I9" s="1649"/>
      <c r="J9" s="1649"/>
      <c r="K9" s="1647"/>
      <c r="L9" s="1648"/>
      <c r="M9" s="1648"/>
      <c r="N9" s="1647"/>
      <c r="O9" s="1648"/>
      <c r="P9" s="1648"/>
      <c r="Q9" s="483"/>
      <c r="R9" s="1649"/>
      <c r="S9" s="1649"/>
      <c r="T9" s="1649"/>
      <c r="U9" s="1649"/>
      <c r="V9" s="1649"/>
      <c r="W9" s="478"/>
      <c r="X9" s="479"/>
      <c r="Y9" s="479"/>
      <c r="Z9" s="1650"/>
      <c r="AA9" s="483"/>
      <c r="AB9" s="1651"/>
      <c r="AC9" s="1649"/>
      <c r="AD9" s="1649"/>
      <c r="AE9" s="1649"/>
      <c r="AF9" s="1652"/>
      <c r="AG9" s="1649"/>
      <c r="AH9" s="1649"/>
      <c r="AI9" s="1653"/>
      <c r="AJ9" s="1649"/>
      <c r="AK9" s="1649"/>
      <c r="AL9" s="478"/>
      <c r="AM9" s="475"/>
      <c r="AN9" s="479"/>
      <c r="AO9" s="499"/>
      <c r="AP9" s="479"/>
      <c r="AQ9" s="479"/>
      <c r="AR9" s="478">
        <v>0.001</v>
      </c>
      <c r="AS9" s="475">
        <v>0.001</v>
      </c>
      <c r="AT9" s="475">
        <v>0.001</v>
      </c>
      <c r="AU9" s="1654"/>
      <c r="AV9" s="1649"/>
      <c r="AW9" s="1649"/>
      <c r="AX9" s="1654"/>
      <c r="AY9" s="1649"/>
      <c r="AZ9" s="1649"/>
      <c r="BA9" s="1648"/>
      <c r="BB9" s="1648"/>
      <c r="BC9" s="1648"/>
      <c r="BD9" s="1648"/>
      <c r="BE9" s="1648"/>
      <c r="BF9" s="1648"/>
      <c r="BG9" s="1648"/>
      <c r="BH9" s="1648"/>
      <c r="BI9" s="1648"/>
      <c r="BJ9" s="1648"/>
      <c r="BK9" s="1648"/>
      <c r="BL9" s="1648"/>
      <c r="BM9" s="1649"/>
      <c r="BN9" s="1649"/>
      <c r="BO9" s="1649"/>
      <c r="BP9" s="1649"/>
      <c r="BQ9" s="1649"/>
      <c r="BR9" s="1649"/>
      <c r="BS9" s="1655"/>
      <c r="BT9" s="1649"/>
      <c r="BU9" s="1649"/>
      <c r="BV9" s="1655"/>
      <c r="BW9" s="1649"/>
      <c r="BX9" s="494"/>
      <c r="BY9" s="1648"/>
      <c r="BZ9" s="1278"/>
      <c r="CA9" s="1278"/>
      <c r="CB9" s="1278"/>
      <c r="CC9" s="1278"/>
      <c r="CD9" s="1278"/>
      <c r="CE9" s="1648"/>
      <c r="CF9" s="1648"/>
      <c r="CG9" s="1648"/>
      <c r="CH9" s="1648"/>
      <c r="CI9" s="1648"/>
      <c r="CJ9" s="1648"/>
      <c r="CK9" s="1648"/>
      <c r="CL9" s="1149"/>
      <c r="CM9" s="1656"/>
    </row>
    <row r="10">
      <c r="A10" s="1703">
        <f t="shared" si="1"/>
        <v>44896</v>
      </c>
      <c r="B10" s="1633"/>
      <c r="C10" s="1633"/>
      <c r="D10" s="1633"/>
      <c r="E10" s="1633"/>
      <c r="F10" s="1633"/>
      <c r="G10" s="1633"/>
      <c r="H10" s="1704"/>
      <c r="I10" s="1638"/>
      <c r="J10" s="1638"/>
      <c r="K10" s="1634"/>
      <c r="L10" s="1635"/>
      <c r="M10" s="1635"/>
      <c r="N10" s="1634"/>
      <c r="O10" s="1635"/>
      <c r="P10" s="1635"/>
      <c r="Q10" s="466"/>
      <c r="R10" s="1635"/>
      <c r="S10" s="1635"/>
      <c r="T10" s="1635"/>
      <c r="U10" s="1635"/>
      <c r="V10" s="1635"/>
      <c r="W10" s="465"/>
      <c r="X10" s="466"/>
      <c r="Y10" s="466"/>
      <c r="Z10" s="1636"/>
      <c r="AA10" s="470"/>
      <c r="AB10" s="1637"/>
      <c r="AC10" s="1638"/>
      <c r="AD10" s="1638"/>
      <c r="AE10" s="1638"/>
      <c r="AF10" s="1639"/>
      <c r="AG10" s="1638"/>
      <c r="AH10" s="1638"/>
      <c r="AI10" s="1640"/>
      <c r="AJ10" s="1638"/>
      <c r="AK10" s="1638"/>
      <c r="AL10" s="465"/>
      <c r="AM10" s="487"/>
      <c r="AN10" s="466"/>
      <c r="AO10" s="496"/>
      <c r="AP10" s="466"/>
      <c r="AQ10" s="466"/>
      <c r="AR10" s="465"/>
      <c r="AS10" s="487"/>
      <c r="AT10" s="487"/>
      <c r="AU10" s="1642"/>
      <c r="AV10" s="1638"/>
      <c r="AW10" s="1638"/>
      <c r="AX10" s="1642"/>
      <c r="AY10" s="1638"/>
      <c r="AZ10" s="1638"/>
      <c r="BA10" s="1635"/>
      <c r="BB10" s="1635"/>
      <c r="BC10" s="1635"/>
      <c r="BD10" s="1635"/>
      <c r="BE10" s="1635"/>
      <c r="BF10" s="1635"/>
      <c r="BG10" s="1635"/>
      <c r="BH10" s="1635"/>
      <c r="BI10" s="1635"/>
      <c r="BJ10" s="1635"/>
      <c r="BK10" s="1635"/>
      <c r="BL10" s="1635"/>
      <c r="BM10" s="1638"/>
      <c r="BN10" s="1638"/>
      <c r="BO10" s="1638"/>
      <c r="BP10" s="1638"/>
      <c r="BQ10" s="1638"/>
      <c r="BR10" s="1638"/>
      <c r="BS10" s="1643"/>
      <c r="BT10" s="1638"/>
      <c r="BU10" s="1638"/>
      <c r="BV10" s="1643"/>
      <c r="BW10" s="1638"/>
      <c r="BX10" s="462"/>
      <c r="BY10" s="1635"/>
      <c r="BZ10" s="1258"/>
      <c r="CA10" s="1258"/>
      <c r="CB10" s="1258"/>
      <c r="CC10" s="1258"/>
      <c r="CD10" s="1258"/>
      <c r="CE10" s="1635"/>
      <c r="CF10" s="1635"/>
      <c r="CG10" s="1635"/>
      <c r="CH10" s="1635"/>
      <c r="CI10" s="1635"/>
      <c r="CJ10" s="1635"/>
      <c r="CK10" s="1635"/>
      <c r="CL10" s="1142"/>
      <c r="CM10" s="1644"/>
    </row>
    <row r="11">
      <c r="A11" s="1707">
        <f t="shared" si="1"/>
        <v>44910</v>
      </c>
      <c r="B11" s="1646"/>
      <c r="C11" s="1646"/>
      <c r="D11" s="1646"/>
      <c r="E11" s="1646"/>
      <c r="F11" s="1646"/>
      <c r="G11" s="1646"/>
      <c r="H11" s="1706"/>
      <c r="I11" s="1649"/>
      <c r="J11" s="1649"/>
      <c r="K11" s="1647"/>
      <c r="L11" s="1648"/>
      <c r="M11" s="1648"/>
      <c r="N11" s="1647"/>
      <c r="O11" s="1648"/>
      <c r="P11" s="1648"/>
      <c r="Q11" s="479"/>
      <c r="R11" s="1648"/>
      <c r="S11" s="1648"/>
      <c r="T11" s="1648"/>
      <c r="U11" s="1648"/>
      <c r="V11" s="1648"/>
      <c r="W11" s="478"/>
      <c r="X11" s="479"/>
      <c r="Y11" s="479"/>
      <c r="Z11" s="1650"/>
      <c r="AA11" s="483"/>
      <c r="AB11" s="1651"/>
      <c r="AC11" s="1649"/>
      <c r="AD11" s="1649"/>
      <c r="AE11" s="1649"/>
      <c r="AF11" s="1652"/>
      <c r="AG11" s="1649"/>
      <c r="AH11" s="1649"/>
      <c r="AI11" s="1653"/>
      <c r="AJ11" s="1649"/>
      <c r="AK11" s="1649"/>
      <c r="AL11" s="478"/>
      <c r="AM11" s="475"/>
      <c r="AN11" s="479"/>
      <c r="AO11" s="499"/>
      <c r="AP11" s="479"/>
      <c r="AQ11" s="479"/>
      <c r="AR11" s="478">
        <v>-0.001</v>
      </c>
      <c r="AS11" s="475">
        <v>0.001</v>
      </c>
      <c r="AT11" s="475">
        <v>-0.001</v>
      </c>
      <c r="AU11" s="1654"/>
      <c r="AV11" s="1649"/>
      <c r="AW11" s="1649"/>
      <c r="AX11" s="1654"/>
      <c r="AY11" s="1649"/>
      <c r="AZ11" s="1649"/>
      <c r="BA11" s="1648"/>
      <c r="BB11" s="1648"/>
      <c r="BC11" s="1648"/>
      <c r="BD11" s="1648"/>
      <c r="BE11" s="1648"/>
      <c r="BF11" s="1648"/>
      <c r="BG11" s="1648"/>
      <c r="BH11" s="1648"/>
      <c r="BI11" s="1648"/>
      <c r="BJ11" s="1648"/>
      <c r="BK11" s="1648"/>
      <c r="BL11" s="1648"/>
      <c r="BM11" s="1649"/>
      <c r="BN11" s="1649"/>
      <c r="BO11" s="1649"/>
      <c r="BP11" s="1649"/>
      <c r="BQ11" s="1649"/>
      <c r="BR11" s="1649"/>
      <c r="BS11" s="1655"/>
      <c r="BT11" s="1649"/>
      <c r="BU11" s="1649"/>
      <c r="BV11" s="1655"/>
      <c r="BW11" s="1649"/>
      <c r="BX11" s="494"/>
      <c r="BY11" s="1648"/>
      <c r="BZ11" s="1278"/>
      <c r="CA11" s="1278"/>
      <c r="CB11" s="1278"/>
      <c r="CC11" s="1278"/>
      <c r="CD11" s="1278"/>
      <c r="CE11" s="1648"/>
      <c r="CF11" s="1648"/>
      <c r="CG11" s="1648"/>
      <c r="CH11" s="1648"/>
      <c r="CI11" s="1648"/>
      <c r="CJ11" s="1648"/>
      <c r="CK11" s="1648"/>
      <c r="CL11" s="1149"/>
      <c r="CM11" s="1656"/>
    </row>
    <row r="12">
      <c r="A12" s="1703">
        <f t="shared" si="1"/>
        <v>44927</v>
      </c>
      <c r="B12" s="1633"/>
      <c r="C12" s="1633"/>
      <c r="D12" s="1633"/>
      <c r="E12" s="1633"/>
      <c r="F12" s="1633"/>
      <c r="G12" s="1633"/>
      <c r="H12" s="1704"/>
      <c r="I12" s="1638"/>
      <c r="J12" s="1638"/>
      <c r="K12" s="1634"/>
      <c r="L12" s="1635"/>
      <c r="M12" s="1635"/>
      <c r="N12" s="1634"/>
      <c r="O12" s="1635"/>
      <c r="P12" s="1635"/>
      <c r="Q12" s="470"/>
      <c r="R12" s="1638"/>
      <c r="S12" s="1638"/>
      <c r="T12" s="1638"/>
      <c r="U12" s="1638"/>
      <c r="V12" s="1638"/>
      <c r="W12" s="465"/>
      <c r="X12" s="466"/>
      <c r="Y12" s="466"/>
      <c r="Z12" s="1636"/>
      <c r="AA12" s="470"/>
      <c r="AB12" s="1637"/>
      <c r="AC12" s="1638"/>
      <c r="AD12" s="1638"/>
      <c r="AE12" s="1638"/>
      <c r="AF12" s="1639"/>
      <c r="AG12" s="1638"/>
      <c r="AH12" s="1638"/>
      <c r="AI12" s="1640"/>
      <c r="AJ12" s="1638"/>
      <c r="AK12" s="1638"/>
      <c r="AL12" s="465"/>
      <c r="AM12" s="487"/>
      <c r="AN12" s="466"/>
      <c r="AO12" s="496"/>
      <c r="AP12" s="466"/>
      <c r="AQ12" s="466"/>
      <c r="AR12" s="465"/>
      <c r="AS12" s="487"/>
      <c r="AT12" s="487"/>
      <c r="AU12" s="1642"/>
      <c r="AV12" s="1638"/>
      <c r="AW12" s="1638"/>
      <c r="AX12" s="1642"/>
      <c r="AY12" s="1638"/>
      <c r="AZ12" s="1638"/>
      <c r="BA12" s="1635"/>
      <c r="BB12" s="1635"/>
      <c r="BC12" s="1635"/>
      <c r="BD12" s="1635"/>
      <c r="BE12" s="1635"/>
      <c r="BF12" s="1635"/>
      <c r="BG12" s="1635"/>
      <c r="BH12" s="1635"/>
      <c r="BI12" s="1635"/>
      <c r="BJ12" s="1635"/>
      <c r="BK12" s="1635"/>
      <c r="BL12" s="1635"/>
      <c r="BM12" s="1638"/>
      <c r="BN12" s="1638"/>
      <c r="BO12" s="1638"/>
      <c r="BP12" s="1638"/>
      <c r="BQ12" s="1638"/>
      <c r="BR12" s="1638"/>
      <c r="BS12" s="1643"/>
      <c r="BT12" s="1638"/>
      <c r="BU12" s="1638"/>
      <c r="BV12" s="1643"/>
      <c r="BW12" s="1638"/>
      <c r="BX12" s="462"/>
      <c r="BY12" s="1635"/>
      <c r="BZ12" s="1258"/>
      <c r="CA12" s="1258"/>
      <c r="CB12" s="1258"/>
      <c r="CC12" s="1258"/>
      <c r="CD12" s="1258"/>
      <c r="CE12" s="1635"/>
      <c r="CF12" s="1635"/>
      <c r="CG12" s="1635"/>
      <c r="CH12" s="1635"/>
      <c r="CI12" s="1635"/>
      <c r="CJ12" s="1635"/>
      <c r="CK12" s="1635"/>
      <c r="CL12" s="1142"/>
      <c r="CM12" s="1644"/>
    </row>
    <row r="13">
      <c r="A13" s="1707">
        <f t="shared" si="1"/>
        <v>44941</v>
      </c>
      <c r="B13" s="1646"/>
      <c r="C13" s="1646"/>
      <c r="D13" s="1646"/>
      <c r="E13" s="1646"/>
      <c r="F13" s="1646"/>
      <c r="G13" s="1646"/>
      <c r="H13" s="1706"/>
      <c r="I13" s="1649"/>
      <c r="J13" s="1649"/>
      <c r="K13" s="1647"/>
      <c r="L13" s="1648"/>
      <c r="M13" s="1648"/>
      <c r="N13" s="1647"/>
      <c r="O13" s="1648"/>
      <c r="P13" s="1648"/>
      <c r="Q13" s="479"/>
      <c r="R13" s="1648"/>
      <c r="S13" s="1648"/>
      <c r="T13" s="1648"/>
      <c r="U13" s="1648"/>
      <c r="V13" s="1648"/>
      <c r="W13" s="478"/>
      <c r="X13" s="479"/>
      <c r="Y13" s="479"/>
      <c r="Z13" s="1650"/>
      <c r="AA13" s="483"/>
      <c r="AB13" s="1651"/>
      <c r="AC13" s="1649"/>
      <c r="AD13" s="1649"/>
      <c r="AE13" s="1649"/>
      <c r="AF13" s="1652"/>
      <c r="AG13" s="1649"/>
      <c r="AH13" s="1649"/>
      <c r="AI13" s="1653"/>
      <c r="AJ13" s="1649"/>
      <c r="AK13" s="1649"/>
      <c r="AL13" s="478"/>
      <c r="AM13" s="475"/>
      <c r="AN13" s="479"/>
      <c r="AO13" s="499"/>
      <c r="AP13" s="479"/>
      <c r="AQ13" s="479"/>
      <c r="AR13" s="478">
        <v>0.005</v>
      </c>
      <c r="AS13" s="475">
        <v>0.003</v>
      </c>
      <c r="AT13" s="475">
        <v>0.006</v>
      </c>
      <c r="AU13" s="1654"/>
      <c r="AV13" s="1649"/>
      <c r="AW13" s="1649"/>
      <c r="AX13" s="1654"/>
      <c r="AY13" s="1649"/>
      <c r="AZ13" s="1649"/>
      <c r="BA13" s="1648"/>
      <c r="BB13" s="1648"/>
      <c r="BC13" s="1648"/>
      <c r="BD13" s="1648"/>
      <c r="BE13" s="1648"/>
      <c r="BF13" s="1648"/>
      <c r="BG13" s="1648"/>
      <c r="BH13" s="1648"/>
      <c r="BI13" s="1648"/>
      <c r="BJ13" s="1648"/>
      <c r="BK13" s="1648"/>
      <c r="BL13" s="1648"/>
      <c r="BM13" s="1649"/>
      <c r="BN13" s="1649"/>
      <c r="BO13" s="1649"/>
      <c r="BP13" s="1649"/>
      <c r="BQ13" s="1649"/>
      <c r="BR13" s="1649"/>
      <c r="BS13" s="1655"/>
      <c r="BT13" s="1649"/>
      <c r="BU13" s="1649"/>
      <c r="BV13" s="1655"/>
      <c r="BW13" s="1649"/>
      <c r="BX13" s="494"/>
      <c r="BY13" s="1648"/>
      <c r="BZ13" s="1278"/>
      <c r="CA13" s="1278"/>
      <c r="CB13" s="1278"/>
      <c r="CC13" s="1278"/>
      <c r="CD13" s="1278"/>
      <c r="CE13" s="1648"/>
      <c r="CF13" s="1648"/>
      <c r="CG13" s="1648"/>
      <c r="CH13" s="1648"/>
      <c r="CI13" s="1648"/>
      <c r="CJ13" s="1648"/>
      <c r="CK13" s="1648"/>
      <c r="CL13" s="1149"/>
      <c r="CM13" s="1656"/>
    </row>
    <row r="14">
      <c r="A14" s="1703">
        <f t="shared" si="1"/>
        <v>44958</v>
      </c>
      <c r="B14" s="1633"/>
      <c r="C14" s="1633"/>
      <c r="D14" s="1633"/>
      <c r="E14" s="1633"/>
      <c r="F14" s="1633"/>
      <c r="G14" s="1633"/>
      <c r="H14" s="1704"/>
      <c r="I14" s="1638"/>
      <c r="J14" s="1638"/>
      <c r="K14" s="1634"/>
      <c r="L14" s="1635"/>
      <c r="M14" s="1635"/>
      <c r="N14" s="1634"/>
      <c r="O14" s="1635"/>
      <c r="P14" s="1635"/>
      <c r="Q14" s="466"/>
      <c r="R14" s="1635"/>
      <c r="S14" s="1635"/>
      <c r="T14" s="1635"/>
      <c r="U14" s="1635"/>
      <c r="V14" s="1635"/>
      <c r="W14" s="465"/>
      <c r="X14" s="466"/>
      <c r="Y14" s="466"/>
      <c r="Z14" s="1636"/>
      <c r="AA14" s="470"/>
      <c r="AB14" s="1637"/>
      <c r="AC14" s="1638"/>
      <c r="AD14" s="1638"/>
      <c r="AE14" s="1638"/>
      <c r="AF14" s="1639"/>
      <c r="AG14" s="1638"/>
      <c r="AH14" s="1638"/>
      <c r="AI14" s="1640"/>
      <c r="AJ14" s="1638"/>
      <c r="AK14" s="1638"/>
      <c r="AL14" s="465"/>
      <c r="AM14" s="487"/>
      <c r="AN14" s="466"/>
      <c r="AO14" s="496"/>
      <c r="AP14" s="466"/>
      <c r="AQ14" s="466"/>
      <c r="AR14" s="465"/>
      <c r="AS14" s="487"/>
      <c r="AT14" s="487"/>
      <c r="AU14" s="1642"/>
      <c r="AV14" s="1638"/>
      <c r="AW14" s="1638"/>
      <c r="AX14" s="1642"/>
      <c r="AY14" s="1638"/>
      <c r="AZ14" s="1638"/>
      <c r="BA14" s="1635"/>
      <c r="BB14" s="1635"/>
      <c r="BC14" s="1635"/>
      <c r="BD14" s="1635"/>
      <c r="BE14" s="1635"/>
      <c r="BF14" s="1635"/>
      <c r="BG14" s="1635"/>
      <c r="BH14" s="1635"/>
      <c r="BI14" s="1635"/>
      <c r="BJ14" s="1635"/>
      <c r="BK14" s="1635"/>
      <c r="BL14" s="1635"/>
      <c r="BM14" s="1638"/>
      <c r="BN14" s="1638"/>
      <c r="BO14" s="1638"/>
      <c r="BP14" s="1638"/>
      <c r="BQ14" s="1638"/>
      <c r="BR14" s="1638"/>
      <c r="BS14" s="1643"/>
      <c r="BT14" s="1638"/>
      <c r="BU14" s="1638"/>
      <c r="BV14" s="1643"/>
      <c r="BW14" s="1638"/>
      <c r="BX14" s="462"/>
      <c r="BY14" s="1635"/>
      <c r="BZ14" s="1258"/>
      <c r="CA14" s="1258"/>
      <c r="CB14" s="1258"/>
      <c r="CC14" s="1258"/>
      <c r="CD14" s="1258"/>
      <c r="CE14" s="1635"/>
      <c r="CF14" s="1635"/>
      <c r="CG14" s="1635"/>
      <c r="CH14" s="1635"/>
      <c r="CI14" s="1635"/>
      <c r="CJ14" s="1635"/>
      <c r="CK14" s="1635"/>
      <c r="CL14" s="1142"/>
      <c r="CM14" s="1644"/>
    </row>
    <row r="15">
      <c r="A15" s="1707">
        <f t="shared" si="1"/>
        <v>44972</v>
      </c>
      <c r="B15" s="1646"/>
      <c r="C15" s="1646"/>
      <c r="D15" s="1646"/>
      <c r="E15" s="1646"/>
      <c r="F15" s="1646"/>
      <c r="G15" s="1646"/>
      <c r="H15" s="1706"/>
      <c r="I15" s="1649"/>
      <c r="J15" s="1649"/>
      <c r="K15" s="1647"/>
      <c r="L15" s="1648"/>
      <c r="M15" s="1648"/>
      <c r="N15" s="1647"/>
      <c r="O15" s="1648"/>
      <c r="P15" s="1648"/>
      <c r="Q15" s="483"/>
      <c r="R15" s="1649"/>
      <c r="S15" s="1649"/>
      <c r="T15" s="1649"/>
      <c r="U15" s="1649"/>
      <c r="V15" s="1649"/>
      <c r="W15" s="478"/>
      <c r="X15" s="479"/>
      <c r="Y15" s="479"/>
      <c r="Z15" s="1650"/>
      <c r="AA15" s="483"/>
      <c r="AB15" s="1651"/>
      <c r="AC15" s="1649"/>
      <c r="AD15" s="1649"/>
      <c r="AE15" s="1649"/>
      <c r="AF15" s="1652"/>
      <c r="AG15" s="1649"/>
      <c r="AH15" s="1649"/>
      <c r="AI15" s="1653"/>
      <c r="AJ15" s="1649"/>
      <c r="AK15" s="1649"/>
      <c r="AL15" s="478"/>
      <c r="AM15" s="475"/>
      <c r="AN15" s="479"/>
      <c r="AO15" s="499"/>
      <c r="AP15" s="479"/>
      <c r="AQ15" s="479"/>
      <c r="AR15" s="478">
        <v>0.001</v>
      </c>
      <c r="AS15" s="475">
        <v>0.002</v>
      </c>
      <c r="AT15" s="475">
        <v>0.001</v>
      </c>
      <c r="AU15" s="1654"/>
      <c r="AV15" s="1649"/>
      <c r="AW15" s="1649"/>
      <c r="AX15" s="1654"/>
      <c r="AY15" s="1649"/>
      <c r="AZ15" s="1649"/>
      <c r="BA15" s="1648"/>
      <c r="BB15" s="1648"/>
      <c r="BC15" s="1648"/>
      <c r="BD15" s="1648"/>
      <c r="BE15" s="1648"/>
      <c r="BF15" s="1648"/>
      <c r="BG15" s="1648"/>
      <c r="BH15" s="1648"/>
      <c r="BI15" s="1648"/>
      <c r="BJ15" s="1648"/>
      <c r="BK15" s="1648"/>
      <c r="BL15" s="1648"/>
      <c r="BM15" s="1649"/>
      <c r="BN15" s="1649"/>
      <c r="BO15" s="1649"/>
      <c r="BP15" s="1649"/>
      <c r="BQ15" s="1649"/>
      <c r="BR15" s="1649"/>
      <c r="BS15" s="1655"/>
      <c r="BT15" s="1649"/>
      <c r="BU15" s="1649"/>
      <c r="BV15" s="1655"/>
      <c r="BW15" s="1649"/>
      <c r="BX15" s="494"/>
      <c r="BY15" s="1648"/>
      <c r="BZ15" s="1278"/>
      <c r="CA15" s="1278"/>
      <c r="CB15" s="1278"/>
      <c r="CC15" s="1278"/>
      <c r="CD15" s="1278"/>
      <c r="CE15" s="1648"/>
      <c r="CF15" s="1648"/>
      <c r="CG15" s="1648"/>
      <c r="CH15" s="1648"/>
      <c r="CI15" s="1648"/>
      <c r="CJ15" s="1648"/>
      <c r="CK15" s="1648"/>
      <c r="CL15" s="1149"/>
      <c r="CM15" s="1656"/>
    </row>
    <row r="16">
      <c r="A16" s="1703">
        <f t="shared" si="1"/>
        <v>44986</v>
      </c>
      <c r="B16" s="1633"/>
      <c r="C16" s="1633"/>
      <c r="D16" s="1633"/>
      <c r="E16" s="1633"/>
      <c r="F16" s="1633"/>
      <c r="G16" s="1633"/>
      <c r="H16" s="1704"/>
      <c r="I16" s="1638"/>
      <c r="J16" s="1638"/>
      <c r="K16" s="1634"/>
      <c r="L16" s="1635"/>
      <c r="M16" s="1635"/>
      <c r="N16" s="1634"/>
      <c r="O16" s="1635"/>
      <c r="P16" s="1635"/>
      <c r="Q16" s="466"/>
      <c r="R16" s="1635"/>
      <c r="S16" s="1635"/>
      <c r="T16" s="1635"/>
      <c r="U16" s="1635"/>
      <c r="V16" s="1635"/>
      <c r="W16" s="465"/>
      <c r="X16" s="466"/>
      <c r="Y16" s="466"/>
      <c r="Z16" s="1636"/>
      <c r="AA16" s="470"/>
      <c r="AB16" s="1637"/>
      <c r="AC16" s="1638"/>
      <c r="AD16" s="1638"/>
      <c r="AE16" s="1638"/>
      <c r="AF16" s="1639"/>
      <c r="AG16" s="1638"/>
      <c r="AH16" s="1638"/>
      <c r="AI16" s="1640"/>
      <c r="AJ16" s="1638"/>
      <c r="AK16" s="1638"/>
      <c r="AL16" s="465"/>
      <c r="AM16" s="487"/>
      <c r="AN16" s="466"/>
      <c r="AO16" s="496"/>
      <c r="AP16" s="466"/>
      <c r="AQ16" s="466"/>
      <c r="AR16" s="465"/>
      <c r="AS16" s="487"/>
      <c r="AT16" s="487"/>
      <c r="AU16" s="1642"/>
      <c r="AV16" s="1638"/>
      <c r="AW16" s="1638"/>
      <c r="AX16" s="1642"/>
      <c r="AY16" s="1638"/>
      <c r="AZ16" s="1638"/>
      <c r="BA16" s="1635"/>
      <c r="BB16" s="1635"/>
      <c r="BC16" s="1635"/>
      <c r="BD16" s="1635"/>
      <c r="BE16" s="1635"/>
      <c r="BF16" s="1635"/>
      <c r="BG16" s="1635"/>
      <c r="BH16" s="1635"/>
      <c r="BI16" s="1635"/>
      <c r="BJ16" s="1635"/>
      <c r="BK16" s="1635"/>
      <c r="BL16" s="1635"/>
      <c r="BM16" s="1638"/>
      <c r="BN16" s="1638"/>
      <c r="BO16" s="1638"/>
      <c r="BP16" s="1638"/>
      <c r="BQ16" s="1638"/>
      <c r="BR16" s="1638"/>
      <c r="BS16" s="1643"/>
      <c r="BT16" s="1638"/>
      <c r="BU16" s="1638"/>
      <c r="BV16" s="1643"/>
      <c r="BW16" s="1638"/>
      <c r="BX16" s="462"/>
      <c r="BY16" s="1635"/>
      <c r="BZ16" s="1258"/>
      <c r="CA16" s="1258"/>
      <c r="CB16" s="1258"/>
      <c r="CC16" s="1258"/>
      <c r="CD16" s="1258"/>
      <c r="CE16" s="1635"/>
      <c r="CF16" s="1635"/>
      <c r="CG16" s="1635"/>
      <c r="CH16" s="1635"/>
      <c r="CI16" s="1635"/>
      <c r="CJ16" s="1635"/>
      <c r="CK16" s="1635"/>
      <c r="CL16" s="1142"/>
      <c r="CM16" s="1644"/>
    </row>
    <row r="17">
      <c r="A17" s="1707">
        <f t="shared" si="1"/>
        <v>45000</v>
      </c>
      <c r="B17" s="1646"/>
      <c r="C17" s="1646"/>
      <c r="D17" s="1646"/>
      <c r="E17" s="1646"/>
      <c r="F17" s="1646"/>
      <c r="G17" s="1646"/>
      <c r="H17" s="1706"/>
      <c r="I17" s="1649"/>
      <c r="J17" s="1649"/>
      <c r="K17" s="1647"/>
      <c r="L17" s="1648"/>
      <c r="M17" s="1648"/>
      <c r="N17" s="1647"/>
      <c r="O17" s="1648"/>
      <c r="P17" s="1648"/>
      <c r="Q17" s="479"/>
      <c r="R17" s="1648"/>
      <c r="S17" s="1648"/>
      <c r="T17" s="1648"/>
      <c r="U17" s="1648"/>
      <c r="V17" s="1648"/>
      <c r="W17" s="478"/>
      <c r="X17" s="479"/>
      <c r="Y17" s="479"/>
      <c r="Z17" s="1650"/>
      <c r="AA17" s="483"/>
      <c r="AB17" s="1651"/>
      <c r="AC17" s="1649"/>
      <c r="AD17" s="1649"/>
      <c r="AE17" s="1649"/>
      <c r="AF17" s="1652"/>
      <c r="AG17" s="1649"/>
      <c r="AH17" s="1649"/>
      <c r="AI17" s="1653"/>
      <c r="AJ17" s="1649"/>
      <c r="AK17" s="1649"/>
      <c r="AL17" s="478"/>
      <c r="AM17" s="475"/>
      <c r="AN17" s="479"/>
      <c r="AO17" s="499"/>
      <c r="AP17" s="479"/>
      <c r="AQ17" s="479"/>
      <c r="AR17" s="478">
        <v>0.0</v>
      </c>
      <c r="AS17" s="475">
        <v>0.002</v>
      </c>
      <c r="AT17" s="475">
        <v>0.001</v>
      </c>
      <c r="AU17" s="1654"/>
      <c r="AV17" s="1649"/>
      <c r="AW17" s="1649"/>
      <c r="AX17" s="1654"/>
      <c r="AY17" s="1649"/>
      <c r="AZ17" s="1649"/>
      <c r="BA17" s="1648"/>
      <c r="BB17" s="1648"/>
      <c r="BC17" s="1648"/>
      <c r="BD17" s="1648"/>
      <c r="BE17" s="1648"/>
      <c r="BF17" s="1648"/>
      <c r="BG17" s="1648"/>
      <c r="BH17" s="1648"/>
      <c r="BI17" s="1648"/>
      <c r="BJ17" s="1648"/>
      <c r="BK17" s="1648"/>
      <c r="BL17" s="1648"/>
      <c r="BM17" s="1649"/>
      <c r="BN17" s="1649"/>
      <c r="BO17" s="1649"/>
      <c r="BP17" s="1649"/>
      <c r="BQ17" s="1649"/>
      <c r="BR17" s="1649"/>
      <c r="BS17" s="1655"/>
      <c r="BT17" s="1649"/>
      <c r="BU17" s="1649"/>
      <c r="BV17" s="1655"/>
      <c r="BW17" s="1649"/>
      <c r="BX17" s="494"/>
      <c r="BY17" s="1648"/>
      <c r="BZ17" s="1278"/>
      <c r="CA17" s="1278"/>
      <c r="CB17" s="1278"/>
      <c r="CC17" s="1278"/>
      <c r="CD17" s="1278"/>
      <c r="CE17" s="1648"/>
      <c r="CF17" s="1648"/>
      <c r="CG17" s="1648"/>
      <c r="CH17" s="1648"/>
      <c r="CI17" s="1648"/>
      <c r="CJ17" s="1648"/>
      <c r="CK17" s="1648"/>
      <c r="CL17" s="1149"/>
      <c r="CM17" s="1656"/>
    </row>
    <row r="18">
      <c r="A18" s="1703">
        <f t="shared" si="1"/>
        <v>45017</v>
      </c>
      <c r="B18" s="1633"/>
      <c r="C18" s="1633"/>
      <c r="D18" s="1633"/>
      <c r="E18" s="1633"/>
      <c r="F18" s="1633"/>
      <c r="G18" s="1633"/>
      <c r="H18" s="1704"/>
      <c r="I18" s="1638"/>
      <c r="J18" s="1638"/>
      <c r="K18" s="1634"/>
      <c r="L18" s="1635"/>
      <c r="M18" s="1635"/>
      <c r="N18" s="1634"/>
      <c r="O18" s="1635"/>
      <c r="P18" s="1635"/>
      <c r="Q18" s="466"/>
      <c r="R18" s="1635"/>
      <c r="S18" s="1635"/>
      <c r="T18" s="1635"/>
      <c r="U18" s="1635"/>
      <c r="V18" s="1635"/>
      <c r="W18" s="465"/>
      <c r="X18" s="466"/>
      <c r="Y18" s="466"/>
      <c r="Z18" s="1636"/>
      <c r="AA18" s="470"/>
      <c r="AB18" s="1637"/>
      <c r="AC18" s="1638"/>
      <c r="AD18" s="1638"/>
      <c r="AE18" s="1638"/>
      <c r="AF18" s="1639"/>
      <c r="AG18" s="1638"/>
      <c r="AH18" s="1638"/>
      <c r="AI18" s="1640"/>
      <c r="AJ18" s="1638"/>
      <c r="AK18" s="1638"/>
      <c r="AL18" s="465"/>
      <c r="AM18" s="487"/>
      <c r="AN18" s="466"/>
      <c r="AO18" s="496"/>
      <c r="AP18" s="466"/>
      <c r="AQ18" s="466"/>
      <c r="AR18" s="465"/>
      <c r="AS18" s="487"/>
      <c r="AT18" s="487"/>
      <c r="AU18" s="1642"/>
      <c r="AV18" s="1638"/>
      <c r="AW18" s="1638"/>
      <c r="AX18" s="1642"/>
      <c r="AY18" s="1638"/>
      <c r="AZ18" s="1638"/>
      <c r="BA18" s="1635"/>
      <c r="BB18" s="1635"/>
      <c r="BC18" s="1635"/>
      <c r="BD18" s="1635"/>
      <c r="BE18" s="1635"/>
      <c r="BF18" s="1635"/>
      <c r="BG18" s="1635"/>
      <c r="BH18" s="1635"/>
      <c r="BI18" s="1635"/>
      <c r="BJ18" s="1635"/>
      <c r="BK18" s="1635"/>
      <c r="BL18" s="1635"/>
      <c r="BM18" s="1638"/>
      <c r="BN18" s="1638"/>
      <c r="BO18" s="1638"/>
      <c r="BP18" s="1638"/>
      <c r="BQ18" s="1638"/>
      <c r="BR18" s="1638"/>
      <c r="BS18" s="1643"/>
      <c r="BT18" s="1638"/>
      <c r="BU18" s="1638"/>
      <c r="BV18" s="1643"/>
      <c r="BW18" s="1638"/>
      <c r="BX18" s="462"/>
      <c r="BY18" s="1635"/>
      <c r="BZ18" s="1258"/>
      <c r="CA18" s="1258"/>
      <c r="CB18" s="1258"/>
      <c r="CC18" s="1258"/>
      <c r="CD18" s="1258"/>
      <c r="CE18" s="1635"/>
      <c r="CF18" s="1635"/>
      <c r="CG18" s="1635"/>
      <c r="CH18" s="1635"/>
      <c r="CI18" s="1635"/>
      <c r="CJ18" s="1635"/>
      <c r="CK18" s="1635"/>
      <c r="CL18" s="1142"/>
      <c r="CM18" s="1644"/>
    </row>
    <row r="19">
      <c r="A19" s="1707">
        <f t="shared" si="1"/>
        <v>45031</v>
      </c>
      <c r="B19" s="1646"/>
      <c r="C19" s="1646"/>
      <c r="D19" s="1646"/>
      <c r="E19" s="1646"/>
      <c r="F19" s="1646"/>
      <c r="G19" s="1646"/>
      <c r="H19" s="1706"/>
      <c r="I19" s="1649"/>
      <c r="J19" s="1649"/>
      <c r="K19" s="1647"/>
      <c r="L19" s="1648"/>
      <c r="M19" s="1648"/>
      <c r="N19" s="1647"/>
      <c r="O19" s="1648"/>
      <c r="P19" s="1648"/>
      <c r="Q19" s="479"/>
      <c r="R19" s="1648"/>
      <c r="S19" s="1648"/>
      <c r="T19" s="1648"/>
      <c r="U19" s="1648"/>
      <c r="V19" s="1648"/>
      <c r="W19" s="478"/>
      <c r="X19" s="479"/>
      <c r="Y19" s="479"/>
      <c r="Z19" s="1650"/>
      <c r="AA19" s="483"/>
      <c r="AB19" s="1651"/>
      <c r="AC19" s="1649"/>
      <c r="AD19" s="1649"/>
      <c r="AE19" s="1649"/>
      <c r="AF19" s="1652"/>
      <c r="AG19" s="1649"/>
      <c r="AH19" s="1649"/>
      <c r="AI19" s="1653"/>
      <c r="AJ19" s="1649"/>
      <c r="AK19" s="1649"/>
      <c r="AL19" s="478"/>
      <c r="AM19" s="475"/>
      <c r="AN19" s="479"/>
      <c r="AO19" s="499"/>
      <c r="AP19" s="479"/>
      <c r="AQ19" s="479"/>
      <c r="AR19" s="478">
        <v>0.0</v>
      </c>
      <c r="AS19" s="475">
        <v>0.002</v>
      </c>
      <c r="AT19" s="475">
        <v>0.001</v>
      </c>
      <c r="AU19" s="1654"/>
      <c r="AV19" s="1649"/>
      <c r="AW19" s="1649"/>
      <c r="AX19" s="1654"/>
      <c r="AY19" s="1649"/>
      <c r="AZ19" s="1649"/>
      <c r="BA19" s="1648"/>
      <c r="BB19" s="1648"/>
      <c r="BC19" s="1648"/>
      <c r="BD19" s="1648"/>
      <c r="BE19" s="1648"/>
      <c r="BF19" s="1648"/>
      <c r="BG19" s="1648"/>
      <c r="BH19" s="1648"/>
      <c r="BI19" s="1648"/>
      <c r="BJ19" s="1648"/>
      <c r="BK19" s="1648"/>
      <c r="BL19" s="1648"/>
      <c r="BM19" s="1649"/>
      <c r="BN19" s="1649"/>
      <c r="BO19" s="1649"/>
      <c r="BP19" s="1649"/>
      <c r="BQ19" s="1649"/>
      <c r="BR19" s="1649"/>
      <c r="BS19" s="1655"/>
      <c r="BT19" s="1649"/>
      <c r="BU19" s="1649"/>
      <c r="BV19" s="1655"/>
      <c r="BW19" s="1649"/>
      <c r="BX19" s="494"/>
      <c r="BY19" s="1648"/>
      <c r="BZ19" s="1278"/>
      <c r="CA19" s="1278"/>
      <c r="CB19" s="1278"/>
      <c r="CC19" s="1278"/>
      <c r="CD19" s="1278"/>
      <c r="CE19" s="1648"/>
      <c r="CF19" s="1648"/>
      <c r="CG19" s="1648"/>
      <c r="CH19" s="1648"/>
      <c r="CI19" s="1648"/>
      <c r="CJ19" s="1648"/>
      <c r="CK19" s="1648"/>
      <c r="CL19" s="1149"/>
      <c r="CM19" s="1656"/>
    </row>
    <row r="20">
      <c r="A20" s="1703">
        <f t="shared" si="1"/>
        <v>45047</v>
      </c>
      <c r="B20" s="1633"/>
      <c r="C20" s="1633"/>
      <c r="D20" s="1633"/>
      <c r="E20" s="1633"/>
      <c r="F20" s="1633"/>
      <c r="G20" s="1633"/>
      <c r="H20" s="1704"/>
      <c r="I20" s="1638"/>
      <c r="J20" s="1638"/>
      <c r="K20" s="1634"/>
      <c r="L20" s="1635"/>
      <c r="M20" s="1635"/>
      <c r="N20" s="1634"/>
      <c r="O20" s="1635"/>
      <c r="P20" s="1635"/>
      <c r="Q20" s="466"/>
      <c r="R20" s="1635"/>
      <c r="S20" s="1635"/>
      <c r="T20" s="1635"/>
      <c r="U20" s="1635"/>
      <c r="V20" s="1635"/>
      <c r="W20" s="465"/>
      <c r="X20" s="466"/>
      <c r="Y20" s="466"/>
      <c r="Z20" s="1636"/>
      <c r="AA20" s="470"/>
      <c r="AB20" s="1637"/>
      <c r="AC20" s="1638"/>
      <c r="AD20" s="1638"/>
      <c r="AE20" s="1638"/>
      <c r="AF20" s="1639"/>
      <c r="AG20" s="1638"/>
      <c r="AH20" s="1638"/>
      <c r="AI20" s="1640"/>
      <c r="AJ20" s="1638"/>
      <c r="AK20" s="1638"/>
      <c r="AL20" s="465"/>
      <c r="AM20" s="487"/>
      <c r="AN20" s="466"/>
      <c r="AO20" s="496"/>
      <c r="AP20" s="466"/>
      <c r="AQ20" s="466"/>
      <c r="AR20" s="465"/>
      <c r="AS20" s="487"/>
      <c r="AT20" s="487"/>
      <c r="AU20" s="1642"/>
      <c r="AV20" s="1638"/>
      <c r="AW20" s="1638"/>
      <c r="AX20" s="1642"/>
      <c r="AY20" s="1638"/>
      <c r="AZ20" s="1638"/>
      <c r="BA20" s="1635"/>
      <c r="BB20" s="1635"/>
      <c r="BC20" s="1635"/>
      <c r="BD20" s="1635"/>
      <c r="BE20" s="1635"/>
      <c r="BF20" s="1635"/>
      <c r="BG20" s="1635"/>
      <c r="BH20" s="1635"/>
      <c r="BI20" s="1635"/>
      <c r="BJ20" s="1635"/>
      <c r="BK20" s="1635"/>
      <c r="BL20" s="1635"/>
      <c r="BM20" s="1638"/>
      <c r="BN20" s="1638"/>
      <c r="BO20" s="1638"/>
      <c r="BP20" s="1638"/>
      <c r="BQ20" s="1638"/>
      <c r="BR20" s="1638"/>
      <c r="BS20" s="1643"/>
      <c r="BT20" s="1638"/>
      <c r="BU20" s="1638"/>
      <c r="BV20" s="1643"/>
      <c r="BW20" s="1638"/>
      <c r="BX20" s="462"/>
      <c r="BY20" s="1635"/>
      <c r="BZ20" s="1258"/>
      <c r="CA20" s="1258"/>
      <c r="CB20" s="1258"/>
      <c r="CC20" s="1258"/>
      <c r="CD20" s="1258"/>
      <c r="CE20" s="1635"/>
      <c r="CF20" s="1635"/>
      <c r="CG20" s="1635"/>
      <c r="CH20" s="1635"/>
      <c r="CI20" s="1635"/>
      <c r="CJ20" s="1635"/>
      <c r="CK20" s="1635"/>
      <c r="CL20" s="1142"/>
      <c r="CM20" s="1644"/>
    </row>
    <row r="21">
      <c r="A21" s="1707">
        <f t="shared" si="1"/>
        <v>45061</v>
      </c>
      <c r="B21" s="1646"/>
      <c r="C21" s="1646"/>
      <c r="D21" s="1646"/>
      <c r="E21" s="1646"/>
      <c r="F21" s="1646"/>
      <c r="G21" s="1646"/>
      <c r="H21" s="1706"/>
      <c r="I21" s="1649"/>
      <c r="J21" s="1649"/>
      <c r="K21" s="1647"/>
      <c r="L21" s="1648"/>
      <c r="M21" s="1648"/>
      <c r="N21" s="1647"/>
      <c r="O21" s="1648"/>
      <c r="P21" s="1648"/>
      <c r="Q21" s="479"/>
      <c r="R21" s="1648"/>
      <c r="S21" s="1648"/>
      <c r="T21" s="1648"/>
      <c r="U21" s="1648"/>
      <c r="V21" s="1648"/>
      <c r="W21" s="478"/>
      <c r="X21" s="479"/>
      <c r="Y21" s="479"/>
      <c r="Z21" s="1650"/>
      <c r="AA21" s="483"/>
      <c r="AB21" s="1651"/>
      <c r="AC21" s="1649"/>
      <c r="AD21" s="1649"/>
      <c r="AE21" s="1649"/>
      <c r="AF21" s="1652"/>
      <c r="AG21" s="1649"/>
      <c r="AH21" s="1649"/>
      <c r="AI21" s="1653"/>
      <c r="AJ21" s="1649"/>
      <c r="AK21" s="1649"/>
      <c r="AL21" s="478"/>
      <c r="AM21" s="475"/>
      <c r="AN21" s="479"/>
      <c r="AO21" s="499"/>
      <c r="AP21" s="479"/>
      <c r="AQ21" s="479"/>
      <c r="AR21" s="478"/>
      <c r="AS21" s="475"/>
      <c r="AT21" s="475"/>
      <c r="AU21" s="1654"/>
      <c r="AV21" s="1649"/>
      <c r="AW21" s="1649"/>
      <c r="AX21" s="1654"/>
      <c r="AY21" s="1649"/>
      <c r="AZ21" s="1649"/>
      <c r="BA21" s="1648"/>
      <c r="BB21" s="1648"/>
      <c r="BC21" s="1648"/>
      <c r="BD21" s="1648"/>
      <c r="BE21" s="1648"/>
      <c r="BF21" s="1648"/>
      <c r="BG21" s="1648"/>
      <c r="BH21" s="1648"/>
      <c r="BI21" s="1648"/>
      <c r="BJ21" s="1648"/>
      <c r="BK21" s="1648"/>
      <c r="BL21" s="1648"/>
      <c r="BM21" s="1649"/>
      <c r="BN21" s="1649"/>
      <c r="BO21" s="1649"/>
      <c r="BP21" s="1649"/>
      <c r="BQ21" s="1649"/>
      <c r="BR21" s="1649"/>
      <c r="BS21" s="1655"/>
      <c r="BT21" s="1649"/>
      <c r="BU21" s="1649"/>
      <c r="BV21" s="1655"/>
      <c r="BW21" s="1649"/>
      <c r="BX21" s="494"/>
      <c r="BY21" s="1648"/>
      <c r="BZ21" s="1278"/>
      <c r="CA21" s="1278"/>
      <c r="CB21" s="1278"/>
      <c r="CC21" s="1278"/>
      <c r="CD21" s="1278"/>
      <c r="CE21" s="1648"/>
      <c r="CF21" s="1648"/>
      <c r="CG21" s="1648"/>
      <c r="CH21" s="1648"/>
      <c r="CI21" s="1648"/>
      <c r="CJ21" s="1648"/>
      <c r="CK21" s="1648"/>
      <c r="CL21" s="1149"/>
      <c r="CM21" s="1656"/>
    </row>
    <row r="22">
      <c r="A22" s="1703">
        <f t="shared" si="1"/>
        <v>45078</v>
      </c>
      <c r="B22" s="1633"/>
      <c r="C22" s="1633"/>
      <c r="D22" s="1633"/>
      <c r="E22" s="1633"/>
      <c r="F22" s="1633"/>
      <c r="G22" s="1633"/>
      <c r="H22" s="1704"/>
      <c r="I22" s="1638"/>
      <c r="J22" s="1638"/>
      <c r="K22" s="1634"/>
      <c r="L22" s="1635"/>
      <c r="M22" s="1635"/>
      <c r="N22" s="1634"/>
      <c r="O22" s="1635"/>
      <c r="P22" s="1635"/>
      <c r="Q22" s="466"/>
      <c r="R22" s="1635"/>
      <c r="S22" s="1635"/>
      <c r="T22" s="1635"/>
      <c r="U22" s="1635"/>
      <c r="V22" s="1635"/>
      <c r="W22" s="465"/>
      <c r="X22" s="466"/>
      <c r="Y22" s="466"/>
      <c r="Z22" s="1636"/>
      <c r="AA22" s="470"/>
      <c r="AB22" s="1637"/>
      <c r="AC22" s="1638"/>
      <c r="AD22" s="1638"/>
      <c r="AE22" s="1638"/>
      <c r="AF22" s="1639"/>
      <c r="AG22" s="1638"/>
      <c r="AH22" s="1638"/>
      <c r="AI22" s="1640"/>
      <c r="AJ22" s="1638"/>
      <c r="AK22" s="1638"/>
      <c r="AL22" s="465"/>
      <c r="AM22" s="487"/>
      <c r="AN22" s="466"/>
      <c r="AO22" s="496"/>
      <c r="AP22" s="466"/>
      <c r="AQ22" s="466"/>
      <c r="AR22" s="465">
        <v>0.003</v>
      </c>
      <c r="AS22" s="487">
        <v>0.003</v>
      </c>
      <c r="AT22" s="487">
        <v>-0.002</v>
      </c>
      <c r="AU22" s="1642"/>
      <c r="AV22" s="1638"/>
      <c r="AW22" s="1638"/>
      <c r="AX22" s="1642"/>
      <c r="AY22" s="1638"/>
      <c r="AZ22" s="1638"/>
      <c r="BA22" s="1635"/>
      <c r="BB22" s="1635"/>
      <c r="BC22" s="1635"/>
      <c r="BD22" s="1635"/>
      <c r="BE22" s="1635"/>
      <c r="BF22" s="1635"/>
      <c r="BG22" s="1635"/>
      <c r="BH22" s="1635"/>
      <c r="BI22" s="1635"/>
      <c r="BJ22" s="1635"/>
      <c r="BK22" s="1635"/>
      <c r="BL22" s="1635"/>
      <c r="BM22" s="1638"/>
      <c r="BN22" s="1638"/>
      <c r="BO22" s="1638"/>
      <c r="BP22" s="1638"/>
      <c r="BQ22" s="1638"/>
      <c r="BR22" s="1638"/>
      <c r="BS22" s="1643"/>
      <c r="BT22" s="1638"/>
      <c r="BU22" s="1638"/>
      <c r="BV22" s="1643"/>
      <c r="BW22" s="1638"/>
      <c r="BX22" s="462"/>
      <c r="BY22" s="1635"/>
      <c r="BZ22" s="1258"/>
      <c r="CA22" s="1258"/>
      <c r="CB22" s="1258"/>
      <c r="CC22" s="1258"/>
      <c r="CD22" s="1258"/>
      <c r="CE22" s="1635"/>
      <c r="CF22" s="1635"/>
      <c r="CG22" s="1635"/>
      <c r="CH22" s="1635"/>
      <c r="CI22" s="1635"/>
      <c r="CJ22" s="1635"/>
      <c r="CK22" s="1635"/>
      <c r="CL22" s="1142"/>
      <c r="CM22" s="1644"/>
    </row>
    <row r="23">
      <c r="A23" s="1707">
        <f t="shared" si="1"/>
        <v>45092</v>
      </c>
      <c r="B23" s="1646"/>
      <c r="C23" s="1646"/>
      <c r="D23" s="1646"/>
      <c r="E23" s="1646"/>
      <c r="F23" s="1646"/>
      <c r="G23" s="1646"/>
      <c r="H23" s="1706"/>
      <c r="I23" s="1649"/>
      <c r="J23" s="1649"/>
      <c r="K23" s="1647"/>
      <c r="L23" s="1648"/>
      <c r="M23" s="1648"/>
      <c r="N23" s="1647"/>
      <c r="O23" s="1648"/>
      <c r="P23" s="1648"/>
      <c r="Q23" s="479"/>
      <c r="R23" s="1648"/>
      <c r="S23" s="1648"/>
      <c r="T23" s="1648"/>
      <c r="U23" s="1648"/>
      <c r="V23" s="1648"/>
      <c r="W23" s="478"/>
      <c r="X23" s="479"/>
      <c r="Y23" s="479"/>
      <c r="Z23" s="1650"/>
      <c r="AA23" s="483"/>
      <c r="AB23" s="1651"/>
      <c r="AC23" s="1649"/>
      <c r="AD23" s="1649"/>
      <c r="AE23" s="1649"/>
      <c r="AF23" s="1652"/>
      <c r="AG23" s="1649"/>
      <c r="AH23" s="1649"/>
      <c r="AI23" s="1653"/>
      <c r="AJ23" s="1649"/>
      <c r="AK23" s="1649"/>
      <c r="AL23" s="478"/>
      <c r="AM23" s="475"/>
      <c r="AN23" s="479"/>
      <c r="AO23" s="499"/>
      <c r="AP23" s="479"/>
      <c r="AQ23" s="479"/>
      <c r="AR23" s="478">
        <v>-0.002</v>
      </c>
      <c r="AS23" s="475">
        <v>-0.002</v>
      </c>
      <c r="AT23" s="475">
        <v>-0.002</v>
      </c>
      <c r="AU23" s="1654"/>
      <c r="AV23" s="1649"/>
      <c r="AW23" s="1649"/>
      <c r="AX23" s="1654"/>
      <c r="AY23" s="1649"/>
      <c r="AZ23" s="1649"/>
      <c r="BA23" s="1648"/>
      <c r="BB23" s="1648"/>
      <c r="BC23" s="1648"/>
      <c r="BD23" s="1648"/>
      <c r="BE23" s="1648"/>
      <c r="BF23" s="1648"/>
      <c r="BG23" s="1648"/>
      <c r="BH23" s="1648"/>
      <c r="BI23" s="1648"/>
      <c r="BJ23" s="1648"/>
      <c r="BK23" s="1648"/>
      <c r="BL23" s="1648"/>
      <c r="BM23" s="1649"/>
      <c r="BN23" s="1649"/>
      <c r="BO23" s="1649"/>
      <c r="BP23" s="1649"/>
      <c r="BQ23" s="1649"/>
      <c r="BR23" s="1649"/>
      <c r="BS23" s="1655"/>
      <c r="BT23" s="1649"/>
      <c r="BU23" s="1649"/>
      <c r="BV23" s="1655"/>
      <c r="BW23" s="1649"/>
      <c r="BX23" s="494"/>
      <c r="BY23" s="1648"/>
      <c r="BZ23" s="1278"/>
      <c r="CA23" s="1278"/>
      <c r="CB23" s="1278"/>
      <c r="CC23" s="1278"/>
      <c r="CD23" s="1278"/>
      <c r="CE23" s="1648"/>
      <c r="CF23" s="1648"/>
      <c r="CG23" s="1648"/>
      <c r="CH23" s="1648"/>
      <c r="CI23" s="1648"/>
      <c r="CJ23" s="1648"/>
      <c r="CK23" s="1648"/>
      <c r="CL23" s="1149"/>
      <c r="CM23" s="1656"/>
    </row>
    <row r="24">
      <c r="A24" s="1703">
        <f t="shared" si="1"/>
        <v>45108</v>
      </c>
      <c r="B24" s="1633"/>
      <c r="C24" s="1633"/>
      <c r="D24" s="1633"/>
      <c r="E24" s="1633"/>
      <c r="F24" s="1633"/>
      <c r="G24" s="1633"/>
      <c r="H24" s="1704"/>
      <c r="I24" s="1638"/>
      <c r="J24" s="1638"/>
      <c r="K24" s="1634"/>
      <c r="L24" s="1635"/>
      <c r="M24" s="1635"/>
      <c r="N24" s="1634"/>
      <c r="O24" s="1635"/>
      <c r="P24" s="1635"/>
      <c r="Q24" s="466"/>
      <c r="R24" s="1635"/>
      <c r="S24" s="1635"/>
      <c r="T24" s="1635"/>
      <c r="U24" s="1635"/>
      <c r="V24" s="1635"/>
      <c r="W24" s="465"/>
      <c r="X24" s="466"/>
      <c r="Y24" s="466"/>
      <c r="Z24" s="1636"/>
      <c r="AA24" s="470"/>
      <c r="AB24" s="1637"/>
      <c r="AC24" s="1638"/>
      <c r="AD24" s="1638"/>
      <c r="AE24" s="1638"/>
      <c r="AF24" s="1639"/>
      <c r="AG24" s="1638"/>
      <c r="AH24" s="1638"/>
      <c r="AI24" s="1640"/>
      <c r="AJ24" s="1638"/>
      <c r="AK24" s="1638"/>
      <c r="AL24" s="465"/>
      <c r="AM24" s="487"/>
      <c r="AN24" s="466"/>
      <c r="AO24" s="496"/>
      <c r="AP24" s="466"/>
      <c r="AQ24" s="466"/>
      <c r="AR24" s="465">
        <v>0.0</v>
      </c>
      <c r="AS24" s="487"/>
      <c r="AT24" s="487">
        <v>0.0</v>
      </c>
      <c r="AU24" s="1642"/>
      <c r="AV24" s="1638"/>
      <c r="AW24" s="1638"/>
      <c r="AX24" s="1642"/>
      <c r="AY24" s="1638"/>
      <c r="AZ24" s="1638"/>
      <c r="BA24" s="1635"/>
      <c r="BB24" s="1635"/>
      <c r="BC24" s="1635"/>
      <c r="BD24" s="1635"/>
      <c r="BE24" s="1635"/>
      <c r="BF24" s="1635"/>
      <c r="BG24" s="1635"/>
      <c r="BH24" s="1635"/>
      <c r="BI24" s="1635"/>
      <c r="BJ24" s="1635"/>
      <c r="BK24" s="1635"/>
      <c r="BL24" s="1635"/>
      <c r="BM24" s="1638"/>
      <c r="BN24" s="1638"/>
      <c r="BO24" s="1638"/>
      <c r="BP24" s="1638"/>
      <c r="BQ24" s="1638"/>
      <c r="BR24" s="1638"/>
      <c r="BS24" s="1643"/>
      <c r="BT24" s="1638"/>
      <c r="BU24" s="1638"/>
      <c r="BV24" s="1643"/>
      <c r="BW24" s="1638"/>
      <c r="BX24" s="462"/>
      <c r="BY24" s="1635"/>
      <c r="BZ24" s="1258"/>
      <c r="CA24" s="1258"/>
      <c r="CB24" s="1258"/>
      <c r="CC24" s="1258"/>
      <c r="CD24" s="1258"/>
      <c r="CE24" s="1635"/>
      <c r="CF24" s="1635"/>
      <c r="CG24" s="1635"/>
      <c r="CH24" s="1635"/>
      <c r="CI24" s="1635"/>
      <c r="CJ24" s="1635"/>
      <c r="CK24" s="1635"/>
      <c r="CL24" s="1142"/>
      <c r="CM24" s="1644"/>
    </row>
    <row r="25">
      <c r="A25" s="1707">
        <f t="shared" si="1"/>
        <v>45122</v>
      </c>
      <c r="B25" s="1646"/>
      <c r="C25" s="1646"/>
      <c r="D25" s="1646"/>
      <c r="E25" s="1646"/>
      <c r="F25" s="1646"/>
      <c r="G25" s="1646"/>
      <c r="H25" s="1706"/>
      <c r="I25" s="1649"/>
      <c r="J25" s="1649"/>
      <c r="K25" s="1647"/>
      <c r="L25" s="1648"/>
      <c r="M25" s="1648"/>
      <c r="N25" s="1647"/>
      <c r="O25" s="1648"/>
      <c r="P25" s="1648"/>
      <c r="Q25" s="479"/>
      <c r="R25" s="1648"/>
      <c r="S25" s="1648"/>
      <c r="T25" s="1648"/>
      <c r="U25" s="1648"/>
      <c r="V25" s="1648"/>
      <c r="W25" s="478"/>
      <c r="X25" s="479"/>
      <c r="Y25" s="479"/>
      <c r="Z25" s="1650"/>
      <c r="AA25" s="483"/>
      <c r="AB25" s="1651"/>
      <c r="AC25" s="1649"/>
      <c r="AD25" s="1649"/>
      <c r="AE25" s="1649"/>
      <c r="AF25" s="1652"/>
      <c r="AG25" s="1649"/>
      <c r="AH25" s="1649"/>
      <c r="AI25" s="1653"/>
      <c r="AJ25" s="1649"/>
      <c r="AK25" s="1649"/>
      <c r="AL25" s="478"/>
      <c r="AM25" s="475"/>
      <c r="AN25" s="479"/>
      <c r="AO25" s="499"/>
      <c r="AP25" s="479"/>
      <c r="AQ25" s="479"/>
      <c r="AR25" s="478">
        <v>0.0</v>
      </c>
      <c r="AS25" s="475">
        <v>0.001</v>
      </c>
      <c r="AT25" s="475">
        <v>0.0</v>
      </c>
      <c r="AU25" s="1654"/>
      <c r="AV25" s="1649"/>
      <c r="AW25" s="1649"/>
      <c r="AX25" s="1654"/>
      <c r="AY25" s="1649"/>
      <c r="AZ25" s="1649"/>
      <c r="BA25" s="1648"/>
      <c r="BB25" s="1648"/>
      <c r="BC25" s="1648"/>
      <c r="BD25" s="1648"/>
      <c r="BE25" s="1648"/>
      <c r="BF25" s="1648"/>
      <c r="BG25" s="1648"/>
      <c r="BH25" s="1648"/>
      <c r="BI25" s="1648"/>
      <c r="BJ25" s="1648"/>
      <c r="BK25" s="1648"/>
      <c r="BL25" s="1648"/>
      <c r="BM25" s="1649"/>
      <c r="BN25" s="1649"/>
      <c r="BO25" s="1649"/>
      <c r="BP25" s="1649"/>
      <c r="BQ25" s="1649"/>
      <c r="BR25" s="1649"/>
      <c r="BS25" s="1655"/>
      <c r="BT25" s="1649"/>
      <c r="BU25" s="1649"/>
      <c r="BV25" s="1655"/>
      <c r="BW25" s="1649"/>
      <c r="BX25" s="494"/>
      <c r="BY25" s="1648"/>
      <c r="BZ25" s="1278"/>
      <c r="CA25" s="1278"/>
      <c r="CB25" s="1278"/>
      <c r="CC25" s="1278"/>
      <c r="CD25" s="1278"/>
      <c r="CE25" s="1648"/>
      <c r="CF25" s="1648"/>
      <c r="CG25" s="1648"/>
      <c r="CH25" s="1648"/>
      <c r="CI25" s="1648"/>
      <c r="CJ25" s="1648"/>
      <c r="CK25" s="1648"/>
      <c r="CL25" s="1149"/>
      <c r="CM25" s="1656"/>
    </row>
    <row r="26">
      <c r="A26" s="1703">
        <f t="shared" si="1"/>
        <v>45139</v>
      </c>
      <c r="B26" s="1633"/>
      <c r="C26" s="1633"/>
      <c r="D26" s="1633"/>
      <c r="E26" s="1633"/>
      <c r="F26" s="1633"/>
      <c r="G26" s="1633"/>
      <c r="H26" s="1704"/>
      <c r="I26" s="1638"/>
      <c r="J26" s="1638"/>
      <c r="K26" s="1634"/>
      <c r="L26" s="1635"/>
      <c r="M26" s="1635"/>
      <c r="N26" s="1634"/>
      <c r="O26" s="1635"/>
      <c r="P26" s="1635"/>
      <c r="Q26" s="466"/>
      <c r="R26" s="1635"/>
      <c r="S26" s="1635"/>
      <c r="T26" s="1635"/>
      <c r="U26" s="1635"/>
      <c r="V26" s="1635"/>
      <c r="W26" s="465"/>
      <c r="X26" s="466"/>
      <c r="Y26" s="466"/>
      <c r="Z26" s="1636"/>
      <c r="AA26" s="470"/>
      <c r="AB26" s="1637"/>
      <c r="AC26" s="1638"/>
      <c r="AD26" s="1638"/>
      <c r="AE26" s="1638"/>
      <c r="AF26" s="1639"/>
      <c r="AG26" s="1638"/>
      <c r="AH26" s="1638"/>
      <c r="AI26" s="1640"/>
      <c r="AJ26" s="1638"/>
      <c r="AK26" s="1638"/>
      <c r="AL26" s="465"/>
      <c r="AM26" s="487"/>
      <c r="AN26" s="466"/>
      <c r="AO26" s="496"/>
      <c r="AP26" s="466"/>
      <c r="AQ26" s="466"/>
      <c r="AR26" s="465">
        <v>0.001</v>
      </c>
      <c r="AS26" s="487"/>
      <c r="AT26" s="487">
        <v>0.0</v>
      </c>
      <c r="AU26" s="1642"/>
      <c r="AV26" s="1638"/>
      <c r="AW26" s="1638"/>
      <c r="AX26" s="1642"/>
      <c r="AY26" s="1638"/>
      <c r="AZ26" s="1638"/>
      <c r="BA26" s="1635"/>
      <c r="BB26" s="1635"/>
      <c r="BC26" s="1635"/>
      <c r="BD26" s="1635"/>
      <c r="BE26" s="1635"/>
      <c r="BF26" s="1635"/>
      <c r="BG26" s="1635"/>
      <c r="BH26" s="1635"/>
      <c r="BI26" s="1635"/>
      <c r="BJ26" s="1635"/>
      <c r="BK26" s="1635"/>
      <c r="BL26" s="1635"/>
      <c r="BM26" s="1638"/>
      <c r="BN26" s="1638"/>
      <c r="BO26" s="1638"/>
      <c r="BP26" s="1638"/>
      <c r="BQ26" s="1638"/>
      <c r="BR26" s="1638"/>
      <c r="BS26" s="1643"/>
      <c r="BT26" s="1638"/>
      <c r="BU26" s="1638"/>
      <c r="BV26" s="1643"/>
      <c r="BW26" s="1638"/>
      <c r="BX26" s="462"/>
      <c r="BY26" s="1635"/>
      <c r="BZ26" s="1258"/>
      <c r="CA26" s="1258"/>
      <c r="CB26" s="1258"/>
      <c r="CC26" s="1258"/>
      <c r="CD26" s="1258"/>
      <c r="CE26" s="1635"/>
      <c r="CF26" s="1635"/>
      <c r="CG26" s="1635"/>
      <c r="CH26" s="1635"/>
      <c r="CI26" s="1635"/>
      <c r="CJ26" s="1635"/>
      <c r="CK26" s="1635"/>
      <c r="CL26" s="1142"/>
      <c r="CM26" s="1644"/>
    </row>
    <row r="27">
      <c r="A27" s="1707">
        <f t="shared" si="1"/>
        <v>45153</v>
      </c>
      <c r="B27" s="1646"/>
      <c r="C27" s="1646"/>
      <c r="D27" s="1646"/>
      <c r="E27" s="1646"/>
      <c r="F27" s="1646"/>
      <c r="G27" s="1646"/>
      <c r="H27" s="1706"/>
      <c r="I27" s="1649"/>
      <c r="J27" s="1649"/>
      <c r="K27" s="1647"/>
      <c r="L27" s="1648"/>
      <c r="M27" s="1648"/>
      <c r="N27" s="1647"/>
      <c r="O27" s="1648"/>
      <c r="P27" s="1648"/>
      <c r="Q27" s="479"/>
      <c r="R27" s="1648"/>
      <c r="S27" s="1648"/>
      <c r="T27" s="1648"/>
      <c r="U27" s="1648"/>
      <c r="V27" s="1648"/>
      <c r="W27" s="478"/>
      <c r="X27" s="479"/>
      <c r="Y27" s="479"/>
      <c r="Z27" s="1650"/>
      <c r="AA27" s="483"/>
      <c r="AB27" s="1651"/>
      <c r="AC27" s="1649"/>
      <c r="AD27" s="1649"/>
      <c r="AE27" s="1649"/>
      <c r="AF27" s="1652"/>
      <c r="AG27" s="1649"/>
      <c r="AH27" s="1649"/>
      <c r="AI27" s="1653"/>
      <c r="AJ27" s="1649"/>
      <c r="AK27" s="1649"/>
      <c r="AL27" s="478"/>
      <c r="AM27" s="475"/>
      <c r="AN27" s="479"/>
      <c r="AO27" s="499"/>
      <c r="AP27" s="479"/>
      <c r="AQ27" s="479"/>
      <c r="AR27" s="478">
        <v>0.0</v>
      </c>
      <c r="AS27" s="475">
        <v>0.001</v>
      </c>
      <c r="AT27" s="475">
        <v>0.0</v>
      </c>
      <c r="AU27" s="1654"/>
      <c r="AV27" s="1649"/>
      <c r="AW27" s="1649"/>
      <c r="AX27" s="1654"/>
      <c r="AY27" s="1649"/>
      <c r="AZ27" s="1649"/>
      <c r="BA27" s="1648"/>
      <c r="BB27" s="1648"/>
      <c r="BC27" s="1648"/>
      <c r="BD27" s="1648"/>
      <c r="BE27" s="1648"/>
      <c r="BF27" s="1648"/>
      <c r="BG27" s="1648"/>
      <c r="BH27" s="1648"/>
      <c r="BI27" s="1648"/>
      <c r="BJ27" s="1648"/>
      <c r="BK27" s="1648"/>
      <c r="BL27" s="1648"/>
      <c r="BM27" s="1649"/>
      <c r="BN27" s="1649"/>
      <c r="BO27" s="1649"/>
      <c r="BP27" s="1649"/>
      <c r="BQ27" s="1649"/>
      <c r="BR27" s="1649"/>
      <c r="BS27" s="1655"/>
      <c r="BT27" s="1649"/>
      <c r="BU27" s="1649"/>
      <c r="BV27" s="1655"/>
      <c r="BW27" s="1649"/>
      <c r="BX27" s="494"/>
      <c r="BY27" s="1648"/>
      <c r="BZ27" s="1278"/>
      <c r="CA27" s="1278"/>
      <c r="CB27" s="1278"/>
      <c r="CC27" s="1278"/>
      <c r="CD27" s="1278"/>
      <c r="CE27" s="1648"/>
      <c r="CF27" s="1648"/>
      <c r="CG27" s="1648"/>
      <c r="CH27" s="1648"/>
      <c r="CI27" s="1648"/>
      <c r="CJ27" s="1648"/>
      <c r="CK27" s="1648"/>
      <c r="CL27" s="1149"/>
      <c r="CM27" s="1656"/>
    </row>
    <row r="28">
      <c r="A28" s="1703">
        <f t="shared" si="1"/>
        <v>45170</v>
      </c>
      <c r="B28" s="1633"/>
      <c r="C28" s="1633"/>
      <c r="D28" s="1633"/>
      <c r="E28" s="1633"/>
      <c r="F28" s="1633"/>
      <c r="G28" s="1633"/>
      <c r="H28" s="1704"/>
      <c r="I28" s="1638"/>
      <c r="J28" s="1638"/>
      <c r="K28" s="1634"/>
      <c r="L28" s="1635"/>
      <c r="M28" s="1635"/>
      <c r="N28" s="1634"/>
      <c r="O28" s="1635"/>
      <c r="P28" s="1635"/>
      <c r="Q28" s="466"/>
      <c r="R28" s="1635"/>
      <c r="S28" s="1635"/>
      <c r="T28" s="1635"/>
      <c r="U28" s="1635"/>
      <c r="V28" s="1635"/>
      <c r="W28" s="465"/>
      <c r="X28" s="466"/>
      <c r="Y28" s="466"/>
      <c r="Z28" s="1636"/>
      <c r="AA28" s="470"/>
      <c r="AB28" s="1637"/>
      <c r="AC28" s="1638"/>
      <c r="AD28" s="1638"/>
      <c r="AE28" s="1638"/>
      <c r="AF28" s="1639"/>
      <c r="AG28" s="1638"/>
      <c r="AH28" s="1638"/>
      <c r="AI28" s="1640"/>
      <c r="AJ28" s="1638"/>
      <c r="AK28" s="1638"/>
      <c r="AL28" s="465"/>
      <c r="AM28" s="487"/>
      <c r="AN28" s="466"/>
      <c r="AO28" s="496"/>
      <c r="AP28" s="466"/>
      <c r="AQ28" s="466"/>
      <c r="AR28" s="465">
        <v>0.0</v>
      </c>
      <c r="AS28" s="487"/>
      <c r="AT28" s="487">
        <v>0.001</v>
      </c>
      <c r="AU28" s="1642"/>
      <c r="AV28" s="1638"/>
      <c r="AW28" s="1638"/>
      <c r="AX28" s="1642"/>
      <c r="AY28" s="1638"/>
      <c r="AZ28" s="1638"/>
      <c r="BA28" s="1635"/>
      <c r="BB28" s="1635"/>
      <c r="BC28" s="1635"/>
      <c r="BD28" s="1635"/>
      <c r="BE28" s="1635"/>
      <c r="BF28" s="1635"/>
      <c r="BG28" s="1635"/>
      <c r="BH28" s="1635"/>
      <c r="BI28" s="1635"/>
      <c r="BJ28" s="1635"/>
      <c r="BK28" s="1635"/>
      <c r="BL28" s="1635"/>
      <c r="BM28" s="1638"/>
      <c r="BN28" s="1638"/>
      <c r="BO28" s="1638"/>
      <c r="BP28" s="1638"/>
      <c r="BQ28" s="1638"/>
      <c r="BR28" s="1638"/>
      <c r="BS28" s="1643"/>
      <c r="BT28" s="1638"/>
      <c r="BU28" s="1638"/>
      <c r="BV28" s="1643"/>
      <c r="BW28" s="1638"/>
      <c r="BX28" s="462"/>
      <c r="BY28" s="1635"/>
      <c r="BZ28" s="1258"/>
      <c r="CA28" s="1258"/>
      <c r="CB28" s="1258"/>
      <c r="CC28" s="1258"/>
      <c r="CD28" s="1258"/>
      <c r="CE28" s="1635"/>
      <c r="CF28" s="1635"/>
      <c r="CG28" s="1635"/>
      <c r="CH28" s="1635"/>
      <c r="CI28" s="1635"/>
      <c r="CJ28" s="1635"/>
      <c r="CK28" s="1635"/>
      <c r="CL28" s="1142"/>
      <c r="CM28" s="1644"/>
    </row>
    <row r="29">
      <c r="A29" s="1707">
        <f t="shared" si="1"/>
        <v>45184</v>
      </c>
      <c r="B29" s="1646"/>
      <c r="C29" s="1646"/>
      <c r="D29" s="1646"/>
      <c r="E29" s="1646"/>
      <c r="F29" s="1646"/>
      <c r="G29" s="1646"/>
      <c r="H29" s="1706"/>
      <c r="I29" s="1649"/>
      <c r="J29" s="1649"/>
      <c r="K29" s="1647"/>
      <c r="L29" s="1648"/>
      <c r="M29" s="1648"/>
      <c r="N29" s="1647"/>
      <c r="O29" s="1648"/>
      <c r="P29" s="1648"/>
      <c r="Q29" s="479"/>
      <c r="R29" s="1648"/>
      <c r="S29" s="1648"/>
      <c r="T29" s="1648"/>
      <c r="U29" s="1648"/>
      <c r="V29" s="1648"/>
      <c r="W29" s="478"/>
      <c r="X29" s="479"/>
      <c r="Y29" s="479"/>
      <c r="Z29" s="1650"/>
      <c r="AA29" s="483"/>
      <c r="AB29" s="1651"/>
      <c r="AC29" s="1649"/>
      <c r="AD29" s="1649"/>
      <c r="AE29" s="1649"/>
      <c r="AF29" s="1652"/>
      <c r="AG29" s="1649"/>
      <c r="AH29" s="1649"/>
      <c r="AI29" s="1653"/>
      <c r="AJ29" s="1649"/>
      <c r="AK29" s="1649"/>
      <c r="AL29" s="478"/>
      <c r="AM29" s="475"/>
      <c r="AN29" s="479"/>
      <c r="AO29" s="499"/>
      <c r="AP29" s="479"/>
      <c r="AQ29" s="479"/>
      <c r="AR29" s="478">
        <v>0.001</v>
      </c>
      <c r="AS29" s="475">
        <v>0.0</v>
      </c>
      <c r="AT29" s="475">
        <v>0.0</v>
      </c>
      <c r="AU29" s="1654"/>
      <c r="AV29" s="1649"/>
      <c r="AW29" s="1649"/>
      <c r="AX29" s="1654"/>
      <c r="AY29" s="1649"/>
      <c r="AZ29" s="1649"/>
      <c r="BA29" s="1648"/>
      <c r="BB29" s="1648"/>
      <c r="BC29" s="1648"/>
      <c r="BD29" s="1648"/>
      <c r="BE29" s="1648"/>
      <c r="BF29" s="1648"/>
      <c r="BG29" s="1648"/>
      <c r="BH29" s="1648"/>
      <c r="BI29" s="1648"/>
      <c r="BJ29" s="1648"/>
      <c r="BK29" s="1648"/>
      <c r="BL29" s="1648"/>
      <c r="BM29" s="1649"/>
      <c r="BN29" s="1649"/>
      <c r="BO29" s="1649"/>
      <c r="BP29" s="1649"/>
      <c r="BQ29" s="1649"/>
      <c r="BR29" s="1649"/>
      <c r="BS29" s="1655"/>
      <c r="BT29" s="1649"/>
      <c r="BU29" s="1649"/>
      <c r="BV29" s="1655"/>
      <c r="BW29" s="1649"/>
      <c r="BX29" s="494"/>
      <c r="BY29" s="1648"/>
      <c r="BZ29" s="1278"/>
      <c r="CA29" s="1278"/>
      <c r="CB29" s="1278"/>
      <c r="CC29" s="1278"/>
      <c r="CD29" s="1278"/>
      <c r="CE29" s="1648"/>
      <c r="CF29" s="1648"/>
      <c r="CG29" s="1648"/>
      <c r="CH29" s="1648"/>
      <c r="CI29" s="1648"/>
      <c r="CJ29" s="1648"/>
      <c r="CK29" s="1648"/>
      <c r="CL29" s="1149"/>
      <c r="CM29" s="1656"/>
    </row>
    <row r="30">
      <c r="A30" s="1703">
        <f t="shared" si="1"/>
        <v>45200</v>
      </c>
      <c r="B30" s="1633"/>
      <c r="C30" s="1633"/>
      <c r="D30" s="1633"/>
      <c r="E30" s="1633"/>
      <c r="F30" s="1633"/>
      <c r="G30" s="1633"/>
      <c r="H30" s="1704"/>
      <c r="I30" s="1638"/>
      <c r="J30" s="1638"/>
      <c r="K30" s="1634"/>
      <c r="L30" s="1635"/>
      <c r="M30" s="1635"/>
      <c r="N30" s="1634"/>
      <c r="O30" s="1635"/>
      <c r="P30" s="1635"/>
      <c r="Q30" s="466"/>
      <c r="R30" s="1635"/>
      <c r="S30" s="1635"/>
      <c r="T30" s="1635"/>
      <c r="U30" s="1635"/>
      <c r="V30" s="1635"/>
      <c r="W30" s="465"/>
      <c r="X30" s="466"/>
      <c r="Y30" s="466"/>
      <c r="Z30" s="1636"/>
      <c r="AA30" s="470"/>
      <c r="AB30" s="1637"/>
      <c r="AC30" s="1638"/>
      <c r="AD30" s="1638"/>
      <c r="AE30" s="1638"/>
      <c r="AF30" s="1639"/>
      <c r="AG30" s="1638"/>
      <c r="AH30" s="1638"/>
      <c r="AI30" s="1640"/>
      <c r="AJ30" s="1638"/>
      <c r="AK30" s="1638"/>
      <c r="AL30" s="465"/>
      <c r="AM30" s="487"/>
      <c r="AN30" s="466"/>
      <c r="AO30" s="496"/>
      <c r="AP30" s="466"/>
      <c r="AQ30" s="466"/>
      <c r="AR30" s="465">
        <v>0.002</v>
      </c>
      <c r="AS30" s="487"/>
      <c r="AT30" s="487">
        <v>0.0</v>
      </c>
      <c r="AU30" s="1642"/>
      <c r="AV30" s="1638"/>
      <c r="AW30" s="1638"/>
      <c r="AX30" s="1642"/>
      <c r="AY30" s="1638"/>
      <c r="AZ30" s="1638"/>
      <c r="BA30" s="1635"/>
      <c r="BB30" s="1635"/>
      <c r="BC30" s="1635"/>
      <c r="BD30" s="1635"/>
      <c r="BE30" s="1635"/>
      <c r="BF30" s="1635"/>
      <c r="BG30" s="1635"/>
      <c r="BH30" s="1635"/>
      <c r="BI30" s="1635"/>
      <c r="BJ30" s="1635"/>
      <c r="BK30" s="1635"/>
      <c r="BL30" s="1635"/>
      <c r="BM30" s="1638"/>
      <c r="BN30" s="1638"/>
      <c r="BO30" s="1638"/>
      <c r="BP30" s="1638"/>
      <c r="BQ30" s="1638"/>
      <c r="BR30" s="1638"/>
      <c r="BS30" s="1643"/>
      <c r="BT30" s="1638"/>
      <c r="BU30" s="1638"/>
      <c r="BV30" s="1643"/>
      <c r="BW30" s="1638"/>
      <c r="BX30" s="462"/>
      <c r="BY30" s="1635"/>
      <c r="BZ30" s="1258"/>
      <c r="CA30" s="1258"/>
      <c r="CB30" s="1258"/>
      <c r="CC30" s="1258"/>
      <c r="CD30" s="1258"/>
      <c r="CE30" s="1635"/>
      <c r="CF30" s="1635"/>
      <c r="CG30" s="1635"/>
      <c r="CH30" s="1635"/>
      <c r="CI30" s="1635"/>
      <c r="CJ30" s="1635"/>
      <c r="CK30" s="1635"/>
      <c r="CL30" s="1142"/>
      <c r="CM30" s="1644"/>
    </row>
    <row r="31">
      <c r="A31" s="1707">
        <f t="shared" si="1"/>
        <v>45214</v>
      </c>
      <c r="B31" s="1646"/>
      <c r="C31" s="1646"/>
      <c r="D31" s="1646"/>
      <c r="E31" s="1646"/>
      <c r="F31" s="1646"/>
      <c r="G31" s="1646"/>
      <c r="H31" s="1706"/>
      <c r="I31" s="1649"/>
      <c r="J31" s="1649"/>
      <c r="K31" s="1647"/>
      <c r="L31" s="1648"/>
      <c r="M31" s="1648"/>
      <c r="N31" s="1647"/>
      <c r="O31" s="1648"/>
      <c r="P31" s="1648"/>
      <c r="Q31" s="479"/>
      <c r="R31" s="1648"/>
      <c r="S31" s="1648"/>
      <c r="T31" s="1648"/>
      <c r="U31" s="1648"/>
      <c r="V31" s="1648"/>
      <c r="W31" s="478"/>
      <c r="X31" s="479"/>
      <c r="Y31" s="479"/>
      <c r="Z31" s="1650"/>
      <c r="AA31" s="483"/>
      <c r="AB31" s="1651"/>
      <c r="AC31" s="1649"/>
      <c r="AD31" s="1649"/>
      <c r="AE31" s="1649"/>
      <c r="AF31" s="1652"/>
      <c r="AG31" s="1649"/>
      <c r="AH31" s="1649"/>
      <c r="AI31" s="1653"/>
      <c r="AJ31" s="1649"/>
      <c r="AK31" s="1649"/>
      <c r="AL31" s="478"/>
      <c r="AM31" s="475"/>
      <c r="AN31" s="479"/>
      <c r="AO31" s="499"/>
      <c r="AP31" s="479"/>
      <c r="AQ31" s="479"/>
      <c r="AR31" s="478">
        <v>0.0</v>
      </c>
      <c r="AS31" s="475">
        <v>0.002</v>
      </c>
      <c r="AT31" s="475">
        <v>0.0</v>
      </c>
      <c r="AU31" s="1654"/>
      <c r="AV31" s="1649"/>
      <c r="AW31" s="1649"/>
      <c r="AX31" s="1654"/>
      <c r="AY31" s="1649"/>
      <c r="AZ31" s="1649"/>
      <c r="BA31" s="1648"/>
      <c r="BB31" s="1648"/>
      <c r="BC31" s="1648"/>
      <c r="BD31" s="1648"/>
      <c r="BE31" s="1648"/>
      <c r="BF31" s="1648"/>
      <c r="BG31" s="1648"/>
      <c r="BH31" s="1648"/>
      <c r="BI31" s="1648"/>
      <c r="BJ31" s="1648"/>
      <c r="BK31" s="1648"/>
      <c r="BL31" s="1648"/>
      <c r="BM31" s="1649"/>
      <c r="BN31" s="1649"/>
      <c r="BO31" s="1649"/>
      <c r="BP31" s="1649"/>
      <c r="BQ31" s="1649"/>
      <c r="BR31" s="1649"/>
      <c r="BS31" s="1655"/>
      <c r="BT31" s="1649"/>
      <c r="BU31" s="1649"/>
      <c r="BV31" s="1655"/>
      <c r="BW31" s="1649"/>
      <c r="BX31" s="494"/>
      <c r="BY31" s="1648"/>
      <c r="BZ31" s="1278"/>
      <c r="CA31" s="1278"/>
      <c r="CB31" s="1278"/>
      <c r="CC31" s="1278"/>
      <c r="CD31" s="1278"/>
      <c r="CE31" s="1648"/>
      <c r="CF31" s="1648"/>
      <c r="CG31" s="1648"/>
      <c r="CH31" s="1648"/>
      <c r="CI31" s="1648"/>
      <c r="CJ31" s="1648"/>
      <c r="CK31" s="1648"/>
      <c r="CL31" s="1149"/>
      <c r="CM31" s="1656"/>
    </row>
    <row r="32">
      <c r="A32" s="1703">
        <f t="shared" si="1"/>
        <v>45231</v>
      </c>
      <c r="B32" s="1633"/>
      <c r="C32" s="1633"/>
      <c r="D32" s="1633"/>
      <c r="E32" s="1633"/>
      <c r="F32" s="1633"/>
      <c r="G32" s="1633"/>
      <c r="H32" s="1704"/>
      <c r="I32" s="1638"/>
      <c r="J32" s="1638"/>
      <c r="K32" s="1634"/>
      <c r="L32" s="1635"/>
      <c r="M32" s="1635"/>
      <c r="N32" s="1634"/>
      <c r="O32" s="1635"/>
      <c r="P32" s="1635"/>
      <c r="Q32" s="466"/>
      <c r="R32" s="1635"/>
      <c r="S32" s="1635"/>
      <c r="T32" s="1635"/>
      <c r="U32" s="1635"/>
      <c r="V32" s="1635"/>
      <c r="W32" s="465"/>
      <c r="X32" s="466"/>
      <c r="Y32" s="466"/>
      <c r="Z32" s="1636"/>
      <c r="AA32" s="470"/>
      <c r="AB32" s="1637"/>
      <c r="AC32" s="1638"/>
      <c r="AD32" s="1638"/>
      <c r="AE32" s="1638"/>
      <c r="AF32" s="1639"/>
      <c r="AG32" s="1638"/>
      <c r="AH32" s="1638"/>
      <c r="AI32" s="1640"/>
      <c r="AJ32" s="1638"/>
      <c r="AK32" s="1638"/>
      <c r="AL32" s="465"/>
      <c r="AM32" s="487"/>
      <c r="AN32" s="466"/>
      <c r="AO32" s="496"/>
      <c r="AP32" s="466"/>
      <c r="AQ32" s="466"/>
      <c r="AR32" s="465">
        <v>0.001</v>
      </c>
      <c r="AS32" s="487"/>
      <c r="AT32" s="487">
        <v>0.002</v>
      </c>
      <c r="AU32" s="1642"/>
      <c r="AV32" s="1638"/>
      <c r="AW32" s="1638"/>
      <c r="AX32" s="1642"/>
      <c r="AY32" s="1638"/>
      <c r="AZ32" s="1638"/>
      <c r="BA32" s="1635"/>
      <c r="BB32" s="1635"/>
      <c r="BC32" s="1635"/>
      <c r="BD32" s="1635"/>
      <c r="BE32" s="1635"/>
      <c r="BF32" s="1635"/>
      <c r="BG32" s="1635"/>
      <c r="BH32" s="1635"/>
      <c r="BI32" s="1635"/>
      <c r="BJ32" s="1635"/>
      <c r="BK32" s="1635"/>
      <c r="BL32" s="1635"/>
      <c r="BM32" s="1638"/>
      <c r="BN32" s="1638"/>
      <c r="BO32" s="1638"/>
      <c r="BP32" s="1638"/>
      <c r="BQ32" s="1638"/>
      <c r="BR32" s="1638"/>
      <c r="BS32" s="1643"/>
      <c r="BT32" s="1638"/>
      <c r="BU32" s="1638"/>
      <c r="BV32" s="1643"/>
      <c r="BW32" s="1638"/>
      <c r="BX32" s="462"/>
      <c r="BY32" s="1635"/>
      <c r="BZ32" s="1258"/>
      <c r="CA32" s="1258"/>
      <c r="CB32" s="1258"/>
      <c r="CC32" s="1258"/>
      <c r="CD32" s="1258"/>
      <c r="CE32" s="1635"/>
      <c r="CF32" s="1635"/>
      <c r="CG32" s="1635"/>
      <c r="CH32" s="1635"/>
      <c r="CI32" s="1635"/>
      <c r="CJ32" s="1635"/>
      <c r="CK32" s="1635"/>
      <c r="CL32" s="1142"/>
      <c r="CM32" s="1644"/>
    </row>
    <row r="33">
      <c r="A33" s="1707">
        <f t="shared" si="1"/>
        <v>45245</v>
      </c>
      <c r="B33" s="1646"/>
      <c r="C33" s="1646"/>
      <c r="D33" s="1646"/>
      <c r="E33" s="1646"/>
      <c r="F33" s="1646"/>
      <c r="G33" s="1646"/>
      <c r="H33" s="1706"/>
      <c r="I33" s="1649"/>
      <c r="J33" s="1649"/>
      <c r="K33" s="1647"/>
      <c r="L33" s="1648"/>
      <c r="M33" s="1648"/>
      <c r="N33" s="1647"/>
      <c r="O33" s="1648"/>
      <c r="P33" s="1648"/>
      <c r="Q33" s="479"/>
      <c r="R33" s="1648"/>
      <c r="S33" s="1648"/>
      <c r="T33" s="1648"/>
      <c r="U33" s="1648"/>
      <c r="V33" s="1648"/>
      <c r="W33" s="478"/>
      <c r="X33" s="479"/>
      <c r="Y33" s="479"/>
      <c r="Z33" s="1650"/>
      <c r="AA33" s="483"/>
      <c r="AB33" s="1651"/>
      <c r="AC33" s="1649"/>
      <c r="AD33" s="1649"/>
      <c r="AE33" s="1649"/>
      <c r="AF33" s="1652"/>
      <c r="AG33" s="1649"/>
      <c r="AH33" s="1649"/>
      <c r="AI33" s="1653"/>
      <c r="AJ33" s="1649"/>
      <c r="AK33" s="1649"/>
      <c r="AL33" s="478"/>
      <c r="AM33" s="475"/>
      <c r="AN33" s="479"/>
      <c r="AO33" s="499"/>
      <c r="AP33" s="479"/>
      <c r="AQ33" s="479"/>
      <c r="AR33" s="478">
        <v>0.002</v>
      </c>
      <c r="AS33" s="475">
        <v>0.001</v>
      </c>
      <c r="AT33" s="475">
        <v>0.002</v>
      </c>
      <c r="AU33" s="1654"/>
      <c r="AV33" s="1649"/>
      <c r="AW33" s="1649"/>
      <c r="AX33" s="1654"/>
      <c r="AY33" s="1649"/>
      <c r="AZ33" s="1649"/>
      <c r="BA33" s="1648"/>
      <c r="BB33" s="1648"/>
      <c r="BC33" s="1648"/>
      <c r="BD33" s="1648"/>
      <c r="BE33" s="1648"/>
      <c r="BF33" s="1648"/>
      <c r="BG33" s="1648"/>
      <c r="BH33" s="1648"/>
      <c r="BI33" s="1648"/>
      <c r="BJ33" s="1648"/>
      <c r="BK33" s="1648"/>
      <c r="BL33" s="1648"/>
      <c r="BM33" s="1649"/>
      <c r="BN33" s="1649"/>
      <c r="BO33" s="1649"/>
      <c r="BP33" s="1649"/>
      <c r="BQ33" s="1649"/>
      <c r="BR33" s="1649"/>
      <c r="BS33" s="1655"/>
      <c r="BT33" s="1649"/>
      <c r="BU33" s="1649"/>
      <c r="BV33" s="1655"/>
      <c r="BW33" s="1649"/>
      <c r="BX33" s="494"/>
      <c r="BY33" s="1648"/>
      <c r="BZ33" s="1278"/>
      <c r="CA33" s="1278"/>
      <c r="CB33" s="1278"/>
      <c r="CC33" s="1278"/>
      <c r="CD33" s="1278"/>
      <c r="CE33" s="1648"/>
      <c r="CF33" s="1648"/>
      <c r="CG33" s="1648"/>
      <c r="CH33" s="1648"/>
      <c r="CI33" s="1648"/>
      <c r="CJ33" s="1648"/>
      <c r="CK33" s="1648"/>
      <c r="CL33" s="1149"/>
      <c r="CM33" s="1656"/>
    </row>
    <row r="34">
      <c r="A34" s="1703">
        <f t="shared" si="1"/>
        <v>45261</v>
      </c>
      <c r="B34" s="1633"/>
      <c r="C34" s="1633"/>
      <c r="D34" s="1633"/>
      <c r="E34" s="1633"/>
      <c r="F34" s="1633"/>
      <c r="G34" s="1633"/>
      <c r="H34" s="1704"/>
      <c r="I34" s="1638"/>
      <c r="J34" s="1638"/>
      <c r="K34" s="1634"/>
      <c r="L34" s="1635"/>
      <c r="M34" s="1635"/>
      <c r="N34" s="1634"/>
      <c r="O34" s="1635"/>
      <c r="P34" s="1635"/>
      <c r="Q34" s="466"/>
      <c r="R34" s="1635"/>
      <c r="S34" s="1635"/>
      <c r="T34" s="1635"/>
      <c r="U34" s="1635"/>
      <c r="V34" s="1635"/>
      <c r="W34" s="465"/>
      <c r="X34" s="466"/>
      <c r="Y34" s="466"/>
      <c r="Z34" s="1636"/>
      <c r="AA34" s="470"/>
      <c r="AB34" s="1637"/>
      <c r="AC34" s="1638"/>
      <c r="AD34" s="1638"/>
      <c r="AE34" s="1638"/>
      <c r="AF34" s="1639"/>
      <c r="AG34" s="1638"/>
      <c r="AH34" s="1638"/>
      <c r="AI34" s="1640"/>
      <c r="AJ34" s="1638"/>
      <c r="AK34" s="1638"/>
      <c r="AL34" s="465"/>
      <c r="AM34" s="487"/>
      <c r="AN34" s="466"/>
      <c r="AO34" s="496"/>
      <c r="AP34" s="466"/>
      <c r="AQ34" s="466"/>
      <c r="AR34" s="465">
        <v>0.003</v>
      </c>
      <c r="AS34" s="487"/>
      <c r="AT34" s="487">
        <v>0.003</v>
      </c>
      <c r="AU34" s="1642"/>
      <c r="AV34" s="1638"/>
      <c r="AW34" s="1638"/>
      <c r="AX34" s="1642"/>
      <c r="AY34" s="1638"/>
      <c r="AZ34" s="1638"/>
      <c r="BA34" s="1635"/>
      <c r="BB34" s="1635"/>
      <c r="BC34" s="1635"/>
      <c r="BD34" s="1635"/>
      <c r="BE34" s="1635"/>
      <c r="BF34" s="1635"/>
      <c r="BG34" s="1635"/>
      <c r="BH34" s="1635"/>
      <c r="BI34" s="1635"/>
      <c r="BJ34" s="1635"/>
      <c r="BK34" s="1635"/>
      <c r="BL34" s="1635"/>
      <c r="BM34" s="1638"/>
      <c r="BN34" s="1638"/>
      <c r="BO34" s="1638"/>
      <c r="BP34" s="1638"/>
      <c r="BQ34" s="1638"/>
      <c r="BR34" s="1638"/>
      <c r="BS34" s="1643"/>
      <c r="BT34" s="1638"/>
      <c r="BU34" s="1638"/>
      <c r="BV34" s="1643"/>
      <c r="BW34" s="1638"/>
      <c r="BX34" s="462"/>
      <c r="BY34" s="1635"/>
      <c r="BZ34" s="1258"/>
      <c r="CA34" s="1258"/>
      <c r="CB34" s="1258"/>
      <c r="CC34" s="1258"/>
      <c r="CD34" s="1258"/>
      <c r="CE34" s="1635"/>
      <c r="CF34" s="1635"/>
      <c r="CG34" s="1635"/>
      <c r="CH34" s="1635"/>
      <c r="CI34" s="1635"/>
      <c r="CJ34" s="1635"/>
      <c r="CK34" s="1635"/>
      <c r="CL34" s="1142"/>
      <c r="CM34" s="1644"/>
    </row>
    <row r="35">
      <c r="A35" s="1707">
        <f t="shared" si="1"/>
        <v>45275</v>
      </c>
      <c r="B35" s="1646"/>
      <c r="C35" s="1646"/>
      <c r="D35" s="1646"/>
      <c r="E35" s="1646"/>
      <c r="F35" s="1646"/>
      <c r="G35" s="1646"/>
      <c r="H35" s="1706"/>
      <c r="I35" s="1649"/>
      <c r="J35" s="1649"/>
      <c r="K35" s="1647"/>
      <c r="L35" s="1648"/>
      <c r="M35" s="1648"/>
      <c r="N35" s="1647"/>
      <c r="O35" s="1648"/>
      <c r="P35" s="1648"/>
      <c r="Q35" s="479"/>
      <c r="R35" s="1648"/>
      <c r="S35" s="1648"/>
      <c r="T35" s="1648"/>
      <c r="U35" s="1648"/>
      <c r="V35" s="1648"/>
      <c r="W35" s="478"/>
      <c r="X35" s="479"/>
      <c r="Y35" s="479"/>
      <c r="Z35" s="1650"/>
      <c r="AA35" s="483"/>
      <c r="AB35" s="1651"/>
      <c r="AC35" s="1649"/>
      <c r="AD35" s="1649"/>
      <c r="AE35" s="1649"/>
      <c r="AF35" s="1652"/>
      <c r="AG35" s="1649"/>
      <c r="AH35" s="1649"/>
      <c r="AI35" s="1653"/>
      <c r="AJ35" s="1649"/>
      <c r="AK35" s="1649"/>
      <c r="AL35" s="478"/>
      <c r="AM35" s="475"/>
      <c r="AN35" s="479"/>
      <c r="AO35" s="499"/>
      <c r="AP35" s="479"/>
      <c r="AQ35" s="479"/>
      <c r="AR35" s="478">
        <v>0.0</v>
      </c>
      <c r="AS35" s="475">
        <v>0.002</v>
      </c>
      <c r="AT35" s="475">
        <v>-0.001</v>
      </c>
      <c r="AU35" s="1654"/>
      <c r="AV35" s="1649"/>
      <c r="AW35" s="1649"/>
      <c r="AX35" s="1654"/>
      <c r="AY35" s="1649"/>
      <c r="AZ35" s="1649"/>
      <c r="BA35" s="1648"/>
      <c r="BB35" s="1648"/>
      <c r="BC35" s="1648"/>
      <c r="BD35" s="1648"/>
      <c r="BE35" s="1648"/>
      <c r="BF35" s="1648"/>
      <c r="BG35" s="1648"/>
      <c r="BH35" s="1648"/>
      <c r="BI35" s="1648"/>
      <c r="BJ35" s="1648"/>
      <c r="BK35" s="1648"/>
      <c r="BL35" s="1648"/>
      <c r="BM35" s="1649"/>
      <c r="BN35" s="1649"/>
      <c r="BO35" s="1649"/>
      <c r="BP35" s="1649"/>
      <c r="BQ35" s="1649"/>
      <c r="BR35" s="1649"/>
      <c r="BS35" s="1655"/>
      <c r="BT35" s="1649"/>
      <c r="BU35" s="1649"/>
      <c r="BV35" s="1655"/>
      <c r="BW35" s="1649"/>
      <c r="BX35" s="494"/>
      <c r="BY35" s="1648"/>
      <c r="BZ35" s="1278"/>
      <c r="CA35" s="1278"/>
      <c r="CB35" s="1278"/>
      <c r="CC35" s="1278"/>
      <c r="CD35" s="1278"/>
      <c r="CE35" s="1648"/>
      <c r="CF35" s="1648"/>
      <c r="CG35" s="1648"/>
      <c r="CH35" s="1648"/>
      <c r="CI35" s="1648"/>
      <c r="CJ35" s="1648"/>
      <c r="CK35" s="1648"/>
      <c r="CL35" s="1149"/>
      <c r="CM35" s="1656"/>
    </row>
    <row r="36">
      <c r="A36" s="1703">
        <f t="shared" si="1"/>
        <v>45292</v>
      </c>
      <c r="B36" s="1633"/>
      <c r="C36" s="1633"/>
      <c r="D36" s="1633"/>
      <c r="E36" s="1633"/>
      <c r="F36" s="1633"/>
      <c r="G36" s="1633"/>
      <c r="H36" s="1704"/>
      <c r="I36" s="1638"/>
      <c r="J36" s="1638"/>
      <c r="K36" s="1634"/>
      <c r="L36" s="1635"/>
      <c r="M36" s="1635"/>
      <c r="N36" s="1634"/>
      <c r="O36" s="1635"/>
      <c r="P36" s="1635"/>
      <c r="Q36" s="466"/>
      <c r="R36" s="1635"/>
      <c r="S36" s="1635"/>
      <c r="T36" s="1635"/>
      <c r="U36" s="1635"/>
      <c r="V36" s="1635"/>
      <c r="W36" s="465"/>
      <c r="X36" s="466"/>
      <c r="Y36" s="466"/>
      <c r="Z36" s="1636"/>
      <c r="AA36" s="470"/>
      <c r="AB36" s="1637"/>
      <c r="AC36" s="1638"/>
      <c r="AD36" s="1638"/>
      <c r="AE36" s="1638"/>
      <c r="AF36" s="1639"/>
      <c r="AG36" s="1638"/>
      <c r="AH36" s="1638"/>
      <c r="AI36" s="1640"/>
      <c r="AJ36" s="1638"/>
      <c r="AK36" s="1638"/>
      <c r="AL36" s="465"/>
      <c r="AM36" s="487"/>
      <c r="AN36" s="466"/>
      <c r="AO36" s="496"/>
      <c r="AP36" s="466"/>
      <c r="AQ36" s="466"/>
      <c r="AR36" s="465">
        <v>0.004</v>
      </c>
      <c r="AS36" s="487"/>
      <c r="AT36" s="487">
        <v>0.006</v>
      </c>
      <c r="AU36" s="1642"/>
      <c r="AV36" s="1638"/>
      <c r="AW36" s="1638"/>
      <c r="AX36" s="1642"/>
      <c r="AY36" s="1638"/>
      <c r="AZ36" s="1638"/>
      <c r="BA36" s="1635"/>
      <c r="BB36" s="1635"/>
      <c r="BC36" s="1635"/>
      <c r="BD36" s="1635"/>
      <c r="BE36" s="1635"/>
      <c r="BF36" s="1635"/>
      <c r="BG36" s="1635"/>
      <c r="BH36" s="1635"/>
      <c r="BI36" s="1635"/>
      <c r="BJ36" s="1635"/>
      <c r="BK36" s="1635"/>
      <c r="BL36" s="1635"/>
      <c r="BM36" s="1638"/>
      <c r="BN36" s="1638"/>
      <c r="BO36" s="1638"/>
      <c r="BP36" s="1638"/>
      <c r="BQ36" s="1638"/>
      <c r="BR36" s="1638"/>
      <c r="BS36" s="1643"/>
      <c r="BT36" s="1638"/>
      <c r="BU36" s="1638"/>
      <c r="BV36" s="1643"/>
      <c r="BW36" s="1638"/>
      <c r="BX36" s="462"/>
      <c r="BY36" s="1635"/>
      <c r="BZ36" s="1258"/>
      <c r="CA36" s="1258"/>
      <c r="CB36" s="1258"/>
      <c r="CC36" s="1258"/>
      <c r="CD36" s="1258"/>
      <c r="CE36" s="1635"/>
      <c r="CF36" s="1635"/>
      <c r="CG36" s="1635"/>
      <c r="CH36" s="1635"/>
      <c r="CI36" s="1635"/>
      <c r="CJ36" s="1635"/>
      <c r="CK36" s="1635"/>
      <c r="CL36" s="1142"/>
      <c r="CM36" s="1644"/>
    </row>
    <row r="37">
      <c r="A37" s="1707">
        <f t="shared" si="1"/>
        <v>45306</v>
      </c>
      <c r="B37" s="1646"/>
      <c r="C37" s="1646"/>
      <c r="D37" s="1646"/>
      <c r="E37" s="1646"/>
      <c r="F37" s="1646"/>
      <c r="G37" s="1646"/>
      <c r="H37" s="1706"/>
      <c r="I37" s="1649"/>
      <c r="J37" s="1649"/>
      <c r="K37" s="1647"/>
      <c r="L37" s="1648"/>
      <c r="M37" s="1648"/>
      <c r="N37" s="1647"/>
      <c r="O37" s="1648"/>
      <c r="P37" s="1648"/>
      <c r="Q37" s="479"/>
      <c r="R37" s="1648"/>
      <c r="S37" s="1648"/>
      <c r="T37" s="1648"/>
      <c r="U37" s="1648"/>
      <c r="V37" s="1648"/>
      <c r="W37" s="478"/>
      <c r="X37" s="479"/>
      <c r="Y37" s="479"/>
      <c r="Z37" s="1650"/>
      <c r="AA37" s="483"/>
      <c r="AB37" s="1651"/>
      <c r="AC37" s="1649"/>
      <c r="AD37" s="1649"/>
      <c r="AE37" s="1649"/>
      <c r="AF37" s="1652"/>
      <c r="AG37" s="1649"/>
      <c r="AH37" s="1649"/>
      <c r="AI37" s="1653"/>
      <c r="AJ37" s="1649"/>
      <c r="AK37" s="1649"/>
      <c r="AL37" s="478"/>
      <c r="AM37" s="475"/>
      <c r="AN37" s="479"/>
      <c r="AO37" s="499"/>
      <c r="AP37" s="479"/>
      <c r="AQ37" s="479"/>
      <c r="AR37" s="478">
        <v>0.006</v>
      </c>
      <c r="AS37" s="475">
        <v>0.004</v>
      </c>
      <c r="AT37" s="475">
        <v>0.005</v>
      </c>
      <c r="AU37" s="1654"/>
      <c r="AV37" s="1649"/>
      <c r="AW37" s="1649"/>
      <c r="AX37" s="1654"/>
      <c r="AY37" s="1649"/>
      <c r="AZ37" s="1649"/>
      <c r="BA37" s="1648"/>
      <c r="BB37" s="1648"/>
      <c r="BC37" s="1648"/>
      <c r="BD37" s="1648"/>
      <c r="BE37" s="1648"/>
      <c r="BF37" s="1648"/>
      <c r="BG37" s="1648"/>
      <c r="BH37" s="1648"/>
      <c r="BI37" s="1648"/>
      <c r="BJ37" s="1648"/>
      <c r="BK37" s="1648"/>
      <c r="BL37" s="1648"/>
      <c r="BM37" s="1649"/>
      <c r="BN37" s="1649"/>
      <c r="BO37" s="1649"/>
      <c r="BP37" s="1649"/>
      <c r="BQ37" s="1649"/>
      <c r="BR37" s="1649"/>
      <c r="BS37" s="1655"/>
      <c r="BT37" s="1649"/>
      <c r="BU37" s="1649"/>
      <c r="BV37" s="1655"/>
      <c r="BW37" s="1649"/>
      <c r="BX37" s="494"/>
      <c r="BY37" s="1648"/>
      <c r="BZ37" s="1278"/>
      <c r="CA37" s="1278"/>
      <c r="CB37" s="1278"/>
      <c r="CC37" s="1278"/>
      <c r="CD37" s="1278"/>
      <c r="CE37" s="1648"/>
      <c r="CF37" s="1648"/>
      <c r="CG37" s="1648"/>
      <c r="CH37" s="1648"/>
      <c r="CI37" s="1648"/>
      <c r="CJ37" s="1648"/>
      <c r="CK37" s="1648"/>
      <c r="CL37" s="1149"/>
      <c r="CM37" s="1656"/>
    </row>
    <row r="38">
      <c r="A38" s="1703">
        <f t="shared" si="1"/>
        <v>45323</v>
      </c>
      <c r="B38" s="1633"/>
      <c r="C38" s="1633"/>
      <c r="D38" s="1633"/>
      <c r="E38" s="1633"/>
      <c r="F38" s="1633"/>
      <c r="G38" s="1633"/>
      <c r="H38" s="1704"/>
      <c r="I38" s="1638"/>
      <c r="J38" s="1638"/>
      <c r="K38" s="1634"/>
      <c r="L38" s="1635"/>
      <c r="M38" s="1635"/>
      <c r="N38" s="1634"/>
      <c r="O38" s="1635"/>
      <c r="P38" s="1635"/>
      <c r="Q38" s="466"/>
      <c r="R38" s="1635"/>
      <c r="S38" s="1635"/>
      <c r="T38" s="1635"/>
      <c r="U38" s="1635"/>
      <c r="V38" s="1635"/>
      <c r="W38" s="465"/>
      <c r="X38" s="466"/>
      <c r="Y38" s="466"/>
      <c r="Z38" s="1636"/>
      <c r="AA38" s="470"/>
      <c r="AB38" s="1637"/>
      <c r="AC38" s="1638"/>
      <c r="AD38" s="1638"/>
      <c r="AE38" s="1638"/>
      <c r="AF38" s="1639"/>
      <c r="AG38" s="1638"/>
      <c r="AH38" s="1638"/>
      <c r="AI38" s="1640"/>
      <c r="AJ38" s="1638"/>
      <c r="AK38" s="1638"/>
      <c r="AL38" s="465"/>
      <c r="AM38" s="487"/>
      <c r="AN38" s="466"/>
      <c r="AO38" s="496"/>
      <c r="AP38" s="466"/>
      <c r="AQ38" s="466"/>
      <c r="AR38" s="465">
        <v>0.004</v>
      </c>
      <c r="AS38" s="487"/>
      <c r="AT38" s="487">
        <v>0.002</v>
      </c>
      <c r="AU38" s="1642"/>
      <c r="AV38" s="1638"/>
      <c r="AW38" s="1638"/>
      <c r="AX38" s="1642"/>
      <c r="AY38" s="1638"/>
      <c r="AZ38" s="1638"/>
      <c r="BA38" s="1635"/>
      <c r="BB38" s="1635"/>
      <c r="BC38" s="1635"/>
      <c r="BD38" s="1635"/>
      <c r="BE38" s="1635"/>
      <c r="BF38" s="1635"/>
      <c r="BG38" s="1635"/>
      <c r="BH38" s="1635"/>
      <c r="BI38" s="1635"/>
      <c r="BJ38" s="1635"/>
      <c r="BK38" s="1635"/>
      <c r="BL38" s="1635"/>
      <c r="BM38" s="1638"/>
      <c r="BN38" s="1638"/>
      <c r="BO38" s="1638"/>
      <c r="BP38" s="1638"/>
      <c r="BQ38" s="1638"/>
      <c r="BR38" s="1638"/>
      <c r="BS38" s="1643"/>
      <c r="BT38" s="1638"/>
      <c r="BU38" s="1638"/>
      <c r="BV38" s="1643"/>
      <c r="BW38" s="1638"/>
      <c r="BX38" s="462"/>
      <c r="BY38" s="1635"/>
      <c r="BZ38" s="1258"/>
      <c r="CA38" s="1258"/>
      <c r="CB38" s="1258"/>
      <c r="CC38" s="1258"/>
      <c r="CD38" s="1258"/>
      <c r="CE38" s="1635"/>
      <c r="CF38" s="1635"/>
      <c r="CG38" s="1635"/>
      <c r="CH38" s="1635"/>
      <c r="CI38" s="1635"/>
      <c r="CJ38" s="1635"/>
      <c r="CK38" s="1635"/>
      <c r="CL38" s="1142"/>
      <c r="CM38" s="1644"/>
    </row>
    <row r="39">
      <c r="A39" s="1707">
        <f t="shared" si="1"/>
        <v>45337</v>
      </c>
      <c r="B39" s="1646"/>
      <c r="C39" s="1646"/>
      <c r="D39" s="1646"/>
      <c r="E39" s="1646"/>
      <c r="F39" s="1646"/>
      <c r="G39" s="1646"/>
      <c r="H39" s="1706"/>
      <c r="I39" s="1649"/>
      <c r="J39" s="1649"/>
      <c r="K39" s="1647"/>
      <c r="L39" s="1648"/>
      <c r="M39" s="1648"/>
      <c r="N39" s="1647"/>
      <c r="O39" s="1648"/>
      <c r="P39" s="1648"/>
      <c r="Q39" s="479"/>
      <c r="R39" s="1648"/>
      <c r="S39" s="1648"/>
      <c r="T39" s="1648"/>
      <c r="U39" s="1648"/>
      <c r="V39" s="1648"/>
      <c r="W39" s="478"/>
      <c r="X39" s="479"/>
      <c r="Y39" s="479"/>
      <c r="Z39" s="1650"/>
      <c r="AA39" s="483"/>
      <c r="AB39" s="1651"/>
      <c r="AC39" s="1649"/>
      <c r="AD39" s="1649"/>
      <c r="AE39" s="1649"/>
      <c r="AF39" s="1652"/>
      <c r="AG39" s="1649"/>
      <c r="AH39" s="1649"/>
      <c r="AI39" s="1653"/>
      <c r="AJ39" s="1649"/>
      <c r="AK39" s="1649"/>
      <c r="AL39" s="478"/>
      <c r="AM39" s="475"/>
      <c r="AN39" s="479"/>
      <c r="AO39" s="499"/>
      <c r="AP39" s="479"/>
      <c r="AQ39" s="479"/>
      <c r="AR39" s="478">
        <v>0.002</v>
      </c>
      <c r="AS39" s="475">
        <v>0.003</v>
      </c>
      <c r="AT39" s="475">
        <v>0.002</v>
      </c>
      <c r="AU39" s="1654"/>
      <c r="AV39" s="1649"/>
      <c r="AW39" s="1649"/>
      <c r="AX39" s="1654"/>
      <c r="AY39" s="1649"/>
      <c r="AZ39" s="1649"/>
      <c r="BA39" s="1648"/>
      <c r="BB39" s="1648"/>
      <c r="BC39" s="1648"/>
      <c r="BD39" s="1648"/>
      <c r="BE39" s="1648"/>
      <c r="BF39" s="1648"/>
      <c r="BG39" s="1648"/>
      <c r="BH39" s="1648"/>
      <c r="BI39" s="1648"/>
      <c r="BJ39" s="1648"/>
      <c r="BK39" s="1648"/>
      <c r="BL39" s="1648"/>
      <c r="BM39" s="1649"/>
      <c r="BN39" s="1649"/>
      <c r="BO39" s="1649"/>
      <c r="BP39" s="1649"/>
      <c r="BQ39" s="1649"/>
      <c r="BR39" s="1649"/>
      <c r="BS39" s="1655"/>
      <c r="BT39" s="1649"/>
      <c r="BU39" s="1649"/>
      <c r="BV39" s="1655"/>
      <c r="BW39" s="1649"/>
      <c r="BX39" s="494"/>
      <c r="BY39" s="1648"/>
      <c r="BZ39" s="1278"/>
      <c r="CA39" s="1278"/>
      <c r="CB39" s="1278"/>
      <c r="CC39" s="1278"/>
      <c r="CD39" s="1278"/>
      <c r="CE39" s="1648"/>
      <c r="CF39" s="1648"/>
      <c r="CG39" s="1648"/>
      <c r="CH39" s="1648"/>
      <c r="CI39" s="1648"/>
      <c r="CJ39" s="1648"/>
      <c r="CK39" s="1648"/>
      <c r="CL39" s="1149"/>
      <c r="CM39" s="1656"/>
    </row>
    <row r="40">
      <c r="A40" s="1703">
        <f t="shared" si="1"/>
        <v>45352</v>
      </c>
      <c r="B40" s="1633"/>
      <c r="C40" s="1633"/>
      <c r="D40" s="1633"/>
      <c r="E40" s="1633"/>
      <c r="F40" s="1633"/>
      <c r="G40" s="1633"/>
      <c r="H40" s="1704"/>
      <c r="I40" s="1638"/>
      <c r="J40" s="1638"/>
      <c r="K40" s="1634"/>
      <c r="L40" s="1635"/>
      <c r="M40" s="1635"/>
      <c r="N40" s="1634"/>
      <c r="O40" s="1635"/>
      <c r="P40" s="1635"/>
      <c r="Q40" s="466"/>
      <c r="R40" s="1635"/>
      <c r="S40" s="1635"/>
      <c r="T40" s="1635"/>
      <c r="U40" s="1635"/>
      <c r="V40" s="1635"/>
      <c r="W40" s="465"/>
      <c r="X40" s="466"/>
      <c r="Y40" s="466"/>
      <c r="Z40" s="1636"/>
      <c r="AA40" s="470"/>
      <c r="AB40" s="1637"/>
      <c r="AC40" s="1638"/>
      <c r="AD40" s="1638"/>
      <c r="AE40" s="1638"/>
      <c r="AF40" s="1639"/>
      <c r="AG40" s="1638"/>
      <c r="AH40" s="1638"/>
      <c r="AI40" s="1640"/>
      <c r="AJ40" s="1638"/>
      <c r="AK40" s="1638"/>
      <c r="AL40" s="465"/>
      <c r="AM40" s="487"/>
      <c r="AN40" s="466"/>
      <c r="AO40" s="496"/>
      <c r="AP40" s="466"/>
      <c r="AQ40" s="466"/>
      <c r="AR40" s="465">
        <v>0.0</v>
      </c>
      <c r="AS40" s="487"/>
      <c r="AT40" s="487">
        <v>0.0</v>
      </c>
      <c r="AU40" s="1642"/>
      <c r="AV40" s="1638"/>
      <c r="AW40" s="1638"/>
      <c r="AX40" s="1642"/>
      <c r="AY40" s="1638"/>
      <c r="AZ40" s="1638"/>
      <c r="BA40" s="1635"/>
      <c r="BB40" s="1635"/>
      <c r="BC40" s="1635"/>
      <c r="BD40" s="1635"/>
      <c r="BE40" s="1635"/>
      <c r="BF40" s="1635"/>
      <c r="BG40" s="1635"/>
      <c r="BH40" s="1635"/>
      <c r="BI40" s="1635"/>
      <c r="BJ40" s="1635"/>
      <c r="BK40" s="1635"/>
      <c r="BL40" s="1635"/>
      <c r="BM40" s="1638"/>
      <c r="BN40" s="1638"/>
      <c r="BO40" s="1638"/>
      <c r="BP40" s="1638"/>
      <c r="BQ40" s="1638"/>
      <c r="BR40" s="1638"/>
      <c r="BS40" s="1643"/>
      <c r="BT40" s="1638"/>
      <c r="BU40" s="1638"/>
      <c r="BV40" s="1643"/>
      <c r="BW40" s="1638"/>
      <c r="BX40" s="462"/>
      <c r="BY40" s="1635"/>
      <c r="BZ40" s="1258"/>
      <c r="CA40" s="1258"/>
      <c r="CB40" s="1258"/>
      <c r="CC40" s="1258"/>
      <c r="CD40" s="1258"/>
      <c r="CE40" s="1635"/>
      <c r="CF40" s="1635"/>
      <c r="CG40" s="1635"/>
      <c r="CH40" s="1635"/>
      <c r="CI40" s="1635"/>
      <c r="CJ40" s="1635"/>
      <c r="CK40" s="1635"/>
      <c r="CL40" s="1142"/>
      <c r="CM40" s="1644"/>
    </row>
    <row r="41">
      <c r="A41" s="1707">
        <f t="shared" si="1"/>
        <v>45366</v>
      </c>
      <c r="B41" s="1646"/>
      <c r="C41" s="1646"/>
      <c r="D41" s="1646"/>
      <c r="E41" s="1646"/>
      <c r="F41" s="1646"/>
      <c r="G41" s="1646"/>
      <c r="H41" s="1706"/>
      <c r="I41" s="1649"/>
      <c r="J41" s="1649"/>
      <c r="K41" s="1647"/>
      <c r="L41" s="1648"/>
      <c r="M41" s="1648"/>
      <c r="N41" s="1647"/>
      <c r="O41" s="1648"/>
      <c r="P41" s="1648"/>
      <c r="Q41" s="479"/>
      <c r="R41" s="1648"/>
      <c r="S41" s="1648"/>
      <c r="T41" s="1648"/>
      <c r="U41" s="1648"/>
      <c r="V41" s="1648"/>
      <c r="W41" s="478"/>
      <c r="X41" s="479"/>
      <c r="Y41" s="479"/>
      <c r="Z41" s="1650"/>
      <c r="AA41" s="483"/>
      <c r="AB41" s="1651"/>
      <c r="AC41" s="1649"/>
      <c r="AD41" s="1649"/>
      <c r="AE41" s="1649"/>
      <c r="AF41" s="1652"/>
      <c r="AG41" s="1649"/>
      <c r="AH41" s="1649"/>
      <c r="AI41" s="1653"/>
      <c r="AJ41" s="1649"/>
      <c r="AK41" s="1649"/>
      <c r="AL41" s="478"/>
      <c r="AM41" s="475"/>
      <c r="AN41" s="479"/>
      <c r="AO41" s="499"/>
      <c r="AP41" s="479"/>
      <c r="AQ41" s="479"/>
      <c r="AR41" s="478">
        <v>0.0</v>
      </c>
      <c r="AS41" s="475">
        <v>0.0</v>
      </c>
      <c r="AT41" s="475">
        <v>0.0</v>
      </c>
      <c r="AU41" s="1654"/>
      <c r="AV41" s="1649"/>
      <c r="AW41" s="1649"/>
      <c r="AX41" s="1654"/>
      <c r="AY41" s="1649"/>
      <c r="AZ41" s="1649"/>
      <c r="BA41" s="1648"/>
      <c r="BB41" s="1648"/>
      <c r="BC41" s="1648"/>
      <c r="BD41" s="1648"/>
      <c r="BE41" s="1648"/>
      <c r="BF41" s="1648"/>
      <c r="BG41" s="1648"/>
      <c r="BH41" s="1648"/>
      <c r="BI41" s="1648"/>
      <c r="BJ41" s="1648"/>
      <c r="BK41" s="1648"/>
      <c r="BL41" s="1648"/>
      <c r="BM41" s="1649"/>
      <c r="BN41" s="1649"/>
      <c r="BO41" s="1649"/>
      <c r="BP41" s="1649"/>
      <c r="BQ41" s="1649"/>
      <c r="BR41" s="1649"/>
      <c r="BS41" s="1655"/>
      <c r="BT41" s="1649"/>
      <c r="BU41" s="1649"/>
      <c r="BV41" s="1655"/>
      <c r="BW41" s="1649"/>
      <c r="BX41" s="494"/>
      <c r="BY41" s="1648"/>
      <c r="BZ41" s="1278"/>
      <c r="CA41" s="1278"/>
      <c r="CB41" s="1278"/>
      <c r="CC41" s="1278"/>
      <c r="CD41" s="1278"/>
      <c r="CE41" s="1648"/>
      <c r="CF41" s="1648"/>
      <c r="CG41" s="1648"/>
      <c r="CH41" s="1648"/>
      <c r="CI41" s="1648"/>
      <c r="CJ41" s="1648"/>
      <c r="CK41" s="1648"/>
      <c r="CL41" s="1149"/>
      <c r="CM41" s="1656"/>
    </row>
    <row r="42">
      <c r="A42" s="1703">
        <f t="shared" si="1"/>
        <v>45383</v>
      </c>
      <c r="B42" s="1633"/>
      <c r="C42" s="1633"/>
      <c r="D42" s="1633"/>
      <c r="E42" s="1633"/>
      <c r="F42" s="1633"/>
      <c r="G42" s="1633"/>
      <c r="H42" s="1704"/>
      <c r="I42" s="1638"/>
      <c r="J42" s="1635"/>
      <c r="K42" s="1634"/>
      <c r="L42" s="1635"/>
      <c r="M42" s="1635"/>
      <c r="N42" s="1634"/>
      <c r="O42" s="1635"/>
      <c r="P42" s="1635"/>
      <c r="Q42" s="466"/>
      <c r="R42" s="1635"/>
      <c r="S42" s="1635"/>
      <c r="T42" s="1635"/>
      <c r="U42" s="1635"/>
      <c r="V42" s="1635"/>
      <c r="W42" s="465"/>
      <c r="X42" s="466"/>
      <c r="Y42" s="466"/>
      <c r="Z42" s="1636"/>
      <c r="AA42" s="470"/>
      <c r="AB42" s="1637"/>
      <c r="AC42" s="1638"/>
      <c r="AD42" s="1638"/>
      <c r="AE42" s="1638"/>
      <c r="AF42" s="1639"/>
      <c r="AG42" s="1638"/>
      <c r="AH42" s="1638"/>
      <c r="AI42" s="1640"/>
      <c r="AJ42" s="1638"/>
      <c r="AK42" s="1638"/>
      <c r="AL42" s="465"/>
      <c r="AM42" s="487"/>
      <c r="AN42" s="466"/>
      <c r="AO42" s="496"/>
      <c r="AP42" s="466"/>
      <c r="AQ42" s="466"/>
      <c r="AR42" s="465">
        <v>0.003</v>
      </c>
      <c r="AS42" s="487"/>
      <c r="AT42" s="487">
        <v>0.003</v>
      </c>
      <c r="AU42" s="1642"/>
      <c r="AV42" s="1638"/>
      <c r="AW42" s="1638"/>
      <c r="AX42" s="1642"/>
      <c r="AY42" s="1638"/>
      <c r="AZ42" s="1638"/>
      <c r="BA42" s="1635"/>
      <c r="BB42" s="1635"/>
      <c r="BC42" s="1635"/>
      <c r="BD42" s="1635"/>
      <c r="BE42" s="1635"/>
      <c r="BF42" s="1635"/>
      <c r="BG42" s="1635"/>
      <c r="BH42" s="1635"/>
      <c r="BI42" s="1635"/>
      <c r="BJ42" s="1635"/>
      <c r="BK42" s="1635"/>
      <c r="BL42" s="1635"/>
      <c r="BM42" s="1638"/>
      <c r="BN42" s="1638"/>
      <c r="BO42" s="1638"/>
      <c r="BP42" s="1638"/>
      <c r="BQ42" s="1638"/>
      <c r="BR42" s="1638"/>
      <c r="BS42" s="1643"/>
      <c r="BT42" s="1638"/>
      <c r="BU42" s="1638"/>
      <c r="BV42" s="1643"/>
      <c r="BW42" s="1638"/>
      <c r="BX42" s="462"/>
      <c r="BY42" s="1635"/>
      <c r="BZ42" s="1258"/>
      <c r="CA42" s="1258"/>
      <c r="CB42" s="1258"/>
      <c r="CC42" s="1258"/>
      <c r="CD42" s="1258"/>
      <c r="CE42" s="1635"/>
      <c r="CF42" s="1635"/>
      <c r="CG42" s="1635"/>
      <c r="CH42" s="1635"/>
      <c r="CI42" s="1635"/>
      <c r="CJ42" s="1635"/>
      <c r="CK42" s="1635"/>
      <c r="CL42" s="1142"/>
      <c r="CM42" s="1644"/>
    </row>
    <row r="43">
      <c r="A43" s="1707">
        <f t="shared" si="1"/>
        <v>45397</v>
      </c>
      <c r="B43" s="1646"/>
      <c r="C43" s="1646"/>
      <c r="D43" s="1646"/>
      <c r="E43" s="1646"/>
      <c r="F43" s="1646"/>
      <c r="G43" s="1646"/>
      <c r="H43" s="1647"/>
      <c r="I43" s="1648"/>
      <c r="J43" s="1648"/>
      <c r="K43" s="1647"/>
      <c r="L43" s="1648"/>
      <c r="M43" s="1648"/>
      <c r="N43" s="1647"/>
      <c r="O43" s="1648"/>
      <c r="P43" s="1648"/>
      <c r="Q43" s="479"/>
      <c r="R43" s="1648"/>
      <c r="S43" s="1648"/>
      <c r="T43" s="1648"/>
      <c r="U43" s="1648"/>
      <c r="V43" s="1648"/>
      <c r="W43" s="478"/>
      <c r="X43" s="479"/>
      <c r="Y43" s="479"/>
      <c r="Z43" s="1650"/>
      <c r="AA43" s="483"/>
      <c r="AB43" s="1651"/>
      <c r="AC43" s="1649"/>
      <c r="AD43" s="1649"/>
      <c r="AE43" s="1649"/>
      <c r="AF43" s="1652"/>
      <c r="AG43" s="1649"/>
      <c r="AH43" s="1649"/>
      <c r="AI43" s="1653"/>
      <c r="AJ43" s="1649"/>
      <c r="AK43" s="1649"/>
      <c r="AL43" s="478"/>
      <c r="AM43" s="475"/>
      <c r="AN43" s="479"/>
      <c r="AO43" s="499"/>
      <c r="AP43" s="479"/>
      <c r="AQ43" s="479"/>
      <c r="AR43" s="478">
        <v>0.003</v>
      </c>
      <c r="AS43" s="475">
        <v>0.003</v>
      </c>
      <c r="AT43" s="475">
        <v>0.003</v>
      </c>
      <c r="AU43" s="1654"/>
      <c r="AV43" s="1649"/>
      <c r="AW43" s="1649"/>
      <c r="AX43" s="1654"/>
      <c r="AY43" s="1649"/>
      <c r="AZ43" s="1649"/>
      <c r="BA43" s="1648"/>
      <c r="BB43" s="1648"/>
      <c r="BC43" s="1648"/>
      <c r="BD43" s="1648"/>
      <c r="BE43" s="1648"/>
      <c r="BF43" s="1648"/>
      <c r="BG43" s="1648"/>
      <c r="BH43" s="1648"/>
      <c r="BI43" s="1648"/>
      <c r="BJ43" s="1648"/>
      <c r="BK43" s="1648"/>
      <c r="BL43" s="1648"/>
      <c r="BM43" s="1649"/>
      <c r="BN43" s="1649"/>
      <c r="BO43" s="1649"/>
      <c r="BP43" s="1649"/>
      <c r="BQ43" s="1649"/>
      <c r="BR43" s="1649"/>
      <c r="BS43" s="1655"/>
      <c r="BT43" s="1649"/>
      <c r="BU43" s="1649"/>
      <c r="BV43" s="1655"/>
      <c r="BW43" s="1649"/>
      <c r="BX43" s="494"/>
      <c r="BY43" s="1648"/>
      <c r="BZ43" s="1278"/>
      <c r="CA43" s="1278"/>
      <c r="CB43" s="1278"/>
      <c r="CC43" s="1278"/>
      <c r="CD43" s="1278"/>
      <c r="CE43" s="1648"/>
      <c r="CF43" s="1648"/>
      <c r="CG43" s="1648"/>
      <c r="CH43" s="1648"/>
      <c r="CI43" s="1648"/>
      <c r="CJ43" s="1648"/>
      <c r="CK43" s="1648"/>
      <c r="CL43" s="1149"/>
      <c r="CM43" s="1656"/>
    </row>
    <row r="44">
      <c r="A44" s="1703">
        <f t="shared" si="1"/>
        <v>45413</v>
      </c>
      <c r="B44" s="1659"/>
      <c r="C44" s="1659"/>
      <c r="D44" s="1659"/>
      <c r="E44" s="1659"/>
      <c r="F44" s="1659"/>
      <c r="G44" s="1659"/>
      <c r="H44" s="1660"/>
      <c r="I44" s="531"/>
      <c r="J44" s="531"/>
      <c r="K44" s="1660"/>
      <c r="L44" s="531"/>
      <c r="M44" s="531"/>
      <c r="N44" s="1660"/>
      <c r="O44" s="531"/>
      <c r="P44" s="531"/>
      <c r="Q44" s="62"/>
      <c r="R44" s="531"/>
      <c r="S44" s="531"/>
      <c r="T44" s="531"/>
      <c r="U44" s="531"/>
      <c r="V44" s="531"/>
      <c r="W44" s="517"/>
      <c r="X44" s="62"/>
      <c r="Y44" s="62"/>
      <c r="Z44" s="1661"/>
      <c r="AA44" s="1662"/>
      <c r="AB44" s="1663"/>
      <c r="AC44" s="1664"/>
      <c r="AD44" s="1664"/>
      <c r="AE44" s="1664"/>
      <c r="AF44" s="1665"/>
      <c r="AG44" s="1664"/>
      <c r="AH44" s="1664"/>
      <c r="AI44" s="1666"/>
      <c r="AJ44" s="1664"/>
      <c r="AK44" s="1664"/>
      <c r="AL44" s="517"/>
      <c r="AM44" s="70"/>
      <c r="AN44" s="62"/>
      <c r="AO44" s="521"/>
      <c r="AP44" s="62"/>
      <c r="AQ44" s="62"/>
      <c r="AR44" s="517">
        <v>0.001</v>
      </c>
      <c r="AS44" s="70"/>
      <c r="AT44" s="70">
        <v>0.002</v>
      </c>
      <c r="AU44" s="1667"/>
      <c r="AV44" s="1664"/>
      <c r="AW44" s="1664"/>
      <c r="AX44" s="1667"/>
      <c r="AY44" s="1664"/>
      <c r="AZ44" s="1664"/>
      <c r="BA44" s="531"/>
      <c r="BB44" s="531"/>
      <c r="BC44" s="531"/>
      <c r="BD44" s="531"/>
      <c r="BE44" s="531"/>
      <c r="BF44" s="531"/>
      <c r="BG44" s="531"/>
      <c r="BH44" s="531"/>
      <c r="BI44" s="531"/>
      <c r="BJ44" s="531"/>
      <c r="BK44" s="531"/>
      <c r="BL44" s="531"/>
      <c r="BM44" s="1664"/>
      <c r="BN44" s="1664"/>
      <c r="BO44" s="1664"/>
      <c r="BP44" s="1664"/>
      <c r="BQ44" s="1664"/>
      <c r="BR44" s="1664"/>
      <c r="BS44" s="1668"/>
      <c r="BT44" s="1664"/>
      <c r="BU44" s="1664"/>
      <c r="BV44" s="1668"/>
      <c r="BW44" s="1664"/>
      <c r="BX44" s="1669"/>
      <c r="BY44" s="531"/>
      <c r="BZ44" s="72"/>
      <c r="CA44" s="72"/>
      <c r="CB44" s="72"/>
      <c r="CC44" s="72"/>
      <c r="CD44" s="72"/>
      <c r="CE44" s="531"/>
      <c r="CF44" s="531"/>
      <c r="CG44" s="531"/>
      <c r="CH44" s="531"/>
      <c r="CI44" s="531"/>
      <c r="CJ44" s="531"/>
      <c r="CK44" s="531"/>
      <c r="CL44" s="1165"/>
      <c r="CM44" s="1670"/>
    </row>
    <row r="45">
      <c r="A45" s="1707">
        <f t="shared" si="1"/>
        <v>45427</v>
      </c>
      <c r="B45" s="1671"/>
      <c r="C45" s="1671"/>
      <c r="D45" s="1671"/>
      <c r="E45" s="1671"/>
      <c r="F45" s="1671"/>
      <c r="G45" s="1671"/>
      <c r="H45" s="1672"/>
      <c r="I45" s="532"/>
      <c r="J45" s="532"/>
      <c r="K45" s="1672"/>
      <c r="L45" s="532"/>
      <c r="M45" s="532"/>
      <c r="N45" s="1672"/>
      <c r="O45" s="532"/>
      <c r="P45" s="532"/>
      <c r="Q45" s="75"/>
      <c r="R45" s="532"/>
      <c r="S45" s="532"/>
      <c r="T45" s="532"/>
      <c r="U45" s="532"/>
      <c r="V45" s="532"/>
      <c r="W45" s="1210"/>
      <c r="X45" s="75"/>
      <c r="Y45" s="75"/>
      <c r="Z45" s="1673"/>
      <c r="AA45" s="1674"/>
      <c r="AB45" s="1675"/>
      <c r="AC45" s="1676"/>
      <c r="AD45" s="1676"/>
      <c r="AE45" s="1676"/>
      <c r="AF45" s="1677"/>
      <c r="AG45" s="1676"/>
      <c r="AH45" s="1676"/>
      <c r="AI45" s="1678"/>
      <c r="AJ45" s="1676"/>
      <c r="AK45" s="1676"/>
      <c r="AL45" s="1210"/>
      <c r="AM45" s="83"/>
      <c r="AN45" s="75"/>
      <c r="AO45" s="529"/>
      <c r="AP45" s="75"/>
      <c r="AQ45" s="75"/>
      <c r="AR45" s="1210">
        <v>0.002</v>
      </c>
      <c r="AS45" s="83">
        <v>0.001</v>
      </c>
      <c r="AT45" s="83">
        <v>0.001</v>
      </c>
      <c r="AU45" s="1679"/>
      <c r="AV45" s="1676"/>
      <c r="AW45" s="1676"/>
      <c r="AX45" s="1679"/>
      <c r="AY45" s="1676"/>
      <c r="AZ45" s="1676"/>
      <c r="BA45" s="532"/>
      <c r="BB45" s="532"/>
      <c r="BC45" s="532"/>
      <c r="BD45" s="532"/>
      <c r="BE45" s="532"/>
      <c r="BF45" s="532"/>
      <c r="BG45" s="532"/>
      <c r="BH45" s="532"/>
      <c r="BI45" s="532"/>
      <c r="BJ45" s="532"/>
      <c r="BK45" s="532"/>
      <c r="BL45" s="532"/>
      <c r="BM45" s="1676"/>
      <c r="BN45" s="1676"/>
      <c r="BO45" s="1676"/>
      <c r="BP45" s="1676"/>
      <c r="BQ45" s="1676"/>
      <c r="BR45" s="1676"/>
      <c r="BS45" s="1680"/>
      <c r="BT45" s="1676"/>
      <c r="BU45" s="1676"/>
      <c r="BV45" s="1680"/>
      <c r="BW45" s="1676"/>
      <c r="BX45" s="1681"/>
      <c r="BY45" s="532"/>
      <c r="BZ45" s="84"/>
      <c r="CA45" s="84"/>
      <c r="CB45" s="84"/>
      <c r="CC45" s="84"/>
      <c r="CD45" s="84"/>
      <c r="CE45" s="532"/>
      <c r="CF45" s="532"/>
      <c r="CG45" s="532"/>
      <c r="CH45" s="532"/>
      <c r="CI45" s="532"/>
      <c r="CJ45" s="532"/>
      <c r="CK45" s="532"/>
      <c r="CL45" s="1171"/>
      <c r="CM45" s="1682"/>
    </row>
    <row r="46">
      <c r="A46" s="1703">
        <f t="shared" si="1"/>
        <v>45444</v>
      </c>
      <c r="B46" s="1659"/>
      <c r="C46" s="1659"/>
      <c r="D46" s="1659"/>
      <c r="E46" s="1659"/>
      <c r="F46" s="1659"/>
      <c r="G46" s="1659"/>
      <c r="H46" s="1660"/>
      <c r="I46" s="531"/>
      <c r="J46" s="531"/>
      <c r="K46" s="1660"/>
      <c r="L46" s="531"/>
      <c r="M46" s="531"/>
      <c r="N46" s="1660"/>
      <c r="O46" s="531"/>
      <c r="P46" s="531"/>
      <c r="Q46" s="62"/>
      <c r="R46" s="531"/>
      <c r="S46" s="531"/>
      <c r="T46" s="531"/>
      <c r="U46" s="531"/>
      <c r="V46" s="531"/>
      <c r="W46" s="517"/>
      <c r="X46" s="62"/>
      <c r="Y46" s="62"/>
      <c r="Z46" s="1661"/>
      <c r="AA46" s="1662"/>
      <c r="AB46" s="1663"/>
      <c r="AC46" s="1664"/>
      <c r="AD46" s="1664"/>
      <c r="AE46" s="1664"/>
      <c r="AF46" s="1665"/>
      <c r="AG46" s="1664"/>
      <c r="AH46" s="1664"/>
      <c r="AI46" s="1666"/>
      <c r="AJ46" s="1664"/>
      <c r="AK46" s="1664"/>
      <c r="AL46" s="517"/>
      <c r="AM46" s="70"/>
      <c r="AN46" s="62"/>
      <c r="AO46" s="521"/>
      <c r="AP46" s="62"/>
      <c r="AQ46" s="62"/>
      <c r="AR46" s="517">
        <v>0.001</v>
      </c>
      <c r="AS46" s="70"/>
      <c r="AT46" s="70">
        <v>0.001</v>
      </c>
      <c r="AU46" s="1667"/>
      <c r="AV46" s="1664"/>
      <c r="AW46" s="1664"/>
      <c r="AX46" s="1667"/>
      <c r="AY46" s="1664"/>
      <c r="AZ46" s="1664"/>
      <c r="BA46" s="531"/>
      <c r="BB46" s="531"/>
      <c r="BC46" s="531"/>
      <c r="BD46" s="531"/>
      <c r="BE46" s="531"/>
      <c r="BF46" s="531"/>
      <c r="BG46" s="531"/>
      <c r="BH46" s="531"/>
      <c r="BI46" s="531"/>
      <c r="BJ46" s="531"/>
      <c r="BK46" s="531"/>
      <c r="BL46" s="531"/>
      <c r="BM46" s="1664"/>
      <c r="BN46" s="1664"/>
      <c r="BO46" s="1664"/>
      <c r="BP46" s="1664"/>
      <c r="BQ46" s="1664"/>
      <c r="BR46" s="1664"/>
      <c r="BS46" s="1668"/>
      <c r="BT46" s="1664"/>
      <c r="BU46" s="1664"/>
      <c r="BV46" s="1668"/>
      <c r="BW46" s="1664"/>
      <c r="BX46" s="1669"/>
      <c r="BY46" s="531"/>
      <c r="BZ46" s="72"/>
      <c r="CA46" s="72"/>
      <c r="CB46" s="72"/>
      <c r="CC46" s="72"/>
      <c r="CD46" s="72"/>
      <c r="CE46" s="531"/>
      <c r="CF46" s="531"/>
      <c r="CG46" s="531"/>
      <c r="CH46" s="531"/>
      <c r="CI46" s="531"/>
      <c r="CJ46" s="531"/>
      <c r="CK46" s="531"/>
      <c r="CL46" s="1165"/>
      <c r="CM46" s="1670"/>
    </row>
    <row r="47">
      <c r="A47" s="1707">
        <f t="shared" si="1"/>
        <v>45458</v>
      </c>
      <c r="B47" s="1671"/>
      <c r="C47" s="1671"/>
      <c r="D47" s="1671"/>
      <c r="E47" s="1671"/>
      <c r="F47" s="1671"/>
      <c r="G47" s="1671"/>
      <c r="H47" s="1672"/>
      <c r="I47" s="532"/>
      <c r="J47" s="532"/>
      <c r="K47" s="1672"/>
      <c r="L47" s="532"/>
      <c r="M47" s="532"/>
      <c r="N47" s="1672"/>
      <c r="O47" s="532"/>
      <c r="P47" s="532"/>
      <c r="Q47" s="75"/>
      <c r="R47" s="532"/>
      <c r="S47" s="532"/>
      <c r="T47" s="532"/>
      <c r="U47" s="532"/>
      <c r="V47" s="532"/>
      <c r="W47" s="1210"/>
      <c r="X47" s="75"/>
      <c r="Y47" s="75"/>
      <c r="Z47" s="1673"/>
      <c r="AA47" s="1674"/>
      <c r="AB47" s="1675"/>
      <c r="AC47" s="1676"/>
      <c r="AD47" s="1676"/>
      <c r="AE47" s="1676"/>
      <c r="AF47" s="1677"/>
      <c r="AG47" s="1676"/>
      <c r="AH47" s="1676"/>
      <c r="AI47" s="1678"/>
      <c r="AJ47" s="1676"/>
      <c r="AK47" s="1676"/>
      <c r="AL47" s="1210"/>
      <c r="AM47" s="83"/>
      <c r="AN47" s="75"/>
      <c r="AO47" s="529"/>
      <c r="AP47" s="75"/>
      <c r="AQ47" s="75"/>
      <c r="AR47" s="1210">
        <v>0.0</v>
      </c>
      <c r="AS47" s="83">
        <v>0.001</v>
      </c>
      <c r="AT47" s="83">
        <v>0.0</v>
      </c>
      <c r="AU47" s="1679"/>
      <c r="AV47" s="1676"/>
      <c r="AW47" s="1676"/>
      <c r="AX47" s="1679"/>
      <c r="AY47" s="1676"/>
      <c r="AZ47" s="1676"/>
      <c r="BA47" s="532"/>
      <c r="BB47" s="532"/>
      <c r="BC47" s="532"/>
      <c r="BD47" s="532"/>
      <c r="BE47" s="532"/>
      <c r="BF47" s="532"/>
      <c r="BG47" s="532"/>
      <c r="BH47" s="532"/>
      <c r="BI47" s="532"/>
      <c r="BJ47" s="532"/>
      <c r="BK47" s="532"/>
      <c r="BL47" s="532"/>
      <c r="BM47" s="1676"/>
      <c r="BN47" s="1676"/>
      <c r="BO47" s="1676"/>
      <c r="BP47" s="1676"/>
      <c r="BQ47" s="1676"/>
      <c r="BR47" s="1676"/>
      <c r="BS47" s="1680"/>
      <c r="BT47" s="1676"/>
      <c r="BU47" s="1676"/>
      <c r="BV47" s="1680"/>
      <c r="BW47" s="1676"/>
      <c r="BX47" s="1681"/>
      <c r="BY47" s="532"/>
      <c r="BZ47" s="84"/>
      <c r="CA47" s="84"/>
      <c r="CB47" s="84"/>
      <c r="CC47" s="84"/>
      <c r="CD47" s="84"/>
      <c r="CE47" s="532"/>
      <c r="CF47" s="532"/>
      <c r="CG47" s="532"/>
      <c r="CH47" s="532"/>
      <c r="CI47" s="532"/>
      <c r="CJ47" s="532"/>
      <c r="CK47" s="532"/>
      <c r="CL47" s="1171"/>
      <c r="CM47" s="1682"/>
    </row>
    <row r="48">
      <c r="A48" s="1703">
        <f t="shared" si="1"/>
        <v>45474</v>
      </c>
      <c r="B48" s="1659"/>
      <c r="C48" s="1659"/>
      <c r="D48" s="1659"/>
      <c r="E48" s="1659"/>
      <c r="F48" s="1659"/>
      <c r="G48" s="1659"/>
      <c r="H48" s="1660"/>
      <c r="I48" s="531"/>
      <c r="J48" s="531"/>
      <c r="K48" s="1660"/>
      <c r="L48" s="531"/>
      <c r="M48" s="531"/>
      <c r="N48" s="1660"/>
      <c r="O48" s="531"/>
      <c r="P48" s="531"/>
      <c r="Q48" s="62"/>
      <c r="R48" s="531"/>
      <c r="S48" s="531"/>
      <c r="T48" s="531"/>
      <c r="U48" s="531"/>
      <c r="V48" s="531"/>
      <c r="W48" s="517"/>
      <c r="X48" s="62"/>
      <c r="Y48" s="62"/>
      <c r="Z48" s="1661"/>
      <c r="AA48" s="1662"/>
      <c r="AB48" s="1663"/>
      <c r="AC48" s="1664"/>
      <c r="AD48" s="1664"/>
      <c r="AE48" s="1664"/>
      <c r="AF48" s="1665"/>
      <c r="AG48" s="1664"/>
      <c r="AH48" s="1664"/>
      <c r="AI48" s="1666"/>
      <c r="AJ48" s="1664"/>
      <c r="AK48" s="1664"/>
      <c r="AL48" s="517"/>
      <c r="AM48" s="70"/>
      <c r="AN48" s="62"/>
      <c r="AO48" s="521"/>
      <c r="AP48" s="62"/>
      <c r="AQ48" s="62"/>
      <c r="AR48" s="517">
        <v>0.0</v>
      </c>
      <c r="AS48" s="70"/>
      <c r="AT48" s="70">
        <v>0.002</v>
      </c>
      <c r="AU48" s="1667"/>
      <c r="AV48" s="1664"/>
      <c r="AW48" s="1664"/>
      <c r="AX48" s="1667"/>
      <c r="AY48" s="1664"/>
      <c r="AZ48" s="1664"/>
      <c r="BA48" s="531"/>
      <c r="BB48" s="531"/>
      <c r="BC48" s="531"/>
      <c r="BD48" s="531"/>
      <c r="BE48" s="531"/>
      <c r="BF48" s="531"/>
      <c r="BG48" s="531"/>
      <c r="BH48" s="531"/>
      <c r="BI48" s="531"/>
      <c r="BJ48" s="531"/>
      <c r="BK48" s="531"/>
      <c r="BL48" s="531"/>
      <c r="BM48" s="1664"/>
      <c r="BN48" s="1664"/>
      <c r="BO48" s="1664"/>
      <c r="BP48" s="1664"/>
      <c r="BQ48" s="1664"/>
      <c r="BR48" s="1664"/>
      <c r="BS48" s="1668"/>
      <c r="BT48" s="1664"/>
      <c r="BU48" s="1664"/>
      <c r="BV48" s="1668"/>
      <c r="BW48" s="1664"/>
      <c r="BX48" s="1669"/>
      <c r="BY48" s="531"/>
      <c r="BZ48" s="72"/>
      <c r="CA48" s="72"/>
      <c r="CB48" s="72"/>
      <c r="CC48" s="72"/>
      <c r="CD48" s="72"/>
      <c r="CE48" s="531"/>
      <c r="CF48" s="531"/>
      <c r="CG48" s="531"/>
      <c r="CH48" s="531"/>
      <c r="CI48" s="531"/>
      <c r="CJ48" s="531"/>
      <c r="CK48" s="531"/>
      <c r="CL48" s="1165"/>
      <c r="CM48" s="1670"/>
    </row>
    <row r="49">
      <c r="A49" s="1707">
        <f t="shared" si="1"/>
        <v>45488</v>
      </c>
      <c r="B49" s="1671"/>
      <c r="C49" s="1671"/>
      <c r="D49" s="1671"/>
      <c r="E49" s="1671"/>
      <c r="F49" s="1671"/>
      <c r="G49" s="1671"/>
      <c r="H49" s="1672"/>
      <c r="I49" s="532"/>
      <c r="J49" s="532"/>
      <c r="K49" s="1672"/>
      <c r="L49" s="532"/>
      <c r="M49" s="532"/>
      <c r="N49" s="1672"/>
      <c r="O49" s="532"/>
      <c r="P49" s="532"/>
      <c r="Q49" s="75"/>
      <c r="R49" s="532"/>
      <c r="S49" s="532"/>
      <c r="T49" s="532"/>
      <c r="U49" s="532"/>
      <c r="V49" s="532"/>
      <c r="W49" s="1210"/>
      <c r="X49" s="75"/>
      <c r="Y49" s="75"/>
      <c r="Z49" s="1673"/>
      <c r="AA49" s="1674"/>
      <c r="AB49" s="1675"/>
      <c r="AC49" s="1676"/>
      <c r="AD49" s="1676"/>
      <c r="AE49" s="1676"/>
      <c r="AF49" s="1677"/>
      <c r="AG49" s="1676"/>
      <c r="AH49" s="1676"/>
      <c r="AI49" s="1678"/>
      <c r="AJ49" s="1676"/>
      <c r="AK49" s="1676"/>
      <c r="AL49" s="1210"/>
      <c r="AM49" s="83"/>
      <c r="AN49" s="75"/>
      <c r="AO49" s="529"/>
      <c r="AP49" s="75"/>
      <c r="AQ49" s="75"/>
      <c r="AR49" s="1210">
        <v>0.002</v>
      </c>
      <c r="AS49" s="83">
        <v>0.0</v>
      </c>
      <c r="AT49" s="83">
        <v>0.001</v>
      </c>
      <c r="AU49" s="1679"/>
      <c r="AV49" s="1676"/>
      <c r="AW49" s="1676"/>
      <c r="AX49" s="1679"/>
      <c r="AY49" s="1676"/>
      <c r="AZ49" s="1676"/>
      <c r="BA49" s="532"/>
      <c r="BB49" s="532"/>
      <c r="BC49" s="532"/>
      <c r="BD49" s="532"/>
      <c r="BE49" s="532"/>
      <c r="BF49" s="532"/>
      <c r="BG49" s="532"/>
      <c r="BH49" s="532"/>
      <c r="BI49" s="532"/>
      <c r="BJ49" s="532"/>
      <c r="BK49" s="532"/>
      <c r="BL49" s="532"/>
      <c r="BM49" s="1676"/>
      <c r="BN49" s="1676"/>
      <c r="BO49" s="1676"/>
      <c r="BP49" s="1676"/>
      <c r="BQ49" s="1676"/>
      <c r="BR49" s="1676"/>
      <c r="BS49" s="1680"/>
      <c r="BT49" s="1676"/>
      <c r="BU49" s="1676"/>
      <c r="BV49" s="1680"/>
      <c r="BW49" s="1676"/>
      <c r="BX49" s="1681"/>
      <c r="BY49" s="532"/>
      <c r="BZ49" s="84"/>
      <c r="CA49" s="84"/>
      <c r="CB49" s="84"/>
      <c r="CC49" s="84"/>
      <c r="CD49" s="84"/>
      <c r="CE49" s="532"/>
      <c r="CF49" s="532"/>
      <c r="CG49" s="532"/>
      <c r="CH49" s="532"/>
      <c r="CI49" s="532"/>
      <c r="CJ49" s="532"/>
      <c r="CK49" s="532"/>
      <c r="CL49" s="1171"/>
      <c r="CM49" s="1682"/>
    </row>
    <row r="50">
      <c r="A50" s="1703">
        <f t="shared" si="1"/>
        <v>45505</v>
      </c>
      <c r="B50" s="1659"/>
      <c r="C50" s="1659"/>
      <c r="D50" s="1659"/>
      <c r="E50" s="1659"/>
      <c r="F50" s="1659"/>
      <c r="G50" s="1659"/>
      <c r="H50" s="1660"/>
      <c r="I50" s="531"/>
      <c r="J50" s="531"/>
      <c r="K50" s="1660"/>
      <c r="L50" s="531"/>
      <c r="M50" s="531"/>
      <c r="N50" s="1660"/>
      <c r="O50" s="531"/>
      <c r="P50" s="531"/>
      <c r="Q50" s="62"/>
      <c r="R50" s="531"/>
      <c r="S50" s="531"/>
      <c r="T50" s="531"/>
      <c r="U50" s="531"/>
      <c r="V50" s="531"/>
      <c r="W50" s="517"/>
      <c r="X50" s="62"/>
      <c r="Y50" s="62"/>
      <c r="Z50" s="1661"/>
      <c r="AA50" s="1662"/>
      <c r="AB50" s="1663"/>
      <c r="AC50" s="1664"/>
      <c r="AD50" s="1664"/>
      <c r="AE50" s="1664"/>
      <c r="AF50" s="1665"/>
      <c r="AG50" s="1664"/>
      <c r="AH50" s="1664"/>
      <c r="AI50" s="1666"/>
      <c r="AJ50" s="1664"/>
      <c r="AK50" s="1664"/>
      <c r="AL50" s="517"/>
      <c r="AM50" s="70"/>
      <c r="AN50" s="62"/>
      <c r="AO50" s="521"/>
      <c r="AP50" s="62"/>
      <c r="AQ50" s="62"/>
      <c r="AR50" s="517">
        <v>0.0</v>
      </c>
      <c r="AS50" s="70"/>
      <c r="AT50" s="70">
        <v>0.0</v>
      </c>
      <c r="AU50" s="1667"/>
      <c r="AV50" s="1664"/>
      <c r="AW50" s="1664"/>
      <c r="AX50" s="1667"/>
      <c r="AY50" s="1664"/>
      <c r="AZ50" s="1664"/>
      <c r="BA50" s="531"/>
      <c r="BB50" s="531"/>
      <c r="BC50" s="531"/>
      <c r="BD50" s="531"/>
      <c r="BE50" s="531"/>
      <c r="BF50" s="531"/>
      <c r="BG50" s="531"/>
      <c r="BH50" s="531"/>
      <c r="BI50" s="531"/>
      <c r="BJ50" s="531"/>
      <c r="BK50" s="531"/>
      <c r="BL50" s="531"/>
      <c r="BM50" s="1664"/>
      <c r="BN50" s="1664"/>
      <c r="BO50" s="1664"/>
      <c r="BP50" s="1664"/>
      <c r="BQ50" s="1664"/>
      <c r="BR50" s="1664"/>
      <c r="BS50" s="1668"/>
      <c r="BT50" s="1664"/>
      <c r="BU50" s="1664"/>
      <c r="BV50" s="1668"/>
      <c r="BW50" s="1664"/>
      <c r="BX50" s="1669"/>
      <c r="BY50" s="531"/>
      <c r="BZ50" s="72"/>
      <c r="CA50" s="72"/>
      <c r="CB50" s="72"/>
      <c r="CC50" s="72"/>
      <c r="CD50" s="72"/>
      <c r="CE50" s="531"/>
      <c r="CF50" s="531"/>
      <c r="CG50" s="531"/>
      <c r="CH50" s="531"/>
      <c r="CI50" s="531"/>
      <c r="CJ50" s="531"/>
      <c r="CK50" s="531"/>
      <c r="CL50" s="1165"/>
      <c r="CM50" s="1670"/>
    </row>
    <row r="51">
      <c r="A51" s="1707">
        <f t="shared" si="1"/>
        <v>45519</v>
      </c>
      <c r="B51" s="1671"/>
      <c r="C51" s="1671"/>
      <c r="D51" s="1671"/>
      <c r="E51" s="1671"/>
      <c r="F51" s="1671"/>
      <c r="G51" s="1671"/>
      <c r="H51" s="1672"/>
      <c r="I51" s="532"/>
      <c r="J51" s="532"/>
      <c r="K51" s="1672"/>
      <c r="L51" s="532"/>
      <c r="M51" s="532"/>
      <c r="N51" s="1672"/>
      <c r="O51" s="532"/>
      <c r="P51" s="532"/>
      <c r="Q51" s="75"/>
      <c r="R51" s="532"/>
      <c r="S51" s="532"/>
      <c r="T51" s="532"/>
      <c r="U51" s="532"/>
      <c r="V51" s="532"/>
      <c r="W51" s="1210"/>
      <c r="X51" s="75"/>
      <c r="Y51" s="75"/>
      <c r="Z51" s="1673"/>
      <c r="AA51" s="1674"/>
      <c r="AB51" s="1675"/>
      <c r="AC51" s="1676"/>
      <c r="AD51" s="1676"/>
      <c r="AE51" s="1676"/>
      <c r="AF51" s="1677"/>
      <c r="AG51" s="1676"/>
      <c r="AH51" s="1676"/>
      <c r="AI51" s="1678"/>
      <c r="AJ51" s="1676"/>
      <c r="AK51" s="1676"/>
      <c r="AL51" s="1210"/>
      <c r="AM51" s="83"/>
      <c r="AN51" s="75"/>
      <c r="AO51" s="529"/>
      <c r="AP51" s="75"/>
      <c r="AQ51" s="75"/>
      <c r="AR51" s="1210">
        <v>0.0</v>
      </c>
      <c r="AS51" s="83">
        <v>0.0</v>
      </c>
      <c r="AT51" s="83">
        <v>0.0</v>
      </c>
      <c r="AU51" s="1679"/>
      <c r="AV51" s="1676"/>
      <c r="AW51" s="1676"/>
      <c r="AX51" s="1679"/>
      <c r="AY51" s="1676"/>
      <c r="AZ51" s="1676"/>
      <c r="BA51" s="532"/>
      <c r="BB51" s="532"/>
      <c r="BC51" s="532"/>
      <c r="BD51" s="532"/>
      <c r="BE51" s="532"/>
      <c r="BF51" s="532"/>
      <c r="BG51" s="532"/>
      <c r="BH51" s="532"/>
      <c r="BI51" s="532"/>
      <c r="BJ51" s="532"/>
      <c r="BK51" s="532"/>
      <c r="BL51" s="532"/>
      <c r="BM51" s="1676"/>
      <c r="BN51" s="1676"/>
      <c r="BO51" s="1676"/>
      <c r="BP51" s="1676"/>
      <c r="BQ51" s="1676"/>
      <c r="BR51" s="1676"/>
      <c r="BS51" s="1680"/>
      <c r="BT51" s="1676"/>
      <c r="BU51" s="1676"/>
      <c r="BV51" s="1680"/>
      <c r="BW51" s="1676"/>
      <c r="BX51" s="1681"/>
      <c r="BY51" s="532"/>
      <c r="BZ51" s="84"/>
      <c r="CA51" s="84"/>
      <c r="CB51" s="84"/>
      <c r="CC51" s="84"/>
      <c r="CD51" s="84"/>
      <c r="CE51" s="532"/>
      <c r="CF51" s="532"/>
      <c r="CG51" s="532"/>
      <c r="CH51" s="532"/>
      <c r="CI51" s="532"/>
      <c r="CJ51" s="532"/>
      <c r="CK51" s="532"/>
      <c r="CL51" s="1171"/>
      <c r="CM51" s="1682"/>
    </row>
    <row r="52">
      <c r="A52" s="1703">
        <f t="shared" si="1"/>
        <v>45536</v>
      </c>
      <c r="B52" s="1659"/>
      <c r="C52" s="1659"/>
      <c r="D52" s="1659"/>
      <c r="E52" s="1659"/>
      <c r="F52" s="1659"/>
      <c r="G52" s="1659"/>
      <c r="H52" s="1660"/>
      <c r="I52" s="531"/>
      <c r="J52" s="531"/>
      <c r="K52" s="1660"/>
      <c r="L52" s="531"/>
      <c r="M52" s="531"/>
      <c r="N52" s="1660"/>
      <c r="O52" s="531"/>
      <c r="P52" s="531"/>
      <c r="Q52" s="62"/>
      <c r="R52" s="531"/>
      <c r="S52" s="531"/>
      <c r="T52" s="531"/>
      <c r="U52" s="531"/>
      <c r="V52" s="531"/>
      <c r="W52" s="517"/>
      <c r="X52" s="62"/>
      <c r="Y52" s="62"/>
      <c r="Z52" s="1661"/>
      <c r="AA52" s="1662"/>
      <c r="AB52" s="1663"/>
      <c r="AC52" s="1664"/>
      <c r="AD52" s="1664"/>
      <c r="AE52" s="1664"/>
      <c r="AF52" s="1665"/>
      <c r="AG52" s="1664"/>
      <c r="AH52" s="1664"/>
      <c r="AI52" s="1666"/>
      <c r="AJ52" s="1664"/>
      <c r="AK52" s="1664"/>
      <c r="AL52" s="517"/>
      <c r="AM52" s="70"/>
      <c r="AN52" s="62"/>
      <c r="AO52" s="521"/>
      <c r="AP52" s="62"/>
      <c r="AQ52" s="62"/>
      <c r="AR52" s="517">
        <v>0.003</v>
      </c>
      <c r="AS52" s="70"/>
      <c r="AT52" s="70">
        <v>0.001</v>
      </c>
      <c r="AU52" s="1667"/>
      <c r="AV52" s="1664"/>
      <c r="AW52" s="1664"/>
      <c r="AX52" s="1667"/>
      <c r="AY52" s="1664"/>
      <c r="AZ52" s="1664"/>
      <c r="BA52" s="531"/>
      <c r="BB52" s="531"/>
      <c r="BC52" s="531"/>
      <c r="BD52" s="531"/>
      <c r="BE52" s="531"/>
      <c r="BF52" s="531"/>
      <c r="BG52" s="531"/>
      <c r="BH52" s="531"/>
      <c r="BI52" s="531"/>
      <c r="BJ52" s="531"/>
      <c r="BK52" s="531"/>
      <c r="BL52" s="531"/>
      <c r="BM52" s="1664"/>
      <c r="BN52" s="1664"/>
      <c r="BO52" s="1664"/>
      <c r="BP52" s="1664"/>
      <c r="BQ52" s="1664"/>
      <c r="BR52" s="1664"/>
      <c r="BS52" s="1668"/>
      <c r="BT52" s="1664"/>
      <c r="BU52" s="1664"/>
      <c r="BV52" s="1668"/>
      <c r="BW52" s="1664"/>
      <c r="BX52" s="1669"/>
      <c r="BY52" s="531"/>
      <c r="BZ52" s="72"/>
      <c r="CA52" s="72"/>
      <c r="CB52" s="72"/>
      <c r="CC52" s="72"/>
      <c r="CD52" s="72"/>
      <c r="CE52" s="531"/>
      <c r="CF52" s="531"/>
      <c r="CG52" s="531"/>
      <c r="CH52" s="531"/>
      <c r="CI52" s="531"/>
      <c r="CJ52" s="531"/>
      <c r="CK52" s="531"/>
      <c r="CL52" s="1165"/>
      <c r="CM52" s="1670"/>
    </row>
    <row r="53">
      <c r="A53" s="1707">
        <f t="shared" si="1"/>
        <v>45550</v>
      </c>
      <c r="B53" s="1671"/>
      <c r="C53" s="1671"/>
      <c r="D53" s="1671"/>
      <c r="E53" s="1671"/>
      <c r="F53" s="1671"/>
      <c r="G53" s="1671"/>
      <c r="H53" s="1672"/>
      <c r="I53" s="532"/>
      <c r="J53" s="532"/>
      <c r="K53" s="1672"/>
      <c r="L53" s="532"/>
      <c r="M53" s="532"/>
      <c r="N53" s="1672"/>
      <c r="O53" s="532"/>
      <c r="P53" s="532"/>
      <c r="Q53" s="75"/>
      <c r="R53" s="532"/>
      <c r="S53" s="532"/>
      <c r="T53" s="532"/>
      <c r="U53" s="532"/>
      <c r="V53" s="532"/>
      <c r="W53" s="1210"/>
      <c r="X53" s="75"/>
      <c r="Y53" s="1674"/>
      <c r="Z53" s="1673"/>
      <c r="AA53" s="1674"/>
      <c r="AB53" s="1675"/>
      <c r="AC53" s="1676"/>
      <c r="AD53" s="1676"/>
      <c r="AE53" s="1676"/>
      <c r="AF53" s="1677"/>
      <c r="AG53" s="1676"/>
      <c r="AH53" s="1676"/>
      <c r="AI53" s="1678"/>
      <c r="AJ53" s="1676"/>
      <c r="AK53" s="1676"/>
      <c r="AL53" s="1210"/>
      <c r="AM53" s="83"/>
      <c r="AN53" s="1674"/>
      <c r="AO53" s="529"/>
      <c r="AP53" s="75"/>
      <c r="AQ53" s="75"/>
      <c r="AR53" s="1210">
        <v>0.001</v>
      </c>
      <c r="AS53" s="83">
        <v>0.003</v>
      </c>
      <c r="AT53" s="83">
        <v>0.002</v>
      </c>
      <c r="AU53" s="1679"/>
      <c r="AV53" s="1676"/>
      <c r="AW53" s="1676"/>
      <c r="AX53" s="1679"/>
      <c r="AY53" s="1676"/>
      <c r="AZ53" s="1676"/>
      <c r="BA53" s="532"/>
      <c r="BB53" s="532"/>
      <c r="BC53" s="532"/>
      <c r="BD53" s="532"/>
      <c r="BE53" s="532"/>
      <c r="BF53" s="532"/>
      <c r="BG53" s="532"/>
      <c r="BH53" s="532"/>
      <c r="BI53" s="532"/>
      <c r="BJ53" s="532"/>
      <c r="BK53" s="532"/>
      <c r="BL53" s="532"/>
      <c r="BM53" s="1676"/>
      <c r="BN53" s="1676"/>
      <c r="BO53" s="1676"/>
      <c r="BP53" s="1676"/>
      <c r="BQ53" s="1676"/>
      <c r="BR53" s="1676"/>
      <c r="BS53" s="1680"/>
      <c r="BT53" s="1676"/>
      <c r="BU53" s="1676"/>
      <c r="BV53" s="1680"/>
      <c r="BW53" s="1676"/>
      <c r="BX53" s="1681"/>
      <c r="BY53" s="532"/>
      <c r="BZ53" s="84"/>
      <c r="CA53" s="84"/>
      <c r="CB53" s="84"/>
      <c r="CC53" s="84"/>
      <c r="CD53" s="84"/>
      <c r="CE53" s="532"/>
      <c r="CF53" s="532"/>
      <c r="CG53" s="532"/>
      <c r="CH53" s="532"/>
      <c r="CI53" s="532"/>
      <c r="CJ53" s="532"/>
      <c r="CK53" s="532"/>
      <c r="CL53" s="1171"/>
      <c r="CM53" s="1682"/>
    </row>
    <row r="54">
      <c r="A54" s="1703">
        <f t="shared" si="1"/>
        <v>45566</v>
      </c>
      <c r="B54" s="1659"/>
      <c r="C54" s="1659"/>
      <c r="D54" s="1659"/>
      <c r="E54" s="1659"/>
      <c r="F54" s="1659"/>
      <c r="G54" s="1659"/>
      <c r="H54" s="1660"/>
      <c r="I54" s="531"/>
      <c r="J54" s="531"/>
      <c r="K54" s="1660"/>
      <c r="L54" s="531"/>
      <c r="M54" s="531"/>
      <c r="N54" s="1660"/>
      <c r="O54" s="531"/>
      <c r="P54" s="531"/>
      <c r="Q54" s="62"/>
      <c r="R54" s="531"/>
      <c r="S54" s="531"/>
      <c r="T54" s="531"/>
      <c r="U54" s="531"/>
      <c r="V54" s="531"/>
      <c r="W54" s="517"/>
      <c r="X54" s="62"/>
      <c r="Y54" s="1662"/>
      <c r="Z54" s="1661"/>
      <c r="AA54" s="1662"/>
      <c r="AB54" s="1663"/>
      <c r="AC54" s="1664"/>
      <c r="AD54" s="1664"/>
      <c r="AE54" s="1664"/>
      <c r="AF54" s="1665"/>
      <c r="AG54" s="1664"/>
      <c r="AH54" s="1664"/>
      <c r="AI54" s="1666"/>
      <c r="AJ54" s="1664"/>
      <c r="AK54" s="1664"/>
      <c r="AL54" s="517"/>
      <c r="AM54" s="70"/>
      <c r="AN54" s="1662"/>
      <c r="AO54" s="521"/>
      <c r="AP54" s="62"/>
      <c r="AQ54" s="62"/>
      <c r="AR54" s="517">
        <v>0.001</v>
      </c>
      <c r="AS54" s="70">
        <v>0.001</v>
      </c>
      <c r="AT54" s="70">
        <v>0.003</v>
      </c>
      <c r="AU54" s="1667"/>
      <c r="AV54" s="1664"/>
      <c r="AW54" s="1664"/>
      <c r="AX54" s="1667"/>
      <c r="AY54" s="1664"/>
      <c r="AZ54" s="1664"/>
      <c r="BA54" s="531"/>
      <c r="BB54" s="531"/>
      <c r="BC54" s="531"/>
      <c r="BD54" s="531"/>
      <c r="BE54" s="531"/>
      <c r="BF54" s="531"/>
      <c r="BG54" s="531"/>
      <c r="BH54" s="531"/>
      <c r="BI54" s="531"/>
      <c r="BJ54" s="531"/>
      <c r="BK54" s="531"/>
      <c r="BL54" s="531"/>
      <c r="BM54" s="1664"/>
      <c r="BN54" s="1664"/>
      <c r="BO54" s="1664"/>
      <c r="BP54" s="1664"/>
      <c r="BQ54" s="1664"/>
      <c r="BR54" s="1664"/>
      <c r="BS54" s="1668"/>
      <c r="BT54" s="1664"/>
      <c r="BU54" s="1664"/>
      <c r="BV54" s="1668"/>
      <c r="BW54" s="1664"/>
      <c r="BX54" s="1669"/>
      <c r="BY54" s="531"/>
      <c r="BZ54" s="72"/>
      <c r="CA54" s="72"/>
      <c r="CB54" s="72"/>
      <c r="CC54" s="72"/>
      <c r="CD54" s="72"/>
      <c r="CE54" s="531"/>
      <c r="CF54" s="531"/>
      <c r="CG54" s="531"/>
      <c r="CH54" s="531"/>
      <c r="CI54" s="531"/>
      <c r="CJ54" s="531"/>
      <c r="CK54" s="531"/>
      <c r="CL54" s="1165"/>
      <c r="CM54" s="1670"/>
    </row>
    <row r="55">
      <c r="A55" s="1707">
        <f t="shared" si="1"/>
        <v>45580</v>
      </c>
      <c r="B55" s="1671"/>
      <c r="C55" s="1671"/>
      <c r="D55" s="1671"/>
      <c r="E55" s="1671"/>
      <c r="F55" s="1671"/>
      <c r="G55" s="1671"/>
      <c r="H55" s="1672"/>
      <c r="I55" s="532"/>
      <c r="J55" s="532"/>
      <c r="K55" s="1672"/>
      <c r="L55" s="532"/>
      <c r="M55" s="532"/>
      <c r="N55" s="1672"/>
      <c r="O55" s="532"/>
      <c r="P55" s="532"/>
      <c r="Q55" s="75"/>
      <c r="R55" s="532"/>
      <c r="S55" s="532"/>
      <c r="T55" s="532"/>
      <c r="U55" s="532"/>
      <c r="V55" s="532"/>
      <c r="W55" s="1210"/>
      <c r="X55" s="75"/>
      <c r="Y55" s="1674"/>
      <c r="Z55" s="1673"/>
      <c r="AA55" s="1674"/>
      <c r="AB55" s="1675"/>
      <c r="AC55" s="1676"/>
      <c r="AD55" s="1676"/>
      <c r="AE55" s="1676"/>
      <c r="AF55" s="1677"/>
      <c r="AG55" s="1676"/>
      <c r="AH55" s="1676"/>
      <c r="AI55" s="1678"/>
      <c r="AJ55" s="1676"/>
      <c r="AK55" s="1676"/>
      <c r="AL55" s="1210"/>
      <c r="AM55" s="1681"/>
      <c r="AN55" s="1674"/>
      <c r="AO55" s="529"/>
      <c r="AP55" s="75"/>
      <c r="AQ55" s="75"/>
      <c r="AR55" s="1210">
        <v>0.003</v>
      </c>
      <c r="AS55" s="83">
        <v>0.001</v>
      </c>
      <c r="AT55" s="83">
        <v>0.003</v>
      </c>
      <c r="AU55" s="1679"/>
      <c r="AV55" s="1676"/>
      <c r="AW55" s="1676"/>
      <c r="AX55" s="1679"/>
      <c r="AY55" s="1676"/>
      <c r="AZ55" s="1676"/>
      <c r="BA55" s="532"/>
      <c r="BB55" s="532"/>
      <c r="BC55" s="532"/>
      <c r="BD55" s="532"/>
      <c r="BE55" s="532"/>
      <c r="BF55" s="532"/>
      <c r="BG55" s="532"/>
      <c r="BH55" s="532"/>
      <c r="BI55" s="532"/>
      <c r="BJ55" s="532"/>
      <c r="BK55" s="532"/>
      <c r="BL55" s="532"/>
      <c r="BM55" s="1676"/>
      <c r="BN55" s="1676"/>
      <c r="BO55" s="1676"/>
      <c r="BP55" s="1676"/>
      <c r="BQ55" s="1676"/>
      <c r="BR55" s="1676"/>
      <c r="BS55" s="1680"/>
      <c r="BT55" s="1676"/>
      <c r="BU55" s="1676"/>
      <c r="BV55" s="1680"/>
      <c r="BW55" s="1676"/>
      <c r="BX55" s="1681"/>
      <c r="BY55" s="532"/>
      <c r="BZ55" s="84"/>
      <c r="CA55" s="84"/>
      <c r="CB55" s="84"/>
      <c r="CC55" s="84"/>
      <c r="CD55" s="84"/>
      <c r="CE55" s="532"/>
      <c r="CF55" s="532"/>
      <c r="CG55" s="532"/>
      <c r="CH55" s="532"/>
      <c r="CI55" s="532"/>
      <c r="CJ55" s="532"/>
      <c r="CK55" s="532"/>
      <c r="CL55" s="1171"/>
      <c r="CM55" s="1682"/>
    </row>
    <row r="56">
      <c r="A56" s="1708">
        <f t="shared" si="1"/>
        <v>45597</v>
      </c>
      <c r="B56" s="1659"/>
      <c r="C56" s="1659"/>
      <c r="D56" s="1659"/>
      <c r="E56" s="1659"/>
      <c r="F56" s="1659"/>
      <c r="G56" s="1659"/>
      <c r="H56" s="1660"/>
      <c r="I56" s="531"/>
      <c r="J56" s="531"/>
      <c r="K56" s="1660"/>
      <c r="L56" s="531"/>
      <c r="M56" s="531"/>
      <c r="N56" s="1660"/>
      <c r="O56" s="531"/>
      <c r="P56" s="531"/>
      <c r="Q56" s="62"/>
      <c r="R56" s="531"/>
      <c r="S56" s="531"/>
      <c r="T56" s="531"/>
      <c r="U56" s="531"/>
      <c r="V56" s="531"/>
      <c r="W56" s="517"/>
      <c r="X56" s="62"/>
      <c r="Y56" s="1662"/>
      <c r="Z56" s="1661"/>
      <c r="AA56" s="1662"/>
      <c r="AB56" s="1663"/>
      <c r="AC56" s="1664"/>
      <c r="AD56" s="1664"/>
      <c r="AE56" s="1664"/>
      <c r="AF56" s="1665"/>
      <c r="AG56" s="1664"/>
      <c r="AH56" s="1664"/>
      <c r="AI56" s="1666"/>
      <c r="AJ56" s="1664"/>
      <c r="AK56" s="1664"/>
      <c r="AL56" s="517"/>
      <c r="AM56" s="1669"/>
      <c r="AN56" s="1662"/>
      <c r="AO56" s="521"/>
      <c r="AP56" s="62"/>
      <c r="AQ56" s="62"/>
      <c r="AR56" s="517">
        <v>-0.001</v>
      </c>
      <c r="AS56" s="70"/>
      <c r="AT56" s="70">
        <v>-0.002</v>
      </c>
      <c r="AU56" s="1667"/>
      <c r="AV56" s="1664"/>
      <c r="AW56" s="1664"/>
      <c r="AX56" s="1667"/>
      <c r="AY56" s="1664"/>
      <c r="AZ56" s="1664"/>
      <c r="BA56" s="531"/>
      <c r="BB56" s="531"/>
      <c r="BC56" s="531"/>
      <c r="BD56" s="531"/>
      <c r="BE56" s="531"/>
      <c r="BF56" s="531"/>
      <c r="BG56" s="531"/>
      <c r="BH56" s="531"/>
      <c r="BI56" s="531"/>
      <c r="BJ56" s="531"/>
      <c r="BK56" s="531"/>
      <c r="BL56" s="531"/>
      <c r="BM56" s="1664"/>
      <c r="BN56" s="1664"/>
      <c r="BO56" s="1664"/>
      <c r="BP56" s="1664"/>
      <c r="BQ56" s="1664"/>
      <c r="BR56" s="1664"/>
      <c r="BS56" s="1668"/>
      <c r="BT56" s="1664"/>
      <c r="BU56" s="1664"/>
      <c r="BV56" s="1668"/>
      <c r="BW56" s="1664"/>
      <c r="BX56" s="1669"/>
      <c r="BY56" s="531"/>
      <c r="BZ56" s="72"/>
      <c r="CA56" s="72"/>
      <c r="CB56" s="72"/>
      <c r="CC56" s="72"/>
      <c r="CD56" s="72"/>
      <c r="CE56" s="531"/>
      <c r="CF56" s="531"/>
      <c r="CG56" s="531"/>
      <c r="CH56" s="531"/>
      <c r="CI56" s="531"/>
      <c r="CJ56" s="531"/>
      <c r="CK56" s="531"/>
      <c r="CL56" s="1165"/>
      <c r="CM56" s="1670"/>
    </row>
    <row r="57">
      <c r="A57" s="1707">
        <f t="shared" si="1"/>
        <v>45611</v>
      </c>
      <c r="B57" s="1671"/>
      <c r="C57" s="1671"/>
      <c r="D57" s="1671"/>
      <c r="E57" s="1671"/>
      <c r="F57" s="1671"/>
      <c r="G57" s="1671"/>
      <c r="H57" s="1672"/>
      <c r="I57" s="532"/>
      <c r="J57" s="532"/>
      <c r="K57" s="1672"/>
      <c r="L57" s="532"/>
      <c r="M57" s="532"/>
      <c r="N57" s="1672"/>
      <c r="O57" s="532"/>
      <c r="P57" s="532"/>
      <c r="Q57" s="75"/>
      <c r="R57" s="532"/>
      <c r="S57" s="532"/>
      <c r="T57" s="532"/>
      <c r="U57" s="532"/>
      <c r="V57" s="532"/>
      <c r="W57" s="1210"/>
      <c r="X57" s="75"/>
      <c r="Y57" s="1674"/>
      <c r="Z57" s="1673"/>
      <c r="AA57" s="1674"/>
      <c r="AB57" s="1675"/>
      <c r="AC57" s="1676"/>
      <c r="AD57" s="1676"/>
      <c r="AE57" s="1676"/>
      <c r="AF57" s="1677"/>
      <c r="AG57" s="1676"/>
      <c r="AH57" s="1676"/>
      <c r="AI57" s="1678"/>
      <c r="AJ57" s="1676"/>
      <c r="AK57" s="1676"/>
      <c r="AL57" s="1210"/>
      <c r="AM57" s="1681"/>
      <c r="AN57" s="1674"/>
      <c r="AO57" s="529"/>
      <c r="AP57" s="75"/>
      <c r="AQ57" s="75"/>
      <c r="AR57" s="1210">
        <v>-0.002</v>
      </c>
      <c r="AS57" s="83">
        <v>-0.001</v>
      </c>
      <c r="AT57" s="83">
        <v>-0.002</v>
      </c>
      <c r="AU57" s="1679"/>
      <c r="AV57" s="1676"/>
      <c r="AW57" s="1676"/>
      <c r="AX57" s="1679"/>
      <c r="AY57" s="1676"/>
      <c r="AZ57" s="1676"/>
      <c r="BA57" s="532"/>
      <c r="BB57" s="532"/>
      <c r="BC57" s="532"/>
      <c r="BD57" s="532"/>
      <c r="BE57" s="532"/>
      <c r="BF57" s="532"/>
      <c r="BG57" s="532"/>
      <c r="BH57" s="532"/>
      <c r="BI57" s="532"/>
      <c r="BJ57" s="532"/>
      <c r="BK57" s="532"/>
      <c r="BL57" s="532"/>
      <c r="BM57" s="1676"/>
      <c r="BN57" s="1676"/>
      <c r="BO57" s="1676"/>
      <c r="BP57" s="1676"/>
      <c r="BQ57" s="1676"/>
      <c r="BR57" s="1676"/>
      <c r="BS57" s="1680"/>
      <c r="BT57" s="1676"/>
      <c r="BU57" s="1676"/>
      <c r="BV57" s="1680"/>
      <c r="BW57" s="1676"/>
      <c r="BX57" s="1681"/>
      <c r="BY57" s="532"/>
      <c r="BZ57" s="84"/>
      <c r="CA57" s="84"/>
      <c r="CB57" s="84"/>
      <c r="CC57" s="84"/>
      <c r="CD57" s="84"/>
      <c r="CE57" s="532"/>
      <c r="CF57" s="532"/>
      <c r="CG57" s="532"/>
      <c r="CH57" s="532"/>
      <c r="CI57" s="532"/>
      <c r="CJ57" s="532"/>
      <c r="CK57" s="532"/>
      <c r="CL57" s="1171"/>
      <c r="CM57" s="1682"/>
    </row>
    <row r="58">
      <c r="A58" s="1708">
        <f t="shared" si="1"/>
        <v>45627</v>
      </c>
      <c r="B58" s="1659"/>
      <c r="C58" s="1659"/>
      <c r="D58" s="1659"/>
      <c r="E58" s="1659"/>
      <c r="F58" s="1659"/>
      <c r="G58" s="1659"/>
      <c r="H58" s="1660"/>
      <c r="I58" s="531"/>
      <c r="J58" s="531"/>
      <c r="K58" s="1660"/>
      <c r="L58" s="531"/>
      <c r="M58" s="531"/>
      <c r="N58" s="1660"/>
      <c r="O58" s="531"/>
      <c r="P58" s="531"/>
      <c r="Q58" s="62"/>
      <c r="R58" s="531"/>
      <c r="S58" s="531"/>
      <c r="T58" s="531"/>
      <c r="U58" s="531"/>
      <c r="V58" s="531"/>
      <c r="W58" s="517"/>
      <c r="X58" s="62"/>
      <c r="Y58" s="1662"/>
      <c r="Z58" s="1661"/>
      <c r="AA58" s="1662"/>
      <c r="AB58" s="1663"/>
      <c r="AC58" s="1664"/>
      <c r="AD58" s="1664"/>
      <c r="AE58" s="1664"/>
      <c r="AF58" s="1665"/>
      <c r="AG58" s="1664"/>
      <c r="AH58" s="1664"/>
      <c r="AI58" s="1666"/>
      <c r="AJ58" s="1664"/>
      <c r="AK58" s="1664"/>
      <c r="AL58" s="517"/>
      <c r="AM58" s="1669"/>
      <c r="AN58" s="1662"/>
      <c r="AO58" s="521"/>
      <c r="AP58" s="62"/>
      <c r="AQ58" s="62"/>
      <c r="AR58" s="517">
        <v>0.002</v>
      </c>
      <c r="AS58" s="70"/>
      <c r="AT58" s="70">
        <v>0.002</v>
      </c>
      <c r="AU58" s="1667"/>
      <c r="AV58" s="1664"/>
      <c r="AW58" s="1664"/>
      <c r="AX58" s="1667"/>
      <c r="AY58" s="1664"/>
      <c r="AZ58" s="1664"/>
      <c r="BA58" s="531"/>
      <c r="BB58" s="531"/>
      <c r="BC58" s="531"/>
      <c r="BD58" s="531"/>
      <c r="BE58" s="531"/>
      <c r="BF58" s="531"/>
      <c r="BG58" s="531"/>
      <c r="BH58" s="531"/>
      <c r="BI58" s="531"/>
      <c r="BJ58" s="531"/>
      <c r="BK58" s="531"/>
      <c r="BL58" s="531"/>
      <c r="BM58" s="1664"/>
      <c r="BN58" s="1664"/>
      <c r="BO58" s="1664"/>
      <c r="BP58" s="1664"/>
      <c r="BQ58" s="1664"/>
      <c r="BR58" s="1664"/>
      <c r="BS58" s="1668"/>
      <c r="BT58" s="1664"/>
      <c r="BU58" s="1664"/>
      <c r="BV58" s="1668"/>
      <c r="BW58" s="1664"/>
      <c r="BX58" s="1669"/>
      <c r="BY58" s="531"/>
      <c r="BZ58" s="72"/>
      <c r="CA58" s="72"/>
      <c r="CB58" s="72"/>
      <c r="CC58" s="72"/>
      <c r="CD58" s="72"/>
      <c r="CE58" s="531"/>
      <c r="CF58" s="531"/>
      <c r="CG58" s="531"/>
      <c r="CH58" s="531"/>
      <c r="CI58" s="531"/>
      <c r="CJ58" s="531"/>
      <c r="CK58" s="531"/>
      <c r="CL58" s="1165"/>
      <c r="CM58" s="1670"/>
    </row>
    <row r="59">
      <c r="A59" s="1707">
        <f t="shared" si="1"/>
        <v>45641</v>
      </c>
      <c r="B59" s="1671"/>
      <c r="C59" s="1671"/>
      <c r="D59" s="1671"/>
      <c r="E59" s="1671"/>
      <c r="F59" s="1671"/>
      <c r="G59" s="1671"/>
      <c r="H59" s="1672"/>
      <c r="I59" s="532"/>
      <c r="J59" s="532"/>
      <c r="K59" s="1672"/>
      <c r="L59" s="532"/>
      <c r="M59" s="532"/>
      <c r="N59" s="1672"/>
      <c r="O59" s="532"/>
      <c r="P59" s="532"/>
      <c r="Q59" s="75"/>
      <c r="R59" s="532"/>
      <c r="S59" s="532"/>
      <c r="T59" s="532"/>
      <c r="U59" s="532"/>
      <c r="V59" s="532"/>
      <c r="W59" s="1210"/>
      <c r="X59" s="75"/>
      <c r="Y59" s="1674"/>
      <c r="Z59" s="1673"/>
      <c r="AA59" s="1674"/>
      <c r="AB59" s="1675"/>
      <c r="AC59" s="1676"/>
      <c r="AD59" s="1676"/>
      <c r="AE59" s="1676"/>
      <c r="AF59" s="1677"/>
      <c r="AG59" s="1676"/>
      <c r="AH59" s="1676"/>
      <c r="AI59" s="1678"/>
      <c r="AJ59" s="1676"/>
      <c r="AK59" s="1676"/>
      <c r="AL59" s="1210"/>
      <c r="AM59" s="1681"/>
      <c r="AN59" s="1674"/>
      <c r="AO59" s="529"/>
      <c r="AP59" s="75"/>
      <c r="AQ59" s="75"/>
      <c r="AR59" s="1210">
        <v>0.002</v>
      </c>
      <c r="AS59" s="83">
        <v>0.002</v>
      </c>
      <c r="AT59" s="83">
        <v>0.002</v>
      </c>
      <c r="AU59" s="1679"/>
      <c r="AV59" s="1676"/>
      <c r="AW59" s="1676"/>
      <c r="AX59" s="1679"/>
      <c r="AY59" s="1676"/>
      <c r="AZ59" s="1676"/>
      <c r="BA59" s="532"/>
      <c r="BB59" s="532"/>
      <c r="BC59" s="532"/>
      <c r="BD59" s="532"/>
      <c r="BE59" s="532"/>
      <c r="BF59" s="532"/>
      <c r="BG59" s="532"/>
      <c r="BH59" s="532"/>
      <c r="BI59" s="532"/>
      <c r="BJ59" s="532"/>
      <c r="BK59" s="532"/>
      <c r="BL59" s="532"/>
      <c r="BM59" s="1676"/>
      <c r="BN59" s="1676"/>
      <c r="BO59" s="1676"/>
      <c r="BP59" s="1676"/>
      <c r="BQ59" s="1676"/>
      <c r="BR59" s="1676"/>
      <c r="BS59" s="1680"/>
      <c r="BT59" s="1676"/>
      <c r="BU59" s="1676"/>
      <c r="BV59" s="1680"/>
      <c r="BW59" s="1676"/>
      <c r="BX59" s="1681"/>
      <c r="BY59" s="532"/>
      <c r="BZ59" s="84"/>
      <c r="CA59" s="84"/>
      <c r="CB59" s="84"/>
      <c r="CC59" s="84"/>
      <c r="CD59" s="84"/>
      <c r="CE59" s="532"/>
      <c r="CF59" s="532"/>
      <c r="CG59" s="532"/>
      <c r="CH59" s="532"/>
      <c r="CI59" s="532"/>
      <c r="CJ59" s="532"/>
      <c r="CK59" s="532"/>
      <c r="CL59" s="1171"/>
      <c r="CM59" s="1682"/>
    </row>
    <row r="60">
      <c r="A60" s="1708">
        <f t="shared" si="1"/>
        <v>45658</v>
      </c>
      <c r="B60" s="1659"/>
      <c r="C60" s="1659"/>
      <c r="D60" s="1659"/>
      <c r="E60" s="1659"/>
      <c r="F60" s="1659"/>
      <c r="G60" s="1659"/>
      <c r="H60" s="1660"/>
      <c r="I60" s="531"/>
      <c r="J60" s="531"/>
      <c r="K60" s="1660"/>
      <c r="L60" s="531"/>
      <c r="M60" s="531"/>
      <c r="N60" s="1660"/>
      <c r="O60" s="531"/>
      <c r="P60" s="531"/>
      <c r="Q60" s="62"/>
      <c r="R60" s="531"/>
      <c r="S60" s="531"/>
      <c r="T60" s="531"/>
      <c r="U60" s="531"/>
      <c r="V60" s="531"/>
      <c r="W60" s="517"/>
      <c r="X60" s="62"/>
      <c r="Y60" s="1662"/>
      <c r="Z60" s="1661"/>
      <c r="AA60" s="1662"/>
      <c r="AB60" s="1663"/>
      <c r="AC60" s="1664"/>
      <c r="AD60" s="1664"/>
      <c r="AE60" s="1664"/>
      <c r="AF60" s="1665"/>
      <c r="AG60" s="1664"/>
      <c r="AH60" s="1664"/>
      <c r="AI60" s="1666"/>
      <c r="AJ60" s="1664"/>
      <c r="AK60" s="1664"/>
      <c r="AL60" s="517"/>
      <c r="AM60" s="1669"/>
      <c r="AN60" s="1662"/>
      <c r="AO60" s="521"/>
      <c r="AP60" s="62"/>
      <c r="AQ60" s="62"/>
      <c r="AR60" s="517">
        <v>0.002</v>
      </c>
      <c r="AS60" s="70"/>
      <c r="AT60" s="70">
        <v>0.004</v>
      </c>
      <c r="AU60" s="1667"/>
      <c r="AV60" s="1664"/>
      <c r="AW60" s="1664"/>
      <c r="AX60" s="1667"/>
      <c r="AY60" s="1664"/>
      <c r="AZ60" s="1664"/>
      <c r="BA60" s="531"/>
      <c r="BB60" s="531"/>
      <c r="BC60" s="531"/>
      <c r="BD60" s="531"/>
      <c r="BE60" s="531"/>
      <c r="BF60" s="531"/>
      <c r="BG60" s="531"/>
      <c r="BH60" s="531"/>
      <c r="BI60" s="531"/>
      <c r="BJ60" s="531"/>
      <c r="BK60" s="531"/>
      <c r="BL60" s="531"/>
      <c r="BM60" s="1664"/>
      <c r="BN60" s="1664"/>
      <c r="BO60" s="1664"/>
      <c r="BP60" s="1664"/>
      <c r="BQ60" s="1664"/>
      <c r="BR60" s="1664"/>
      <c r="BS60" s="1668"/>
      <c r="BT60" s="1664"/>
      <c r="BU60" s="1664"/>
      <c r="BV60" s="1668"/>
      <c r="BW60" s="1664"/>
      <c r="BX60" s="1669"/>
      <c r="BY60" s="531"/>
      <c r="BZ60" s="72"/>
      <c r="CA60" s="72"/>
      <c r="CB60" s="72"/>
      <c r="CC60" s="72"/>
      <c r="CD60" s="72"/>
      <c r="CE60" s="531"/>
      <c r="CF60" s="531"/>
      <c r="CG60" s="531"/>
      <c r="CH60" s="531"/>
      <c r="CI60" s="531"/>
      <c r="CJ60" s="531"/>
      <c r="CK60" s="531"/>
      <c r="CL60" s="1165"/>
      <c r="CM60" s="1670"/>
    </row>
    <row r="61">
      <c r="A61" s="1709">
        <f t="shared" si="1"/>
        <v>45672</v>
      </c>
      <c r="B61" s="1671"/>
      <c r="C61" s="1671"/>
      <c r="D61" s="1671"/>
      <c r="E61" s="1671"/>
      <c r="F61" s="1671"/>
      <c r="G61" s="1671"/>
      <c r="H61" s="1672"/>
      <c r="I61" s="532"/>
      <c r="J61" s="532"/>
      <c r="K61" s="1672"/>
      <c r="L61" s="532"/>
      <c r="M61" s="532"/>
      <c r="N61" s="1672"/>
      <c r="O61" s="532"/>
      <c r="P61" s="532"/>
      <c r="Q61" s="75"/>
      <c r="R61" s="532"/>
      <c r="S61" s="532"/>
      <c r="T61" s="532"/>
      <c r="U61" s="532"/>
      <c r="V61" s="532"/>
      <c r="W61" s="1210"/>
      <c r="X61" s="75"/>
      <c r="Y61" s="1674"/>
      <c r="Z61" s="1673"/>
      <c r="AA61" s="1674"/>
      <c r="AB61" s="1675"/>
      <c r="AC61" s="1676"/>
      <c r="AD61" s="1676"/>
      <c r="AE61" s="1676"/>
      <c r="AF61" s="1677"/>
      <c r="AG61" s="1676"/>
      <c r="AH61" s="1676"/>
      <c r="AI61" s="1678"/>
      <c r="AJ61" s="1676"/>
      <c r="AK61" s="1676"/>
      <c r="AL61" s="1210"/>
      <c r="AM61" s="1681"/>
      <c r="AN61" s="1674"/>
      <c r="AO61" s="529"/>
      <c r="AP61" s="75"/>
      <c r="AQ61" s="75"/>
      <c r="AR61" s="1210">
        <v>0.004</v>
      </c>
      <c r="AS61" s="83">
        <v>0.002</v>
      </c>
      <c r="AT61" s="83">
        <v>0.004</v>
      </c>
      <c r="AU61" s="1679"/>
      <c r="AV61" s="1676"/>
      <c r="AW61" s="1676"/>
      <c r="AX61" s="1679"/>
      <c r="AY61" s="1676"/>
      <c r="AZ61" s="1676"/>
      <c r="BA61" s="532"/>
      <c r="BB61" s="532"/>
      <c r="BC61" s="532"/>
      <c r="BD61" s="532"/>
      <c r="BE61" s="532"/>
      <c r="BF61" s="532"/>
      <c r="BG61" s="532"/>
      <c r="BH61" s="532"/>
      <c r="BI61" s="532"/>
      <c r="BJ61" s="532"/>
      <c r="BK61" s="532"/>
      <c r="BL61" s="532"/>
      <c r="BM61" s="1676"/>
      <c r="BN61" s="1676"/>
      <c r="BO61" s="1676"/>
      <c r="BP61" s="1676"/>
      <c r="BQ61" s="1676"/>
      <c r="BR61" s="1676"/>
      <c r="BS61" s="1680"/>
      <c r="BT61" s="1676"/>
      <c r="BU61" s="1676"/>
      <c r="BV61" s="1680"/>
      <c r="BW61" s="1676"/>
      <c r="BX61" s="1681"/>
      <c r="BY61" s="532"/>
      <c r="BZ61" s="84"/>
      <c r="CA61" s="84"/>
      <c r="CB61" s="84"/>
      <c r="CC61" s="84"/>
      <c r="CD61" s="84"/>
      <c r="CE61" s="532"/>
      <c r="CF61" s="532"/>
      <c r="CG61" s="532"/>
      <c r="CH61" s="532"/>
      <c r="CI61" s="532"/>
      <c r="CJ61" s="532"/>
      <c r="CK61" s="532"/>
      <c r="CL61" s="1171"/>
      <c r="CM61" s="1682"/>
    </row>
    <row r="62">
      <c r="A62" s="1708">
        <f t="shared" si="1"/>
        <v>45689</v>
      </c>
      <c r="B62" s="1659"/>
      <c r="C62" s="1659"/>
      <c r="D62" s="1659"/>
      <c r="E62" s="1659"/>
      <c r="F62" s="1659"/>
      <c r="G62" s="1659"/>
      <c r="H62" s="1660"/>
      <c r="I62" s="531"/>
      <c r="J62" s="531"/>
      <c r="K62" s="1660"/>
      <c r="L62" s="531"/>
      <c r="M62" s="531"/>
      <c r="N62" s="1660"/>
      <c r="O62" s="531"/>
      <c r="P62" s="531"/>
      <c r="Q62" s="62"/>
      <c r="R62" s="531"/>
      <c r="S62" s="531"/>
      <c r="T62" s="531"/>
      <c r="U62" s="531"/>
      <c r="V62" s="531"/>
      <c r="W62" s="517"/>
      <c r="X62" s="62"/>
      <c r="Y62" s="1662"/>
      <c r="Z62" s="1661"/>
      <c r="AA62" s="1662"/>
      <c r="AB62" s="1663"/>
      <c r="AC62" s="1664"/>
      <c r="AD62" s="1664"/>
      <c r="AE62" s="1664"/>
      <c r="AF62" s="1665"/>
      <c r="AG62" s="1664"/>
      <c r="AH62" s="1664"/>
      <c r="AI62" s="1666"/>
      <c r="AJ62" s="1664"/>
      <c r="AK62" s="1664"/>
      <c r="AL62" s="517"/>
      <c r="AM62" s="1669"/>
      <c r="AN62" s="1662"/>
      <c r="AO62" s="521"/>
      <c r="AP62" s="62"/>
      <c r="AQ62" s="62"/>
      <c r="AR62" s="517">
        <v>0.0</v>
      </c>
      <c r="AS62" s="70"/>
      <c r="AT62" s="70">
        <v>-0.002</v>
      </c>
      <c r="AU62" s="1667"/>
      <c r="AV62" s="1664"/>
      <c r="AW62" s="1664"/>
      <c r="AX62" s="1667"/>
      <c r="AY62" s="1664"/>
      <c r="AZ62" s="1664"/>
      <c r="BA62" s="531"/>
      <c r="BB62" s="531"/>
      <c r="BC62" s="531"/>
      <c r="BD62" s="531"/>
      <c r="BE62" s="531"/>
      <c r="BF62" s="531"/>
      <c r="BG62" s="531"/>
      <c r="BH62" s="531"/>
      <c r="BI62" s="531"/>
      <c r="BJ62" s="531"/>
      <c r="BK62" s="531"/>
      <c r="BL62" s="531"/>
      <c r="BM62" s="1664"/>
      <c r="BN62" s="1664"/>
      <c r="BO62" s="1664"/>
      <c r="BP62" s="1664"/>
      <c r="BQ62" s="1664"/>
      <c r="BR62" s="1664"/>
      <c r="BS62" s="1668"/>
      <c r="BT62" s="1664"/>
      <c r="BU62" s="1664"/>
      <c r="BV62" s="1668"/>
      <c r="BW62" s="1664"/>
      <c r="BX62" s="1669"/>
      <c r="BY62" s="531"/>
      <c r="BZ62" s="72"/>
      <c r="CA62" s="72"/>
      <c r="CB62" s="72"/>
      <c r="CC62" s="72"/>
      <c r="CD62" s="72"/>
      <c r="CE62" s="531"/>
      <c r="CF62" s="531"/>
      <c r="CG62" s="531"/>
      <c r="CH62" s="531"/>
      <c r="CI62" s="531"/>
      <c r="CJ62" s="531"/>
      <c r="CK62" s="531"/>
      <c r="CL62" s="1165"/>
      <c r="CM62" s="1670"/>
    </row>
    <row r="63">
      <c r="A63" s="1709">
        <f t="shared" si="1"/>
        <v>45703</v>
      </c>
      <c r="B63" s="1671"/>
      <c r="C63" s="1671"/>
      <c r="D63" s="1671"/>
      <c r="E63" s="1671"/>
      <c r="F63" s="1671"/>
      <c r="G63" s="1671"/>
      <c r="H63" s="1672"/>
      <c r="I63" s="532"/>
      <c r="J63" s="532"/>
      <c r="K63" s="1672"/>
      <c r="L63" s="532"/>
      <c r="M63" s="532"/>
      <c r="N63" s="1672"/>
      <c r="O63" s="532"/>
      <c r="P63" s="532"/>
      <c r="Q63" s="75"/>
      <c r="R63" s="532"/>
      <c r="S63" s="532"/>
      <c r="T63" s="532"/>
      <c r="U63" s="532"/>
      <c r="V63" s="532"/>
      <c r="W63" s="1210"/>
      <c r="X63" s="75"/>
      <c r="Y63" s="1674"/>
      <c r="Z63" s="1673"/>
      <c r="AA63" s="1674"/>
      <c r="AB63" s="1675"/>
      <c r="AC63" s="1676"/>
      <c r="AD63" s="1676"/>
      <c r="AE63" s="1676"/>
      <c r="AF63" s="1677"/>
      <c r="AG63" s="1676"/>
      <c r="AH63" s="1676"/>
      <c r="AI63" s="1678"/>
      <c r="AJ63" s="1676"/>
      <c r="AK63" s="1676"/>
      <c r="AL63" s="1210"/>
      <c r="AM63" s="1681"/>
      <c r="AN63" s="1674"/>
      <c r="AO63" s="529"/>
      <c r="AP63" s="75"/>
      <c r="AQ63" s="75"/>
      <c r="AR63" s="1210">
        <v>-0.002</v>
      </c>
      <c r="AS63" s="83">
        <v>0.0</v>
      </c>
      <c r="AT63" s="83">
        <v>-0.002</v>
      </c>
      <c r="AU63" s="1679"/>
      <c r="AV63" s="1676"/>
      <c r="AW63" s="1676"/>
      <c r="AX63" s="1679"/>
      <c r="AY63" s="1676"/>
      <c r="AZ63" s="1676"/>
      <c r="BA63" s="532"/>
      <c r="BB63" s="532"/>
      <c r="BC63" s="532"/>
      <c r="BD63" s="532"/>
      <c r="BE63" s="532"/>
      <c r="BF63" s="532"/>
      <c r="BG63" s="532"/>
      <c r="BH63" s="532"/>
      <c r="BI63" s="532"/>
      <c r="BJ63" s="532"/>
      <c r="BK63" s="532"/>
      <c r="BL63" s="532"/>
      <c r="BM63" s="1676"/>
      <c r="BN63" s="1676"/>
      <c r="BO63" s="1676"/>
      <c r="BP63" s="1676"/>
      <c r="BQ63" s="1676"/>
      <c r="BR63" s="1676"/>
      <c r="BS63" s="1680"/>
      <c r="BT63" s="1676"/>
      <c r="BU63" s="1676"/>
      <c r="BV63" s="1680"/>
      <c r="BW63" s="1676"/>
      <c r="BX63" s="1681"/>
      <c r="BY63" s="532"/>
      <c r="BZ63" s="84"/>
      <c r="CA63" s="84"/>
      <c r="CB63" s="84"/>
      <c r="CC63" s="84"/>
      <c r="CD63" s="84"/>
      <c r="CE63" s="532"/>
      <c r="CF63" s="532"/>
      <c r="CG63" s="532"/>
      <c r="CH63" s="532"/>
      <c r="CI63" s="532"/>
      <c r="CJ63" s="532"/>
      <c r="CK63" s="532"/>
      <c r="CL63" s="1171"/>
      <c r="CM63" s="1682"/>
    </row>
    <row r="64">
      <c r="A64" s="1708">
        <f t="shared" si="1"/>
        <v>45717</v>
      </c>
      <c r="B64" s="1659"/>
      <c r="C64" s="1659"/>
      <c r="D64" s="1659"/>
      <c r="E64" s="1659"/>
      <c r="F64" s="1659"/>
      <c r="G64" s="1659"/>
      <c r="H64" s="1660"/>
      <c r="I64" s="531"/>
      <c r="J64" s="531"/>
      <c r="K64" s="1660"/>
      <c r="L64" s="531"/>
      <c r="M64" s="531"/>
      <c r="N64" s="1660"/>
      <c r="O64" s="531"/>
      <c r="P64" s="531"/>
      <c r="Q64" s="62"/>
      <c r="R64" s="531"/>
      <c r="S64" s="531"/>
      <c r="T64" s="531"/>
      <c r="U64" s="531"/>
      <c r="V64" s="531"/>
      <c r="W64" s="517"/>
      <c r="X64" s="62"/>
      <c r="Y64" s="1662"/>
      <c r="Z64" s="1661"/>
      <c r="AA64" s="1662"/>
      <c r="AB64" s="1663"/>
      <c r="AC64" s="1664"/>
      <c r="AD64" s="1664"/>
      <c r="AE64" s="1664"/>
      <c r="AF64" s="1665"/>
      <c r="AG64" s="1664"/>
      <c r="AH64" s="1664"/>
      <c r="AI64" s="1666"/>
      <c r="AJ64" s="1664"/>
      <c r="AK64" s="1664"/>
      <c r="AL64" s="517"/>
      <c r="AM64" s="1669"/>
      <c r="AN64" s="1662"/>
      <c r="AO64" s="521"/>
      <c r="AP64" s="62"/>
      <c r="AQ64" s="62"/>
      <c r="AR64" s="517">
        <v>0.001</v>
      </c>
      <c r="AS64" s="70"/>
      <c r="AT64" s="70">
        <v>0.001</v>
      </c>
      <c r="AU64" s="1667"/>
      <c r="AV64" s="1664"/>
      <c r="AW64" s="1664"/>
      <c r="AX64" s="1667"/>
      <c r="AY64" s="1664"/>
      <c r="AZ64" s="1664"/>
      <c r="BA64" s="531"/>
      <c r="BB64" s="531"/>
      <c r="BC64" s="531"/>
      <c r="BD64" s="531"/>
      <c r="BE64" s="531"/>
      <c r="BF64" s="531"/>
      <c r="BG64" s="531"/>
      <c r="BH64" s="531"/>
      <c r="BI64" s="531"/>
      <c r="BJ64" s="531"/>
      <c r="BK64" s="531"/>
      <c r="BL64" s="531"/>
      <c r="BM64" s="1664"/>
      <c r="BN64" s="1664"/>
      <c r="BO64" s="1664"/>
      <c r="BP64" s="1664"/>
      <c r="BQ64" s="1664"/>
      <c r="BR64" s="1664"/>
      <c r="BS64" s="1668"/>
      <c r="BT64" s="1664"/>
      <c r="BU64" s="1664"/>
      <c r="BV64" s="1668"/>
      <c r="BW64" s="1664"/>
      <c r="BX64" s="1669"/>
      <c r="BY64" s="531"/>
      <c r="BZ64" s="72"/>
      <c r="CA64" s="72"/>
      <c r="CB64" s="72"/>
      <c r="CC64" s="72"/>
      <c r="CD64" s="72"/>
      <c r="CE64" s="531"/>
      <c r="CF64" s="531"/>
      <c r="CG64" s="531"/>
      <c r="CH64" s="531"/>
      <c r="CI64" s="531"/>
      <c r="CJ64" s="531"/>
      <c r="CK64" s="531"/>
      <c r="CL64" s="1165"/>
      <c r="CM64" s="1670"/>
    </row>
    <row r="65">
      <c r="A65" s="1709">
        <f t="shared" si="1"/>
        <v>45731</v>
      </c>
      <c r="B65" s="1671"/>
      <c r="C65" s="1671"/>
      <c r="D65" s="1671"/>
      <c r="E65" s="1671"/>
      <c r="F65" s="1671"/>
      <c r="G65" s="1671"/>
      <c r="H65" s="1672"/>
      <c r="I65" s="532"/>
      <c r="J65" s="532"/>
      <c r="K65" s="1672"/>
      <c r="L65" s="532"/>
      <c r="M65" s="532"/>
      <c r="N65" s="1672"/>
      <c r="O65" s="532"/>
      <c r="P65" s="532"/>
      <c r="Q65" s="75"/>
      <c r="R65" s="532"/>
      <c r="S65" s="532"/>
      <c r="T65" s="532"/>
      <c r="U65" s="532"/>
      <c r="V65" s="532"/>
      <c r="W65" s="1210"/>
      <c r="X65" s="75"/>
      <c r="Y65" s="1674"/>
      <c r="Z65" s="1673"/>
      <c r="AA65" s="1674"/>
      <c r="AB65" s="1675"/>
      <c r="AC65" s="1676"/>
      <c r="AD65" s="1676"/>
      <c r="AE65" s="1676"/>
      <c r="AF65" s="1677"/>
      <c r="AG65" s="1676"/>
      <c r="AH65" s="1676"/>
      <c r="AI65" s="1678"/>
      <c r="AJ65" s="1676"/>
      <c r="AK65" s="1676"/>
      <c r="AL65" s="1210"/>
      <c r="AM65" s="1681"/>
      <c r="AN65" s="1674"/>
      <c r="AO65" s="529"/>
      <c r="AP65" s="75"/>
      <c r="AQ65" s="75"/>
      <c r="AR65" s="1210">
        <v>0.001</v>
      </c>
      <c r="AS65" s="83">
        <v>0.001</v>
      </c>
      <c r="AT65" s="83"/>
      <c r="AU65" s="1679"/>
      <c r="AV65" s="1676"/>
      <c r="AW65" s="1676"/>
      <c r="AX65" s="1679"/>
      <c r="AY65" s="1676"/>
      <c r="AZ65" s="1676"/>
      <c r="BA65" s="532"/>
      <c r="BB65" s="532"/>
      <c r="BC65" s="532"/>
      <c r="BD65" s="532"/>
      <c r="BE65" s="532"/>
      <c r="BF65" s="532"/>
      <c r="BG65" s="532"/>
      <c r="BH65" s="532"/>
      <c r="BI65" s="532"/>
      <c r="BJ65" s="532"/>
      <c r="BK65" s="532"/>
      <c r="BL65" s="532"/>
      <c r="BM65" s="1676"/>
      <c r="BN65" s="1676"/>
      <c r="BO65" s="1676"/>
      <c r="BP65" s="1676"/>
      <c r="BQ65" s="1676"/>
      <c r="BR65" s="1676"/>
      <c r="BS65" s="1680"/>
      <c r="BT65" s="1676"/>
      <c r="BU65" s="1676"/>
      <c r="BV65" s="1680"/>
      <c r="BW65" s="1676"/>
      <c r="BX65" s="1681"/>
      <c r="BY65" s="532"/>
      <c r="BZ65" s="84"/>
      <c r="CA65" s="84"/>
      <c r="CB65" s="84"/>
      <c r="CC65" s="84"/>
      <c r="CD65" s="84"/>
      <c r="CE65" s="532"/>
      <c r="CF65" s="532"/>
      <c r="CG65" s="532"/>
      <c r="CH65" s="532"/>
      <c r="CI65" s="532"/>
      <c r="CJ65" s="532"/>
      <c r="CK65" s="532"/>
      <c r="CL65" s="1171"/>
      <c r="CM65" s="1682"/>
    </row>
    <row r="66">
      <c r="A66" s="1710">
        <f t="shared" si="1"/>
        <v>45748</v>
      </c>
      <c r="B66" s="1711"/>
      <c r="C66" s="1711"/>
      <c r="D66" s="1711"/>
      <c r="E66" s="1711"/>
      <c r="F66" s="1711"/>
      <c r="G66" s="1711"/>
      <c r="H66" s="1712"/>
      <c r="I66" s="538"/>
      <c r="J66" s="538"/>
      <c r="K66" s="1712"/>
      <c r="L66" s="538"/>
      <c r="M66" s="538"/>
      <c r="N66" s="1712"/>
      <c r="O66" s="538"/>
      <c r="P66" s="538"/>
      <c r="Q66" s="540"/>
      <c r="R66" s="538"/>
      <c r="S66" s="538"/>
      <c r="T66" s="538"/>
      <c r="U66" s="538"/>
      <c r="V66" s="538"/>
      <c r="W66" s="1713"/>
      <c r="X66" s="540"/>
      <c r="Y66" s="1714"/>
      <c r="Z66" s="1715"/>
      <c r="AA66" s="1714"/>
      <c r="AB66" s="1716"/>
      <c r="AC66" s="1717"/>
      <c r="AD66" s="1717"/>
      <c r="AE66" s="1717"/>
      <c r="AF66" s="1718"/>
      <c r="AG66" s="1717"/>
      <c r="AH66" s="1717"/>
      <c r="AI66" s="1719"/>
      <c r="AJ66" s="1717"/>
      <c r="AK66" s="1717"/>
      <c r="AL66" s="1713"/>
      <c r="AM66" s="1720"/>
      <c r="AN66" s="1714"/>
      <c r="AO66" s="544"/>
      <c r="AP66" s="540"/>
      <c r="AQ66" s="540"/>
      <c r="AR66" s="1713">
        <v>0.001</v>
      </c>
      <c r="AS66" s="535"/>
      <c r="AT66" s="535"/>
      <c r="AU66" s="1721"/>
      <c r="AV66" s="1717"/>
      <c r="AW66" s="1717"/>
      <c r="AX66" s="1721"/>
      <c r="AY66" s="1717"/>
      <c r="AZ66" s="1717"/>
      <c r="BA66" s="538"/>
      <c r="BB66" s="538"/>
      <c r="BC66" s="538"/>
      <c r="BD66" s="538"/>
      <c r="BE66" s="538"/>
      <c r="BF66" s="538"/>
      <c r="BG66" s="538"/>
      <c r="BH66" s="538"/>
      <c r="BI66" s="538"/>
      <c r="BJ66" s="538"/>
      <c r="BK66" s="538"/>
      <c r="BL66" s="538"/>
      <c r="BM66" s="1717"/>
      <c r="BN66" s="1717"/>
      <c r="BO66" s="1717"/>
      <c r="BP66" s="1717"/>
      <c r="BQ66" s="1717"/>
      <c r="BR66" s="1717"/>
      <c r="BS66" s="1722"/>
      <c r="BT66" s="1717"/>
      <c r="BU66" s="1717"/>
      <c r="BV66" s="1722"/>
      <c r="BW66" s="1717"/>
      <c r="BX66" s="1720"/>
      <c r="BY66" s="538"/>
      <c r="BZ66" s="1723"/>
      <c r="CA66" s="1723"/>
      <c r="CB66" s="1723"/>
      <c r="CC66" s="1723"/>
      <c r="CD66" s="1723"/>
      <c r="CE66" s="538"/>
      <c r="CF66" s="538"/>
      <c r="CG66" s="538"/>
      <c r="CH66" s="538"/>
      <c r="CI66" s="538"/>
      <c r="CJ66" s="538"/>
      <c r="CK66" s="538"/>
      <c r="CL66" s="1182"/>
      <c r="CM66" s="1724"/>
    </row>
  </sheetData>
  <dataValidations>
    <dataValidation type="custom" allowBlank="1" showDropDown="1" sqref="A2:A66">
      <formula1>OR(NOT(ISERROR(DATEVALUE(A2))), AND(ISNUMBER(A2), LEFT(CELL("format", A2))="D"))</formula1>
    </dataValidation>
    <dataValidation type="custom" allowBlank="1" showDropDown="1" sqref="B2:CM6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3.38"/>
    <col customWidth="1" min="4" max="4" width="20.75"/>
    <col customWidth="1" min="5" max="5" width="19.13"/>
    <col customWidth="1" min="6" max="6" width="18.5"/>
    <col customWidth="1" min="7" max="7" width="19.75"/>
    <col customWidth="1" min="8" max="8" width="19.88"/>
    <col customWidth="1" min="9" max="9" width="17.38"/>
    <col customWidth="1" min="10" max="11" width="18.5"/>
    <col customWidth="1" min="12" max="12" width="16.25"/>
    <col customWidth="1" min="13" max="14" width="17.38"/>
    <col customWidth="1" min="15" max="15" width="16.88"/>
    <col customWidth="1" min="16" max="17" width="18.0"/>
    <col customWidth="1" min="39" max="40" width="13.38"/>
    <col customWidth="1" min="41" max="41" width="14.63"/>
    <col customWidth="1" min="42" max="42" width="13.38"/>
    <col customWidth="1" min="61" max="61" width="21.13"/>
    <col customWidth="1" min="62" max="62" width="21.25"/>
    <col customWidth="1" min="63" max="63" width="21.38"/>
    <col customWidth="1" min="64" max="64" width="22.63"/>
    <col customWidth="1" min="65" max="65" width="22.75"/>
    <col customWidth="1" min="66" max="66" width="15.63"/>
    <col customWidth="1" min="68" max="68" width="16.75"/>
    <col customWidth="1" min="73" max="73" width="21.25"/>
    <col customWidth="1" min="81" max="81" width="19.88"/>
    <col customWidth="1" min="90" max="90" width="18.75"/>
    <col customWidth="1" min="91" max="91" width="18.38"/>
  </cols>
  <sheetData>
    <row r="1">
      <c r="A1" s="1629" t="s">
        <v>1</v>
      </c>
      <c r="B1" s="1725" t="s">
        <v>1120</v>
      </c>
      <c r="C1" s="202" t="s">
        <v>1033</v>
      </c>
      <c r="D1" s="202" t="s">
        <v>1034</v>
      </c>
      <c r="E1" s="202" t="s">
        <v>1035</v>
      </c>
      <c r="F1" s="202" t="s">
        <v>1036</v>
      </c>
      <c r="G1" s="202" t="s">
        <v>1037</v>
      </c>
      <c r="H1" s="202" t="s">
        <v>1038</v>
      </c>
      <c r="I1" s="1630" t="s">
        <v>1039</v>
      </c>
      <c r="J1" s="1630" t="s">
        <v>1040</v>
      </c>
      <c r="K1" s="1630" t="s">
        <v>1041</v>
      </c>
      <c r="L1" s="1630" t="s">
        <v>1042</v>
      </c>
      <c r="M1" s="1630" t="s">
        <v>1043</v>
      </c>
      <c r="N1" s="1630" t="s">
        <v>1044</v>
      </c>
      <c r="O1" s="1630" t="s">
        <v>1045</v>
      </c>
      <c r="P1" s="1630" t="s">
        <v>1046</v>
      </c>
      <c r="Q1" s="1630" t="s">
        <v>1047</v>
      </c>
      <c r="R1" s="15" t="s">
        <v>1121</v>
      </c>
      <c r="S1" s="20" t="s">
        <v>1122</v>
      </c>
      <c r="T1" s="20" t="s">
        <v>1123</v>
      </c>
      <c r="U1" s="15" t="s">
        <v>1124</v>
      </c>
      <c r="V1" s="20" t="s">
        <v>1125</v>
      </c>
      <c r="W1" s="20" t="s">
        <v>1126</v>
      </c>
      <c r="X1" s="15" t="s">
        <v>1054</v>
      </c>
      <c r="Y1" s="20" t="s">
        <v>1055</v>
      </c>
      <c r="Z1" s="20" t="s">
        <v>1056</v>
      </c>
      <c r="AA1" s="15" t="s">
        <v>1057</v>
      </c>
      <c r="AB1" s="20" t="s">
        <v>1058</v>
      </c>
      <c r="AC1" s="20" t="s">
        <v>1059</v>
      </c>
      <c r="AD1" s="584" t="s">
        <v>1060</v>
      </c>
      <c r="AE1" s="584" t="s">
        <v>1061</v>
      </c>
      <c r="AF1" s="584" t="s">
        <v>1062</v>
      </c>
      <c r="AG1" s="584" t="s">
        <v>1063</v>
      </c>
      <c r="AH1" s="584" t="s">
        <v>1064</v>
      </c>
      <c r="AI1" s="584" t="s">
        <v>1065</v>
      </c>
      <c r="AJ1" s="586" t="s">
        <v>1066</v>
      </c>
      <c r="AK1" s="584" t="s">
        <v>1067</v>
      </c>
      <c r="AL1" s="584" t="s">
        <v>1068</v>
      </c>
      <c r="AM1" s="15" t="s">
        <v>1069</v>
      </c>
      <c r="AN1" s="20" t="s">
        <v>1070</v>
      </c>
      <c r="AO1" s="20" t="s">
        <v>1071</v>
      </c>
      <c r="AP1" s="15" t="s">
        <v>1072</v>
      </c>
      <c r="AQ1" s="20" t="s">
        <v>1073</v>
      </c>
      <c r="AR1" s="20" t="s">
        <v>1074</v>
      </c>
      <c r="AS1" s="15" t="s">
        <v>747</v>
      </c>
      <c r="AT1" s="20" t="s">
        <v>748</v>
      </c>
      <c r="AU1" s="20" t="s">
        <v>749</v>
      </c>
      <c r="AV1" s="15" t="s">
        <v>1075</v>
      </c>
      <c r="AW1" s="20" t="s">
        <v>1076</v>
      </c>
      <c r="AX1" s="20" t="s">
        <v>1077</v>
      </c>
      <c r="AY1" s="15" t="s">
        <v>1078</v>
      </c>
      <c r="AZ1" s="20" t="s">
        <v>1079</v>
      </c>
      <c r="BA1" s="20" t="s">
        <v>1080</v>
      </c>
      <c r="BB1" s="15" t="s">
        <v>1081</v>
      </c>
      <c r="BC1" s="20" t="s">
        <v>1082</v>
      </c>
      <c r="BD1" s="20" t="s">
        <v>1083</v>
      </c>
      <c r="BE1" s="15" t="s">
        <v>1084</v>
      </c>
      <c r="BF1" s="20" t="s">
        <v>1085</v>
      </c>
      <c r="BG1" s="20" t="s">
        <v>1086</v>
      </c>
      <c r="BH1" s="15" t="s">
        <v>1087</v>
      </c>
      <c r="BI1" s="20" t="s">
        <v>1088</v>
      </c>
      <c r="BJ1" s="20" t="s">
        <v>1089</v>
      </c>
      <c r="BK1" s="15" t="s">
        <v>1090</v>
      </c>
      <c r="BL1" s="20" t="s">
        <v>1091</v>
      </c>
      <c r="BM1" s="20" t="s">
        <v>1092</v>
      </c>
      <c r="BN1" s="15" t="s">
        <v>1093</v>
      </c>
      <c r="BO1" s="20" t="s">
        <v>1094</v>
      </c>
      <c r="BP1" s="20" t="s">
        <v>1095</v>
      </c>
      <c r="BQ1" s="15" t="s">
        <v>1096</v>
      </c>
      <c r="BR1" s="20" t="s">
        <v>1097</v>
      </c>
      <c r="BS1" s="20" t="s">
        <v>1098</v>
      </c>
      <c r="BT1" s="15" t="s">
        <v>1099</v>
      </c>
      <c r="BU1" s="20" t="s">
        <v>1100</v>
      </c>
      <c r="BV1" s="20" t="s">
        <v>1101</v>
      </c>
      <c r="BW1" s="15" t="s">
        <v>1102</v>
      </c>
      <c r="BX1" s="20" t="s">
        <v>1103</v>
      </c>
      <c r="BY1" s="20" t="s">
        <v>1104</v>
      </c>
      <c r="BZ1" s="15" t="s">
        <v>1105</v>
      </c>
      <c r="CA1" s="20" t="s">
        <v>1106</v>
      </c>
      <c r="CB1" s="20" t="s">
        <v>1107</v>
      </c>
      <c r="CC1" s="15" t="s">
        <v>1108</v>
      </c>
      <c r="CD1" s="20" t="s">
        <v>1109</v>
      </c>
      <c r="CE1" s="20" t="s">
        <v>1110</v>
      </c>
      <c r="CF1" s="15" t="s">
        <v>1111</v>
      </c>
      <c r="CG1" s="20" t="s">
        <v>1112</v>
      </c>
      <c r="CH1" s="20" t="s">
        <v>1113</v>
      </c>
      <c r="CI1" s="15" t="s">
        <v>1114</v>
      </c>
      <c r="CJ1" s="20" t="s">
        <v>1115</v>
      </c>
      <c r="CK1" s="20" t="s">
        <v>1116</v>
      </c>
      <c r="CL1" s="15" t="s">
        <v>1117</v>
      </c>
      <c r="CM1" s="20" t="s">
        <v>1118</v>
      </c>
      <c r="CN1" s="20" t="s">
        <v>1119</v>
      </c>
      <c r="CO1" s="15" t="s">
        <v>1127</v>
      </c>
      <c r="CP1" s="20" t="s">
        <v>1128</v>
      </c>
      <c r="CQ1" s="1726" t="s">
        <v>1129</v>
      </c>
    </row>
    <row r="2">
      <c r="A2" s="1632">
        <v>41852.0</v>
      </c>
      <c r="B2" s="1727" t="str">
        <f t="array" ref="B2">YEAR(A2) &amp; " Quý " &amp; CHOOSE(MATCH(MONTH(edate(A2,-6)), {1,4,7,10}, 1), 1, 2, 3, 4)</f>
        <v>2014 Quý 1</v>
      </c>
      <c r="C2" s="1633"/>
      <c r="D2" s="1633"/>
      <c r="E2" s="1633"/>
      <c r="F2" s="1633"/>
      <c r="G2" s="1633"/>
      <c r="H2" s="1633"/>
      <c r="I2" s="1704"/>
      <c r="J2" s="1638"/>
      <c r="K2" s="1638"/>
      <c r="L2" s="1634"/>
      <c r="M2" s="1635"/>
      <c r="N2" s="1635"/>
      <c r="O2" s="1634"/>
      <c r="P2" s="1635"/>
      <c r="Q2" s="1635"/>
      <c r="R2" s="1728">
        <v>0.035</v>
      </c>
      <c r="S2" s="1255">
        <v>0.033</v>
      </c>
      <c r="T2" s="1255">
        <v>0.035</v>
      </c>
      <c r="U2" s="465">
        <v>0.011</v>
      </c>
      <c r="V2" s="466">
        <v>0.01</v>
      </c>
      <c r="W2" s="466">
        <v>0.011</v>
      </c>
      <c r="X2" s="465">
        <v>0.057</v>
      </c>
      <c r="Y2" s="466">
        <v>0.053</v>
      </c>
      <c r="Z2" s="466">
        <v>0.057</v>
      </c>
      <c r="AA2" s="1636"/>
      <c r="AB2" s="470"/>
      <c r="AC2" s="1637"/>
      <c r="AD2" s="1638"/>
      <c r="AE2" s="1638"/>
      <c r="AF2" s="1638"/>
      <c r="AG2" s="1639"/>
      <c r="AH2" s="1638"/>
      <c r="AI2" s="1638"/>
      <c r="AJ2" s="1640"/>
      <c r="AK2" s="1638"/>
      <c r="AL2" s="1638"/>
      <c r="AM2" s="1729"/>
      <c r="AN2" s="1633"/>
      <c r="AO2" s="470"/>
      <c r="AP2" s="496"/>
      <c r="AQ2" s="470"/>
      <c r="AR2" s="470"/>
      <c r="AS2" s="1635"/>
      <c r="AT2" s="1638"/>
      <c r="AU2" s="1635"/>
      <c r="AV2" s="1642"/>
      <c r="AW2" s="1638"/>
      <c r="AX2" s="1638"/>
      <c r="AY2" s="1642"/>
      <c r="AZ2" s="1638"/>
      <c r="BA2" s="1638"/>
      <c r="BB2" s="1635"/>
      <c r="BC2" s="1635"/>
      <c r="BD2" s="1635"/>
      <c r="BE2" s="1635"/>
      <c r="BF2" s="1635"/>
      <c r="BG2" s="1635"/>
      <c r="BH2" s="1635"/>
      <c r="BI2" s="1635"/>
      <c r="BJ2" s="1635"/>
      <c r="BK2" s="1635"/>
      <c r="BL2" s="1635"/>
      <c r="BM2" s="1635"/>
      <c r="BN2" s="1638"/>
      <c r="BO2" s="1638"/>
      <c r="BP2" s="1638"/>
      <c r="BQ2" s="1638"/>
      <c r="BR2" s="1638"/>
      <c r="BS2" s="1638"/>
      <c r="BT2" s="1643"/>
      <c r="BU2" s="1638"/>
      <c r="BV2" s="1638"/>
      <c r="BW2" s="1643"/>
      <c r="BX2" s="1638"/>
      <c r="BY2" s="462"/>
      <c r="BZ2" s="1635"/>
      <c r="CA2" s="1258"/>
      <c r="CB2" s="1258"/>
      <c r="CC2" s="1258"/>
      <c r="CD2" s="1258"/>
      <c r="CE2" s="1258"/>
      <c r="CF2" s="1635"/>
      <c r="CG2" s="1635"/>
      <c r="CH2" s="1635"/>
      <c r="CI2" s="1635"/>
      <c r="CJ2" s="1635"/>
      <c r="CK2" s="1635"/>
      <c r="CL2" s="1635"/>
      <c r="CM2" s="1142"/>
      <c r="CN2" s="1142"/>
      <c r="CO2" s="1142"/>
      <c r="CP2" s="1142"/>
      <c r="CQ2" s="1644"/>
    </row>
    <row r="3">
      <c r="A3" s="1658">
        <f t="shared" ref="A3:A45" si="1">Edate(A2,3)</f>
        <v>41944</v>
      </c>
      <c r="B3" s="1730" t="str">
        <f t="shared" ref="B3:B45" si="2">IF(MONTH(A3)&lt;6, 
    (YEAR(A3)-1) &amp; " Quý " &amp; CHOOSE(MATCH(MONTH(EDATE(A3,-6)), {1,4,7,10}, 1), 1, 2, 3, 4), 
    YEAR(A3) &amp; " Quý " &amp; CHOOSE(MATCH(MONTH(EDATE(A3,-6)), {1,4,7,10}, 1), 1, 2, 3, 4)
)</f>
        <v>2014 Quý 2</v>
      </c>
      <c r="C3" s="1646"/>
      <c r="D3" s="1646"/>
      <c r="E3" s="1646"/>
      <c r="F3" s="1646"/>
      <c r="G3" s="1646"/>
      <c r="H3" s="1646"/>
      <c r="I3" s="1706"/>
      <c r="J3" s="1649"/>
      <c r="K3" s="1649"/>
      <c r="L3" s="1647"/>
      <c r="M3" s="1648"/>
      <c r="N3" s="1648"/>
      <c r="O3" s="1647"/>
      <c r="P3" s="1648"/>
      <c r="Q3" s="1648"/>
      <c r="R3" s="1731">
        <v>0.031</v>
      </c>
      <c r="S3" s="1275">
        <v>0.03</v>
      </c>
      <c r="T3" s="1275">
        <v>0.027</v>
      </c>
      <c r="U3" s="478">
        <v>0.005</v>
      </c>
      <c r="V3" s="479">
        <v>0.004</v>
      </c>
      <c r="W3" s="479">
        <v>0.005</v>
      </c>
      <c r="X3" s="478">
        <v>0.053</v>
      </c>
      <c r="Y3" s="479">
        <v>0.051</v>
      </c>
      <c r="Z3" s="479">
        <v>0.053</v>
      </c>
      <c r="AA3" s="1650"/>
      <c r="AB3" s="483"/>
      <c r="AC3" s="1651"/>
      <c r="AD3" s="1649"/>
      <c r="AE3" s="1649"/>
      <c r="AF3" s="1649"/>
      <c r="AG3" s="1652"/>
      <c r="AH3" s="1649"/>
      <c r="AI3" s="1649"/>
      <c r="AJ3" s="1653"/>
      <c r="AK3" s="1649"/>
      <c r="AL3" s="1649"/>
      <c r="AM3" s="478">
        <v>0.008</v>
      </c>
      <c r="AN3" s="1278">
        <v>0.007</v>
      </c>
      <c r="AO3" s="479">
        <v>0.009</v>
      </c>
      <c r="AP3" s="499">
        <v>0.031</v>
      </c>
      <c r="AQ3" s="479">
        <v>0.027</v>
      </c>
      <c r="AR3" s="479">
        <v>0.036</v>
      </c>
      <c r="AS3" s="1648"/>
      <c r="AT3" s="1649"/>
      <c r="AU3" s="1648"/>
      <c r="AV3" s="1654"/>
      <c r="AW3" s="1649"/>
      <c r="AX3" s="1649"/>
      <c r="AY3" s="1654"/>
      <c r="AZ3" s="1649"/>
      <c r="BA3" s="1649"/>
      <c r="BB3" s="1648"/>
      <c r="BC3" s="1648"/>
      <c r="BD3" s="1648"/>
      <c r="BE3" s="1648"/>
      <c r="BF3" s="1648"/>
      <c r="BG3" s="1648"/>
      <c r="BH3" s="1648"/>
      <c r="BI3" s="1648"/>
      <c r="BJ3" s="1648"/>
      <c r="BK3" s="1648"/>
      <c r="BL3" s="1648"/>
      <c r="BM3" s="1648"/>
      <c r="BN3" s="1649"/>
      <c r="BO3" s="1649"/>
      <c r="BP3" s="1649"/>
      <c r="BQ3" s="1649"/>
      <c r="BR3" s="1649"/>
      <c r="BS3" s="1649"/>
      <c r="BT3" s="1655"/>
      <c r="BU3" s="1649"/>
      <c r="BV3" s="1649"/>
      <c r="BW3" s="1655"/>
      <c r="BX3" s="1649"/>
      <c r="BY3" s="494"/>
      <c r="BZ3" s="1648"/>
      <c r="CA3" s="1278"/>
      <c r="CB3" s="1278"/>
      <c r="CC3" s="1278"/>
      <c r="CD3" s="1278"/>
      <c r="CE3" s="1278"/>
      <c r="CF3" s="1648"/>
      <c r="CG3" s="1648"/>
      <c r="CH3" s="1648"/>
      <c r="CI3" s="1648"/>
      <c r="CJ3" s="1648"/>
      <c r="CK3" s="1648"/>
      <c r="CL3" s="1648"/>
      <c r="CM3" s="1149"/>
      <c r="CN3" s="1149"/>
      <c r="CO3" s="1149"/>
      <c r="CP3" s="1149"/>
      <c r="CQ3" s="1656"/>
    </row>
    <row r="4">
      <c r="A4" s="1632">
        <f t="shared" si="1"/>
        <v>42036</v>
      </c>
      <c r="B4" s="1727" t="str">
        <f t="shared" si="2"/>
        <v>2014 Quý 3</v>
      </c>
      <c r="C4" s="1633"/>
      <c r="D4" s="1633"/>
      <c r="E4" s="1633"/>
      <c r="F4" s="1633"/>
      <c r="G4" s="1633"/>
      <c r="H4" s="1633"/>
      <c r="I4" s="1704"/>
      <c r="J4" s="1638"/>
      <c r="K4" s="1638"/>
      <c r="L4" s="1634"/>
      <c r="M4" s="1635"/>
      <c r="N4" s="1635"/>
      <c r="O4" s="1634"/>
      <c r="P4" s="1635"/>
      <c r="Q4" s="1635"/>
      <c r="R4" s="1728">
        <v>0.027</v>
      </c>
      <c r="S4" s="1255">
        <v>0.031</v>
      </c>
      <c r="T4" s="1255">
        <v>0.027</v>
      </c>
      <c r="U4" s="465">
        <v>0.003</v>
      </c>
      <c r="V4" s="466">
        <v>0.007</v>
      </c>
      <c r="W4" s="466">
        <v>0.004</v>
      </c>
      <c r="X4" s="465">
        <v>0.075</v>
      </c>
      <c r="Y4" s="466">
        <v>0.055</v>
      </c>
      <c r="Z4" s="466">
        <v>0.075</v>
      </c>
      <c r="AA4" s="1636"/>
      <c r="AB4" s="470"/>
      <c r="AC4" s="1637"/>
      <c r="AD4" s="1638"/>
      <c r="AE4" s="1638"/>
      <c r="AF4" s="1638"/>
      <c r="AG4" s="1639"/>
      <c r="AH4" s="1638"/>
      <c r="AI4" s="1638"/>
      <c r="AJ4" s="1640"/>
      <c r="AK4" s="1638"/>
      <c r="AL4" s="1638"/>
      <c r="AM4" s="465">
        <v>0.007</v>
      </c>
      <c r="AN4" s="1633"/>
      <c r="AO4" s="466">
        <v>0.008</v>
      </c>
      <c r="AP4" s="496">
        <v>0.028</v>
      </c>
      <c r="AQ4" s="466">
        <v>0.021</v>
      </c>
      <c r="AR4" s="466">
        <v>0.032</v>
      </c>
      <c r="AS4" s="1635"/>
      <c r="AT4" s="1638"/>
      <c r="AU4" s="1635"/>
      <c r="AV4" s="1642"/>
      <c r="AW4" s="1638"/>
      <c r="AX4" s="1638"/>
      <c r="AY4" s="1642"/>
      <c r="AZ4" s="1638"/>
      <c r="BA4" s="1638"/>
      <c r="BB4" s="1635"/>
      <c r="BC4" s="1635"/>
      <c r="BD4" s="1635"/>
      <c r="BE4" s="1635"/>
      <c r="BF4" s="1635"/>
      <c r="BG4" s="1635"/>
      <c r="BH4" s="1635"/>
      <c r="BI4" s="1635"/>
      <c r="BJ4" s="1635"/>
      <c r="BK4" s="1635"/>
      <c r="BL4" s="1635"/>
      <c r="BM4" s="1635"/>
      <c r="BN4" s="1638"/>
      <c r="BO4" s="1638"/>
      <c r="BP4" s="1638"/>
      <c r="BQ4" s="1638"/>
      <c r="BR4" s="1638"/>
      <c r="BS4" s="1638"/>
      <c r="BT4" s="1643"/>
      <c r="BU4" s="1638"/>
      <c r="BV4" s="1638"/>
      <c r="BW4" s="1643"/>
      <c r="BX4" s="1638"/>
      <c r="BY4" s="462"/>
      <c r="BZ4" s="1635"/>
      <c r="CA4" s="1258"/>
      <c r="CB4" s="1258"/>
      <c r="CC4" s="1258"/>
      <c r="CD4" s="1258"/>
      <c r="CE4" s="1258"/>
      <c r="CF4" s="1635"/>
      <c r="CG4" s="1635"/>
      <c r="CH4" s="1635"/>
      <c r="CI4" s="1635"/>
      <c r="CJ4" s="1635"/>
      <c r="CK4" s="1635"/>
      <c r="CL4" s="1635"/>
      <c r="CM4" s="1142"/>
      <c r="CN4" s="1142"/>
      <c r="CO4" s="1142"/>
      <c r="CP4" s="1142"/>
      <c r="CQ4" s="1644"/>
    </row>
    <row r="5">
      <c r="A5" s="1658">
        <f t="shared" si="1"/>
        <v>42125</v>
      </c>
      <c r="B5" s="1730" t="str">
        <f t="shared" si="2"/>
        <v>2014 Quý 4</v>
      </c>
      <c r="C5" s="1646"/>
      <c r="D5" s="1646"/>
      <c r="E5" s="1646"/>
      <c r="F5" s="1646"/>
      <c r="G5" s="1646"/>
      <c r="H5" s="1646"/>
      <c r="I5" s="1706"/>
      <c r="J5" s="1649"/>
      <c r="K5" s="1649"/>
      <c r="L5" s="1647"/>
      <c r="M5" s="1648"/>
      <c r="N5" s="1648"/>
      <c r="O5" s="1647"/>
      <c r="P5" s="1648"/>
      <c r="Q5" s="1648"/>
      <c r="R5" s="1731">
        <v>0.025</v>
      </c>
      <c r="S5" s="1275">
        <v>0.025</v>
      </c>
      <c r="T5" s="1275">
        <v>0.025</v>
      </c>
      <c r="U5" s="478">
        <v>0.005</v>
      </c>
      <c r="V5" s="479">
        <v>0.005</v>
      </c>
      <c r="W5" s="479">
        <v>0.005</v>
      </c>
      <c r="X5" s="478">
        <v>0.075</v>
      </c>
      <c r="Y5" s="479">
        <v>0.073</v>
      </c>
      <c r="Z5" s="479">
        <v>0.075</v>
      </c>
      <c r="AA5" s="1650"/>
      <c r="AB5" s="483"/>
      <c r="AC5" s="1651"/>
      <c r="AD5" s="1649"/>
      <c r="AE5" s="1649"/>
      <c r="AF5" s="1649"/>
      <c r="AG5" s="1652"/>
      <c r="AH5" s="1649"/>
      <c r="AI5" s="1649"/>
      <c r="AJ5" s="1653"/>
      <c r="AK5" s="1649"/>
      <c r="AL5" s="1649"/>
      <c r="AM5" s="478">
        <v>0.006</v>
      </c>
      <c r="AN5" s="1646"/>
      <c r="AO5" s="479">
        <v>0.006</v>
      </c>
      <c r="AP5" s="499">
        <v>0.024</v>
      </c>
      <c r="AQ5" s="479">
        <v>0.022</v>
      </c>
      <c r="AR5" s="479">
        <v>0.022</v>
      </c>
      <c r="AS5" s="1648"/>
      <c r="AT5" s="1649"/>
      <c r="AU5" s="1648"/>
      <c r="AV5" s="1654"/>
      <c r="AW5" s="1649"/>
      <c r="AX5" s="1649"/>
      <c r="AY5" s="1654"/>
      <c r="AZ5" s="1649"/>
      <c r="BA5" s="1649"/>
      <c r="BB5" s="1648"/>
      <c r="BC5" s="1648"/>
      <c r="BD5" s="1648"/>
      <c r="BE5" s="1648"/>
      <c r="BF5" s="1648"/>
      <c r="BG5" s="1648"/>
      <c r="BH5" s="1648"/>
      <c r="BI5" s="1648"/>
      <c r="BJ5" s="1648"/>
      <c r="BK5" s="1648"/>
      <c r="BL5" s="1648"/>
      <c r="BM5" s="1648"/>
      <c r="BN5" s="1649"/>
      <c r="BO5" s="1649"/>
      <c r="BP5" s="1649"/>
      <c r="BQ5" s="1649"/>
      <c r="BR5" s="1649"/>
      <c r="BS5" s="1649"/>
      <c r="BT5" s="1655"/>
      <c r="BU5" s="1649"/>
      <c r="BV5" s="1649"/>
      <c r="BW5" s="1655"/>
      <c r="BX5" s="1649"/>
      <c r="BY5" s="494"/>
      <c r="BZ5" s="1648"/>
      <c r="CA5" s="1278"/>
      <c r="CB5" s="1278"/>
      <c r="CC5" s="1278"/>
      <c r="CD5" s="1278"/>
      <c r="CE5" s="1278"/>
      <c r="CF5" s="1648"/>
      <c r="CG5" s="1648"/>
      <c r="CH5" s="1648"/>
      <c r="CI5" s="1648"/>
      <c r="CJ5" s="1648"/>
      <c r="CK5" s="1648"/>
      <c r="CL5" s="1648"/>
      <c r="CM5" s="1149"/>
      <c r="CN5" s="1149"/>
      <c r="CO5" s="1149"/>
      <c r="CP5" s="1149"/>
      <c r="CQ5" s="1656"/>
    </row>
    <row r="6">
      <c r="A6" s="1632">
        <f t="shared" si="1"/>
        <v>42217</v>
      </c>
      <c r="B6" s="1727" t="str">
        <f t="shared" si="2"/>
        <v>2015 Quý 1</v>
      </c>
      <c r="C6" s="1633"/>
      <c r="D6" s="1633"/>
      <c r="E6" s="1633"/>
      <c r="F6" s="1633"/>
      <c r="G6" s="1633"/>
      <c r="H6" s="1633"/>
      <c r="I6" s="1704"/>
      <c r="J6" s="1638"/>
      <c r="K6" s="1638"/>
      <c r="L6" s="1634"/>
      <c r="M6" s="1635"/>
      <c r="N6" s="1635"/>
      <c r="O6" s="1634"/>
      <c r="P6" s="1635"/>
      <c r="Q6" s="1635"/>
      <c r="R6" s="1728">
        <v>0.023</v>
      </c>
      <c r="S6" s="1255">
        <v>0.021</v>
      </c>
      <c r="T6" s="1255">
        <v>0.025</v>
      </c>
      <c r="U6" s="465">
        <v>0.009</v>
      </c>
      <c r="V6" s="466">
        <v>0.007</v>
      </c>
      <c r="W6" s="466">
        <v>0.009</v>
      </c>
      <c r="X6" s="465">
        <v>0.07</v>
      </c>
      <c r="Y6" s="466">
        <v>0.074</v>
      </c>
      <c r="Z6" s="466">
        <v>0.07</v>
      </c>
      <c r="AA6" s="1636"/>
      <c r="AB6" s="470"/>
      <c r="AC6" s="1637"/>
      <c r="AD6" s="1638"/>
      <c r="AE6" s="1638"/>
      <c r="AF6" s="1638"/>
      <c r="AG6" s="1639"/>
      <c r="AH6" s="1638"/>
      <c r="AI6" s="1638"/>
      <c r="AJ6" s="1640"/>
      <c r="AK6" s="1638"/>
      <c r="AL6" s="1638"/>
      <c r="AM6" s="465">
        <v>-0.001</v>
      </c>
      <c r="AN6" s="1633"/>
      <c r="AO6" s="466">
        <v>-0.002</v>
      </c>
      <c r="AP6" s="496">
        <v>-0.006</v>
      </c>
      <c r="AQ6" s="466">
        <v>0.003</v>
      </c>
      <c r="AR6" s="466">
        <v>-0.008</v>
      </c>
      <c r="AS6" s="1635"/>
      <c r="AT6" s="1638"/>
      <c r="AU6" s="1635"/>
      <c r="AV6" s="1642"/>
      <c r="AW6" s="1638"/>
      <c r="AX6" s="1638"/>
      <c r="AY6" s="1642"/>
      <c r="AZ6" s="1638"/>
      <c r="BA6" s="1638"/>
      <c r="BB6" s="1635"/>
      <c r="BC6" s="1635"/>
      <c r="BD6" s="1635"/>
      <c r="BE6" s="1635"/>
      <c r="BF6" s="1635"/>
      <c r="BG6" s="1635"/>
      <c r="BH6" s="1635"/>
      <c r="BI6" s="1635"/>
      <c r="BJ6" s="1635"/>
      <c r="BK6" s="1635"/>
      <c r="BL6" s="1635"/>
      <c r="BM6" s="1635"/>
      <c r="BN6" s="1638"/>
      <c r="BO6" s="1638"/>
      <c r="BP6" s="1638"/>
      <c r="BQ6" s="1638"/>
      <c r="BR6" s="1638"/>
      <c r="BS6" s="1638"/>
      <c r="BT6" s="1643"/>
      <c r="BU6" s="1638"/>
      <c r="BV6" s="1638"/>
      <c r="BW6" s="1643"/>
      <c r="BX6" s="1638"/>
      <c r="BY6" s="462"/>
      <c r="BZ6" s="1635"/>
      <c r="CA6" s="1258"/>
      <c r="CB6" s="1258"/>
      <c r="CC6" s="1258"/>
      <c r="CD6" s="1258"/>
      <c r="CE6" s="1258"/>
      <c r="CF6" s="1635"/>
      <c r="CG6" s="1635"/>
      <c r="CH6" s="1635"/>
      <c r="CI6" s="1635"/>
      <c r="CJ6" s="1635"/>
      <c r="CK6" s="1635"/>
      <c r="CL6" s="1635"/>
      <c r="CM6" s="1142"/>
      <c r="CN6" s="1142"/>
      <c r="CO6" s="1142"/>
      <c r="CP6" s="1142"/>
      <c r="CQ6" s="1644"/>
    </row>
    <row r="7">
      <c r="A7" s="1658">
        <f t="shared" si="1"/>
        <v>42309</v>
      </c>
      <c r="B7" s="1730" t="str">
        <f t="shared" si="2"/>
        <v>2015 Quý 2</v>
      </c>
      <c r="C7" s="1646"/>
      <c r="D7" s="1646"/>
      <c r="E7" s="1646"/>
      <c r="F7" s="1646"/>
      <c r="G7" s="1646"/>
      <c r="H7" s="1646"/>
      <c r="I7" s="1706"/>
      <c r="J7" s="1649"/>
      <c r="K7" s="1649"/>
      <c r="L7" s="1647"/>
      <c r="M7" s="1648"/>
      <c r="N7" s="1648"/>
      <c r="O7" s="1647"/>
      <c r="P7" s="1648"/>
      <c r="Q7" s="1648"/>
      <c r="R7" s="1731">
        <v>0.02</v>
      </c>
      <c r="S7" s="1275">
        <v>0.022</v>
      </c>
      <c r="T7" s="1275">
        <v>0.019</v>
      </c>
      <c r="U7" s="478">
        <v>0.002</v>
      </c>
      <c r="V7" s="479">
        <v>0.004</v>
      </c>
      <c r="W7" s="479">
        <v>0.003</v>
      </c>
      <c r="X7" s="478">
        <v>0.074</v>
      </c>
      <c r="Y7" s="479">
        <v>0.073</v>
      </c>
      <c r="Z7" s="479">
        <v>0.074</v>
      </c>
      <c r="AA7" s="1650"/>
      <c r="AB7" s="483"/>
      <c r="AC7" s="1651"/>
      <c r="AD7" s="1649"/>
      <c r="AE7" s="1649"/>
      <c r="AF7" s="1649"/>
      <c r="AG7" s="1652"/>
      <c r="AH7" s="1649"/>
      <c r="AI7" s="1649"/>
      <c r="AJ7" s="1653"/>
      <c r="AK7" s="1649"/>
      <c r="AL7" s="1649"/>
      <c r="AM7" s="478">
        <v>-0.001</v>
      </c>
      <c r="AN7" s="1646"/>
      <c r="AO7" s="479">
        <v>-0.001</v>
      </c>
      <c r="AP7" s="499">
        <v>-0.005</v>
      </c>
      <c r="AQ7" s="479">
        <v>-0.01</v>
      </c>
      <c r="AR7" s="479">
        <v>-0.003</v>
      </c>
      <c r="AS7" s="1648"/>
      <c r="AT7" s="1649"/>
      <c r="AU7" s="1648"/>
      <c r="AV7" s="1654"/>
      <c r="AW7" s="1649"/>
      <c r="AX7" s="1649"/>
      <c r="AY7" s="1654"/>
      <c r="AZ7" s="1649"/>
      <c r="BA7" s="1649"/>
      <c r="BB7" s="1648"/>
      <c r="BC7" s="1648"/>
      <c r="BD7" s="1648"/>
      <c r="BE7" s="1648"/>
      <c r="BF7" s="1648"/>
      <c r="BG7" s="1648"/>
      <c r="BH7" s="1648"/>
      <c r="BI7" s="1648"/>
      <c r="BJ7" s="1648"/>
      <c r="BK7" s="1648"/>
      <c r="BL7" s="1648"/>
      <c r="BM7" s="1648"/>
      <c r="BN7" s="1649"/>
      <c r="BO7" s="1649"/>
      <c r="BP7" s="1649"/>
      <c r="BQ7" s="1649"/>
      <c r="BR7" s="1649"/>
      <c r="BS7" s="1649"/>
      <c r="BT7" s="1655"/>
      <c r="BU7" s="1649"/>
      <c r="BV7" s="1649"/>
      <c r="BW7" s="1655"/>
      <c r="BX7" s="1649"/>
      <c r="BY7" s="494"/>
      <c r="BZ7" s="1648"/>
      <c r="CA7" s="1278"/>
      <c r="CB7" s="1278"/>
      <c r="CC7" s="1278"/>
      <c r="CD7" s="1278"/>
      <c r="CE7" s="1278"/>
      <c r="CF7" s="1648"/>
      <c r="CG7" s="1648"/>
      <c r="CH7" s="1648"/>
      <c r="CI7" s="1648"/>
      <c r="CJ7" s="1648"/>
      <c r="CK7" s="1648"/>
      <c r="CL7" s="1648"/>
      <c r="CM7" s="1149"/>
      <c r="CN7" s="1149"/>
      <c r="CO7" s="1149"/>
      <c r="CP7" s="1149"/>
      <c r="CQ7" s="1656"/>
    </row>
    <row r="8">
      <c r="A8" s="1632">
        <f t="shared" si="1"/>
        <v>42401</v>
      </c>
      <c r="B8" s="1727" t="str">
        <f t="shared" si="2"/>
        <v>2015 Quý 3</v>
      </c>
      <c r="C8" s="1633"/>
      <c r="D8" s="1633"/>
      <c r="E8" s="1633"/>
      <c r="F8" s="1633"/>
      <c r="G8" s="1633"/>
      <c r="H8" s="1633"/>
      <c r="I8" s="1704"/>
      <c r="J8" s="1638"/>
      <c r="K8" s="1638"/>
      <c r="L8" s="1634"/>
      <c r="M8" s="1635"/>
      <c r="N8" s="1635"/>
      <c r="O8" s="1634"/>
      <c r="P8" s="1635"/>
      <c r="Q8" s="1635"/>
      <c r="R8" s="1728">
        <v>0.025</v>
      </c>
      <c r="S8" s="1255">
        <v>0.024</v>
      </c>
      <c r="T8" s="1255">
        <v>0.027</v>
      </c>
      <c r="U8" s="465">
        <v>0.009</v>
      </c>
      <c r="V8" s="466">
        <v>0.008</v>
      </c>
      <c r="W8" s="466">
        <v>0.011</v>
      </c>
      <c r="X8" s="465">
        <v>0.073</v>
      </c>
      <c r="Y8" s="466">
        <v>0.073</v>
      </c>
      <c r="Z8" s="466">
        <v>0.073</v>
      </c>
      <c r="AA8" s="1636"/>
      <c r="AB8" s="470"/>
      <c r="AC8" s="1637"/>
      <c r="AD8" s="1638"/>
      <c r="AE8" s="1638"/>
      <c r="AF8" s="1638"/>
      <c r="AG8" s="1639"/>
      <c r="AH8" s="1638"/>
      <c r="AI8" s="1638"/>
      <c r="AJ8" s="1640"/>
      <c r="AK8" s="1638"/>
      <c r="AL8" s="1638"/>
      <c r="AM8" s="465">
        <v>0.006</v>
      </c>
      <c r="AN8" s="1633"/>
      <c r="AO8" s="466">
        <v>0.006</v>
      </c>
      <c r="AP8" s="496">
        <v>0.023</v>
      </c>
      <c r="AQ8" s="466">
        <v>0.024</v>
      </c>
      <c r="AR8" s="466">
        <v>0.024</v>
      </c>
      <c r="AS8" s="1635"/>
      <c r="AT8" s="1638"/>
      <c r="AU8" s="1635"/>
      <c r="AV8" s="1642"/>
      <c r="AW8" s="1638"/>
      <c r="AX8" s="1638"/>
      <c r="AY8" s="1642"/>
      <c r="AZ8" s="1638"/>
      <c r="BA8" s="1638"/>
      <c r="BB8" s="1635"/>
      <c r="BC8" s="1635"/>
      <c r="BD8" s="1635"/>
      <c r="BE8" s="1635"/>
      <c r="BF8" s="1635"/>
      <c r="BG8" s="1635"/>
      <c r="BH8" s="1635"/>
      <c r="BI8" s="1635"/>
      <c r="BJ8" s="1635"/>
      <c r="BK8" s="1635"/>
      <c r="BL8" s="1635"/>
      <c r="BM8" s="1635"/>
      <c r="BN8" s="1638"/>
      <c r="BO8" s="1638"/>
      <c r="BP8" s="1638"/>
      <c r="BQ8" s="1638"/>
      <c r="BR8" s="1638"/>
      <c r="BS8" s="1638"/>
      <c r="BT8" s="1643"/>
      <c r="BU8" s="1638"/>
      <c r="BV8" s="1638"/>
      <c r="BW8" s="1643"/>
      <c r="BX8" s="1638"/>
      <c r="BY8" s="462"/>
      <c r="BZ8" s="1635"/>
      <c r="CA8" s="1258"/>
      <c r="CB8" s="1258"/>
      <c r="CC8" s="1258"/>
      <c r="CD8" s="1258"/>
      <c r="CE8" s="1258"/>
      <c r="CF8" s="1635"/>
      <c r="CG8" s="1635"/>
      <c r="CH8" s="1635"/>
      <c r="CI8" s="1635"/>
      <c r="CJ8" s="1635"/>
      <c r="CK8" s="1635"/>
      <c r="CL8" s="1635"/>
      <c r="CM8" s="1142"/>
      <c r="CN8" s="1142"/>
      <c r="CO8" s="1142"/>
      <c r="CP8" s="1142"/>
      <c r="CQ8" s="1644"/>
    </row>
    <row r="9">
      <c r="A9" s="1658">
        <f t="shared" si="1"/>
        <v>42491</v>
      </c>
      <c r="B9" s="1730" t="str">
        <f t="shared" si="2"/>
        <v>2015 Quý 4</v>
      </c>
      <c r="C9" s="1646"/>
      <c r="D9" s="1646"/>
      <c r="E9" s="1646"/>
      <c r="F9" s="1646"/>
      <c r="G9" s="1646"/>
      <c r="H9" s="1646"/>
      <c r="I9" s="1706"/>
      <c r="J9" s="1649"/>
      <c r="K9" s="1649"/>
      <c r="L9" s="1647"/>
      <c r="M9" s="1648"/>
      <c r="N9" s="1648"/>
      <c r="O9" s="1647"/>
      <c r="P9" s="1648"/>
      <c r="Q9" s="1648"/>
      <c r="R9" s="1731">
        <v>0.03</v>
      </c>
      <c r="S9" s="1275">
        <v>0.025</v>
      </c>
      <c r="T9" s="1275">
        <v>0.029</v>
      </c>
      <c r="U9" s="478">
        <v>0.006</v>
      </c>
      <c r="V9" s="479">
        <v>0.004</v>
      </c>
      <c r="W9" s="479">
        <v>0.007</v>
      </c>
      <c r="X9" s="478">
        <v>0.079</v>
      </c>
      <c r="Y9" s="479">
        <v>0.075</v>
      </c>
      <c r="Z9" s="479">
        <v>0.079</v>
      </c>
      <c r="AA9" s="1650"/>
      <c r="AB9" s="483"/>
      <c r="AC9" s="1651"/>
      <c r="AD9" s="1649"/>
      <c r="AE9" s="1649"/>
      <c r="AF9" s="1649"/>
      <c r="AG9" s="1652"/>
      <c r="AH9" s="1649"/>
      <c r="AI9" s="1649"/>
      <c r="AJ9" s="1653"/>
      <c r="AK9" s="1649"/>
      <c r="AL9" s="1649"/>
      <c r="AM9" s="478">
        <v>0.002</v>
      </c>
      <c r="AN9" s="1646"/>
      <c r="AO9" s="479">
        <v>0.001</v>
      </c>
      <c r="AP9" s="499">
        <v>0.008</v>
      </c>
      <c r="AQ9" s="479">
        <v>0.001</v>
      </c>
      <c r="AR9" s="479">
        <v>0.005</v>
      </c>
      <c r="AS9" s="1648"/>
      <c r="AT9" s="1649"/>
      <c r="AU9" s="1648"/>
      <c r="AV9" s="1654"/>
      <c r="AW9" s="1649"/>
      <c r="AX9" s="1649"/>
      <c r="AY9" s="1654"/>
      <c r="AZ9" s="1649"/>
      <c r="BA9" s="1649"/>
      <c r="BB9" s="1648"/>
      <c r="BC9" s="1648"/>
      <c r="BD9" s="1648"/>
      <c r="BE9" s="1648"/>
      <c r="BF9" s="1648"/>
      <c r="BG9" s="1648"/>
      <c r="BH9" s="1648"/>
      <c r="BI9" s="1648"/>
      <c r="BJ9" s="1648"/>
      <c r="BK9" s="1648"/>
      <c r="BL9" s="1648"/>
      <c r="BM9" s="1648"/>
      <c r="BN9" s="1649"/>
      <c r="BO9" s="1649"/>
      <c r="BP9" s="1649"/>
      <c r="BQ9" s="1649"/>
      <c r="BR9" s="1649"/>
      <c r="BS9" s="1649"/>
      <c r="BT9" s="1655"/>
      <c r="BU9" s="1649"/>
      <c r="BV9" s="1649"/>
      <c r="BW9" s="1655"/>
      <c r="BX9" s="1649"/>
      <c r="BY9" s="494"/>
      <c r="BZ9" s="1648"/>
      <c r="CA9" s="1278"/>
      <c r="CB9" s="1278"/>
      <c r="CC9" s="1278"/>
      <c r="CD9" s="1278"/>
      <c r="CE9" s="1278"/>
      <c r="CF9" s="1648"/>
      <c r="CG9" s="1648"/>
      <c r="CH9" s="1648"/>
      <c r="CI9" s="1648"/>
      <c r="CJ9" s="1648"/>
      <c r="CK9" s="1648"/>
      <c r="CL9" s="1648"/>
      <c r="CM9" s="1149"/>
      <c r="CN9" s="1149"/>
      <c r="CO9" s="1149"/>
      <c r="CP9" s="1149"/>
      <c r="CQ9" s="1656"/>
    </row>
    <row r="10">
      <c r="A10" s="1632">
        <f t="shared" si="1"/>
        <v>42583</v>
      </c>
      <c r="B10" s="1727" t="str">
        <f t="shared" si="2"/>
        <v>2016 Quý 1</v>
      </c>
      <c r="C10" s="1633"/>
      <c r="D10" s="1633"/>
      <c r="E10" s="1633"/>
      <c r="F10" s="1633"/>
      <c r="G10" s="1633"/>
      <c r="H10" s="1633"/>
      <c r="I10" s="1704"/>
      <c r="J10" s="1638"/>
      <c r="K10" s="1638"/>
      <c r="L10" s="1634"/>
      <c r="M10" s="1635"/>
      <c r="N10" s="1635"/>
      <c r="O10" s="1634"/>
      <c r="P10" s="1635"/>
      <c r="Q10" s="1635"/>
      <c r="R10" s="1728">
        <v>0.031</v>
      </c>
      <c r="S10" s="1255">
        <v>0.028</v>
      </c>
      <c r="T10" s="1255">
        <v>0.031</v>
      </c>
      <c r="U10" s="465">
        <v>0.011</v>
      </c>
      <c r="V10" s="466">
        <v>0.008</v>
      </c>
      <c r="W10" s="466">
        <v>0.01</v>
      </c>
      <c r="X10" s="465">
        <v>0.071</v>
      </c>
      <c r="Y10" s="466">
        <v>0.076</v>
      </c>
      <c r="Z10" s="466">
        <v>0.071</v>
      </c>
      <c r="AA10" s="1636"/>
      <c r="AB10" s="470"/>
      <c r="AC10" s="1637"/>
      <c r="AD10" s="1638"/>
      <c r="AE10" s="1638"/>
      <c r="AF10" s="1638"/>
      <c r="AG10" s="1639"/>
      <c r="AH10" s="1638"/>
      <c r="AI10" s="1638"/>
      <c r="AJ10" s="1640"/>
      <c r="AK10" s="1638"/>
      <c r="AL10" s="1638"/>
      <c r="AM10" s="465">
        <v>0.006</v>
      </c>
      <c r="AN10" s="1633"/>
      <c r="AO10" s="466">
        <v>0.006</v>
      </c>
      <c r="AP10" s="496">
        <v>0.024</v>
      </c>
      <c r="AQ10" s="466">
        <v>0.029</v>
      </c>
      <c r="AR10" s="466">
        <v>0.025</v>
      </c>
      <c r="AS10" s="1635"/>
      <c r="AT10" s="1638"/>
      <c r="AU10" s="1635"/>
      <c r="AV10" s="1642"/>
      <c r="AW10" s="1638"/>
      <c r="AX10" s="1638"/>
      <c r="AY10" s="1642"/>
      <c r="AZ10" s="1638"/>
      <c r="BA10" s="1638"/>
      <c r="BB10" s="1635"/>
      <c r="BC10" s="1635"/>
      <c r="BD10" s="1635"/>
      <c r="BE10" s="1635"/>
      <c r="BF10" s="1635"/>
      <c r="BG10" s="1635"/>
      <c r="BH10" s="1635"/>
      <c r="BI10" s="1635"/>
      <c r="BJ10" s="1635"/>
      <c r="BK10" s="1635"/>
      <c r="BL10" s="1635"/>
      <c r="BM10" s="1635"/>
      <c r="BN10" s="1638"/>
      <c r="BO10" s="1638"/>
      <c r="BP10" s="1638"/>
      <c r="BQ10" s="1638"/>
      <c r="BR10" s="1638"/>
      <c r="BS10" s="1638"/>
      <c r="BT10" s="1643"/>
      <c r="BU10" s="1638"/>
      <c r="BV10" s="1638"/>
      <c r="BW10" s="1643"/>
      <c r="BX10" s="1638"/>
      <c r="BY10" s="462"/>
      <c r="BZ10" s="1635"/>
      <c r="CA10" s="1258"/>
      <c r="CB10" s="1258"/>
      <c r="CC10" s="1258"/>
      <c r="CD10" s="1258"/>
      <c r="CE10" s="1258"/>
      <c r="CF10" s="1635"/>
      <c r="CG10" s="1635"/>
      <c r="CH10" s="1635"/>
      <c r="CI10" s="1635"/>
      <c r="CJ10" s="1635"/>
      <c r="CK10" s="1635"/>
      <c r="CL10" s="1635"/>
      <c r="CM10" s="1142"/>
      <c r="CN10" s="1142"/>
      <c r="CO10" s="1142"/>
      <c r="CP10" s="1142"/>
      <c r="CQ10" s="1644"/>
    </row>
    <row r="11">
      <c r="A11" s="1658">
        <f t="shared" si="1"/>
        <v>42675</v>
      </c>
      <c r="B11" s="1730" t="str">
        <f t="shared" si="2"/>
        <v>2016 Quý 2</v>
      </c>
      <c r="C11" s="1646"/>
      <c r="D11" s="1646"/>
      <c r="E11" s="1646"/>
      <c r="F11" s="1646"/>
      <c r="G11" s="1646"/>
      <c r="H11" s="1646"/>
      <c r="I11" s="1706"/>
      <c r="J11" s="1649"/>
      <c r="K11" s="1649"/>
      <c r="L11" s="1647"/>
      <c r="M11" s="1648"/>
      <c r="N11" s="1648"/>
      <c r="O11" s="1647"/>
      <c r="P11" s="1648"/>
      <c r="Q11" s="1648"/>
      <c r="R11" s="1731">
        <v>0.033</v>
      </c>
      <c r="S11" s="1275">
        <v>0.034</v>
      </c>
      <c r="T11" s="1275">
        <v>0.033</v>
      </c>
      <c r="U11" s="478">
        <v>0.005</v>
      </c>
      <c r="V11" s="479">
        <v>0.006</v>
      </c>
      <c r="W11" s="479">
        <v>0.006</v>
      </c>
      <c r="X11" s="478">
        <v>0.073</v>
      </c>
      <c r="Y11" s="479">
        <v>0.075</v>
      </c>
      <c r="Z11" s="479">
        <v>0.073</v>
      </c>
      <c r="AA11" s="1650"/>
      <c r="AB11" s="483"/>
      <c r="AC11" s="1651"/>
      <c r="AD11" s="1649"/>
      <c r="AE11" s="1649"/>
      <c r="AF11" s="1649"/>
      <c r="AG11" s="1652"/>
      <c r="AH11" s="1649"/>
      <c r="AI11" s="1649"/>
      <c r="AJ11" s="1653"/>
      <c r="AK11" s="1649"/>
      <c r="AL11" s="1649"/>
      <c r="AM11" s="478">
        <v>-0.004</v>
      </c>
      <c r="AN11" s="1646"/>
      <c r="AO11" s="479">
        <v>-0.003</v>
      </c>
      <c r="AP11" s="499">
        <v>-0.016</v>
      </c>
      <c r="AQ11" s="479">
        <v>-0.015</v>
      </c>
      <c r="AR11" s="479">
        <v>-0.013</v>
      </c>
      <c r="AS11" s="1648"/>
      <c r="AT11" s="1649"/>
      <c r="AU11" s="1648"/>
      <c r="AV11" s="1654"/>
      <c r="AW11" s="1649"/>
      <c r="AX11" s="1649"/>
      <c r="AY11" s="1654"/>
      <c r="AZ11" s="1649"/>
      <c r="BA11" s="1649"/>
      <c r="BB11" s="1648"/>
      <c r="BC11" s="1648"/>
      <c r="BD11" s="1648"/>
      <c r="BE11" s="1648"/>
      <c r="BF11" s="1648"/>
      <c r="BG11" s="1648"/>
      <c r="BH11" s="1648"/>
      <c r="BI11" s="1648"/>
      <c r="BJ11" s="1648"/>
      <c r="BK11" s="1648"/>
      <c r="BL11" s="1648"/>
      <c r="BM11" s="1648"/>
      <c r="BN11" s="1649"/>
      <c r="BO11" s="1649"/>
      <c r="BP11" s="1649"/>
      <c r="BQ11" s="1649"/>
      <c r="BR11" s="1649"/>
      <c r="BS11" s="1649"/>
      <c r="BT11" s="1655"/>
      <c r="BU11" s="1649"/>
      <c r="BV11" s="1649"/>
      <c r="BW11" s="1655"/>
      <c r="BX11" s="1649"/>
      <c r="BY11" s="494"/>
      <c r="BZ11" s="1648"/>
      <c r="CA11" s="1278"/>
      <c r="CB11" s="1278"/>
      <c r="CC11" s="1278"/>
      <c r="CD11" s="1278"/>
      <c r="CE11" s="1278"/>
      <c r="CF11" s="1648"/>
      <c r="CG11" s="1648"/>
      <c r="CH11" s="1648"/>
      <c r="CI11" s="1648"/>
      <c r="CJ11" s="1648"/>
      <c r="CK11" s="1648"/>
      <c r="CL11" s="1648"/>
      <c r="CM11" s="1149"/>
      <c r="CN11" s="1149"/>
      <c r="CO11" s="1149"/>
      <c r="CP11" s="1149"/>
      <c r="CQ11" s="1656"/>
    </row>
    <row r="12">
      <c r="A12" s="1632">
        <f t="shared" si="1"/>
        <v>42767</v>
      </c>
      <c r="B12" s="1727" t="str">
        <f t="shared" si="2"/>
        <v>2016 Quý 3</v>
      </c>
      <c r="C12" s="1633"/>
      <c r="D12" s="1633"/>
      <c r="E12" s="1633"/>
      <c r="F12" s="1633"/>
      <c r="G12" s="1633"/>
      <c r="H12" s="1633"/>
      <c r="I12" s="1704"/>
      <c r="J12" s="1638"/>
      <c r="K12" s="1638"/>
      <c r="L12" s="1634"/>
      <c r="M12" s="1635"/>
      <c r="N12" s="1635"/>
      <c r="O12" s="1634"/>
      <c r="P12" s="1635"/>
      <c r="Q12" s="1635"/>
      <c r="R12" s="1728">
        <v>0.018</v>
      </c>
      <c r="S12" s="1255">
        <v>0.025</v>
      </c>
      <c r="T12" s="1255">
        <v>0.018</v>
      </c>
      <c r="U12" s="465">
        <v>-0.005</v>
      </c>
      <c r="V12" s="466">
        <v>0.003</v>
      </c>
      <c r="W12" s="466">
        <v>-0.005</v>
      </c>
      <c r="X12" s="465">
        <v>0.07</v>
      </c>
      <c r="Y12" s="466">
        <v>0.064</v>
      </c>
      <c r="Z12" s="466">
        <v>0.07</v>
      </c>
      <c r="AA12" s="1636"/>
      <c r="AB12" s="470"/>
      <c r="AC12" s="1637"/>
      <c r="AD12" s="1638"/>
      <c r="AE12" s="1638"/>
      <c r="AF12" s="1638"/>
      <c r="AG12" s="1639"/>
      <c r="AH12" s="1638"/>
      <c r="AI12" s="1638"/>
      <c r="AJ12" s="1640"/>
      <c r="AK12" s="1638"/>
      <c r="AL12" s="1638"/>
      <c r="AM12" s="465">
        <v>0.009</v>
      </c>
      <c r="AN12" s="1633"/>
      <c r="AO12" s="466">
        <v>0.009</v>
      </c>
      <c r="AP12" s="496">
        <v>0.035</v>
      </c>
      <c r="AQ12" s="466">
        <v>0.034</v>
      </c>
      <c r="AR12" s="466">
        <v>0.038</v>
      </c>
      <c r="AS12" s="1635"/>
      <c r="AT12" s="1638"/>
      <c r="AU12" s="1635"/>
      <c r="AV12" s="1642"/>
      <c r="AW12" s="1638"/>
      <c r="AX12" s="1638"/>
      <c r="AY12" s="1642"/>
      <c r="AZ12" s="1638"/>
      <c r="BA12" s="1638"/>
      <c r="BB12" s="1635"/>
      <c r="BC12" s="1635"/>
      <c r="BD12" s="1635"/>
      <c r="BE12" s="1635"/>
      <c r="BF12" s="1635"/>
      <c r="BG12" s="1635"/>
      <c r="BH12" s="1635"/>
      <c r="BI12" s="1635"/>
      <c r="BJ12" s="1635"/>
      <c r="BK12" s="1635"/>
      <c r="BL12" s="1635"/>
      <c r="BM12" s="1635"/>
      <c r="BN12" s="1638"/>
      <c r="BO12" s="1638"/>
      <c r="BP12" s="1638"/>
      <c r="BQ12" s="1638"/>
      <c r="BR12" s="1638"/>
      <c r="BS12" s="1638"/>
      <c r="BT12" s="1643"/>
      <c r="BU12" s="1638"/>
      <c r="BV12" s="1638"/>
      <c r="BW12" s="1643"/>
      <c r="BX12" s="1638"/>
      <c r="BY12" s="462"/>
      <c r="BZ12" s="1635"/>
      <c r="CA12" s="1258"/>
      <c r="CB12" s="1258"/>
      <c r="CC12" s="1258"/>
      <c r="CD12" s="1258"/>
      <c r="CE12" s="1258"/>
      <c r="CF12" s="1635"/>
      <c r="CG12" s="1635"/>
      <c r="CH12" s="1635"/>
      <c r="CI12" s="1635"/>
      <c r="CJ12" s="1635"/>
      <c r="CK12" s="1635"/>
      <c r="CL12" s="1635"/>
      <c r="CM12" s="1142"/>
      <c r="CN12" s="1142"/>
      <c r="CO12" s="1142"/>
      <c r="CP12" s="1142"/>
      <c r="CQ12" s="1644"/>
    </row>
    <row r="13">
      <c r="A13" s="1658">
        <f t="shared" si="1"/>
        <v>42856</v>
      </c>
      <c r="B13" s="1730" t="str">
        <f t="shared" si="2"/>
        <v>2016 Quý 4</v>
      </c>
      <c r="C13" s="1646"/>
      <c r="D13" s="1646"/>
      <c r="E13" s="1646"/>
      <c r="F13" s="1646"/>
      <c r="G13" s="1646"/>
      <c r="H13" s="1646"/>
      <c r="I13" s="1706"/>
      <c r="J13" s="1649"/>
      <c r="K13" s="1649"/>
      <c r="L13" s="1647"/>
      <c r="M13" s="1648"/>
      <c r="N13" s="1648"/>
      <c r="O13" s="1647"/>
      <c r="P13" s="1648"/>
      <c r="Q13" s="1648"/>
      <c r="R13" s="1731">
        <v>0.024</v>
      </c>
      <c r="S13" s="1275">
        <v>0.019</v>
      </c>
      <c r="T13" s="1275">
        <v>0.024</v>
      </c>
      <c r="U13" s="478">
        <v>0.011</v>
      </c>
      <c r="V13" s="479">
        <v>0.007</v>
      </c>
      <c r="W13" s="479">
        <v>0.011</v>
      </c>
      <c r="X13" s="478">
        <v>0.061</v>
      </c>
      <c r="Y13" s="479">
        <v>0.071</v>
      </c>
      <c r="Z13" s="479">
        <v>0.061</v>
      </c>
      <c r="AA13" s="1650"/>
      <c r="AB13" s="483"/>
      <c r="AC13" s="1651"/>
      <c r="AD13" s="1649"/>
      <c r="AE13" s="1649"/>
      <c r="AF13" s="1649"/>
      <c r="AG13" s="1652"/>
      <c r="AH13" s="1649"/>
      <c r="AI13" s="1649"/>
      <c r="AJ13" s="1653"/>
      <c r="AK13" s="1649"/>
      <c r="AL13" s="1649"/>
      <c r="AM13" s="478">
        <v>0.006</v>
      </c>
      <c r="AN13" s="1646"/>
      <c r="AO13" s="479">
        <v>0.007</v>
      </c>
      <c r="AP13" s="499">
        <v>0.026</v>
      </c>
      <c r="AQ13" s="479">
        <v>0.02</v>
      </c>
      <c r="AR13" s="479">
        <v>0.027</v>
      </c>
      <c r="AS13" s="1648"/>
      <c r="AT13" s="1649"/>
      <c r="AU13" s="1648"/>
      <c r="AV13" s="1654"/>
      <c r="AW13" s="1649"/>
      <c r="AX13" s="1649"/>
      <c r="AY13" s="1654"/>
      <c r="AZ13" s="1649"/>
      <c r="BA13" s="1649"/>
      <c r="BB13" s="1648"/>
      <c r="BC13" s="1648"/>
      <c r="BD13" s="1648"/>
      <c r="BE13" s="1648"/>
      <c r="BF13" s="1648"/>
      <c r="BG13" s="1648"/>
      <c r="BH13" s="1648"/>
      <c r="BI13" s="1648"/>
      <c r="BJ13" s="1648"/>
      <c r="BK13" s="1648"/>
      <c r="BL13" s="1648"/>
      <c r="BM13" s="1648"/>
      <c r="BN13" s="1649"/>
      <c r="BO13" s="1649"/>
      <c r="BP13" s="1649"/>
      <c r="BQ13" s="1649"/>
      <c r="BR13" s="1649"/>
      <c r="BS13" s="1649"/>
      <c r="BT13" s="1655"/>
      <c r="BU13" s="1649"/>
      <c r="BV13" s="1649"/>
      <c r="BW13" s="1655"/>
      <c r="BX13" s="1649"/>
      <c r="BY13" s="494"/>
      <c r="BZ13" s="1648"/>
      <c r="CA13" s="1278"/>
      <c r="CB13" s="1278"/>
      <c r="CC13" s="1278"/>
      <c r="CD13" s="1278"/>
      <c r="CE13" s="1278"/>
      <c r="CF13" s="1648"/>
      <c r="CG13" s="1648"/>
      <c r="CH13" s="1648"/>
      <c r="CI13" s="1648"/>
      <c r="CJ13" s="1648"/>
      <c r="CK13" s="1648"/>
      <c r="CL13" s="1648"/>
      <c r="CM13" s="1149"/>
      <c r="CN13" s="1149"/>
      <c r="CO13" s="1149"/>
      <c r="CP13" s="1149"/>
      <c r="CQ13" s="1656"/>
    </row>
    <row r="14">
      <c r="A14" s="1632">
        <f t="shared" si="1"/>
        <v>42948</v>
      </c>
      <c r="B14" s="1727" t="str">
        <f t="shared" si="2"/>
        <v>2017 Quý 1</v>
      </c>
      <c r="C14" s="1633"/>
      <c r="D14" s="1633"/>
      <c r="E14" s="1633"/>
      <c r="F14" s="1633"/>
      <c r="G14" s="1633"/>
      <c r="H14" s="1633"/>
      <c r="I14" s="1704"/>
      <c r="J14" s="1638"/>
      <c r="K14" s="1638"/>
      <c r="L14" s="1634"/>
      <c r="M14" s="1635"/>
      <c r="N14" s="1635"/>
      <c r="O14" s="1634"/>
      <c r="P14" s="1635"/>
      <c r="Q14" s="1635"/>
      <c r="R14" s="1728">
        <v>0.017</v>
      </c>
      <c r="S14" s="1255">
        <v>0.015</v>
      </c>
      <c r="T14" s="1255">
        <v>0.017</v>
      </c>
      <c r="U14" s="465">
        <v>0.003</v>
      </c>
      <c r="V14" s="466">
        <v>0.002</v>
      </c>
      <c r="W14" s="466">
        <v>0.003</v>
      </c>
      <c r="X14" s="465">
        <v>0.057</v>
      </c>
      <c r="Y14" s="466">
        <v>0.066</v>
      </c>
      <c r="Z14" s="466">
        <v>0.057</v>
      </c>
      <c r="AA14" s="1636"/>
      <c r="AB14" s="470"/>
      <c r="AC14" s="1637"/>
      <c r="AD14" s="1638"/>
      <c r="AE14" s="1638"/>
      <c r="AF14" s="1638"/>
      <c r="AG14" s="1639"/>
      <c r="AH14" s="1638"/>
      <c r="AI14" s="1638"/>
      <c r="AJ14" s="1640"/>
      <c r="AK14" s="1638"/>
      <c r="AL14" s="1638"/>
      <c r="AM14" s="465">
        <v>0.009</v>
      </c>
      <c r="AN14" s="1633"/>
      <c r="AO14" s="466">
        <v>0.009</v>
      </c>
      <c r="AP14" s="496">
        <v>0.037</v>
      </c>
      <c r="AQ14" s="466">
        <v>0.039</v>
      </c>
      <c r="AR14" s="466">
        <v>0.037</v>
      </c>
      <c r="AS14" s="1635"/>
      <c r="AT14" s="1638"/>
      <c r="AU14" s="1635"/>
      <c r="AV14" s="1642"/>
      <c r="AW14" s="1638"/>
      <c r="AX14" s="1638"/>
      <c r="AY14" s="1642"/>
      <c r="AZ14" s="1638"/>
      <c r="BA14" s="1638"/>
      <c r="BB14" s="1635"/>
      <c r="BC14" s="1635"/>
      <c r="BD14" s="1635"/>
      <c r="BE14" s="1635"/>
      <c r="BF14" s="1635"/>
      <c r="BG14" s="1635"/>
      <c r="BH14" s="1635"/>
      <c r="BI14" s="1635"/>
      <c r="BJ14" s="1635"/>
      <c r="BK14" s="1635"/>
      <c r="BL14" s="1635"/>
      <c r="BM14" s="1635"/>
      <c r="BN14" s="1638"/>
      <c r="BO14" s="1638"/>
      <c r="BP14" s="1638"/>
      <c r="BQ14" s="1638"/>
      <c r="BR14" s="1638"/>
      <c r="BS14" s="1638"/>
      <c r="BT14" s="1643"/>
      <c r="BU14" s="1638"/>
      <c r="BV14" s="1638"/>
      <c r="BW14" s="1643"/>
      <c r="BX14" s="1638"/>
      <c r="BY14" s="462"/>
      <c r="BZ14" s="1635"/>
      <c r="CA14" s="1258"/>
      <c r="CB14" s="1258"/>
      <c r="CC14" s="1258"/>
      <c r="CD14" s="1258"/>
      <c r="CE14" s="1258"/>
      <c r="CF14" s="1635"/>
      <c r="CG14" s="1635"/>
      <c r="CH14" s="1635"/>
      <c r="CI14" s="1635"/>
      <c r="CJ14" s="1635"/>
      <c r="CK14" s="1635"/>
      <c r="CL14" s="1635"/>
      <c r="CM14" s="1142"/>
      <c r="CN14" s="1142"/>
      <c r="CO14" s="1142"/>
      <c r="CP14" s="1142"/>
      <c r="CQ14" s="1644"/>
    </row>
    <row r="15">
      <c r="A15" s="1658">
        <f t="shared" si="1"/>
        <v>43040</v>
      </c>
      <c r="B15" s="1730" t="str">
        <f t="shared" si="2"/>
        <v>2017 Quý 2</v>
      </c>
      <c r="C15" s="1646"/>
      <c r="D15" s="1646"/>
      <c r="E15" s="1646"/>
      <c r="F15" s="1646"/>
      <c r="G15" s="1646"/>
      <c r="H15" s="1646"/>
      <c r="I15" s="1706"/>
      <c r="J15" s="1649"/>
      <c r="K15" s="1649"/>
      <c r="L15" s="1647"/>
      <c r="M15" s="1648"/>
      <c r="N15" s="1648"/>
      <c r="O15" s="1647"/>
      <c r="P15" s="1648"/>
      <c r="Q15" s="1648"/>
      <c r="R15" s="1731">
        <v>0.018</v>
      </c>
      <c r="S15" s="1275">
        <v>0.019</v>
      </c>
      <c r="T15" s="1275">
        <v>0.018</v>
      </c>
      <c r="U15" s="478">
        <v>0.008</v>
      </c>
      <c r="V15" s="479">
        <v>0.009</v>
      </c>
      <c r="W15" s="479">
        <v>0.009</v>
      </c>
      <c r="X15" s="478">
        <v>0.063</v>
      </c>
      <c r="Y15" s="479">
        <v>0.064</v>
      </c>
      <c r="Z15" s="479">
        <v>0.063</v>
      </c>
      <c r="AA15" s="1650"/>
      <c r="AB15" s="483"/>
      <c r="AC15" s="1651"/>
      <c r="AD15" s="1649"/>
      <c r="AE15" s="1649"/>
      <c r="AF15" s="1649"/>
      <c r="AG15" s="1652"/>
      <c r="AH15" s="1649"/>
      <c r="AI15" s="1649"/>
      <c r="AJ15" s="1653"/>
      <c r="AK15" s="1649"/>
      <c r="AL15" s="1649"/>
      <c r="AM15" s="478">
        <v>0.011</v>
      </c>
      <c r="AN15" s="1646"/>
      <c r="AO15" s="479">
        <v>0.01</v>
      </c>
      <c r="AP15" s="499">
        <v>0.045</v>
      </c>
      <c r="AQ15" s="479">
        <v>0.037</v>
      </c>
      <c r="AR15" s="479">
        <v>0.043</v>
      </c>
      <c r="AS15" s="1648"/>
      <c r="AT15" s="1649"/>
      <c r="AU15" s="1648"/>
      <c r="AV15" s="1654"/>
      <c r="AW15" s="1649"/>
      <c r="AX15" s="1649"/>
      <c r="AY15" s="1654"/>
      <c r="AZ15" s="1649"/>
      <c r="BA15" s="1649"/>
      <c r="BB15" s="1648"/>
      <c r="BC15" s="1648"/>
      <c r="BD15" s="1648"/>
      <c r="BE15" s="1648"/>
      <c r="BF15" s="1648"/>
      <c r="BG15" s="1648"/>
      <c r="BH15" s="1648"/>
      <c r="BI15" s="1648"/>
      <c r="BJ15" s="1648"/>
      <c r="BK15" s="1648"/>
      <c r="BL15" s="1648"/>
      <c r="BM15" s="1648"/>
      <c r="BN15" s="1649"/>
      <c r="BO15" s="1649"/>
      <c r="BP15" s="1649"/>
      <c r="BQ15" s="1649"/>
      <c r="BR15" s="1649"/>
      <c r="BS15" s="1649"/>
      <c r="BT15" s="1655"/>
      <c r="BU15" s="1649"/>
      <c r="BV15" s="1649"/>
      <c r="BW15" s="1655"/>
      <c r="BX15" s="1649"/>
      <c r="BY15" s="494"/>
      <c r="BZ15" s="1648"/>
      <c r="CA15" s="1278"/>
      <c r="CB15" s="1278"/>
      <c r="CC15" s="1278"/>
      <c r="CD15" s="1278"/>
      <c r="CE15" s="1278"/>
      <c r="CF15" s="1648"/>
      <c r="CG15" s="1648"/>
      <c r="CH15" s="1648"/>
      <c r="CI15" s="1648"/>
      <c r="CJ15" s="1648"/>
      <c r="CK15" s="1648"/>
      <c r="CL15" s="1648"/>
      <c r="CM15" s="1149"/>
      <c r="CN15" s="1149"/>
      <c r="CO15" s="1149"/>
      <c r="CP15" s="1149"/>
      <c r="CQ15" s="1656"/>
    </row>
    <row r="16">
      <c r="A16" s="1632">
        <f t="shared" si="1"/>
        <v>43132</v>
      </c>
      <c r="B16" s="1727" t="str">
        <f t="shared" si="2"/>
        <v>2017 Quý 3</v>
      </c>
      <c r="C16" s="1633"/>
      <c r="D16" s="1633"/>
      <c r="E16" s="1633"/>
      <c r="F16" s="1633"/>
      <c r="G16" s="1633"/>
      <c r="H16" s="1633"/>
      <c r="I16" s="1704"/>
      <c r="J16" s="1638"/>
      <c r="K16" s="1638"/>
      <c r="L16" s="1634"/>
      <c r="M16" s="1635"/>
      <c r="N16" s="1635"/>
      <c r="O16" s="1634"/>
      <c r="P16" s="1635"/>
      <c r="Q16" s="1635"/>
      <c r="R16" s="1728">
        <v>0.028</v>
      </c>
      <c r="S16" s="1255">
        <v>0.03</v>
      </c>
      <c r="T16" s="1255">
        <v>0.029</v>
      </c>
      <c r="U16" s="465">
        <v>0.006</v>
      </c>
      <c r="V16" s="466">
        <v>0.007</v>
      </c>
      <c r="W16" s="466">
        <v>0.007</v>
      </c>
      <c r="X16" s="465">
        <v>0.072</v>
      </c>
      <c r="Y16" s="466">
        <v>0.069</v>
      </c>
      <c r="Z16" s="466">
        <v>0.07</v>
      </c>
      <c r="AA16" s="1636"/>
      <c r="AB16" s="470"/>
      <c r="AC16" s="1637"/>
      <c r="AD16" s="1638"/>
      <c r="AE16" s="1638"/>
      <c r="AF16" s="1638"/>
      <c r="AG16" s="1639"/>
      <c r="AH16" s="1638"/>
      <c r="AI16" s="1638"/>
      <c r="AJ16" s="1640"/>
      <c r="AK16" s="1638"/>
      <c r="AL16" s="1638"/>
      <c r="AM16" s="465">
        <v>0.004</v>
      </c>
      <c r="AN16" s="1633"/>
      <c r="AO16" s="466">
        <v>0.004</v>
      </c>
      <c r="AP16" s="496">
        <v>0.017</v>
      </c>
      <c r="AQ16" s="466">
        <v>0.016</v>
      </c>
      <c r="AR16" s="466">
        <v>0.015</v>
      </c>
      <c r="AS16" s="1635"/>
      <c r="AT16" s="1638"/>
      <c r="AU16" s="1635"/>
      <c r="AV16" s="1642"/>
      <c r="AW16" s="1638"/>
      <c r="AX16" s="1638"/>
      <c r="AY16" s="1642"/>
      <c r="AZ16" s="1638"/>
      <c r="BA16" s="1638"/>
      <c r="BB16" s="1635"/>
      <c r="BC16" s="1635"/>
      <c r="BD16" s="1635"/>
      <c r="BE16" s="1635"/>
      <c r="BF16" s="1635"/>
      <c r="BG16" s="1635"/>
      <c r="BH16" s="1635"/>
      <c r="BI16" s="1635"/>
      <c r="BJ16" s="1635"/>
      <c r="BK16" s="1635"/>
      <c r="BL16" s="1635"/>
      <c r="BM16" s="1635"/>
      <c r="BN16" s="1638"/>
      <c r="BO16" s="1638"/>
      <c r="BP16" s="1638"/>
      <c r="BQ16" s="1638"/>
      <c r="BR16" s="1638"/>
      <c r="BS16" s="1638"/>
      <c r="BT16" s="1643"/>
      <c r="BU16" s="1638"/>
      <c r="BV16" s="1638"/>
      <c r="BW16" s="1643"/>
      <c r="BX16" s="1638"/>
      <c r="BY16" s="462"/>
      <c r="BZ16" s="1635"/>
      <c r="CA16" s="1258"/>
      <c r="CB16" s="1258"/>
      <c r="CC16" s="1258"/>
      <c r="CD16" s="1258"/>
      <c r="CE16" s="1258"/>
      <c r="CF16" s="1635"/>
      <c r="CG16" s="1635"/>
      <c r="CH16" s="1635"/>
      <c r="CI16" s="1635"/>
      <c r="CJ16" s="1635"/>
      <c r="CK16" s="1635"/>
      <c r="CL16" s="1635"/>
      <c r="CM16" s="1142"/>
      <c r="CN16" s="1142"/>
      <c r="CO16" s="1142"/>
      <c r="CP16" s="1142"/>
      <c r="CQ16" s="1644"/>
    </row>
    <row r="17">
      <c r="A17" s="1658">
        <f t="shared" si="1"/>
        <v>43221</v>
      </c>
      <c r="B17" s="1730" t="str">
        <f t="shared" si="2"/>
        <v>2017 Quý 4</v>
      </c>
      <c r="C17" s="1646"/>
      <c r="D17" s="1646"/>
      <c r="E17" s="1646"/>
      <c r="F17" s="1646"/>
      <c r="G17" s="1646"/>
      <c r="H17" s="1646"/>
      <c r="I17" s="1706"/>
      <c r="J17" s="1649"/>
      <c r="K17" s="1649"/>
      <c r="L17" s="1647"/>
      <c r="M17" s="1648"/>
      <c r="N17" s="1648"/>
      <c r="O17" s="1647"/>
      <c r="P17" s="1648"/>
      <c r="Q17" s="1648"/>
      <c r="R17" s="1731">
        <v>0.024</v>
      </c>
      <c r="S17" s="1275">
        <v>0.025</v>
      </c>
      <c r="T17" s="1275">
        <v>0.024</v>
      </c>
      <c r="U17" s="478">
        <v>0.004</v>
      </c>
      <c r="V17" s="479">
        <v>0.005</v>
      </c>
      <c r="W17" s="479">
        <v>0.005</v>
      </c>
      <c r="X17" s="478">
        <v>0.077</v>
      </c>
      <c r="Y17" s="479">
        <v>0.073</v>
      </c>
      <c r="Z17" s="479">
        <v>0.077</v>
      </c>
      <c r="AA17" s="1650"/>
      <c r="AB17" s="483"/>
      <c r="AC17" s="1651"/>
      <c r="AD17" s="1649"/>
      <c r="AE17" s="1649"/>
      <c r="AF17" s="1649"/>
      <c r="AG17" s="1652"/>
      <c r="AH17" s="1649"/>
      <c r="AI17" s="1649"/>
      <c r="AJ17" s="1653"/>
      <c r="AK17" s="1649"/>
      <c r="AL17" s="1649"/>
      <c r="AM17" s="478">
        <v>0.004</v>
      </c>
      <c r="AN17" s="1646"/>
      <c r="AO17" s="479">
        <v>0.004</v>
      </c>
      <c r="AP17" s="499">
        <v>0.017</v>
      </c>
      <c r="AQ17" s="479">
        <v>0.02</v>
      </c>
      <c r="AR17" s="479">
        <v>0.017</v>
      </c>
      <c r="AS17" s="1648"/>
      <c r="AT17" s="1649"/>
      <c r="AU17" s="1648"/>
      <c r="AV17" s="1654"/>
      <c r="AW17" s="1649"/>
      <c r="AX17" s="1649"/>
      <c r="AY17" s="1654"/>
      <c r="AZ17" s="1649"/>
      <c r="BA17" s="1649"/>
      <c r="BB17" s="1648"/>
      <c r="BC17" s="1648"/>
      <c r="BD17" s="1648"/>
      <c r="BE17" s="1648"/>
      <c r="BF17" s="1648"/>
      <c r="BG17" s="1648"/>
      <c r="BH17" s="1648"/>
      <c r="BI17" s="1648"/>
      <c r="BJ17" s="1648"/>
      <c r="BK17" s="1648"/>
      <c r="BL17" s="1648"/>
      <c r="BM17" s="1648"/>
      <c r="BN17" s="1649"/>
      <c r="BO17" s="1649"/>
      <c r="BP17" s="1649"/>
      <c r="BQ17" s="1649"/>
      <c r="BR17" s="1649"/>
      <c r="BS17" s="1649"/>
      <c r="BT17" s="1655"/>
      <c r="BU17" s="1649"/>
      <c r="BV17" s="1649"/>
      <c r="BW17" s="1655"/>
      <c r="BX17" s="1649"/>
      <c r="BY17" s="494"/>
      <c r="BZ17" s="1648"/>
      <c r="CA17" s="1278"/>
      <c r="CB17" s="1278"/>
      <c r="CC17" s="1278"/>
      <c r="CD17" s="1278"/>
      <c r="CE17" s="1278"/>
      <c r="CF17" s="1648"/>
      <c r="CG17" s="1648"/>
      <c r="CH17" s="1648"/>
      <c r="CI17" s="1648"/>
      <c r="CJ17" s="1648"/>
      <c r="CK17" s="1648"/>
      <c r="CL17" s="1648"/>
      <c r="CM17" s="1149"/>
      <c r="CN17" s="1149"/>
      <c r="CO17" s="1149"/>
      <c r="CP17" s="1149"/>
      <c r="CQ17" s="1656"/>
    </row>
    <row r="18">
      <c r="A18" s="1632">
        <f t="shared" si="1"/>
        <v>43313</v>
      </c>
      <c r="B18" s="1727" t="str">
        <f t="shared" si="2"/>
        <v>2018 Quý 1</v>
      </c>
      <c r="C18" s="1633"/>
      <c r="D18" s="1633"/>
      <c r="E18" s="1633"/>
      <c r="F18" s="1633"/>
      <c r="G18" s="1633"/>
      <c r="H18" s="1633"/>
      <c r="I18" s="1704"/>
      <c r="J18" s="1638"/>
      <c r="K18" s="1638"/>
      <c r="L18" s="1634"/>
      <c r="M18" s="1635"/>
      <c r="N18" s="1635"/>
      <c r="O18" s="1634"/>
      <c r="P18" s="1635"/>
      <c r="Q18" s="1635"/>
      <c r="R18" s="1728">
        <v>0.031</v>
      </c>
      <c r="S18" s="1255">
        <v>0.028</v>
      </c>
      <c r="T18" s="1255">
        <v>0.031</v>
      </c>
      <c r="U18" s="465">
        <v>0.01</v>
      </c>
      <c r="V18" s="466">
        <v>0.008</v>
      </c>
      <c r="W18" s="466">
        <v>0.011</v>
      </c>
      <c r="X18" s="465">
        <v>0.082</v>
      </c>
      <c r="Y18" s="466">
        <v>0.076</v>
      </c>
      <c r="Z18" s="466">
        <v>0.082</v>
      </c>
      <c r="AA18" s="1636"/>
      <c r="AB18" s="470"/>
      <c r="AC18" s="1637"/>
      <c r="AD18" s="1638"/>
      <c r="AE18" s="1638"/>
      <c r="AF18" s="1638"/>
      <c r="AG18" s="1639"/>
      <c r="AH18" s="1638"/>
      <c r="AI18" s="1638"/>
      <c r="AJ18" s="1640"/>
      <c r="AK18" s="1638"/>
      <c r="AL18" s="1638"/>
      <c r="AM18" s="465">
        <v>0.003</v>
      </c>
      <c r="AN18" s="1633"/>
      <c r="AO18" s="466">
        <v>0.004</v>
      </c>
      <c r="AP18" s="496">
        <v>0.013</v>
      </c>
      <c r="AQ18" s="466">
        <v>0.018</v>
      </c>
      <c r="AR18" s="466">
        <v>0.014</v>
      </c>
      <c r="AS18" s="1635"/>
      <c r="AT18" s="1638"/>
      <c r="AU18" s="1635"/>
      <c r="AV18" s="1642"/>
      <c r="AW18" s="1638"/>
      <c r="AX18" s="1638"/>
      <c r="AY18" s="1642"/>
      <c r="AZ18" s="1638"/>
      <c r="BA18" s="1638"/>
      <c r="BB18" s="1635"/>
      <c r="BC18" s="1635"/>
      <c r="BD18" s="1635"/>
      <c r="BE18" s="1635"/>
      <c r="BF18" s="1635"/>
      <c r="BG18" s="1635"/>
      <c r="BH18" s="1635"/>
      <c r="BI18" s="1635"/>
      <c r="BJ18" s="1635"/>
      <c r="BK18" s="1635"/>
      <c r="BL18" s="1635"/>
      <c r="BM18" s="1635"/>
      <c r="BN18" s="1638"/>
      <c r="BO18" s="1638"/>
      <c r="BP18" s="1638"/>
      <c r="BQ18" s="1638"/>
      <c r="BR18" s="1638"/>
      <c r="BS18" s="1638"/>
      <c r="BT18" s="1643"/>
      <c r="BU18" s="1638"/>
      <c r="BV18" s="1638"/>
      <c r="BW18" s="1643"/>
      <c r="BX18" s="1638"/>
      <c r="BY18" s="462"/>
      <c r="BZ18" s="1635"/>
      <c r="CA18" s="1258"/>
      <c r="CB18" s="1258"/>
      <c r="CC18" s="1258"/>
      <c r="CD18" s="1258"/>
      <c r="CE18" s="1258"/>
      <c r="CF18" s="1635"/>
      <c r="CG18" s="1635"/>
      <c r="CH18" s="1635"/>
      <c r="CI18" s="1635"/>
      <c r="CJ18" s="1635"/>
      <c r="CK18" s="1635"/>
      <c r="CL18" s="1635"/>
      <c r="CM18" s="1142"/>
      <c r="CN18" s="1142"/>
      <c r="CO18" s="1142"/>
      <c r="CP18" s="1142"/>
      <c r="CQ18" s="1644"/>
    </row>
    <row r="19">
      <c r="A19" s="1658">
        <f t="shared" si="1"/>
        <v>43405</v>
      </c>
      <c r="B19" s="1730" t="str">
        <f t="shared" si="2"/>
        <v>2018 Quý 2</v>
      </c>
      <c r="C19" s="1646"/>
      <c r="D19" s="1646"/>
      <c r="E19" s="1646"/>
      <c r="F19" s="1646"/>
      <c r="G19" s="1646"/>
      <c r="H19" s="1646"/>
      <c r="I19" s="1706"/>
      <c r="J19" s="1649"/>
      <c r="K19" s="1649"/>
      <c r="L19" s="1647"/>
      <c r="M19" s="1648"/>
      <c r="N19" s="1648"/>
      <c r="O19" s="1647"/>
      <c r="P19" s="1648"/>
      <c r="Q19" s="1648"/>
      <c r="R19" s="1731">
        <v>0.034</v>
      </c>
      <c r="S19" s="1275">
        <v>0.028</v>
      </c>
      <c r="T19" s="1275">
        <v>0.034</v>
      </c>
      <c r="U19" s="478">
        <v>0.009</v>
      </c>
      <c r="V19" s="479">
        <v>0.008</v>
      </c>
      <c r="W19" s="479">
        <v>0.009</v>
      </c>
      <c r="X19" s="478">
        <v>0.071</v>
      </c>
      <c r="Y19" s="479">
        <v>0.074</v>
      </c>
      <c r="Z19" s="479">
        <v>0.071</v>
      </c>
      <c r="AA19" s="1650"/>
      <c r="AB19" s="483"/>
      <c r="AC19" s="1651"/>
      <c r="AD19" s="1649"/>
      <c r="AE19" s="1649"/>
      <c r="AF19" s="1649"/>
      <c r="AG19" s="1652"/>
      <c r="AH19" s="1649"/>
      <c r="AI19" s="1649"/>
      <c r="AJ19" s="1653"/>
      <c r="AK19" s="1649"/>
      <c r="AL19" s="1649"/>
      <c r="AM19" s="478">
        <v>0.007</v>
      </c>
      <c r="AN19" s="1646"/>
      <c r="AO19" s="479">
        <v>0.007</v>
      </c>
      <c r="AP19" s="499">
        <v>0.029</v>
      </c>
      <c r="AQ19" s="479">
        <v>0.03</v>
      </c>
      <c r="AR19" s="479">
        <v>0.029</v>
      </c>
      <c r="AS19" s="1648"/>
      <c r="AT19" s="1649"/>
      <c r="AU19" s="1648"/>
      <c r="AV19" s="1654"/>
      <c r="AW19" s="1649"/>
      <c r="AX19" s="1649"/>
      <c r="AY19" s="1654"/>
      <c r="AZ19" s="1649"/>
      <c r="BA19" s="1649"/>
      <c r="BB19" s="1648"/>
      <c r="BC19" s="1648"/>
      <c r="BD19" s="1648"/>
      <c r="BE19" s="1648"/>
      <c r="BF19" s="1648"/>
      <c r="BG19" s="1648"/>
      <c r="BH19" s="1648"/>
      <c r="BI19" s="1648"/>
      <c r="BJ19" s="1648"/>
      <c r="BK19" s="1648"/>
      <c r="BL19" s="1648"/>
      <c r="BM19" s="1648"/>
      <c r="BN19" s="1649"/>
      <c r="BO19" s="1649"/>
      <c r="BP19" s="1649"/>
      <c r="BQ19" s="1649"/>
      <c r="BR19" s="1649"/>
      <c r="BS19" s="1649"/>
      <c r="BT19" s="1655"/>
      <c r="BU19" s="1649"/>
      <c r="BV19" s="1649"/>
      <c r="BW19" s="1655"/>
      <c r="BX19" s="1649"/>
      <c r="BY19" s="494"/>
      <c r="BZ19" s="1648"/>
      <c r="CA19" s="1278"/>
      <c r="CB19" s="1278"/>
      <c r="CC19" s="1278"/>
      <c r="CD19" s="1278"/>
      <c r="CE19" s="1278"/>
      <c r="CF19" s="1648"/>
      <c r="CG19" s="1648"/>
      <c r="CH19" s="1648"/>
      <c r="CI19" s="1648"/>
      <c r="CJ19" s="1648"/>
      <c r="CK19" s="1648"/>
      <c r="CL19" s="1648"/>
      <c r="CM19" s="1149"/>
      <c r="CN19" s="1149"/>
      <c r="CO19" s="1149"/>
      <c r="CP19" s="1149"/>
      <c r="CQ19" s="1656"/>
    </row>
    <row r="20">
      <c r="A20" s="1632">
        <f t="shared" si="1"/>
        <v>43497</v>
      </c>
      <c r="B20" s="1727" t="str">
        <f t="shared" si="2"/>
        <v>2018 Quý 3</v>
      </c>
      <c r="C20" s="1633"/>
      <c r="D20" s="1633"/>
      <c r="E20" s="1633"/>
      <c r="F20" s="1633"/>
      <c r="G20" s="1633"/>
      <c r="H20" s="1633"/>
      <c r="I20" s="1704"/>
      <c r="J20" s="1638"/>
      <c r="K20" s="1638"/>
      <c r="L20" s="1634"/>
      <c r="M20" s="1635"/>
      <c r="N20" s="1635"/>
      <c r="O20" s="1634"/>
      <c r="P20" s="1635"/>
      <c r="Q20" s="1635"/>
      <c r="R20" s="1728">
        <v>0.028</v>
      </c>
      <c r="S20" s="1255">
        <v>0.033</v>
      </c>
      <c r="T20" s="1255">
        <v>0.028</v>
      </c>
      <c r="U20" s="465">
        <v>0.003</v>
      </c>
      <c r="V20" s="466">
        <v>0.006</v>
      </c>
      <c r="W20" s="466">
        <v>0.003</v>
      </c>
      <c r="X20" s="465">
        <v>0.066</v>
      </c>
      <c r="Y20" s="466">
        <v>0.069</v>
      </c>
      <c r="Z20" s="466">
        <v>0.066</v>
      </c>
      <c r="AA20" s="1636"/>
      <c r="AB20" s="470"/>
      <c r="AC20" s="1637"/>
      <c r="AD20" s="1638"/>
      <c r="AE20" s="1638"/>
      <c r="AF20" s="1638"/>
      <c r="AG20" s="1639"/>
      <c r="AH20" s="1638"/>
      <c r="AI20" s="1638"/>
      <c r="AJ20" s="1640"/>
      <c r="AK20" s="1638"/>
      <c r="AL20" s="1638"/>
      <c r="AM20" s="465">
        <v>0.005</v>
      </c>
      <c r="AN20" s="1633"/>
      <c r="AO20" s="466">
        <v>0.005</v>
      </c>
      <c r="AP20" s="496">
        <v>0.02</v>
      </c>
      <c r="AQ20" s="466">
        <v>0.02</v>
      </c>
      <c r="AR20" s="466">
        <v>0.02</v>
      </c>
      <c r="AS20" s="1635"/>
      <c r="AT20" s="1638"/>
      <c r="AU20" s="1635"/>
      <c r="AV20" s="1642"/>
      <c r="AW20" s="1638"/>
      <c r="AX20" s="1638"/>
      <c r="AY20" s="1642"/>
      <c r="AZ20" s="1638"/>
      <c r="BA20" s="1638"/>
      <c r="BB20" s="1635"/>
      <c r="BC20" s="1635"/>
      <c r="BD20" s="1635"/>
      <c r="BE20" s="1635"/>
      <c r="BF20" s="1635"/>
      <c r="BG20" s="1635"/>
      <c r="BH20" s="1635"/>
      <c r="BI20" s="1635"/>
      <c r="BJ20" s="1635"/>
      <c r="BK20" s="1635"/>
      <c r="BL20" s="1635"/>
      <c r="BM20" s="1635"/>
      <c r="BN20" s="1638"/>
      <c r="BO20" s="1638"/>
      <c r="BP20" s="1638"/>
      <c r="BQ20" s="1638"/>
      <c r="BR20" s="1638"/>
      <c r="BS20" s="1638"/>
      <c r="BT20" s="1643"/>
      <c r="BU20" s="1638"/>
      <c r="BV20" s="1638"/>
      <c r="BW20" s="1643"/>
      <c r="BX20" s="1638"/>
      <c r="BY20" s="462"/>
      <c r="BZ20" s="1635"/>
      <c r="CA20" s="1258"/>
      <c r="CB20" s="1258"/>
      <c r="CC20" s="1258"/>
      <c r="CD20" s="1258"/>
      <c r="CE20" s="1258"/>
      <c r="CF20" s="1635"/>
      <c r="CG20" s="1635"/>
      <c r="CH20" s="1635"/>
      <c r="CI20" s="1635"/>
      <c r="CJ20" s="1635"/>
      <c r="CK20" s="1635"/>
      <c r="CL20" s="1635"/>
      <c r="CM20" s="1142"/>
      <c r="CN20" s="1142"/>
      <c r="CO20" s="1142"/>
      <c r="CP20" s="1142"/>
      <c r="CQ20" s="1644"/>
    </row>
    <row r="21">
      <c r="A21" s="1658">
        <f t="shared" si="1"/>
        <v>43586</v>
      </c>
      <c r="B21" s="1730" t="str">
        <f t="shared" si="2"/>
        <v>2018 Quý 4</v>
      </c>
      <c r="C21" s="1646"/>
      <c r="D21" s="1646"/>
      <c r="E21" s="1646"/>
      <c r="F21" s="1646"/>
      <c r="G21" s="1646"/>
      <c r="H21" s="1646"/>
      <c r="I21" s="1706"/>
      <c r="J21" s="1649"/>
      <c r="K21" s="1649"/>
      <c r="L21" s="1647"/>
      <c r="M21" s="1648"/>
      <c r="N21" s="1648"/>
      <c r="O21" s="1647"/>
      <c r="P21" s="1648"/>
      <c r="Q21" s="1648"/>
      <c r="R21" s="1731">
        <v>0.023</v>
      </c>
      <c r="S21" s="1275">
        <v>0.025</v>
      </c>
      <c r="T21" s="1275">
        <v>0.023</v>
      </c>
      <c r="U21" s="478">
        <v>0.002</v>
      </c>
      <c r="V21" s="479">
        <v>0.005</v>
      </c>
      <c r="W21" s="479">
        <v>0.002</v>
      </c>
      <c r="X21" s="478">
        <v>0.058</v>
      </c>
      <c r="Y21" s="479">
        <v>0.063</v>
      </c>
      <c r="Z21" s="479">
        <v>0.058</v>
      </c>
      <c r="AA21" s="1650"/>
      <c r="AB21" s="483"/>
      <c r="AC21" s="1651"/>
      <c r="AD21" s="1649"/>
      <c r="AE21" s="1649"/>
      <c r="AF21" s="1649"/>
      <c r="AG21" s="1652"/>
      <c r="AH21" s="1649"/>
      <c r="AI21" s="1649"/>
      <c r="AJ21" s="1653"/>
      <c r="AK21" s="1649"/>
      <c r="AL21" s="1649"/>
      <c r="AM21" s="478">
        <v>0.001</v>
      </c>
      <c r="AN21" s="1646"/>
      <c r="AO21" s="479">
        <v>0.001</v>
      </c>
      <c r="AP21" s="499">
        <v>0.004</v>
      </c>
      <c r="AQ21" s="479">
        <v>0.012</v>
      </c>
      <c r="AR21" s="479">
        <v>0.003</v>
      </c>
      <c r="AS21" s="1648"/>
      <c r="AT21" s="1649"/>
      <c r="AU21" s="1648"/>
      <c r="AV21" s="1654"/>
      <c r="AW21" s="1649"/>
      <c r="AX21" s="1649"/>
      <c r="AY21" s="1654"/>
      <c r="AZ21" s="1649"/>
      <c r="BA21" s="1649"/>
      <c r="BB21" s="1648"/>
      <c r="BC21" s="1648"/>
      <c r="BD21" s="1648"/>
      <c r="BE21" s="1648"/>
      <c r="BF21" s="1648"/>
      <c r="BG21" s="1648"/>
      <c r="BH21" s="1648"/>
      <c r="BI21" s="1648"/>
      <c r="BJ21" s="1648"/>
      <c r="BK21" s="1648"/>
      <c r="BL21" s="1648"/>
      <c r="BM21" s="1648"/>
      <c r="BN21" s="1649"/>
      <c r="BO21" s="1649"/>
      <c r="BP21" s="1649"/>
      <c r="BQ21" s="1649"/>
      <c r="BR21" s="1649"/>
      <c r="BS21" s="1649"/>
      <c r="BT21" s="1655"/>
      <c r="BU21" s="1649"/>
      <c r="BV21" s="1649"/>
      <c r="BW21" s="1655"/>
      <c r="BX21" s="1649"/>
      <c r="BY21" s="494"/>
      <c r="BZ21" s="1648"/>
      <c r="CA21" s="1278"/>
      <c r="CB21" s="1278"/>
      <c r="CC21" s="1278"/>
      <c r="CD21" s="1278"/>
      <c r="CE21" s="1278"/>
      <c r="CF21" s="1648"/>
      <c r="CG21" s="1648"/>
      <c r="CH21" s="1648"/>
      <c r="CI21" s="1648"/>
      <c r="CJ21" s="1648"/>
      <c r="CK21" s="1648"/>
      <c r="CL21" s="1648"/>
      <c r="CM21" s="1149"/>
      <c r="CN21" s="1149"/>
      <c r="CO21" s="1149"/>
      <c r="CP21" s="1149"/>
      <c r="CQ21" s="1656"/>
    </row>
    <row r="22">
      <c r="A22" s="1632">
        <f t="shared" si="1"/>
        <v>43678</v>
      </c>
      <c r="B22" s="1727" t="str">
        <f t="shared" si="2"/>
        <v>2019 Quý 1</v>
      </c>
      <c r="C22" s="1633"/>
      <c r="D22" s="1633"/>
      <c r="E22" s="1633"/>
      <c r="F22" s="1633"/>
      <c r="G22" s="1633"/>
      <c r="H22" s="1633"/>
      <c r="I22" s="1704"/>
      <c r="J22" s="1638"/>
      <c r="K22" s="1638"/>
      <c r="L22" s="1634"/>
      <c r="M22" s="1635"/>
      <c r="N22" s="1635"/>
      <c r="O22" s="1634"/>
      <c r="P22" s="1635"/>
      <c r="Q22" s="1635"/>
      <c r="R22" s="1728">
        <v>0.018</v>
      </c>
      <c r="S22" s="1255">
        <v>0.018</v>
      </c>
      <c r="T22" s="1255">
        <v>0.018</v>
      </c>
      <c r="U22" s="465">
        <v>0.004</v>
      </c>
      <c r="V22" s="466">
        <v>0.005</v>
      </c>
      <c r="W22" s="466">
        <v>0.005</v>
      </c>
      <c r="X22" s="465">
        <v>0.05</v>
      </c>
      <c r="Y22" s="466">
        <v>0.057</v>
      </c>
      <c r="Z22" s="466">
        <v>0.05</v>
      </c>
      <c r="AA22" s="1636"/>
      <c r="AB22" s="470"/>
      <c r="AC22" s="1637"/>
      <c r="AD22" s="1638"/>
      <c r="AE22" s="1638"/>
      <c r="AF22" s="1638"/>
      <c r="AG22" s="1639"/>
      <c r="AH22" s="1638"/>
      <c r="AI22" s="1638"/>
      <c r="AJ22" s="1640"/>
      <c r="AK22" s="1638"/>
      <c r="AL22" s="1638"/>
      <c r="AM22" s="465">
        <v>0.001</v>
      </c>
      <c r="AN22" s="1633"/>
      <c r="AO22" s="466">
        <v>0.001</v>
      </c>
      <c r="AP22" s="496">
        <v>0.004</v>
      </c>
      <c r="AQ22" s="466">
        <v>0.007</v>
      </c>
      <c r="AR22" s="466">
        <v>0.005</v>
      </c>
      <c r="AS22" s="1635"/>
      <c r="AT22" s="1638"/>
      <c r="AU22" s="1635"/>
      <c r="AV22" s="1642"/>
      <c r="AW22" s="1638"/>
      <c r="AX22" s="1638"/>
      <c r="AY22" s="1642"/>
      <c r="AZ22" s="1638"/>
      <c r="BA22" s="1638"/>
      <c r="BB22" s="1635"/>
      <c r="BC22" s="1635"/>
      <c r="BD22" s="1635"/>
      <c r="BE22" s="1635"/>
      <c r="BF22" s="1635"/>
      <c r="BG22" s="1635"/>
      <c r="BH22" s="1635"/>
      <c r="BI22" s="1635"/>
      <c r="BJ22" s="1635"/>
      <c r="BK22" s="1635"/>
      <c r="BL22" s="1635"/>
      <c r="BM22" s="1635"/>
      <c r="BN22" s="1638"/>
      <c r="BO22" s="1638"/>
      <c r="BP22" s="1638"/>
      <c r="BQ22" s="1638"/>
      <c r="BR22" s="1638"/>
      <c r="BS22" s="1638"/>
      <c r="BT22" s="1643"/>
      <c r="BU22" s="1638"/>
      <c r="BV22" s="1638"/>
      <c r="BW22" s="1643"/>
      <c r="BX22" s="1638"/>
      <c r="BY22" s="462"/>
      <c r="BZ22" s="1635"/>
      <c r="CA22" s="1258"/>
      <c r="CB22" s="1258"/>
      <c r="CC22" s="1258"/>
      <c r="CD22" s="1258"/>
      <c r="CE22" s="1258"/>
      <c r="CF22" s="1635"/>
      <c r="CG22" s="1635"/>
      <c r="CH22" s="1635"/>
      <c r="CI22" s="1635"/>
      <c r="CJ22" s="1635"/>
      <c r="CK22" s="1635"/>
      <c r="CL22" s="1635"/>
      <c r="CM22" s="1142"/>
      <c r="CN22" s="1142"/>
      <c r="CO22" s="1142"/>
      <c r="CP22" s="1142"/>
      <c r="CQ22" s="1644"/>
    </row>
    <row r="23">
      <c r="A23" s="1658">
        <f t="shared" si="1"/>
        <v>43770</v>
      </c>
      <c r="B23" s="1730" t="str">
        <f t="shared" si="2"/>
        <v>2019 Quý 2</v>
      </c>
      <c r="C23" s="1646"/>
      <c r="D23" s="1646"/>
      <c r="E23" s="1646"/>
      <c r="F23" s="1646"/>
      <c r="G23" s="1646"/>
      <c r="H23" s="1646"/>
      <c r="I23" s="1706"/>
      <c r="J23" s="1649"/>
      <c r="K23" s="1649"/>
      <c r="L23" s="1647"/>
      <c r="M23" s="1648"/>
      <c r="N23" s="1648"/>
      <c r="O23" s="1647"/>
      <c r="P23" s="1648"/>
      <c r="Q23" s="1648"/>
      <c r="R23" s="1731">
        <v>0.014</v>
      </c>
      <c r="S23" s="1275">
        <v>0.014</v>
      </c>
      <c r="T23" s="1275">
        <v>0.014</v>
      </c>
      <c r="U23" s="478">
        <v>0.005</v>
      </c>
      <c r="V23" s="479">
        <v>0.005</v>
      </c>
      <c r="W23" s="479">
        <v>0.005</v>
      </c>
      <c r="X23" s="478">
        <v>0.045</v>
      </c>
      <c r="Y23" s="479">
        <v>0.047</v>
      </c>
      <c r="Z23" s="479">
        <v>0.051</v>
      </c>
      <c r="AA23" s="1650"/>
      <c r="AB23" s="483"/>
      <c r="AC23" s="1651"/>
      <c r="AD23" s="1649"/>
      <c r="AE23" s="1649"/>
      <c r="AF23" s="1649"/>
      <c r="AG23" s="1652"/>
      <c r="AH23" s="1649"/>
      <c r="AI23" s="1649"/>
      <c r="AJ23" s="1653"/>
      <c r="AK23" s="1649"/>
      <c r="AL23" s="1649"/>
      <c r="AM23" s="478">
        <v>0.009</v>
      </c>
      <c r="AN23" s="1646"/>
      <c r="AO23" s="479">
        <v>0.009</v>
      </c>
      <c r="AP23" s="499">
        <v>0.037</v>
      </c>
      <c r="AQ23" s="479">
        <v>0.03</v>
      </c>
      <c r="AR23" s="479">
        <v>0.035</v>
      </c>
      <c r="AS23" s="1648"/>
      <c r="AT23" s="1649"/>
      <c r="AU23" s="1648"/>
      <c r="AV23" s="1654"/>
      <c r="AW23" s="1649"/>
      <c r="AX23" s="1649"/>
      <c r="AY23" s="1654"/>
      <c r="AZ23" s="1649"/>
      <c r="BA23" s="1649"/>
      <c r="BB23" s="1648"/>
      <c r="BC23" s="1648"/>
      <c r="BD23" s="1648"/>
      <c r="BE23" s="1648"/>
      <c r="BF23" s="1648"/>
      <c r="BG23" s="1648"/>
      <c r="BH23" s="1648"/>
      <c r="BI23" s="1648"/>
      <c r="BJ23" s="1648"/>
      <c r="BK23" s="1648"/>
      <c r="BL23" s="1648"/>
      <c r="BM23" s="1648"/>
      <c r="BN23" s="1649"/>
      <c r="BO23" s="1649"/>
      <c r="BP23" s="1649"/>
      <c r="BQ23" s="1649"/>
      <c r="BR23" s="1649"/>
      <c r="BS23" s="1649"/>
      <c r="BT23" s="1655"/>
      <c r="BU23" s="1649"/>
      <c r="BV23" s="1649"/>
      <c r="BW23" s="1655"/>
      <c r="BX23" s="1649"/>
      <c r="BY23" s="494"/>
      <c r="BZ23" s="1648"/>
      <c r="CA23" s="1278"/>
      <c r="CB23" s="1278"/>
      <c r="CC23" s="1278"/>
      <c r="CD23" s="1278"/>
      <c r="CE23" s="1278"/>
      <c r="CF23" s="1648"/>
      <c r="CG23" s="1648"/>
      <c r="CH23" s="1648"/>
      <c r="CI23" s="1648"/>
      <c r="CJ23" s="1648"/>
      <c r="CK23" s="1648"/>
      <c r="CL23" s="1648"/>
      <c r="CM23" s="1149"/>
      <c r="CN23" s="1149"/>
      <c r="CO23" s="1149"/>
      <c r="CP23" s="1149"/>
      <c r="CQ23" s="1656"/>
    </row>
    <row r="24">
      <c r="A24" s="1632">
        <f t="shared" si="1"/>
        <v>43862</v>
      </c>
      <c r="B24" s="1727" t="str">
        <f t="shared" si="2"/>
        <v>2019 Quý 3</v>
      </c>
      <c r="C24" s="1633"/>
      <c r="D24" s="1633"/>
      <c r="E24" s="1633"/>
      <c r="F24" s="1633"/>
      <c r="G24" s="1633"/>
      <c r="H24" s="1633"/>
      <c r="I24" s="1704"/>
      <c r="J24" s="1638"/>
      <c r="K24" s="1638"/>
      <c r="L24" s="1634"/>
      <c r="M24" s="1635"/>
      <c r="N24" s="1635"/>
      <c r="O24" s="1634"/>
      <c r="P24" s="1635"/>
      <c r="Q24" s="1635"/>
      <c r="R24" s="1728">
        <v>0.017</v>
      </c>
      <c r="S24" s="1255">
        <v>0.017</v>
      </c>
      <c r="T24" s="1255">
        <v>0.017</v>
      </c>
      <c r="U24" s="465">
        <v>0.004</v>
      </c>
      <c r="V24" s="466">
        <v>0.005</v>
      </c>
      <c r="W24" s="466">
        <v>0.006</v>
      </c>
      <c r="X24" s="465">
        <v>0.047</v>
      </c>
      <c r="Y24" s="466">
        <v>0.047</v>
      </c>
      <c r="Z24" s="466">
        <v>0.041</v>
      </c>
      <c r="AA24" s="1636"/>
      <c r="AB24" s="470"/>
      <c r="AC24" s="1637"/>
      <c r="AD24" s="1638"/>
      <c r="AE24" s="1638"/>
      <c r="AF24" s="1638"/>
      <c r="AG24" s="1639"/>
      <c r="AH24" s="1638"/>
      <c r="AI24" s="1638"/>
      <c r="AJ24" s="1640"/>
      <c r="AK24" s="1638"/>
      <c r="AL24" s="1638"/>
      <c r="AM24" s="465">
        <v>0.003</v>
      </c>
      <c r="AN24" s="1633"/>
      <c r="AO24" s="466">
        <v>0.003</v>
      </c>
      <c r="AP24" s="496">
        <v>0.013</v>
      </c>
      <c r="AQ24" s="466">
        <v>0.012</v>
      </c>
      <c r="AR24" s="466">
        <v>0.011</v>
      </c>
      <c r="AS24" s="1635"/>
      <c r="AT24" s="1638"/>
      <c r="AU24" s="1635"/>
      <c r="AV24" s="1642"/>
      <c r="AW24" s="1638"/>
      <c r="AX24" s="1638"/>
      <c r="AY24" s="1642"/>
      <c r="AZ24" s="1638"/>
      <c r="BA24" s="1638"/>
      <c r="BB24" s="1635"/>
      <c r="BC24" s="1635"/>
      <c r="BD24" s="1635"/>
      <c r="BE24" s="1635"/>
      <c r="BF24" s="1635"/>
      <c r="BG24" s="1635"/>
      <c r="BH24" s="1635"/>
      <c r="BI24" s="1635"/>
      <c r="BJ24" s="1635"/>
      <c r="BK24" s="1635"/>
      <c r="BL24" s="1635"/>
      <c r="BM24" s="1635"/>
      <c r="BN24" s="1638"/>
      <c r="BO24" s="1638"/>
      <c r="BP24" s="1638"/>
      <c r="BQ24" s="1638"/>
      <c r="BR24" s="1638"/>
      <c r="BS24" s="1638"/>
      <c r="BT24" s="1643"/>
      <c r="BU24" s="1638"/>
      <c r="BV24" s="1638"/>
      <c r="BW24" s="1643"/>
      <c r="BX24" s="1638"/>
      <c r="BY24" s="462"/>
      <c r="BZ24" s="1635"/>
      <c r="CA24" s="1258"/>
      <c r="CB24" s="1258"/>
      <c r="CC24" s="1258"/>
      <c r="CD24" s="1258"/>
      <c r="CE24" s="1258"/>
      <c r="CF24" s="1635"/>
      <c r="CG24" s="1635"/>
      <c r="CH24" s="1635"/>
      <c r="CI24" s="1635"/>
      <c r="CJ24" s="1635"/>
      <c r="CK24" s="1635"/>
      <c r="CL24" s="1635"/>
      <c r="CM24" s="1142"/>
      <c r="CN24" s="1142"/>
      <c r="CO24" s="1142"/>
      <c r="CP24" s="1142"/>
      <c r="CQ24" s="1644"/>
    </row>
    <row r="25">
      <c r="A25" s="1658">
        <f t="shared" si="1"/>
        <v>43952</v>
      </c>
      <c r="B25" s="1730" t="str">
        <f t="shared" si="2"/>
        <v>2019 Quý 4</v>
      </c>
      <c r="C25" s="1646"/>
      <c r="D25" s="1646"/>
      <c r="E25" s="1646"/>
      <c r="F25" s="1646"/>
      <c r="G25" s="1646"/>
      <c r="H25" s="1646"/>
      <c r="I25" s="1706"/>
      <c r="J25" s="1649"/>
      <c r="K25" s="1649"/>
      <c r="L25" s="1647"/>
      <c r="M25" s="1648"/>
      <c r="N25" s="1648"/>
      <c r="O25" s="1647"/>
      <c r="P25" s="1648"/>
      <c r="Q25" s="1648"/>
      <c r="R25" s="1731">
        <v>0.022</v>
      </c>
      <c r="S25" s="1275">
        <v>0.019</v>
      </c>
      <c r="T25" s="1275">
        <v>0.022</v>
      </c>
      <c r="U25" s="478">
        <v>0.005</v>
      </c>
      <c r="V25" s="479">
        <v>0.003</v>
      </c>
      <c r="W25" s="479">
        <v>0.005</v>
      </c>
      <c r="X25" s="478">
        <v>0.031</v>
      </c>
      <c r="Y25" s="479">
        <v>0.021</v>
      </c>
      <c r="Z25" s="479">
        <v>0.031</v>
      </c>
      <c r="AA25" s="1650"/>
      <c r="AB25" s="483"/>
      <c r="AC25" s="1651"/>
      <c r="AD25" s="1649"/>
      <c r="AE25" s="1649"/>
      <c r="AF25" s="1649"/>
      <c r="AG25" s="1652"/>
      <c r="AH25" s="1649"/>
      <c r="AI25" s="1649"/>
      <c r="AJ25" s="1653"/>
      <c r="AK25" s="1649"/>
      <c r="AL25" s="1649"/>
      <c r="AM25" s="478">
        <v>0.001</v>
      </c>
      <c r="AN25" s="1646"/>
      <c r="AO25" s="479">
        <v>0.001</v>
      </c>
      <c r="AP25" s="499">
        <v>0.003</v>
      </c>
      <c r="AQ25" s="479">
        <v>0.003</v>
      </c>
      <c r="AR25" s="479">
        <v>0.006</v>
      </c>
      <c r="AS25" s="1648"/>
      <c r="AT25" s="1649"/>
      <c r="AU25" s="1648"/>
      <c r="AV25" s="1654"/>
      <c r="AW25" s="1649"/>
      <c r="AX25" s="1649"/>
      <c r="AY25" s="1654"/>
      <c r="AZ25" s="1649"/>
      <c r="BA25" s="1649"/>
      <c r="BB25" s="1648"/>
      <c r="BC25" s="1648"/>
      <c r="BD25" s="1648"/>
      <c r="BE25" s="1648"/>
      <c r="BF25" s="1648"/>
      <c r="BG25" s="1648"/>
      <c r="BH25" s="1648"/>
      <c r="BI25" s="1648"/>
      <c r="BJ25" s="1648"/>
      <c r="BK25" s="1648"/>
      <c r="BL25" s="1648"/>
      <c r="BM25" s="1648"/>
      <c r="BN25" s="1649"/>
      <c r="BO25" s="1649"/>
      <c r="BP25" s="1649"/>
      <c r="BQ25" s="1649"/>
      <c r="BR25" s="1649"/>
      <c r="BS25" s="1649"/>
      <c r="BT25" s="1655"/>
      <c r="BU25" s="1649"/>
      <c r="BV25" s="1649"/>
      <c r="BW25" s="1655"/>
      <c r="BX25" s="1649"/>
      <c r="BY25" s="494"/>
      <c r="BZ25" s="1648"/>
      <c r="CA25" s="1278"/>
      <c r="CB25" s="1278"/>
      <c r="CC25" s="1278"/>
      <c r="CD25" s="1278"/>
      <c r="CE25" s="1278"/>
      <c r="CF25" s="1648"/>
      <c r="CG25" s="1648"/>
      <c r="CH25" s="1648"/>
      <c r="CI25" s="1648"/>
      <c r="CJ25" s="1648"/>
      <c r="CK25" s="1648"/>
      <c r="CL25" s="1648"/>
      <c r="CM25" s="1149"/>
      <c r="CN25" s="1149"/>
      <c r="CO25" s="1149"/>
      <c r="CP25" s="1149"/>
      <c r="CQ25" s="1656"/>
    </row>
    <row r="26">
      <c r="A26" s="1632">
        <f t="shared" si="1"/>
        <v>44044</v>
      </c>
      <c r="B26" s="1727" t="str">
        <f t="shared" si="2"/>
        <v>2020 Quý 1</v>
      </c>
      <c r="C26" s="1633"/>
      <c r="D26" s="1633"/>
      <c r="E26" s="1633"/>
      <c r="F26" s="1633"/>
      <c r="G26" s="1633"/>
      <c r="H26" s="1633"/>
      <c r="I26" s="1704"/>
      <c r="J26" s="1638"/>
      <c r="K26" s="1638"/>
      <c r="L26" s="1634"/>
      <c r="M26" s="1635"/>
      <c r="N26" s="1635"/>
      <c r="O26" s="1634"/>
      <c r="P26" s="1635"/>
      <c r="Q26" s="1635"/>
      <c r="R26" s="1728">
        <v>0.014</v>
      </c>
      <c r="S26" s="1255">
        <v>0.014</v>
      </c>
      <c r="T26" s="1255">
        <v>0.016</v>
      </c>
      <c r="U26" s="465">
        <v>-0.003</v>
      </c>
      <c r="V26" s="466">
        <v>-0.003</v>
      </c>
      <c r="W26" s="466">
        <v>-0.003</v>
      </c>
      <c r="X26" s="465">
        <v>-0.239</v>
      </c>
      <c r="Y26" s="466">
        <v>-0.183</v>
      </c>
      <c r="Z26" s="466">
        <v>-0.239</v>
      </c>
      <c r="AA26" s="1636"/>
      <c r="AB26" s="470"/>
      <c r="AC26" s="1637"/>
      <c r="AD26" s="1638"/>
      <c r="AE26" s="1638"/>
      <c r="AF26" s="1638"/>
      <c r="AG26" s="1639"/>
      <c r="AH26" s="1638"/>
      <c r="AI26" s="1638"/>
      <c r="AJ26" s="1640"/>
      <c r="AK26" s="1638"/>
      <c r="AL26" s="1638"/>
      <c r="AM26" s="465">
        <v>-0.021</v>
      </c>
      <c r="AN26" s="1633"/>
      <c r="AO26" s="466">
        <v>-0.021</v>
      </c>
      <c r="AP26" s="496">
        <v>-0.082</v>
      </c>
      <c r="AQ26" s="466">
        <v>-0.1</v>
      </c>
      <c r="AR26" s="466">
        <v>-0.082</v>
      </c>
      <c r="AS26" s="1635"/>
      <c r="AT26" s="1638"/>
      <c r="AU26" s="1635"/>
      <c r="AV26" s="1642"/>
      <c r="AW26" s="1638"/>
      <c r="AX26" s="1638"/>
      <c r="AY26" s="1642"/>
      <c r="AZ26" s="1638"/>
      <c r="BA26" s="1638"/>
      <c r="BB26" s="1635"/>
      <c r="BC26" s="1635"/>
      <c r="BD26" s="1635"/>
      <c r="BE26" s="1635"/>
      <c r="BF26" s="1635"/>
      <c r="BG26" s="1635"/>
      <c r="BH26" s="1635"/>
      <c r="BI26" s="1635"/>
      <c r="BJ26" s="1635"/>
      <c r="BK26" s="1635"/>
      <c r="BL26" s="1635"/>
      <c r="BM26" s="1635"/>
      <c r="BN26" s="1638"/>
      <c r="BO26" s="1638"/>
      <c r="BP26" s="1638"/>
      <c r="BQ26" s="1638"/>
      <c r="BR26" s="1638"/>
      <c r="BS26" s="1638"/>
      <c r="BT26" s="1643"/>
      <c r="BU26" s="1638"/>
      <c r="BV26" s="1638"/>
      <c r="BW26" s="1643"/>
      <c r="BX26" s="1638"/>
      <c r="BY26" s="462"/>
      <c r="BZ26" s="1635"/>
      <c r="CA26" s="1258"/>
      <c r="CB26" s="1258"/>
      <c r="CC26" s="1258"/>
      <c r="CD26" s="1258"/>
      <c r="CE26" s="1258"/>
      <c r="CF26" s="1635"/>
      <c r="CG26" s="1635"/>
      <c r="CH26" s="1635"/>
      <c r="CI26" s="1635"/>
      <c r="CJ26" s="1635"/>
      <c r="CK26" s="1635"/>
      <c r="CL26" s="1635"/>
      <c r="CM26" s="1142"/>
      <c r="CN26" s="1142"/>
      <c r="CO26" s="1142"/>
      <c r="CP26" s="1142"/>
      <c r="CQ26" s="1644"/>
    </row>
    <row r="27">
      <c r="A27" s="1658">
        <f t="shared" si="1"/>
        <v>44136</v>
      </c>
      <c r="B27" s="1730" t="str">
        <f t="shared" si="2"/>
        <v>2020 Quý 2</v>
      </c>
      <c r="C27" s="1646"/>
      <c r="D27" s="1646"/>
      <c r="E27" s="1646"/>
      <c r="F27" s="1646"/>
      <c r="G27" s="1646"/>
      <c r="H27" s="1646"/>
      <c r="I27" s="1706"/>
      <c r="J27" s="1649"/>
      <c r="K27" s="1649"/>
      <c r="L27" s="1647"/>
      <c r="M27" s="1648"/>
      <c r="N27" s="1648"/>
      <c r="O27" s="1647"/>
      <c r="P27" s="1648"/>
      <c r="Q27" s="1648"/>
      <c r="R27" s="1731">
        <v>-0.063</v>
      </c>
      <c r="S27" s="1275">
        <v>-0.053</v>
      </c>
      <c r="T27" s="1275">
        <v>-0.064</v>
      </c>
      <c r="U27" s="478">
        <v>-0.07</v>
      </c>
      <c r="V27" s="479">
        <v>-0.06</v>
      </c>
      <c r="W27" s="479">
        <v>-0.07</v>
      </c>
      <c r="X27" s="478">
        <v>-0.075</v>
      </c>
      <c r="Y27" s="479">
        <v>-0.088</v>
      </c>
      <c r="Z27" s="479">
        <v>-0.075</v>
      </c>
      <c r="AA27" s="1650"/>
      <c r="AB27" s="483"/>
      <c r="AC27" s="1651"/>
      <c r="AD27" s="1649"/>
      <c r="AE27" s="1649"/>
      <c r="AF27" s="1649"/>
      <c r="AG27" s="1652"/>
      <c r="AH27" s="1649"/>
      <c r="AI27" s="1649"/>
      <c r="AJ27" s="1653"/>
      <c r="AK27" s="1649"/>
      <c r="AL27" s="1649"/>
      <c r="AM27" s="478">
        <v>-0.115</v>
      </c>
      <c r="AN27" s="1646"/>
      <c r="AO27" s="479">
        <v>-0.113</v>
      </c>
      <c r="AP27" s="499">
        <v>-0.387</v>
      </c>
      <c r="AQ27" s="479">
        <v>-0.396</v>
      </c>
      <c r="AR27" s="479">
        <v>-0.381</v>
      </c>
      <c r="AS27" s="1648"/>
      <c r="AT27" s="1649"/>
      <c r="AU27" s="1648"/>
      <c r="AV27" s="1654"/>
      <c r="AW27" s="1649"/>
      <c r="AX27" s="1649"/>
      <c r="AY27" s="1654"/>
      <c r="AZ27" s="1649"/>
      <c r="BA27" s="1649"/>
      <c r="BB27" s="1648"/>
      <c r="BC27" s="1648"/>
      <c r="BD27" s="1648"/>
      <c r="BE27" s="1648"/>
      <c r="BF27" s="1648"/>
      <c r="BG27" s="1648"/>
      <c r="BH27" s="1648"/>
      <c r="BI27" s="1648"/>
      <c r="BJ27" s="1648"/>
      <c r="BK27" s="1648"/>
      <c r="BL27" s="1648"/>
      <c r="BM27" s="1648"/>
      <c r="BN27" s="1649"/>
      <c r="BO27" s="1649"/>
      <c r="BP27" s="1649"/>
      <c r="BQ27" s="1649"/>
      <c r="BR27" s="1649"/>
      <c r="BS27" s="1649"/>
      <c r="BT27" s="1655"/>
      <c r="BU27" s="1649"/>
      <c r="BV27" s="1649"/>
      <c r="BW27" s="1655"/>
      <c r="BX27" s="1649"/>
      <c r="BY27" s="494"/>
      <c r="BZ27" s="1648"/>
      <c r="CA27" s="1278"/>
      <c r="CB27" s="1278"/>
      <c r="CC27" s="1278"/>
      <c r="CD27" s="1278"/>
      <c r="CE27" s="1278"/>
      <c r="CF27" s="1648"/>
      <c r="CG27" s="1648"/>
      <c r="CH27" s="1648"/>
      <c r="CI27" s="1648"/>
      <c r="CJ27" s="1648"/>
      <c r="CK27" s="1648"/>
      <c r="CL27" s="1648"/>
      <c r="CM27" s="1149"/>
      <c r="CN27" s="1149"/>
      <c r="CO27" s="1149"/>
      <c r="CP27" s="1149"/>
      <c r="CQ27" s="1656"/>
    </row>
    <row r="28">
      <c r="A28" s="1632">
        <f t="shared" si="1"/>
        <v>44228</v>
      </c>
      <c r="B28" s="1727" t="str">
        <f t="shared" si="2"/>
        <v>2020 Quý 3</v>
      </c>
      <c r="C28" s="1633"/>
      <c r="D28" s="1633"/>
      <c r="E28" s="1633"/>
      <c r="F28" s="1633"/>
      <c r="G28" s="1633"/>
      <c r="H28" s="1633"/>
      <c r="I28" s="1704"/>
      <c r="J28" s="1638"/>
      <c r="K28" s="1638"/>
      <c r="L28" s="1634"/>
      <c r="M28" s="1635"/>
      <c r="N28" s="1635"/>
      <c r="O28" s="1634"/>
      <c r="P28" s="1635"/>
      <c r="Q28" s="1635"/>
      <c r="R28" s="1728">
        <v>-0.038</v>
      </c>
      <c r="S28" s="1255">
        <v>-0.044</v>
      </c>
      <c r="T28" s="1255">
        <v>-0.037</v>
      </c>
      <c r="U28" s="465">
        <v>0.033</v>
      </c>
      <c r="V28" s="466">
        <v>0.026</v>
      </c>
      <c r="W28" s="466">
        <v>0.034</v>
      </c>
      <c r="X28" s="465">
        <v>0.004</v>
      </c>
      <c r="Y28" s="466">
        <v>0.005</v>
      </c>
      <c r="Z28" s="466">
        <v>0.004</v>
      </c>
      <c r="AA28" s="1636"/>
      <c r="AB28" s="470"/>
      <c r="AC28" s="1637"/>
      <c r="AD28" s="1638"/>
      <c r="AE28" s="1638"/>
      <c r="AF28" s="1638"/>
      <c r="AG28" s="1639"/>
      <c r="AH28" s="1638"/>
      <c r="AI28" s="1638"/>
      <c r="AJ28" s="1640"/>
      <c r="AK28" s="1638"/>
      <c r="AL28" s="1638"/>
      <c r="AM28" s="465">
        <v>0.089</v>
      </c>
      <c r="AN28" s="1633"/>
      <c r="AO28" s="466">
        <v>0.089</v>
      </c>
      <c r="AP28" s="496">
        <v>0.405</v>
      </c>
      <c r="AQ28" s="466">
        <v>0.476</v>
      </c>
      <c r="AR28" s="466">
        <v>0.406</v>
      </c>
      <c r="AS28" s="1635"/>
      <c r="AT28" s="1638"/>
      <c r="AU28" s="1635"/>
      <c r="AV28" s="1642"/>
      <c r="AW28" s="1638"/>
      <c r="AX28" s="1638"/>
      <c r="AY28" s="1642"/>
      <c r="AZ28" s="1638"/>
      <c r="BA28" s="1638"/>
      <c r="BB28" s="1635"/>
      <c r="BC28" s="1635"/>
      <c r="BD28" s="1635"/>
      <c r="BE28" s="1635"/>
      <c r="BF28" s="1635"/>
      <c r="BG28" s="1635"/>
      <c r="BH28" s="1635"/>
      <c r="BI28" s="1635"/>
      <c r="BJ28" s="1635"/>
      <c r="BK28" s="1635"/>
      <c r="BL28" s="1635"/>
      <c r="BM28" s="1635"/>
      <c r="BN28" s="1638"/>
      <c r="BO28" s="1638"/>
      <c r="BP28" s="1638"/>
      <c r="BQ28" s="1638"/>
      <c r="BR28" s="1638"/>
      <c r="BS28" s="1638"/>
      <c r="BT28" s="1643"/>
      <c r="BU28" s="1638"/>
      <c r="BV28" s="1638"/>
      <c r="BW28" s="1643"/>
      <c r="BX28" s="1638"/>
      <c r="BY28" s="462"/>
      <c r="BZ28" s="1635"/>
      <c r="CA28" s="1258"/>
      <c r="CB28" s="1258"/>
      <c r="CC28" s="1258"/>
      <c r="CD28" s="1258"/>
      <c r="CE28" s="1258"/>
      <c r="CF28" s="1635"/>
      <c r="CG28" s="1635"/>
      <c r="CH28" s="1635"/>
      <c r="CI28" s="1635"/>
      <c r="CJ28" s="1635"/>
      <c r="CK28" s="1635"/>
      <c r="CL28" s="1635"/>
      <c r="CM28" s="1142"/>
      <c r="CN28" s="1142"/>
      <c r="CO28" s="1142"/>
      <c r="CP28" s="1142"/>
      <c r="CQ28" s="1644"/>
    </row>
    <row r="29">
      <c r="A29" s="1658">
        <f t="shared" si="1"/>
        <v>44317</v>
      </c>
      <c r="B29" s="1730" t="str">
        <f t="shared" si="2"/>
        <v>2020 Quý 4</v>
      </c>
      <c r="C29" s="1646"/>
      <c r="D29" s="1646"/>
      <c r="E29" s="1646"/>
      <c r="F29" s="1646"/>
      <c r="G29" s="1646"/>
      <c r="H29" s="1646"/>
      <c r="I29" s="1706"/>
      <c r="J29" s="1649"/>
      <c r="K29" s="1649"/>
      <c r="L29" s="1647"/>
      <c r="M29" s="1648"/>
      <c r="N29" s="1648"/>
      <c r="O29" s="1647"/>
      <c r="P29" s="1648"/>
      <c r="Q29" s="1648"/>
      <c r="R29" s="1731">
        <v>-0.011</v>
      </c>
      <c r="S29" s="1275">
        <v>-0.018</v>
      </c>
      <c r="T29" s="1275">
        <v>-0.01</v>
      </c>
      <c r="U29" s="478">
        <v>0.031</v>
      </c>
      <c r="V29" s="479">
        <v>0.025</v>
      </c>
      <c r="W29" s="479">
        <v>0.032</v>
      </c>
      <c r="X29" s="478">
        <v>0.016</v>
      </c>
      <c r="Y29" s="479">
        <v>0.01</v>
      </c>
      <c r="Z29" s="479">
        <v>0.016</v>
      </c>
      <c r="AA29" s="1650"/>
      <c r="AB29" s="483"/>
      <c r="AC29" s="1651"/>
      <c r="AD29" s="1649"/>
      <c r="AE29" s="1649"/>
      <c r="AF29" s="1649"/>
      <c r="AG29" s="1652"/>
      <c r="AH29" s="1649"/>
      <c r="AI29" s="1649"/>
      <c r="AJ29" s="1653"/>
      <c r="AK29" s="1649"/>
      <c r="AL29" s="1649"/>
      <c r="AM29" s="478">
        <v>0.023</v>
      </c>
      <c r="AN29" s="1646"/>
      <c r="AO29" s="479">
        <v>0.022</v>
      </c>
      <c r="AP29" s="499">
        <v>0.096</v>
      </c>
      <c r="AQ29" s="479">
        <v>0.075</v>
      </c>
      <c r="AR29" s="479">
        <v>0.093</v>
      </c>
      <c r="AS29" s="1648"/>
      <c r="AT29" s="1649"/>
      <c r="AU29" s="1648"/>
      <c r="AV29" s="1654"/>
      <c r="AW29" s="1649"/>
      <c r="AX29" s="1649"/>
      <c r="AY29" s="1654"/>
      <c r="AZ29" s="1649"/>
      <c r="BA29" s="1649"/>
      <c r="BB29" s="1648"/>
      <c r="BC29" s="1648"/>
      <c r="BD29" s="1648"/>
      <c r="BE29" s="1648"/>
      <c r="BF29" s="1648"/>
      <c r="BG29" s="1648"/>
      <c r="BH29" s="1648"/>
      <c r="BI29" s="1648"/>
      <c r="BJ29" s="1648"/>
      <c r="BK29" s="1648"/>
      <c r="BL29" s="1648"/>
      <c r="BM29" s="1648"/>
      <c r="BN29" s="1649"/>
      <c r="BO29" s="1649"/>
      <c r="BP29" s="1649"/>
      <c r="BQ29" s="1649"/>
      <c r="BR29" s="1649"/>
      <c r="BS29" s="1649"/>
      <c r="BT29" s="1655"/>
      <c r="BU29" s="1649"/>
      <c r="BV29" s="1649"/>
      <c r="BW29" s="1655"/>
      <c r="BX29" s="1649"/>
      <c r="BY29" s="494"/>
      <c r="BZ29" s="1648"/>
      <c r="CA29" s="1278"/>
      <c r="CB29" s="1278"/>
      <c r="CC29" s="1278"/>
      <c r="CD29" s="1278"/>
      <c r="CE29" s="1278"/>
      <c r="CF29" s="1648"/>
      <c r="CG29" s="1648"/>
      <c r="CH29" s="1648"/>
      <c r="CI29" s="1648"/>
      <c r="CJ29" s="1648"/>
      <c r="CK29" s="1648"/>
      <c r="CL29" s="1648"/>
      <c r="CM29" s="1149"/>
      <c r="CN29" s="1149"/>
      <c r="CO29" s="1149"/>
      <c r="CP29" s="1149"/>
      <c r="CQ29" s="1656"/>
    </row>
    <row r="30">
      <c r="A30" s="1632">
        <f t="shared" si="1"/>
        <v>44409</v>
      </c>
      <c r="B30" s="1727" t="str">
        <f t="shared" si="2"/>
        <v>2021 Quý 1</v>
      </c>
      <c r="C30" s="1633"/>
      <c r="D30" s="1633"/>
      <c r="E30" s="1633"/>
      <c r="F30" s="1633"/>
      <c r="G30" s="1633"/>
      <c r="H30" s="1633"/>
      <c r="I30" s="1704"/>
      <c r="J30" s="1638"/>
      <c r="K30" s="1638"/>
      <c r="L30" s="1634"/>
      <c r="M30" s="1635"/>
      <c r="N30" s="1635"/>
      <c r="O30" s="1634"/>
      <c r="P30" s="1635"/>
      <c r="Q30" s="1635"/>
      <c r="R30" s="1728">
        <v>0.011</v>
      </c>
      <c r="S30" s="1255">
        <v>0.006</v>
      </c>
      <c r="T30" s="1255">
        <v>0.013</v>
      </c>
      <c r="U30" s="465">
        <v>0.018</v>
      </c>
      <c r="V30" s="466">
        <v>0.015</v>
      </c>
      <c r="W30" s="466">
        <v>0.019</v>
      </c>
      <c r="X30" s="465">
        <v>0.201</v>
      </c>
      <c r="Y30" s="466">
        <v>0.2</v>
      </c>
      <c r="Z30" s="466">
        <v>0.201</v>
      </c>
      <c r="AA30" s="1636"/>
      <c r="AB30" s="470"/>
      <c r="AC30" s="1637"/>
      <c r="AD30" s="1638"/>
      <c r="AE30" s="1638"/>
      <c r="AF30" s="1638"/>
      <c r="AG30" s="1639"/>
      <c r="AH30" s="1638"/>
      <c r="AI30" s="1638"/>
      <c r="AJ30" s="1640"/>
      <c r="AK30" s="1638"/>
      <c r="AL30" s="1638"/>
      <c r="AM30" s="465">
        <v>0.014</v>
      </c>
      <c r="AN30" s="1633"/>
      <c r="AO30" s="466">
        <v>0.014</v>
      </c>
      <c r="AP30" s="496">
        <v>0.056</v>
      </c>
      <c r="AQ30" s="466">
        <v>0.067</v>
      </c>
      <c r="AR30" s="466">
        <v>0.055</v>
      </c>
      <c r="AS30" s="1635"/>
      <c r="AT30" s="1638"/>
      <c r="AU30" s="1635"/>
      <c r="AV30" s="1642"/>
      <c r="AW30" s="1638"/>
      <c r="AX30" s="1638"/>
      <c r="AY30" s="1642"/>
      <c r="AZ30" s="1638"/>
      <c r="BA30" s="1638"/>
      <c r="BB30" s="1635"/>
      <c r="BC30" s="1635"/>
      <c r="BD30" s="1635"/>
      <c r="BE30" s="1635"/>
      <c r="BF30" s="1635"/>
      <c r="BG30" s="1635"/>
      <c r="BH30" s="1635"/>
      <c r="BI30" s="1635"/>
      <c r="BJ30" s="1635"/>
      <c r="BK30" s="1635"/>
      <c r="BL30" s="1635"/>
      <c r="BM30" s="1635"/>
      <c r="BN30" s="1638"/>
      <c r="BO30" s="1638"/>
      <c r="BP30" s="1638"/>
      <c r="BQ30" s="1638"/>
      <c r="BR30" s="1638"/>
      <c r="BS30" s="1638"/>
      <c r="BT30" s="1643"/>
      <c r="BU30" s="1638"/>
      <c r="BV30" s="1638"/>
      <c r="BW30" s="1643"/>
      <c r="BX30" s="1638"/>
      <c r="BY30" s="462"/>
      <c r="BZ30" s="1635"/>
      <c r="CA30" s="1258"/>
      <c r="CB30" s="1258"/>
      <c r="CC30" s="1258"/>
      <c r="CD30" s="1258"/>
      <c r="CE30" s="1258"/>
      <c r="CF30" s="1635"/>
      <c r="CG30" s="1635"/>
      <c r="CH30" s="1635"/>
      <c r="CI30" s="1635"/>
      <c r="CJ30" s="1635"/>
      <c r="CK30" s="1635"/>
      <c r="CL30" s="1635"/>
      <c r="CM30" s="1142"/>
      <c r="CN30" s="1142"/>
      <c r="CO30" s="1142"/>
      <c r="CP30" s="1142"/>
      <c r="CQ30" s="1644"/>
    </row>
    <row r="31">
      <c r="A31" s="1658">
        <f t="shared" si="1"/>
        <v>44501</v>
      </c>
      <c r="B31" s="1730" t="str">
        <f t="shared" si="2"/>
        <v>2021 Quý 2</v>
      </c>
      <c r="C31" s="1646"/>
      <c r="D31" s="1646"/>
      <c r="E31" s="1646"/>
      <c r="F31" s="1646"/>
      <c r="G31" s="1646"/>
      <c r="H31" s="1646"/>
      <c r="I31" s="1706"/>
      <c r="J31" s="1649"/>
      <c r="K31" s="1649"/>
      <c r="L31" s="1647"/>
      <c r="M31" s="1648"/>
      <c r="N31" s="1648"/>
      <c r="O31" s="1647"/>
      <c r="P31" s="1648"/>
      <c r="Q31" s="1648"/>
      <c r="R31" s="1731">
        <v>0.096</v>
      </c>
      <c r="S31" s="1275">
        <v>0.092</v>
      </c>
      <c r="T31" s="1275">
        <v>0.095</v>
      </c>
      <c r="U31" s="478">
        <v>0.007</v>
      </c>
      <c r="V31" s="479">
        <v>0.005</v>
      </c>
      <c r="W31" s="479">
        <v>0.007</v>
      </c>
      <c r="X31" s="478">
        <v>0.084</v>
      </c>
      <c r="Y31" s="479">
        <v>0.084</v>
      </c>
      <c r="Z31" s="479">
        <v>0.084</v>
      </c>
      <c r="AA31" s="1650"/>
      <c r="AB31" s="483"/>
      <c r="AC31" s="1651"/>
      <c r="AD31" s="1649"/>
      <c r="AE31" s="1649"/>
      <c r="AF31" s="1649"/>
      <c r="AG31" s="1652"/>
      <c r="AH31" s="1649"/>
      <c r="AI31" s="1649"/>
      <c r="AJ31" s="1653"/>
      <c r="AK31" s="1649"/>
      <c r="AL31" s="1649"/>
      <c r="AM31" s="478">
        <v>-0.003</v>
      </c>
      <c r="AN31" s="1646"/>
      <c r="AO31" s="479">
        <v>-0.008</v>
      </c>
      <c r="AP31" s="499">
        <v>-0.011</v>
      </c>
      <c r="AQ31" s="479">
        <v>0.025</v>
      </c>
      <c r="AR31" s="479">
        <v>-0.032</v>
      </c>
      <c r="AS31" s="1648"/>
      <c r="AT31" s="1649"/>
      <c r="AU31" s="1648"/>
      <c r="AV31" s="1654"/>
      <c r="AW31" s="1649"/>
      <c r="AX31" s="1649"/>
      <c r="AY31" s="1654"/>
      <c r="AZ31" s="1649"/>
      <c r="BA31" s="1649"/>
      <c r="BB31" s="1648"/>
      <c r="BC31" s="1648"/>
      <c r="BD31" s="1648"/>
      <c r="BE31" s="1648"/>
      <c r="BF31" s="1648"/>
      <c r="BG31" s="1648"/>
      <c r="BH31" s="1648"/>
      <c r="BI31" s="1648"/>
      <c r="BJ31" s="1648"/>
      <c r="BK31" s="1648"/>
      <c r="BL31" s="1648"/>
      <c r="BM31" s="1648"/>
      <c r="BN31" s="1649"/>
      <c r="BO31" s="1649"/>
      <c r="BP31" s="1649"/>
      <c r="BQ31" s="1649"/>
      <c r="BR31" s="1649"/>
      <c r="BS31" s="1649"/>
      <c r="BT31" s="1655"/>
      <c r="BU31" s="1649"/>
      <c r="BV31" s="1649"/>
      <c r="BW31" s="1655"/>
      <c r="BX31" s="1649"/>
      <c r="BY31" s="494"/>
      <c r="BZ31" s="1648"/>
      <c r="CA31" s="1278"/>
      <c r="CB31" s="1278"/>
      <c r="CC31" s="1278"/>
      <c r="CD31" s="1278"/>
      <c r="CE31" s="1278"/>
      <c r="CF31" s="1648"/>
      <c r="CG31" s="1648"/>
      <c r="CH31" s="1648"/>
      <c r="CI31" s="1648"/>
      <c r="CJ31" s="1648"/>
      <c r="CK31" s="1648"/>
      <c r="CL31" s="1648"/>
      <c r="CM31" s="1149"/>
      <c r="CN31" s="1149"/>
      <c r="CO31" s="1149"/>
      <c r="CP31" s="1149"/>
      <c r="CQ31" s="1656"/>
    </row>
    <row r="32">
      <c r="A32" s="1632">
        <f t="shared" si="1"/>
        <v>44593</v>
      </c>
      <c r="B32" s="1727" t="str">
        <f t="shared" si="2"/>
        <v>2021 Quý 3</v>
      </c>
      <c r="C32" s="1633"/>
      <c r="D32" s="1633"/>
      <c r="E32" s="1633"/>
      <c r="F32" s="1633"/>
      <c r="G32" s="1633"/>
      <c r="H32" s="1633"/>
      <c r="I32" s="1704"/>
      <c r="J32" s="1638"/>
      <c r="K32" s="1638"/>
      <c r="L32" s="1634"/>
      <c r="M32" s="1635"/>
      <c r="N32" s="1635"/>
      <c r="O32" s="1634"/>
      <c r="P32" s="1635"/>
      <c r="Q32" s="1635"/>
      <c r="R32" s="1728">
        <v>0.039</v>
      </c>
      <c r="S32" s="1255">
        <v>0.03</v>
      </c>
      <c r="T32" s="1255">
        <v>0.04</v>
      </c>
      <c r="U32" s="465">
        <v>-0.019</v>
      </c>
      <c r="V32" s="466">
        <v>-0.027</v>
      </c>
      <c r="W32" s="466">
        <v>-0.019</v>
      </c>
      <c r="X32" s="465">
        <v>0.054</v>
      </c>
      <c r="Y32" s="466">
        <v>0.06</v>
      </c>
      <c r="Z32" s="466">
        <v>0.054</v>
      </c>
      <c r="AA32" s="1636"/>
      <c r="AB32" s="470"/>
      <c r="AC32" s="1637"/>
      <c r="AD32" s="1638"/>
      <c r="AE32" s="1638"/>
      <c r="AF32" s="1638"/>
      <c r="AG32" s="1639"/>
      <c r="AH32" s="1638"/>
      <c r="AI32" s="1638"/>
      <c r="AJ32" s="1640"/>
      <c r="AK32" s="1638"/>
      <c r="AL32" s="1638"/>
      <c r="AM32" s="465">
        <v>0.013</v>
      </c>
      <c r="AN32" s="1633"/>
      <c r="AO32" s="466">
        <v>0.013</v>
      </c>
      <c r="AP32" s="496">
        <v>0.054</v>
      </c>
      <c r="AQ32" s="466">
        <v>0.03</v>
      </c>
      <c r="AR32" s="466">
        <v>0.055</v>
      </c>
      <c r="AS32" s="1635"/>
      <c r="AT32" s="1638"/>
      <c r="AU32" s="1635"/>
      <c r="AV32" s="1642"/>
      <c r="AW32" s="1638"/>
      <c r="AX32" s="1638"/>
      <c r="AY32" s="1642"/>
      <c r="AZ32" s="1638"/>
      <c r="BA32" s="1638"/>
      <c r="BB32" s="1635"/>
      <c r="BC32" s="1635"/>
      <c r="BD32" s="1635"/>
      <c r="BE32" s="1635"/>
      <c r="BF32" s="1635"/>
      <c r="BG32" s="1635"/>
      <c r="BH32" s="1635"/>
      <c r="BI32" s="1635"/>
      <c r="BJ32" s="1635"/>
      <c r="BK32" s="1635"/>
      <c r="BL32" s="1635"/>
      <c r="BM32" s="1635"/>
      <c r="BN32" s="1638"/>
      <c r="BO32" s="1638"/>
      <c r="BP32" s="1638"/>
      <c r="BQ32" s="1638"/>
      <c r="BR32" s="1638"/>
      <c r="BS32" s="1638"/>
      <c r="BT32" s="1643"/>
      <c r="BU32" s="1638"/>
      <c r="BV32" s="1638"/>
      <c r="BW32" s="1643"/>
      <c r="BX32" s="1638"/>
      <c r="BY32" s="462"/>
      <c r="BZ32" s="1635"/>
      <c r="CA32" s="1258"/>
      <c r="CB32" s="1258"/>
      <c r="CC32" s="1258"/>
      <c r="CD32" s="1258"/>
      <c r="CE32" s="1258"/>
      <c r="CF32" s="1635"/>
      <c r="CG32" s="1635"/>
      <c r="CH32" s="1635"/>
      <c r="CI32" s="1635"/>
      <c r="CJ32" s="1635"/>
      <c r="CK32" s="1635"/>
      <c r="CL32" s="1635"/>
      <c r="CM32" s="1142"/>
      <c r="CN32" s="1142"/>
      <c r="CO32" s="1142"/>
      <c r="CP32" s="1142"/>
      <c r="CQ32" s="1644"/>
    </row>
    <row r="33">
      <c r="A33" s="1658">
        <f t="shared" si="1"/>
        <v>44682</v>
      </c>
      <c r="B33" s="1730" t="str">
        <f t="shared" si="2"/>
        <v>2021 Quý 4</v>
      </c>
      <c r="C33" s="1646"/>
      <c r="D33" s="1646"/>
      <c r="E33" s="1646"/>
      <c r="F33" s="1646"/>
      <c r="G33" s="1646"/>
      <c r="H33" s="1646"/>
      <c r="I33" s="1706"/>
      <c r="J33" s="1649"/>
      <c r="K33" s="1649"/>
      <c r="L33" s="1647"/>
      <c r="M33" s="1648"/>
      <c r="N33" s="1648"/>
      <c r="O33" s="1647"/>
      <c r="P33" s="1648"/>
      <c r="Q33" s="1648"/>
      <c r="R33" s="1731">
        <v>0.042</v>
      </c>
      <c r="S33" s="1275">
        <v>0.03</v>
      </c>
      <c r="T33" s="1275">
        <v>0.044</v>
      </c>
      <c r="U33" s="478">
        <v>0.034</v>
      </c>
      <c r="V33" s="479">
        <v>-0.027</v>
      </c>
      <c r="W33" s="479">
        <v>0.036</v>
      </c>
      <c r="X33" s="478">
        <v>0.041</v>
      </c>
      <c r="Y33" s="479">
        <v>0.04</v>
      </c>
      <c r="Z33" s="479">
        <v>0.041</v>
      </c>
      <c r="AA33" s="1650"/>
      <c r="AB33" s="483"/>
      <c r="AC33" s="1651"/>
      <c r="AD33" s="1649"/>
      <c r="AE33" s="1649"/>
      <c r="AF33" s="1649"/>
      <c r="AG33" s="1652"/>
      <c r="AH33" s="1649"/>
      <c r="AI33" s="1649"/>
      <c r="AJ33" s="1653"/>
      <c r="AK33" s="1649"/>
      <c r="AL33" s="1649"/>
      <c r="AM33" s="478">
        <v>0.016</v>
      </c>
      <c r="AN33" s="1646"/>
      <c r="AO33" s="479">
        <v>0.016</v>
      </c>
      <c r="AP33" s="499">
        <v>0.067</v>
      </c>
      <c r="AQ33" s="479">
        <v>0.065</v>
      </c>
      <c r="AR33" s="479">
        <v>0.066</v>
      </c>
      <c r="AS33" s="1648"/>
      <c r="AT33" s="1649"/>
      <c r="AU33" s="1648"/>
      <c r="AV33" s="1654"/>
      <c r="AW33" s="1649"/>
      <c r="AX33" s="1649"/>
      <c r="AY33" s="1654"/>
      <c r="AZ33" s="1649"/>
      <c r="BA33" s="1649"/>
      <c r="BB33" s="1648"/>
      <c r="BC33" s="1648"/>
      <c r="BD33" s="1648"/>
      <c r="BE33" s="1648"/>
      <c r="BF33" s="1648"/>
      <c r="BG33" s="1648"/>
      <c r="BH33" s="1648"/>
      <c r="BI33" s="1648"/>
      <c r="BJ33" s="1648"/>
      <c r="BK33" s="1648"/>
      <c r="BL33" s="1648"/>
      <c r="BM33" s="1648"/>
      <c r="BN33" s="1649"/>
      <c r="BO33" s="1649"/>
      <c r="BP33" s="1649"/>
      <c r="BQ33" s="1649"/>
      <c r="BR33" s="1649"/>
      <c r="BS33" s="1649"/>
      <c r="BT33" s="1655"/>
      <c r="BU33" s="1649"/>
      <c r="BV33" s="1649"/>
      <c r="BW33" s="1655"/>
      <c r="BX33" s="1649"/>
      <c r="BY33" s="494"/>
      <c r="BZ33" s="1648"/>
      <c r="CA33" s="1278"/>
      <c r="CB33" s="1278"/>
      <c r="CC33" s="1278"/>
      <c r="CD33" s="1278"/>
      <c r="CE33" s="1278"/>
      <c r="CF33" s="1648"/>
      <c r="CG33" s="1648"/>
      <c r="CH33" s="1648"/>
      <c r="CI33" s="1648"/>
      <c r="CJ33" s="1648"/>
      <c r="CK33" s="1648"/>
      <c r="CL33" s="1648"/>
      <c r="CM33" s="1149"/>
      <c r="CN33" s="1149"/>
      <c r="CO33" s="1149"/>
      <c r="CP33" s="1149"/>
      <c r="CQ33" s="1656"/>
    </row>
    <row r="34">
      <c r="A34" s="1632">
        <f t="shared" si="1"/>
        <v>44774</v>
      </c>
      <c r="B34" s="1727" t="str">
        <f t="shared" si="2"/>
        <v>2022 Quý 1</v>
      </c>
      <c r="C34" s="1633"/>
      <c r="D34" s="1633"/>
      <c r="E34" s="1633"/>
      <c r="F34" s="1633"/>
      <c r="G34" s="1633"/>
      <c r="H34" s="1633"/>
      <c r="I34" s="1704"/>
      <c r="J34" s="1638"/>
      <c r="K34" s="1638"/>
      <c r="L34" s="1634"/>
      <c r="M34" s="1635"/>
      <c r="N34" s="1635"/>
      <c r="O34" s="1634"/>
      <c r="P34" s="1635"/>
      <c r="Q34" s="1635"/>
      <c r="R34" s="1728">
        <v>0.033</v>
      </c>
      <c r="S34" s="1255">
        <v>0.029</v>
      </c>
      <c r="T34" s="1255">
        <v>0.033</v>
      </c>
      <c r="U34" s="465">
        <v>0.008</v>
      </c>
      <c r="V34" s="466">
        <v>0.005</v>
      </c>
      <c r="W34" s="466">
        <v>0.007</v>
      </c>
      <c r="X34" s="465">
        <v>0.135</v>
      </c>
      <c r="Y34" s="466">
        <v>0.152</v>
      </c>
      <c r="Z34" s="466">
        <v>0.135</v>
      </c>
      <c r="AA34" s="1636"/>
      <c r="AB34" s="470"/>
      <c r="AC34" s="1637"/>
      <c r="AD34" s="1638"/>
      <c r="AE34" s="1638"/>
      <c r="AF34" s="1638"/>
      <c r="AG34" s="1639"/>
      <c r="AH34" s="1638"/>
      <c r="AI34" s="1638"/>
      <c r="AJ34" s="1640"/>
      <c r="AK34" s="1638"/>
      <c r="AL34" s="1638"/>
      <c r="AM34" s="465">
        <v>0.008</v>
      </c>
      <c r="AN34" s="1633"/>
      <c r="AO34" s="466">
        <v>0.008</v>
      </c>
      <c r="AP34" s="496">
        <v>0.031</v>
      </c>
      <c r="AQ34" s="466">
        <v>0.054</v>
      </c>
      <c r="AR34" s="466">
        <v>0.031</v>
      </c>
      <c r="AS34" s="1635"/>
      <c r="AT34" s="1638"/>
      <c r="AU34" s="1635"/>
      <c r="AV34" s="1642"/>
      <c r="AW34" s="1638"/>
      <c r="AX34" s="1638"/>
      <c r="AY34" s="1642"/>
      <c r="AZ34" s="1638"/>
      <c r="BA34" s="1638"/>
      <c r="BB34" s="1635"/>
      <c r="BC34" s="1635"/>
      <c r="BD34" s="1635"/>
      <c r="BE34" s="1635"/>
      <c r="BF34" s="1635"/>
      <c r="BG34" s="1635"/>
      <c r="BH34" s="1635"/>
      <c r="BI34" s="1635"/>
      <c r="BJ34" s="1635"/>
      <c r="BK34" s="1635"/>
      <c r="BL34" s="1635"/>
      <c r="BM34" s="1635"/>
      <c r="BN34" s="1638"/>
      <c r="BO34" s="1638"/>
      <c r="BP34" s="1638"/>
      <c r="BQ34" s="1638"/>
      <c r="BR34" s="1638"/>
      <c r="BS34" s="1638"/>
      <c r="BT34" s="1643"/>
      <c r="BU34" s="1638"/>
      <c r="BV34" s="1638"/>
      <c r="BW34" s="1643"/>
      <c r="BX34" s="1638"/>
      <c r="BY34" s="462"/>
      <c r="BZ34" s="1635"/>
      <c r="CA34" s="1258"/>
      <c r="CB34" s="1258"/>
      <c r="CC34" s="1258"/>
      <c r="CD34" s="1258"/>
      <c r="CE34" s="1258"/>
      <c r="CF34" s="1635"/>
      <c r="CG34" s="1635"/>
      <c r="CH34" s="1635"/>
      <c r="CI34" s="1635"/>
      <c r="CJ34" s="1635"/>
      <c r="CK34" s="1635"/>
      <c r="CL34" s="1635"/>
      <c r="CM34" s="1142"/>
      <c r="CN34" s="1142"/>
      <c r="CO34" s="1142"/>
      <c r="CP34" s="1142"/>
      <c r="CQ34" s="1644"/>
    </row>
    <row r="35">
      <c r="A35" s="1658">
        <f t="shared" si="1"/>
        <v>44866</v>
      </c>
      <c r="B35" s="1730" t="str">
        <f t="shared" si="2"/>
        <v>2022 Quý 2</v>
      </c>
      <c r="C35" s="1646"/>
      <c r="D35" s="1646"/>
      <c r="E35" s="1646"/>
      <c r="F35" s="1646"/>
      <c r="G35" s="1646"/>
      <c r="H35" s="1646"/>
      <c r="I35" s="1706"/>
      <c r="J35" s="1649"/>
      <c r="K35" s="1649"/>
      <c r="L35" s="1647"/>
      <c r="M35" s="1648"/>
      <c r="N35" s="1648"/>
      <c r="O35" s="1647"/>
      <c r="P35" s="1648"/>
      <c r="Q35" s="1648"/>
      <c r="R35" s="1731">
        <v>0.036</v>
      </c>
      <c r="S35" s="1275">
        <v>0.035</v>
      </c>
      <c r="T35" s="1275">
        <v>0.032</v>
      </c>
      <c r="U35" s="478">
        <v>0.009</v>
      </c>
      <c r="V35" s="479">
        <v>0.01</v>
      </c>
      <c r="W35" s="479">
        <v>0.009</v>
      </c>
      <c r="X35" s="478">
        <v>0.063</v>
      </c>
      <c r="Y35" s="479">
        <v>0.062</v>
      </c>
      <c r="Z35" s="479">
        <v>0.063</v>
      </c>
      <c r="AA35" s="1650"/>
      <c r="AB35" s="483"/>
      <c r="AC35" s="1651"/>
      <c r="AD35" s="1649"/>
      <c r="AE35" s="1649"/>
      <c r="AF35" s="1649"/>
      <c r="AG35" s="1652"/>
      <c r="AH35" s="1649"/>
      <c r="AI35" s="1649"/>
      <c r="AJ35" s="1653"/>
      <c r="AK35" s="1649"/>
      <c r="AL35" s="1649"/>
      <c r="AM35" s="478">
        <v>0.008</v>
      </c>
      <c r="AN35" s="1646"/>
      <c r="AO35" s="479">
        <v>0.008</v>
      </c>
      <c r="AP35" s="499">
        <v>0.033</v>
      </c>
      <c r="AQ35" s="479">
        <v>0.044</v>
      </c>
      <c r="AR35" s="479">
        <v>0.032</v>
      </c>
      <c r="AS35" s="1648"/>
      <c r="AT35" s="1649"/>
      <c r="AU35" s="1648"/>
      <c r="AV35" s="1654"/>
      <c r="AW35" s="1649"/>
      <c r="AX35" s="1649"/>
      <c r="AY35" s="1654"/>
      <c r="AZ35" s="1649"/>
      <c r="BA35" s="1649"/>
      <c r="BB35" s="1648"/>
      <c r="BC35" s="1648"/>
      <c r="BD35" s="1648"/>
      <c r="BE35" s="1648"/>
      <c r="BF35" s="1648"/>
      <c r="BG35" s="1648"/>
      <c r="BH35" s="1648"/>
      <c r="BI35" s="1648"/>
      <c r="BJ35" s="1648"/>
      <c r="BK35" s="1648"/>
      <c r="BL35" s="1648"/>
      <c r="BM35" s="1648"/>
      <c r="BN35" s="1649"/>
      <c r="BO35" s="1649"/>
      <c r="BP35" s="1649"/>
      <c r="BQ35" s="1649"/>
      <c r="BR35" s="1649"/>
      <c r="BS35" s="1649"/>
      <c r="BT35" s="1655"/>
      <c r="BU35" s="1649"/>
      <c r="BV35" s="1649"/>
      <c r="BW35" s="1655"/>
      <c r="BX35" s="1649"/>
      <c r="BY35" s="494"/>
      <c r="BZ35" s="1648"/>
      <c r="CA35" s="1278"/>
      <c r="CB35" s="1278"/>
      <c r="CC35" s="1278"/>
      <c r="CD35" s="1278"/>
      <c r="CE35" s="1278"/>
      <c r="CF35" s="1648"/>
      <c r="CG35" s="1648"/>
      <c r="CH35" s="1648"/>
      <c r="CI35" s="1648"/>
      <c r="CJ35" s="1648"/>
      <c r="CK35" s="1648"/>
      <c r="CL35" s="1648"/>
      <c r="CM35" s="1149"/>
      <c r="CN35" s="1149"/>
      <c r="CO35" s="1149"/>
      <c r="CP35" s="1149"/>
      <c r="CQ35" s="1656"/>
    </row>
    <row r="36">
      <c r="A36" s="1632">
        <f t="shared" si="1"/>
        <v>44958</v>
      </c>
      <c r="B36" s="1727" t="str">
        <f t="shared" si="2"/>
        <v>2022 Quý 3</v>
      </c>
      <c r="C36" s="1633"/>
      <c r="D36" s="1633"/>
      <c r="E36" s="1633"/>
      <c r="F36" s="1633"/>
      <c r="G36" s="1633"/>
      <c r="H36" s="1633"/>
      <c r="I36" s="1704"/>
      <c r="J36" s="1638"/>
      <c r="K36" s="1638"/>
      <c r="L36" s="1634"/>
      <c r="M36" s="1635"/>
      <c r="N36" s="1635"/>
      <c r="O36" s="1634"/>
      <c r="P36" s="1635"/>
      <c r="Q36" s="1635"/>
      <c r="R36" s="1728">
        <v>0.059</v>
      </c>
      <c r="S36" s="1255">
        <v>0.062</v>
      </c>
      <c r="T36" s="1255">
        <v>0.059</v>
      </c>
      <c r="U36" s="465">
        <v>0.006</v>
      </c>
      <c r="V36" s="466">
        <v>0.007</v>
      </c>
      <c r="W36" s="466">
        <v>0.007</v>
      </c>
      <c r="X36" s="465">
        <v>0.044</v>
      </c>
      <c r="Y36" s="466">
        <v>0.046</v>
      </c>
      <c r="Z36" s="466">
        <v>0.044</v>
      </c>
      <c r="AA36" s="1636"/>
      <c r="AB36" s="470"/>
      <c r="AC36" s="1637"/>
      <c r="AD36" s="1638"/>
      <c r="AE36" s="1638"/>
      <c r="AF36" s="1638"/>
      <c r="AG36" s="1639"/>
      <c r="AH36" s="1638"/>
      <c r="AI36" s="1638"/>
      <c r="AJ36" s="1640"/>
      <c r="AK36" s="1638"/>
      <c r="AL36" s="1638"/>
      <c r="AM36" s="465">
        <v>0.007</v>
      </c>
      <c r="AN36" s="1258">
        <v>0.004</v>
      </c>
      <c r="AO36" s="466">
        <v>0.006</v>
      </c>
      <c r="AP36" s="496">
        <v>0.029</v>
      </c>
      <c r="AQ36" s="466">
        <v>0.015</v>
      </c>
      <c r="AR36" s="466">
        <v>0.023</v>
      </c>
      <c r="AS36" s="1635"/>
      <c r="AT36" s="1638"/>
      <c r="AU36" s="1635"/>
      <c r="AV36" s="1642"/>
      <c r="AW36" s="1638"/>
      <c r="AX36" s="1638"/>
      <c r="AY36" s="1642"/>
      <c r="AZ36" s="1638"/>
      <c r="BA36" s="1638"/>
      <c r="BB36" s="1635"/>
      <c r="BC36" s="1635"/>
      <c r="BD36" s="1635"/>
      <c r="BE36" s="1635"/>
      <c r="BF36" s="1635"/>
      <c r="BG36" s="1635"/>
      <c r="BH36" s="1635"/>
      <c r="BI36" s="1635"/>
      <c r="BJ36" s="1635"/>
      <c r="BK36" s="1635"/>
      <c r="BL36" s="1635"/>
      <c r="BM36" s="1635"/>
      <c r="BN36" s="1638"/>
      <c r="BO36" s="1638"/>
      <c r="BP36" s="1638"/>
      <c r="BQ36" s="1638"/>
      <c r="BR36" s="1638"/>
      <c r="BS36" s="1638"/>
      <c r="BT36" s="1643"/>
      <c r="BU36" s="1638"/>
      <c r="BV36" s="1638"/>
      <c r="BW36" s="1643"/>
      <c r="BX36" s="1638"/>
      <c r="BY36" s="462"/>
      <c r="BZ36" s="1635"/>
      <c r="CA36" s="1258"/>
      <c r="CB36" s="1258"/>
      <c r="CC36" s="1258"/>
      <c r="CD36" s="1258"/>
      <c r="CE36" s="1258"/>
      <c r="CF36" s="1635"/>
      <c r="CG36" s="1635"/>
      <c r="CH36" s="1635"/>
      <c r="CI36" s="1635"/>
      <c r="CJ36" s="1635"/>
      <c r="CK36" s="1635"/>
      <c r="CL36" s="1635"/>
      <c r="CM36" s="1142"/>
      <c r="CN36" s="1142"/>
      <c r="CO36" s="1142"/>
      <c r="CP36" s="1142"/>
      <c r="CQ36" s="1644"/>
    </row>
    <row r="37">
      <c r="A37" s="1658">
        <f t="shared" si="1"/>
        <v>45047</v>
      </c>
      <c r="B37" s="1730" t="str">
        <f t="shared" si="2"/>
        <v>2022 Quý 4</v>
      </c>
      <c r="C37" s="1646"/>
      <c r="D37" s="1646"/>
      <c r="E37" s="1646"/>
      <c r="F37" s="1646"/>
      <c r="G37" s="1646"/>
      <c r="H37" s="1646"/>
      <c r="I37" s="1706"/>
      <c r="J37" s="1649"/>
      <c r="K37" s="1649"/>
      <c r="L37" s="1647"/>
      <c r="M37" s="1648"/>
      <c r="N37" s="1648"/>
      <c r="O37" s="1647"/>
      <c r="P37" s="1648"/>
      <c r="Q37" s="1648"/>
      <c r="R37" s="1731">
        <v>0.027</v>
      </c>
      <c r="S37" s="1275">
        <v>0.027</v>
      </c>
      <c r="T37" s="1275">
        <v>0.026</v>
      </c>
      <c r="U37" s="478">
        <v>0.005</v>
      </c>
      <c r="V37" s="479">
        <v>0.008</v>
      </c>
      <c r="W37" s="479">
        <v>0.006</v>
      </c>
      <c r="X37" s="478">
        <v>0.061</v>
      </c>
      <c r="Y37" s="479">
        <v>0.046</v>
      </c>
      <c r="Z37" s="479">
        <v>0.061</v>
      </c>
      <c r="AA37" s="1650"/>
      <c r="AB37" s="483"/>
      <c r="AC37" s="1651"/>
      <c r="AD37" s="1649"/>
      <c r="AE37" s="1649"/>
      <c r="AF37" s="1649"/>
      <c r="AG37" s="1652"/>
      <c r="AH37" s="1649"/>
      <c r="AI37" s="1649"/>
      <c r="AJ37" s="1653"/>
      <c r="AK37" s="1649"/>
      <c r="AL37" s="1649"/>
      <c r="AM37" s="478">
        <v>0.0</v>
      </c>
      <c r="AN37" s="1646"/>
      <c r="AO37" s="479">
        <v>0.0</v>
      </c>
      <c r="AP37" s="499">
        <v>0.0</v>
      </c>
      <c r="AQ37" s="479">
        <v>0.015</v>
      </c>
      <c r="AR37" s="479">
        <v>-0.001</v>
      </c>
      <c r="AS37" s="1648"/>
      <c r="AT37" s="1649"/>
      <c r="AU37" s="1648"/>
      <c r="AV37" s="1654"/>
      <c r="AW37" s="1649"/>
      <c r="AX37" s="1649"/>
      <c r="AY37" s="1654"/>
      <c r="AZ37" s="1649"/>
      <c r="BA37" s="1649"/>
      <c r="BB37" s="1648"/>
      <c r="BC37" s="1648"/>
      <c r="BD37" s="1648"/>
      <c r="BE37" s="1648"/>
      <c r="BF37" s="1648"/>
      <c r="BG37" s="1648"/>
      <c r="BH37" s="1648"/>
      <c r="BI37" s="1648"/>
      <c r="BJ37" s="1648"/>
      <c r="BK37" s="1648"/>
      <c r="BL37" s="1648"/>
      <c r="BM37" s="1648"/>
      <c r="BN37" s="1649"/>
      <c r="BO37" s="1649"/>
      <c r="BP37" s="1649"/>
      <c r="BQ37" s="1649"/>
      <c r="BR37" s="1649"/>
      <c r="BS37" s="1649"/>
      <c r="BT37" s="1655"/>
      <c r="BU37" s="1649"/>
      <c r="BV37" s="1649"/>
      <c r="BW37" s="1655"/>
      <c r="BX37" s="1649"/>
      <c r="BY37" s="494"/>
      <c r="BZ37" s="1648"/>
      <c r="CA37" s="1278"/>
      <c r="CB37" s="1278"/>
      <c r="CC37" s="1278"/>
      <c r="CD37" s="1278"/>
      <c r="CE37" s="1278"/>
      <c r="CF37" s="1648"/>
      <c r="CG37" s="1648"/>
      <c r="CH37" s="1648"/>
      <c r="CI37" s="1648"/>
      <c r="CJ37" s="1648"/>
      <c r="CK37" s="1648"/>
      <c r="CL37" s="1648"/>
      <c r="CM37" s="1149"/>
      <c r="CN37" s="1149"/>
      <c r="CO37" s="1149"/>
      <c r="CP37" s="1149"/>
      <c r="CQ37" s="1656"/>
    </row>
    <row r="38">
      <c r="A38" s="1632">
        <f t="shared" si="1"/>
        <v>45139</v>
      </c>
      <c r="B38" s="1727" t="str">
        <f t="shared" si="2"/>
        <v>2023 Quý 1</v>
      </c>
      <c r="C38" s="1633"/>
      <c r="D38" s="1633"/>
      <c r="E38" s="1633"/>
      <c r="F38" s="1633"/>
      <c r="G38" s="1633"/>
      <c r="H38" s="1633"/>
      <c r="I38" s="1704"/>
      <c r="J38" s="1638"/>
      <c r="K38" s="1638"/>
      <c r="L38" s="1634"/>
      <c r="M38" s="1635"/>
      <c r="N38" s="1635"/>
      <c r="O38" s="1634"/>
      <c r="P38" s="1635"/>
      <c r="Q38" s="1635"/>
      <c r="R38" s="1728">
        <v>0.023</v>
      </c>
      <c r="S38" s="1255">
        <v>0.024</v>
      </c>
      <c r="T38" s="1255">
        <v>0.024</v>
      </c>
      <c r="U38" s="465">
        <v>0.002</v>
      </c>
      <c r="V38" s="466">
        <v>0.003</v>
      </c>
      <c r="W38" s="466">
        <v>0.004</v>
      </c>
      <c r="X38" s="465">
        <v>0.078</v>
      </c>
      <c r="Y38" s="466">
        <v>0.077</v>
      </c>
      <c r="Z38" s="466">
        <v>0.078</v>
      </c>
      <c r="AA38" s="1636"/>
      <c r="AB38" s="470"/>
      <c r="AC38" s="1637"/>
      <c r="AD38" s="1638"/>
      <c r="AE38" s="1638"/>
      <c r="AF38" s="1638"/>
      <c r="AG38" s="1639"/>
      <c r="AH38" s="1638"/>
      <c r="AI38" s="1638"/>
      <c r="AJ38" s="1640"/>
      <c r="AK38" s="1638"/>
      <c r="AL38" s="1638"/>
      <c r="AM38" s="465">
        <v>0.008</v>
      </c>
      <c r="AN38" s="1258">
        <v>0.004</v>
      </c>
      <c r="AO38" s="466">
        <v>0.006</v>
      </c>
      <c r="AP38" s="496">
        <v>0.031</v>
      </c>
      <c r="AQ38" s="466">
        <v>0.015</v>
      </c>
      <c r="AR38" s="466">
        <v>0.026</v>
      </c>
      <c r="AS38" s="1635"/>
      <c r="AT38" s="1638"/>
      <c r="AU38" s="1635"/>
      <c r="AV38" s="1642"/>
      <c r="AW38" s="1638"/>
      <c r="AX38" s="1638"/>
      <c r="AY38" s="1642"/>
      <c r="AZ38" s="1638"/>
      <c r="BA38" s="1638"/>
      <c r="BB38" s="1635"/>
      <c r="BC38" s="1635"/>
      <c r="BD38" s="1635"/>
      <c r="BE38" s="1635"/>
      <c r="BF38" s="1635"/>
      <c r="BG38" s="1635"/>
      <c r="BH38" s="1635"/>
      <c r="BI38" s="1635"/>
      <c r="BJ38" s="1635"/>
      <c r="BK38" s="1635"/>
      <c r="BL38" s="1635"/>
      <c r="BM38" s="1635"/>
      <c r="BN38" s="1638"/>
      <c r="BO38" s="1638"/>
      <c r="BP38" s="1638"/>
      <c r="BQ38" s="1638"/>
      <c r="BR38" s="1638"/>
      <c r="BS38" s="1638"/>
      <c r="BT38" s="1643"/>
      <c r="BU38" s="1638"/>
      <c r="BV38" s="1638"/>
      <c r="BW38" s="1643"/>
      <c r="BX38" s="1638"/>
      <c r="BY38" s="462"/>
      <c r="BZ38" s="1635"/>
      <c r="CA38" s="1258"/>
      <c r="CB38" s="1258"/>
      <c r="CC38" s="1258"/>
      <c r="CD38" s="1258"/>
      <c r="CE38" s="1258"/>
      <c r="CF38" s="1635"/>
      <c r="CG38" s="1635"/>
      <c r="CH38" s="1635"/>
      <c r="CI38" s="1635"/>
      <c r="CJ38" s="1635"/>
      <c r="CK38" s="1635"/>
      <c r="CL38" s="1635"/>
      <c r="CM38" s="1142"/>
      <c r="CN38" s="1142"/>
      <c r="CO38" s="1142"/>
      <c r="CP38" s="1142"/>
      <c r="CQ38" s="1644"/>
    </row>
    <row r="39">
      <c r="A39" s="1658">
        <f t="shared" si="1"/>
        <v>45231</v>
      </c>
      <c r="B39" s="1730" t="str">
        <f t="shared" si="2"/>
        <v>2023 Quý 2</v>
      </c>
      <c r="C39" s="1646"/>
      <c r="D39" s="1646"/>
      <c r="E39" s="1646"/>
      <c r="F39" s="1646"/>
      <c r="G39" s="1646"/>
      <c r="H39" s="1646"/>
      <c r="I39" s="1706"/>
      <c r="J39" s="1649"/>
      <c r="K39" s="1649"/>
      <c r="L39" s="1647"/>
      <c r="M39" s="1648"/>
      <c r="N39" s="1648"/>
      <c r="O39" s="1647"/>
      <c r="P39" s="1648"/>
      <c r="Q39" s="1648"/>
      <c r="R39" s="1731">
        <v>0.021</v>
      </c>
      <c r="S39" s="1275">
        <v>0.018</v>
      </c>
      <c r="T39" s="1275">
        <v>0.02</v>
      </c>
      <c r="U39" s="478">
        <v>0.004</v>
      </c>
      <c r="V39" s="479">
        <v>0.003</v>
      </c>
      <c r="W39" s="479">
        <v>0.004</v>
      </c>
      <c r="X39" s="478">
        <v>0.076</v>
      </c>
      <c r="Y39" s="479">
        <v>0.068</v>
      </c>
      <c r="Z39" s="479">
        <v>0.076</v>
      </c>
      <c r="AA39" s="1650"/>
      <c r="AB39" s="483"/>
      <c r="AC39" s="1651"/>
      <c r="AD39" s="1649"/>
      <c r="AE39" s="1649"/>
      <c r="AF39" s="1649"/>
      <c r="AG39" s="1652"/>
      <c r="AH39" s="1649"/>
      <c r="AI39" s="1649"/>
      <c r="AJ39" s="1653"/>
      <c r="AK39" s="1649"/>
      <c r="AL39" s="1649"/>
      <c r="AM39" s="478">
        <v>0.0</v>
      </c>
      <c r="AN39" s="1278">
        <v>0.003</v>
      </c>
      <c r="AO39" s="479">
        <v>0.003</v>
      </c>
      <c r="AP39" s="499">
        <v>-0.002</v>
      </c>
      <c r="AQ39" s="479">
        <v>0.012</v>
      </c>
      <c r="AR39" s="479">
        <v>0.014</v>
      </c>
      <c r="AS39" s="1648"/>
      <c r="AT39" s="1649"/>
      <c r="AU39" s="1648"/>
      <c r="AV39" s="1654"/>
      <c r="AW39" s="1649"/>
      <c r="AX39" s="1649"/>
      <c r="AY39" s="1654"/>
      <c r="AZ39" s="1649"/>
      <c r="BA39" s="1649"/>
      <c r="BB39" s="1648"/>
      <c r="BC39" s="1648"/>
      <c r="BD39" s="1648"/>
      <c r="BE39" s="1648"/>
      <c r="BF39" s="1648"/>
      <c r="BG39" s="1648"/>
      <c r="BH39" s="1648"/>
      <c r="BI39" s="1648"/>
      <c r="BJ39" s="1648"/>
      <c r="BK39" s="1648"/>
      <c r="BL39" s="1648"/>
      <c r="BM39" s="1648"/>
      <c r="BN39" s="1649"/>
      <c r="BO39" s="1649"/>
      <c r="BP39" s="1649"/>
      <c r="BQ39" s="1649"/>
      <c r="BR39" s="1649"/>
      <c r="BS39" s="1649"/>
      <c r="BT39" s="1655"/>
      <c r="BU39" s="1649"/>
      <c r="BV39" s="1649"/>
      <c r="BW39" s="1655"/>
      <c r="BX39" s="1649"/>
      <c r="BY39" s="494"/>
      <c r="BZ39" s="1648"/>
      <c r="CA39" s="1278"/>
      <c r="CB39" s="1278"/>
      <c r="CC39" s="1278"/>
      <c r="CD39" s="1278"/>
      <c r="CE39" s="1278"/>
      <c r="CF39" s="1648"/>
      <c r="CG39" s="1648"/>
      <c r="CH39" s="1648"/>
      <c r="CI39" s="1648"/>
      <c r="CJ39" s="1648"/>
      <c r="CK39" s="1648"/>
      <c r="CL39" s="1648"/>
      <c r="CM39" s="1149"/>
      <c r="CN39" s="1149"/>
      <c r="CO39" s="1149"/>
      <c r="CP39" s="1149"/>
      <c r="CQ39" s="1656"/>
    </row>
    <row r="40">
      <c r="A40" s="1632">
        <f t="shared" si="1"/>
        <v>45323</v>
      </c>
      <c r="B40" s="1727" t="str">
        <f t="shared" si="2"/>
        <v>2023 Quý 3</v>
      </c>
      <c r="C40" s="1633"/>
      <c r="D40" s="1633"/>
      <c r="E40" s="1633"/>
      <c r="F40" s="1633"/>
      <c r="G40" s="1633"/>
      <c r="H40" s="1633"/>
      <c r="I40" s="1704"/>
      <c r="J40" s="1638"/>
      <c r="K40" s="1638"/>
      <c r="L40" s="1634"/>
      <c r="M40" s="1635"/>
      <c r="N40" s="1635"/>
      <c r="O40" s="1634"/>
      <c r="P40" s="1635"/>
      <c r="Q40" s="1635"/>
      <c r="R40" s="1728">
        <v>0.021</v>
      </c>
      <c r="S40" s="1255">
        <v>0.018</v>
      </c>
      <c r="T40" s="1255">
        <v>0.021</v>
      </c>
      <c r="U40" s="465">
        <v>0.002</v>
      </c>
      <c r="V40" s="466">
        <v>0.004</v>
      </c>
      <c r="W40" s="466">
        <v>0.003</v>
      </c>
      <c r="X40" s="465">
        <v>0.084</v>
      </c>
      <c r="Y40" s="466">
        <v>0.066</v>
      </c>
      <c r="Z40" s="466">
        <v>0.084</v>
      </c>
      <c r="AA40" s="1636"/>
      <c r="AB40" s="470"/>
      <c r="AC40" s="1637"/>
      <c r="AD40" s="1638"/>
      <c r="AE40" s="1638"/>
      <c r="AF40" s="1638"/>
      <c r="AG40" s="1639"/>
      <c r="AH40" s="1638"/>
      <c r="AI40" s="1638"/>
      <c r="AJ40" s="1640"/>
      <c r="AK40" s="1638"/>
      <c r="AL40" s="1638"/>
      <c r="AM40" s="465">
        <v>-0.003</v>
      </c>
      <c r="AN40" s="1633"/>
      <c r="AO40" s="466">
        <v>-0.001</v>
      </c>
      <c r="AP40" s="496">
        <v>-0.011</v>
      </c>
      <c r="AQ40" s="466">
        <v>0.002</v>
      </c>
      <c r="AR40" s="466">
        <v>-0.005</v>
      </c>
      <c r="AS40" s="1635"/>
      <c r="AT40" s="1638"/>
      <c r="AU40" s="1635"/>
      <c r="AV40" s="1642"/>
      <c r="AW40" s="1638"/>
      <c r="AX40" s="1638"/>
      <c r="AY40" s="1642"/>
      <c r="AZ40" s="1638"/>
      <c r="BA40" s="1638"/>
      <c r="BB40" s="1635"/>
      <c r="BC40" s="1635"/>
      <c r="BD40" s="1635"/>
      <c r="BE40" s="1635"/>
      <c r="BF40" s="1635"/>
      <c r="BG40" s="1635"/>
      <c r="BH40" s="1635"/>
      <c r="BI40" s="1635"/>
      <c r="BJ40" s="1635"/>
      <c r="BK40" s="1635"/>
      <c r="BL40" s="1635"/>
      <c r="BM40" s="1635"/>
      <c r="BN40" s="1638"/>
      <c r="BO40" s="1638"/>
      <c r="BP40" s="1638"/>
      <c r="BQ40" s="1638"/>
      <c r="BR40" s="1638"/>
      <c r="BS40" s="1638"/>
      <c r="BT40" s="1643"/>
      <c r="BU40" s="1638"/>
      <c r="BV40" s="1638"/>
      <c r="BW40" s="1643"/>
      <c r="BX40" s="1638"/>
      <c r="BY40" s="462"/>
      <c r="BZ40" s="1635"/>
      <c r="CA40" s="1258"/>
      <c r="CB40" s="1258"/>
      <c r="CC40" s="1258"/>
      <c r="CD40" s="1258"/>
      <c r="CE40" s="1258"/>
      <c r="CF40" s="1635"/>
      <c r="CG40" s="1635"/>
      <c r="CH40" s="1635"/>
      <c r="CI40" s="1635"/>
      <c r="CJ40" s="1635"/>
      <c r="CK40" s="1635"/>
      <c r="CL40" s="1635"/>
      <c r="CM40" s="1142"/>
      <c r="CN40" s="1142"/>
      <c r="CO40" s="1142"/>
      <c r="CP40" s="1142"/>
      <c r="CQ40" s="1644"/>
    </row>
    <row r="41">
      <c r="A41" s="1658">
        <f t="shared" si="1"/>
        <v>45413</v>
      </c>
      <c r="B41" s="1730" t="str">
        <f t="shared" si="2"/>
        <v>2023 Quý 4</v>
      </c>
      <c r="C41" s="1646"/>
      <c r="D41" s="1646"/>
      <c r="E41" s="1646"/>
      <c r="F41" s="1646"/>
      <c r="G41" s="1646"/>
      <c r="H41" s="1646"/>
      <c r="I41" s="1706"/>
      <c r="J41" s="1649"/>
      <c r="K41" s="1649"/>
      <c r="L41" s="1647"/>
      <c r="M41" s="1648"/>
      <c r="N41" s="1648"/>
      <c r="O41" s="1647"/>
      <c r="P41" s="1648"/>
      <c r="Q41" s="1648"/>
      <c r="R41" s="1731">
        <v>0.015</v>
      </c>
      <c r="S41" s="1275">
        <v>0.014</v>
      </c>
      <c r="T41" s="1275">
        <v>0.016</v>
      </c>
      <c r="U41" s="478">
        <v>0.002</v>
      </c>
      <c r="V41" s="479">
        <v>0.002</v>
      </c>
      <c r="W41" s="479">
        <v>0.003</v>
      </c>
      <c r="X41" s="478">
        <v>0.078</v>
      </c>
      <c r="Y41" s="479">
        <v>0.067</v>
      </c>
      <c r="Z41" s="479">
        <v>0.078</v>
      </c>
      <c r="AA41" s="1650"/>
      <c r="AB41" s="483"/>
      <c r="AC41" s="1651"/>
      <c r="AD41" s="1649"/>
      <c r="AE41" s="1649"/>
      <c r="AF41" s="1649"/>
      <c r="AG41" s="1652"/>
      <c r="AH41" s="1649"/>
      <c r="AI41" s="1649"/>
      <c r="AJ41" s="1653"/>
      <c r="AK41" s="1649"/>
      <c r="AL41" s="1649"/>
      <c r="AM41" s="478">
        <v>0.002</v>
      </c>
      <c r="AN41" s="1646"/>
      <c r="AO41" s="479">
        <v>0.0</v>
      </c>
      <c r="AP41" s="499">
        <v>0.01</v>
      </c>
      <c r="AQ41" s="479">
        <v>0.008</v>
      </c>
      <c r="AR41" s="479">
        <v>0.001</v>
      </c>
      <c r="AS41" s="1648"/>
      <c r="AT41" s="1649"/>
      <c r="AU41" s="1648"/>
      <c r="AV41" s="1654"/>
      <c r="AW41" s="1649"/>
      <c r="AX41" s="1649"/>
      <c r="AY41" s="1654"/>
      <c r="AZ41" s="1649"/>
      <c r="BA41" s="1649"/>
      <c r="BB41" s="1648"/>
      <c r="BC41" s="1648"/>
      <c r="BD41" s="1648"/>
      <c r="BE41" s="1648"/>
      <c r="BF41" s="1648"/>
      <c r="BG41" s="1648"/>
      <c r="BH41" s="1648"/>
      <c r="BI41" s="1648"/>
      <c r="BJ41" s="1648"/>
      <c r="BK41" s="1648"/>
      <c r="BL41" s="1648"/>
      <c r="BM41" s="1648"/>
      <c r="BN41" s="1649"/>
      <c r="BO41" s="1649"/>
      <c r="BP41" s="1649"/>
      <c r="BQ41" s="1649"/>
      <c r="BR41" s="1649"/>
      <c r="BS41" s="1649"/>
      <c r="BT41" s="1655"/>
      <c r="BU41" s="1649"/>
      <c r="BV41" s="1649"/>
      <c r="BW41" s="1655"/>
      <c r="BX41" s="1649"/>
      <c r="BY41" s="494"/>
      <c r="BZ41" s="1648"/>
      <c r="CA41" s="1278"/>
      <c r="CB41" s="1278"/>
      <c r="CC41" s="1278"/>
      <c r="CD41" s="1278"/>
      <c r="CE41" s="1278"/>
      <c r="CF41" s="1648"/>
      <c r="CG41" s="1648"/>
      <c r="CH41" s="1648"/>
      <c r="CI41" s="1648"/>
      <c r="CJ41" s="1648"/>
      <c r="CK41" s="1648"/>
      <c r="CL41" s="1648"/>
      <c r="CM41" s="1149"/>
      <c r="CN41" s="1149"/>
      <c r="CO41" s="1149"/>
      <c r="CP41" s="1149"/>
      <c r="CQ41" s="1656"/>
    </row>
    <row r="42">
      <c r="A42" s="1632">
        <f t="shared" si="1"/>
        <v>45505</v>
      </c>
      <c r="B42" s="1727" t="str">
        <f t="shared" si="2"/>
        <v>2024 Quý 1</v>
      </c>
      <c r="C42" s="1633"/>
      <c r="D42" s="1633"/>
      <c r="E42" s="1633"/>
      <c r="F42" s="1633"/>
      <c r="G42" s="1633"/>
      <c r="H42" s="1633"/>
      <c r="I42" s="1704"/>
      <c r="J42" s="1638"/>
      <c r="K42" s="1635"/>
      <c r="L42" s="1634"/>
      <c r="M42" s="1635"/>
      <c r="N42" s="1635"/>
      <c r="O42" s="1634"/>
      <c r="P42" s="1635"/>
      <c r="Q42" s="1635"/>
      <c r="R42" s="1728">
        <v>0.011</v>
      </c>
      <c r="S42" s="1255">
        <v>0.012</v>
      </c>
      <c r="T42" s="1255">
        <v>0.013</v>
      </c>
      <c r="U42" s="465">
        <v>0.001</v>
      </c>
      <c r="V42" s="466">
        <v>0.002</v>
      </c>
      <c r="W42" s="466">
        <v>0.002</v>
      </c>
      <c r="X42" s="465">
        <v>0.067</v>
      </c>
      <c r="Y42" s="466">
        <v>0.069</v>
      </c>
      <c r="Z42" s="466">
        <v>0.067</v>
      </c>
      <c r="AA42" s="1636"/>
      <c r="AB42" s="470"/>
      <c r="AC42" s="1637"/>
      <c r="AD42" s="1638"/>
      <c r="AE42" s="1638"/>
      <c r="AF42" s="1638"/>
      <c r="AG42" s="1639"/>
      <c r="AH42" s="1638"/>
      <c r="AI42" s="1638"/>
      <c r="AJ42" s="1640"/>
      <c r="AK42" s="1638"/>
      <c r="AL42" s="1638"/>
      <c r="AM42" s="465">
        <v>0.004</v>
      </c>
      <c r="AN42" s="1633"/>
      <c r="AO42" s="466">
        <v>0.004</v>
      </c>
      <c r="AP42" s="496">
        <v>0.017</v>
      </c>
      <c r="AQ42" s="466">
        <v>0.022</v>
      </c>
      <c r="AR42" s="466">
        <v>0.018</v>
      </c>
      <c r="AS42" s="1635"/>
      <c r="AT42" s="1638"/>
      <c r="AU42" s="1635"/>
      <c r="AV42" s="1642"/>
      <c r="AW42" s="1638"/>
      <c r="AX42" s="1638"/>
      <c r="AY42" s="1642"/>
      <c r="AZ42" s="1638"/>
      <c r="BA42" s="1638"/>
      <c r="BB42" s="1635"/>
      <c r="BC42" s="1635"/>
      <c r="BD42" s="1635"/>
      <c r="BE42" s="1635"/>
      <c r="BF42" s="1635"/>
      <c r="BG42" s="1635"/>
      <c r="BH42" s="1635"/>
      <c r="BI42" s="1635"/>
      <c r="BJ42" s="1635"/>
      <c r="BK42" s="1635"/>
      <c r="BL42" s="1635"/>
      <c r="BM42" s="1635"/>
      <c r="BN42" s="1638"/>
      <c r="BO42" s="1638"/>
      <c r="BP42" s="1638"/>
      <c r="BQ42" s="1638"/>
      <c r="BR42" s="1638"/>
      <c r="BS42" s="1638"/>
      <c r="BT42" s="1643"/>
      <c r="BU42" s="1638"/>
      <c r="BV42" s="1638"/>
      <c r="BW42" s="1643"/>
      <c r="BX42" s="1638"/>
      <c r="BY42" s="462"/>
      <c r="BZ42" s="1635"/>
      <c r="CA42" s="1258"/>
      <c r="CB42" s="1258"/>
      <c r="CC42" s="1258"/>
      <c r="CD42" s="1258"/>
      <c r="CE42" s="1258"/>
      <c r="CF42" s="1635"/>
      <c r="CG42" s="1635"/>
      <c r="CH42" s="1635"/>
      <c r="CI42" s="1635"/>
      <c r="CJ42" s="1635"/>
      <c r="CK42" s="1635"/>
      <c r="CL42" s="1635"/>
      <c r="CM42" s="1142"/>
      <c r="CN42" s="1142"/>
      <c r="CO42" s="1142"/>
      <c r="CP42" s="1142"/>
      <c r="CQ42" s="1644"/>
    </row>
    <row r="43">
      <c r="A43" s="1658">
        <f t="shared" si="1"/>
        <v>45597</v>
      </c>
      <c r="B43" s="1730" t="str">
        <f t="shared" si="2"/>
        <v>2024 Quý 2</v>
      </c>
      <c r="C43" s="1646"/>
      <c r="D43" s="1646"/>
      <c r="E43" s="1646"/>
      <c r="F43" s="1646"/>
      <c r="G43" s="1646"/>
      <c r="H43" s="1646"/>
      <c r="I43" s="1647"/>
      <c r="J43" s="1648"/>
      <c r="K43" s="1648"/>
      <c r="L43" s="1647"/>
      <c r="M43" s="1648"/>
      <c r="N43" s="1648"/>
      <c r="O43" s="1647"/>
      <c r="P43" s="1648"/>
      <c r="Q43" s="1648"/>
      <c r="R43" s="1731">
        <v>0.01</v>
      </c>
      <c r="S43" s="1275">
        <v>0.01</v>
      </c>
      <c r="T43" s="1275">
        <v>0.01</v>
      </c>
      <c r="U43" s="478">
        <v>0.002</v>
      </c>
      <c r="V43" s="479">
        <v>0.002</v>
      </c>
      <c r="W43" s="483">
        <v>0.002</v>
      </c>
      <c r="X43" s="478">
        <v>0.054</v>
      </c>
      <c r="Y43" s="479">
        <v>0.065</v>
      </c>
      <c r="Z43" s="483"/>
      <c r="AA43" s="1650"/>
      <c r="AB43" s="483"/>
      <c r="AC43" s="1651"/>
      <c r="AD43" s="1649"/>
      <c r="AE43" s="1649"/>
      <c r="AF43" s="1649"/>
      <c r="AG43" s="1652"/>
      <c r="AH43" s="1649"/>
      <c r="AI43" s="1649"/>
      <c r="AJ43" s="1653"/>
      <c r="AK43" s="1649"/>
      <c r="AL43" s="1649"/>
      <c r="AM43" s="478">
        <v>0.005</v>
      </c>
      <c r="AN43" s="1646"/>
      <c r="AO43" s="479">
        <v>0.005</v>
      </c>
      <c r="AP43" s="499">
        <v>0.021</v>
      </c>
      <c r="AQ43" s="479">
        <v>0.016</v>
      </c>
      <c r="AR43" s="479">
        <v>0.022</v>
      </c>
      <c r="AS43" s="1648"/>
      <c r="AT43" s="1649"/>
      <c r="AU43" s="1648"/>
      <c r="AV43" s="1654"/>
      <c r="AW43" s="1649"/>
      <c r="AX43" s="1649"/>
      <c r="AY43" s="1654"/>
      <c r="AZ43" s="1649"/>
      <c r="BA43" s="1649"/>
      <c r="BB43" s="1648"/>
      <c r="BC43" s="1648"/>
      <c r="BD43" s="1648"/>
      <c r="BE43" s="1648"/>
      <c r="BF43" s="1648"/>
      <c r="BG43" s="1648"/>
      <c r="BH43" s="1648"/>
      <c r="BI43" s="1648"/>
      <c r="BJ43" s="1648"/>
      <c r="BK43" s="1648"/>
      <c r="BL43" s="1648"/>
      <c r="BM43" s="1648"/>
      <c r="BN43" s="1649"/>
      <c r="BO43" s="1649"/>
      <c r="BP43" s="1649"/>
      <c r="BQ43" s="1649"/>
      <c r="BR43" s="1649"/>
      <c r="BS43" s="1649"/>
      <c r="BT43" s="1655"/>
      <c r="BU43" s="1649"/>
      <c r="BV43" s="1649"/>
      <c r="BW43" s="1655"/>
      <c r="BX43" s="1649"/>
      <c r="BY43" s="494"/>
      <c r="BZ43" s="1648"/>
      <c r="CA43" s="1278"/>
      <c r="CB43" s="1278"/>
      <c r="CC43" s="1278"/>
      <c r="CD43" s="1278"/>
      <c r="CE43" s="1278"/>
      <c r="CF43" s="1648"/>
      <c r="CG43" s="1648"/>
      <c r="CH43" s="1648"/>
      <c r="CI43" s="1648"/>
      <c r="CJ43" s="1648"/>
      <c r="CK43" s="1648"/>
      <c r="CL43" s="1648"/>
      <c r="CM43" s="1149"/>
      <c r="CN43" s="1149"/>
      <c r="CO43" s="1149"/>
      <c r="CP43" s="1149"/>
      <c r="CQ43" s="1656"/>
    </row>
    <row r="44">
      <c r="A44" s="1732">
        <f t="shared" si="1"/>
        <v>45689</v>
      </c>
      <c r="B44" s="1124" t="str">
        <f t="shared" si="2"/>
        <v>2024 Quý 3</v>
      </c>
      <c r="C44" s="1659"/>
      <c r="D44" s="1659"/>
      <c r="E44" s="1659"/>
      <c r="F44" s="1659"/>
      <c r="G44" s="1659"/>
      <c r="H44" s="1659"/>
      <c r="I44" s="1660"/>
      <c r="J44" s="531"/>
      <c r="K44" s="531"/>
      <c r="L44" s="1660"/>
      <c r="M44" s="531"/>
      <c r="N44" s="531"/>
      <c r="O44" s="1660"/>
      <c r="P44" s="531"/>
      <c r="Q44" s="531"/>
      <c r="R44" s="1733">
        <v>0.008</v>
      </c>
      <c r="S44" s="71">
        <v>0.011</v>
      </c>
      <c r="T44" s="62">
        <v>0.008</v>
      </c>
      <c r="U44" s="517">
        <v>0.003</v>
      </c>
      <c r="V44" s="62">
        <v>0.005</v>
      </c>
      <c r="W44" s="62">
        <v>0.003</v>
      </c>
      <c r="X44" s="517"/>
      <c r="Y44" s="62"/>
      <c r="Z44" s="1662"/>
      <c r="AA44" s="1661"/>
      <c r="AB44" s="1662"/>
      <c r="AC44" s="1663"/>
      <c r="AD44" s="1664"/>
      <c r="AE44" s="1664"/>
      <c r="AF44" s="1664"/>
      <c r="AG44" s="1665"/>
      <c r="AH44" s="1664"/>
      <c r="AI44" s="1664"/>
      <c r="AJ44" s="1666"/>
      <c r="AK44" s="1664"/>
      <c r="AL44" s="1664"/>
      <c r="AM44" s="517">
        <v>0.003</v>
      </c>
      <c r="AN44" s="1659"/>
      <c r="AO44" s="62">
        <v>0.005</v>
      </c>
      <c r="AP44" s="521">
        <v>0.01</v>
      </c>
      <c r="AQ44" s="62">
        <v>0.01</v>
      </c>
      <c r="AR44" s="62">
        <v>0.022</v>
      </c>
      <c r="AS44" s="531"/>
      <c r="AT44" s="1664"/>
      <c r="AU44" s="531"/>
      <c r="AV44" s="1667"/>
      <c r="AW44" s="1664"/>
      <c r="AX44" s="1664"/>
      <c r="AY44" s="1667"/>
      <c r="AZ44" s="1664"/>
      <c r="BA44" s="1664"/>
      <c r="BB44" s="531"/>
      <c r="BC44" s="531"/>
      <c r="BD44" s="531"/>
      <c r="BE44" s="531"/>
      <c r="BF44" s="531"/>
      <c r="BG44" s="531"/>
      <c r="BH44" s="531"/>
      <c r="BI44" s="531"/>
      <c r="BJ44" s="531"/>
      <c r="BK44" s="531"/>
      <c r="BL44" s="531"/>
      <c r="BM44" s="531"/>
      <c r="BN44" s="1664"/>
      <c r="BO44" s="1664"/>
      <c r="BP44" s="1664"/>
      <c r="BQ44" s="1664"/>
      <c r="BR44" s="1664"/>
      <c r="BS44" s="1664"/>
      <c r="BT44" s="1668"/>
      <c r="BU44" s="1664"/>
      <c r="BV44" s="1664"/>
      <c r="BW44" s="1668"/>
      <c r="BX44" s="1664"/>
      <c r="BY44" s="1669"/>
      <c r="BZ44" s="531"/>
      <c r="CA44" s="72"/>
      <c r="CB44" s="72"/>
      <c r="CC44" s="72"/>
      <c r="CD44" s="72"/>
      <c r="CE44" s="72"/>
      <c r="CF44" s="531"/>
      <c r="CG44" s="531"/>
      <c r="CH44" s="531"/>
      <c r="CI44" s="531"/>
      <c r="CJ44" s="531"/>
      <c r="CK44" s="531"/>
      <c r="CL44" s="531"/>
      <c r="CM44" s="1165"/>
      <c r="CN44" s="1165"/>
      <c r="CO44" s="1165"/>
      <c r="CP44" s="1165"/>
      <c r="CQ44" s="1670"/>
    </row>
    <row r="45">
      <c r="A45" s="1734">
        <f t="shared" si="1"/>
        <v>45778</v>
      </c>
      <c r="B45" s="1130" t="str">
        <f t="shared" si="2"/>
        <v>2024 Quý 4</v>
      </c>
      <c r="C45" s="1687"/>
      <c r="D45" s="1687"/>
      <c r="E45" s="1687"/>
      <c r="F45" s="1687"/>
      <c r="G45" s="1687"/>
      <c r="H45" s="1687"/>
      <c r="I45" s="1688"/>
      <c r="J45" s="1689"/>
      <c r="K45" s="1689"/>
      <c r="L45" s="1688"/>
      <c r="M45" s="1689"/>
      <c r="N45" s="1689"/>
      <c r="O45" s="1688"/>
      <c r="P45" s="1689"/>
      <c r="Q45" s="1689"/>
      <c r="R45" s="1735">
        <v>0.013</v>
      </c>
      <c r="S45" s="97">
        <v>0.012</v>
      </c>
      <c r="T45" s="1736"/>
      <c r="U45" s="1230">
        <v>0.006</v>
      </c>
      <c r="V45" s="97">
        <v>0.006</v>
      </c>
      <c r="W45" s="1690"/>
      <c r="X45" s="1230"/>
      <c r="Y45" s="97"/>
      <c r="Z45" s="1690"/>
      <c r="AA45" s="1691"/>
      <c r="AB45" s="1690"/>
      <c r="AC45" s="1692"/>
      <c r="AD45" s="1693"/>
      <c r="AE45" s="1693"/>
      <c r="AF45" s="1693"/>
      <c r="AG45" s="1694"/>
      <c r="AH45" s="1693"/>
      <c r="AI45" s="1693"/>
      <c r="AJ45" s="1695"/>
      <c r="AK45" s="1693"/>
      <c r="AL45" s="1693"/>
      <c r="AM45" s="1230">
        <v>0.006</v>
      </c>
      <c r="AN45" s="1687"/>
      <c r="AO45" s="1690"/>
      <c r="AP45" s="1697">
        <v>0.026</v>
      </c>
      <c r="AQ45" s="97">
        <v>0.019</v>
      </c>
      <c r="AR45" s="97"/>
      <c r="AS45" s="1689"/>
      <c r="AT45" s="1693"/>
      <c r="AU45" s="1689"/>
      <c r="AV45" s="1698"/>
      <c r="AW45" s="1693"/>
      <c r="AX45" s="1693"/>
      <c r="AY45" s="1698"/>
      <c r="AZ45" s="1693"/>
      <c r="BA45" s="1693"/>
      <c r="BB45" s="1689"/>
      <c r="BC45" s="1689"/>
      <c r="BD45" s="1689"/>
      <c r="BE45" s="1689"/>
      <c r="BF45" s="1689"/>
      <c r="BG45" s="1689"/>
      <c r="BH45" s="1689"/>
      <c r="BI45" s="1689"/>
      <c r="BJ45" s="1689"/>
      <c r="BK45" s="1689"/>
      <c r="BL45" s="1689"/>
      <c r="BM45" s="1689"/>
      <c r="BN45" s="1693"/>
      <c r="BO45" s="1693"/>
      <c r="BP45" s="1693"/>
      <c r="BQ45" s="1693"/>
      <c r="BR45" s="1693"/>
      <c r="BS45" s="1693"/>
      <c r="BT45" s="1699"/>
      <c r="BU45" s="1693"/>
      <c r="BV45" s="1693"/>
      <c r="BW45" s="1699"/>
      <c r="BX45" s="1693"/>
      <c r="BY45" s="1696"/>
      <c r="BZ45" s="1689"/>
      <c r="CA45" s="1700"/>
      <c r="CB45" s="1700"/>
      <c r="CC45" s="1700"/>
      <c r="CD45" s="1700"/>
      <c r="CE45" s="1700"/>
      <c r="CF45" s="1689"/>
      <c r="CG45" s="1689"/>
      <c r="CH45" s="1689"/>
      <c r="CI45" s="1689"/>
      <c r="CJ45" s="1689"/>
      <c r="CK45" s="1689"/>
      <c r="CL45" s="1689"/>
      <c r="CM45" s="1701"/>
      <c r="CN45" s="1701"/>
      <c r="CO45" s="1701"/>
      <c r="CP45" s="1701"/>
      <c r="CQ45" s="1702"/>
    </row>
  </sheetData>
  <dataValidations>
    <dataValidation type="custom" allowBlank="1" showDropDown="1" sqref="A2:A45">
      <formula1>OR(NOT(ISERROR(DATEVALUE(A2))), AND(ISNUMBER(A2), LEFT(CELL("format", A2))="D"))</formula1>
    </dataValidation>
    <dataValidation type="custom" allowBlank="1" showDropDown="1" sqref="C2:CQ4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4" width="11.63"/>
    <col customWidth="1" min="5" max="5" width="12.0"/>
    <col customWidth="1" min="6" max="6" width="18.5"/>
    <col customWidth="1" min="7" max="7" width="19.75"/>
    <col customWidth="1" min="8" max="8" width="19.88"/>
    <col customWidth="1" min="9" max="9" width="17.38"/>
    <col customWidth="1" min="10" max="11" width="18.5"/>
    <col customWidth="1" min="12" max="12" width="13.75"/>
    <col customWidth="1" min="13" max="13" width="13.88"/>
    <col customWidth="1" min="14" max="14" width="14.5"/>
    <col customWidth="1" min="15" max="15" width="13.88"/>
    <col customWidth="1" min="16" max="16" width="13.75"/>
    <col customWidth="1" min="17" max="17" width="14.13"/>
    <col customWidth="1" min="18" max="18" width="17.75"/>
    <col customWidth="1" min="19" max="19" width="19.0"/>
    <col customWidth="1" min="20" max="20" width="19.13"/>
    <col customWidth="1" min="21" max="21" width="18.5"/>
    <col customWidth="1" min="22" max="22" width="19.75"/>
    <col customWidth="1" min="23" max="23" width="19.88"/>
    <col customWidth="1" min="24" max="24" width="14.13"/>
    <col customWidth="1" min="25" max="25" width="14.38"/>
    <col customWidth="1" min="26" max="26" width="14.13"/>
    <col customWidth="1" min="27" max="27" width="14.0"/>
    <col customWidth="1" min="28" max="29" width="15.13"/>
    <col customWidth="1" min="30" max="30" width="15.63"/>
    <col customWidth="1" min="31" max="32" width="16.75"/>
    <col customWidth="1" min="33" max="33" width="16.25"/>
    <col customWidth="1" min="34" max="35" width="17.38"/>
    <col customWidth="1" min="36" max="36" width="16.63"/>
    <col customWidth="1" min="37" max="38" width="17.13"/>
    <col customWidth="1" min="39" max="39" width="17.25"/>
    <col customWidth="1" min="40" max="41" width="17.75"/>
    <col customWidth="1" min="42" max="42" width="17.5"/>
    <col customWidth="1" min="43" max="43" width="18.75"/>
    <col customWidth="1" min="44" max="44" width="18.88"/>
    <col customWidth="1" min="45" max="45" width="19.0"/>
    <col customWidth="1" min="46" max="46" width="20.25"/>
    <col customWidth="1" min="47" max="47" width="20.38"/>
    <col customWidth="1" min="48" max="48" width="19.75"/>
    <col customWidth="1" min="49" max="50" width="20.0"/>
    <col customWidth="1" min="51" max="51" width="21.88"/>
    <col customWidth="1" min="52" max="53" width="20.63"/>
    <col customWidth="1" min="54" max="54" width="19.75"/>
    <col customWidth="1" min="55" max="55" width="21.0"/>
    <col customWidth="1" min="56" max="56" width="21.13"/>
    <col customWidth="1" min="57" max="57" width="21.25"/>
    <col customWidth="1" min="58" max="58" width="22.5"/>
    <col customWidth="1" min="59" max="59" width="22.63"/>
    <col customWidth="1" min="60" max="60" width="12.0"/>
    <col customWidth="1" min="61" max="61" width="12.38"/>
    <col customWidth="1" min="62" max="62" width="11.88"/>
    <col customWidth="1" min="63" max="63" width="21.38"/>
    <col customWidth="1" min="64" max="64" width="22.63"/>
    <col customWidth="1" min="65" max="65" width="22.75"/>
    <col customWidth="1" min="66" max="66" width="15.63"/>
    <col customWidth="1" min="67" max="68" width="16.75"/>
    <col customWidth="1" min="69" max="69" width="16.25"/>
    <col customWidth="1" min="70" max="71" width="17.38"/>
    <col customWidth="1" min="72" max="72" width="18.88"/>
    <col customWidth="1" min="73" max="73" width="16.0"/>
    <col customWidth="1" min="74" max="74" width="16.25"/>
    <col customWidth="1" min="75" max="75" width="15.0"/>
    <col customWidth="1" min="76" max="76" width="15.75"/>
    <col customWidth="1" min="77" max="77" width="15.5"/>
    <col customWidth="1" min="78" max="78" width="19.0"/>
    <col customWidth="1" min="79" max="79" width="20.38"/>
    <col customWidth="1" min="80" max="80" width="20.5"/>
    <col customWidth="1" min="81" max="81" width="19.88"/>
    <col customWidth="1" min="82" max="82" width="21.13"/>
    <col customWidth="1" min="83" max="83" width="21.25"/>
    <col customWidth="1" min="84" max="84" width="18.88"/>
    <col customWidth="1" min="85" max="85" width="20.13"/>
    <col customWidth="1" min="86" max="86" width="20.25"/>
    <col customWidth="1" min="87" max="87" width="19.63"/>
    <col customWidth="1" min="88" max="88" width="20.88"/>
    <col customWidth="1" min="89" max="89" width="21.0"/>
    <col customWidth="1" min="90" max="90" width="17.88"/>
    <col customWidth="1" min="91" max="91" width="19.13"/>
    <col customWidth="1" min="92" max="98" width="19.25"/>
  </cols>
  <sheetData>
    <row r="1">
      <c r="A1" s="1629" t="s">
        <v>1</v>
      </c>
      <c r="B1" s="1725" t="s">
        <v>1120</v>
      </c>
      <c r="C1" s="458" t="s">
        <v>1033</v>
      </c>
      <c r="D1" s="20" t="s">
        <v>1034</v>
      </c>
      <c r="E1" s="20" t="s">
        <v>1035</v>
      </c>
      <c r="F1" s="202" t="s">
        <v>1036</v>
      </c>
      <c r="G1" s="202" t="s">
        <v>1037</v>
      </c>
      <c r="H1" s="202" t="s">
        <v>1038</v>
      </c>
      <c r="I1" s="1630" t="s">
        <v>1039</v>
      </c>
      <c r="J1" s="1630" t="s">
        <v>1040</v>
      </c>
      <c r="K1" s="1630" t="s">
        <v>1041</v>
      </c>
      <c r="L1" s="458" t="s">
        <v>1042</v>
      </c>
      <c r="M1" s="20" t="s">
        <v>1043</v>
      </c>
      <c r="N1" s="20" t="s">
        <v>1044</v>
      </c>
      <c r="O1" s="456" t="s">
        <v>1045</v>
      </c>
      <c r="P1" s="20" t="s">
        <v>1046</v>
      </c>
      <c r="Q1" s="20" t="s">
        <v>1047</v>
      </c>
      <c r="R1" s="1249" t="s">
        <v>1048</v>
      </c>
      <c r="S1" s="1249" t="s">
        <v>1049</v>
      </c>
      <c r="T1" s="1249" t="s">
        <v>1050</v>
      </c>
      <c r="U1" s="202" t="s">
        <v>1051</v>
      </c>
      <c r="V1" s="202" t="s">
        <v>1052</v>
      </c>
      <c r="W1" s="202" t="s">
        <v>1053</v>
      </c>
      <c r="X1" s="15" t="s">
        <v>1130</v>
      </c>
      <c r="Y1" s="20" t="s">
        <v>1131</v>
      </c>
      <c r="Z1" s="20" t="s">
        <v>1132</v>
      </c>
      <c r="AA1" s="15" t="s">
        <v>1057</v>
      </c>
      <c r="AB1" s="20" t="s">
        <v>1058</v>
      </c>
      <c r="AC1" s="20" t="s">
        <v>1059</v>
      </c>
      <c r="AD1" s="458" t="s">
        <v>1060</v>
      </c>
      <c r="AE1" s="457" t="s">
        <v>1061</v>
      </c>
      <c r="AF1" s="457" t="s">
        <v>1062</v>
      </c>
      <c r="AG1" s="458" t="s">
        <v>1063</v>
      </c>
      <c r="AH1" s="457" t="s">
        <v>1064</v>
      </c>
      <c r="AI1" s="457" t="s">
        <v>1065</v>
      </c>
      <c r="AJ1" s="458" t="s">
        <v>1066</v>
      </c>
      <c r="AK1" s="20" t="s">
        <v>1067</v>
      </c>
      <c r="AL1" s="20" t="s">
        <v>1068</v>
      </c>
      <c r="AM1" s="15" t="s">
        <v>1133</v>
      </c>
      <c r="AN1" s="20" t="s">
        <v>1134</v>
      </c>
      <c r="AO1" s="20" t="s">
        <v>1135</v>
      </c>
      <c r="AP1" s="202" t="s">
        <v>1072</v>
      </c>
      <c r="AQ1" s="202" t="s">
        <v>1073</v>
      </c>
      <c r="AR1" s="202" t="s">
        <v>1074</v>
      </c>
      <c r="AS1" s="202" t="s">
        <v>747</v>
      </c>
      <c r="AT1" s="202" t="s">
        <v>748</v>
      </c>
      <c r="AU1" s="202" t="s">
        <v>749</v>
      </c>
      <c r="AV1" s="15" t="s">
        <v>1075</v>
      </c>
      <c r="AW1" s="20" t="s">
        <v>1076</v>
      </c>
      <c r="AX1" s="20" t="s">
        <v>1077</v>
      </c>
      <c r="AY1" s="15" t="s">
        <v>1078</v>
      </c>
      <c r="AZ1" s="20" t="s">
        <v>1079</v>
      </c>
      <c r="BA1" s="20" t="s">
        <v>1080</v>
      </c>
      <c r="BB1" s="202" t="s">
        <v>1081</v>
      </c>
      <c r="BC1" s="202" t="s">
        <v>1082</v>
      </c>
      <c r="BD1" s="202" t="s">
        <v>1083</v>
      </c>
      <c r="BE1" s="202" t="s">
        <v>1136</v>
      </c>
      <c r="BF1" s="202" t="s">
        <v>1085</v>
      </c>
      <c r="BG1" s="202" t="s">
        <v>1086</v>
      </c>
      <c r="BH1" s="15" t="s">
        <v>1087</v>
      </c>
      <c r="BI1" s="20" t="s">
        <v>1088</v>
      </c>
      <c r="BJ1" s="20" t="s">
        <v>1089</v>
      </c>
      <c r="BK1" s="202" t="s">
        <v>1090</v>
      </c>
      <c r="BL1" s="202" t="s">
        <v>1091</v>
      </c>
      <c r="BM1" s="202" t="s">
        <v>1092</v>
      </c>
      <c r="BN1" s="15" t="s">
        <v>1093</v>
      </c>
      <c r="BO1" s="20" t="s">
        <v>1094</v>
      </c>
      <c r="BP1" s="20" t="s">
        <v>1095</v>
      </c>
      <c r="BQ1" s="15" t="s">
        <v>1096</v>
      </c>
      <c r="BR1" s="20" t="s">
        <v>1097</v>
      </c>
      <c r="BS1" s="20" t="s">
        <v>1098</v>
      </c>
      <c r="BT1" s="15" t="s">
        <v>1099</v>
      </c>
      <c r="BU1" s="20" t="s">
        <v>1100</v>
      </c>
      <c r="BV1" s="20" t="s">
        <v>1101</v>
      </c>
      <c r="BW1" s="15" t="s">
        <v>1102</v>
      </c>
      <c r="BX1" s="20" t="s">
        <v>1103</v>
      </c>
      <c r="BY1" s="20" t="s">
        <v>1104</v>
      </c>
      <c r="BZ1" s="202" t="s">
        <v>1105</v>
      </c>
      <c r="CA1" s="202" t="s">
        <v>1106</v>
      </c>
      <c r="CB1" s="202" t="s">
        <v>1107</v>
      </c>
      <c r="CC1" s="202" t="s">
        <v>1108</v>
      </c>
      <c r="CD1" s="202" t="s">
        <v>1109</v>
      </c>
      <c r="CE1" s="202" t="s">
        <v>1110</v>
      </c>
      <c r="CF1" s="202" t="s">
        <v>1111</v>
      </c>
      <c r="CG1" s="202" t="s">
        <v>1112</v>
      </c>
      <c r="CH1" s="202" t="s">
        <v>1113</v>
      </c>
      <c r="CI1" s="202" t="s">
        <v>1114</v>
      </c>
      <c r="CJ1" s="202" t="s">
        <v>1115</v>
      </c>
      <c r="CK1" s="202" t="s">
        <v>1116</v>
      </c>
      <c r="CL1" s="202" t="s">
        <v>1117</v>
      </c>
      <c r="CM1" s="202" t="s">
        <v>1118</v>
      </c>
      <c r="CN1" s="202" t="s">
        <v>1119</v>
      </c>
      <c r="CO1" s="202" t="s">
        <v>1137</v>
      </c>
      <c r="CP1" s="202" t="s">
        <v>1138</v>
      </c>
      <c r="CQ1" s="202" t="s">
        <v>1139</v>
      </c>
      <c r="CR1" s="202" t="s">
        <v>1140</v>
      </c>
      <c r="CS1" s="202" t="s">
        <v>1141</v>
      </c>
      <c r="CT1" s="1631" t="s">
        <v>1142</v>
      </c>
    </row>
    <row r="2">
      <c r="A2" s="1737">
        <v>41974.0</v>
      </c>
      <c r="C2" s="1633"/>
      <c r="D2" s="1633"/>
      <c r="E2" s="1633"/>
      <c r="F2" s="1633"/>
      <c r="G2" s="1633"/>
      <c r="H2" s="1633"/>
      <c r="I2" s="1704"/>
      <c r="J2" s="1638"/>
      <c r="K2" s="1638"/>
      <c r="L2" s="1634">
        <v>0.027</v>
      </c>
      <c r="M2" s="1635">
        <v>0.028</v>
      </c>
      <c r="N2" s="1635">
        <v>0.026</v>
      </c>
      <c r="O2" s="1634">
        <v>0.006</v>
      </c>
      <c r="P2" s="1635">
        <v>0.005</v>
      </c>
      <c r="Q2" s="1635">
        <v>0.005</v>
      </c>
      <c r="R2" s="466">
        <v>0.009</v>
      </c>
      <c r="S2" s="1635">
        <v>0.008</v>
      </c>
      <c r="T2" s="1635">
        <v>0.009</v>
      </c>
      <c r="U2" s="1738">
        <v>0.003</v>
      </c>
      <c r="V2" s="1635">
        <v>0.002</v>
      </c>
      <c r="W2" s="1635">
        <v>0.003</v>
      </c>
      <c r="X2" s="470"/>
      <c r="Y2" s="470"/>
      <c r="Z2" s="470"/>
      <c r="AA2" s="1636"/>
      <c r="AB2" s="470"/>
      <c r="AC2" s="1637"/>
      <c r="AD2" s="1638"/>
      <c r="AE2" s="1638"/>
      <c r="AF2" s="1638"/>
      <c r="AG2" s="1639"/>
      <c r="AH2" s="1638"/>
      <c r="AI2" s="1638"/>
      <c r="AJ2" s="1739"/>
      <c r="AK2" s="1740"/>
      <c r="AL2" s="1740"/>
      <c r="AM2" s="1741"/>
      <c r="AN2" s="1268"/>
      <c r="AO2" s="1268"/>
      <c r="AP2" s="1635"/>
      <c r="AQ2" s="1633"/>
      <c r="AR2" s="1638"/>
      <c r="AS2" s="1635"/>
      <c r="AT2" s="1638"/>
      <c r="AU2" s="1635"/>
      <c r="AV2" s="1642"/>
      <c r="AW2" s="1638"/>
      <c r="AX2" s="1638"/>
      <c r="AY2" s="1642"/>
      <c r="AZ2" s="1638"/>
      <c r="BA2" s="1638"/>
      <c r="BB2" s="1635">
        <v>-0.002</v>
      </c>
      <c r="BC2" s="1635">
        <v>-0.007</v>
      </c>
      <c r="BD2" s="1635">
        <v>-0.006</v>
      </c>
      <c r="BE2" s="1635">
        <v>0.003</v>
      </c>
      <c r="BF2" s="1635">
        <v>-0.002</v>
      </c>
      <c r="BG2" s="1635">
        <v>0.002</v>
      </c>
      <c r="BH2" s="1635">
        <v>0.073</v>
      </c>
      <c r="BI2" s="1635">
        <v>0.072</v>
      </c>
      <c r="BJ2" s="1635">
        <v>0.073</v>
      </c>
      <c r="BK2" s="1635">
        <v>0.015</v>
      </c>
      <c r="BL2" s="1635">
        <v>0.017</v>
      </c>
      <c r="BM2" s="1635">
        <v>0.019</v>
      </c>
      <c r="BN2" s="471"/>
      <c r="BO2" s="1638"/>
      <c r="BP2" s="1638"/>
      <c r="BQ2" s="471"/>
      <c r="BR2" s="1638"/>
      <c r="BS2" s="1638"/>
      <c r="BT2" s="1742"/>
      <c r="BU2" s="1743"/>
      <c r="BV2" s="1743"/>
      <c r="BW2" s="1742"/>
      <c r="BX2" s="1743"/>
      <c r="BY2" s="1743"/>
      <c r="BZ2" s="1635"/>
      <c r="CA2" s="1258"/>
      <c r="CB2" s="1258"/>
      <c r="CC2" s="1258"/>
      <c r="CD2" s="1258"/>
      <c r="CE2" s="1258"/>
      <c r="CF2" s="1635">
        <v>0.023</v>
      </c>
      <c r="CG2" s="1635">
        <v>0.024</v>
      </c>
      <c r="CH2" s="1635">
        <v>0.006</v>
      </c>
      <c r="CI2" s="1635">
        <v>0.017</v>
      </c>
      <c r="CJ2" s="1635">
        <v>0.023</v>
      </c>
      <c r="CK2" s="1635">
        <v>0.012</v>
      </c>
      <c r="CL2" s="1635">
        <v>0.0696</v>
      </c>
      <c r="CM2" s="1142"/>
      <c r="CN2" s="1142"/>
      <c r="CO2" s="1142"/>
      <c r="CP2" s="1142"/>
      <c r="CQ2" s="1142"/>
      <c r="CR2" s="1142"/>
      <c r="CS2" s="1142"/>
      <c r="CT2" s="1644"/>
    </row>
    <row r="3">
      <c r="A3" s="1744">
        <f t="shared" ref="A3:A132" si="1">edate(A2,1)</f>
        <v>42005</v>
      </c>
      <c r="C3" s="1646"/>
      <c r="D3" s="1646"/>
      <c r="E3" s="1646"/>
      <c r="F3" s="1646"/>
      <c r="G3" s="1646"/>
      <c r="H3" s="1646"/>
      <c r="I3" s="1706"/>
      <c r="J3" s="1649"/>
      <c r="K3" s="1649"/>
      <c r="L3" s="1647">
        <v>0.027</v>
      </c>
      <c r="M3" s="1648">
        <v>0.027</v>
      </c>
      <c r="N3" s="1648">
        <v>0.027</v>
      </c>
      <c r="O3" s="1647">
        <v>0.006</v>
      </c>
      <c r="P3" s="1648">
        <v>0.005</v>
      </c>
      <c r="Q3" s="1648">
        <v>0.005</v>
      </c>
      <c r="R3" s="483"/>
      <c r="S3" s="1649"/>
      <c r="T3" s="1649"/>
      <c r="U3" s="1652"/>
      <c r="V3" s="1649"/>
      <c r="W3" s="1649"/>
      <c r="X3" s="483"/>
      <c r="Y3" s="483"/>
      <c r="Z3" s="483"/>
      <c r="AA3" s="1650"/>
      <c r="AB3" s="483"/>
      <c r="AC3" s="1651"/>
      <c r="AD3" s="1649"/>
      <c r="AE3" s="1649"/>
      <c r="AF3" s="1649"/>
      <c r="AG3" s="1652"/>
      <c r="AH3" s="1649"/>
      <c r="AI3" s="1649"/>
      <c r="AJ3" s="1745"/>
      <c r="AK3" s="1746"/>
      <c r="AL3" s="1746"/>
      <c r="AM3" s="1747"/>
      <c r="AN3" s="1289"/>
      <c r="AO3" s="1289"/>
      <c r="AP3" s="1648"/>
      <c r="AQ3" s="1646"/>
      <c r="AR3" s="1649"/>
      <c r="AS3" s="1648"/>
      <c r="AT3" s="1649"/>
      <c r="AU3" s="1648"/>
      <c r="AV3" s="1654"/>
      <c r="AW3" s="1649"/>
      <c r="AX3" s="1649"/>
      <c r="AY3" s="1654"/>
      <c r="AZ3" s="1649"/>
      <c r="BA3" s="1649"/>
      <c r="BB3" s="1648">
        <v>-0.002</v>
      </c>
      <c r="BC3" s="1648">
        <v>-0.007</v>
      </c>
      <c r="BD3" s="1648">
        <v>-0.006</v>
      </c>
      <c r="BE3" s="1648">
        <v>0.003</v>
      </c>
      <c r="BF3" s="1648">
        <v>-0.002</v>
      </c>
      <c r="BG3" s="1648">
        <v>0.002</v>
      </c>
      <c r="BH3" s="1648">
        <v>0.073</v>
      </c>
      <c r="BI3" s="1648">
        <v>0.072</v>
      </c>
      <c r="BJ3" s="1648">
        <v>0.073</v>
      </c>
      <c r="BK3" s="1648">
        <v>0.015</v>
      </c>
      <c r="BL3" s="1648">
        <v>0.017</v>
      </c>
      <c r="BM3" s="1648">
        <v>0.019</v>
      </c>
      <c r="BN3" s="484"/>
      <c r="BO3" s="1649"/>
      <c r="BP3" s="1649"/>
      <c r="BQ3" s="484"/>
      <c r="BR3" s="1649"/>
      <c r="BS3" s="1649"/>
      <c r="BT3" s="1748"/>
      <c r="BU3" s="1749"/>
      <c r="BV3" s="1749"/>
      <c r="BW3" s="1748"/>
      <c r="BX3" s="1749"/>
      <c r="BY3" s="1749"/>
      <c r="BZ3" s="1648"/>
      <c r="CA3" s="1278"/>
      <c r="CB3" s="1278"/>
      <c r="CC3" s="1278"/>
      <c r="CD3" s="1278"/>
      <c r="CE3" s="1278"/>
      <c r="CF3" s="1648">
        <v>0.023</v>
      </c>
      <c r="CG3" s="1648">
        <v>0.024</v>
      </c>
      <c r="CH3" s="1648">
        <v>0.006</v>
      </c>
      <c r="CI3" s="1648">
        <v>0.017</v>
      </c>
      <c r="CJ3" s="1648">
        <v>0.023</v>
      </c>
      <c r="CK3" s="1648">
        <v>0.012</v>
      </c>
      <c r="CL3" s="1648">
        <v>0.0696</v>
      </c>
      <c r="CM3" s="1149"/>
      <c r="CN3" s="1149"/>
      <c r="CO3" s="1149"/>
      <c r="CP3" s="1149"/>
      <c r="CQ3" s="1149"/>
      <c r="CR3" s="1149"/>
      <c r="CS3" s="1149"/>
      <c r="CT3" s="1656"/>
    </row>
    <row r="4">
      <c r="A4" s="1750">
        <f t="shared" si="1"/>
        <v>42036</v>
      </c>
      <c r="C4" s="1633"/>
      <c r="D4" s="1633"/>
      <c r="E4" s="1633"/>
      <c r="F4" s="1633"/>
      <c r="G4" s="1633"/>
      <c r="H4" s="1633"/>
      <c r="I4" s="1704"/>
      <c r="J4" s="1638"/>
      <c r="K4" s="1638"/>
      <c r="L4" s="1634">
        <v>0.03</v>
      </c>
      <c r="M4" s="1635">
        <v>0.027</v>
      </c>
      <c r="N4" s="1635">
        <v>0.027</v>
      </c>
      <c r="O4" s="1634">
        <v>0.006</v>
      </c>
      <c r="P4" s="1635">
        <v>0.005</v>
      </c>
      <c r="Q4" s="1635">
        <v>0.005</v>
      </c>
      <c r="R4" s="466">
        <v>0.009</v>
      </c>
      <c r="S4" s="1635">
        <v>0.009</v>
      </c>
      <c r="T4" s="1635">
        <v>0.009</v>
      </c>
      <c r="U4" s="1738">
        <v>0.003</v>
      </c>
      <c r="V4" s="1635">
        <v>0.003</v>
      </c>
      <c r="W4" s="1635">
        <v>0.003</v>
      </c>
      <c r="X4" s="470"/>
      <c r="Y4" s="470"/>
      <c r="Z4" s="470"/>
      <c r="AA4" s="1636"/>
      <c r="AB4" s="470"/>
      <c r="AC4" s="1637"/>
      <c r="AD4" s="1638"/>
      <c r="AE4" s="1638"/>
      <c r="AF4" s="1638"/>
      <c r="AG4" s="1639"/>
      <c r="AH4" s="1638"/>
      <c r="AI4" s="1638"/>
      <c r="AJ4" s="1739"/>
      <c r="AK4" s="1740"/>
      <c r="AL4" s="1740"/>
      <c r="AM4" s="1741"/>
      <c r="AN4" s="1268"/>
      <c r="AO4" s="1268"/>
      <c r="AP4" s="1635"/>
      <c r="AQ4" s="1633"/>
      <c r="AR4" s="1638"/>
      <c r="AS4" s="1635"/>
      <c r="AT4" s="1638"/>
      <c r="AU4" s="1635"/>
      <c r="AV4" s="1642"/>
      <c r="AW4" s="1638"/>
      <c r="AX4" s="1638"/>
      <c r="AY4" s="1642"/>
      <c r="AZ4" s="1638"/>
      <c r="BA4" s="1638"/>
      <c r="BB4" s="1635">
        <v>-0.002</v>
      </c>
      <c r="BC4" s="1635">
        <v>-0.007</v>
      </c>
      <c r="BD4" s="1635">
        <v>-0.006</v>
      </c>
      <c r="BE4" s="1635">
        <v>0.003</v>
      </c>
      <c r="BF4" s="1635">
        <v>-0.002</v>
      </c>
      <c r="BG4" s="1635">
        <v>0.002</v>
      </c>
      <c r="BH4" s="1635">
        <v>0.073</v>
      </c>
      <c r="BI4" s="1635">
        <v>0.072</v>
      </c>
      <c r="BJ4" s="1635">
        <v>0.073</v>
      </c>
      <c r="BK4" s="1635">
        <v>0.015</v>
      </c>
      <c r="BL4" s="1635">
        <v>0.017</v>
      </c>
      <c r="BM4" s="1635">
        <v>0.019</v>
      </c>
      <c r="BN4" s="471"/>
      <c r="BO4" s="1638"/>
      <c r="BP4" s="1638"/>
      <c r="BQ4" s="471"/>
      <c r="BR4" s="1638"/>
      <c r="BS4" s="1638"/>
      <c r="BT4" s="1742"/>
      <c r="BU4" s="1743"/>
      <c r="BV4" s="1743"/>
      <c r="BW4" s="1742"/>
      <c r="BX4" s="1743"/>
      <c r="BY4" s="1743"/>
      <c r="BZ4" s="1635">
        <v>0.0501</v>
      </c>
      <c r="CA4" s="1258">
        <v>0.0495</v>
      </c>
      <c r="CB4" s="1258">
        <v>0.0501</v>
      </c>
      <c r="CC4" s="1258">
        <v>-0.0206</v>
      </c>
      <c r="CD4" s="1258">
        <v>-0.0148</v>
      </c>
      <c r="CE4" s="1258">
        <v>-0.0206</v>
      </c>
      <c r="CF4" s="1635">
        <v>0.023</v>
      </c>
      <c r="CG4" s="1635">
        <v>0.024</v>
      </c>
      <c r="CH4" s="1635">
        <v>0.006</v>
      </c>
      <c r="CI4" s="1635">
        <v>0.017</v>
      </c>
      <c r="CJ4" s="1635">
        <v>0.023</v>
      </c>
      <c r="CK4" s="1635">
        <v>0.012</v>
      </c>
      <c r="CL4" s="1635">
        <v>0.0696</v>
      </c>
      <c r="CM4" s="1142"/>
      <c r="CN4" s="1142"/>
      <c r="CO4" s="1142"/>
      <c r="CP4" s="1142"/>
      <c r="CQ4" s="1142"/>
      <c r="CR4" s="1142"/>
      <c r="CS4" s="1142"/>
      <c r="CT4" s="1644"/>
    </row>
    <row r="5">
      <c r="A5" s="1744">
        <f t="shared" si="1"/>
        <v>42064</v>
      </c>
      <c r="C5" s="1646"/>
      <c r="D5" s="1646"/>
      <c r="E5" s="1646"/>
      <c r="F5" s="1646"/>
      <c r="G5" s="1646"/>
      <c r="H5" s="1646"/>
      <c r="I5" s="1706"/>
      <c r="J5" s="1649"/>
      <c r="K5" s="1649"/>
      <c r="L5" s="1647">
        <v>0.024</v>
      </c>
      <c r="M5" s="1648">
        <v>0.026</v>
      </c>
      <c r="N5" s="1648">
        <v>0.03</v>
      </c>
      <c r="O5" s="1647">
        <v>0.004</v>
      </c>
      <c r="P5" s="1648">
        <v>0.004</v>
      </c>
      <c r="Q5" s="1648">
        <v>0.003</v>
      </c>
      <c r="R5" s="479">
        <v>0.01</v>
      </c>
      <c r="S5" s="1648">
        <v>0.011</v>
      </c>
      <c r="T5" s="1648">
        <v>0.01</v>
      </c>
      <c r="U5" s="1751">
        <v>0.004</v>
      </c>
      <c r="V5" s="1648">
        <v>0.005</v>
      </c>
      <c r="W5" s="1648">
        <v>0.004</v>
      </c>
      <c r="X5" s="483"/>
      <c r="Y5" s="483"/>
      <c r="Z5" s="483"/>
      <c r="AA5" s="1650"/>
      <c r="AB5" s="483"/>
      <c r="AC5" s="1651"/>
      <c r="AD5" s="1649"/>
      <c r="AE5" s="1649"/>
      <c r="AF5" s="1649"/>
      <c r="AG5" s="1652"/>
      <c r="AH5" s="1649"/>
      <c r="AI5" s="1649"/>
      <c r="AJ5" s="1745"/>
      <c r="AK5" s="1746"/>
      <c r="AL5" s="1746"/>
      <c r="AM5" s="1747"/>
      <c r="AN5" s="1289"/>
      <c r="AO5" s="1289"/>
      <c r="AP5" s="1648">
        <v>0.028</v>
      </c>
      <c r="AQ5" s="1646"/>
      <c r="AR5" s="1649"/>
      <c r="AS5" s="1648"/>
      <c r="AT5" s="1649"/>
      <c r="AU5" s="1648"/>
      <c r="AV5" s="1654"/>
      <c r="AW5" s="1649"/>
      <c r="AX5" s="1649"/>
      <c r="AY5" s="1654"/>
      <c r="AZ5" s="1649"/>
      <c r="BA5" s="1649"/>
      <c r="BB5" s="1648">
        <v>-0.002</v>
      </c>
      <c r="BC5" s="1648">
        <v>-0.007</v>
      </c>
      <c r="BD5" s="1648">
        <v>-0.006</v>
      </c>
      <c r="BE5" s="1648">
        <v>0.003</v>
      </c>
      <c r="BF5" s="1648">
        <v>-0.002</v>
      </c>
      <c r="BG5" s="1648">
        <v>0.002</v>
      </c>
      <c r="BH5" s="1648">
        <v>0.073</v>
      </c>
      <c r="BI5" s="1648">
        <v>0.072</v>
      </c>
      <c r="BJ5" s="1648">
        <v>0.073</v>
      </c>
      <c r="BK5" s="1648">
        <v>0.015</v>
      </c>
      <c r="BL5" s="1648">
        <v>0.017</v>
      </c>
      <c r="BM5" s="1648">
        <v>0.019</v>
      </c>
      <c r="BN5" s="484"/>
      <c r="BO5" s="1649"/>
      <c r="BP5" s="1649"/>
      <c r="BQ5" s="484"/>
      <c r="BR5" s="1649"/>
      <c r="BS5" s="1649"/>
      <c r="BT5" s="1748"/>
      <c r="BU5" s="1749"/>
      <c r="BV5" s="1749"/>
      <c r="BW5" s="1748"/>
      <c r="BX5" s="1749"/>
      <c r="BY5" s="1749"/>
      <c r="BZ5" s="1648">
        <v>0.0501</v>
      </c>
      <c r="CA5" s="1278">
        <v>0.0495</v>
      </c>
      <c r="CB5" s="1278">
        <v>0.0501</v>
      </c>
      <c r="CC5" s="1278">
        <v>-0.0206</v>
      </c>
      <c r="CD5" s="1278">
        <v>-0.0148</v>
      </c>
      <c r="CE5" s="1278">
        <v>-0.0206</v>
      </c>
      <c r="CF5" s="1648">
        <v>0.03</v>
      </c>
      <c r="CG5" s="1648">
        <v>0.034</v>
      </c>
      <c r="CH5" s="1648">
        <v>0.021</v>
      </c>
      <c r="CI5" s="1648">
        <v>0.003</v>
      </c>
      <c r="CJ5" s="1648">
        <v>-0.005</v>
      </c>
      <c r="CK5" s="1648">
        <v>0.011</v>
      </c>
      <c r="CL5" s="1648">
        <v>0.0612</v>
      </c>
      <c r="CM5" s="1149"/>
      <c r="CN5" s="1149"/>
      <c r="CO5" s="1149"/>
      <c r="CP5" s="1149"/>
      <c r="CQ5" s="1149"/>
      <c r="CR5" s="1149"/>
      <c r="CS5" s="1149"/>
      <c r="CT5" s="1656"/>
    </row>
    <row r="6">
      <c r="A6" s="1750">
        <f t="shared" si="1"/>
        <v>42095</v>
      </c>
      <c r="C6" s="1633"/>
      <c r="D6" s="1633"/>
      <c r="E6" s="1633"/>
      <c r="F6" s="1633"/>
      <c r="G6" s="1633"/>
      <c r="H6" s="1633"/>
      <c r="I6" s="1704"/>
      <c r="J6" s="1638"/>
      <c r="K6" s="1638"/>
      <c r="L6" s="1634">
        <v>0.024</v>
      </c>
      <c r="M6" s="1635">
        <v>0.025</v>
      </c>
      <c r="N6" s="1635">
        <v>0.024</v>
      </c>
      <c r="O6" s="1634">
        <v>0.004</v>
      </c>
      <c r="P6" s="1635">
        <v>0.004</v>
      </c>
      <c r="Q6" s="1635">
        <v>0.003</v>
      </c>
      <c r="R6" s="470"/>
      <c r="S6" s="1638"/>
      <c r="T6" s="1638"/>
      <c r="U6" s="1639"/>
      <c r="V6" s="1638"/>
      <c r="W6" s="1638"/>
      <c r="X6" s="470"/>
      <c r="Y6" s="470"/>
      <c r="Z6" s="470"/>
      <c r="AA6" s="1636"/>
      <c r="AB6" s="470"/>
      <c r="AC6" s="1637"/>
      <c r="AD6" s="1638"/>
      <c r="AE6" s="1638"/>
      <c r="AF6" s="1638"/>
      <c r="AG6" s="1639"/>
      <c r="AH6" s="1638"/>
      <c r="AI6" s="1638"/>
      <c r="AJ6" s="1739"/>
      <c r="AK6" s="1740"/>
      <c r="AL6" s="1740"/>
      <c r="AM6" s="1741"/>
      <c r="AN6" s="1268"/>
      <c r="AO6" s="1268"/>
      <c r="AP6" s="1635">
        <v>0.028</v>
      </c>
      <c r="AQ6" s="1633"/>
      <c r="AR6" s="1638"/>
      <c r="AS6" s="1635">
        <v>0.006</v>
      </c>
      <c r="AT6" s="1638"/>
      <c r="AU6" s="1635">
        <v>0.006</v>
      </c>
      <c r="AV6" s="1642"/>
      <c r="AW6" s="1638"/>
      <c r="AX6" s="1638"/>
      <c r="AY6" s="1642"/>
      <c r="AZ6" s="1638"/>
      <c r="BA6" s="1638"/>
      <c r="BB6" s="1635">
        <v>-0.002</v>
      </c>
      <c r="BC6" s="1635">
        <v>-0.007</v>
      </c>
      <c r="BD6" s="1635">
        <v>-0.006</v>
      </c>
      <c r="BE6" s="1635">
        <v>0.003</v>
      </c>
      <c r="BF6" s="1635">
        <v>-0.002</v>
      </c>
      <c r="BG6" s="1635">
        <v>0.002</v>
      </c>
      <c r="BH6" s="1635">
        <v>0.073</v>
      </c>
      <c r="BI6" s="1635">
        <v>0.072</v>
      </c>
      <c r="BJ6" s="1635">
        <v>0.073</v>
      </c>
      <c r="BK6" s="1635">
        <v>0.015</v>
      </c>
      <c r="BL6" s="1635">
        <v>0.017</v>
      </c>
      <c r="BM6" s="1635">
        <v>0.019</v>
      </c>
      <c r="BN6" s="471"/>
      <c r="BO6" s="1638"/>
      <c r="BP6" s="1638"/>
      <c r="BQ6" s="471"/>
      <c r="BR6" s="1638"/>
      <c r="BS6" s="1638"/>
      <c r="BT6" s="1742"/>
      <c r="BU6" s="1743"/>
      <c r="BV6" s="1743"/>
      <c r="BW6" s="1742"/>
      <c r="BX6" s="1743"/>
      <c r="BY6" s="1743"/>
      <c r="BZ6" s="1635">
        <v>0.0501</v>
      </c>
      <c r="CA6" s="1258">
        <v>0.0495</v>
      </c>
      <c r="CB6" s="1258">
        <v>0.0501</v>
      </c>
      <c r="CC6" s="1258">
        <v>-0.0206</v>
      </c>
      <c r="CD6" s="1258">
        <v>-0.0148</v>
      </c>
      <c r="CE6" s="1258">
        <v>-0.0206</v>
      </c>
      <c r="CF6" s="1635">
        <v>0.03</v>
      </c>
      <c r="CG6" s="1635">
        <v>0.034</v>
      </c>
      <c r="CH6" s="1635">
        <v>0.021</v>
      </c>
      <c r="CI6" s="1635">
        <v>0.003</v>
      </c>
      <c r="CJ6" s="1635">
        <v>-0.005</v>
      </c>
      <c r="CK6" s="1635">
        <v>0.011</v>
      </c>
      <c r="CL6" s="1635">
        <v>0.0612</v>
      </c>
      <c r="CM6" s="1142"/>
      <c r="CN6" s="1142"/>
      <c r="CO6" s="1142"/>
      <c r="CP6" s="1142"/>
      <c r="CQ6" s="1142"/>
      <c r="CR6" s="1142"/>
      <c r="CS6" s="1142"/>
      <c r="CT6" s="1644"/>
    </row>
    <row r="7">
      <c r="A7" s="1744">
        <f t="shared" si="1"/>
        <v>42125</v>
      </c>
      <c r="C7" s="1646"/>
      <c r="D7" s="1646"/>
      <c r="E7" s="1646"/>
      <c r="F7" s="1646"/>
      <c r="G7" s="1646"/>
      <c r="H7" s="1646"/>
      <c r="I7" s="1706"/>
      <c r="J7" s="1649"/>
      <c r="K7" s="1649"/>
      <c r="L7" s="1647">
        <v>0.029</v>
      </c>
      <c r="M7" s="1648">
        <v>0.025</v>
      </c>
      <c r="N7" s="1648">
        <v>0.024</v>
      </c>
      <c r="O7" s="1647">
        <v>0.004</v>
      </c>
      <c r="P7" s="1648">
        <v>0.004</v>
      </c>
      <c r="Q7" s="1648">
        <v>0.003</v>
      </c>
      <c r="R7" s="479">
        <v>0.01</v>
      </c>
      <c r="S7" s="1648">
        <v>0.01</v>
      </c>
      <c r="T7" s="1648">
        <v>0.01</v>
      </c>
      <c r="U7" s="1751">
        <v>0.004</v>
      </c>
      <c r="V7" s="1648">
        <v>0.004</v>
      </c>
      <c r="W7" s="1648">
        <v>0.004</v>
      </c>
      <c r="X7" s="483"/>
      <c r="Y7" s="483"/>
      <c r="Z7" s="483"/>
      <c r="AA7" s="1650"/>
      <c r="AB7" s="483"/>
      <c r="AC7" s="1651"/>
      <c r="AD7" s="1649"/>
      <c r="AE7" s="1649"/>
      <c r="AF7" s="1649"/>
      <c r="AG7" s="1652"/>
      <c r="AH7" s="1649"/>
      <c r="AI7" s="1649"/>
      <c r="AJ7" s="1745"/>
      <c r="AK7" s="1746"/>
      <c r="AL7" s="1746"/>
      <c r="AM7" s="1747"/>
      <c r="AN7" s="1289"/>
      <c r="AO7" s="1289"/>
      <c r="AP7" s="1648">
        <v>0.028</v>
      </c>
      <c r="AQ7" s="1646"/>
      <c r="AR7" s="1649"/>
      <c r="AS7" s="1648">
        <v>0.006</v>
      </c>
      <c r="AT7" s="1649"/>
      <c r="AU7" s="1648">
        <v>0.006</v>
      </c>
      <c r="AV7" s="1654"/>
      <c r="AW7" s="1649"/>
      <c r="AX7" s="1649"/>
      <c r="AY7" s="1654"/>
      <c r="AZ7" s="1649"/>
      <c r="BA7" s="1649"/>
      <c r="BB7" s="1648">
        <v>-0.002</v>
      </c>
      <c r="BC7" s="1648">
        <v>-0.007</v>
      </c>
      <c r="BD7" s="1648">
        <v>-0.006</v>
      </c>
      <c r="BE7" s="1648">
        <v>0.003</v>
      </c>
      <c r="BF7" s="1648">
        <v>-0.002</v>
      </c>
      <c r="BG7" s="1648">
        <v>0.002</v>
      </c>
      <c r="BH7" s="1648">
        <v>0.073</v>
      </c>
      <c r="BI7" s="1648">
        <v>0.072</v>
      </c>
      <c r="BJ7" s="1648">
        <v>0.073</v>
      </c>
      <c r="BK7" s="1648">
        <v>0.015</v>
      </c>
      <c r="BL7" s="1648">
        <v>0.017</v>
      </c>
      <c r="BM7" s="1648">
        <v>0.019</v>
      </c>
      <c r="BN7" s="484"/>
      <c r="BO7" s="1649"/>
      <c r="BP7" s="1649"/>
      <c r="BQ7" s="484"/>
      <c r="BR7" s="1649"/>
      <c r="BS7" s="1649"/>
      <c r="BT7" s="1748"/>
      <c r="BU7" s="1749"/>
      <c r="BV7" s="1749"/>
      <c r="BW7" s="1748"/>
      <c r="BX7" s="1749"/>
      <c r="BY7" s="1749"/>
      <c r="BZ7" s="1648">
        <v>0.0501</v>
      </c>
      <c r="CA7" s="1278">
        <v>0.0495</v>
      </c>
      <c r="CB7" s="1278">
        <v>0.0501</v>
      </c>
      <c r="CC7" s="1278">
        <v>-0.0206</v>
      </c>
      <c r="CD7" s="1278">
        <v>-0.0148</v>
      </c>
      <c r="CE7" s="1278">
        <v>-0.0206</v>
      </c>
      <c r="CF7" s="1648">
        <v>0.03</v>
      </c>
      <c r="CG7" s="1648">
        <v>0.034</v>
      </c>
      <c r="CH7" s="1648">
        <v>0.021</v>
      </c>
      <c r="CI7" s="1648">
        <v>0.003</v>
      </c>
      <c r="CJ7" s="1648">
        <v>-0.005</v>
      </c>
      <c r="CK7" s="1648">
        <v>0.011</v>
      </c>
      <c r="CL7" s="1648">
        <v>0.0612</v>
      </c>
      <c r="CM7" s="1149"/>
      <c r="CN7" s="1149"/>
      <c r="CO7" s="1149"/>
      <c r="CP7" s="1149"/>
      <c r="CQ7" s="1149"/>
      <c r="CR7" s="1149"/>
      <c r="CS7" s="1149"/>
      <c r="CT7" s="1656"/>
    </row>
    <row r="8">
      <c r="A8" s="1750">
        <f t="shared" si="1"/>
        <v>42156</v>
      </c>
      <c r="C8" s="1633"/>
      <c r="D8" s="1633"/>
      <c r="E8" s="1633"/>
      <c r="F8" s="1633"/>
      <c r="G8" s="1633"/>
      <c r="H8" s="1633"/>
      <c r="I8" s="1704"/>
      <c r="J8" s="1638"/>
      <c r="K8" s="1638"/>
      <c r="L8" s="1634">
        <v>0.026</v>
      </c>
      <c r="M8" s="1635">
        <v>0.026</v>
      </c>
      <c r="N8" s="1635">
        <v>0.029</v>
      </c>
      <c r="O8" s="1634">
        <v>0.007</v>
      </c>
      <c r="P8" s="1635">
        <v>0.007</v>
      </c>
      <c r="Q8" s="1635">
        <v>0.007</v>
      </c>
      <c r="R8" s="466">
        <v>0.012</v>
      </c>
      <c r="S8" s="1635">
        <v>0.013</v>
      </c>
      <c r="T8" s="1635">
        <v>0.012</v>
      </c>
      <c r="U8" s="1738">
        <v>0.003</v>
      </c>
      <c r="V8" s="1635">
        <v>0.004</v>
      </c>
      <c r="W8" s="1635">
        <v>0.005</v>
      </c>
      <c r="X8" s="470"/>
      <c r="Y8" s="470"/>
      <c r="Z8" s="470"/>
      <c r="AA8" s="1636"/>
      <c r="AB8" s="470"/>
      <c r="AC8" s="1637"/>
      <c r="AD8" s="1638"/>
      <c r="AE8" s="1638"/>
      <c r="AF8" s="1638"/>
      <c r="AG8" s="1639"/>
      <c r="AH8" s="1638"/>
      <c r="AI8" s="1638"/>
      <c r="AJ8" s="1739"/>
      <c r="AK8" s="1740"/>
      <c r="AL8" s="1740"/>
      <c r="AM8" s="1741"/>
      <c r="AN8" s="1268"/>
      <c r="AO8" s="1268"/>
      <c r="AP8" s="1635">
        <v>0.02</v>
      </c>
      <c r="AQ8" s="1633"/>
      <c r="AR8" s="1638"/>
      <c r="AS8" s="1635">
        <v>0.006</v>
      </c>
      <c r="AT8" s="1638"/>
      <c r="AU8" s="1635">
        <v>0.006</v>
      </c>
      <c r="AV8" s="1642"/>
      <c r="AW8" s="1638"/>
      <c r="AX8" s="1638"/>
      <c r="AY8" s="1642"/>
      <c r="AZ8" s="1638"/>
      <c r="BA8" s="1638"/>
      <c r="BB8" s="1635">
        <v>-0.016</v>
      </c>
      <c r="BC8" s="1635">
        <v>-0.018</v>
      </c>
      <c r="BD8" s="1635">
        <v>-0.002</v>
      </c>
      <c r="BE8" s="1635">
        <v>-0.002</v>
      </c>
      <c r="BF8" s="1635">
        <v>-0.005</v>
      </c>
      <c r="BG8" s="1635">
        <v>0.003</v>
      </c>
      <c r="BH8" s="1635">
        <v>0.073</v>
      </c>
      <c r="BI8" s="1635">
        <v>0.072</v>
      </c>
      <c r="BJ8" s="1635">
        <v>0.073</v>
      </c>
      <c r="BK8" s="1635">
        <v>0.013</v>
      </c>
      <c r="BL8" s="1635">
        <v>0.014</v>
      </c>
      <c r="BM8" s="1635">
        <v>0.015</v>
      </c>
      <c r="BN8" s="471"/>
      <c r="BO8" s="1638"/>
      <c r="BP8" s="1638"/>
      <c r="BQ8" s="471"/>
      <c r="BR8" s="1638"/>
      <c r="BS8" s="1638"/>
      <c r="BT8" s="1742"/>
      <c r="BU8" s="1743"/>
      <c r="BV8" s="1743"/>
      <c r="BW8" s="1742"/>
      <c r="BX8" s="1743"/>
      <c r="BY8" s="1743"/>
      <c r="BZ8" s="1635">
        <v>0.0501</v>
      </c>
      <c r="CA8" s="1258">
        <v>0.0495</v>
      </c>
      <c r="CB8" s="1258">
        <v>0.0501</v>
      </c>
      <c r="CC8" s="1258">
        <v>-0.0206</v>
      </c>
      <c r="CD8" s="1258">
        <v>-0.0148</v>
      </c>
      <c r="CE8" s="1258">
        <v>-0.0206</v>
      </c>
      <c r="CF8" s="1635">
        <v>0.028</v>
      </c>
      <c r="CG8" s="1635">
        <v>0.028</v>
      </c>
      <c r="CH8" s="1635">
        <v>0.03</v>
      </c>
      <c r="CI8" s="1635">
        <v>0.004</v>
      </c>
      <c r="CJ8" s="1635">
        <v>0.002</v>
      </c>
      <c r="CK8" s="1635">
        <v>0.003</v>
      </c>
      <c r="CL8" s="1635">
        <v>0.0647</v>
      </c>
      <c r="CM8" s="1142"/>
      <c r="CN8" s="1142"/>
      <c r="CO8" s="1142"/>
      <c r="CP8" s="1142"/>
      <c r="CQ8" s="1142"/>
      <c r="CR8" s="1142"/>
      <c r="CS8" s="1142"/>
      <c r="CT8" s="1644"/>
    </row>
    <row r="9">
      <c r="A9" s="1744">
        <f t="shared" si="1"/>
        <v>42186</v>
      </c>
      <c r="C9" s="1646"/>
      <c r="D9" s="1646"/>
      <c r="E9" s="1646"/>
      <c r="F9" s="1646"/>
      <c r="G9" s="1646"/>
      <c r="H9" s="1646"/>
      <c r="I9" s="1706"/>
      <c r="J9" s="1649"/>
      <c r="K9" s="1649"/>
      <c r="L9" s="1647">
        <v>0.026</v>
      </c>
      <c r="M9" s="1648">
        <v>0.026</v>
      </c>
      <c r="N9" s="1648">
        <v>0.026</v>
      </c>
      <c r="O9" s="1647">
        <v>0.007</v>
      </c>
      <c r="P9" s="1648">
        <v>0.007</v>
      </c>
      <c r="Q9" s="1648">
        <v>0.007</v>
      </c>
      <c r="R9" s="483"/>
      <c r="S9" s="1649"/>
      <c r="T9" s="1649"/>
      <c r="U9" s="1652"/>
      <c r="V9" s="1649"/>
      <c r="W9" s="1649"/>
      <c r="X9" s="483"/>
      <c r="Y9" s="483"/>
      <c r="Z9" s="483"/>
      <c r="AA9" s="1650"/>
      <c r="AB9" s="483"/>
      <c r="AC9" s="1651"/>
      <c r="AD9" s="1649"/>
      <c r="AE9" s="1649"/>
      <c r="AF9" s="1649"/>
      <c r="AG9" s="1652"/>
      <c r="AH9" s="1649"/>
      <c r="AI9" s="1649"/>
      <c r="AJ9" s="1745"/>
      <c r="AK9" s="1746"/>
      <c r="AL9" s="1746"/>
      <c r="AM9" s="1747"/>
      <c r="AN9" s="1289"/>
      <c r="AO9" s="1289"/>
      <c r="AP9" s="1648">
        <v>0.02</v>
      </c>
      <c r="AQ9" s="1646"/>
      <c r="AR9" s="1649"/>
      <c r="AS9" s="1648">
        <v>-0.001</v>
      </c>
      <c r="AT9" s="1649"/>
      <c r="AU9" s="1648">
        <v>-0.002</v>
      </c>
      <c r="AV9" s="1654"/>
      <c r="AW9" s="1649"/>
      <c r="AX9" s="1649"/>
      <c r="AY9" s="1654"/>
      <c r="AZ9" s="1649"/>
      <c r="BA9" s="1649"/>
      <c r="BB9" s="1648">
        <v>-0.016</v>
      </c>
      <c r="BC9" s="1648">
        <v>-0.018</v>
      </c>
      <c r="BD9" s="1648">
        <v>-0.002</v>
      </c>
      <c r="BE9" s="1648">
        <v>-0.002</v>
      </c>
      <c r="BF9" s="1648">
        <v>-0.005</v>
      </c>
      <c r="BG9" s="1648">
        <v>0.003</v>
      </c>
      <c r="BH9" s="1648">
        <v>0.07</v>
      </c>
      <c r="BI9" s="1648">
        <v>0.07</v>
      </c>
      <c r="BJ9" s="1648">
        <v>0.073</v>
      </c>
      <c r="BK9" s="1648">
        <v>0.013</v>
      </c>
      <c r="BL9" s="1648">
        <v>0.014</v>
      </c>
      <c r="BM9" s="1648">
        <v>0.015</v>
      </c>
      <c r="BN9" s="484"/>
      <c r="BO9" s="1649"/>
      <c r="BP9" s="1649"/>
      <c r="BQ9" s="484"/>
      <c r="BR9" s="1649"/>
      <c r="BS9" s="1649"/>
      <c r="BT9" s="1748"/>
      <c r="BU9" s="1749"/>
      <c r="BV9" s="1749"/>
      <c r="BW9" s="1748"/>
      <c r="BX9" s="1749"/>
      <c r="BY9" s="1749"/>
      <c r="BZ9" s="1648">
        <v>0.0471</v>
      </c>
      <c r="CA9" s="1278">
        <v>0.0495</v>
      </c>
      <c r="CB9" s="1278">
        <v>0.0471</v>
      </c>
      <c r="CC9" s="1278">
        <v>-0.0018</v>
      </c>
      <c r="CD9" s="1278">
        <v>4.0E-4</v>
      </c>
      <c r="CE9" s="1278">
        <v>-0.0018</v>
      </c>
      <c r="CF9" s="1648">
        <v>0.028</v>
      </c>
      <c r="CG9" s="1648">
        <v>0.028</v>
      </c>
      <c r="CH9" s="1648">
        <v>0.03</v>
      </c>
      <c r="CI9" s="1648">
        <v>0.004</v>
      </c>
      <c r="CJ9" s="1648">
        <v>0.002</v>
      </c>
      <c r="CK9" s="1648">
        <v>0.003</v>
      </c>
      <c r="CL9" s="1648">
        <v>0.0647</v>
      </c>
      <c r="CM9" s="1149"/>
      <c r="CN9" s="1149"/>
      <c r="CO9" s="1149"/>
      <c r="CP9" s="1149"/>
      <c r="CQ9" s="1149"/>
      <c r="CR9" s="1149"/>
      <c r="CS9" s="1149"/>
      <c r="CT9" s="1656"/>
    </row>
    <row r="10">
      <c r="A10" s="1750">
        <f t="shared" si="1"/>
        <v>42217</v>
      </c>
      <c r="C10" s="1633"/>
      <c r="D10" s="1633"/>
      <c r="E10" s="1633"/>
      <c r="F10" s="1633"/>
      <c r="G10" s="1633"/>
      <c r="H10" s="1633"/>
      <c r="I10" s="1704"/>
      <c r="J10" s="1638"/>
      <c r="K10" s="1638"/>
      <c r="L10" s="1634">
        <v>0.024</v>
      </c>
      <c r="M10" s="1635">
        <v>0.026</v>
      </c>
      <c r="N10" s="1635">
        <v>0.026</v>
      </c>
      <c r="O10" s="1634">
        <v>0.007</v>
      </c>
      <c r="P10" s="1635">
        <v>0.007</v>
      </c>
      <c r="Q10" s="1635">
        <v>0.007</v>
      </c>
      <c r="R10" s="466">
        <v>0.015</v>
      </c>
      <c r="S10" s="1635">
        <v>0.012</v>
      </c>
      <c r="T10" s="1635">
        <v>0.015</v>
      </c>
      <c r="U10" s="1738">
        <v>0.004</v>
      </c>
      <c r="V10" s="1635">
        <v>0.003</v>
      </c>
      <c r="W10" s="1635">
        <v>0.004</v>
      </c>
      <c r="X10" s="470"/>
      <c r="Y10" s="470"/>
      <c r="Z10" s="470"/>
      <c r="AA10" s="1636"/>
      <c r="AB10" s="470"/>
      <c r="AC10" s="1637"/>
      <c r="AD10" s="1638"/>
      <c r="AE10" s="1638"/>
      <c r="AF10" s="1638"/>
      <c r="AG10" s="1639"/>
      <c r="AH10" s="1638"/>
      <c r="AI10" s="1638"/>
      <c r="AJ10" s="1739"/>
      <c r="AK10" s="1740"/>
      <c r="AL10" s="1740"/>
      <c r="AM10" s="1741"/>
      <c r="AN10" s="1268"/>
      <c r="AO10" s="1268"/>
      <c r="AP10" s="1635">
        <v>0.02</v>
      </c>
      <c r="AQ10" s="1633"/>
      <c r="AR10" s="1638"/>
      <c r="AS10" s="1635">
        <v>-0.001</v>
      </c>
      <c r="AT10" s="1638"/>
      <c r="AU10" s="1635">
        <v>-0.002</v>
      </c>
      <c r="AV10" s="1642"/>
      <c r="AW10" s="1638"/>
      <c r="AX10" s="1638"/>
      <c r="AY10" s="1642"/>
      <c r="AZ10" s="1638"/>
      <c r="BA10" s="1638"/>
      <c r="BB10" s="1635">
        <v>-0.016</v>
      </c>
      <c r="BC10" s="1635">
        <v>-0.018</v>
      </c>
      <c r="BD10" s="1635">
        <v>-0.002</v>
      </c>
      <c r="BE10" s="1635">
        <v>-0.002</v>
      </c>
      <c r="BF10" s="1635">
        <v>-0.005</v>
      </c>
      <c r="BG10" s="1635">
        <v>0.003</v>
      </c>
      <c r="BH10" s="1635">
        <v>0.07</v>
      </c>
      <c r="BI10" s="1635">
        <v>0.07</v>
      </c>
      <c r="BJ10" s="1635">
        <v>0.073</v>
      </c>
      <c r="BK10" s="1635">
        <v>0.013</v>
      </c>
      <c r="BL10" s="1635">
        <v>0.014</v>
      </c>
      <c r="BM10" s="1635">
        <v>0.015</v>
      </c>
      <c r="BN10" s="471"/>
      <c r="BO10" s="1638"/>
      <c r="BP10" s="1638"/>
      <c r="BQ10" s="471"/>
      <c r="BR10" s="1638"/>
      <c r="BS10" s="1638"/>
      <c r="BT10" s="1742"/>
      <c r="BU10" s="1743"/>
      <c r="BV10" s="1743"/>
      <c r="BW10" s="1742"/>
      <c r="BX10" s="1743"/>
      <c r="BY10" s="1743"/>
      <c r="BZ10" s="1635">
        <v>0.0471</v>
      </c>
      <c r="CA10" s="1258">
        <v>0.0495</v>
      </c>
      <c r="CB10" s="1258">
        <v>0.0471</v>
      </c>
      <c r="CC10" s="1258">
        <v>-0.0018</v>
      </c>
      <c r="CD10" s="1258">
        <v>4.0E-4</v>
      </c>
      <c r="CE10" s="1258">
        <v>-0.0018</v>
      </c>
      <c r="CF10" s="1635">
        <v>0.028</v>
      </c>
      <c r="CG10" s="1635">
        <v>0.028</v>
      </c>
      <c r="CH10" s="1635">
        <v>0.03</v>
      </c>
      <c r="CI10" s="1635">
        <v>0.004</v>
      </c>
      <c r="CJ10" s="1635">
        <v>0.002</v>
      </c>
      <c r="CK10" s="1635">
        <v>0.003</v>
      </c>
      <c r="CL10" s="1635">
        <v>0.0647</v>
      </c>
      <c r="CM10" s="1142"/>
      <c r="CN10" s="1142"/>
      <c r="CO10" s="1142"/>
      <c r="CP10" s="1142"/>
      <c r="CQ10" s="1142"/>
      <c r="CR10" s="1142"/>
      <c r="CS10" s="1142"/>
      <c r="CT10" s="1644"/>
    </row>
    <row r="11">
      <c r="A11" s="1744">
        <f t="shared" si="1"/>
        <v>42248</v>
      </c>
      <c r="C11" s="1646"/>
      <c r="D11" s="1646"/>
      <c r="E11" s="1646"/>
      <c r="F11" s="1646"/>
      <c r="G11" s="1646"/>
      <c r="H11" s="1646"/>
      <c r="I11" s="1706"/>
      <c r="J11" s="1649"/>
      <c r="K11" s="1649"/>
      <c r="L11" s="1647">
        <v>0.023</v>
      </c>
      <c r="M11" s="1648">
        <v>0.024</v>
      </c>
      <c r="N11" s="1648">
        <v>0.024</v>
      </c>
      <c r="O11" s="1647">
        <v>0.004</v>
      </c>
      <c r="P11" s="1648">
        <v>0.005</v>
      </c>
      <c r="Q11" s="1648">
        <v>0.005</v>
      </c>
      <c r="R11" s="479">
        <v>0.016</v>
      </c>
      <c r="S11" s="1648">
        <v>0.017</v>
      </c>
      <c r="T11" s="1648">
        <v>0.016</v>
      </c>
      <c r="U11" s="1751">
        <v>0.003</v>
      </c>
      <c r="V11" s="1648">
        <v>0.004</v>
      </c>
      <c r="W11" s="1648">
        <v>0.003</v>
      </c>
      <c r="X11" s="483"/>
      <c r="Y11" s="483"/>
      <c r="Z11" s="483"/>
      <c r="AA11" s="1650"/>
      <c r="AB11" s="483"/>
      <c r="AC11" s="1651"/>
      <c r="AD11" s="1649"/>
      <c r="AE11" s="1649"/>
      <c r="AF11" s="1649"/>
      <c r="AG11" s="1652"/>
      <c r="AH11" s="1649"/>
      <c r="AI11" s="1649"/>
      <c r="AJ11" s="1745"/>
      <c r="AK11" s="1746"/>
      <c r="AL11" s="1746"/>
      <c r="AM11" s="1747"/>
      <c r="AN11" s="1289"/>
      <c r="AO11" s="1289"/>
      <c r="AP11" s="1648">
        <v>0.008</v>
      </c>
      <c r="AQ11" s="1646"/>
      <c r="AR11" s="1649"/>
      <c r="AS11" s="1648">
        <v>-0.001</v>
      </c>
      <c r="AT11" s="1649"/>
      <c r="AU11" s="1648">
        <v>-0.002</v>
      </c>
      <c r="AV11" s="1654"/>
      <c r="AW11" s="1649"/>
      <c r="AX11" s="1649"/>
      <c r="AY11" s="1654"/>
      <c r="AZ11" s="1649"/>
      <c r="BA11" s="1649"/>
      <c r="BB11" s="1648">
        <v>-0.026</v>
      </c>
      <c r="BC11" s="1648">
        <v>-0.02</v>
      </c>
      <c r="BD11" s="1648">
        <v>-0.016</v>
      </c>
      <c r="BE11" s="1648">
        <v>-0.019</v>
      </c>
      <c r="BF11" s="1648">
        <v>-0.017</v>
      </c>
      <c r="BG11" s="1648">
        <v>-0.007</v>
      </c>
      <c r="BH11" s="1648">
        <v>0.07</v>
      </c>
      <c r="BI11" s="1648">
        <v>0.07</v>
      </c>
      <c r="BJ11" s="1648">
        <v>0.073</v>
      </c>
      <c r="BK11" s="1648">
        <v>0.017</v>
      </c>
      <c r="BL11" s="1648">
        <v>0.017</v>
      </c>
      <c r="BM11" s="1648">
        <v>0.013</v>
      </c>
      <c r="BN11" s="484"/>
      <c r="BO11" s="1649"/>
      <c r="BP11" s="1649"/>
      <c r="BQ11" s="484"/>
      <c r="BR11" s="1649"/>
      <c r="BS11" s="1649"/>
      <c r="BT11" s="1748"/>
      <c r="BU11" s="1749"/>
      <c r="BV11" s="1749"/>
      <c r="BW11" s="1748"/>
      <c r="BX11" s="1749"/>
      <c r="BY11" s="1749"/>
      <c r="BZ11" s="1648">
        <v>0.0471</v>
      </c>
      <c r="CA11" s="1278">
        <v>0.0495</v>
      </c>
      <c r="CB11" s="1278">
        <v>0.0471</v>
      </c>
      <c r="CC11" s="1278">
        <v>-0.0018</v>
      </c>
      <c r="CD11" s="1278">
        <v>4.0E-4</v>
      </c>
      <c r="CE11" s="1278">
        <v>-0.0018</v>
      </c>
      <c r="CF11" s="1648">
        <v>0.029</v>
      </c>
      <c r="CG11" s="1648">
        <v>0.026</v>
      </c>
      <c r="CH11" s="1648">
        <v>0.028</v>
      </c>
      <c r="CI11" s="1648">
        <v>0.01</v>
      </c>
      <c r="CJ11" s="1648">
        <v>0.0065</v>
      </c>
      <c r="CK11" s="1648">
        <v>0.003</v>
      </c>
      <c r="CL11" s="1648">
        <v>0.0687</v>
      </c>
      <c r="CM11" s="1149"/>
      <c r="CN11" s="1149"/>
      <c r="CO11" s="1149"/>
      <c r="CP11" s="1149"/>
      <c r="CQ11" s="1149"/>
      <c r="CR11" s="1149"/>
      <c r="CS11" s="1149"/>
      <c r="CT11" s="1656"/>
    </row>
    <row r="12">
      <c r="A12" s="1750">
        <f t="shared" si="1"/>
        <v>42278</v>
      </c>
      <c r="C12" s="1633"/>
      <c r="D12" s="1633"/>
      <c r="E12" s="1633"/>
      <c r="F12" s="1633"/>
      <c r="G12" s="1633"/>
      <c r="H12" s="1633"/>
      <c r="I12" s="1704"/>
      <c r="J12" s="1638"/>
      <c r="K12" s="1638"/>
      <c r="L12" s="1634">
        <v>0.023</v>
      </c>
      <c r="M12" s="1635">
        <v>0.023</v>
      </c>
      <c r="N12" s="1635">
        <v>0.023</v>
      </c>
      <c r="O12" s="1634">
        <v>0.004</v>
      </c>
      <c r="P12" s="1635">
        <v>0.005</v>
      </c>
      <c r="Q12" s="1635">
        <v>0.005</v>
      </c>
      <c r="R12" s="470"/>
      <c r="S12" s="1638"/>
      <c r="T12" s="1638"/>
      <c r="U12" s="1639"/>
      <c r="V12" s="1638"/>
      <c r="W12" s="1638"/>
      <c r="X12" s="470"/>
      <c r="Y12" s="470"/>
      <c r="Z12" s="470"/>
      <c r="AA12" s="1636"/>
      <c r="AB12" s="470"/>
      <c r="AC12" s="1637"/>
      <c r="AD12" s="1638"/>
      <c r="AE12" s="1638"/>
      <c r="AF12" s="1638"/>
      <c r="AG12" s="1639"/>
      <c r="AH12" s="1638"/>
      <c r="AI12" s="1638"/>
      <c r="AJ12" s="1739"/>
      <c r="AK12" s="1740"/>
      <c r="AL12" s="1740"/>
      <c r="AM12" s="1741"/>
      <c r="AN12" s="1268"/>
      <c r="AO12" s="1268"/>
      <c r="AP12" s="1635">
        <v>0.008</v>
      </c>
      <c r="AQ12" s="1633"/>
      <c r="AR12" s="1638"/>
      <c r="AS12" s="1635">
        <v>-0.001</v>
      </c>
      <c r="AT12" s="1638"/>
      <c r="AU12" s="1635">
        <v>-0.001</v>
      </c>
      <c r="AV12" s="1642"/>
      <c r="AW12" s="1638"/>
      <c r="AX12" s="1638"/>
      <c r="AY12" s="1642"/>
      <c r="AZ12" s="1638"/>
      <c r="BA12" s="1638"/>
      <c r="BB12" s="1635">
        <v>-0.026</v>
      </c>
      <c r="BC12" s="1635">
        <v>-0.02</v>
      </c>
      <c r="BD12" s="1635">
        <v>-0.016</v>
      </c>
      <c r="BE12" s="1635">
        <v>-0.019</v>
      </c>
      <c r="BF12" s="1635">
        <v>-0.017</v>
      </c>
      <c r="BG12" s="1635">
        <v>-0.007</v>
      </c>
      <c r="BH12" s="1635">
        <v>0.07</v>
      </c>
      <c r="BI12" s="1635">
        <v>0.069</v>
      </c>
      <c r="BJ12" s="1635">
        <v>0.07</v>
      </c>
      <c r="BK12" s="1635">
        <v>0.017</v>
      </c>
      <c r="BL12" s="1635">
        <v>0.017</v>
      </c>
      <c r="BM12" s="1635">
        <v>0.013</v>
      </c>
      <c r="BN12" s="471"/>
      <c r="BO12" s="1638"/>
      <c r="BP12" s="1638"/>
      <c r="BQ12" s="471"/>
      <c r="BR12" s="1638"/>
      <c r="BS12" s="1638"/>
      <c r="BT12" s="1742"/>
      <c r="BU12" s="1743"/>
      <c r="BV12" s="1743"/>
      <c r="BW12" s="1742"/>
      <c r="BX12" s="1743"/>
      <c r="BY12" s="1743"/>
      <c r="BZ12" s="1635">
        <v>0.0467</v>
      </c>
      <c r="CA12" s="1258">
        <v>0.0461</v>
      </c>
      <c r="CB12" s="1258">
        <v>0.0467</v>
      </c>
      <c r="CC12" s="1258">
        <v>0.0378</v>
      </c>
      <c r="CD12" s="1258">
        <v>0.0373</v>
      </c>
      <c r="CE12" s="1258">
        <v>0.0378</v>
      </c>
      <c r="CF12" s="1635">
        <v>0.029</v>
      </c>
      <c r="CG12" s="1635">
        <v>0.026</v>
      </c>
      <c r="CH12" s="1635">
        <v>0.028</v>
      </c>
      <c r="CI12" s="1635">
        <v>0.01</v>
      </c>
      <c r="CJ12" s="1635">
        <v>0.0065</v>
      </c>
      <c r="CK12" s="1635">
        <v>0.003</v>
      </c>
      <c r="CL12" s="1635">
        <v>0.0687</v>
      </c>
      <c r="CM12" s="1142"/>
      <c r="CN12" s="1142"/>
      <c r="CO12" s="1142"/>
      <c r="CP12" s="1142"/>
      <c r="CQ12" s="1142"/>
      <c r="CR12" s="1142"/>
      <c r="CS12" s="1142"/>
      <c r="CT12" s="1644"/>
    </row>
    <row r="13">
      <c r="A13" s="1744">
        <f t="shared" si="1"/>
        <v>42309</v>
      </c>
      <c r="C13" s="1646"/>
      <c r="D13" s="1646"/>
      <c r="E13" s="1646"/>
      <c r="F13" s="1646"/>
      <c r="G13" s="1646"/>
      <c r="H13" s="1646"/>
      <c r="I13" s="1706"/>
      <c r="J13" s="1649"/>
      <c r="K13" s="1649"/>
      <c r="L13" s="1647">
        <v>0.021</v>
      </c>
      <c r="M13" s="1648">
        <v>0.023</v>
      </c>
      <c r="N13" s="1648">
        <v>0.023</v>
      </c>
      <c r="O13" s="1647">
        <v>0.004</v>
      </c>
      <c r="P13" s="1648">
        <v>0.005</v>
      </c>
      <c r="Q13" s="1648">
        <v>0.005</v>
      </c>
      <c r="R13" s="479">
        <v>0.016</v>
      </c>
      <c r="S13" s="1648">
        <v>0.016</v>
      </c>
      <c r="T13" s="1648">
        <v>0.016</v>
      </c>
      <c r="U13" s="1751">
        <v>0.003</v>
      </c>
      <c r="V13" s="1648">
        <v>0.003</v>
      </c>
      <c r="W13" s="1648">
        <v>0.003</v>
      </c>
      <c r="X13" s="483"/>
      <c r="Y13" s="483"/>
      <c r="Z13" s="483"/>
      <c r="AA13" s="1650"/>
      <c r="AB13" s="483"/>
      <c r="AC13" s="1651"/>
      <c r="AD13" s="1649"/>
      <c r="AE13" s="1649"/>
      <c r="AF13" s="1649"/>
      <c r="AG13" s="1652"/>
      <c r="AH13" s="1649"/>
      <c r="AI13" s="1649"/>
      <c r="AJ13" s="1745"/>
      <c r="AK13" s="1746"/>
      <c r="AL13" s="1746"/>
      <c r="AM13" s="1747"/>
      <c r="AN13" s="1289"/>
      <c r="AO13" s="1289"/>
      <c r="AP13" s="1648">
        <v>0.008</v>
      </c>
      <c r="AQ13" s="1646"/>
      <c r="AR13" s="1649"/>
      <c r="AS13" s="1648">
        <v>-0.001</v>
      </c>
      <c r="AT13" s="1649"/>
      <c r="AU13" s="1648">
        <v>-0.001</v>
      </c>
      <c r="AV13" s="1654"/>
      <c r="AW13" s="1649"/>
      <c r="AX13" s="1649"/>
      <c r="AY13" s="1654"/>
      <c r="AZ13" s="1649"/>
      <c r="BA13" s="1649"/>
      <c r="BB13" s="1648">
        <v>-0.026</v>
      </c>
      <c r="BC13" s="1648">
        <v>-0.02</v>
      </c>
      <c r="BD13" s="1648">
        <v>-0.016</v>
      </c>
      <c r="BE13" s="1648">
        <v>-0.019</v>
      </c>
      <c r="BF13" s="1648">
        <v>-0.017</v>
      </c>
      <c r="BG13" s="1648">
        <v>-0.007</v>
      </c>
      <c r="BH13" s="1648">
        <v>0.07</v>
      </c>
      <c r="BI13" s="1648">
        <v>0.069</v>
      </c>
      <c r="BJ13" s="1648">
        <v>0.07</v>
      </c>
      <c r="BK13" s="1648">
        <v>0.017</v>
      </c>
      <c r="BL13" s="1648">
        <v>0.017</v>
      </c>
      <c r="BM13" s="1648">
        <v>0.013</v>
      </c>
      <c r="BN13" s="484"/>
      <c r="BO13" s="1649"/>
      <c r="BP13" s="1649"/>
      <c r="BQ13" s="484"/>
      <c r="BR13" s="1649"/>
      <c r="BS13" s="1649"/>
      <c r="BT13" s="1748"/>
      <c r="BU13" s="1749"/>
      <c r="BV13" s="1749"/>
      <c r="BW13" s="1748"/>
      <c r="BX13" s="1749"/>
      <c r="BY13" s="1749"/>
      <c r="BZ13" s="1648">
        <v>0.0467</v>
      </c>
      <c r="CA13" s="1278">
        <v>0.0461</v>
      </c>
      <c r="CB13" s="1278">
        <v>0.0467</v>
      </c>
      <c r="CC13" s="1278">
        <v>0.0378</v>
      </c>
      <c r="CD13" s="1278">
        <v>0.0373</v>
      </c>
      <c r="CE13" s="1278">
        <v>0.0378</v>
      </c>
      <c r="CF13" s="1648">
        <v>0.029</v>
      </c>
      <c r="CG13" s="1648">
        <v>0.026</v>
      </c>
      <c r="CH13" s="1648">
        <v>0.028</v>
      </c>
      <c r="CI13" s="1648">
        <v>0.01</v>
      </c>
      <c r="CJ13" s="1648">
        <v>0.0065</v>
      </c>
      <c r="CK13" s="1648">
        <v>0.003</v>
      </c>
      <c r="CL13" s="1648">
        <v>0.0687</v>
      </c>
      <c r="CM13" s="1149"/>
      <c r="CN13" s="1149"/>
      <c r="CO13" s="1149"/>
      <c r="CP13" s="1149"/>
      <c r="CQ13" s="1149"/>
      <c r="CR13" s="1149"/>
      <c r="CS13" s="1149"/>
      <c r="CT13" s="1656"/>
    </row>
    <row r="14">
      <c r="A14" s="1750">
        <f t="shared" si="1"/>
        <v>42339</v>
      </c>
      <c r="C14" s="1633"/>
      <c r="D14" s="1633"/>
      <c r="E14" s="1633"/>
      <c r="F14" s="1633"/>
      <c r="G14" s="1633"/>
      <c r="H14" s="1633"/>
      <c r="I14" s="1704"/>
      <c r="J14" s="1638"/>
      <c r="K14" s="1638"/>
      <c r="L14" s="1634">
        <v>0.019</v>
      </c>
      <c r="M14" s="1635">
        <v>0.019</v>
      </c>
      <c r="N14" s="1635">
        <v>0.021</v>
      </c>
      <c r="O14" s="1634">
        <v>0.006</v>
      </c>
      <c r="P14" s="1635">
        <v>0.005</v>
      </c>
      <c r="Q14" s="1635">
        <v>0.005</v>
      </c>
      <c r="R14" s="466">
        <v>0.015</v>
      </c>
      <c r="S14" s="1635">
        <v>0.015</v>
      </c>
      <c r="T14" s="1635">
        <v>0.015</v>
      </c>
      <c r="U14" s="1738">
        <v>0.003</v>
      </c>
      <c r="V14" s="1635">
        <v>0.003</v>
      </c>
      <c r="W14" s="1635">
        <v>0.003</v>
      </c>
      <c r="X14" s="470"/>
      <c r="Y14" s="470"/>
      <c r="Z14" s="470"/>
      <c r="AA14" s="1636"/>
      <c r="AB14" s="470"/>
      <c r="AC14" s="1637"/>
      <c r="AD14" s="1638"/>
      <c r="AE14" s="1638"/>
      <c r="AF14" s="1638"/>
      <c r="AG14" s="1639"/>
      <c r="AH14" s="1638"/>
      <c r="AI14" s="1638"/>
      <c r="AJ14" s="1739"/>
      <c r="AK14" s="1740"/>
      <c r="AL14" s="1740"/>
      <c r="AM14" s="1741"/>
      <c r="AN14" s="1268"/>
      <c r="AO14" s="1268"/>
      <c r="AP14" s="1635">
        <v>0.002</v>
      </c>
      <c r="AQ14" s="1633"/>
      <c r="AR14" s="1638"/>
      <c r="AS14" s="1635">
        <v>-0.001</v>
      </c>
      <c r="AT14" s="1638"/>
      <c r="AU14" s="1635">
        <v>-0.001</v>
      </c>
      <c r="AV14" s="1642"/>
      <c r="AW14" s="1638"/>
      <c r="AX14" s="1638"/>
      <c r="AY14" s="1642"/>
      <c r="AZ14" s="1638"/>
      <c r="BA14" s="1638"/>
      <c r="BB14" s="1635">
        <v>-0.045</v>
      </c>
      <c r="BC14" s="1635">
        <v>-0.041</v>
      </c>
      <c r="BD14" s="1635">
        <v>-0.026</v>
      </c>
      <c r="BE14" s="1635">
        <v>-0.017</v>
      </c>
      <c r="BF14" s="1635">
        <v>-0.012</v>
      </c>
      <c r="BG14" s="1635">
        <v>-0.021</v>
      </c>
      <c r="BH14" s="1635">
        <v>0.07</v>
      </c>
      <c r="BI14" s="1635">
        <v>0.069</v>
      </c>
      <c r="BJ14" s="1635">
        <v>0.07</v>
      </c>
      <c r="BK14" s="1635">
        <v>0.018</v>
      </c>
      <c r="BL14" s="1635">
        <v>0.017</v>
      </c>
      <c r="BM14" s="1635">
        <v>0.017</v>
      </c>
      <c r="BN14" s="471"/>
      <c r="BO14" s="1638"/>
      <c r="BP14" s="1638"/>
      <c r="BQ14" s="471"/>
      <c r="BR14" s="1638"/>
      <c r="BS14" s="1638"/>
      <c r="BT14" s="1742"/>
      <c r="BU14" s="1743"/>
      <c r="BV14" s="1743"/>
      <c r="BW14" s="1742"/>
      <c r="BX14" s="1743"/>
      <c r="BY14" s="1743"/>
      <c r="BZ14" s="1635">
        <v>0.0467</v>
      </c>
      <c r="CA14" s="1258">
        <v>0.0461</v>
      </c>
      <c r="CB14" s="1258">
        <v>0.0467</v>
      </c>
      <c r="CC14" s="1258">
        <v>0.0378</v>
      </c>
      <c r="CD14" s="1258">
        <v>0.0373</v>
      </c>
      <c r="CE14" s="1258">
        <v>0.0378</v>
      </c>
      <c r="CF14" s="1635">
        <v>0.028</v>
      </c>
      <c r="CG14" s="1635">
        <v>0.027</v>
      </c>
      <c r="CH14" s="1635">
        <v>0.029</v>
      </c>
      <c r="CI14" s="1635">
        <v>0.008</v>
      </c>
      <c r="CJ14" s="1635">
        <v>0.009</v>
      </c>
      <c r="CK14" s="1635">
        <v>0.01</v>
      </c>
      <c r="CL14" s="1635">
        <v>0.0701</v>
      </c>
      <c r="CM14" s="1142"/>
      <c r="CN14" s="1142"/>
      <c r="CO14" s="1142"/>
      <c r="CP14" s="1142"/>
      <c r="CQ14" s="1142"/>
      <c r="CR14" s="1142"/>
      <c r="CS14" s="1142"/>
      <c r="CT14" s="1644"/>
    </row>
    <row r="15">
      <c r="A15" s="1744">
        <f t="shared" si="1"/>
        <v>42370</v>
      </c>
      <c r="C15" s="1646"/>
      <c r="D15" s="1646"/>
      <c r="E15" s="1646"/>
      <c r="F15" s="1646"/>
      <c r="G15" s="1646"/>
      <c r="H15" s="1646"/>
      <c r="I15" s="1706"/>
      <c r="J15" s="1649"/>
      <c r="K15" s="1649"/>
      <c r="L15" s="1647">
        <v>0.019</v>
      </c>
      <c r="M15" s="1648">
        <v>0.019</v>
      </c>
      <c r="N15" s="1648">
        <v>0.019</v>
      </c>
      <c r="O15" s="1647">
        <v>0.006</v>
      </c>
      <c r="P15" s="1648">
        <v>0.005</v>
      </c>
      <c r="Q15" s="1648">
        <v>0.005</v>
      </c>
      <c r="R15" s="483"/>
      <c r="S15" s="1649"/>
      <c r="T15" s="1649"/>
      <c r="U15" s="1652"/>
      <c r="V15" s="1649"/>
      <c r="W15" s="1649"/>
      <c r="X15" s="483"/>
      <c r="Y15" s="483"/>
      <c r="Z15" s="483"/>
      <c r="AA15" s="1650"/>
      <c r="AB15" s="483"/>
      <c r="AC15" s="1651"/>
      <c r="AD15" s="1649"/>
      <c r="AE15" s="1649"/>
      <c r="AF15" s="1649"/>
      <c r="AG15" s="1652"/>
      <c r="AH15" s="1649"/>
      <c r="AI15" s="1649"/>
      <c r="AJ15" s="1745"/>
      <c r="AK15" s="1746"/>
      <c r="AL15" s="1746"/>
      <c r="AM15" s="1747"/>
      <c r="AN15" s="1289"/>
      <c r="AO15" s="1289"/>
      <c r="AP15" s="1648">
        <v>0.002</v>
      </c>
      <c r="AQ15" s="1646"/>
      <c r="AR15" s="1649"/>
      <c r="AS15" s="1648">
        <v>0.006</v>
      </c>
      <c r="AT15" s="1649"/>
      <c r="AU15" s="1648">
        <v>0.006</v>
      </c>
      <c r="AV15" s="1654"/>
      <c r="AW15" s="1649"/>
      <c r="AX15" s="1649"/>
      <c r="AY15" s="1654"/>
      <c r="AZ15" s="1649"/>
      <c r="BA15" s="1649"/>
      <c r="BB15" s="1648">
        <v>-0.045</v>
      </c>
      <c r="BC15" s="1648">
        <v>-0.041</v>
      </c>
      <c r="BD15" s="1648">
        <v>-0.026</v>
      </c>
      <c r="BE15" s="1648">
        <v>-0.017</v>
      </c>
      <c r="BF15" s="1648">
        <v>-0.012</v>
      </c>
      <c r="BG15" s="1648">
        <v>-0.021</v>
      </c>
      <c r="BH15" s="1648">
        <v>0.069</v>
      </c>
      <c r="BI15" s="1648">
        <v>0.068</v>
      </c>
      <c r="BJ15" s="1648">
        <v>0.07</v>
      </c>
      <c r="BK15" s="1648">
        <v>0.018</v>
      </c>
      <c r="BL15" s="1648">
        <v>0.017</v>
      </c>
      <c r="BM15" s="1648">
        <v>0.017</v>
      </c>
      <c r="BN15" s="484"/>
      <c r="BO15" s="1649"/>
      <c r="BP15" s="1649"/>
      <c r="BQ15" s="484"/>
      <c r="BR15" s="1649"/>
      <c r="BS15" s="1649"/>
      <c r="BT15" s="1748"/>
      <c r="BU15" s="1749"/>
      <c r="BV15" s="1749"/>
      <c r="BW15" s="1748"/>
      <c r="BX15" s="1749"/>
      <c r="BY15" s="1749"/>
      <c r="BZ15" s="1648">
        <v>0.0473</v>
      </c>
      <c r="CA15" s="1278">
        <v>0.0479</v>
      </c>
      <c r="CB15" s="1278">
        <v>0.0473</v>
      </c>
      <c r="CC15" s="1278">
        <v>0.0321</v>
      </c>
      <c r="CD15" s="1278">
        <v>0.0333</v>
      </c>
      <c r="CE15" s="1278">
        <v>0.0321</v>
      </c>
      <c r="CF15" s="1648">
        <v>0.028</v>
      </c>
      <c r="CG15" s="1648">
        <v>0.027</v>
      </c>
      <c r="CH15" s="1648">
        <v>0.029</v>
      </c>
      <c r="CI15" s="1648">
        <v>0.008</v>
      </c>
      <c r="CJ15" s="1648">
        <v>0.009</v>
      </c>
      <c r="CK15" s="1648">
        <v>0.01</v>
      </c>
      <c r="CL15" s="1648">
        <v>0.0701</v>
      </c>
      <c r="CM15" s="1149"/>
      <c r="CN15" s="1149"/>
      <c r="CO15" s="1149"/>
      <c r="CP15" s="1149"/>
      <c r="CQ15" s="1149"/>
      <c r="CR15" s="1149"/>
      <c r="CS15" s="1149"/>
      <c r="CT15" s="1656"/>
    </row>
    <row r="16">
      <c r="A16" s="1750">
        <f t="shared" si="1"/>
        <v>42401</v>
      </c>
      <c r="C16" s="1633"/>
      <c r="D16" s="1633"/>
      <c r="E16" s="1633"/>
      <c r="F16" s="1633"/>
      <c r="G16" s="1633"/>
      <c r="H16" s="1633"/>
      <c r="I16" s="1704"/>
      <c r="J16" s="1638"/>
      <c r="K16" s="1638"/>
      <c r="L16" s="1634">
        <v>0.021</v>
      </c>
      <c r="M16" s="1635">
        <v>0.019</v>
      </c>
      <c r="N16" s="1635">
        <v>0.019</v>
      </c>
      <c r="O16" s="1634">
        <v>0.006</v>
      </c>
      <c r="P16" s="1635">
        <v>0.005</v>
      </c>
      <c r="Q16" s="1635">
        <v>0.005</v>
      </c>
      <c r="R16" s="466"/>
      <c r="S16" s="1635"/>
      <c r="T16" s="1635"/>
      <c r="U16" s="1738"/>
      <c r="V16" s="1635"/>
      <c r="W16" s="1256"/>
      <c r="X16" s="470"/>
      <c r="Y16" s="470"/>
      <c r="Z16" s="470"/>
      <c r="AA16" s="1636"/>
      <c r="AB16" s="470"/>
      <c r="AC16" s="1637"/>
      <c r="AD16" s="1638"/>
      <c r="AE16" s="1638"/>
      <c r="AF16" s="1638"/>
      <c r="AG16" s="1639"/>
      <c r="AH16" s="1638"/>
      <c r="AI16" s="1638"/>
      <c r="AJ16" s="1739"/>
      <c r="AK16" s="1740"/>
      <c r="AL16" s="1740"/>
      <c r="AM16" s="1741"/>
      <c r="AN16" s="1268"/>
      <c r="AO16" s="1268"/>
      <c r="AP16" s="1635">
        <v>0.002</v>
      </c>
      <c r="AQ16" s="1633"/>
      <c r="AR16" s="1638"/>
      <c r="AS16" s="1635">
        <v>0.006</v>
      </c>
      <c r="AT16" s="1638"/>
      <c r="AU16" s="1635">
        <v>0.006</v>
      </c>
      <c r="AV16" s="1642"/>
      <c r="AW16" s="1638"/>
      <c r="AX16" s="1638"/>
      <c r="AY16" s="1642"/>
      <c r="AZ16" s="1638"/>
      <c r="BA16" s="1638"/>
      <c r="BB16" s="1635">
        <v>-0.045</v>
      </c>
      <c r="BC16" s="1635">
        <v>-0.041</v>
      </c>
      <c r="BD16" s="1635">
        <v>-0.026</v>
      </c>
      <c r="BE16" s="1635">
        <v>-0.017</v>
      </c>
      <c r="BF16" s="1635">
        <v>-0.012</v>
      </c>
      <c r="BG16" s="1635">
        <v>-0.021</v>
      </c>
      <c r="BH16" s="1635">
        <v>0.069</v>
      </c>
      <c r="BI16" s="1635">
        <v>0.068</v>
      </c>
      <c r="BJ16" s="1635">
        <v>0.07</v>
      </c>
      <c r="BK16" s="1635">
        <v>0.018</v>
      </c>
      <c r="BL16" s="1635">
        <v>0.017</v>
      </c>
      <c r="BM16" s="1635">
        <v>0.017</v>
      </c>
      <c r="BN16" s="471"/>
      <c r="BO16" s="1638"/>
      <c r="BP16" s="1638"/>
      <c r="BQ16" s="471"/>
      <c r="BR16" s="1638"/>
      <c r="BS16" s="1638"/>
      <c r="BT16" s="1742"/>
      <c r="BU16" s="1743"/>
      <c r="BV16" s="1743"/>
      <c r="BW16" s="1742"/>
      <c r="BX16" s="1743"/>
      <c r="BY16" s="1743"/>
      <c r="BZ16" s="1635">
        <v>0.0473</v>
      </c>
      <c r="CA16" s="1258">
        <v>0.0479</v>
      </c>
      <c r="CB16" s="1258">
        <v>0.0473</v>
      </c>
      <c r="CC16" s="1258">
        <v>0.0321</v>
      </c>
      <c r="CD16" s="1258">
        <v>0.0333</v>
      </c>
      <c r="CE16" s="1258">
        <v>0.0321</v>
      </c>
      <c r="CF16" s="1635">
        <v>0.028</v>
      </c>
      <c r="CG16" s="1635">
        <v>0.027</v>
      </c>
      <c r="CH16" s="1635">
        <v>0.029</v>
      </c>
      <c r="CI16" s="1635">
        <v>0.008</v>
      </c>
      <c r="CJ16" s="1635">
        <v>0.009</v>
      </c>
      <c r="CK16" s="1635">
        <v>0.01</v>
      </c>
      <c r="CL16" s="1635">
        <v>0.0701</v>
      </c>
      <c r="CM16" s="1142"/>
      <c r="CN16" s="1142"/>
      <c r="CO16" s="1142"/>
      <c r="CP16" s="1142"/>
      <c r="CQ16" s="1142"/>
      <c r="CR16" s="1142"/>
      <c r="CS16" s="1142"/>
      <c r="CT16" s="1644"/>
    </row>
    <row r="17">
      <c r="A17" s="1744">
        <f t="shared" si="1"/>
        <v>42430</v>
      </c>
      <c r="C17" s="1646"/>
      <c r="D17" s="1646"/>
      <c r="E17" s="1646"/>
      <c r="F17" s="1646"/>
      <c r="G17" s="1646"/>
      <c r="H17" s="1646"/>
      <c r="I17" s="1706"/>
      <c r="J17" s="1649"/>
      <c r="K17" s="1649"/>
      <c r="L17" s="1647">
        <v>0.021</v>
      </c>
      <c r="M17" s="1648">
        <v>0.02</v>
      </c>
      <c r="N17" s="1648">
        <v>0.021</v>
      </c>
      <c r="O17" s="1647">
        <v>0.004</v>
      </c>
      <c r="P17" s="1648">
        <v>0.004</v>
      </c>
      <c r="Q17" s="1648">
        <v>0.004</v>
      </c>
      <c r="R17" s="479">
        <v>0.016</v>
      </c>
      <c r="S17" s="1648">
        <v>0.015</v>
      </c>
      <c r="T17" s="1648">
        <v>0.016</v>
      </c>
      <c r="U17" s="1751">
        <v>0.003</v>
      </c>
      <c r="V17" s="1648">
        <v>0.003</v>
      </c>
      <c r="W17" s="1648">
        <v>0.003</v>
      </c>
      <c r="X17" s="483"/>
      <c r="Y17" s="483"/>
      <c r="Z17" s="483"/>
      <c r="AA17" s="1650"/>
      <c r="AB17" s="483"/>
      <c r="AC17" s="1651"/>
      <c r="AD17" s="1649"/>
      <c r="AE17" s="1649"/>
      <c r="AF17" s="1649"/>
      <c r="AG17" s="1652"/>
      <c r="AH17" s="1649"/>
      <c r="AI17" s="1649"/>
      <c r="AJ17" s="1745"/>
      <c r="AK17" s="1746"/>
      <c r="AL17" s="1746"/>
      <c r="AM17" s="1747"/>
      <c r="AN17" s="1289"/>
      <c r="AO17" s="1289"/>
      <c r="AP17" s="1648">
        <v>-0.004</v>
      </c>
      <c r="AQ17" s="1646"/>
      <c r="AR17" s="1649"/>
      <c r="AS17" s="1648">
        <v>0.006</v>
      </c>
      <c r="AT17" s="1649"/>
      <c r="AU17" s="1648">
        <v>0.006</v>
      </c>
      <c r="AV17" s="1654"/>
      <c r="AW17" s="1649"/>
      <c r="AX17" s="1649"/>
      <c r="AY17" s="1654"/>
      <c r="AZ17" s="1649"/>
      <c r="BA17" s="1649"/>
      <c r="BB17" s="1648">
        <v>-0.059</v>
      </c>
      <c r="BC17" s="1648">
        <v>-0.06</v>
      </c>
      <c r="BD17" s="1648">
        <v>-0.045</v>
      </c>
      <c r="BE17" s="1648">
        <v>-0.014</v>
      </c>
      <c r="BF17" s="1648">
        <v>-0.015</v>
      </c>
      <c r="BG17" s="1648">
        <v>-0.017</v>
      </c>
      <c r="BH17" s="1648">
        <v>0.069</v>
      </c>
      <c r="BI17" s="1648">
        <v>0.068</v>
      </c>
      <c r="BJ17" s="1648">
        <v>0.07</v>
      </c>
      <c r="BK17" s="1648">
        <v>0.016</v>
      </c>
      <c r="BL17" s="1648">
        <v>0.017</v>
      </c>
      <c r="BM17" s="1648">
        <v>0.018</v>
      </c>
      <c r="BN17" s="484"/>
      <c r="BO17" s="1649"/>
      <c r="BP17" s="1649"/>
      <c r="BQ17" s="484"/>
      <c r="BR17" s="1649"/>
      <c r="BS17" s="1649"/>
      <c r="BT17" s="1748"/>
      <c r="BU17" s="1749"/>
      <c r="BV17" s="1749"/>
      <c r="BW17" s="1748"/>
      <c r="BX17" s="1749"/>
      <c r="BY17" s="1749"/>
      <c r="BZ17" s="1648">
        <v>0.0473</v>
      </c>
      <c r="CA17" s="1278">
        <v>0.0479</v>
      </c>
      <c r="CB17" s="1278">
        <v>0.0473</v>
      </c>
      <c r="CC17" s="1278">
        <v>0.0321</v>
      </c>
      <c r="CD17" s="1278">
        <v>0.0333</v>
      </c>
      <c r="CE17" s="1278">
        <v>0.0321</v>
      </c>
      <c r="CF17" s="1648">
        <v>0.032</v>
      </c>
      <c r="CG17" s="1648">
        <v>0.028</v>
      </c>
      <c r="CH17" s="1648">
        <v>0.028</v>
      </c>
      <c r="CI17" s="1648">
        <v>0.009</v>
      </c>
      <c r="CJ17" s="1648">
        <v>0.006</v>
      </c>
      <c r="CK17" s="1648">
        <v>0.008</v>
      </c>
      <c r="CL17" s="1648">
        <v>0.0548</v>
      </c>
      <c r="CM17" s="1149"/>
      <c r="CN17" s="1149"/>
      <c r="CO17" s="1149"/>
      <c r="CP17" s="1149"/>
      <c r="CQ17" s="1149"/>
      <c r="CR17" s="1149"/>
      <c r="CS17" s="1149"/>
      <c r="CT17" s="1656"/>
    </row>
    <row r="18">
      <c r="A18" s="1750">
        <f t="shared" si="1"/>
        <v>42461</v>
      </c>
      <c r="C18" s="1633"/>
      <c r="D18" s="1633"/>
      <c r="E18" s="1633"/>
      <c r="F18" s="1633"/>
      <c r="G18" s="1633"/>
      <c r="H18" s="1633"/>
      <c r="I18" s="1704"/>
      <c r="J18" s="1638"/>
      <c r="K18" s="1638"/>
      <c r="L18" s="1634">
        <v>0.02</v>
      </c>
      <c r="M18" s="1635">
        <v>0.021</v>
      </c>
      <c r="N18" s="1635">
        <v>0.021</v>
      </c>
      <c r="O18" s="1634">
        <v>0.004</v>
      </c>
      <c r="P18" s="1635">
        <v>0.004</v>
      </c>
      <c r="Q18" s="1635">
        <v>0.004</v>
      </c>
      <c r="R18" s="466">
        <v>0.016</v>
      </c>
      <c r="S18" s="1635">
        <v>0.014</v>
      </c>
      <c r="T18" s="1635">
        <v>0.016</v>
      </c>
      <c r="U18" s="1738">
        <v>0.006</v>
      </c>
      <c r="V18" s="1635">
        <v>0.004</v>
      </c>
      <c r="W18" s="1635">
        <v>0.006</v>
      </c>
      <c r="X18" s="470"/>
      <c r="Y18" s="470"/>
      <c r="Z18" s="470"/>
      <c r="AA18" s="1636"/>
      <c r="AB18" s="470"/>
      <c r="AC18" s="1637"/>
      <c r="AD18" s="1638"/>
      <c r="AE18" s="1638"/>
      <c r="AF18" s="1638"/>
      <c r="AG18" s="1639"/>
      <c r="AH18" s="1638"/>
      <c r="AI18" s="1638"/>
      <c r="AJ18" s="1739"/>
      <c r="AK18" s="1740"/>
      <c r="AL18" s="1740"/>
      <c r="AM18" s="1741"/>
      <c r="AN18" s="1268"/>
      <c r="AO18" s="1268"/>
      <c r="AP18" s="1635">
        <v>-0.004</v>
      </c>
      <c r="AQ18" s="1633"/>
      <c r="AR18" s="1638"/>
      <c r="AS18" s="1635">
        <v>0.002</v>
      </c>
      <c r="AT18" s="1638"/>
      <c r="AU18" s="1635">
        <v>0.001</v>
      </c>
      <c r="AV18" s="1642"/>
      <c r="AW18" s="1638"/>
      <c r="AX18" s="1638"/>
      <c r="AY18" s="1642"/>
      <c r="AZ18" s="1638"/>
      <c r="BA18" s="1638"/>
      <c r="BB18" s="1635">
        <v>-0.059</v>
      </c>
      <c r="BC18" s="1635">
        <v>-0.06</v>
      </c>
      <c r="BD18" s="1635">
        <v>-0.045</v>
      </c>
      <c r="BE18" s="1635">
        <v>-0.014</v>
      </c>
      <c r="BF18" s="1635">
        <v>-0.015</v>
      </c>
      <c r="BG18" s="1635">
        <v>-0.017</v>
      </c>
      <c r="BH18" s="1635">
        <v>0.068</v>
      </c>
      <c r="BI18" s="1635">
        <v>0.068</v>
      </c>
      <c r="BJ18" s="1635">
        <v>0.069</v>
      </c>
      <c r="BK18" s="1635">
        <v>0.016</v>
      </c>
      <c r="BL18" s="1635">
        <v>0.017</v>
      </c>
      <c r="BM18" s="1635">
        <v>0.018</v>
      </c>
      <c r="BN18" s="471"/>
      <c r="BO18" s="1638"/>
      <c r="BP18" s="1638"/>
      <c r="BQ18" s="471"/>
      <c r="BR18" s="1638"/>
      <c r="BS18" s="1638"/>
      <c r="BT18" s="1742"/>
      <c r="BU18" s="1743"/>
      <c r="BV18" s="1743"/>
      <c r="BW18" s="1742"/>
      <c r="BX18" s="1743"/>
      <c r="BY18" s="1743"/>
      <c r="BZ18" s="1635">
        <v>0.0504</v>
      </c>
      <c r="CA18" s="1258">
        <v>0.048</v>
      </c>
      <c r="CB18" s="1258">
        <v>0.0503</v>
      </c>
      <c r="CC18" s="1258">
        <v>-0.0183</v>
      </c>
      <c r="CD18" s="1258">
        <v>-0.0194</v>
      </c>
      <c r="CE18" s="1258">
        <v>-0.0183</v>
      </c>
      <c r="CF18" s="1635">
        <v>0.032</v>
      </c>
      <c r="CG18" s="1635">
        <v>0.028</v>
      </c>
      <c r="CH18" s="1635">
        <v>0.028</v>
      </c>
      <c r="CI18" s="1635">
        <v>0.009</v>
      </c>
      <c r="CJ18" s="1635">
        <v>0.006</v>
      </c>
      <c r="CK18" s="1635">
        <v>0.008</v>
      </c>
      <c r="CL18" s="1635">
        <v>0.0548</v>
      </c>
      <c r="CM18" s="1142"/>
      <c r="CN18" s="1142"/>
      <c r="CO18" s="1142"/>
      <c r="CP18" s="1142"/>
      <c r="CQ18" s="1142"/>
      <c r="CR18" s="1142"/>
      <c r="CS18" s="1142"/>
      <c r="CT18" s="1644"/>
    </row>
    <row r="19">
      <c r="A19" s="1744">
        <f t="shared" si="1"/>
        <v>42491</v>
      </c>
      <c r="C19" s="1646"/>
      <c r="D19" s="1646"/>
      <c r="E19" s="1646"/>
      <c r="F19" s="1646"/>
      <c r="G19" s="1646"/>
      <c r="H19" s="1646"/>
      <c r="I19" s="1706"/>
      <c r="J19" s="1649"/>
      <c r="K19" s="1649"/>
      <c r="L19" s="1647">
        <v>0.02</v>
      </c>
      <c r="M19" s="1648">
        <v>0.02</v>
      </c>
      <c r="N19" s="1648">
        <v>0.02</v>
      </c>
      <c r="O19" s="1647">
        <v>0.004</v>
      </c>
      <c r="P19" s="1648">
        <v>0.004</v>
      </c>
      <c r="Q19" s="1648">
        <v>0.004</v>
      </c>
      <c r="R19" s="479">
        <v>0.015</v>
      </c>
      <c r="S19" s="1648">
        <v>0.016</v>
      </c>
      <c r="T19" s="1648">
        <v>0.015</v>
      </c>
      <c r="U19" s="1751">
        <v>0.005</v>
      </c>
      <c r="V19" s="1648">
        <v>0.006</v>
      </c>
      <c r="W19" s="1648">
        <v>0.005</v>
      </c>
      <c r="X19" s="483"/>
      <c r="Y19" s="483"/>
      <c r="Z19" s="483"/>
      <c r="AA19" s="1650"/>
      <c r="AB19" s="483"/>
      <c r="AC19" s="1651"/>
      <c r="AD19" s="1649"/>
      <c r="AE19" s="1649"/>
      <c r="AF19" s="1649"/>
      <c r="AG19" s="1652"/>
      <c r="AH19" s="1649"/>
      <c r="AI19" s="1649"/>
      <c r="AJ19" s="1745"/>
      <c r="AK19" s="1746"/>
      <c r="AL19" s="1746"/>
      <c r="AM19" s="1747"/>
      <c r="AN19" s="1289"/>
      <c r="AO19" s="1289"/>
      <c r="AP19" s="1648">
        <v>-0.004</v>
      </c>
      <c r="AQ19" s="1646"/>
      <c r="AR19" s="1649"/>
      <c r="AS19" s="1648">
        <v>0.002</v>
      </c>
      <c r="AT19" s="1649"/>
      <c r="AU19" s="1648">
        <v>0.001</v>
      </c>
      <c r="AV19" s="1654"/>
      <c r="AW19" s="1649"/>
      <c r="AX19" s="1649"/>
      <c r="AY19" s="1654"/>
      <c r="AZ19" s="1649"/>
      <c r="BA19" s="1649"/>
      <c r="BB19" s="1648">
        <v>-0.059</v>
      </c>
      <c r="BC19" s="1648">
        <v>-0.06</v>
      </c>
      <c r="BD19" s="1648">
        <v>-0.045</v>
      </c>
      <c r="BE19" s="1648">
        <v>-0.014</v>
      </c>
      <c r="BF19" s="1648">
        <v>-0.015</v>
      </c>
      <c r="BG19" s="1648">
        <v>-0.017</v>
      </c>
      <c r="BH19" s="1648">
        <v>0.068</v>
      </c>
      <c r="BI19" s="1648">
        <v>0.068</v>
      </c>
      <c r="BJ19" s="1648">
        <v>0.069</v>
      </c>
      <c r="BK19" s="1648">
        <v>0.016</v>
      </c>
      <c r="BL19" s="1648">
        <v>0.017</v>
      </c>
      <c r="BM19" s="1648">
        <v>0.018</v>
      </c>
      <c r="BN19" s="484"/>
      <c r="BO19" s="1649"/>
      <c r="BP19" s="1649"/>
      <c r="BQ19" s="484"/>
      <c r="BR19" s="1649"/>
      <c r="BS19" s="1649"/>
      <c r="BT19" s="1748"/>
      <c r="BU19" s="1749"/>
      <c r="BV19" s="1749"/>
      <c r="BW19" s="1748"/>
      <c r="BX19" s="1749"/>
      <c r="BY19" s="1749"/>
      <c r="BZ19" s="1648">
        <v>0.0504</v>
      </c>
      <c r="CA19" s="1278">
        <v>0.048</v>
      </c>
      <c r="CB19" s="1278">
        <v>0.0503</v>
      </c>
      <c r="CC19" s="1278">
        <v>-0.0183</v>
      </c>
      <c r="CD19" s="1278">
        <v>-0.0194</v>
      </c>
      <c r="CE19" s="1278">
        <v>-0.0183</v>
      </c>
      <c r="CF19" s="1648">
        <v>0.032</v>
      </c>
      <c r="CG19" s="1648">
        <v>0.028</v>
      </c>
      <c r="CH19" s="1648">
        <v>0.028</v>
      </c>
      <c r="CI19" s="1648">
        <v>0.009</v>
      </c>
      <c r="CJ19" s="1648">
        <v>0.006</v>
      </c>
      <c r="CK19" s="1648">
        <v>0.008</v>
      </c>
      <c r="CL19" s="1648">
        <v>0.0548</v>
      </c>
      <c r="CM19" s="1149"/>
      <c r="CN19" s="1149"/>
      <c r="CO19" s="1149"/>
      <c r="CP19" s="1149"/>
      <c r="CQ19" s="1149"/>
      <c r="CR19" s="1149"/>
      <c r="CS19" s="1149"/>
      <c r="CT19" s="1656"/>
    </row>
    <row r="20">
      <c r="A20" s="1750">
        <f t="shared" si="1"/>
        <v>42522</v>
      </c>
      <c r="C20" s="1633"/>
      <c r="D20" s="1633"/>
      <c r="E20" s="1633"/>
      <c r="F20" s="1633"/>
      <c r="G20" s="1633"/>
      <c r="H20" s="1633"/>
      <c r="I20" s="1704"/>
      <c r="J20" s="1638"/>
      <c r="K20" s="1638"/>
      <c r="L20" s="1634">
        <v>0.022</v>
      </c>
      <c r="M20" s="1635">
        <v>0.02</v>
      </c>
      <c r="N20" s="1635">
        <v>0.02</v>
      </c>
      <c r="O20" s="1634">
        <v>0.007</v>
      </c>
      <c r="P20" s="1635">
        <v>0.006</v>
      </c>
      <c r="Q20" s="1635">
        <v>0.006</v>
      </c>
      <c r="R20" s="466">
        <v>0.017</v>
      </c>
      <c r="S20" s="1635">
        <v>0.015</v>
      </c>
      <c r="T20" s="1635">
        <v>0.017</v>
      </c>
      <c r="U20" s="1738">
        <v>0.006</v>
      </c>
      <c r="V20" s="1635">
        <v>0.005</v>
      </c>
      <c r="W20" s="1635">
        <v>0.006</v>
      </c>
      <c r="X20" s="470"/>
      <c r="Y20" s="470"/>
      <c r="Z20" s="470"/>
      <c r="AA20" s="1636"/>
      <c r="AB20" s="470"/>
      <c r="AC20" s="1637"/>
      <c r="AD20" s="1638"/>
      <c r="AE20" s="1638"/>
      <c r="AF20" s="1638"/>
      <c r="AG20" s="1639"/>
      <c r="AH20" s="1638"/>
      <c r="AI20" s="1638"/>
      <c r="AJ20" s="1739"/>
      <c r="AK20" s="1740"/>
      <c r="AL20" s="1740"/>
      <c r="AM20" s="1741"/>
      <c r="AN20" s="1268"/>
      <c r="AO20" s="1268"/>
      <c r="AP20" s="1635">
        <v>0.007</v>
      </c>
      <c r="AQ20" s="1633"/>
      <c r="AR20" s="1638"/>
      <c r="AS20" s="1635">
        <v>0.002</v>
      </c>
      <c r="AT20" s="1638"/>
      <c r="AU20" s="1635">
        <v>0.001</v>
      </c>
      <c r="AV20" s="1642"/>
      <c r="AW20" s="1638"/>
      <c r="AX20" s="1638"/>
      <c r="AY20" s="1642"/>
      <c r="AZ20" s="1638"/>
      <c r="BA20" s="1638"/>
      <c r="BB20" s="1635">
        <v>-0.054</v>
      </c>
      <c r="BC20" s="1635">
        <v>-0.06</v>
      </c>
      <c r="BD20" s="1635">
        <v>-0.059</v>
      </c>
      <c r="BE20" s="1635">
        <v>-0.003</v>
      </c>
      <c r="BF20" s="1635">
        <v>-0.008</v>
      </c>
      <c r="BG20" s="1635">
        <v>-0.014</v>
      </c>
      <c r="BH20" s="1635">
        <v>0.068</v>
      </c>
      <c r="BI20" s="1635">
        <v>0.068</v>
      </c>
      <c r="BJ20" s="1635">
        <v>0.069</v>
      </c>
      <c r="BK20" s="1635">
        <v>0.011</v>
      </c>
      <c r="BL20" s="1635">
        <v>0.015</v>
      </c>
      <c r="BM20" s="1635">
        <v>0.016</v>
      </c>
      <c r="BN20" s="471"/>
      <c r="BO20" s="1638"/>
      <c r="BP20" s="1638"/>
      <c r="BQ20" s="471"/>
      <c r="BR20" s="1638"/>
      <c r="BS20" s="1638"/>
      <c r="BT20" s="1742"/>
      <c r="BU20" s="1743"/>
      <c r="BV20" s="1743"/>
      <c r="BW20" s="1742"/>
      <c r="BX20" s="1743"/>
      <c r="BY20" s="1743"/>
      <c r="BZ20" s="1635">
        <v>0.0504</v>
      </c>
      <c r="CA20" s="1258">
        <v>0.048</v>
      </c>
      <c r="CB20" s="1258">
        <v>0.0503</v>
      </c>
      <c r="CC20" s="1258">
        <v>-0.0183</v>
      </c>
      <c r="CD20" s="1258">
        <v>-0.0194</v>
      </c>
      <c r="CE20" s="1258">
        <v>-0.0183</v>
      </c>
      <c r="CF20" s="1635">
        <v>0.035</v>
      </c>
      <c r="CG20" s="1635">
        <v>0.032</v>
      </c>
      <c r="CH20" s="1635">
        <v>0.032</v>
      </c>
      <c r="CI20" s="1635">
        <v>0.008</v>
      </c>
      <c r="CJ20" s="1635">
        <v>0.005</v>
      </c>
      <c r="CK20" s="1635">
        <v>0.009</v>
      </c>
      <c r="CL20" s="1635">
        <v>0.0578</v>
      </c>
      <c r="CM20" s="1142"/>
      <c r="CN20" s="1142"/>
      <c r="CO20" s="1142"/>
      <c r="CP20" s="1142"/>
      <c r="CQ20" s="1142"/>
      <c r="CR20" s="1142"/>
      <c r="CS20" s="1142"/>
      <c r="CT20" s="1644"/>
    </row>
    <row r="21">
      <c r="A21" s="1744">
        <f t="shared" si="1"/>
        <v>42552</v>
      </c>
      <c r="C21" s="1646"/>
      <c r="D21" s="1646"/>
      <c r="E21" s="1646"/>
      <c r="F21" s="1646"/>
      <c r="G21" s="1646"/>
      <c r="H21" s="1646"/>
      <c r="I21" s="1706"/>
      <c r="J21" s="1649"/>
      <c r="K21" s="1649"/>
      <c r="L21" s="1647">
        <v>0.022</v>
      </c>
      <c r="M21" s="1648">
        <v>0.022</v>
      </c>
      <c r="N21" s="1648">
        <v>0.022</v>
      </c>
      <c r="O21" s="1647">
        <v>0.007</v>
      </c>
      <c r="P21" s="1648">
        <v>0.006</v>
      </c>
      <c r="Q21" s="1648">
        <v>0.006</v>
      </c>
      <c r="R21" s="479">
        <v>0.016</v>
      </c>
      <c r="S21" s="1648">
        <v>0.015</v>
      </c>
      <c r="T21" s="1648">
        <v>0.016</v>
      </c>
      <c r="U21" s="1751">
        <v>0.003</v>
      </c>
      <c r="V21" s="1648">
        <v>0.003</v>
      </c>
      <c r="W21" s="1648">
        <v>0.003</v>
      </c>
      <c r="X21" s="483"/>
      <c r="Y21" s="483"/>
      <c r="Z21" s="483"/>
      <c r="AA21" s="1650"/>
      <c r="AB21" s="483"/>
      <c r="AC21" s="1651"/>
      <c r="AD21" s="1649"/>
      <c r="AE21" s="1649"/>
      <c r="AF21" s="1649"/>
      <c r="AG21" s="1652"/>
      <c r="AH21" s="1649"/>
      <c r="AI21" s="1649"/>
      <c r="AJ21" s="1745"/>
      <c r="AK21" s="1746"/>
      <c r="AL21" s="1746"/>
      <c r="AM21" s="1747"/>
      <c r="AN21" s="1289"/>
      <c r="AO21" s="1289"/>
      <c r="AP21" s="1648">
        <v>0.007</v>
      </c>
      <c r="AQ21" s="1646"/>
      <c r="AR21" s="1649"/>
      <c r="AS21" s="1648">
        <v>0.006</v>
      </c>
      <c r="AT21" s="1649"/>
      <c r="AU21" s="1648">
        <v>0.006</v>
      </c>
      <c r="AV21" s="1654"/>
      <c r="AW21" s="1649"/>
      <c r="AX21" s="1649"/>
      <c r="AY21" s="1654"/>
      <c r="AZ21" s="1649"/>
      <c r="BA21" s="1649"/>
      <c r="BB21" s="1648">
        <v>-0.054</v>
      </c>
      <c r="BC21" s="1648">
        <v>-0.06</v>
      </c>
      <c r="BD21" s="1648">
        <v>-0.059</v>
      </c>
      <c r="BE21" s="1648">
        <v>-0.003</v>
      </c>
      <c r="BF21" s="1648">
        <v>-0.008</v>
      </c>
      <c r="BG21" s="1648">
        <v>-0.014</v>
      </c>
      <c r="BH21" s="1648">
        <v>0.067</v>
      </c>
      <c r="BI21" s="1648">
        <v>0.067</v>
      </c>
      <c r="BJ21" s="1648">
        <v>0.068</v>
      </c>
      <c r="BK21" s="1648">
        <v>0.011</v>
      </c>
      <c r="BL21" s="1648">
        <v>0.015</v>
      </c>
      <c r="BM21" s="1648">
        <v>0.016</v>
      </c>
      <c r="BN21" s="484"/>
      <c r="BO21" s="1649"/>
      <c r="BP21" s="1649"/>
      <c r="BQ21" s="484"/>
      <c r="BR21" s="1649"/>
      <c r="BS21" s="1649"/>
      <c r="BT21" s="1748"/>
      <c r="BU21" s="1749"/>
      <c r="BV21" s="1749"/>
      <c r="BW21" s="1748"/>
      <c r="BX21" s="1749"/>
      <c r="BY21" s="1749"/>
      <c r="BZ21" s="1648">
        <v>0.0492</v>
      </c>
      <c r="CA21" s="1278">
        <v>0.0505</v>
      </c>
      <c r="CB21" s="1278">
        <v>0.0492</v>
      </c>
      <c r="CC21" s="1278">
        <v>-0.0034</v>
      </c>
      <c r="CD21" s="1278">
        <v>-0.0019</v>
      </c>
      <c r="CE21" s="1278">
        <v>-0.0034</v>
      </c>
      <c r="CF21" s="1648">
        <v>0.035</v>
      </c>
      <c r="CG21" s="1648">
        <v>0.032</v>
      </c>
      <c r="CH21" s="1648">
        <v>0.032</v>
      </c>
      <c r="CI21" s="1648">
        <v>0.008</v>
      </c>
      <c r="CJ21" s="1648">
        <v>0.005</v>
      </c>
      <c r="CK21" s="1648">
        <v>0.009</v>
      </c>
      <c r="CL21" s="1648">
        <v>0.0578</v>
      </c>
      <c r="CM21" s="1149"/>
      <c r="CN21" s="1149"/>
      <c r="CO21" s="1149"/>
      <c r="CP21" s="1149"/>
      <c r="CQ21" s="1149"/>
      <c r="CR21" s="1149"/>
      <c r="CS21" s="1149"/>
      <c r="CT21" s="1656"/>
    </row>
    <row r="22">
      <c r="A22" s="1750">
        <f t="shared" si="1"/>
        <v>42583</v>
      </c>
      <c r="C22" s="1633"/>
      <c r="D22" s="1633"/>
      <c r="E22" s="1633"/>
      <c r="F22" s="1633"/>
      <c r="G22" s="1633"/>
      <c r="H22" s="1633"/>
      <c r="I22" s="1704"/>
      <c r="J22" s="1638"/>
      <c r="K22" s="1638"/>
      <c r="L22" s="1634">
        <v>0.021</v>
      </c>
      <c r="M22" s="1635">
        <v>0.022</v>
      </c>
      <c r="N22" s="1635">
        <v>0.019</v>
      </c>
      <c r="O22" s="1634">
        <v>0.007</v>
      </c>
      <c r="P22" s="1635">
        <v>0.006</v>
      </c>
      <c r="Q22" s="1635">
        <v>0.006</v>
      </c>
      <c r="R22" s="466">
        <v>0.016</v>
      </c>
      <c r="S22" s="1635">
        <v>0.016</v>
      </c>
      <c r="T22" s="1635">
        <v>0.016</v>
      </c>
      <c r="U22" s="1738">
        <v>0.003</v>
      </c>
      <c r="V22" s="1635">
        <v>0.003</v>
      </c>
      <c r="W22" s="1635">
        <v>0.003</v>
      </c>
      <c r="X22" s="470"/>
      <c r="Y22" s="470"/>
      <c r="Z22" s="470"/>
      <c r="AA22" s="1636"/>
      <c r="AB22" s="470"/>
      <c r="AC22" s="1637"/>
      <c r="AD22" s="1638"/>
      <c r="AE22" s="1638"/>
      <c r="AF22" s="1638"/>
      <c r="AG22" s="1639"/>
      <c r="AH22" s="1638"/>
      <c r="AI22" s="1638"/>
      <c r="AJ22" s="1739"/>
      <c r="AK22" s="1740"/>
      <c r="AL22" s="1740"/>
      <c r="AM22" s="1741"/>
      <c r="AN22" s="1268"/>
      <c r="AO22" s="1268"/>
      <c r="AP22" s="1635">
        <v>0.007</v>
      </c>
      <c r="AQ22" s="1633"/>
      <c r="AR22" s="1638"/>
      <c r="AS22" s="1635">
        <v>0.006</v>
      </c>
      <c r="AT22" s="1638"/>
      <c r="AU22" s="1635">
        <v>0.006</v>
      </c>
      <c r="AV22" s="1642"/>
      <c r="AW22" s="1638"/>
      <c r="AX22" s="1638"/>
      <c r="AY22" s="1642"/>
      <c r="AZ22" s="1638"/>
      <c r="BA22" s="1638"/>
      <c r="BB22" s="1635">
        <v>-0.054</v>
      </c>
      <c r="BC22" s="1635">
        <v>-0.06</v>
      </c>
      <c r="BD22" s="1635">
        <v>-0.059</v>
      </c>
      <c r="BE22" s="1635">
        <v>-0.003</v>
      </c>
      <c r="BF22" s="1635">
        <v>-0.008</v>
      </c>
      <c r="BG22" s="1635">
        <v>-0.014</v>
      </c>
      <c r="BH22" s="1635">
        <v>0.067</v>
      </c>
      <c r="BI22" s="1635">
        <v>0.067</v>
      </c>
      <c r="BJ22" s="1635">
        <v>0.068</v>
      </c>
      <c r="BK22" s="1635">
        <v>0.011</v>
      </c>
      <c r="BL22" s="1635">
        <v>0.015</v>
      </c>
      <c r="BM22" s="1635">
        <v>0.016</v>
      </c>
      <c r="BN22" s="471"/>
      <c r="BO22" s="1638"/>
      <c r="BP22" s="1638"/>
      <c r="BQ22" s="471"/>
      <c r="BR22" s="1638"/>
      <c r="BS22" s="1638"/>
      <c r="BT22" s="1742"/>
      <c r="BU22" s="1743"/>
      <c r="BV22" s="1743"/>
      <c r="BW22" s="1742"/>
      <c r="BX22" s="1743"/>
      <c r="BY22" s="1743"/>
      <c r="BZ22" s="1635">
        <v>0.0492</v>
      </c>
      <c r="CA22" s="1258">
        <v>0.0505</v>
      </c>
      <c r="CB22" s="1258">
        <v>0.0492</v>
      </c>
      <c r="CC22" s="1258">
        <v>-0.0034</v>
      </c>
      <c r="CD22" s="1258">
        <v>-0.0019</v>
      </c>
      <c r="CE22" s="1258">
        <v>-0.0034</v>
      </c>
      <c r="CF22" s="1635">
        <v>0.035</v>
      </c>
      <c r="CG22" s="1635">
        <v>0.032</v>
      </c>
      <c r="CH22" s="1635">
        <v>0.032</v>
      </c>
      <c r="CI22" s="1635">
        <v>0.008</v>
      </c>
      <c r="CJ22" s="1635">
        <v>0.005</v>
      </c>
      <c r="CK22" s="1635">
        <v>0.009</v>
      </c>
      <c r="CL22" s="1635">
        <v>0.0578</v>
      </c>
      <c r="CM22" s="1142"/>
      <c r="CN22" s="1142"/>
      <c r="CO22" s="1142"/>
      <c r="CP22" s="1142"/>
      <c r="CQ22" s="1142"/>
      <c r="CR22" s="1142"/>
      <c r="CS22" s="1142"/>
      <c r="CT22" s="1644"/>
    </row>
    <row r="23">
      <c r="A23" s="1744">
        <f t="shared" si="1"/>
        <v>42614</v>
      </c>
      <c r="C23" s="1646"/>
      <c r="D23" s="1646"/>
      <c r="E23" s="1646"/>
      <c r="F23" s="1646"/>
      <c r="G23" s="1646"/>
      <c r="H23" s="1646"/>
      <c r="I23" s="1706"/>
      <c r="J23" s="1649"/>
      <c r="K23" s="1649"/>
      <c r="L23" s="1647">
        <v>0.023</v>
      </c>
      <c r="M23" s="1648">
        <v>0.021</v>
      </c>
      <c r="N23" s="1648">
        <v>0.021</v>
      </c>
      <c r="O23" s="1647">
        <v>0.006</v>
      </c>
      <c r="P23" s="1648">
        <v>0.005</v>
      </c>
      <c r="Q23" s="1648">
        <v>0.005</v>
      </c>
      <c r="R23" s="479">
        <v>0.016</v>
      </c>
      <c r="S23" s="1648">
        <v>0.016</v>
      </c>
      <c r="T23" s="1648">
        <v>0.016</v>
      </c>
      <c r="U23" s="1751">
        <v>0.003</v>
      </c>
      <c r="V23" s="1648">
        <v>0.003</v>
      </c>
      <c r="W23" s="1648">
        <v>0.003</v>
      </c>
      <c r="X23" s="483"/>
      <c r="Y23" s="483"/>
      <c r="Z23" s="483"/>
      <c r="AA23" s="1650"/>
      <c r="AB23" s="483"/>
      <c r="AC23" s="1651"/>
      <c r="AD23" s="1649"/>
      <c r="AE23" s="1649"/>
      <c r="AF23" s="1649"/>
      <c r="AG23" s="1652"/>
      <c r="AH23" s="1649"/>
      <c r="AI23" s="1649"/>
      <c r="AJ23" s="1745"/>
      <c r="AK23" s="1746"/>
      <c r="AL23" s="1746"/>
      <c r="AM23" s="1747"/>
      <c r="AN23" s="1289"/>
      <c r="AO23" s="1289"/>
      <c r="AP23" s="1648">
        <v>0.005</v>
      </c>
      <c r="AQ23" s="1646"/>
      <c r="AR23" s="1649"/>
      <c r="AS23" s="1648">
        <v>0.006</v>
      </c>
      <c r="AT23" s="1649"/>
      <c r="AU23" s="1648">
        <v>0.006</v>
      </c>
      <c r="AV23" s="1654"/>
      <c r="AW23" s="1649"/>
      <c r="AX23" s="1649"/>
      <c r="AY23" s="1654"/>
      <c r="AZ23" s="1649"/>
      <c r="BA23" s="1649"/>
      <c r="BB23" s="1648">
        <v>-0.038</v>
      </c>
      <c r="BC23" s="1648">
        <v>-0.037</v>
      </c>
      <c r="BD23" s="1648">
        <v>-0.054</v>
      </c>
      <c r="BE23" s="1648">
        <v>-0.006</v>
      </c>
      <c r="BF23" s="1648">
        <v>-0.005</v>
      </c>
      <c r="BG23" s="1648">
        <v>-0.004</v>
      </c>
      <c r="BH23" s="1648">
        <v>0.067</v>
      </c>
      <c r="BI23" s="1648">
        <v>0.067</v>
      </c>
      <c r="BJ23" s="1648">
        <v>0.068</v>
      </c>
      <c r="BK23" s="1648">
        <v>0.018</v>
      </c>
      <c r="BL23" s="1648">
        <v>0.016</v>
      </c>
      <c r="BM23" s="1648">
        <v>0.011</v>
      </c>
      <c r="BN23" s="484"/>
      <c r="BO23" s="1649"/>
      <c r="BP23" s="1649"/>
      <c r="BQ23" s="484"/>
      <c r="BR23" s="1649"/>
      <c r="BS23" s="1649"/>
      <c r="BT23" s="1748"/>
      <c r="BU23" s="1749"/>
      <c r="BV23" s="1749"/>
      <c r="BW23" s="1748"/>
      <c r="BX23" s="1749"/>
      <c r="BY23" s="1749"/>
      <c r="BZ23" s="1648">
        <v>0.0492</v>
      </c>
      <c r="CA23" s="1278">
        <v>0.0505</v>
      </c>
      <c r="CB23" s="1278">
        <v>0.0492</v>
      </c>
      <c r="CC23" s="1278">
        <v>-0.0034</v>
      </c>
      <c r="CD23" s="1278">
        <v>-0.0019</v>
      </c>
      <c r="CE23" s="1278">
        <v>-0.0034</v>
      </c>
      <c r="CF23" s="1648">
        <v>0.032</v>
      </c>
      <c r="CG23" s="1648">
        <v>0.034</v>
      </c>
      <c r="CH23" s="1648">
        <v>0.035</v>
      </c>
      <c r="CI23" s="1648">
        <v>0.006</v>
      </c>
      <c r="CJ23" s="1648">
        <v>0.007</v>
      </c>
      <c r="CK23" s="1648">
        <v>0.008</v>
      </c>
      <c r="CL23" s="1648">
        <v>0.0656</v>
      </c>
      <c r="CM23" s="1149"/>
      <c r="CN23" s="1149"/>
      <c r="CO23" s="1149"/>
      <c r="CP23" s="1149"/>
      <c r="CQ23" s="1149"/>
      <c r="CR23" s="1149"/>
      <c r="CS23" s="1149"/>
      <c r="CT23" s="1656"/>
    </row>
    <row r="24">
      <c r="A24" s="1750">
        <f t="shared" si="1"/>
        <v>42644</v>
      </c>
      <c r="C24" s="1633"/>
      <c r="D24" s="1633"/>
      <c r="E24" s="1633"/>
      <c r="F24" s="1633"/>
      <c r="G24" s="1633"/>
      <c r="H24" s="1633"/>
      <c r="I24" s="1704"/>
      <c r="J24" s="1638"/>
      <c r="K24" s="1638"/>
      <c r="L24" s="1634">
        <v>0.023</v>
      </c>
      <c r="M24" s="1635">
        <v>0.023</v>
      </c>
      <c r="N24" s="1635">
        <v>0.023</v>
      </c>
      <c r="O24" s="1634">
        <v>0.006</v>
      </c>
      <c r="P24" s="1635">
        <v>0.005</v>
      </c>
      <c r="Q24" s="1635">
        <v>0.005</v>
      </c>
      <c r="R24" s="466">
        <v>0.016</v>
      </c>
      <c r="S24" s="1635">
        <v>0.016</v>
      </c>
      <c r="T24" s="1635">
        <v>0.016</v>
      </c>
      <c r="U24" s="1738">
        <v>0.003</v>
      </c>
      <c r="V24" s="1635">
        <v>0.003</v>
      </c>
      <c r="W24" s="1635">
        <v>0.003</v>
      </c>
      <c r="X24" s="470"/>
      <c r="Y24" s="470"/>
      <c r="Z24" s="470"/>
      <c r="AA24" s="1636"/>
      <c r="AB24" s="470"/>
      <c r="AC24" s="1637"/>
      <c r="AD24" s="1638"/>
      <c r="AE24" s="1638"/>
      <c r="AF24" s="1638"/>
      <c r="AG24" s="1639"/>
      <c r="AH24" s="1638"/>
      <c r="AI24" s="1638"/>
      <c r="AJ24" s="1739"/>
      <c r="AK24" s="1740"/>
      <c r="AL24" s="1740"/>
      <c r="AM24" s="1741"/>
      <c r="AN24" s="1268"/>
      <c r="AO24" s="1268"/>
      <c r="AP24" s="1635">
        <v>0.005</v>
      </c>
      <c r="AQ24" s="1633"/>
      <c r="AR24" s="1638"/>
      <c r="AS24" s="1635">
        <v>-0.004</v>
      </c>
      <c r="AT24" s="1638"/>
      <c r="AU24" s="1635">
        <v>-0.003</v>
      </c>
      <c r="AV24" s="1642"/>
      <c r="AW24" s="1638"/>
      <c r="AX24" s="1638"/>
      <c r="AY24" s="1642"/>
      <c r="AZ24" s="1638"/>
      <c r="BA24" s="1638"/>
      <c r="BB24" s="1635">
        <v>-0.038</v>
      </c>
      <c r="BC24" s="1635">
        <v>-0.037</v>
      </c>
      <c r="BD24" s="1635">
        <v>-0.054</v>
      </c>
      <c r="BE24" s="1635">
        <v>-0.006</v>
      </c>
      <c r="BF24" s="1635">
        <v>-0.005</v>
      </c>
      <c r="BG24" s="1635">
        <v>-0.004</v>
      </c>
      <c r="BH24" s="1635">
        <v>0.067</v>
      </c>
      <c r="BI24" s="1635">
        <v>0.066</v>
      </c>
      <c r="BJ24" s="1635">
        <v>0.067</v>
      </c>
      <c r="BK24" s="1635">
        <v>0.018</v>
      </c>
      <c r="BL24" s="1635">
        <v>0.016</v>
      </c>
      <c r="BM24" s="1635">
        <v>0.011</v>
      </c>
      <c r="BN24" s="471"/>
      <c r="BO24" s="1638"/>
      <c r="BP24" s="1638"/>
      <c r="BQ24" s="471"/>
      <c r="BR24" s="1638"/>
      <c r="BS24" s="1638"/>
      <c r="BT24" s="1742"/>
      <c r="BU24" s="1743"/>
      <c r="BV24" s="1743"/>
      <c r="BW24" s="1742"/>
      <c r="BX24" s="1743"/>
      <c r="BY24" s="1743"/>
      <c r="BZ24" s="1635">
        <v>0.0518</v>
      </c>
      <c r="CA24" s="1258">
        <v>0.05</v>
      </c>
      <c r="CB24" s="1258">
        <v>0.0518</v>
      </c>
      <c r="CC24" s="1258">
        <v>0.0402</v>
      </c>
      <c r="CD24" s="1258">
        <v>0.0379</v>
      </c>
      <c r="CE24" s="1258">
        <v>0.0402</v>
      </c>
      <c r="CF24" s="1635">
        <v>0.032</v>
      </c>
      <c r="CG24" s="1635">
        <v>0.034</v>
      </c>
      <c r="CH24" s="1635">
        <v>0.035</v>
      </c>
      <c r="CI24" s="1635">
        <v>0.006</v>
      </c>
      <c r="CJ24" s="1635">
        <v>0.007</v>
      </c>
      <c r="CK24" s="1635">
        <v>0.008</v>
      </c>
      <c r="CL24" s="1635">
        <v>0.0656</v>
      </c>
      <c r="CM24" s="1142"/>
      <c r="CN24" s="1142"/>
      <c r="CO24" s="1142"/>
      <c r="CP24" s="1142"/>
      <c r="CQ24" s="1142"/>
      <c r="CR24" s="1142"/>
      <c r="CS24" s="1142"/>
      <c r="CT24" s="1644"/>
    </row>
    <row r="25">
      <c r="A25" s="1744">
        <f t="shared" si="1"/>
        <v>42675</v>
      </c>
      <c r="C25" s="1646"/>
      <c r="D25" s="1646"/>
      <c r="E25" s="1646"/>
      <c r="F25" s="1646"/>
      <c r="G25" s="1646"/>
      <c r="H25" s="1646"/>
      <c r="I25" s="1706"/>
      <c r="J25" s="1649"/>
      <c r="K25" s="1649"/>
      <c r="L25" s="1647">
        <v>0.022</v>
      </c>
      <c r="M25" s="1648">
        <v>0.023</v>
      </c>
      <c r="N25" s="1648">
        <v>0.023</v>
      </c>
      <c r="O25" s="1647">
        <v>0.006</v>
      </c>
      <c r="P25" s="1648">
        <v>0.005</v>
      </c>
      <c r="Q25" s="1648">
        <v>0.005</v>
      </c>
      <c r="R25" s="479">
        <v>0.016</v>
      </c>
      <c r="S25" s="1648">
        <v>0.016</v>
      </c>
      <c r="T25" s="1648">
        <v>0.016</v>
      </c>
      <c r="U25" s="1751">
        <v>0.003</v>
      </c>
      <c r="V25" s="1648">
        <v>0.003</v>
      </c>
      <c r="W25" s="1648">
        <v>0.003</v>
      </c>
      <c r="X25" s="483"/>
      <c r="Y25" s="483"/>
      <c r="Z25" s="483"/>
      <c r="AA25" s="1650"/>
      <c r="AB25" s="483"/>
      <c r="AC25" s="1651"/>
      <c r="AD25" s="1649"/>
      <c r="AE25" s="1649"/>
      <c r="AF25" s="1649"/>
      <c r="AG25" s="1652"/>
      <c r="AH25" s="1649"/>
      <c r="AI25" s="1649"/>
      <c r="AJ25" s="1745"/>
      <c r="AK25" s="1746"/>
      <c r="AL25" s="1746"/>
      <c r="AM25" s="1747"/>
      <c r="AN25" s="1289"/>
      <c r="AO25" s="1289"/>
      <c r="AP25" s="1648">
        <v>0.005</v>
      </c>
      <c r="AQ25" s="1646"/>
      <c r="AR25" s="1649"/>
      <c r="AS25" s="1648">
        <v>-0.004</v>
      </c>
      <c r="AT25" s="1649"/>
      <c r="AU25" s="1648">
        <v>-0.003</v>
      </c>
      <c r="AV25" s="1654"/>
      <c r="AW25" s="1649"/>
      <c r="AX25" s="1649"/>
      <c r="AY25" s="1654"/>
      <c r="AZ25" s="1649"/>
      <c r="BA25" s="1649"/>
      <c r="BB25" s="1648">
        <v>-0.038</v>
      </c>
      <c r="BC25" s="1648">
        <v>-0.037</v>
      </c>
      <c r="BD25" s="1648">
        <v>-0.054</v>
      </c>
      <c r="BE25" s="1648">
        <v>-0.006</v>
      </c>
      <c r="BF25" s="1648">
        <v>-0.005</v>
      </c>
      <c r="BG25" s="1648">
        <v>-0.004</v>
      </c>
      <c r="BH25" s="1648">
        <v>0.067</v>
      </c>
      <c r="BI25" s="1648">
        <v>0.066</v>
      </c>
      <c r="BJ25" s="1648">
        <v>0.067</v>
      </c>
      <c r="BK25" s="1648">
        <v>0.018</v>
      </c>
      <c r="BL25" s="1648">
        <v>0.016</v>
      </c>
      <c r="BM25" s="1648">
        <v>0.011</v>
      </c>
      <c r="BN25" s="484"/>
      <c r="BO25" s="1649"/>
      <c r="BP25" s="1649"/>
      <c r="BQ25" s="484"/>
      <c r="BR25" s="1649"/>
      <c r="BS25" s="1649"/>
      <c r="BT25" s="1748"/>
      <c r="BU25" s="1749"/>
      <c r="BV25" s="1749"/>
      <c r="BW25" s="1748"/>
      <c r="BX25" s="1749"/>
      <c r="BY25" s="1749"/>
      <c r="BZ25" s="1648">
        <v>0.0518</v>
      </c>
      <c r="CA25" s="1278">
        <v>0.05</v>
      </c>
      <c r="CB25" s="1278">
        <v>0.0518</v>
      </c>
      <c r="CC25" s="1278">
        <v>0.0402</v>
      </c>
      <c r="CD25" s="1278">
        <v>0.0379</v>
      </c>
      <c r="CE25" s="1278">
        <v>0.0402</v>
      </c>
      <c r="CF25" s="1648">
        <v>0.032</v>
      </c>
      <c r="CG25" s="1648">
        <v>0.034</v>
      </c>
      <c r="CH25" s="1648">
        <v>0.035</v>
      </c>
      <c r="CI25" s="1648">
        <v>0.006</v>
      </c>
      <c r="CJ25" s="1648">
        <v>0.007</v>
      </c>
      <c r="CK25" s="1648">
        <v>0.008</v>
      </c>
      <c r="CL25" s="1648">
        <v>0.0656</v>
      </c>
      <c r="CM25" s="1149"/>
      <c r="CN25" s="1149"/>
      <c r="CO25" s="1149"/>
      <c r="CP25" s="1149"/>
      <c r="CQ25" s="1149"/>
      <c r="CR25" s="1149"/>
      <c r="CS25" s="1149"/>
      <c r="CT25" s="1656"/>
    </row>
    <row r="26">
      <c r="A26" s="1750">
        <f t="shared" si="1"/>
        <v>42705</v>
      </c>
      <c r="C26" s="1633"/>
      <c r="D26" s="1633"/>
      <c r="E26" s="1633"/>
      <c r="F26" s="1633"/>
      <c r="G26" s="1633"/>
      <c r="H26" s="1633"/>
      <c r="I26" s="1704"/>
      <c r="J26" s="1638"/>
      <c r="K26" s="1638"/>
      <c r="L26" s="1634">
        <v>0.022</v>
      </c>
      <c r="M26" s="1635">
        <v>0.021</v>
      </c>
      <c r="N26" s="1635">
        <v>0.022</v>
      </c>
      <c r="O26" s="1634">
        <v>0.007</v>
      </c>
      <c r="P26" s="1635">
        <v>0.007</v>
      </c>
      <c r="Q26" s="1635">
        <v>0.007</v>
      </c>
      <c r="R26" s="466">
        <v>0.017</v>
      </c>
      <c r="S26" s="1635">
        <v>0.016</v>
      </c>
      <c r="T26" s="1635">
        <v>0.018</v>
      </c>
      <c r="U26" s="1738">
        <v>0.003</v>
      </c>
      <c r="V26" s="1635">
        <v>0.003</v>
      </c>
      <c r="W26" s="1635">
        <v>0.004</v>
      </c>
      <c r="X26" s="470"/>
      <c r="Y26" s="470"/>
      <c r="Z26" s="470"/>
      <c r="AA26" s="1636"/>
      <c r="AB26" s="470"/>
      <c r="AC26" s="1637"/>
      <c r="AD26" s="1638"/>
      <c r="AE26" s="1638"/>
      <c r="AF26" s="1638"/>
      <c r="AG26" s="1639"/>
      <c r="AH26" s="1638"/>
      <c r="AI26" s="1638"/>
      <c r="AJ26" s="1739"/>
      <c r="AK26" s="1740"/>
      <c r="AL26" s="1740"/>
      <c r="AM26" s="1741"/>
      <c r="AN26" s="1268"/>
      <c r="AO26" s="1268"/>
      <c r="AP26" s="1635">
        <v>0.012</v>
      </c>
      <c r="AQ26" s="1633"/>
      <c r="AR26" s="1638"/>
      <c r="AS26" s="1635">
        <v>-0.004</v>
      </c>
      <c r="AT26" s="1638"/>
      <c r="AU26" s="1635">
        <v>-0.003</v>
      </c>
      <c r="AV26" s="1642"/>
      <c r="AW26" s="1638"/>
      <c r="AX26" s="1638"/>
      <c r="AY26" s="1642"/>
      <c r="AZ26" s="1638"/>
      <c r="BA26" s="1638"/>
      <c r="BB26" s="1635">
        <v>-0.029</v>
      </c>
      <c r="BC26" s="1635">
        <v>-0.032</v>
      </c>
      <c r="BD26" s="1635">
        <v>-0.038</v>
      </c>
      <c r="BE26" s="1635">
        <v>-0.008</v>
      </c>
      <c r="BF26" s="1635">
        <v>-0.008</v>
      </c>
      <c r="BG26" s="1635">
        <v>-0.006</v>
      </c>
      <c r="BH26" s="1635">
        <v>0.067</v>
      </c>
      <c r="BI26" s="1635">
        <v>0.066</v>
      </c>
      <c r="BJ26" s="1635">
        <v>0.067</v>
      </c>
      <c r="BK26" s="1635">
        <v>0.018</v>
      </c>
      <c r="BL26" s="1635">
        <v>0.018</v>
      </c>
      <c r="BM26" s="1635">
        <v>0.018</v>
      </c>
      <c r="BN26" s="471"/>
      <c r="BO26" s="1638"/>
      <c r="BP26" s="1638"/>
      <c r="BQ26" s="471"/>
      <c r="BR26" s="1638"/>
      <c r="BS26" s="1638"/>
      <c r="BT26" s="1742"/>
      <c r="BU26" s="1743"/>
      <c r="BV26" s="1743"/>
      <c r="BW26" s="1742"/>
      <c r="BX26" s="1743"/>
      <c r="BY26" s="1743"/>
      <c r="BZ26" s="1635">
        <v>0.0518</v>
      </c>
      <c r="CA26" s="1258">
        <v>0.05</v>
      </c>
      <c r="CB26" s="1258">
        <v>0.0518</v>
      </c>
      <c r="CC26" s="1258">
        <v>0.0402</v>
      </c>
      <c r="CD26" s="1258">
        <v>0.0379</v>
      </c>
      <c r="CE26" s="1258">
        <v>0.0402</v>
      </c>
      <c r="CF26" s="1635">
        <v>0.03</v>
      </c>
      <c r="CG26" s="1635">
        <v>0.03</v>
      </c>
      <c r="CH26" s="1635">
        <v>0.032</v>
      </c>
      <c r="CI26" s="1635">
        <v>0.004</v>
      </c>
      <c r="CJ26" s="1635">
        <v>0.006</v>
      </c>
      <c r="CK26" s="1635">
        <v>0.006</v>
      </c>
      <c r="CL26" s="1635">
        <v>0.0668</v>
      </c>
      <c r="CM26" s="1142"/>
      <c r="CN26" s="1142"/>
      <c r="CO26" s="1142"/>
      <c r="CP26" s="1142"/>
      <c r="CQ26" s="1142"/>
      <c r="CR26" s="1142"/>
      <c r="CS26" s="1142"/>
      <c r="CT26" s="1644"/>
    </row>
    <row r="27">
      <c r="A27" s="1744">
        <f t="shared" si="1"/>
        <v>42736</v>
      </c>
      <c r="C27" s="1646"/>
      <c r="D27" s="1646"/>
      <c r="E27" s="1646"/>
      <c r="F27" s="1646"/>
      <c r="G27" s="1646"/>
      <c r="H27" s="1646"/>
      <c r="I27" s="1706"/>
      <c r="J27" s="1649"/>
      <c r="K27" s="1649"/>
      <c r="L27" s="1647">
        <v>0.02</v>
      </c>
      <c r="M27" s="1648">
        <v>0.022</v>
      </c>
      <c r="N27" s="1648">
        <v>0.022</v>
      </c>
      <c r="O27" s="1647">
        <v>0.007</v>
      </c>
      <c r="P27" s="1648">
        <v>0.007</v>
      </c>
      <c r="Q27" s="1648">
        <v>0.007</v>
      </c>
      <c r="R27" s="479">
        <v>0.018</v>
      </c>
      <c r="S27" s="1648">
        <v>0.017</v>
      </c>
      <c r="T27" s="1648">
        <v>0.018</v>
      </c>
      <c r="U27" s="1751">
        <v>0.005</v>
      </c>
      <c r="V27" s="1648">
        <v>0.004</v>
      </c>
      <c r="W27" s="1648">
        <v>0.005</v>
      </c>
      <c r="X27" s="483"/>
      <c r="Y27" s="483"/>
      <c r="Z27" s="483"/>
      <c r="AA27" s="1650"/>
      <c r="AB27" s="483"/>
      <c r="AC27" s="1651"/>
      <c r="AD27" s="1649"/>
      <c r="AE27" s="1649"/>
      <c r="AF27" s="1649"/>
      <c r="AG27" s="1652"/>
      <c r="AH27" s="1649"/>
      <c r="AI27" s="1649"/>
      <c r="AJ27" s="1745"/>
      <c r="AK27" s="1746"/>
      <c r="AL27" s="1746"/>
      <c r="AM27" s="1747"/>
      <c r="AN27" s="1289"/>
      <c r="AO27" s="1289"/>
      <c r="AP27" s="1648">
        <v>0.012</v>
      </c>
      <c r="AQ27" s="1646"/>
      <c r="AR27" s="1649"/>
      <c r="AS27" s="1648">
        <v>0.009</v>
      </c>
      <c r="AT27" s="1649"/>
      <c r="AU27" s="1648">
        <v>0.009</v>
      </c>
      <c r="AV27" s="1654"/>
      <c r="AW27" s="1649"/>
      <c r="AX27" s="1649"/>
      <c r="AY27" s="1654"/>
      <c r="AZ27" s="1649"/>
      <c r="BA27" s="1649"/>
      <c r="BB27" s="1648">
        <v>-0.029</v>
      </c>
      <c r="BC27" s="1648">
        <v>-0.032</v>
      </c>
      <c r="BD27" s="1648">
        <v>-0.038</v>
      </c>
      <c r="BE27" s="1648">
        <v>-0.008</v>
      </c>
      <c r="BF27" s="1648">
        <v>-0.008</v>
      </c>
      <c r="BG27" s="1648">
        <v>-0.006</v>
      </c>
      <c r="BH27" s="1648">
        <v>0.067</v>
      </c>
      <c r="BI27" s="1648">
        <v>0.067</v>
      </c>
      <c r="BJ27" s="1648">
        <v>0.067</v>
      </c>
      <c r="BK27" s="1648">
        <v>0.018</v>
      </c>
      <c r="BL27" s="1648">
        <v>0.018</v>
      </c>
      <c r="BM27" s="1648">
        <v>0.018</v>
      </c>
      <c r="BN27" s="484"/>
      <c r="BO27" s="1649"/>
      <c r="BP27" s="1649"/>
      <c r="BQ27" s="484"/>
      <c r="BR27" s="1649"/>
      <c r="BS27" s="1649"/>
      <c r="BT27" s="1748"/>
      <c r="BU27" s="1749"/>
      <c r="BV27" s="1749"/>
      <c r="BW27" s="1748"/>
      <c r="BX27" s="1749"/>
      <c r="BY27" s="1749"/>
      <c r="BZ27" s="1648">
        <v>0.0502</v>
      </c>
      <c r="CA27" s="1278">
        <v>0.0504</v>
      </c>
      <c r="CB27" s="1278">
        <v>0.0502</v>
      </c>
      <c r="CC27" s="1278">
        <v>0.032</v>
      </c>
      <c r="CD27" s="1278">
        <v>0.0322</v>
      </c>
      <c r="CE27" s="1278">
        <v>0.032</v>
      </c>
      <c r="CF27" s="1648">
        <v>0.03</v>
      </c>
      <c r="CG27" s="1648">
        <v>0.03</v>
      </c>
      <c r="CH27" s="1648">
        <v>0.032</v>
      </c>
      <c r="CI27" s="1648">
        <v>0.004</v>
      </c>
      <c r="CJ27" s="1648">
        <v>0.006</v>
      </c>
      <c r="CK27" s="1648">
        <v>0.006</v>
      </c>
      <c r="CL27" s="1648">
        <v>0.0668</v>
      </c>
      <c r="CM27" s="1149"/>
      <c r="CN27" s="1149"/>
      <c r="CO27" s="1149"/>
      <c r="CP27" s="1149"/>
      <c r="CQ27" s="1149"/>
      <c r="CR27" s="1149"/>
      <c r="CS27" s="1149"/>
      <c r="CT27" s="1656"/>
    </row>
    <row r="28">
      <c r="A28" s="1750">
        <f t="shared" si="1"/>
        <v>42767</v>
      </c>
      <c r="C28" s="1633"/>
      <c r="D28" s="1633"/>
      <c r="E28" s="1633"/>
      <c r="F28" s="1633"/>
      <c r="G28" s="1633"/>
      <c r="H28" s="1633"/>
      <c r="I28" s="1704"/>
      <c r="J28" s="1638"/>
      <c r="K28" s="1638"/>
      <c r="L28" s="1634">
        <v>0.019</v>
      </c>
      <c r="M28" s="1635">
        <v>0.02</v>
      </c>
      <c r="N28" s="1635">
        <v>0.02</v>
      </c>
      <c r="O28" s="1634">
        <v>0.007</v>
      </c>
      <c r="P28" s="1635">
        <v>0.007</v>
      </c>
      <c r="Q28" s="1635">
        <v>0.007</v>
      </c>
      <c r="R28" s="466">
        <v>0.017</v>
      </c>
      <c r="S28" s="1635">
        <v>0.018</v>
      </c>
      <c r="T28" s="1635">
        <v>0.017</v>
      </c>
      <c r="U28" s="1738">
        <v>0.004</v>
      </c>
      <c r="V28" s="1635">
        <v>0.005</v>
      </c>
      <c r="W28" s="1635">
        <v>0.004</v>
      </c>
      <c r="X28" s="470"/>
      <c r="Y28" s="470"/>
      <c r="Z28" s="470"/>
      <c r="AA28" s="1636"/>
      <c r="AB28" s="470"/>
      <c r="AC28" s="1637"/>
      <c r="AD28" s="1638"/>
      <c r="AE28" s="1638"/>
      <c r="AF28" s="1638"/>
      <c r="AG28" s="1639"/>
      <c r="AH28" s="1638"/>
      <c r="AI28" s="1638"/>
      <c r="AJ28" s="1739"/>
      <c r="AK28" s="1740"/>
      <c r="AL28" s="1740"/>
      <c r="AM28" s="1741"/>
      <c r="AN28" s="1268"/>
      <c r="AO28" s="1268"/>
      <c r="AP28" s="1635">
        <v>0.012</v>
      </c>
      <c r="AQ28" s="1633"/>
      <c r="AR28" s="1638"/>
      <c r="AS28" s="1635">
        <v>0.009</v>
      </c>
      <c r="AT28" s="1638"/>
      <c r="AU28" s="1635">
        <v>0.009</v>
      </c>
      <c r="AV28" s="1642"/>
      <c r="AW28" s="1638"/>
      <c r="AX28" s="1638"/>
      <c r="AY28" s="1642"/>
      <c r="AZ28" s="1638"/>
      <c r="BA28" s="1638"/>
      <c r="BB28" s="1635">
        <v>-0.029</v>
      </c>
      <c r="BC28" s="1635">
        <v>-0.032</v>
      </c>
      <c r="BD28" s="1635">
        <v>-0.038</v>
      </c>
      <c r="BE28" s="1635">
        <v>-0.008</v>
      </c>
      <c r="BF28" s="1635">
        <v>-0.008</v>
      </c>
      <c r="BG28" s="1635">
        <v>-0.006</v>
      </c>
      <c r="BH28" s="1635">
        <v>0.067</v>
      </c>
      <c r="BI28" s="1635">
        <v>0.067</v>
      </c>
      <c r="BJ28" s="1635">
        <v>0.067</v>
      </c>
      <c r="BK28" s="1635">
        <v>0.018</v>
      </c>
      <c r="BL28" s="1635">
        <v>0.018</v>
      </c>
      <c r="BM28" s="1635">
        <v>0.018</v>
      </c>
      <c r="BN28" s="471"/>
      <c r="BO28" s="1638"/>
      <c r="BP28" s="1638"/>
      <c r="BQ28" s="471"/>
      <c r="BR28" s="1638"/>
      <c r="BS28" s="1638"/>
      <c r="BT28" s="1742"/>
      <c r="BU28" s="1743"/>
      <c r="BV28" s="1743"/>
      <c r="BW28" s="1742"/>
      <c r="BX28" s="1743"/>
      <c r="BY28" s="1743"/>
      <c r="BZ28" s="1635">
        <v>0.0502</v>
      </c>
      <c r="CA28" s="1258">
        <v>0.0504</v>
      </c>
      <c r="CB28" s="1258">
        <v>0.0502</v>
      </c>
      <c r="CC28" s="1258">
        <v>0.032</v>
      </c>
      <c r="CD28" s="1258">
        <v>0.0322</v>
      </c>
      <c r="CE28" s="1258">
        <v>0.032</v>
      </c>
      <c r="CF28" s="1635">
        <v>0.03</v>
      </c>
      <c r="CG28" s="1635">
        <v>0.03</v>
      </c>
      <c r="CH28" s="1635">
        <v>0.032</v>
      </c>
      <c r="CI28" s="1635">
        <v>0.004</v>
      </c>
      <c r="CJ28" s="1635">
        <v>0.006</v>
      </c>
      <c r="CK28" s="1635">
        <v>0.006</v>
      </c>
      <c r="CL28" s="1635">
        <v>0.0668</v>
      </c>
      <c r="CM28" s="1142"/>
      <c r="CN28" s="1142"/>
      <c r="CO28" s="1142"/>
      <c r="CP28" s="1142"/>
      <c r="CQ28" s="1142"/>
      <c r="CR28" s="1142"/>
      <c r="CS28" s="1142"/>
      <c r="CT28" s="1644"/>
    </row>
    <row r="29">
      <c r="A29" s="1744">
        <f t="shared" si="1"/>
        <v>42795</v>
      </c>
      <c r="C29" s="1646"/>
      <c r="D29" s="1646"/>
      <c r="E29" s="1646"/>
      <c r="F29" s="1646"/>
      <c r="G29" s="1646"/>
      <c r="H29" s="1646"/>
      <c r="I29" s="1706"/>
      <c r="J29" s="1649"/>
      <c r="K29" s="1649"/>
      <c r="L29" s="1647">
        <v>0.021</v>
      </c>
      <c r="M29" s="1648">
        <v>0.022</v>
      </c>
      <c r="N29" s="1648">
        <v>0.019</v>
      </c>
      <c r="O29" s="1647">
        <v>0.002</v>
      </c>
      <c r="P29" s="1648">
        <v>0.002</v>
      </c>
      <c r="Q29" s="1648">
        <v>0.002</v>
      </c>
      <c r="R29" s="479">
        <v>0.017</v>
      </c>
      <c r="S29" s="1648">
        <v>0.017</v>
      </c>
      <c r="T29" s="1648">
        <v>0.017</v>
      </c>
      <c r="U29" s="1751">
        <v>0.004</v>
      </c>
      <c r="V29" s="1648">
        <v>0.004</v>
      </c>
      <c r="W29" s="1648">
        <v>0.004</v>
      </c>
      <c r="X29" s="483"/>
      <c r="Y29" s="483"/>
      <c r="Z29" s="483"/>
      <c r="AA29" s="1650"/>
      <c r="AB29" s="483"/>
      <c r="AC29" s="1651"/>
      <c r="AD29" s="1649"/>
      <c r="AE29" s="1649"/>
      <c r="AF29" s="1649"/>
      <c r="AG29" s="1652"/>
      <c r="AH29" s="1649"/>
      <c r="AI29" s="1649"/>
      <c r="AJ29" s="1745"/>
      <c r="AK29" s="1746"/>
      <c r="AL29" s="1746"/>
      <c r="AM29" s="1747"/>
      <c r="AN29" s="1289"/>
      <c r="AO29" s="1289"/>
      <c r="AP29" s="1648">
        <v>0.017</v>
      </c>
      <c r="AQ29" s="1646"/>
      <c r="AR29" s="1649"/>
      <c r="AS29" s="1648">
        <v>0.009</v>
      </c>
      <c r="AT29" s="1649"/>
      <c r="AU29" s="1648">
        <v>0.009</v>
      </c>
      <c r="AV29" s="1654"/>
      <c r="AW29" s="1649"/>
      <c r="AX29" s="1649"/>
      <c r="AY29" s="1654"/>
      <c r="AZ29" s="1649"/>
      <c r="BA29" s="1649"/>
      <c r="BB29" s="1648">
        <v>-0.025</v>
      </c>
      <c r="BC29" s="1648">
        <v>-0.023</v>
      </c>
      <c r="BD29" s="1648">
        <v>-0.029</v>
      </c>
      <c r="BE29" s="1648">
        <v>-0.009</v>
      </c>
      <c r="BF29" s="1648">
        <v>-0.005</v>
      </c>
      <c r="BG29" s="1648">
        <v>-0.007</v>
      </c>
      <c r="BH29" s="1648">
        <v>0.067</v>
      </c>
      <c r="BI29" s="1648">
        <v>0.067</v>
      </c>
      <c r="BJ29" s="1648">
        <v>0.067</v>
      </c>
      <c r="BK29" s="1648">
        <v>0.017</v>
      </c>
      <c r="BL29" s="1648">
        <v>0.017</v>
      </c>
      <c r="BM29" s="1648">
        <v>0.018</v>
      </c>
      <c r="BN29" s="484"/>
      <c r="BO29" s="1649"/>
      <c r="BP29" s="1649"/>
      <c r="BQ29" s="484"/>
      <c r="BR29" s="1649"/>
      <c r="BS29" s="1649"/>
      <c r="BT29" s="1748"/>
      <c r="BU29" s="1749"/>
      <c r="BV29" s="1749"/>
      <c r="BW29" s="1748"/>
      <c r="BX29" s="1749"/>
      <c r="BY29" s="1749"/>
      <c r="BZ29" s="1648">
        <v>0.0502</v>
      </c>
      <c r="CA29" s="1278">
        <v>0.0504</v>
      </c>
      <c r="CB29" s="1278">
        <v>0.0502</v>
      </c>
      <c r="CC29" s="1278">
        <v>0.032</v>
      </c>
      <c r="CD29" s="1278">
        <v>0.0322</v>
      </c>
      <c r="CE29" s="1278">
        <v>0.032</v>
      </c>
      <c r="CF29" s="1648">
        <v>0.033</v>
      </c>
      <c r="CG29" s="1648">
        <v>0.032</v>
      </c>
      <c r="CH29" s="1648">
        <v>0.03</v>
      </c>
      <c r="CI29" s="1648">
        <v>0.013</v>
      </c>
      <c r="CJ29" s="1648">
        <v>0.012</v>
      </c>
      <c r="CK29" s="1648">
        <v>0.004</v>
      </c>
      <c r="CL29" s="1648">
        <v>0.0515</v>
      </c>
      <c r="CM29" s="1149"/>
      <c r="CN29" s="1149"/>
      <c r="CO29" s="1149"/>
      <c r="CP29" s="1149"/>
      <c r="CQ29" s="1149"/>
      <c r="CR29" s="1149"/>
      <c r="CS29" s="1149"/>
      <c r="CT29" s="1656"/>
    </row>
    <row r="30">
      <c r="A30" s="1750">
        <f t="shared" si="1"/>
        <v>42826</v>
      </c>
      <c r="C30" s="1633"/>
      <c r="D30" s="1633"/>
      <c r="E30" s="1633"/>
      <c r="F30" s="1633"/>
      <c r="G30" s="1633"/>
      <c r="H30" s="1633"/>
      <c r="I30" s="1704"/>
      <c r="J30" s="1638"/>
      <c r="K30" s="1638"/>
      <c r="L30" s="1634">
        <v>0.02</v>
      </c>
      <c r="M30" s="1635">
        <v>0.021</v>
      </c>
      <c r="N30" s="1635">
        <v>0.021</v>
      </c>
      <c r="O30" s="1634">
        <v>0.002</v>
      </c>
      <c r="P30" s="1635">
        <v>0.002</v>
      </c>
      <c r="Q30" s="1635">
        <v>0.002</v>
      </c>
      <c r="R30" s="466">
        <v>0.017</v>
      </c>
      <c r="S30" s="1635">
        <v>0.017</v>
      </c>
      <c r="T30" s="1635">
        <v>0.017</v>
      </c>
      <c r="U30" s="1738">
        <v>0.005</v>
      </c>
      <c r="V30" s="1635">
        <v>0.005</v>
      </c>
      <c r="W30" s="1635">
        <v>0.005</v>
      </c>
      <c r="X30" s="470"/>
      <c r="Y30" s="470"/>
      <c r="Z30" s="470"/>
      <c r="AA30" s="1636"/>
      <c r="AB30" s="470"/>
      <c r="AC30" s="1637"/>
      <c r="AD30" s="1638"/>
      <c r="AE30" s="1638"/>
      <c r="AF30" s="1638"/>
      <c r="AG30" s="1639"/>
      <c r="AH30" s="1638"/>
      <c r="AI30" s="1638"/>
      <c r="AJ30" s="1739"/>
      <c r="AK30" s="1740"/>
      <c r="AL30" s="1740"/>
      <c r="AM30" s="1741"/>
      <c r="AN30" s="1268"/>
      <c r="AO30" s="1268"/>
      <c r="AP30" s="1635">
        <v>0.017</v>
      </c>
      <c r="AQ30" s="1633"/>
      <c r="AR30" s="1638"/>
      <c r="AS30" s="1635">
        <v>0.006</v>
      </c>
      <c r="AT30" s="1638"/>
      <c r="AU30" s="1635">
        <v>0.007</v>
      </c>
      <c r="AV30" s="1642"/>
      <c r="AW30" s="1638"/>
      <c r="AX30" s="1638"/>
      <c r="AY30" s="1642"/>
      <c r="AZ30" s="1638"/>
      <c r="BA30" s="1638"/>
      <c r="BB30" s="1635">
        <v>-0.025</v>
      </c>
      <c r="BC30" s="1635">
        <v>-0.023</v>
      </c>
      <c r="BD30" s="1635">
        <v>-0.029</v>
      </c>
      <c r="BE30" s="1635">
        <v>-0.009</v>
      </c>
      <c r="BF30" s="1635">
        <v>-0.005</v>
      </c>
      <c r="BG30" s="1635">
        <v>-0.007</v>
      </c>
      <c r="BH30" s="1635">
        <v>0.068</v>
      </c>
      <c r="BI30" s="1635">
        <v>0.067</v>
      </c>
      <c r="BJ30" s="1635">
        <v>0.067</v>
      </c>
      <c r="BK30" s="1635">
        <v>0.017</v>
      </c>
      <c r="BL30" s="1635">
        <v>0.017</v>
      </c>
      <c r="BM30" s="1635">
        <v>0.018</v>
      </c>
      <c r="BN30" s="471"/>
      <c r="BO30" s="1638"/>
      <c r="BP30" s="1638"/>
      <c r="BQ30" s="471"/>
      <c r="BR30" s="1638"/>
      <c r="BS30" s="1638"/>
      <c r="BT30" s="1742"/>
      <c r="BU30" s="1743"/>
      <c r="BV30" s="1743"/>
      <c r="BW30" s="1742"/>
      <c r="BX30" s="1743"/>
      <c r="BY30" s="1743"/>
      <c r="BZ30" s="1635">
        <v>0.0494</v>
      </c>
      <c r="CA30" s="1258">
        <v>0.0507</v>
      </c>
      <c r="CB30" s="1258">
        <v>0.0494</v>
      </c>
      <c r="CC30" s="1258">
        <v>-0.0177</v>
      </c>
      <c r="CD30" s="1258">
        <v>-0.018</v>
      </c>
      <c r="CE30" s="1258">
        <v>-0.0177</v>
      </c>
      <c r="CF30" s="1635">
        <v>0.033</v>
      </c>
      <c r="CG30" s="1635">
        <v>0.032</v>
      </c>
      <c r="CH30" s="1635">
        <v>0.03</v>
      </c>
      <c r="CI30" s="1635">
        <v>0.013</v>
      </c>
      <c r="CJ30" s="1635">
        <v>0.012</v>
      </c>
      <c r="CK30" s="1635">
        <v>0.004</v>
      </c>
      <c r="CL30" s="1635">
        <v>0.0515</v>
      </c>
      <c r="CM30" s="1142"/>
      <c r="CN30" s="1142"/>
      <c r="CO30" s="1142"/>
      <c r="CP30" s="1142"/>
      <c r="CQ30" s="1142"/>
      <c r="CR30" s="1142"/>
      <c r="CS30" s="1142"/>
      <c r="CT30" s="1644"/>
    </row>
    <row r="31">
      <c r="A31" s="1744">
        <f t="shared" si="1"/>
        <v>42856</v>
      </c>
      <c r="C31" s="1646"/>
      <c r="D31" s="1646"/>
      <c r="E31" s="1646"/>
      <c r="F31" s="1646"/>
      <c r="G31" s="1646"/>
      <c r="H31" s="1646"/>
      <c r="I31" s="1706"/>
      <c r="J31" s="1649"/>
      <c r="K31" s="1649"/>
      <c r="L31" s="1647">
        <v>0.02</v>
      </c>
      <c r="M31" s="1648">
        <v>0.02</v>
      </c>
      <c r="N31" s="1648">
        <v>0.02</v>
      </c>
      <c r="O31" s="1647">
        <v>0.002</v>
      </c>
      <c r="P31" s="1648">
        <v>0.002</v>
      </c>
      <c r="Q31" s="1648">
        <v>0.002</v>
      </c>
      <c r="R31" s="479">
        <v>0.017</v>
      </c>
      <c r="S31" s="1648">
        <v>0.017</v>
      </c>
      <c r="T31" s="1648">
        <v>0.017</v>
      </c>
      <c r="U31" s="1751">
        <v>0.005</v>
      </c>
      <c r="V31" s="1648">
        <v>0.005</v>
      </c>
      <c r="W31" s="1648">
        <v>0.005</v>
      </c>
      <c r="X31" s="483"/>
      <c r="Y31" s="483"/>
      <c r="Z31" s="483"/>
      <c r="AA31" s="1650"/>
      <c r="AB31" s="483"/>
      <c r="AC31" s="1651"/>
      <c r="AD31" s="1649"/>
      <c r="AE31" s="1649"/>
      <c r="AF31" s="1649"/>
      <c r="AG31" s="1652"/>
      <c r="AH31" s="1649"/>
      <c r="AI31" s="1649"/>
      <c r="AJ31" s="1745"/>
      <c r="AK31" s="1746"/>
      <c r="AL31" s="1746"/>
      <c r="AM31" s="1747"/>
      <c r="AN31" s="1289"/>
      <c r="AO31" s="1289"/>
      <c r="AP31" s="1648">
        <v>0.017</v>
      </c>
      <c r="AQ31" s="1646"/>
      <c r="AR31" s="1649"/>
      <c r="AS31" s="1648">
        <v>0.006</v>
      </c>
      <c r="AT31" s="1649"/>
      <c r="AU31" s="1648">
        <v>0.007</v>
      </c>
      <c r="AV31" s="1654"/>
      <c r="AW31" s="1649"/>
      <c r="AX31" s="1649"/>
      <c r="AY31" s="1654"/>
      <c r="AZ31" s="1649"/>
      <c r="BA31" s="1649"/>
      <c r="BB31" s="1648">
        <v>-0.025</v>
      </c>
      <c r="BC31" s="1648">
        <v>-0.023</v>
      </c>
      <c r="BD31" s="1648">
        <v>-0.029</v>
      </c>
      <c r="BE31" s="1648">
        <v>-0.009</v>
      </c>
      <c r="BF31" s="1648">
        <v>-0.005</v>
      </c>
      <c r="BG31" s="1648">
        <v>-0.007</v>
      </c>
      <c r="BH31" s="1648">
        <v>0.068</v>
      </c>
      <c r="BI31" s="1648">
        <v>0.067</v>
      </c>
      <c r="BJ31" s="1648">
        <v>0.067</v>
      </c>
      <c r="BK31" s="1648">
        <v>0.017</v>
      </c>
      <c r="BL31" s="1648">
        <v>0.017</v>
      </c>
      <c r="BM31" s="1648">
        <v>0.018</v>
      </c>
      <c r="BN31" s="484"/>
      <c r="BO31" s="1649"/>
      <c r="BP31" s="1649"/>
      <c r="BQ31" s="484"/>
      <c r="BR31" s="1649"/>
      <c r="BS31" s="1649"/>
      <c r="BT31" s="1748"/>
      <c r="BU31" s="1749"/>
      <c r="BV31" s="1749"/>
      <c r="BW31" s="1748"/>
      <c r="BX31" s="1749"/>
      <c r="BY31" s="1749"/>
      <c r="BZ31" s="1648">
        <v>0.0494</v>
      </c>
      <c r="CA31" s="1278">
        <v>0.0507</v>
      </c>
      <c r="CB31" s="1278">
        <v>0.0494</v>
      </c>
      <c r="CC31" s="1278">
        <v>-0.0177</v>
      </c>
      <c r="CD31" s="1278">
        <v>-0.018</v>
      </c>
      <c r="CE31" s="1278">
        <v>-0.0177</v>
      </c>
      <c r="CF31" s="1648">
        <v>0.033</v>
      </c>
      <c r="CG31" s="1648">
        <v>0.032</v>
      </c>
      <c r="CH31" s="1648">
        <v>0.03</v>
      </c>
      <c r="CI31" s="1648">
        <v>0.013</v>
      </c>
      <c r="CJ31" s="1648">
        <v>0.012</v>
      </c>
      <c r="CK31" s="1648">
        <v>0.004</v>
      </c>
      <c r="CL31" s="1648">
        <v>0.0515</v>
      </c>
      <c r="CM31" s="1149"/>
      <c r="CN31" s="1149"/>
      <c r="CO31" s="1149"/>
      <c r="CP31" s="1149"/>
      <c r="CQ31" s="1149"/>
      <c r="CR31" s="1149"/>
      <c r="CS31" s="1149"/>
      <c r="CT31" s="1656"/>
    </row>
    <row r="32">
      <c r="A32" s="1750">
        <f t="shared" si="1"/>
        <v>42887</v>
      </c>
      <c r="B32" s="1727" t="str">
        <f t="array" ref="B32">IF(OR(MONTH(A2)=1, MONTH(A2)=2), 
    YEAR(DATE(YEAR(A2)-1,9,1)) &amp; " Quý 4", 
   YEAR(EDATE(A2, -3)) &amp; " Quý " &amp; CHOOSE(MATCH(MONTH(EDATE(A2, -3)), {1,4,7,10}, 1), 1, 2, 3, 4)
)</f>
        <v>2014 Quý 3</v>
      </c>
      <c r="C32" s="1633"/>
      <c r="D32" s="1633"/>
      <c r="E32" s="1633"/>
      <c r="F32" s="1633"/>
      <c r="G32" s="1633"/>
      <c r="H32" s="1633"/>
      <c r="I32" s="1704"/>
      <c r="J32" s="1638"/>
      <c r="K32" s="1638"/>
      <c r="L32" s="1634">
        <v>0.017</v>
      </c>
      <c r="M32" s="1635">
        <v>0.017</v>
      </c>
      <c r="N32" s="1635">
        <v>0.02</v>
      </c>
      <c r="O32" s="1634">
        <v>0.003</v>
      </c>
      <c r="P32" s="1635">
        <v>0.003</v>
      </c>
      <c r="Q32" s="1635">
        <v>0.003</v>
      </c>
      <c r="R32" s="466">
        <v>0.019</v>
      </c>
      <c r="S32" s="1635">
        <v>0.017</v>
      </c>
      <c r="T32" s="1635">
        <v>0.019</v>
      </c>
      <c r="U32" s="1738">
        <v>0.006</v>
      </c>
      <c r="V32" s="1635">
        <v>0.005</v>
      </c>
      <c r="W32" s="1635">
        <v>0.005</v>
      </c>
      <c r="X32" s="470"/>
      <c r="Y32" s="470"/>
      <c r="Z32" s="470"/>
      <c r="AA32" s="1636"/>
      <c r="AB32" s="470"/>
      <c r="AC32" s="1637"/>
      <c r="AD32" s="1638"/>
      <c r="AE32" s="1638"/>
      <c r="AF32" s="1638"/>
      <c r="AG32" s="1639"/>
      <c r="AH32" s="1638"/>
      <c r="AI32" s="1638"/>
      <c r="AJ32" s="1739"/>
      <c r="AK32" s="1740"/>
      <c r="AL32" s="1740"/>
      <c r="AM32" s="1741"/>
      <c r="AN32" s="1268"/>
      <c r="AO32" s="1268"/>
      <c r="AP32" s="1635">
        <v>0.024</v>
      </c>
      <c r="AQ32" s="1633"/>
      <c r="AR32" s="1638"/>
      <c r="AS32" s="1635">
        <v>0.006</v>
      </c>
      <c r="AT32" s="1638"/>
      <c r="AU32" s="1635">
        <v>0.007</v>
      </c>
      <c r="AV32" s="1642"/>
      <c r="AW32" s="1638"/>
      <c r="AX32" s="1638"/>
      <c r="AY32" s="1642"/>
      <c r="AZ32" s="1638"/>
      <c r="BA32" s="1638"/>
      <c r="BB32" s="1635">
        <v>-0.004</v>
      </c>
      <c r="BC32" s="1635">
        <v>-0.005</v>
      </c>
      <c r="BD32" s="1635">
        <v>-0.025</v>
      </c>
      <c r="BE32" s="1635">
        <v>0.01</v>
      </c>
      <c r="BF32" s="1635">
        <v>0.01</v>
      </c>
      <c r="BG32" s="1635">
        <v>-0.009</v>
      </c>
      <c r="BH32" s="1635">
        <v>0.068</v>
      </c>
      <c r="BI32" s="1635">
        <v>0.067</v>
      </c>
      <c r="BJ32" s="1635">
        <v>0.067</v>
      </c>
      <c r="BK32" s="1635">
        <v>0.013</v>
      </c>
      <c r="BL32" s="1635">
        <v>0.016</v>
      </c>
      <c r="BM32" s="1635">
        <v>0.017</v>
      </c>
      <c r="BN32" s="471"/>
      <c r="BO32" s="1638"/>
      <c r="BP32" s="1638"/>
      <c r="BQ32" s="471"/>
      <c r="BR32" s="1638"/>
      <c r="BS32" s="1638"/>
      <c r="BT32" s="1742"/>
      <c r="BU32" s="1743"/>
      <c r="BV32" s="1743"/>
      <c r="BW32" s="1742"/>
      <c r="BX32" s="1743"/>
      <c r="BY32" s="1743"/>
      <c r="BZ32" s="1635">
        <v>0.0494</v>
      </c>
      <c r="CA32" s="1258">
        <v>0.0507</v>
      </c>
      <c r="CB32" s="1258">
        <v>0.0494</v>
      </c>
      <c r="CC32" s="1258">
        <v>-0.0177</v>
      </c>
      <c r="CD32" s="1258">
        <v>-0.018</v>
      </c>
      <c r="CE32" s="1258">
        <v>-0.0177</v>
      </c>
      <c r="CF32" s="1635">
        <v>0.037</v>
      </c>
      <c r="CG32" s="1635">
        <v>0.032</v>
      </c>
      <c r="CH32" s="1635">
        <v>0.03</v>
      </c>
      <c r="CI32" s="1635">
        <v>0.013</v>
      </c>
      <c r="CJ32" s="1635">
        <v>0.01</v>
      </c>
      <c r="CK32" s="1635">
        <v>0.013</v>
      </c>
      <c r="CL32" s="1635">
        <v>0.0628</v>
      </c>
      <c r="CM32" s="1142"/>
      <c r="CN32" s="1142"/>
      <c r="CO32" s="1142"/>
      <c r="CP32" s="1142"/>
      <c r="CQ32" s="1142"/>
      <c r="CR32" s="1142"/>
      <c r="CS32" s="1142"/>
      <c r="CT32" s="1644"/>
    </row>
    <row r="33">
      <c r="A33" s="1744">
        <f t="shared" si="1"/>
        <v>42917</v>
      </c>
      <c r="B33" s="1730" t="str">
        <f>B32 &amp;" F"</f>
        <v>2014 Quý 3 F</v>
      </c>
      <c r="C33" s="1646"/>
      <c r="D33" s="1646"/>
      <c r="E33" s="1646"/>
      <c r="F33" s="1646"/>
      <c r="G33" s="1646"/>
      <c r="H33" s="1646"/>
      <c r="I33" s="1706"/>
      <c r="J33" s="1649"/>
      <c r="K33" s="1649"/>
      <c r="L33" s="1647">
        <v>0.017</v>
      </c>
      <c r="M33" s="1648">
        <v>0.017</v>
      </c>
      <c r="N33" s="1648">
        <v>0.017</v>
      </c>
      <c r="O33" s="1647">
        <v>0.003</v>
      </c>
      <c r="P33" s="1648">
        <v>0.003</v>
      </c>
      <c r="Q33" s="1648">
        <v>0.003</v>
      </c>
      <c r="R33" s="479">
        <v>0.021</v>
      </c>
      <c r="S33" s="1648">
        <v>0.024</v>
      </c>
      <c r="T33" s="1648">
        <v>0.021</v>
      </c>
      <c r="U33" s="1751">
        <v>0.006</v>
      </c>
      <c r="V33" s="1648">
        <v>0.006</v>
      </c>
      <c r="W33" s="1648">
        <v>0.006</v>
      </c>
      <c r="X33" s="483"/>
      <c r="Y33" s="483"/>
      <c r="Z33" s="483"/>
      <c r="AA33" s="1650"/>
      <c r="AB33" s="483"/>
      <c r="AC33" s="1651"/>
      <c r="AD33" s="1649"/>
      <c r="AE33" s="1649"/>
      <c r="AF33" s="1649"/>
      <c r="AG33" s="1652"/>
      <c r="AH33" s="1649"/>
      <c r="AI33" s="1649"/>
      <c r="AJ33" s="1745"/>
      <c r="AK33" s="1746"/>
      <c r="AL33" s="1746"/>
      <c r="AM33" s="1747"/>
      <c r="AN33" s="1289"/>
      <c r="AO33" s="1289"/>
      <c r="AP33" s="1648">
        <v>0.024</v>
      </c>
      <c r="AQ33" s="1646"/>
      <c r="AR33" s="1649"/>
      <c r="AS33" s="1648">
        <v>0.009</v>
      </c>
      <c r="AT33" s="1649"/>
      <c r="AU33" s="1648">
        <v>0.009</v>
      </c>
      <c r="AV33" s="1654"/>
      <c r="AW33" s="1649"/>
      <c r="AX33" s="1649"/>
      <c r="AY33" s="1654"/>
      <c r="AZ33" s="1649"/>
      <c r="BA33" s="1649"/>
      <c r="BB33" s="1648">
        <v>-0.004</v>
      </c>
      <c r="BC33" s="1648">
        <v>-0.005</v>
      </c>
      <c r="BD33" s="1648">
        <v>-0.025</v>
      </c>
      <c r="BE33" s="1648">
        <v>0.01</v>
      </c>
      <c r="BF33" s="1648">
        <v>0.01</v>
      </c>
      <c r="BG33" s="1648">
        <v>-0.009</v>
      </c>
      <c r="BH33" s="1648">
        <v>0.069</v>
      </c>
      <c r="BI33" s="1648">
        <v>0.068</v>
      </c>
      <c r="BJ33" s="1648">
        <v>0.068</v>
      </c>
      <c r="BK33" s="1648">
        <v>0.013</v>
      </c>
      <c r="BL33" s="1648">
        <v>0.016</v>
      </c>
      <c r="BM33" s="1648">
        <v>0.017</v>
      </c>
      <c r="BN33" s="484"/>
      <c r="BO33" s="1649"/>
      <c r="BP33" s="1649"/>
      <c r="BQ33" s="484"/>
      <c r="BR33" s="1649"/>
      <c r="BS33" s="1649"/>
      <c r="BT33" s="1748"/>
      <c r="BU33" s="1749"/>
      <c r="BV33" s="1749"/>
      <c r="BW33" s="1748"/>
      <c r="BX33" s="1749"/>
      <c r="BY33" s="1749"/>
      <c r="BZ33" s="1648">
        <v>0.0501</v>
      </c>
      <c r="CA33" s="1278">
        <v>0.05</v>
      </c>
      <c r="CB33" s="1278">
        <v>0.0501</v>
      </c>
      <c r="CC33" s="1278">
        <v>-0.0034</v>
      </c>
      <c r="CD33" s="1278">
        <v>-0.0035</v>
      </c>
      <c r="CE33" s="1278">
        <v>-0.0034</v>
      </c>
      <c r="CF33" s="1648">
        <v>0.037</v>
      </c>
      <c r="CG33" s="1648">
        <v>0.032</v>
      </c>
      <c r="CH33" s="1648">
        <v>0.033</v>
      </c>
      <c r="CI33" s="1648">
        <v>0.013</v>
      </c>
      <c r="CJ33" s="1648">
        <v>0.01</v>
      </c>
      <c r="CK33" s="1648">
        <v>0.013</v>
      </c>
      <c r="CL33" s="1648">
        <v>0.0628</v>
      </c>
      <c r="CM33" s="1149"/>
      <c r="CN33" s="1149"/>
      <c r="CO33" s="1149"/>
      <c r="CP33" s="1149"/>
      <c r="CQ33" s="1149"/>
      <c r="CR33" s="1149"/>
      <c r="CS33" s="1149"/>
      <c r="CT33" s="1656"/>
    </row>
    <row r="34">
      <c r="A34" s="1750">
        <f t="shared" si="1"/>
        <v>42948</v>
      </c>
      <c r="B34" s="1727" t="str">
        <f t="array" ref="B34">IF(OR(MONTH(A4)=1, MONTH(A4)=2), 
    YEAR(DATE(YEAR(A4)-1,9,1)) &amp; " Quý 4", 
   YEAR(EDATE(A4, -3)) &amp; " Quý " &amp; CHOOSE(MATCH(MONTH(EDATE(A4, -3)), {1,4,7,10}, 1), 1, 2, 3, 4)
)</f>
        <v>2014 Quý 4</v>
      </c>
      <c r="C34" s="1633"/>
      <c r="D34" s="1633"/>
      <c r="E34" s="1633"/>
      <c r="F34" s="1633"/>
      <c r="G34" s="1633"/>
      <c r="H34" s="1633"/>
      <c r="I34" s="1704"/>
      <c r="J34" s="1638"/>
      <c r="K34" s="1638"/>
      <c r="L34" s="1634">
        <v>0.015</v>
      </c>
      <c r="M34" s="1635">
        <v>0.017</v>
      </c>
      <c r="N34" s="1635">
        <v>0.017</v>
      </c>
      <c r="O34" s="1634">
        <v>0.003</v>
      </c>
      <c r="P34" s="1635">
        <v>0.003</v>
      </c>
      <c r="Q34" s="1635">
        <v>0.003</v>
      </c>
      <c r="R34" s="466">
        <v>0.022</v>
      </c>
      <c r="S34" s="1635">
        <v>0.021</v>
      </c>
      <c r="T34" s="1635">
        <v>0.022</v>
      </c>
      <c r="U34" s="1738">
        <v>0.006</v>
      </c>
      <c r="V34" s="1635">
        <v>0.006</v>
      </c>
      <c r="W34" s="1635">
        <v>0.006</v>
      </c>
      <c r="X34" s="470"/>
      <c r="Y34" s="470"/>
      <c r="Z34" s="470"/>
      <c r="AA34" s="1636"/>
      <c r="AB34" s="470"/>
      <c r="AC34" s="1637"/>
      <c r="AD34" s="1638"/>
      <c r="AE34" s="1638"/>
      <c r="AF34" s="1638"/>
      <c r="AG34" s="1639"/>
      <c r="AH34" s="1638"/>
      <c r="AI34" s="1638"/>
      <c r="AJ34" s="1739"/>
      <c r="AK34" s="1740"/>
      <c r="AL34" s="1740"/>
      <c r="AM34" s="1741"/>
      <c r="AN34" s="1268"/>
      <c r="AO34" s="1268"/>
      <c r="AP34" s="1635">
        <v>0.024</v>
      </c>
      <c r="AQ34" s="1633"/>
      <c r="AR34" s="1638"/>
      <c r="AS34" s="1635">
        <v>0.009</v>
      </c>
      <c r="AT34" s="1638"/>
      <c r="AU34" s="1635">
        <v>0.009</v>
      </c>
      <c r="AV34" s="1642"/>
      <c r="AW34" s="1638"/>
      <c r="AX34" s="1638"/>
      <c r="AY34" s="1642"/>
      <c r="AZ34" s="1638"/>
      <c r="BA34" s="1638"/>
      <c r="BB34" s="1635">
        <v>-0.004</v>
      </c>
      <c r="BC34" s="1635">
        <v>-0.005</v>
      </c>
      <c r="BD34" s="1635">
        <v>-0.025</v>
      </c>
      <c r="BE34" s="1635">
        <v>0.01</v>
      </c>
      <c r="BF34" s="1635">
        <v>0.01</v>
      </c>
      <c r="BG34" s="1635">
        <v>-0.009</v>
      </c>
      <c r="BH34" s="1635">
        <v>0.069</v>
      </c>
      <c r="BI34" s="1635">
        <v>0.068</v>
      </c>
      <c r="BJ34" s="1635">
        <v>0.068</v>
      </c>
      <c r="BK34" s="1635">
        <v>0.013</v>
      </c>
      <c r="BL34" s="1635">
        <v>0.016</v>
      </c>
      <c r="BM34" s="1635">
        <v>0.017</v>
      </c>
      <c r="BN34" s="471"/>
      <c r="BO34" s="1638"/>
      <c r="BP34" s="1638"/>
      <c r="BQ34" s="471"/>
      <c r="BR34" s="1638"/>
      <c r="BS34" s="1638"/>
      <c r="BT34" s="1742"/>
      <c r="BU34" s="1743"/>
      <c r="BV34" s="1743"/>
      <c r="BW34" s="1742"/>
      <c r="BX34" s="1743"/>
      <c r="BY34" s="1743"/>
      <c r="BZ34" s="1635">
        <v>0.0501</v>
      </c>
      <c r="CA34" s="1258">
        <v>0.05</v>
      </c>
      <c r="CB34" s="1258">
        <v>0.0501</v>
      </c>
      <c r="CC34" s="1258">
        <v>-0.0034</v>
      </c>
      <c r="CD34" s="1258">
        <v>-0.0035</v>
      </c>
      <c r="CE34" s="1258">
        <v>-0.0034</v>
      </c>
      <c r="CF34" s="1635">
        <v>0.037</v>
      </c>
      <c r="CG34" s="1635">
        <v>0.032</v>
      </c>
      <c r="CH34" s="1635">
        <v>0.033</v>
      </c>
      <c r="CI34" s="1635">
        <v>0.013</v>
      </c>
      <c r="CJ34" s="1635">
        <v>0.01</v>
      </c>
      <c r="CK34" s="1635">
        <v>0.013</v>
      </c>
      <c r="CL34" s="1635">
        <v>0.0628</v>
      </c>
      <c r="CM34" s="1142"/>
      <c r="CN34" s="1142"/>
      <c r="CO34" s="1142"/>
      <c r="CP34" s="1142"/>
      <c r="CQ34" s="1142"/>
      <c r="CR34" s="1142"/>
      <c r="CS34" s="1142"/>
      <c r="CT34" s="1644"/>
    </row>
    <row r="35">
      <c r="A35" s="1744">
        <f t="shared" si="1"/>
        <v>42979</v>
      </c>
      <c r="B35" s="1730" t="str">
        <f>B34 &amp;" F"</f>
        <v>2014 Quý 4 F</v>
      </c>
      <c r="C35" s="1646"/>
      <c r="D35" s="1646"/>
      <c r="E35" s="1646"/>
      <c r="F35" s="1646"/>
      <c r="G35" s="1646"/>
      <c r="H35" s="1646"/>
      <c r="I35" s="1706"/>
      <c r="J35" s="1649"/>
      <c r="K35" s="1649"/>
      <c r="L35" s="1647">
        <v>0.015</v>
      </c>
      <c r="M35" s="1648">
        <v>0.014</v>
      </c>
      <c r="N35" s="1648">
        <v>0.015</v>
      </c>
      <c r="O35" s="1647">
        <v>0.004</v>
      </c>
      <c r="P35" s="1648">
        <v>0.004</v>
      </c>
      <c r="Q35" s="1648">
        <v>0.004</v>
      </c>
      <c r="R35" s="479">
        <v>0.023</v>
      </c>
      <c r="S35" s="1648">
        <v>0.022</v>
      </c>
      <c r="T35" s="1648">
        <v>0.021</v>
      </c>
      <c r="U35" s="1751">
        <v>0.006</v>
      </c>
      <c r="V35" s="1648">
        <v>0.006</v>
      </c>
      <c r="W35" s="1648">
        <v>0.006</v>
      </c>
      <c r="X35" s="483"/>
      <c r="Y35" s="483"/>
      <c r="Z35" s="483"/>
      <c r="AA35" s="1650"/>
      <c r="AB35" s="483"/>
      <c r="AC35" s="1651"/>
      <c r="AD35" s="1649"/>
      <c r="AE35" s="1649"/>
      <c r="AF35" s="1649"/>
      <c r="AG35" s="1652"/>
      <c r="AH35" s="1649"/>
      <c r="AI35" s="1649"/>
      <c r="AJ35" s="1745"/>
      <c r="AK35" s="1746"/>
      <c r="AL35" s="1746"/>
      <c r="AM35" s="1747"/>
      <c r="AN35" s="1289"/>
      <c r="AO35" s="1289"/>
      <c r="AP35" s="1648">
        <v>0.04</v>
      </c>
      <c r="AQ35" s="1646"/>
      <c r="AR35" s="1649"/>
      <c r="AS35" s="1648">
        <v>0.009</v>
      </c>
      <c r="AT35" s="1649"/>
      <c r="AU35" s="1648">
        <v>0.009</v>
      </c>
      <c r="AV35" s="1654"/>
      <c r="AW35" s="1649"/>
      <c r="AX35" s="1649"/>
      <c r="AY35" s="1654"/>
      <c r="AZ35" s="1649"/>
      <c r="BA35" s="1649"/>
      <c r="BB35" s="1648">
        <v>0.003</v>
      </c>
      <c r="BC35" s="1648">
        <v>0.0</v>
      </c>
      <c r="BD35" s="1648">
        <v>-0.004</v>
      </c>
      <c r="BE35" s="1648">
        <v>0.002</v>
      </c>
      <c r="BF35" s="1648">
        <v>0.001</v>
      </c>
      <c r="BG35" s="1648">
        <v>0.01</v>
      </c>
      <c r="BH35" s="1648">
        <v>0.069</v>
      </c>
      <c r="BI35" s="1648">
        <v>0.068</v>
      </c>
      <c r="BJ35" s="1648">
        <v>0.068</v>
      </c>
      <c r="BK35" s="1648">
        <v>0.017</v>
      </c>
      <c r="BL35" s="1648">
        <v>0.017</v>
      </c>
      <c r="BM35" s="1648">
        <v>0.013</v>
      </c>
      <c r="BN35" s="484"/>
      <c r="BO35" s="1649"/>
      <c r="BP35" s="1649"/>
      <c r="BQ35" s="484"/>
      <c r="BR35" s="1649"/>
      <c r="BS35" s="1649"/>
      <c r="BT35" s="1748"/>
      <c r="BU35" s="1749"/>
      <c r="BV35" s="1749"/>
      <c r="BW35" s="1748"/>
      <c r="BX35" s="1749"/>
      <c r="BY35" s="1749"/>
      <c r="BZ35" s="1648">
        <v>0.0501</v>
      </c>
      <c r="CA35" s="1278">
        <v>0.05</v>
      </c>
      <c r="CB35" s="1278">
        <v>0.0501</v>
      </c>
      <c r="CC35" s="1278">
        <v>-0.0034</v>
      </c>
      <c r="CD35" s="1278">
        <v>-0.0035</v>
      </c>
      <c r="CE35" s="1278">
        <v>-0.0034</v>
      </c>
      <c r="CF35" s="1648">
        <v>0.043</v>
      </c>
      <c r="CG35" s="1648">
        <v>0.038</v>
      </c>
      <c r="CH35" s="1648">
        <v>0.038</v>
      </c>
      <c r="CI35" s="1648">
        <v>0.01</v>
      </c>
      <c r="CJ35" s="1648">
        <v>0.0075</v>
      </c>
      <c r="CK35" s="1648">
        <v>0.014</v>
      </c>
      <c r="CL35" s="1648">
        <v>0.0746</v>
      </c>
      <c r="CM35" s="1149"/>
      <c r="CN35" s="1149"/>
      <c r="CO35" s="1149"/>
      <c r="CP35" s="1149"/>
      <c r="CQ35" s="1149"/>
      <c r="CR35" s="1149"/>
      <c r="CS35" s="1149"/>
      <c r="CT35" s="1656"/>
    </row>
    <row r="36">
      <c r="A36" s="1750">
        <f t="shared" si="1"/>
        <v>43009</v>
      </c>
      <c r="B36" s="1727" t="str">
        <f t="array" ref="B36">IF(OR(MONTH(A6)=1, MONTH(A6)=2), 
    YEAR(DATE(YEAR(A6)-1,9,1)) &amp; " Quý 4", 
   YEAR(EDATE(A6, -3)) &amp; " Quý " &amp; CHOOSE(MATCH(MONTH(EDATE(A6, -3)), {1,4,7,10}, 1), 1, 2, 3, 4)
)</f>
        <v>2015 Quý 1</v>
      </c>
      <c r="C36" s="1633"/>
      <c r="D36" s="1633"/>
      <c r="E36" s="1633"/>
      <c r="F36" s="1633"/>
      <c r="G36" s="1633"/>
      <c r="H36" s="1633"/>
      <c r="I36" s="1704"/>
      <c r="J36" s="1638"/>
      <c r="K36" s="1638"/>
      <c r="L36" s="1634">
        <v>0.015</v>
      </c>
      <c r="M36" s="1635">
        <v>0.015</v>
      </c>
      <c r="N36" s="1635">
        <v>0.015</v>
      </c>
      <c r="O36" s="1634">
        <v>0.004</v>
      </c>
      <c r="P36" s="1635">
        <v>0.004</v>
      </c>
      <c r="Q36" s="1635">
        <v>0.004</v>
      </c>
      <c r="R36" s="466">
        <v>0.025</v>
      </c>
      <c r="S36" s="1635">
        <v>0.021</v>
      </c>
      <c r="T36" s="1635">
        <v>0.025</v>
      </c>
      <c r="U36" s="1738">
        <v>0.006</v>
      </c>
      <c r="V36" s="1635">
        <v>0.006</v>
      </c>
      <c r="W36" s="1635">
        <v>0.006</v>
      </c>
      <c r="X36" s="470"/>
      <c r="Y36" s="470"/>
      <c r="Z36" s="470"/>
      <c r="AA36" s="1636"/>
      <c r="AB36" s="470"/>
      <c r="AC36" s="1637"/>
      <c r="AD36" s="1638"/>
      <c r="AE36" s="1638"/>
      <c r="AF36" s="1638"/>
      <c r="AG36" s="1639"/>
      <c r="AH36" s="1638"/>
      <c r="AI36" s="1638"/>
      <c r="AJ36" s="1739"/>
      <c r="AK36" s="1740"/>
      <c r="AL36" s="1740"/>
      <c r="AM36" s="1741"/>
      <c r="AN36" s="1268"/>
      <c r="AO36" s="1268"/>
      <c r="AP36" s="1635">
        <v>0.04</v>
      </c>
      <c r="AQ36" s="1633"/>
      <c r="AR36" s="1638"/>
      <c r="AS36" s="1635">
        <v>0.011</v>
      </c>
      <c r="AT36" s="1638"/>
      <c r="AU36" s="1635">
        <v>0.01</v>
      </c>
      <c r="AV36" s="1642"/>
      <c r="AW36" s="1638"/>
      <c r="AX36" s="1638"/>
      <c r="AY36" s="1642"/>
      <c r="AZ36" s="1638"/>
      <c r="BA36" s="1638"/>
      <c r="BB36" s="1635">
        <v>0.003</v>
      </c>
      <c r="BC36" s="1635">
        <v>0.0</v>
      </c>
      <c r="BD36" s="1635">
        <v>-0.004</v>
      </c>
      <c r="BE36" s="1635">
        <v>0.002</v>
      </c>
      <c r="BF36" s="1635">
        <v>0.001</v>
      </c>
      <c r="BG36" s="1635">
        <v>0.01</v>
      </c>
      <c r="BH36" s="1635">
        <v>0.069</v>
      </c>
      <c r="BI36" s="1635">
        <v>0.068</v>
      </c>
      <c r="BJ36" s="1635">
        <v>0.069</v>
      </c>
      <c r="BK36" s="1635">
        <v>0.017</v>
      </c>
      <c r="BL36" s="1635">
        <v>0.017</v>
      </c>
      <c r="BM36" s="1635">
        <v>0.013</v>
      </c>
      <c r="BN36" s="471"/>
      <c r="BO36" s="1638"/>
      <c r="BP36" s="1638"/>
      <c r="BQ36" s="471"/>
      <c r="BR36" s="1638"/>
      <c r="BS36" s="1638"/>
      <c r="BT36" s="1742"/>
      <c r="BU36" s="1743"/>
      <c r="BV36" s="1743"/>
      <c r="BW36" s="1742"/>
      <c r="BX36" s="1743"/>
      <c r="BY36" s="1743"/>
      <c r="BZ36" s="1635">
        <v>0.0501</v>
      </c>
      <c r="CA36" s="1258">
        <v>0.051</v>
      </c>
      <c r="CB36" s="1258">
        <v>0.0501</v>
      </c>
      <c r="CC36" s="1258">
        <v>0.04</v>
      </c>
      <c r="CD36" s="1258">
        <v>0.041</v>
      </c>
      <c r="CE36" s="1258">
        <v>0.04</v>
      </c>
      <c r="CF36" s="1635">
        <v>0.043</v>
      </c>
      <c r="CG36" s="1635">
        <v>0.038</v>
      </c>
      <c r="CH36" s="1635">
        <v>0.038</v>
      </c>
      <c r="CI36" s="1635">
        <v>0.01</v>
      </c>
      <c r="CJ36" s="1635">
        <v>0.0075</v>
      </c>
      <c r="CK36" s="1635">
        <v>0.014</v>
      </c>
      <c r="CL36" s="1635">
        <v>0.0746</v>
      </c>
      <c r="CM36" s="1142"/>
      <c r="CN36" s="1142"/>
      <c r="CO36" s="1142"/>
      <c r="CP36" s="1142"/>
      <c r="CQ36" s="1142"/>
      <c r="CR36" s="1142"/>
      <c r="CS36" s="1142"/>
      <c r="CT36" s="1644"/>
    </row>
    <row r="37">
      <c r="A37" s="1744">
        <f t="shared" si="1"/>
        <v>43040</v>
      </c>
      <c r="B37" s="1730" t="str">
        <f>B36 &amp;" F"</f>
        <v>2015 Quý 1 F</v>
      </c>
      <c r="C37" s="1646"/>
      <c r="D37" s="1646"/>
      <c r="E37" s="1646"/>
      <c r="F37" s="1646"/>
      <c r="G37" s="1646"/>
      <c r="H37" s="1646"/>
      <c r="I37" s="1706"/>
      <c r="J37" s="1649"/>
      <c r="K37" s="1649"/>
      <c r="L37" s="1647">
        <v>0.017</v>
      </c>
      <c r="M37" s="1648">
        <v>0.015</v>
      </c>
      <c r="N37" s="1648">
        <v>0.019</v>
      </c>
      <c r="O37" s="1647">
        <v>0.004</v>
      </c>
      <c r="P37" s="1648">
        <v>0.004</v>
      </c>
      <c r="Q37" s="1648">
        <v>0.004</v>
      </c>
      <c r="R37" s="479">
        <v>0.025</v>
      </c>
      <c r="S37" s="1648">
        <v>0.025</v>
      </c>
      <c r="T37" s="1648">
        <v>0.025</v>
      </c>
      <c r="U37" s="1751">
        <v>0.006</v>
      </c>
      <c r="V37" s="1648">
        <v>0.006</v>
      </c>
      <c r="W37" s="1648">
        <v>0.006</v>
      </c>
      <c r="X37" s="483"/>
      <c r="Y37" s="483"/>
      <c r="Z37" s="483"/>
      <c r="AA37" s="1650"/>
      <c r="AB37" s="483"/>
      <c r="AC37" s="1651"/>
      <c r="AD37" s="1649"/>
      <c r="AE37" s="1649"/>
      <c r="AF37" s="1649"/>
      <c r="AG37" s="1652"/>
      <c r="AH37" s="1649"/>
      <c r="AI37" s="1649"/>
      <c r="AJ37" s="1745"/>
      <c r="AK37" s="1746"/>
      <c r="AL37" s="1746"/>
      <c r="AM37" s="1747"/>
      <c r="AN37" s="1289"/>
      <c r="AO37" s="1289"/>
      <c r="AP37" s="1648">
        <v>0.04</v>
      </c>
      <c r="AQ37" s="1646"/>
      <c r="AR37" s="1649"/>
      <c r="AS37" s="1648">
        <v>0.011</v>
      </c>
      <c r="AT37" s="1649"/>
      <c r="AU37" s="1648">
        <v>0.01</v>
      </c>
      <c r="AV37" s="1654"/>
      <c r="AW37" s="1649"/>
      <c r="AX37" s="1649"/>
      <c r="AY37" s="1654"/>
      <c r="AZ37" s="1649"/>
      <c r="BA37" s="1649"/>
      <c r="BB37" s="1648">
        <v>0.003</v>
      </c>
      <c r="BC37" s="1648">
        <v>0.0</v>
      </c>
      <c r="BD37" s="1648">
        <v>-0.004</v>
      </c>
      <c r="BE37" s="1648">
        <v>0.002</v>
      </c>
      <c r="BF37" s="1648">
        <v>0.001</v>
      </c>
      <c r="BG37" s="1648">
        <v>0.01</v>
      </c>
      <c r="BH37" s="1648">
        <v>0.069</v>
      </c>
      <c r="BI37" s="1648">
        <v>0.068</v>
      </c>
      <c r="BJ37" s="1648">
        <v>0.069</v>
      </c>
      <c r="BK37" s="1648">
        <v>0.017</v>
      </c>
      <c r="BL37" s="1648">
        <v>0.017</v>
      </c>
      <c r="BM37" s="1648">
        <v>0.013</v>
      </c>
      <c r="BN37" s="484"/>
      <c r="BO37" s="1649"/>
      <c r="BP37" s="1649"/>
      <c r="BQ37" s="484"/>
      <c r="BR37" s="1649"/>
      <c r="BS37" s="1649"/>
      <c r="BT37" s="1748"/>
      <c r="BU37" s="1749"/>
      <c r="BV37" s="1749"/>
      <c r="BW37" s="1748"/>
      <c r="BX37" s="1749"/>
      <c r="BY37" s="1749"/>
      <c r="BZ37" s="1648">
        <v>0.0501</v>
      </c>
      <c r="CA37" s="1278">
        <v>0.051</v>
      </c>
      <c r="CB37" s="1278">
        <v>0.0501</v>
      </c>
      <c r="CC37" s="1278">
        <v>0.04</v>
      </c>
      <c r="CD37" s="1278">
        <v>0.041</v>
      </c>
      <c r="CE37" s="1278">
        <v>0.04</v>
      </c>
      <c r="CF37" s="1648">
        <v>0.043</v>
      </c>
      <c r="CG37" s="1648">
        <v>0.038</v>
      </c>
      <c r="CH37" s="1648">
        <v>0.038</v>
      </c>
      <c r="CI37" s="1648">
        <v>0.01</v>
      </c>
      <c r="CJ37" s="1648">
        <v>0.0075</v>
      </c>
      <c r="CK37" s="1648">
        <v>0.014</v>
      </c>
      <c r="CL37" s="1648">
        <v>0.0746</v>
      </c>
      <c r="CM37" s="1149"/>
      <c r="CN37" s="1149"/>
      <c r="CO37" s="1149"/>
      <c r="CP37" s="1149"/>
      <c r="CQ37" s="1149"/>
      <c r="CR37" s="1149"/>
      <c r="CS37" s="1149"/>
      <c r="CT37" s="1656"/>
    </row>
    <row r="38">
      <c r="A38" s="1750">
        <f t="shared" si="1"/>
        <v>43070</v>
      </c>
      <c r="B38" s="1727" t="str">
        <f>YEAR(A6) &amp; " Quý " &amp; INT((MONTH(A6)-1)/3) + 1</f>
        <v>2015 Quý 2</v>
      </c>
      <c r="C38" s="1633"/>
      <c r="D38" s="1633"/>
      <c r="E38" s="1633"/>
      <c r="F38" s="1633"/>
      <c r="G38" s="1633"/>
      <c r="H38" s="1633"/>
      <c r="I38" s="1704"/>
      <c r="J38" s="1638"/>
      <c r="K38" s="1638"/>
      <c r="L38" s="1634">
        <v>0.015</v>
      </c>
      <c r="M38" s="1635">
        <v>0.014</v>
      </c>
      <c r="N38" s="1635">
        <v>0.017</v>
      </c>
      <c r="O38" s="1634">
        <v>0.004</v>
      </c>
      <c r="P38" s="1635">
        <v>0.004</v>
      </c>
      <c r="Q38" s="1635">
        <v>0.004</v>
      </c>
      <c r="R38" s="466">
        <v>0.026</v>
      </c>
      <c r="S38" s="1635">
        <v>0.025</v>
      </c>
      <c r="T38" s="1635">
        <v>0.028</v>
      </c>
      <c r="U38" s="1738">
        <v>0.006</v>
      </c>
      <c r="V38" s="1635">
        <v>0.006</v>
      </c>
      <c r="W38" s="1635">
        <v>0.007</v>
      </c>
      <c r="X38" s="470"/>
      <c r="Y38" s="470"/>
      <c r="Z38" s="470"/>
      <c r="AA38" s="1636"/>
      <c r="AB38" s="470"/>
      <c r="AC38" s="1637"/>
      <c r="AD38" s="1638"/>
      <c r="AE38" s="1638"/>
      <c r="AF38" s="1638"/>
      <c r="AG38" s="1639"/>
      <c r="AH38" s="1638"/>
      <c r="AI38" s="1638"/>
      <c r="AJ38" s="1739"/>
      <c r="AK38" s="1740"/>
      <c r="AL38" s="1740"/>
      <c r="AM38" s="1741"/>
      <c r="AN38" s="1268"/>
      <c r="AO38" s="1268"/>
      <c r="AP38" s="1635">
        <v>0.029</v>
      </c>
      <c r="AQ38" s="1633"/>
      <c r="AR38" s="1638"/>
      <c r="AS38" s="1635">
        <v>0.011</v>
      </c>
      <c r="AT38" s="1638"/>
      <c r="AU38" s="1635">
        <v>0.01</v>
      </c>
      <c r="AV38" s="1642"/>
      <c r="AW38" s="1638"/>
      <c r="AX38" s="1638"/>
      <c r="AY38" s="1642"/>
      <c r="AZ38" s="1638"/>
      <c r="BA38" s="1638"/>
      <c r="BB38" s="1635">
        <v>0.014</v>
      </c>
      <c r="BC38" s="1635">
        <v>0.013</v>
      </c>
      <c r="BD38" s="1635">
        <v>0.003</v>
      </c>
      <c r="BE38" s="1635">
        <v>0.001</v>
      </c>
      <c r="BF38" s="1635">
        <v>0.003</v>
      </c>
      <c r="BG38" s="1635">
        <v>0.002</v>
      </c>
      <c r="BH38" s="1635">
        <v>0.069</v>
      </c>
      <c r="BI38" s="1635">
        <v>0.068</v>
      </c>
      <c r="BJ38" s="1635">
        <v>0.069</v>
      </c>
      <c r="BK38" s="1635">
        <v>0.017</v>
      </c>
      <c r="BL38" s="1635">
        <v>0.017</v>
      </c>
      <c r="BM38" s="1635">
        <v>0.017</v>
      </c>
      <c r="BN38" s="471"/>
      <c r="BO38" s="1638"/>
      <c r="BP38" s="1638"/>
      <c r="BQ38" s="471"/>
      <c r="BR38" s="1638"/>
      <c r="BS38" s="1638"/>
      <c r="BT38" s="1742"/>
      <c r="BU38" s="1743"/>
      <c r="BV38" s="1743"/>
      <c r="BW38" s="1742"/>
      <c r="BX38" s="1743"/>
      <c r="BY38" s="1743"/>
      <c r="BZ38" s="1635">
        <v>0.0501</v>
      </c>
      <c r="CA38" s="1258">
        <v>0.051</v>
      </c>
      <c r="CB38" s="1258">
        <v>0.0501</v>
      </c>
      <c r="CC38" s="1258">
        <v>0.04</v>
      </c>
      <c r="CD38" s="1258">
        <v>0.041</v>
      </c>
      <c r="CE38" s="1258">
        <v>0.04</v>
      </c>
      <c r="CF38" s="1635">
        <v>0.04</v>
      </c>
      <c r="CG38" s="1635">
        <v>0.044</v>
      </c>
      <c r="CH38" s="1635">
        <v>0.043</v>
      </c>
      <c r="CI38" s="1635">
        <v>0.005</v>
      </c>
      <c r="CJ38" s="1635">
        <v>0.007</v>
      </c>
      <c r="CK38" s="1635">
        <v>0.01</v>
      </c>
      <c r="CL38" s="1635">
        <v>0.0765</v>
      </c>
      <c r="CM38" s="1142"/>
      <c r="CN38" s="1142"/>
      <c r="CO38" s="1142"/>
      <c r="CP38" s="1142"/>
      <c r="CQ38" s="1142"/>
      <c r="CR38" s="1142"/>
      <c r="CS38" s="1142"/>
      <c r="CT38" s="1644"/>
    </row>
    <row r="39">
      <c r="A39" s="1744">
        <f t="shared" si="1"/>
        <v>43101</v>
      </c>
      <c r="B39" s="1730" t="str">
        <f>B38 &amp;" F"</f>
        <v>2015 Quý 2 F</v>
      </c>
      <c r="C39" s="1646"/>
      <c r="D39" s="1646"/>
      <c r="E39" s="1646"/>
      <c r="F39" s="1646"/>
      <c r="G39" s="1646"/>
      <c r="H39" s="1646"/>
      <c r="I39" s="1706"/>
      <c r="J39" s="1649"/>
      <c r="K39" s="1649"/>
      <c r="L39" s="1647">
        <v>0.014</v>
      </c>
      <c r="M39" s="1648">
        <v>0.015</v>
      </c>
      <c r="N39" s="1648">
        <v>0.015</v>
      </c>
      <c r="O39" s="1647">
        <v>0.004</v>
      </c>
      <c r="P39" s="1648">
        <v>0.004</v>
      </c>
      <c r="Q39" s="1648">
        <v>0.004</v>
      </c>
      <c r="R39" s="479">
        <v>0.027</v>
      </c>
      <c r="S39" s="1648">
        <v>0.027</v>
      </c>
      <c r="T39" s="1648">
        <v>0.027</v>
      </c>
      <c r="U39" s="1751">
        <v>0.006</v>
      </c>
      <c r="V39" s="1648">
        <v>0.006</v>
      </c>
      <c r="W39" s="1648">
        <v>0.006</v>
      </c>
      <c r="X39" s="483"/>
      <c r="Y39" s="483"/>
      <c r="Z39" s="483"/>
      <c r="AA39" s="1650"/>
      <c r="AB39" s="483"/>
      <c r="AC39" s="1651"/>
      <c r="AD39" s="1649"/>
      <c r="AE39" s="1649"/>
      <c r="AF39" s="1649"/>
      <c r="AG39" s="1652"/>
      <c r="AH39" s="1649"/>
      <c r="AI39" s="1649"/>
      <c r="AJ39" s="1745"/>
      <c r="AK39" s="1746"/>
      <c r="AL39" s="1746"/>
      <c r="AM39" s="1747"/>
      <c r="AN39" s="1289"/>
      <c r="AO39" s="1289"/>
      <c r="AP39" s="1648">
        <v>0.029</v>
      </c>
      <c r="AQ39" s="1646"/>
      <c r="AR39" s="1649"/>
      <c r="AS39" s="1648">
        <v>0.004</v>
      </c>
      <c r="AT39" s="1649"/>
      <c r="AU39" s="1648">
        <v>0.004</v>
      </c>
      <c r="AV39" s="1654"/>
      <c r="AW39" s="1649"/>
      <c r="AX39" s="1649"/>
      <c r="AY39" s="1654"/>
      <c r="AZ39" s="1649"/>
      <c r="BA39" s="1649"/>
      <c r="BB39" s="1648">
        <v>0.014</v>
      </c>
      <c r="BC39" s="1648">
        <v>0.013</v>
      </c>
      <c r="BD39" s="1648">
        <v>0.003</v>
      </c>
      <c r="BE39" s="1648">
        <v>0.001</v>
      </c>
      <c r="BF39" s="1648">
        <v>0.003</v>
      </c>
      <c r="BG39" s="1648">
        <v>0.002</v>
      </c>
      <c r="BH39" s="1648">
        <v>0.068</v>
      </c>
      <c r="BI39" s="1648">
        <v>0.068</v>
      </c>
      <c r="BJ39" s="1648">
        <v>0.069</v>
      </c>
      <c r="BK39" s="1648">
        <v>0.017</v>
      </c>
      <c r="BL39" s="1648">
        <v>0.017</v>
      </c>
      <c r="BM39" s="1648">
        <v>0.017</v>
      </c>
      <c r="BN39" s="484"/>
      <c r="BO39" s="1649"/>
      <c r="BP39" s="1649"/>
      <c r="BQ39" s="484"/>
      <c r="BR39" s="1649"/>
      <c r="BS39" s="1649"/>
      <c r="BT39" s="1748"/>
      <c r="BU39" s="1749"/>
      <c r="BV39" s="1749"/>
      <c r="BW39" s="1748"/>
      <c r="BX39" s="1749"/>
      <c r="BY39" s="1749"/>
      <c r="BZ39" s="1648">
        <v>0.0506</v>
      </c>
      <c r="CA39" s="1278">
        <v>0.0513</v>
      </c>
      <c r="CB39" s="1278">
        <v>0.0506</v>
      </c>
      <c r="CC39" s="1278">
        <v>0.0318</v>
      </c>
      <c r="CD39" s="1278">
        <v>0.0323</v>
      </c>
      <c r="CE39" s="1278">
        <v>0.0319</v>
      </c>
      <c r="CF39" s="1648">
        <v>0.04</v>
      </c>
      <c r="CG39" s="1648">
        <v>0.044</v>
      </c>
      <c r="CH39" s="1648">
        <v>0.043</v>
      </c>
      <c r="CI39" s="1648">
        <v>0.005</v>
      </c>
      <c r="CJ39" s="1648">
        <v>0.007</v>
      </c>
      <c r="CK39" s="1648">
        <v>0.01</v>
      </c>
      <c r="CL39" s="1648">
        <v>0.0765</v>
      </c>
      <c r="CM39" s="1149"/>
      <c r="CN39" s="1149"/>
      <c r="CO39" s="1151"/>
      <c r="CP39" s="1151"/>
      <c r="CQ39" s="1151"/>
      <c r="CR39" s="1151"/>
      <c r="CS39" s="1151"/>
      <c r="CT39" s="1752"/>
    </row>
    <row r="40">
      <c r="A40" s="1750">
        <f t="shared" si="1"/>
        <v>43132</v>
      </c>
      <c r="B40" s="1727" t="str">
        <f>YEAR(A9) &amp; " Quý " &amp; INT((MONTH(A9)-1)/3) + 1</f>
        <v>2015 Quý 3</v>
      </c>
      <c r="C40" s="1633"/>
      <c r="D40" s="1633"/>
      <c r="E40" s="1633"/>
      <c r="F40" s="1633"/>
      <c r="G40" s="1633"/>
      <c r="H40" s="1633"/>
      <c r="I40" s="1704"/>
      <c r="J40" s="1638"/>
      <c r="K40" s="1638"/>
      <c r="L40" s="1634">
        <v>0.014</v>
      </c>
      <c r="M40" s="1635">
        <v>0.014</v>
      </c>
      <c r="N40" s="1635">
        <v>0.014</v>
      </c>
      <c r="O40" s="1634">
        <v>0.004</v>
      </c>
      <c r="P40" s="1635">
        <v>0.004</v>
      </c>
      <c r="Q40" s="1635">
        <v>0.004</v>
      </c>
      <c r="R40" s="466">
        <v>0.027</v>
      </c>
      <c r="S40" s="1635">
        <v>0.027</v>
      </c>
      <c r="T40" s="1635">
        <v>0.027</v>
      </c>
      <c r="U40" s="1738">
        <v>0.006</v>
      </c>
      <c r="V40" s="1635">
        <v>0.006</v>
      </c>
      <c r="W40" s="1635">
        <v>0.006</v>
      </c>
      <c r="X40" s="470"/>
      <c r="Y40" s="470"/>
      <c r="Z40" s="470"/>
      <c r="AA40" s="1636"/>
      <c r="AB40" s="470"/>
      <c r="AC40" s="1637"/>
      <c r="AD40" s="1638"/>
      <c r="AE40" s="1638"/>
      <c r="AF40" s="1638"/>
      <c r="AG40" s="1639"/>
      <c r="AH40" s="1638"/>
      <c r="AI40" s="1638"/>
      <c r="AJ40" s="1739"/>
      <c r="AK40" s="1740"/>
      <c r="AL40" s="1740"/>
      <c r="AM40" s="1741"/>
      <c r="AN40" s="1268"/>
      <c r="AO40" s="1268"/>
      <c r="AP40" s="1635">
        <v>0.029</v>
      </c>
      <c r="AQ40" s="1633"/>
      <c r="AR40" s="1638"/>
      <c r="AS40" s="1635">
        <v>0.004</v>
      </c>
      <c r="AT40" s="1638"/>
      <c r="AU40" s="1635">
        <v>0.004</v>
      </c>
      <c r="AV40" s="1642"/>
      <c r="AW40" s="1638"/>
      <c r="AX40" s="1638"/>
      <c r="AY40" s="1642"/>
      <c r="AZ40" s="1638"/>
      <c r="BA40" s="1638"/>
      <c r="BB40" s="1635">
        <v>0.014</v>
      </c>
      <c r="BC40" s="1635">
        <v>0.013</v>
      </c>
      <c r="BD40" s="1635">
        <v>0.003</v>
      </c>
      <c r="BE40" s="1635">
        <v>0.001</v>
      </c>
      <c r="BF40" s="1635">
        <v>0.003</v>
      </c>
      <c r="BG40" s="1635">
        <v>0.002</v>
      </c>
      <c r="BH40" s="1635">
        <v>0.068</v>
      </c>
      <c r="BI40" s="1635">
        <v>0.068</v>
      </c>
      <c r="BJ40" s="1635">
        <v>0.069</v>
      </c>
      <c r="BK40" s="1635">
        <v>0.017</v>
      </c>
      <c r="BL40" s="1635">
        <v>0.017</v>
      </c>
      <c r="BM40" s="1635">
        <v>0.017</v>
      </c>
      <c r="BN40" s="471"/>
      <c r="BO40" s="1638"/>
      <c r="BP40" s="1638"/>
      <c r="BQ40" s="471"/>
      <c r="BR40" s="1638"/>
      <c r="BS40" s="1638"/>
      <c r="BT40" s="1742"/>
      <c r="BU40" s="1743"/>
      <c r="BV40" s="1743"/>
      <c r="BW40" s="1742"/>
      <c r="BX40" s="1743"/>
      <c r="BY40" s="1743"/>
      <c r="BZ40" s="1635">
        <v>0.0506</v>
      </c>
      <c r="CA40" s="1258">
        <v>0.0513</v>
      </c>
      <c r="CB40" s="1258">
        <v>0.0506</v>
      </c>
      <c r="CC40" s="1258">
        <v>0.0318</v>
      </c>
      <c r="CD40" s="1258">
        <v>0.0323</v>
      </c>
      <c r="CE40" s="1258">
        <v>0.0319</v>
      </c>
      <c r="CF40" s="1635">
        <v>0.04</v>
      </c>
      <c r="CG40" s="1635">
        <v>0.044</v>
      </c>
      <c r="CH40" s="1635">
        <v>0.043</v>
      </c>
      <c r="CI40" s="1635">
        <v>0.005</v>
      </c>
      <c r="CJ40" s="1635">
        <v>0.007</v>
      </c>
      <c r="CK40" s="1635">
        <v>0.01</v>
      </c>
      <c r="CL40" s="1635">
        <v>0.0765</v>
      </c>
      <c r="CM40" s="1142"/>
      <c r="CN40" s="1142"/>
      <c r="CO40" s="1144"/>
      <c r="CP40" s="1144"/>
      <c r="CQ40" s="1144"/>
      <c r="CR40" s="1144"/>
      <c r="CS40" s="1144"/>
      <c r="CT40" s="1753"/>
    </row>
    <row r="41">
      <c r="A41" s="1744">
        <f t="shared" si="1"/>
        <v>43160</v>
      </c>
      <c r="B41" s="1730" t="str">
        <f>B40 &amp;" F"</f>
        <v>2015 Quý 3 F</v>
      </c>
      <c r="C41" s="1646"/>
      <c r="D41" s="1646"/>
      <c r="E41" s="1646"/>
      <c r="F41" s="1646"/>
      <c r="G41" s="1646"/>
      <c r="H41" s="1646"/>
      <c r="I41" s="1706"/>
      <c r="J41" s="1649"/>
      <c r="K41" s="1649"/>
      <c r="L41" s="1647">
        <v>0.012</v>
      </c>
      <c r="M41" s="1648">
        <v>0.014</v>
      </c>
      <c r="N41" s="1648">
        <v>0.014</v>
      </c>
      <c r="O41" s="1647">
        <v>0.002</v>
      </c>
      <c r="P41" s="1648">
        <v>0.001</v>
      </c>
      <c r="Q41" s="1648">
        <v>0.001</v>
      </c>
      <c r="R41" s="479">
        <v>0.027</v>
      </c>
      <c r="S41" s="1648">
        <v>0.027</v>
      </c>
      <c r="T41" s="1648">
        <v>0.027</v>
      </c>
      <c r="U41" s="1751">
        <v>0.006</v>
      </c>
      <c r="V41" s="1648">
        <v>0.006</v>
      </c>
      <c r="W41" s="1648">
        <v>0.006</v>
      </c>
      <c r="X41" s="483"/>
      <c r="Y41" s="483"/>
      <c r="Z41" s="483"/>
      <c r="AA41" s="1650"/>
      <c r="AB41" s="483"/>
      <c r="AC41" s="1651"/>
      <c r="AD41" s="1649"/>
      <c r="AE41" s="1649"/>
      <c r="AF41" s="1649"/>
      <c r="AG41" s="1652"/>
      <c r="AH41" s="1649"/>
      <c r="AI41" s="1649"/>
      <c r="AJ41" s="1745"/>
      <c r="AK41" s="1746"/>
      <c r="AL41" s="1746"/>
      <c r="AM41" s="1747"/>
      <c r="AN41" s="1289"/>
      <c r="AO41" s="1289"/>
      <c r="AP41" s="1648">
        <v>0.029</v>
      </c>
      <c r="AQ41" s="1646"/>
      <c r="AR41" s="1649"/>
      <c r="AS41" s="1648">
        <v>0.004</v>
      </c>
      <c r="AT41" s="1649"/>
      <c r="AU41" s="1648">
        <v>0.004</v>
      </c>
      <c r="AV41" s="1654"/>
      <c r="AW41" s="1649"/>
      <c r="AX41" s="1649"/>
      <c r="AY41" s="1654"/>
      <c r="AZ41" s="1649"/>
      <c r="BA41" s="1649"/>
      <c r="BB41" s="1648">
        <v>0.021</v>
      </c>
      <c r="BC41" s="1648">
        <v>0.025</v>
      </c>
      <c r="BD41" s="1648">
        <v>0.014</v>
      </c>
      <c r="BE41" s="1648">
        <v>0.001</v>
      </c>
      <c r="BF41" s="1648">
        <v>0.004</v>
      </c>
      <c r="BG41" s="1648">
        <v>0.001</v>
      </c>
      <c r="BH41" s="1648">
        <v>0.068</v>
      </c>
      <c r="BI41" s="1648">
        <v>0.068</v>
      </c>
      <c r="BJ41" s="1648">
        <v>0.069</v>
      </c>
      <c r="BK41" s="1648">
        <v>0.016</v>
      </c>
      <c r="BL41" s="1648">
        <v>0.016</v>
      </c>
      <c r="BM41" s="1648">
        <v>0.017</v>
      </c>
      <c r="BN41" s="484"/>
      <c r="BO41" s="1649"/>
      <c r="BP41" s="1649"/>
      <c r="BQ41" s="484"/>
      <c r="BR41" s="1649"/>
      <c r="BS41" s="1649"/>
      <c r="BT41" s="1748"/>
      <c r="BU41" s="1749"/>
      <c r="BV41" s="1749"/>
      <c r="BW41" s="1748"/>
      <c r="BX41" s="1749"/>
      <c r="BY41" s="1749"/>
      <c r="BZ41" s="1648">
        <v>0.0506</v>
      </c>
      <c r="CA41" s="1278">
        <v>0.0513</v>
      </c>
      <c r="CB41" s="1278">
        <v>0.0506</v>
      </c>
      <c r="CC41" s="1278">
        <v>0.0318</v>
      </c>
      <c r="CD41" s="1278">
        <v>0.0323</v>
      </c>
      <c r="CE41" s="1278">
        <v>0.0319</v>
      </c>
      <c r="CF41" s="1648">
        <v>0.048</v>
      </c>
      <c r="CG41" s="1648">
        <v>0.04</v>
      </c>
      <c r="CH41" s="1648">
        <v>0.04</v>
      </c>
      <c r="CI41" s="1648">
        <v>0.02</v>
      </c>
      <c r="CJ41" s="1648">
        <v>0.0105</v>
      </c>
      <c r="CK41" s="1648">
        <v>0.005</v>
      </c>
      <c r="CL41" s="1648">
        <v>0.0745</v>
      </c>
      <c r="CM41" s="1149"/>
      <c r="CN41" s="1149"/>
      <c r="CO41" s="1151"/>
      <c r="CP41" s="1151"/>
      <c r="CQ41" s="1151"/>
      <c r="CR41" s="1151"/>
      <c r="CS41" s="1151"/>
      <c r="CT41" s="1752"/>
    </row>
    <row r="42">
      <c r="A42" s="1750">
        <f t="shared" si="1"/>
        <v>43191</v>
      </c>
      <c r="B42" s="1727" t="str">
        <f>YEAR(A12) &amp; " Quý " &amp; INT((MONTH(A12)-1)/3) + 1</f>
        <v>2015 Quý 4</v>
      </c>
      <c r="C42" s="1633"/>
      <c r="D42" s="1633"/>
      <c r="E42" s="1633"/>
      <c r="F42" s="1633"/>
      <c r="G42" s="1633"/>
      <c r="H42" s="1633"/>
      <c r="I42" s="1704"/>
      <c r="J42" s="1638"/>
      <c r="K42" s="1635">
        <v>0.002</v>
      </c>
      <c r="L42" s="1634">
        <v>0.012</v>
      </c>
      <c r="M42" s="1635">
        <v>0.012</v>
      </c>
      <c r="N42" s="1635">
        <v>0.012</v>
      </c>
      <c r="O42" s="1634">
        <v>0.002</v>
      </c>
      <c r="P42" s="1635">
        <v>0.001</v>
      </c>
      <c r="Q42" s="1635">
        <v>0.001</v>
      </c>
      <c r="R42" s="466">
        <v>0.025</v>
      </c>
      <c r="S42" s="1635">
        <v>0.025</v>
      </c>
      <c r="T42" s="1635">
        <v>0.025</v>
      </c>
      <c r="U42" s="1738">
        <v>0.004</v>
      </c>
      <c r="V42" s="1635">
        <v>0.004</v>
      </c>
      <c r="W42" s="1635">
        <v>0.004</v>
      </c>
      <c r="X42" s="470"/>
      <c r="Y42" s="470"/>
      <c r="Z42" s="470"/>
      <c r="AA42" s="1636"/>
      <c r="AB42" s="470"/>
      <c r="AC42" s="1637"/>
      <c r="AD42" s="1638"/>
      <c r="AE42" s="1638"/>
      <c r="AF42" s="1638"/>
      <c r="AG42" s="1639"/>
      <c r="AH42" s="1638"/>
      <c r="AI42" s="1638"/>
      <c r="AJ42" s="1739"/>
      <c r="AK42" s="1740"/>
      <c r="AL42" s="1740"/>
      <c r="AM42" s="1741"/>
      <c r="AN42" s="1268"/>
      <c r="AO42" s="1268"/>
      <c r="AP42" s="1635">
        <v>0.029</v>
      </c>
      <c r="AQ42" s="1633"/>
      <c r="AR42" s="1638"/>
      <c r="AS42" s="1635">
        <v>0.004</v>
      </c>
      <c r="AT42" s="1638"/>
      <c r="AU42" s="1635">
        <v>0.004</v>
      </c>
      <c r="AV42" s="1642"/>
      <c r="AW42" s="1638"/>
      <c r="AX42" s="1638"/>
      <c r="AY42" s="1642"/>
      <c r="AZ42" s="1638"/>
      <c r="BA42" s="1638"/>
      <c r="BB42" s="1635">
        <v>0.021</v>
      </c>
      <c r="BC42" s="1635">
        <v>0.025</v>
      </c>
      <c r="BD42" s="1635">
        <v>0.014</v>
      </c>
      <c r="BE42" s="1635">
        <v>0.001</v>
      </c>
      <c r="BF42" s="1635">
        <v>0.004</v>
      </c>
      <c r="BG42" s="1635">
        <v>0.001</v>
      </c>
      <c r="BH42" s="1635">
        <v>0.068</v>
      </c>
      <c r="BI42" s="1635">
        <v>0.067</v>
      </c>
      <c r="BJ42" s="1635">
        <v>0.068</v>
      </c>
      <c r="BK42" s="1635">
        <v>0.016</v>
      </c>
      <c r="BL42" s="1635">
        <v>0.016</v>
      </c>
      <c r="BM42" s="1635">
        <v>0.017</v>
      </c>
      <c r="BN42" s="471"/>
      <c r="BO42" s="1638"/>
      <c r="BP42" s="1638"/>
      <c r="BQ42" s="471"/>
      <c r="BR42" s="1638"/>
      <c r="BS42" s="1638"/>
      <c r="BT42" s="1742"/>
      <c r="BU42" s="1743"/>
      <c r="BV42" s="1743"/>
      <c r="BW42" s="1742"/>
      <c r="BX42" s="1743"/>
      <c r="BY42" s="1743"/>
      <c r="BZ42" s="1635">
        <v>0.0519</v>
      </c>
      <c r="CA42" s="1258">
        <v>0.0512</v>
      </c>
      <c r="CB42" s="1258">
        <v>0.0519</v>
      </c>
      <c r="CC42" s="1258">
        <v>-0.017</v>
      </c>
      <c r="CD42" s="1258">
        <v>-0.017</v>
      </c>
      <c r="CE42" s="1258">
        <v>-0.017</v>
      </c>
      <c r="CF42" s="1635">
        <v>0.048</v>
      </c>
      <c r="CG42" s="1635">
        <v>0.04</v>
      </c>
      <c r="CH42" s="1635">
        <v>0.04</v>
      </c>
      <c r="CI42" s="1635">
        <v>0.02</v>
      </c>
      <c r="CJ42" s="1635">
        <v>0.0105</v>
      </c>
      <c r="CK42" s="1635">
        <v>0.005</v>
      </c>
      <c r="CL42" s="1635">
        <v>0.0745</v>
      </c>
      <c r="CM42" s="1142"/>
      <c r="CN42" s="1142"/>
      <c r="CO42" s="1144">
        <v>0.02</v>
      </c>
      <c r="CP42" s="1144">
        <v>0.018</v>
      </c>
      <c r="CQ42" s="1144">
        <v>0.019</v>
      </c>
      <c r="CR42" s="1144"/>
      <c r="CS42" s="1144"/>
      <c r="CT42" s="1753"/>
    </row>
    <row r="43">
      <c r="A43" s="1744">
        <f t="shared" si="1"/>
        <v>43221</v>
      </c>
      <c r="B43" s="1730" t="str">
        <f>B42 &amp;" F"</f>
        <v>2015 Quý 4 F</v>
      </c>
      <c r="C43" s="1646"/>
      <c r="D43" s="1646"/>
      <c r="E43" s="1646"/>
      <c r="F43" s="1646"/>
      <c r="G43" s="1646"/>
      <c r="H43" s="1646"/>
      <c r="I43" s="1647">
        <v>0.003</v>
      </c>
      <c r="J43" s="1648">
        <v>0.003</v>
      </c>
      <c r="K43" s="1648">
        <v>0.003</v>
      </c>
      <c r="L43" s="1647">
        <v>0.012</v>
      </c>
      <c r="M43" s="1648">
        <v>0.012</v>
      </c>
      <c r="N43" s="1648">
        <v>0.013</v>
      </c>
      <c r="O43" s="1647">
        <v>0.002</v>
      </c>
      <c r="P43" s="1648">
        <v>0.001</v>
      </c>
      <c r="Q43" s="1648">
        <v>0.001</v>
      </c>
      <c r="R43" s="479">
        <v>0.025</v>
      </c>
      <c r="S43" s="1648">
        <v>0.025</v>
      </c>
      <c r="T43" s="1648">
        <v>0.025</v>
      </c>
      <c r="U43" s="1751">
        <v>0.004</v>
      </c>
      <c r="V43" s="1648">
        <v>0.004</v>
      </c>
      <c r="W43" s="1648">
        <v>0.004</v>
      </c>
      <c r="X43" s="483"/>
      <c r="Y43" s="483"/>
      <c r="Z43" s="483"/>
      <c r="AA43" s="1650"/>
      <c r="AB43" s="483"/>
      <c r="AC43" s="1651"/>
      <c r="AD43" s="1649"/>
      <c r="AE43" s="1649"/>
      <c r="AF43" s="1649"/>
      <c r="AG43" s="1652"/>
      <c r="AH43" s="1649"/>
      <c r="AI43" s="1649"/>
      <c r="AJ43" s="1745"/>
      <c r="AK43" s="1746"/>
      <c r="AL43" s="1746"/>
      <c r="AM43" s="1747"/>
      <c r="AN43" s="1289"/>
      <c r="AO43" s="1289"/>
      <c r="AP43" s="1648">
        <v>0.029</v>
      </c>
      <c r="AQ43" s="1646"/>
      <c r="AR43" s="1649"/>
      <c r="AS43" s="1648">
        <v>0.004</v>
      </c>
      <c r="AT43" s="1649"/>
      <c r="AU43" s="1648">
        <v>0.004</v>
      </c>
      <c r="AV43" s="1654"/>
      <c r="AW43" s="1649"/>
      <c r="AX43" s="1649"/>
      <c r="AY43" s="1654"/>
      <c r="AZ43" s="1649"/>
      <c r="BA43" s="1649"/>
      <c r="BB43" s="1648">
        <v>0.021</v>
      </c>
      <c r="BC43" s="1648">
        <v>0.025</v>
      </c>
      <c r="BD43" s="1648">
        <v>0.014</v>
      </c>
      <c r="BE43" s="1648">
        <v>0.001</v>
      </c>
      <c r="BF43" s="1648">
        <v>0.004</v>
      </c>
      <c r="BG43" s="1648">
        <v>0.001</v>
      </c>
      <c r="BH43" s="1648">
        <v>0.068</v>
      </c>
      <c r="BI43" s="1648">
        <v>0.067</v>
      </c>
      <c r="BJ43" s="1648">
        <v>0.068</v>
      </c>
      <c r="BK43" s="1648">
        <v>0.016</v>
      </c>
      <c r="BL43" s="1648">
        <v>0.016</v>
      </c>
      <c r="BM43" s="1648">
        <v>0.017</v>
      </c>
      <c r="BN43" s="484"/>
      <c r="BO43" s="1649"/>
      <c r="BP43" s="1649"/>
      <c r="BQ43" s="484"/>
      <c r="BR43" s="1649"/>
      <c r="BS43" s="1649"/>
      <c r="BT43" s="1748"/>
      <c r="BU43" s="1749"/>
      <c r="BV43" s="1749"/>
      <c r="BW43" s="1748"/>
      <c r="BX43" s="1749"/>
      <c r="BY43" s="1749"/>
      <c r="BZ43" s="1648">
        <v>0.0519</v>
      </c>
      <c r="CA43" s="1278">
        <v>0.0512</v>
      </c>
      <c r="CB43" s="1278">
        <v>0.0519</v>
      </c>
      <c r="CC43" s="1278">
        <v>-0.017</v>
      </c>
      <c r="CD43" s="1278">
        <v>-0.017</v>
      </c>
      <c r="CE43" s="1278">
        <v>-0.017</v>
      </c>
      <c r="CF43" s="1648">
        <v>0.048</v>
      </c>
      <c r="CG43" s="1648">
        <v>0.04</v>
      </c>
      <c r="CH43" s="1648">
        <v>0.04</v>
      </c>
      <c r="CI43" s="1648">
        <v>0.02</v>
      </c>
      <c r="CJ43" s="1648">
        <v>0.0105</v>
      </c>
      <c r="CK43" s="1648">
        <v>0.005</v>
      </c>
      <c r="CL43" s="1648">
        <v>0.0745</v>
      </c>
      <c r="CM43" s="1149"/>
      <c r="CN43" s="1149"/>
      <c r="CO43" s="1151">
        <v>0.015</v>
      </c>
      <c r="CP43" s="1151">
        <v>0.0</v>
      </c>
      <c r="CQ43" s="1151">
        <v>0.013</v>
      </c>
      <c r="CR43" s="1151"/>
      <c r="CS43" s="1151"/>
      <c r="CT43" s="1752"/>
    </row>
    <row r="44">
      <c r="A44" s="1750">
        <f t="shared" si="1"/>
        <v>43252</v>
      </c>
      <c r="B44" s="1727" t="str">
        <f>YEAR(A15) &amp; " Quý " &amp; INT((MONTH(A15)-1)/3) + 1</f>
        <v>2016 Quý 1</v>
      </c>
      <c r="C44" s="1633"/>
      <c r="D44" s="1633"/>
      <c r="E44" s="1633"/>
      <c r="F44" s="1633"/>
      <c r="G44" s="1633"/>
      <c r="H44" s="1633"/>
      <c r="I44" s="1634">
        <v>0.001</v>
      </c>
      <c r="J44" s="1635">
        <v>0.002</v>
      </c>
      <c r="K44" s="1635">
        <v>0.001</v>
      </c>
      <c r="L44" s="1704"/>
      <c r="M44" s="1638"/>
      <c r="N44" s="1638"/>
      <c r="O44" s="1634">
        <v>0.004</v>
      </c>
      <c r="P44" s="1635">
        <v>0.004</v>
      </c>
      <c r="Q44" s="1635">
        <v>0.001</v>
      </c>
      <c r="R44" s="466">
        <v>0.025</v>
      </c>
      <c r="S44" s="1635">
        <v>0.025</v>
      </c>
      <c r="T44" s="1635">
        <v>0.025</v>
      </c>
      <c r="U44" s="1738">
        <v>0.004</v>
      </c>
      <c r="V44" s="1635">
        <v>0.004</v>
      </c>
      <c r="W44" s="1635">
        <v>0.004</v>
      </c>
      <c r="X44" s="470"/>
      <c r="Y44" s="470"/>
      <c r="Z44" s="470"/>
      <c r="AA44" s="1636"/>
      <c r="AB44" s="470"/>
      <c r="AC44" s="1637"/>
      <c r="AD44" s="1638"/>
      <c r="AE44" s="1638"/>
      <c r="AF44" s="1638"/>
      <c r="AG44" s="1639"/>
      <c r="AH44" s="1638"/>
      <c r="AI44" s="1638"/>
      <c r="AJ44" s="1739"/>
      <c r="AK44" s="1740"/>
      <c r="AL44" s="1740"/>
      <c r="AM44" s="1741"/>
      <c r="AN44" s="1268"/>
      <c r="AO44" s="1268"/>
      <c r="AP44" s="1635">
        <v>0.028</v>
      </c>
      <c r="AQ44" s="1633"/>
      <c r="AR44" s="1638"/>
      <c r="AS44" s="1635">
        <v>0.004</v>
      </c>
      <c r="AT44" s="1638"/>
      <c r="AU44" s="1635">
        <v>0.004</v>
      </c>
      <c r="AV44" s="1642"/>
      <c r="AW44" s="1638"/>
      <c r="AX44" s="1638"/>
      <c r="AY44" s="1642"/>
      <c r="AZ44" s="1638"/>
      <c r="BA44" s="1638"/>
      <c r="BB44" s="1635">
        <v>0.012</v>
      </c>
      <c r="BC44" s="1635">
        <v>0.013</v>
      </c>
      <c r="BD44" s="1635">
        <v>0.021</v>
      </c>
      <c r="BE44" s="1635">
        <v>0.004</v>
      </c>
      <c r="BF44" s="1635">
        <v>0.004</v>
      </c>
      <c r="BG44" s="1635">
        <v>0.001</v>
      </c>
      <c r="BH44" s="1635">
        <v>0.068</v>
      </c>
      <c r="BI44" s="1635">
        <v>0.067</v>
      </c>
      <c r="BJ44" s="1635">
        <v>0.068</v>
      </c>
      <c r="BK44" s="1635">
        <v>0.014</v>
      </c>
      <c r="BL44" s="1635">
        <v>0.015</v>
      </c>
      <c r="BM44" s="1635">
        <v>0.016</v>
      </c>
      <c r="BN44" s="471"/>
      <c r="BO44" s="1638"/>
      <c r="BP44" s="1638"/>
      <c r="BQ44" s="471"/>
      <c r="BR44" s="1638"/>
      <c r="BS44" s="1638"/>
      <c r="BT44" s="1742"/>
      <c r="BU44" s="1743"/>
      <c r="BV44" s="1743"/>
      <c r="BW44" s="1742"/>
      <c r="BX44" s="1743"/>
      <c r="BY44" s="1743"/>
      <c r="BZ44" s="1635">
        <v>0.0519</v>
      </c>
      <c r="CA44" s="1258">
        <v>0.0512</v>
      </c>
      <c r="CB44" s="1258">
        <v>0.0519</v>
      </c>
      <c r="CC44" s="1258">
        <v>-0.017</v>
      </c>
      <c r="CD44" s="1258">
        <v>-0.017</v>
      </c>
      <c r="CE44" s="1258">
        <v>-0.017</v>
      </c>
      <c r="CF44" s="1635">
        <v>0.046</v>
      </c>
      <c r="CG44" s="1635">
        <v>0.045</v>
      </c>
      <c r="CH44" s="1635">
        <v>0.048</v>
      </c>
      <c r="CI44" s="1635">
        <v>0.01</v>
      </c>
      <c r="CJ44" s="1635">
        <v>0.01</v>
      </c>
      <c r="CK44" s="1635">
        <v>0.02</v>
      </c>
      <c r="CL44" s="1635">
        <v>0.0673</v>
      </c>
      <c r="CM44" s="1142"/>
      <c r="CN44" s="1142"/>
      <c r="CO44" s="1144">
        <v>0.007</v>
      </c>
      <c r="CP44" s="1144">
        <v>0.016</v>
      </c>
      <c r="CQ44" s="1144">
        <v>0.011</v>
      </c>
      <c r="CR44" s="1144"/>
      <c r="CS44" s="1144"/>
      <c r="CT44" s="1753"/>
    </row>
    <row r="45">
      <c r="A45" s="1744">
        <f t="shared" si="1"/>
        <v>43282</v>
      </c>
      <c r="B45" s="1730" t="str">
        <f>B44 &amp;" F"</f>
        <v>2016 Quý 1 F</v>
      </c>
      <c r="C45" s="1646"/>
      <c r="D45" s="1646"/>
      <c r="E45" s="1646"/>
      <c r="F45" s="1646"/>
      <c r="G45" s="1646"/>
      <c r="H45" s="1646"/>
      <c r="I45" s="1647">
        <v>0.003</v>
      </c>
      <c r="J45" s="1648">
        <v>0.002</v>
      </c>
      <c r="K45" s="1648">
        <v>0.004</v>
      </c>
      <c r="L45" s="1706"/>
      <c r="M45" s="1649"/>
      <c r="N45" s="1649"/>
      <c r="O45" s="1647">
        <v>0.004</v>
      </c>
      <c r="P45" s="1648">
        <v>0.004</v>
      </c>
      <c r="Q45" s="1648">
        <v>0.001</v>
      </c>
      <c r="R45" s="479">
        <v>0.021</v>
      </c>
      <c r="S45" s="1648">
        <v>0.022</v>
      </c>
      <c r="T45" s="1648">
        <v>0.021</v>
      </c>
      <c r="U45" s="1751">
        <v>0.003</v>
      </c>
      <c r="V45" s="1648">
        <v>0.004</v>
      </c>
      <c r="W45" s="1648">
        <v>0.003</v>
      </c>
      <c r="X45" s="483"/>
      <c r="Y45" s="483"/>
      <c r="Z45" s="483"/>
      <c r="AA45" s="1650"/>
      <c r="AB45" s="483"/>
      <c r="AC45" s="1651"/>
      <c r="AD45" s="1649"/>
      <c r="AE45" s="1649"/>
      <c r="AF45" s="1649"/>
      <c r="AG45" s="1652"/>
      <c r="AH45" s="1649"/>
      <c r="AI45" s="1649"/>
      <c r="AJ45" s="1745"/>
      <c r="AK45" s="1746"/>
      <c r="AL45" s="1746"/>
      <c r="AM45" s="1747"/>
      <c r="AN45" s="1289"/>
      <c r="AO45" s="1289"/>
      <c r="AP45" s="1648">
        <v>0.028</v>
      </c>
      <c r="AQ45" s="1646"/>
      <c r="AR45" s="1649"/>
      <c r="AS45" s="1648">
        <v>0.003</v>
      </c>
      <c r="AT45" s="1649"/>
      <c r="AU45" s="1648">
        <v>0.004</v>
      </c>
      <c r="AV45" s="1654"/>
      <c r="AW45" s="1649"/>
      <c r="AX45" s="1649"/>
      <c r="AY45" s="1654"/>
      <c r="AZ45" s="1649"/>
      <c r="BA45" s="1649"/>
      <c r="BB45" s="1648">
        <v>0.012</v>
      </c>
      <c r="BC45" s="1648">
        <v>0.013</v>
      </c>
      <c r="BD45" s="1648">
        <v>0.021</v>
      </c>
      <c r="BE45" s="1648">
        <v>0.004</v>
      </c>
      <c r="BF45" s="1648">
        <v>0.004</v>
      </c>
      <c r="BG45" s="1648">
        <v>0.001</v>
      </c>
      <c r="BH45" s="1648">
        <v>0.068</v>
      </c>
      <c r="BI45" s="1648">
        <v>0.068</v>
      </c>
      <c r="BJ45" s="1648">
        <v>0.068</v>
      </c>
      <c r="BK45" s="1648">
        <v>0.014</v>
      </c>
      <c r="BL45" s="1648">
        <v>0.015</v>
      </c>
      <c r="BM45" s="1648">
        <v>0.016</v>
      </c>
      <c r="BN45" s="484"/>
      <c r="BO45" s="1649"/>
      <c r="BP45" s="1649"/>
      <c r="BQ45" s="484"/>
      <c r="BR45" s="1649"/>
      <c r="BS45" s="1649"/>
      <c r="BT45" s="1748"/>
      <c r="BU45" s="1749"/>
      <c r="BV45" s="1749"/>
      <c r="BW45" s="1748"/>
      <c r="BX45" s="1749"/>
      <c r="BY45" s="1749"/>
      <c r="BZ45" s="1648">
        <v>0.0506</v>
      </c>
      <c r="CA45" s="1278">
        <v>0.0518</v>
      </c>
      <c r="CB45" s="1278">
        <v>0.0506</v>
      </c>
      <c r="CC45" s="1278">
        <v>-0.0042</v>
      </c>
      <c r="CD45" s="1278">
        <v>-0.003</v>
      </c>
      <c r="CE45" s="1278">
        <v>-0.0042</v>
      </c>
      <c r="CF45" s="1648">
        <v>0.046</v>
      </c>
      <c r="CG45" s="1648">
        <v>0.045</v>
      </c>
      <c r="CH45" s="1648">
        <v>0.048</v>
      </c>
      <c r="CI45" s="1648">
        <v>0.01</v>
      </c>
      <c r="CJ45" s="1648">
        <v>0.01</v>
      </c>
      <c r="CK45" s="1648">
        <v>0.02</v>
      </c>
      <c r="CL45" s="1648">
        <v>0.0673</v>
      </c>
      <c r="CM45" s="1149"/>
      <c r="CN45" s="1149"/>
      <c r="CO45" s="1151">
        <v>0.017</v>
      </c>
      <c r="CP45" s="1151">
        <v>0.012</v>
      </c>
      <c r="CQ45" s="1151">
        <v>0.022</v>
      </c>
      <c r="CR45" s="1151"/>
      <c r="CS45" s="1151"/>
      <c r="CT45" s="1752"/>
    </row>
    <row r="46">
      <c r="A46" s="1750">
        <f t="shared" si="1"/>
        <v>43313</v>
      </c>
      <c r="B46" s="1727" t="str">
        <f>YEAR(A18) &amp; " Quý " &amp; INT((MONTH(A18)-1)/3) + 1</f>
        <v>2016 Quý 2</v>
      </c>
      <c r="C46" s="1633"/>
      <c r="D46" s="1633"/>
      <c r="E46" s="1633"/>
      <c r="F46" s="1633"/>
      <c r="G46" s="1633"/>
      <c r="H46" s="1633"/>
      <c r="I46" s="1634">
        <v>0.0</v>
      </c>
      <c r="J46" s="1635">
        <v>0.001</v>
      </c>
      <c r="K46" s="1635">
        <v>0.0</v>
      </c>
      <c r="L46" s="1704"/>
      <c r="M46" s="1638"/>
      <c r="N46" s="1638"/>
      <c r="O46" s="1634">
        <v>0.004</v>
      </c>
      <c r="P46" s="1635">
        <v>0.004</v>
      </c>
      <c r="Q46" s="1635">
        <v>0.001</v>
      </c>
      <c r="R46" s="466">
        <v>0.022</v>
      </c>
      <c r="S46" s="1635">
        <v>0.021</v>
      </c>
      <c r="T46" s="1635">
        <v>0.022</v>
      </c>
      <c r="U46" s="1738">
        <v>0.004</v>
      </c>
      <c r="V46" s="1635">
        <v>0.003</v>
      </c>
      <c r="W46" s="1635">
        <v>0.004</v>
      </c>
      <c r="X46" s="470"/>
      <c r="Y46" s="470"/>
      <c r="Z46" s="470"/>
      <c r="AA46" s="1636"/>
      <c r="AB46" s="470"/>
      <c r="AC46" s="1637"/>
      <c r="AD46" s="1638"/>
      <c r="AE46" s="1638"/>
      <c r="AF46" s="1638"/>
      <c r="AG46" s="1639"/>
      <c r="AH46" s="1638"/>
      <c r="AI46" s="1638"/>
      <c r="AJ46" s="1739"/>
      <c r="AK46" s="1740"/>
      <c r="AL46" s="1740"/>
      <c r="AM46" s="1741"/>
      <c r="AN46" s="1268"/>
      <c r="AO46" s="1268"/>
      <c r="AP46" s="1635">
        <v>0.028</v>
      </c>
      <c r="AQ46" s="1633"/>
      <c r="AR46" s="1638"/>
      <c r="AS46" s="1635">
        <v>0.003</v>
      </c>
      <c r="AT46" s="1638"/>
      <c r="AU46" s="1635">
        <v>0.004</v>
      </c>
      <c r="AV46" s="1642"/>
      <c r="AW46" s="1638"/>
      <c r="AX46" s="1638"/>
      <c r="AY46" s="1642"/>
      <c r="AZ46" s="1638"/>
      <c r="BA46" s="1638"/>
      <c r="BB46" s="1635">
        <v>0.012</v>
      </c>
      <c r="BC46" s="1635">
        <v>0.013</v>
      </c>
      <c r="BD46" s="1635">
        <v>0.021</v>
      </c>
      <c r="BE46" s="1635">
        <v>0.004</v>
      </c>
      <c r="BF46" s="1635">
        <v>0.004</v>
      </c>
      <c r="BG46" s="1635">
        <v>0.001</v>
      </c>
      <c r="BH46" s="1635">
        <v>0.068</v>
      </c>
      <c r="BI46" s="1635">
        <v>0.068</v>
      </c>
      <c r="BJ46" s="1635">
        <v>0.068</v>
      </c>
      <c r="BK46" s="1635">
        <v>0.014</v>
      </c>
      <c r="BL46" s="1635">
        <v>0.015</v>
      </c>
      <c r="BM46" s="1635">
        <v>0.016</v>
      </c>
      <c r="BN46" s="471"/>
      <c r="BO46" s="1638"/>
      <c r="BP46" s="1638"/>
      <c r="BQ46" s="471"/>
      <c r="BR46" s="1638"/>
      <c r="BS46" s="1638"/>
      <c r="BT46" s="1742"/>
      <c r="BU46" s="1743"/>
      <c r="BV46" s="1743"/>
      <c r="BW46" s="1742"/>
      <c r="BX46" s="1743"/>
      <c r="BY46" s="1743"/>
      <c r="BZ46" s="1635">
        <v>0.0506</v>
      </c>
      <c r="CA46" s="1258">
        <v>0.0518</v>
      </c>
      <c r="CB46" s="1258">
        <v>0.0506</v>
      </c>
      <c r="CC46" s="1258">
        <v>-0.0042</v>
      </c>
      <c r="CD46" s="1258">
        <v>-0.003</v>
      </c>
      <c r="CE46" s="1258">
        <v>-0.0042</v>
      </c>
      <c r="CF46" s="1635">
        <v>0.046</v>
      </c>
      <c r="CG46" s="1635">
        <v>0.045</v>
      </c>
      <c r="CH46" s="1635">
        <v>0.048</v>
      </c>
      <c r="CI46" s="1635">
        <v>0.01</v>
      </c>
      <c r="CJ46" s="1635">
        <v>0.01</v>
      </c>
      <c r="CK46" s="1635">
        <v>0.02</v>
      </c>
      <c r="CL46" s="1635">
        <v>0.0673</v>
      </c>
      <c r="CM46" s="1142"/>
      <c r="CN46" s="1142"/>
      <c r="CO46" s="1144">
        <v>0.021</v>
      </c>
      <c r="CP46" s="1144">
        <v>0.011</v>
      </c>
      <c r="CQ46" s="1144">
        <v>0.022</v>
      </c>
      <c r="CR46" s="1144"/>
      <c r="CS46" s="1144"/>
      <c r="CT46" s="1753"/>
    </row>
    <row r="47">
      <c r="A47" s="1744">
        <f t="shared" si="1"/>
        <v>43344</v>
      </c>
      <c r="B47" s="1730" t="str">
        <f>B46 &amp;" F"</f>
        <v>2016 Quý 2 F</v>
      </c>
      <c r="C47" s="1646"/>
      <c r="D47" s="1646"/>
      <c r="E47" s="1646"/>
      <c r="F47" s="1646"/>
      <c r="G47" s="1646"/>
      <c r="H47" s="1646"/>
      <c r="I47" s="1647">
        <v>0.0</v>
      </c>
      <c r="J47" s="1648">
        <v>0.001</v>
      </c>
      <c r="K47" s="1648">
        <v>0.0</v>
      </c>
      <c r="L47" s="1706"/>
      <c r="M47" s="1649"/>
      <c r="N47" s="1649"/>
      <c r="O47" s="1647">
        <v>0.006</v>
      </c>
      <c r="P47" s="1648">
        <v>0.006</v>
      </c>
      <c r="Q47" s="1648">
        <v>0.006</v>
      </c>
      <c r="R47" s="479">
        <v>0.021</v>
      </c>
      <c r="S47" s="1648">
        <v>0.022</v>
      </c>
      <c r="T47" s="1648">
        <v>0.022</v>
      </c>
      <c r="U47" s="1751">
        <v>0.004</v>
      </c>
      <c r="V47" s="1648">
        <v>0.004</v>
      </c>
      <c r="W47" s="1648">
        <v>0.004</v>
      </c>
      <c r="X47" s="483"/>
      <c r="Y47" s="483"/>
      <c r="Z47" s="483"/>
      <c r="AA47" s="1650"/>
      <c r="AB47" s="483"/>
      <c r="AC47" s="1651"/>
      <c r="AD47" s="1649"/>
      <c r="AE47" s="1649"/>
      <c r="AF47" s="1649"/>
      <c r="AG47" s="1652"/>
      <c r="AH47" s="1649"/>
      <c r="AI47" s="1649"/>
      <c r="AJ47" s="1745"/>
      <c r="AK47" s="1746"/>
      <c r="AL47" s="1746"/>
      <c r="AM47" s="1747"/>
      <c r="AN47" s="1289"/>
      <c r="AO47" s="1289"/>
      <c r="AP47" s="1648">
        <v>0.025</v>
      </c>
      <c r="AQ47" s="1646"/>
      <c r="AR47" s="1649"/>
      <c r="AS47" s="1648">
        <v>0.003</v>
      </c>
      <c r="AT47" s="1649"/>
      <c r="AU47" s="1648">
        <v>0.004</v>
      </c>
      <c r="AV47" s="1654"/>
      <c r="AW47" s="1649"/>
      <c r="AX47" s="1649"/>
      <c r="AY47" s="1654"/>
      <c r="AZ47" s="1649"/>
      <c r="BA47" s="1649"/>
      <c r="BB47" s="1648">
        <v>0.01</v>
      </c>
      <c r="BC47" s="1648">
        <v>0.011</v>
      </c>
      <c r="BD47" s="1648">
        <v>0.012</v>
      </c>
      <c r="BE47" s="1648">
        <v>0.002</v>
      </c>
      <c r="BF47" s="1648">
        <v>0.001</v>
      </c>
      <c r="BG47" s="1648">
        <v>0.004</v>
      </c>
      <c r="BH47" s="1648">
        <v>0.068</v>
      </c>
      <c r="BI47" s="1648">
        <v>0.068</v>
      </c>
      <c r="BJ47" s="1648">
        <v>0.068</v>
      </c>
      <c r="BK47" s="1648">
        <v>0.018</v>
      </c>
      <c r="BL47" s="1648">
        <v>0.016</v>
      </c>
      <c r="BM47" s="1648">
        <v>0.014</v>
      </c>
      <c r="BN47" s="484"/>
      <c r="BO47" s="1649"/>
      <c r="BP47" s="1649"/>
      <c r="BQ47" s="484"/>
      <c r="BR47" s="1649"/>
      <c r="BS47" s="1649"/>
      <c r="BT47" s="1748"/>
      <c r="BU47" s="1749"/>
      <c r="BV47" s="1749"/>
      <c r="BW47" s="1748"/>
      <c r="BX47" s="1749"/>
      <c r="BY47" s="1749"/>
      <c r="BZ47" s="1648">
        <v>0.0506</v>
      </c>
      <c r="CA47" s="1278">
        <v>0.0518</v>
      </c>
      <c r="CB47" s="1278">
        <v>0.0506</v>
      </c>
      <c r="CC47" s="1278">
        <v>-0.0042</v>
      </c>
      <c r="CD47" s="1278">
        <v>-0.003</v>
      </c>
      <c r="CE47" s="1278">
        <v>-0.0042</v>
      </c>
      <c r="CF47" s="1648">
        <v>0.033</v>
      </c>
      <c r="CG47" s="1648">
        <v>0.042</v>
      </c>
      <c r="CH47" s="1648">
        <v>0.046</v>
      </c>
      <c r="CI47" s="1648">
        <v>0.0</v>
      </c>
      <c r="CJ47" s="1648">
        <v>0.006</v>
      </c>
      <c r="CK47" s="1648">
        <v>0.01</v>
      </c>
      <c r="CL47" s="1648">
        <v>0.0682</v>
      </c>
      <c r="CM47" s="1149"/>
      <c r="CN47" s="1149"/>
      <c r="CO47" s="1151">
        <v>0.011</v>
      </c>
      <c r="CP47" s="1151">
        <v>0.02</v>
      </c>
      <c r="CQ47" s="1151">
        <v>0.011</v>
      </c>
      <c r="CR47" s="1151"/>
      <c r="CS47" s="1151"/>
      <c r="CT47" s="1752"/>
    </row>
    <row r="48">
      <c r="A48" s="1750">
        <f t="shared" si="1"/>
        <v>43374</v>
      </c>
      <c r="B48" s="1727" t="str">
        <f>YEAR(A22) &amp; " Quý " &amp; INT((MONTH(A22)-1)/3) + 1</f>
        <v>2016 Quý 3</v>
      </c>
      <c r="C48" s="1633"/>
      <c r="D48" s="1633"/>
      <c r="E48" s="1633"/>
      <c r="F48" s="1633"/>
      <c r="G48" s="1633"/>
      <c r="H48" s="1633"/>
      <c r="I48" s="1634">
        <v>0.001</v>
      </c>
      <c r="J48" s="1635">
        <v>0.001</v>
      </c>
      <c r="K48" s="1635">
        <v>0.001</v>
      </c>
      <c r="L48" s="1704"/>
      <c r="M48" s="1638"/>
      <c r="N48" s="1638"/>
      <c r="O48" s="1634">
        <v>0.006</v>
      </c>
      <c r="P48" s="1635">
        <v>0.006</v>
      </c>
      <c r="Q48" s="1635">
        <v>0.006</v>
      </c>
      <c r="R48" s="466">
        <v>0.017</v>
      </c>
      <c r="S48" s="1635">
        <v>0.019</v>
      </c>
      <c r="T48" s="1635">
        <v>0.017</v>
      </c>
      <c r="U48" s="1738">
        <v>0.002</v>
      </c>
      <c r="V48" s="1635">
        <v>0.004</v>
      </c>
      <c r="W48" s="1635">
        <v>0.002</v>
      </c>
      <c r="X48" s="470"/>
      <c r="Y48" s="470"/>
      <c r="Z48" s="470"/>
      <c r="AA48" s="1636"/>
      <c r="AB48" s="470"/>
      <c r="AC48" s="1637"/>
      <c r="AD48" s="1638"/>
      <c r="AE48" s="1638"/>
      <c r="AF48" s="1638"/>
      <c r="AG48" s="1639"/>
      <c r="AH48" s="1638"/>
      <c r="AI48" s="1638"/>
      <c r="AJ48" s="1739"/>
      <c r="AK48" s="1740"/>
      <c r="AL48" s="1740"/>
      <c r="AM48" s="1741"/>
      <c r="AN48" s="1268"/>
      <c r="AO48" s="1268"/>
      <c r="AP48" s="1635">
        <v>0.025</v>
      </c>
      <c r="AQ48" s="1633"/>
      <c r="AR48" s="1638"/>
      <c r="AS48" s="1635">
        <v>0.007</v>
      </c>
      <c r="AT48" s="1638"/>
      <c r="AU48" s="1635">
        <v>0.007</v>
      </c>
      <c r="AV48" s="1642"/>
      <c r="AW48" s="1638"/>
      <c r="AX48" s="1638"/>
      <c r="AY48" s="1642"/>
      <c r="AZ48" s="1638"/>
      <c r="BA48" s="1638"/>
      <c r="BB48" s="1635">
        <v>0.01</v>
      </c>
      <c r="BC48" s="1635">
        <v>0.011</v>
      </c>
      <c r="BD48" s="1635">
        <v>0.012</v>
      </c>
      <c r="BE48" s="1635">
        <v>0.002</v>
      </c>
      <c r="BF48" s="1635">
        <v>0.001</v>
      </c>
      <c r="BG48" s="1635">
        <v>0.004</v>
      </c>
      <c r="BH48" s="1635">
        <v>0.067</v>
      </c>
      <c r="BI48" s="1635">
        <v>0.067</v>
      </c>
      <c r="BJ48" s="1635">
        <v>0.068</v>
      </c>
      <c r="BK48" s="1635">
        <v>0.018</v>
      </c>
      <c r="BL48" s="1635">
        <v>0.016</v>
      </c>
      <c r="BM48" s="1635">
        <v>0.014</v>
      </c>
      <c r="BN48" s="471"/>
      <c r="BO48" s="1638"/>
      <c r="BP48" s="1638"/>
      <c r="BQ48" s="471"/>
      <c r="BR48" s="1638"/>
      <c r="BS48" s="1638"/>
      <c r="BT48" s="1742"/>
      <c r="BU48" s="1743"/>
      <c r="BV48" s="1743"/>
      <c r="BW48" s="1742"/>
      <c r="BX48" s="1743"/>
      <c r="BY48" s="1743"/>
      <c r="BZ48" s="1635">
        <v>0.0527</v>
      </c>
      <c r="CA48" s="1258">
        <v>0.0516</v>
      </c>
      <c r="CB48" s="1258">
        <v>0.0527</v>
      </c>
      <c r="CC48" s="1258">
        <v>0.0421</v>
      </c>
      <c r="CD48" s="1258">
        <v>0.0408</v>
      </c>
      <c r="CE48" s="1258">
        <v>0.0421</v>
      </c>
      <c r="CF48" s="1635">
        <v>0.033</v>
      </c>
      <c r="CG48" s="1635">
        <v>0.042</v>
      </c>
      <c r="CH48" s="1635">
        <v>0.046</v>
      </c>
      <c r="CI48" s="1635">
        <v>0.0</v>
      </c>
      <c r="CJ48" s="1635">
        <v>0.006</v>
      </c>
      <c r="CK48" s="1635">
        <v>0.01</v>
      </c>
      <c r="CL48" s="1635">
        <v>0.0682</v>
      </c>
      <c r="CM48" s="1142"/>
      <c r="CN48" s="1142"/>
      <c r="CO48" s="1144">
        <v>0.018</v>
      </c>
      <c r="CP48" s="1144">
        <v>0.019</v>
      </c>
      <c r="CQ48" s="1144">
        <v>0.018</v>
      </c>
      <c r="CR48" s="1144"/>
      <c r="CS48" s="1144"/>
      <c r="CT48" s="1753"/>
    </row>
    <row r="49">
      <c r="A49" s="1744">
        <f t="shared" si="1"/>
        <v>43405</v>
      </c>
      <c r="B49" s="1730" t="str">
        <f>B48 &amp;" F"</f>
        <v>2016 Quý 3 F</v>
      </c>
      <c r="C49" s="1646"/>
      <c r="D49" s="1646"/>
      <c r="E49" s="1646"/>
      <c r="F49" s="1646"/>
      <c r="G49" s="1646"/>
      <c r="H49" s="1646"/>
      <c r="I49" s="1647">
        <v>0.002</v>
      </c>
      <c r="J49" s="1648">
        <v>0.001</v>
      </c>
      <c r="K49" s="1648">
        <v>0.002</v>
      </c>
      <c r="L49" s="1706"/>
      <c r="M49" s="1649"/>
      <c r="N49" s="1649"/>
      <c r="O49" s="1647">
        <v>0.006</v>
      </c>
      <c r="P49" s="1648">
        <v>0.006</v>
      </c>
      <c r="Q49" s="1648">
        <v>0.006</v>
      </c>
      <c r="R49" s="479">
        <v>0.017</v>
      </c>
      <c r="S49" s="1648">
        <v>0.017</v>
      </c>
      <c r="T49" s="1648">
        <v>0.017</v>
      </c>
      <c r="U49" s="1751">
        <v>0.002</v>
      </c>
      <c r="V49" s="1648">
        <v>0.002</v>
      </c>
      <c r="W49" s="1648">
        <v>0.002</v>
      </c>
      <c r="X49" s="483"/>
      <c r="Y49" s="483"/>
      <c r="Z49" s="483"/>
      <c r="AA49" s="1650"/>
      <c r="AB49" s="483"/>
      <c r="AC49" s="1651"/>
      <c r="AD49" s="1649"/>
      <c r="AE49" s="1649"/>
      <c r="AF49" s="1649"/>
      <c r="AG49" s="1652"/>
      <c r="AH49" s="1649"/>
      <c r="AI49" s="1649"/>
      <c r="AJ49" s="1745"/>
      <c r="AK49" s="1746"/>
      <c r="AL49" s="1746"/>
      <c r="AM49" s="1747"/>
      <c r="AN49" s="1289"/>
      <c r="AO49" s="1289"/>
      <c r="AP49" s="1648">
        <v>0.025</v>
      </c>
      <c r="AQ49" s="1646"/>
      <c r="AR49" s="1649"/>
      <c r="AS49" s="1648">
        <v>0.007</v>
      </c>
      <c r="AT49" s="1649"/>
      <c r="AU49" s="1648">
        <v>0.007</v>
      </c>
      <c r="AV49" s="1654"/>
      <c r="AW49" s="1649"/>
      <c r="AX49" s="1649"/>
      <c r="AY49" s="1654"/>
      <c r="AZ49" s="1649"/>
      <c r="BA49" s="1649"/>
      <c r="BB49" s="1648">
        <v>0.01</v>
      </c>
      <c r="BC49" s="1648">
        <v>0.011</v>
      </c>
      <c r="BD49" s="1648">
        <v>0.012</v>
      </c>
      <c r="BE49" s="1648">
        <v>0.002</v>
      </c>
      <c r="BF49" s="1648">
        <v>0.001</v>
      </c>
      <c r="BG49" s="1648">
        <v>0.004</v>
      </c>
      <c r="BH49" s="1648">
        <v>0.067</v>
      </c>
      <c r="BI49" s="1648">
        <v>0.067</v>
      </c>
      <c r="BJ49" s="1648">
        <v>0.068</v>
      </c>
      <c r="BK49" s="1648">
        <v>0.018</v>
      </c>
      <c r="BL49" s="1648">
        <v>0.016</v>
      </c>
      <c r="BM49" s="1648">
        <v>0.014</v>
      </c>
      <c r="BN49" s="484"/>
      <c r="BO49" s="1649"/>
      <c r="BP49" s="1649"/>
      <c r="BQ49" s="484"/>
      <c r="BR49" s="1649"/>
      <c r="BS49" s="1649"/>
      <c r="BT49" s="1748"/>
      <c r="BU49" s="1749"/>
      <c r="BV49" s="1749"/>
      <c r="BW49" s="1748"/>
      <c r="BX49" s="1749"/>
      <c r="BY49" s="1749"/>
      <c r="BZ49" s="1648">
        <v>0.0527</v>
      </c>
      <c r="CA49" s="1278">
        <v>0.0516</v>
      </c>
      <c r="CB49" s="1278">
        <v>0.0527</v>
      </c>
      <c r="CC49" s="1278">
        <v>0.0421</v>
      </c>
      <c r="CD49" s="1278">
        <v>0.0408</v>
      </c>
      <c r="CE49" s="1278">
        <v>0.0421</v>
      </c>
      <c r="CF49" s="1648">
        <v>0.033</v>
      </c>
      <c r="CG49" s="1648">
        <v>0.042</v>
      </c>
      <c r="CH49" s="1648">
        <v>0.046</v>
      </c>
      <c r="CI49" s="1648">
        <v>0.0</v>
      </c>
      <c r="CJ49" s="1648">
        <v>0.006</v>
      </c>
      <c r="CK49" s="1648">
        <v>0.01</v>
      </c>
      <c r="CL49" s="1648">
        <v>0.0682</v>
      </c>
      <c r="CM49" s="1149"/>
      <c r="CN49" s="1149"/>
      <c r="CO49" s="1151">
        <v>0.01</v>
      </c>
      <c r="CP49" s="1151">
        <v>0.016</v>
      </c>
      <c r="CQ49" s="1151">
        <v>0.011</v>
      </c>
      <c r="CR49" s="1151"/>
      <c r="CS49" s="1151"/>
      <c r="CT49" s="1752"/>
    </row>
    <row r="50">
      <c r="A50" s="1750">
        <f t="shared" si="1"/>
        <v>43435</v>
      </c>
      <c r="B50" s="1727" t="str">
        <f>YEAR(A24) &amp; " Quý " &amp; INT((MONTH(A24)-1)/3) + 1</f>
        <v>2016 Quý 4</v>
      </c>
      <c r="C50" s="1633"/>
      <c r="D50" s="1633"/>
      <c r="E50" s="1633"/>
      <c r="F50" s="1633"/>
      <c r="G50" s="1633"/>
      <c r="H50" s="1633"/>
      <c r="I50" s="1634">
        <v>-0.004</v>
      </c>
      <c r="J50" s="1635">
        <v>0.0</v>
      </c>
      <c r="K50" s="1635">
        <v>-0.004</v>
      </c>
      <c r="L50" s="1704"/>
      <c r="M50" s="1638"/>
      <c r="N50" s="1638"/>
      <c r="O50" s="1634">
        <v>0.002</v>
      </c>
      <c r="P50" s="1635">
        <v>0.002</v>
      </c>
      <c r="Q50" s="1635">
        <v>0.002</v>
      </c>
      <c r="R50" s="466">
        <v>0.016</v>
      </c>
      <c r="S50" s="1635">
        <v>0.017</v>
      </c>
      <c r="T50" s="1635">
        <v>0.016</v>
      </c>
      <c r="U50" s="1738">
        <v>0.002</v>
      </c>
      <c r="V50" s="1635">
        <v>0.002</v>
      </c>
      <c r="W50" s="1635">
        <v>0.002</v>
      </c>
      <c r="X50" s="470"/>
      <c r="Y50" s="470"/>
      <c r="Z50" s="470"/>
      <c r="AA50" s="1636"/>
      <c r="AB50" s="470"/>
      <c r="AC50" s="1637"/>
      <c r="AD50" s="1638"/>
      <c r="AE50" s="1638"/>
      <c r="AF50" s="1638"/>
      <c r="AG50" s="1639"/>
      <c r="AH50" s="1638"/>
      <c r="AI50" s="1638"/>
      <c r="AJ50" s="1739"/>
      <c r="AK50" s="1740"/>
      <c r="AL50" s="1740"/>
      <c r="AM50" s="1741"/>
      <c r="AN50" s="1268"/>
      <c r="AO50" s="1268"/>
      <c r="AP50" s="1635">
        <v>0.03</v>
      </c>
      <c r="AQ50" s="1633"/>
      <c r="AR50" s="1638"/>
      <c r="AS50" s="1635">
        <v>0.007</v>
      </c>
      <c r="AT50" s="1638"/>
      <c r="AU50" s="1635">
        <v>0.007</v>
      </c>
      <c r="AV50" s="1642"/>
      <c r="AW50" s="1638"/>
      <c r="AX50" s="1638"/>
      <c r="AY50" s="1642"/>
      <c r="AZ50" s="1638"/>
      <c r="BA50" s="1638"/>
      <c r="BB50" s="1635">
        <v>0.013</v>
      </c>
      <c r="BC50" s="1635">
        <v>0.016</v>
      </c>
      <c r="BD50" s="1635">
        <v>0.01</v>
      </c>
      <c r="BE50" s="1635">
        <v>0.008</v>
      </c>
      <c r="BF50" s="1635">
        <v>0.008</v>
      </c>
      <c r="BG50" s="1635">
        <v>0.002</v>
      </c>
      <c r="BH50" s="1635">
        <v>0.067</v>
      </c>
      <c r="BI50" s="1635">
        <v>0.067</v>
      </c>
      <c r="BJ50" s="1635">
        <v>0.068</v>
      </c>
      <c r="BK50" s="1635">
        <v>0.016</v>
      </c>
      <c r="BL50" s="1635">
        <v>0.016</v>
      </c>
      <c r="BM50" s="1635">
        <v>0.018</v>
      </c>
      <c r="BN50" s="471"/>
      <c r="BO50" s="1638"/>
      <c r="BP50" s="1638"/>
      <c r="BQ50" s="471"/>
      <c r="BR50" s="1638"/>
      <c r="BS50" s="1638"/>
      <c r="BT50" s="1742"/>
      <c r="BU50" s="1743"/>
      <c r="BV50" s="1743"/>
      <c r="BW50" s="1742"/>
      <c r="BX50" s="1743"/>
      <c r="BY50" s="1743"/>
      <c r="BZ50" s="1635">
        <v>0.0527</v>
      </c>
      <c r="CA50" s="1258">
        <v>0.0516</v>
      </c>
      <c r="CB50" s="1258">
        <v>0.0527</v>
      </c>
      <c r="CC50" s="1258">
        <v>0.0421</v>
      </c>
      <c r="CD50" s="1258">
        <v>0.0408</v>
      </c>
      <c r="CE50" s="1258">
        <v>0.0421</v>
      </c>
      <c r="CF50" s="1635">
        <v>0.037</v>
      </c>
      <c r="CG50" s="1635">
        <v>0.036</v>
      </c>
      <c r="CH50" s="1635">
        <v>0.032</v>
      </c>
      <c r="CI50" s="1635">
        <v>0.008</v>
      </c>
      <c r="CJ50" s="1635">
        <v>0.006</v>
      </c>
      <c r="CK50" s="1635">
        <v>0.01</v>
      </c>
      <c r="CL50" s="1635">
        <v>0.0731</v>
      </c>
      <c r="CM50" s="1142"/>
      <c r="CN50" s="1142"/>
      <c r="CO50" s="1144">
        <v>0.011</v>
      </c>
      <c r="CP50" s="1144">
        <v>0.012</v>
      </c>
      <c r="CQ50" s="1144">
        <v>0.011</v>
      </c>
      <c r="CR50" s="1144"/>
      <c r="CS50" s="1144"/>
      <c r="CT50" s="1753"/>
    </row>
    <row r="51">
      <c r="A51" s="1744">
        <f t="shared" si="1"/>
        <v>43466</v>
      </c>
      <c r="B51" s="1730" t="str">
        <f>B50 &amp;" F"</f>
        <v>2016 Quý 4 F</v>
      </c>
      <c r="C51" s="1646"/>
      <c r="D51" s="1646"/>
      <c r="E51" s="1646"/>
      <c r="F51" s="1646"/>
      <c r="G51" s="1646"/>
      <c r="H51" s="1646"/>
      <c r="I51" s="1647">
        <v>0.005</v>
      </c>
      <c r="J51" s="1649"/>
      <c r="K51" s="1648">
        <v>0.005</v>
      </c>
      <c r="L51" s="1706"/>
      <c r="M51" s="1649"/>
      <c r="N51" s="1649"/>
      <c r="O51" s="1647">
        <v>0.002</v>
      </c>
      <c r="P51" s="1648">
        <v>0.002</v>
      </c>
      <c r="Q51" s="1648">
        <v>0.002</v>
      </c>
      <c r="R51" s="479">
        <v>0.012</v>
      </c>
      <c r="S51" s="1648">
        <v>0.012</v>
      </c>
      <c r="T51" s="1648">
        <v>0.012</v>
      </c>
      <c r="U51" s="1751">
        <v>0.002</v>
      </c>
      <c r="V51" s="1648">
        <v>0.002</v>
      </c>
      <c r="W51" s="1648">
        <v>0.002</v>
      </c>
      <c r="X51" s="483"/>
      <c r="Y51" s="483"/>
      <c r="Z51" s="483"/>
      <c r="AA51" s="1650"/>
      <c r="AB51" s="483"/>
      <c r="AC51" s="1651"/>
      <c r="AD51" s="1649"/>
      <c r="AE51" s="1649"/>
      <c r="AF51" s="1649"/>
      <c r="AG51" s="1652"/>
      <c r="AH51" s="1649"/>
      <c r="AI51" s="1649"/>
      <c r="AJ51" s="1745"/>
      <c r="AK51" s="1746"/>
      <c r="AL51" s="1746"/>
      <c r="AM51" s="1747"/>
      <c r="AN51" s="1289"/>
      <c r="AO51" s="1289"/>
      <c r="AP51" s="1648">
        <v>0.03</v>
      </c>
      <c r="AQ51" s="1646"/>
      <c r="AR51" s="1649"/>
      <c r="AS51" s="1648">
        <v>0.005</v>
      </c>
      <c r="AT51" s="1649"/>
      <c r="AU51" s="1648">
        <v>0.005</v>
      </c>
      <c r="AV51" s="1654"/>
      <c r="AW51" s="1649"/>
      <c r="AX51" s="1649"/>
      <c r="AY51" s="1654"/>
      <c r="AZ51" s="1649"/>
      <c r="BA51" s="1649"/>
      <c r="BB51" s="1648">
        <v>0.013</v>
      </c>
      <c r="BC51" s="1648">
        <v>0.016</v>
      </c>
      <c r="BD51" s="1648">
        <v>0.01</v>
      </c>
      <c r="BE51" s="1648">
        <v>0.008</v>
      </c>
      <c r="BF51" s="1648">
        <v>0.008</v>
      </c>
      <c r="BG51" s="1648">
        <v>0.002</v>
      </c>
      <c r="BH51" s="1648">
        <v>0.065</v>
      </c>
      <c r="BI51" s="1648">
        <v>0.066</v>
      </c>
      <c r="BJ51" s="1648">
        <v>0.067</v>
      </c>
      <c r="BK51" s="1648">
        <v>0.016</v>
      </c>
      <c r="BL51" s="1648">
        <v>0.016</v>
      </c>
      <c r="BM51" s="1648">
        <v>0.018</v>
      </c>
      <c r="BN51" s="484"/>
      <c r="BO51" s="1649"/>
      <c r="BP51" s="1649"/>
      <c r="BQ51" s="484"/>
      <c r="BR51" s="1649"/>
      <c r="BS51" s="1649"/>
      <c r="BT51" s="1748"/>
      <c r="BU51" s="1749"/>
      <c r="BV51" s="1749"/>
      <c r="BW51" s="1748"/>
      <c r="BX51" s="1749"/>
      <c r="BY51" s="1749"/>
      <c r="BZ51" s="1648">
        <v>0.0517</v>
      </c>
      <c r="CA51" s="1278">
        <v>0.0515</v>
      </c>
      <c r="CB51" s="1278">
        <v>0.0517</v>
      </c>
      <c r="CC51" s="1278">
        <v>0.0309</v>
      </c>
      <c r="CD51" s="1278">
        <v>0.0307</v>
      </c>
      <c r="CE51" s="1278">
        <v>0.0309</v>
      </c>
      <c r="CF51" s="1648">
        <v>0.037</v>
      </c>
      <c r="CG51" s="1648">
        <v>0.036</v>
      </c>
      <c r="CH51" s="1648">
        <v>0.032</v>
      </c>
      <c r="CI51" s="1648">
        <v>0.008</v>
      </c>
      <c r="CJ51" s="1648">
        <v>0.006</v>
      </c>
      <c r="CK51" s="1648">
        <v>0.01</v>
      </c>
      <c r="CL51" s="1648">
        <v>0.0731</v>
      </c>
      <c r="CM51" s="1149"/>
      <c r="CN51" s="1149"/>
      <c r="CO51" s="1151">
        <v>0.025</v>
      </c>
      <c r="CP51" s="1151">
        <v>0.015</v>
      </c>
      <c r="CQ51" s="1151">
        <v>0.028</v>
      </c>
      <c r="CR51" s="1151"/>
      <c r="CS51" s="1151"/>
      <c r="CT51" s="1752"/>
    </row>
    <row r="52">
      <c r="A52" s="1750">
        <f t="shared" si="1"/>
        <v>43497</v>
      </c>
      <c r="B52" s="1727" t="str">
        <f t="array" ref="B52">IF(OR(MONTH(A18)=1, MONTH(A18)=2), 
    YEAR(DATE(YEAR(A18)-1,9,1)) &amp; " Quý 4", 
   YEAR(EDATE(A18, -3)) &amp; " Quý " &amp; CHOOSE(MATCH(MONTH(EDATE(A18, -3)), {1,4,7,10}, 1), 1, 2, 3, 4)
)</f>
        <v>2016 Quý 1</v>
      </c>
      <c r="C52" s="1633"/>
      <c r="D52" s="1633"/>
      <c r="E52" s="1633"/>
      <c r="F52" s="1633"/>
      <c r="G52" s="1633"/>
      <c r="H52" s="1633"/>
      <c r="I52" s="1634">
        <v>0.002</v>
      </c>
      <c r="J52" s="1635">
        <v>0.002</v>
      </c>
      <c r="K52" s="1635">
        <v>0.002</v>
      </c>
      <c r="L52" s="1704"/>
      <c r="M52" s="1638"/>
      <c r="N52" s="1638"/>
      <c r="O52" s="1634">
        <v>0.002</v>
      </c>
      <c r="P52" s="1635">
        <v>0.002</v>
      </c>
      <c r="Q52" s="1635">
        <v>0.002</v>
      </c>
      <c r="R52" s="466">
        <v>0.012</v>
      </c>
      <c r="S52" s="1635">
        <v>0.012</v>
      </c>
      <c r="T52" s="1635">
        <v>0.012</v>
      </c>
      <c r="U52" s="1738">
        <v>0.002</v>
      </c>
      <c r="V52" s="1635">
        <v>0.002</v>
      </c>
      <c r="W52" s="1635">
        <v>0.002</v>
      </c>
      <c r="X52" s="470"/>
      <c r="Y52" s="470"/>
      <c r="Z52" s="470"/>
      <c r="AA52" s="1636"/>
      <c r="AB52" s="470"/>
      <c r="AC52" s="1637"/>
      <c r="AD52" s="1638"/>
      <c r="AE52" s="1638"/>
      <c r="AF52" s="1638"/>
      <c r="AG52" s="1639"/>
      <c r="AH52" s="1638"/>
      <c r="AI52" s="1638"/>
      <c r="AJ52" s="1739"/>
      <c r="AK52" s="1740"/>
      <c r="AL52" s="1740"/>
      <c r="AM52" s="1741"/>
      <c r="AN52" s="1268"/>
      <c r="AO52" s="1268"/>
      <c r="AP52" s="1635">
        <v>0.03</v>
      </c>
      <c r="AQ52" s="1633"/>
      <c r="AR52" s="1638"/>
      <c r="AS52" s="1635">
        <v>0.005</v>
      </c>
      <c r="AT52" s="1638"/>
      <c r="AU52" s="1635">
        <v>0.005</v>
      </c>
      <c r="AV52" s="1642"/>
      <c r="AW52" s="1638"/>
      <c r="AX52" s="1638"/>
      <c r="AY52" s="1642"/>
      <c r="AZ52" s="1638"/>
      <c r="BA52" s="1638"/>
      <c r="BB52" s="1635">
        <v>0.013</v>
      </c>
      <c r="BC52" s="1635">
        <v>0.016</v>
      </c>
      <c r="BD52" s="1635">
        <v>0.01</v>
      </c>
      <c r="BE52" s="1635">
        <v>0.008</v>
      </c>
      <c r="BF52" s="1635">
        <v>0.008</v>
      </c>
      <c r="BG52" s="1635">
        <v>0.002</v>
      </c>
      <c r="BH52" s="1635">
        <v>0.065</v>
      </c>
      <c r="BI52" s="1635">
        <v>0.066</v>
      </c>
      <c r="BJ52" s="1635">
        <v>0.067</v>
      </c>
      <c r="BK52" s="1635">
        <v>0.016</v>
      </c>
      <c r="BL52" s="1635">
        <v>0.016</v>
      </c>
      <c r="BM52" s="1635">
        <v>0.018</v>
      </c>
      <c r="BN52" s="471"/>
      <c r="BO52" s="1638"/>
      <c r="BP52" s="1638"/>
      <c r="BQ52" s="471"/>
      <c r="BR52" s="1638"/>
      <c r="BS52" s="1638"/>
      <c r="BT52" s="1742"/>
      <c r="BU52" s="1743"/>
      <c r="BV52" s="1743"/>
      <c r="BW52" s="1742"/>
      <c r="BX52" s="1743"/>
      <c r="BY52" s="1743"/>
      <c r="BZ52" s="1635">
        <v>0.0517</v>
      </c>
      <c r="CA52" s="1258">
        <v>0.0515</v>
      </c>
      <c r="CB52" s="1258">
        <v>0.0517</v>
      </c>
      <c r="CC52" s="1258">
        <v>0.0309</v>
      </c>
      <c r="CD52" s="1258">
        <v>0.0307</v>
      </c>
      <c r="CE52" s="1258">
        <v>0.0309</v>
      </c>
      <c r="CF52" s="1635">
        <v>0.037</v>
      </c>
      <c r="CG52" s="1635">
        <v>0.036</v>
      </c>
      <c r="CH52" s="1635">
        <v>0.032</v>
      </c>
      <c r="CI52" s="1635">
        <v>0.008</v>
      </c>
      <c r="CJ52" s="1635">
        <v>0.006</v>
      </c>
      <c r="CK52" s="1635">
        <v>0.01</v>
      </c>
      <c r="CL52" s="1635">
        <v>0.0731</v>
      </c>
      <c r="CM52" s="1142"/>
      <c r="CN52" s="1142"/>
      <c r="CO52" s="1144">
        <v>0.018</v>
      </c>
      <c r="CP52" s="1144">
        <v>0.02</v>
      </c>
      <c r="CQ52" s="1144">
        <v>0.018</v>
      </c>
      <c r="CR52" s="1144"/>
      <c r="CS52" s="1144"/>
      <c r="CT52" s="1753"/>
    </row>
    <row r="53">
      <c r="A53" s="1744">
        <f t="shared" si="1"/>
        <v>43525</v>
      </c>
      <c r="B53" s="1730" t="str">
        <f>B52 &amp;" F"</f>
        <v>2016 Quý 1 F</v>
      </c>
      <c r="C53" s="1646"/>
      <c r="D53" s="1646"/>
      <c r="E53" s="1646"/>
      <c r="F53" s="1646"/>
      <c r="G53" s="1646"/>
      <c r="H53" s="1646"/>
      <c r="I53" s="1647">
        <v>-0.001</v>
      </c>
      <c r="J53" s="1648">
        <v>0.0</v>
      </c>
      <c r="K53" s="1648">
        <v>-0.001</v>
      </c>
      <c r="L53" s="1706"/>
      <c r="M53" s="1649"/>
      <c r="N53" s="1649"/>
      <c r="O53" s="1647">
        <v>0.005</v>
      </c>
      <c r="P53" s="1648">
        <v>0.005</v>
      </c>
      <c r="Q53" s="1648">
        <v>0.005</v>
      </c>
      <c r="R53" s="479">
        <v>0.011</v>
      </c>
      <c r="S53" s="1648">
        <v>0.012</v>
      </c>
      <c r="T53" s="1648">
        <v>0.011</v>
      </c>
      <c r="U53" s="1751">
        <v>0.002</v>
      </c>
      <c r="V53" s="1648">
        <v>0.002</v>
      </c>
      <c r="W53" s="1648">
        <v>0.002</v>
      </c>
      <c r="X53" s="483"/>
      <c r="Y53" s="483"/>
      <c r="Z53" s="483"/>
      <c r="AA53" s="1650"/>
      <c r="AB53" s="483"/>
      <c r="AC53" s="1651"/>
      <c r="AD53" s="1649"/>
      <c r="AE53" s="1649"/>
      <c r="AF53" s="1649"/>
      <c r="AG53" s="1652"/>
      <c r="AH53" s="1649"/>
      <c r="AI53" s="1649"/>
      <c r="AJ53" s="1745"/>
      <c r="AK53" s="1746"/>
      <c r="AL53" s="1746"/>
      <c r="AM53" s="1747"/>
      <c r="AN53" s="1289"/>
      <c r="AO53" s="1289"/>
      <c r="AP53" s="1648">
        <v>0.027</v>
      </c>
      <c r="AQ53" s="1646"/>
      <c r="AR53" s="1649"/>
      <c r="AS53" s="1648">
        <v>0.005</v>
      </c>
      <c r="AT53" s="1649"/>
      <c r="AU53" s="1648">
        <v>0.005</v>
      </c>
      <c r="AV53" s="1654"/>
      <c r="AW53" s="1649"/>
      <c r="AX53" s="1649"/>
      <c r="AY53" s="1654"/>
      <c r="AZ53" s="1649"/>
      <c r="BA53" s="1649"/>
      <c r="BB53" s="1648">
        <v>0.011</v>
      </c>
      <c r="BC53" s="1648">
        <v>0.013</v>
      </c>
      <c r="BD53" s="1648">
        <v>0.013</v>
      </c>
      <c r="BE53" s="1648">
        <v>0.001</v>
      </c>
      <c r="BF53" s="1648">
        <v>0.002</v>
      </c>
      <c r="BG53" s="1648">
        <v>0.008</v>
      </c>
      <c r="BH53" s="1648">
        <v>0.065</v>
      </c>
      <c r="BI53" s="1648">
        <v>0.066</v>
      </c>
      <c r="BJ53" s="1648">
        <v>0.067</v>
      </c>
      <c r="BK53" s="1648">
        <v>0.015</v>
      </c>
      <c r="BL53" s="1648">
        <v>0.015</v>
      </c>
      <c r="BM53" s="1648">
        <v>0.016</v>
      </c>
      <c r="BN53" s="484"/>
      <c r="BO53" s="1649"/>
      <c r="BP53" s="1649"/>
      <c r="BQ53" s="484"/>
      <c r="BR53" s="1649"/>
      <c r="BS53" s="1649"/>
      <c r="BT53" s="1748"/>
      <c r="BU53" s="1749"/>
      <c r="BV53" s="1749"/>
      <c r="BW53" s="1748"/>
      <c r="BX53" s="1749"/>
      <c r="BY53" s="1749"/>
      <c r="BZ53" s="1648">
        <v>0.0517</v>
      </c>
      <c r="CA53" s="1278">
        <v>0.0515</v>
      </c>
      <c r="CB53" s="1278">
        <v>0.0517</v>
      </c>
      <c r="CC53" s="1278">
        <v>0.0309</v>
      </c>
      <c r="CD53" s="1278">
        <v>0.0307</v>
      </c>
      <c r="CE53" s="1278">
        <v>0.0309</v>
      </c>
      <c r="CF53" s="1648">
        <v>0.028</v>
      </c>
      <c r="CG53" s="1648">
        <v>0.03</v>
      </c>
      <c r="CH53" s="1648">
        <v>0.037</v>
      </c>
      <c r="CI53" s="1648">
        <v>0.01</v>
      </c>
      <c r="CJ53" s="1648">
        <v>0.014</v>
      </c>
      <c r="CK53" s="1648">
        <v>0.008</v>
      </c>
      <c r="CL53" s="1648">
        <v>0.0685</v>
      </c>
      <c r="CM53" s="1149"/>
      <c r="CN53" s="1149"/>
      <c r="CO53" s="1151">
        <v>0.019</v>
      </c>
      <c r="CP53" s="1151">
        <v>0.0</v>
      </c>
      <c r="CQ53" s="1151">
        <v>0.023</v>
      </c>
      <c r="CR53" s="1151"/>
      <c r="CS53" s="1151"/>
      <c r="CT53" s="1752"/>
    </row>
    <row r="54">
      <c r="A54" s="1750">
        <f t="shared" si="1"/>
        <v>43556</v>
      </c>
      <c r="B54" s="1727" t="str">
        <f t="array" ref="B54">IF(OR(MONTH(A22)=1, MONTH(A22)=2), 
    YEAR(DATE(YEAR(A22)-1,9,1)) &amp; " Quý 4", 
   YEAR(EDATE(A22, -3)) &amp; " Quý " &amp; CHOOSE(MATCH(MONTH(EDATE(A22, -3)), {1,4,7,10}, 1), 1, 2, 3, 4)
)</f>
        <v>2016 Quý 2</v>
      </c>
      <c r="C54" s="1633"/>
      <c r="D54" s="1633"/>
      <c r="E54" s="1633"/>
      <c r="F54" s="1633"/>
      <c r="G54" s="1633"/>
      <c r="H54" s="1633"/>
      <c r="I54" s="1634">
        <v>-0.004</v>
      </c>
      <c r="J54" s="1635">
        <v>-0.001</v>
      </c>
      <c r="K54" s="1635">
        <v>-0.004</v>
      </c>
      <c r="L54" s="1704"/>
      <c r="M54" s="1638"/>
      <c r="N54" s="1638"/>
      <c r="O54" s="1634">
        <v>0.005</v>
      </c>
      <c r="P54" s="1635">
        <v>0.005</v>
      </c>
      <c r="Q54" s="1635">
        <v>0.005</v>
      </c>
      <c r="R54" s="466">
        <v>0.012</v>
      </c>
      <c r="S54" s="1635">
        <v>0.011</v>
      </c>
      <c r="T54" s="1635">
        <v>0.012</v>
      </c>
      <c r="U54" s="1738">
        <v>0.004</v>
      </c>
      <c r="V54" s="1635">
        <v>0.003</v>
      </c>
      <c r="W54" s="1635">
        <v>0.004</v>
      </c>
      <c r="X54" s="470"/>
      <c r="Y54" s="470"/>
      <c r="Z54" s="470"/>
      <c r="AA54" s="1636"/>
      <c r="AB54" s="470"/>
      <c r="AC54" s="1637"/>
      <c r="AD54" s="1638"/>
      <c r="AE54" s="1638"/>
      <c r="AF54" s="1638"/>
      <c r="AG54" s="1639"/>
      <c r="AH54" s="1638"/>
      <c r="AI54" s="1638"/>
      <c r="AJ54" s="1739"/>
      <c r="AK54" s="1740"/>
      <c r="AL54" s="1740"/>
      <c r="AM54" s="1741"/>
      <c r="AN54" s="1268"/>
      <c r="AO54" s="1268"/>
      <c r="AP54" s="1635">
        <v>0.027</v>
      </c>
      <c r="AQ54" s="1633"/>
      <c r="AR54" s="1638"/>
      <c r="AS54" s="1635">
        <v>0.001</v>
      </c>
      <c r="AT54" s="1638"/>
      <c r="AU54" s="1635">
        <v>0.001</v>
      </c>
      <c r="AV54" s="1642"/>
      <c r="AW54" s="1638"/>
      <c r="AX54" s="1638"/>
      <c r="AY54" s="1642"/>
      <c r="AZ54" s="1638"/>
      <c r="BA54" s="1638"/>
      <c r="BB54" s="1635">
        <v>0.011</v>
      </c>
      <c r="BC54" s="1635">
        <v>0.013</v>
      </c>
      <c r="BD54" s="1635">
        <v>0.013</v>
      </c>
      <c r="BE54" s="1635">
        <v>0.001</v>
      </c>
      <c r="BF54" s="1635">
        <v>0.002</v>
      </c>
      <c r="BG54" s="1635">
        <v>0.008</v>
      </c>
      <c r="BH54" s="1635">
        <v>0.064</v>
      </c>
      <c r="BI54" s="1635">
        <v>0.064</v>
      </c>
      <c r="BJ54" s="1635">
        <v>0.065</v>
      </c>
      <c r="BK54" s="1635">
        <v>0.015</v>
      </c>
      <c r="BL54" s="1635">
        <v>0.015</v>
      </c>
      <c r="BM54" s="1635">
        <v>0.016</v>
      </c>
      <c r="BN54" s="471"/>
      <c r="BO54" s="1638"/>
      <c r="BP54" s="1638"/>
      <c r="BQ54" s="471"/>
      <c r="BR54" s="1638"/>
      <c r="BS54" s="1638"/>
      <c r="BT54" s="1742"/>
      <c r="BU54" s="1743"/>
      <c r="BV54" s="1743"/>
      <c r="BW54" s="1742"/>
      <c r="BX54" s="1743"/>
      <c r="BY54" s="1743"/>
      <c r="BZ54" s="1635">
        <v>0.0518</v>
      </c>
      <c r="CA54" s="1258">
        <v>0.0511</v>
      </c>
      <c r="CB54" s="1258">
        <v>0.0518</v>
      </c>
      <c r="CC54" s="1258">
        <v>-0.0169</v>
      </c>
      <c r="CD54" s="1258">
        <v>-0.0175</v>
      </c>
      <c r="CE54" s="1258">
        <v>-0.0169</v>
      </c>
      <c r="CF54" s="1635">
        <v>0.028</v>
      </c>
      <c r="CG54" s="1635">
        <v>0.03</v>
      </c>
      <c r="CH54" s="1635">
        <v>0.037</v>
      </c>
      <c r="CI54" s="1635">
        <v>0.01</v>
      </c>
      <c r="CJ54" s="1635">
        <v>0.014</v>
      </c>
      <c r="CK54" s="1635">
        <v>0.008</v>
      </c>
      <c r="CL54" s="1635">
        <v>0.0685</v>
      </c>
      <c r="CM54" s="1142"/>
      <c r="CN54" s="1142"/>
      <c r="CO54" s="1144">
        <v>0.007</v>
      </c>
      <c r="CP54" s="1144">
        <v>0.015</v>
      </c>
      <c r="CQ54" s="1144">
        <v>0.007</v>
      </c>
      <c r="CR54" s="1144"/>
      <c r="CS54" s="1144"/>
      <c r="CT54" s="1753"/>
    </row>
    <row r="55">
      <c r="A55" s="1744">
        <f t="shared" si="1"/>
        <v>43586</v>
      </c>
      <c r="B55" s="1730" t="str">
        <f>B54 &amp;" F"</f>
        <v>2016 Quý 2 F</v>
      </c>
      <c r="C55" s="1646"/>
      <c r="D55" s="1646"/>
      <c r="E55" s="1646"/>
      <c r="F55" s="1646"/>
      <c r="G55" s="1646"/>
      <c r="H55" s="1646"/>
      <c r="I55" s="1647">
        <v>0.003</v>
      </c>
      <c r="J55" s="1648">
        <v>0.003</v>
      </c>
      <c r="K55" s="1648">
        <v>0.002</v>
      </c>
      <c r="L55" s="1706"/>
      <c r="M55" s="1649"/>
      <c r="N55" s="1649"/>
      <c r="O55" s="1647">
        <v>0.005</v>
      </c>
      <c r="P55" s="1648">
        <v>0.005</v>
      </c>
      <c r="Q55" s="1648">
        <v>0.005</v>
      </c>
      <c r="R55" s="479">
        <v>0.012</v>
      </c>
      <c r="S55" s="1648">
        <v>0.012</v>
      </c>
      <c r="T55" s="1648">
        <v>0.012</v>
      </c>
      <c r="U55" s="1751">
        <v>0.004</v>
      </c>
      <c r="V55" s="1648">
        <v>0.004</v>
      </c>
      <c r="W55" s="1648">
        <v>0.004</v>
      </c>
      <c r="X55" s="483"/>
      <c r="Y55" s="483"/>
      <c r="Z55" s="483"/>
      <c r="AA55" s="1650"/>
      <c r="AB55" s="483"/>
      <c r="AC55" s="1651"/>
      <c r="AD55" s="1649"/>
      <c r="AE55" s="1649"/>
      <c r="AF55" s="1649"/>
      <c r="AG55" s="1652"/>
      <c r="AH55" s="1649"/>
      <c r="AI55" s="1649"/>
      <c r="AJ55" s="1745"/>
      <c r="AK55" s="1746"/>
      <c r="AL55" s="1746"/>
      <c r="AM55" s="1747"/>
      <c r="AN55" s="1289"/>
      <c r="AO55" s="1289"/>
      <c r="AP55" s="1648">
        <v>0.027</v>
      </c>
      <c r="AQ55" s="1646"/>
      <c r="AR55" s="1649"/>
      <c r="AS55" s="1648">
        <v>0.001</v>
      </c>
      <c r="AT55" s="1649"/>
      <c r="AU55" s="1648">
        <v>0.001</v>
      </c>
      <c r="AV55" s="1654"/>
      <c r="AW55" s="1649"/>
      <c r="AX55" s="1649"/>
      <c r="AY55" s="1654"/>
      <c r="AZ55" s="1649"/>
      <c r="BA55" s="1649"/>
      <c r="BB55" s="1648">
        <v>0.011</v>
      </c>
      <c r="BC55" s="1648">
        <v>0.013</v>
      </c>
      <c r="BD55" s="1648">
        <v>0.013</v>
      </c>
      <c r="BE55" s="1648">
        <v>0.001</v>
      </c>
      <c r="BF55" s="1648">
        <v>0.002</v>
      </c>
      <c r="BG55" s="1648">
        <v>0.008</v>
      </c>
      <c r="BH55" s="1648">
        <v>0.064</v>
      </c>
      <c r="BI55" s="1648">
        <v>0.064</v>
      </c>
      <c r="BJ55" s="1648">
        <v>0.065</v>
      </c>
      <c r="BK55" s="1648">
        <v>0.015</v>
      </c>
      <c r="BL55" s="1648">
        <v>0.015</v>
      </c>
      <c r="BM55" s="1648">
        <v>0.016</v>
      </c>
      <c r="BN55" s="484"/>
      <c r="BO55" s="1649"/>
      <c r="BP55" s="1649"/>
      <c r="BQ55" s="484"/>
      <c r="BR55" s="1649"/>
      <c r="BS55" s="1649"/>
      <c r="BT55" s="1748"/>
      <c r="BU55" s="1749"/>
      <c r="BV55" s="1749"/>
      <c r="BW55" s="1748"/>
      <c r="BX55" s="1749"/>
      <c r="BY55" s="1749"/>
      <c r="BZ55" s="1648">
        <v>0.0518</v>
      </c>
      <c r="CA55" s="1278">
        <v>0.0511</v>
      </c>
      <c r="CB55" s="1278">
        <v>0.0518</v>
      </c>
      <c r="CC55" s="1278">
        <v>-0.0169</v>
      </c>
      <c r="CD55" s="1278">
        <v>-0.0175</v>
      </c>
      <c r="CE55" s="1278">
        <v>-0.0169</v>
      </c>
      <c r="CF55" s="1648">
        <v>0.028</v>
      </c>
      <c r="CG55" s="1648">
        <v>0.03</v>
      </c>
      <c r="CH55" s="1648">
        <v>0.037</v>
      </c>
      <c r="CI55" s="1648">
        <v>0.01</v>
      </c>
      <c r="CJ55" s="1648">
        <v>0.014</v>
      </c>
      <c r="CK55" s="1648">
        <v>0.008</v>
      </c>
      <c r="CL55" s="1648">
        <v>0.0685</v>
      </c>
      <c r="CM55" s="1149"/>
      <c r="CN55" s="1149"/>
      <c r="CO55" s="1151">
        <v>0.015</v>
      </c>
      <c r="CP55" s="1151">
        <v>0.0</v>
      </c>
      <c r="CQ55" s="1151">
        <v>0.014</v>
      </c>
      <c r="CR55" s="1151"/>
      <c r="CS55" s="1151"/>
      <c r="CT55" s="1752"/>
    </row>
    <row r="56">
      <c r="A56" s="1750">
        <f t="shared" si="1"/>
        <v>43617</v>
      </c>
      <c r="B56" s="1727" t="str">
        <f t="array" ref="B56">IF(OR(MONTH(A24)=1, MONTH(A24)=2), 
    YEAR(DATE(YEAR(A24)-1,9,1)) &amp; " Quý 4", 
   YEAR(EDATE(A24, -3)) &amp; " Quý " &amp; CHOOSE(MATCH(MONTH(EDATE(A24, -3)), {1,4,7,10}, 1), 1, 2, 3, 4)
)</f>
        <v>2016 Quý 3</v>
      </c>
      <c r="C56" s="1633"/>
      <c r="D56" s="1633"/>
      <c r="E56" s="1633"/>
      <c r="F56" s="1633"/>
      <c r="G56" s="1633"/>
      <c r="H56" s="1633"/>
      <c r="I56" s="1634">
        <v>0.0</v>
      </c>
      <c r="J56" s="1635">
        <v>0.001</v>
      </c>
      <c r="K56" s="1635">
        <v>0.0</v>
      </c>
      <c r="L56" s="1704"/>
      <c r="M56" s="1638"/>
      <c r="N56" s="1638"/>
      <c r="O56" s="1634">
        <v>0.0</v>
      </c>
      <c r="P56" s="1635">
        <v>-0.001</v>
      </c>
      <c r="Q56" s="1635">
        <v>-0.002</v>
      </c>
      <c r="R56" s="466">
        <v>0.012</v>
      </c>
      <c r="S56" s="1635">
        <v>0.012</v>
      </c>
      <c r="T56" s="1635">
        <v>0.012</v>
      </c>
      <c r="U56" s="1738">
        <v>0.004</v>
      </c>
      <c r="V56" s="1635">
        <v>0.004</v>
      </c>
      <c r="W56" s="1635">
        <v>0.004</v>
      </c>
      <c r="X56" s="470"/>
      <c r="Y56" s="470"/>
      <c r="Z56" s="470"/>
      <c r="AA56" s="1636"/>
      <c r="AB56" s="470"/>
      <c r="AC56" s="1637"/>
      <c r="AD56" s="1638"/>
      <c r="AE56" s="1638"/>
      <c r="AF56" s="1638"/>
      <c r="AG56" s="1639"/>
      <c r="AH56" s="1638"/>
      <c r="AI56" s="1638"/>
      <c r="AJ56" s="1739"/>
      <c r="AK56" s="1740"/>
      <c r="AL56" s="1740"/>
      <c r="AM56" s="1741"/>
      <c r="AN56" s="1268"/>
      <c r="AO56" s="1268"/>
      <c r="AP56" s="1635">
        <v>0.018</v>
      </c>
      <c r="AQ56" s="1633"/>
      <c r="AR56" s="1638"/>
      <c r="AS56" s="1635">
        <v>0.001</v>
      </c>
      <c r="AT56" s="1638"/>
      <c r="AU56" s="1635">
        <v>0.001</v>
      </c>
      <c r="AV56" s="1642"/>
      <c r="AW56" s="1638"/>
      <c r="AX56" s="1638"/>
      <c r="AY56" s="1642"/>
      <c r="AZ56" s="1638"/>
      <c r="BA56" s="1638"/>
      <c r="BB56" s="1635">
        <v>0.005</v>
      </c>
      <c r="BC56" s="1635">
        <v>0.005</v>
      </c>
      <c r="BD56" s="1635">
        <v>0.011</v>
      </c>
      <c r="BE56" s="1635">
        <v>-0.002</v>
      </c>
      <c r="BF56" s="1635">
        <v>-0.002</v>
      </c>
      <c r="BG56" s="1635">
        <v>0.001</v>
      </c>
      <c r="BH56" s="1635">
        <v>0.064</v>
      </c>
      <c r="BI56" s="1635">
        <v>0.064</v>
      </c>
      <c r="BJ56" s="1635">
        <v>0.065</v>
      </c>
      <c r="BK56" s="1635">
        <v>0.014</v>
      </c>
      <c r="BL56" s="1635">
        <v>0.014</v>
      </c>
      <c r="BM56" s="1635">
        <v>0.015</v>
      </c>
      <c r="BN56" s="471"/>
      <c r="BO56" s="1638"/>
      <c r="BP56" s="1638"/>
      <c r="BQ56" s="471"/>
      <c r="BR56" s="1638"/>
      <c r="BS56" s="1638"/>
      <c r="BT56" s="1742"/>
      <c r="BU56" s="1743"/>
      <c r="BV56" s="1743"/>
      <c r="BW56" s="1742"/>
      <c r="BX56" s="1743"/>
      <c r="BY56" s="1743"/>
      <c r="BZ56" s="1635">
        <v>0.0518</v>
      </c>
      <c r="CA56" s="1258">
        <v>0.0511</v>
      </c>
      <c r="CB56" s="1258">
        <v>0.0518</v>
      </c>
      <c r="CC56" s="1258">
        <v>-0.0169</v>
      </c>
      <c r="CD56" s="1258">
        <v>-0.0175</v>
      </c>
      <c r="CE56" s="1258">
        <v>-0.0169</v>
      </c>
      <c r="CF56" s="1635">
        <v>0.023</v>
      </c>
      <c r="CG56" s="1635">
        <v>0.024</v>
      </c>
      <c r="CH56" s="1635">
        <v>0.028</v>
      </c>
      <c r="CI56" s="1635">
        <v>0.006</v>
      </c>
      <c r="CJ56" s="1635">
        <v>0.007</v>
      </c>
      <c r="CK56" s="1635">
        <v>0.01</v>
      </c>
      <c r="CL56" s="1635">
        <v>0.0673</v>
      </c>
      <c r="CM56" s="1142"/>
      <c r="CN56" s="1142"/>
      <c r="CO56" s="1144">
        <v>0.006</v>
      </c>
      <c r="CP56" s="1144">
        <v>0.0</v>
      </c>
      <c r="CQ56" s="1144">
        <v>0.002</v>
      </c>
      <c r="CR56" s="1144"/>
      <c r="CS56" s="1144"/>
      <c r="CT56" s="1753"/>
    </row>
    <row r="57">
      <c r="A57" s="1744">
        <f t="shared" si="1"/>
        <v>43647</v>
      </c>
      <c r="B57" s="1730" t="str">
        <f>B56 &amp;" F"</f>
        <v>2016 Quý 3 F</v>
      </c>
      <c r="C57" s="1646"/>
      <c r="D57" s="1646"/>
      <c r="E57" s="1646"/>
      <c r="F57" s="1646"/>
      <c r="G57" s="1646"/>
      <c r="H57" s="1646"/>
      <c r="I57" s="1647">
        <v>0.003</v>
      </c>
      <c r="J57" s="1649"/>
      <c r="K57" s="1648">
        <v>0.003</v>
      </c>
      <c r="L57" s="1706"/>
      <c r="M57" s="1649"/>
      <c r="N57" s="1649"/>
      <c r="O57" s="1647">
        <v>0.0</v>
      </c>
      <c r="P57" s="1648">
        <v>-0.001</v>
      </c>
      <c r="Q57" s="1648">
        <v>-0.002</v>
      </c>
      <c r="R57" s="479">
        <v>0.011</v>
      </c>
      <c r="S57" s="1648">
        <v>0.01</v>
      </c>
      <c r="T57" s="1648">
        <v>0.011</v>
      </c>
      <c r="U57" s="1751">
        <v>0.002</v>
      </c>
      <c r="V57" s="1648">
        <v>0.002</v>
      </c>
      <c r="W57" s="1648">
        <v>0.002</v>
      </c>
      <c r="X57" s="483"/>
      <c r="Y57" s="483"/>
      <c r="Z57" s="483"/>
      <c r="AA57" s="1650"/>
      <c r="AB57" s="483"/>
      <c r="AC57" s="1651"/>
      <c r="AD57" s="1649"/>
      <c r="AE57" s="1649"/>
      <c r="AF57" s="1649"/>
      <c r="AG57" s="1652"/>
      <c r="AH57" s="1649"/>
      <c r="AI57" s="1649"/>
      <c r="AJ57" s="1745"/>
      <c r="AK57" s="1746"/>
      <c r="AL57" s="1746"/>
      <c r="AM57" s="1747"/>
      <c r="AN57" s="1289"/>
      <c r="AO57" s="1289"/>
      <c r="AP57" s="1648">
        <v>0.018</v>
      </c>
      <c r="AQ57" s="1646"/>
      <c r="AR57" s="1649"/>
      <c r="AS57" s="1648">
        <v>0.001</v>
      </c>
      <c r="AT57" s="1649"/>
      <c r="AU57" s="1648">
        <v>0.001</v>
      </c>
      <c r="AV57" s="1654"/>
      <c r="AW57" s="1649"/>
      <c r="AX57" s="1649"/>
      <c r="AY57" s="1654"/>
      <c r="AZ57" s="1649"/>
      <c r="BA57" s="1649"/>
      <c r="BB57" s="1648">
        <v>0.005</v>
      </c>
      <c r="BC57" s="1648">
        <v>0.005</v>
      </c>
      <c r="BD57" s="1648">
        <v>0.011</v>
      </c>
      <c r="BE57" s="1648">
        <v>-0.002</v>
      </c>
      <c r="BF57" s="1648">
        <v>-0.002</v>
      </c>
      <c r="BG57" s="1648">
        <v>0.001</v>
      </c>
      <c r="BH57" s="1648">
        <v>0.064</v>
      </c>
      <c r="BI57" s="1648">
        <v>0.063</v>
      </c>
      <c r="BJ57" s="1648">
        <v>0.064</v>
      </c>
      <c r="BK57" s="1648">
        <v>0.014</v>
      </c>
      <c r="BL57" s="1648">
        <v>0.014</v>
      </c>
      <c r="BM57" s="1648">
        <v>0.015</v>
      </c>
      <c r="BN57" s="484"/>
      <c r="BO57" s="1649"/>
      <c r="BP57" s="1649"/>
      <c r="BQ57" s="484"/>
      <c r="BR57" s="1649"/>
      <c r="BS57" s="1649"/>
      <c r="BT57" s="1748"/>
      <c r="BU57" s="1749"/>
      <c r="BV57" s="1749"/>
      <c r="BW57" s="1748"/>
      <c r="BX57" s="1749"/>
      <c r="BY57" s="1749"/>
      <c r="BZ57" s="1648">
        <v>0.0507</v>
      </c>
      <c r="CA57" s="1278">
        <v>0.0518</v>
      </c>
      <c r="CB57" s="1278">
        <v>0.0507</v>
      </c>
      <c r="CC57" s="1278">
        <v>-0.0052</v>
      </c>
      <c r="CD57" s="1278">
        <v>-0.004</v>
      </c>
      <c r="CE57" s="1278">
        <v>-0.0052</v>
      </c>
      <c r="CF57" s="1648">
        <v>0.023</v>
      </c>
      <c r="CG57" s="1648">
        <v>0.024</v>
      </c>
      <c r="CH57" s="1648">
        <v>0.028</v>
      </c>
      <c r="CI57" s="1648">
        <v>0.006</v>
      </c>
      <c r="CJ57" s="1648">
        <v>0.007</v>
      </c>
      <c r="CK57" s="1648">
        <v>0.01</v>
      </c>
      <c r="CL57" s="1648">
        <v>0.0673</v>
      </c>
      <c r="CM57" s="1149"/>
      <c r="CN57" s="1149"/>
      <c r="CO57" s="1151">
        <v>0.016</v>
      </c>
      <c r="CP57" s="1151">
        <v>0.01</v>
      </c>
      <c r="CQ57" s="1151">
        <v>0.017</v>
      </c>
      <c r="CR57" s="1151"/>
      <c r="CS57" s="1151"/>
      <c r="CT57" s="1752"/>
    </row>
    <row r="58">
      <c r="A58" s="1750">
        <f t="shared" si="1"/>
        <v>43678</v>
      </c>
      <c r="B58" s="1727" t="str">
        <f t="array" ref="B58">IF(OR(MONTH(A27)=1, MONTH(A27)=2), 
    YEAR(DATE(YEAR(A27)-1,9,1)) &amp; " Quý 4", 
   YEAR(EDATE(A27, -3)) &amp; " Quý " &amp; CHOOSE(MATCH(MONTH(EDATE(A27, -3)), {1,4,7,10}, 1), 1, 2, 3, 4)
)</f>
        <v>2016 Quý 4</v>
      </c>
      <c r="C58" s="1633"/>
      <c r="D58" s="1633"/>
      <c r="E58" s="1633"/>
      <c r="F58" s="1633"/>
      <c r="G58" s="1633"/>
      <c r="H58" s="1633"/>
      <c r="I58" s="1634">
        <v>-0.001</v>
      </c>
      <c r="J58" s="1635">
        <v>0.0</v>
      </c>
      <c r="K58" s="1635">
        <v>-0.001</v>
      </c>
      <c r="L58" s="1634">
        <v>0.022</v>
      </c>
      <c r="M58" s="1635">
        <v>0.021</v>
      </c>
      <c r="N58" s="1635">
        <v>0.022</v>
      </c>
      <c r="O58" s="1634">
        <v>0.0</v>
      </c>
      <c r="P58" s="1635">
        <v>-0.001</v>
      </c>
      <c r="Q58" s="1635">
        <v>-0.002</v>
      </c>
      <c r="R58" s="466">
        <v>0.011</v>
      </c>
      <c r="S58" s="1635">
        <v>0.011</v>
      </c>
      <c r="T58" s="1635">
        <v>0.013</v>
      </c>
      <c r="U58" s="1738">
        <v>0.002</v>
      </c>
      <c r="V58" s="1635">
        <v>0.002</v>
      </c>
      <c r="W58" s="1635">
        <v>0.004</v>
      </c>
      <c r="X58" s="470"/>
      <c r="Y58" s="470"/>
      <c r="Z58" s="470"/>
      <c r="AA58" s="1636"/>
      <c r="AB58" s="470"/>
      <c r="AC58" s="1637"/>
      <c r="AD58" s="1638"/>
      <c r="AE58" s="1638"/>
      <c r="AF58" s="1638"/>
      <c r="AG58" s="1639"/>
      <c r="AH58" s="1638"/>
      <c r="AI58" s="1638"/>
      <c r="AJ58" s="1739"/>
      <c r="AK58" s="1740"/>
      <c r="AL58" s="1740"/>
      <c r="AM58" s="1741"/>
      <c r="AN58" s="1268"/>
      <c r="AO58" s="1268"/>
      <c r="AP58" s="1635">
        <v>0.018</v>
      </c>
      <c r="AQ58" s="1633"/>
      <c r="AR58" s="1638"/>
      <c r="AS58" s="1635">
        <v>0.001</v>
      </c>
      <c r="AT58" s="1638"/>
      <c r="AU58" s="1635">
        <v>0.001</v>
      </c>
      <c r="AV58" s="1642"/>
      <c r="AW58" s="1638"/>
      <c r="AX58" s="1638"/>
      <c r="AY58" s="1642"/>
      <c r="AZ58" s="1638"/>
      <c r="BA58" s="1638"/>
      <c r="BB58" s="1635">
        <v>0.005</v>
      </c>
      <c r="BC58" s="1635">
        <v>0.005</v>
      </c>
      <c r="BD58" s="1635">
        <v>0.011</v>
      </c>
      <c r="BE58" s="1635">
        <v>-0.002</v>
      </c>
      <c r="BF58" s="1635">
        <v>-0.002</v>
      </c>
      <c r="BG58" s="1635">
        <v>0.001</v>
      </c>
      <c r="BH58" s="1635">
        <v>0.064</v>
      </c>
      <c r="BI58" s="1635">
        <v>0.063</v>
      </c>
      <c r="BJ58" s="1635">
        <v>0.064</v>
      </c>
      <c r="BK58" s="1635">
        <v>0.014</v>
      </c>
      <c r="BL58" s="1635">
        <v>0.014</v>
      </c>
      <c r="BM58" s="1635">
        <v>0.015</v>
      </c>
      <c r="BN58" s="471"/>
      <c r="BO58" s="1638"/>
      <c r="BP58" s="1638"/>
      <c r="BQ58" s="471"/>
      <c r="BR58" s="1638"/>
      <c r="BS58" s="1638"/>
      <c r="BT58" s="1742"/>
      <c r="BU58" s="1743"/>
      <c r="BV58" s="1743"/>
      <c r="BW58" s="1742"/>
      <c r="BX58" s="1743"/>
      <c r="BY58" s="1743"/>
      <c r="BZ58" s="1635">
        <v>0.0507</v>
      </c>
      <c r="CA58" s="1258">
        <v>0.0518</v>
      </c>
      <c r="CB58" s="1258">
        <v>0.0507</v>
      </c>
      <c r="CC58" s="1258">
        <v>-0.0052</v>
      </c>
      <c r="CD58" s="1258">
        <v>-0.004</v>
      </c>
      <c r="CE58" s="1258">
        <v>-0.0052</v>
      </c>
      <c r="CF58" s="1635">
        <v>0.023</v>
      </c>
      <c r="CG58" s="1635">
        <v>0.024</v>
      </c>
      <c r="CH58" s="1635">
        <v>0.028</v>
      </c>
      <c r="CI58" s="1635">
        <v>0.006</v>
      </c>
      <c r="CJ58" s="1635">
        <v>0.007</v>
      </c>
      <c r="CK58" s="1635">
        <v>0.01</v>
      </c>
      <c r="CL58" s="1635">
        <v>0.0673</v>
      </c>
      <c r="CM58" s="1142"/>
      <c r="CN58" s="1142"/>
      <c r="CO58" s="1144">
        <v>0.002</v>
      </c>
      <c r="CP58" s="1144">
        <v>0.0</v>
      </c>
      <c r="CQ58" s="1144">
        <v>0.001</v>
      </c>
      <c r="CR58" s="1144"/>
      <c r="CS58" s="1144"/>
      <c r="CT58" s="1753"/>
    </row>
    <row r="59">
      <c r="A59" s="1744">
        <f t="shared" si="1"/>
        <v>43709</v>
      </c>
      <c r="B59" s="1730" t="str">
        <f>B58 &amp;" F"</f>
        <v>2016 Quý 4 F</v>
      </c>
      <c r="C59" s="1646"/>
      <c r="D59" s="1646"/>
      <c r="E59" s="1646"/>
      <c r="F59" s="1646"/>
      <c r="G59" s="1646"/>
      <c r="H59" s="1646"/>
      <c r="I59" s="1647">
        <v>-0.001</v>
      </c>
      <c r="J59" s="1649"/>
      <c r="K59" s="1648">
        <v>-0.001</v>
      </c>
      <c r="L59" s="1647">
        <v>0.019</v>
      </c>
      <c r="M59" s="1648">
        <v>0.02</v>
      </c>
      <c r="N59" s="1648">
        <v>0.019</v>
      </c>
      <c r="O59" s="1647">
        <v>0.004</v>
      </c>
      <c r="P59" s="1648">
        <v>0.003</v>
      </c>
      <c r="Q59" s="1648">
        <v>0.003</v>
      </c>
      <c r="R59" s="479">
        <v>0.012</v>
      </c>
      <c r="S59" s="1648">
        <v>0.011</v>
      </c>
      <c r="T59" s="1648">
        <v>0.012</v>
      </c>
      <c r="U59" s="1751">
        <v>0.002</v>
      </c>
      <c r="V59" s="1648">
        <v>0.002</v>
      </c>
      <c r="W59" s="1648">
        <v>0.002</v>
      </c>
      <c r="X59" s="483"/>
      <c r="Y59" s="483"/>
      <c r="Z59" s="483"/>
      <c r="AA59" s="1650"/>
      <c r="AB59" s="483"/>
      <c r="AC59" s="1651"/>
      <c r="AD59" s="1649"/>
      <c r="AE59" s="1649"/>
      <c r="AF59" s="1649"/>
      <c r="AG59" s="1652"/>
      <c r="AH59" s="1649"/>
      <c r="AI59" s="1649"/>
      <c r="AJ59" s="1745"/>
      <c r="AK59" s="1746"/>
      <c r="AL59" s="1746"/>
      <c r="AM59" s="1747"/>
      <c r="AN59" s="1289"/>
      <c r="AO59" s="1289"/>
      <c r="AP59" s="1648">
        <v>0.021</v>
      </c>
      <c r="AQ59" s="1646"/>
      <c r="AR59" s="1649"/>
      <c r="AS59" s="1648">
        <v>0.001</v>
      </c>
      <c r="AT59" s="1649"/>
      <c r="AU59" s="1648">
        <v>0.001</v>
      </c>
      <c r="AV59" s="1654"/>
      <c r="AW59" s="1649"/>
      <c r="AX59" s="1649"/>
      <c r="AY59" s="1654"/>
      <c r="AZ59" s="1649"/>
      <c r="BA59" s="1649"/>
      <c r="BB59" s="1648">
        <v>0.01</v>
      </c>
      <c r="BC59" s="1648">
        <v>0.007</v>
      </c>
      <c r="BD59" s="1648">
        <v>0.005</v>
      </c>
      <c r="BE59" s="1648">
        <v>0.004</v>
      </c>
      <c r="BF59" s="1648">
        <v>0.002</v>
      </c>
      <c r="BG59" s="1648">
        <v>-0.002</v>
      </c>
      <c r="BH59" s="1648">
        <v>0.064</v>
      </c>
      <c r="BI59" s="1648">
        <v>0.063</v>
      </c>
      <c r="BJ59" s="1648">
        <v>0.064</v>
      </c>
      <c r="BK59" s="1648">
        <v>0.016</v>
      </c>
      <c r="BL59" s="1648">
        <v>0.015</v>
      </c>
      <c r="BM59" s="1648">
        <v>0.014</v>
      </c>
      <c r="BN59" s="484"/>
      <c r="BO59" s="1649"/>
      <c r="BP59" s="1649"/>
      <c r="BQ59" s="484"/>
      <c r="BR59" s="1649"/>
      <c r="BS59" s="1649"/>
      <c r="BT59" s="1748"/>
      <c r="BU59" s="1749"/>
      <c r="BV59" s="1749"/>
      <c r="BW59" s="1748"/>
      <c r="BX59" s="1749"/>
      <c r="BY59" s="1749"/>
      <c r="BZ59" s="1648">
        <v>0.0507</v>
      </c>
      <c r="CA59" s="1278">
        <v>0.0518</v>
      </c>
      <c r="CB59" s="1278">
        <v>0.0507</v>
      </c>
      <c r="CC59" s="1278">
        <v>-0.0052</v>
      </c>
      <c r="CD59" s="1278">
        <v>-0.004</v>
      </c>
      <c r="CE59" s="1278">
        <v>-0.0052</v>
      </c>
      <c r="CF59" s="1648">
        <v>0.024</v>
      </c>
      <c r="CG59" s="1648">
        <v>0.026</v>
      </c>
      <c r="CH59" s="1648">
        <v>0.023</v>
      </c>
      <c r="CI59" s="1648">
        <v>0.001</v>
      </c>
      <c r="CJ59" s="1648">
        <v>0.001</v>
      </c>
      <c r="CK59" s="1648">
        <v>0.006</v>
      </c>
      <c r="CL59" s="1648">
        <v>0.0731</v>
      </c>
      <c r="CM59" s="1149"/>
      <c r="CN59" s="1149"/>
      <c r="CO59" s="1151">
        <v>0.007</v>
      </c>
      <c r="CP59" s="1151">
        <v>0.0</v>
      </c>
      <c r="CQ59" s="1151">
        <v>0.007</v>
      </c>
      <c r="CR59" s="1151"/>
      <c r="CS59" s="1151"/>
      <c r="CT59" s="1752"/>
    </row>
    <row r="60">
      <c r="A60" s="1750">
        <f t="shared" si="1"/>
        <v>43739</v>
      </c>
      <c r="B60" s="1727" t="str">
        <f t="array" ref="B60">IF(OR(MONTH(A30)=1, MONTH(A30)=2), 
    YEAR(DATE(YEAR(A30)-1,9,1)) &amp; " Quý 4", 
   YEAR(EDATE(A30, -3)) &amp; " Quý " &amp; CHOOSE(MATCH(MONTH(EDATE(A30, -3)), {1,4,7,10}, 1), 1, 2, 3, 4)
)</f>
        <v>2017 Quý 1</v>
      </c>
      <c r="C60" s="1633"/>
      <c r="D60" s="1633"/>
      <c r="E60" s="1633"/>
      <c r="F60" s="1633"/>
      <c r="G60" s="1633"/>
      <c r="H60" s="1633"/>
      <c r="I60" s="1634">
        <v>0.0</v>
      </c>
      <c r="J60" s="1635">
        <v>0.001</v>
      </c>
      <c r="K60" s="1635">
        <v>0.001</v>
      </c>
      <c r="L60" s="1634">
        <v>0.021</v>
      </c>
      <c r="M60" s="1635">
        <v>0.022</v>
      </c>
      <c r="N60" s="1635">
        <v>0.021</v>
      </c>
      <c r="O60" s="1634">
        <v>0.004</v>
      </c>
      <c r="P60" s="1635">
        <v>0.003</v>
      </c>
      <c r="Q60" s="1635">
        <v>0.003</v>
      </c>
      <c r="R60" s="466">
        <v>0.011</v>
      </c>
      <c r="S60" s="1635">
        <v>0.011</v>
      </c>
      <c r="T60" s="1635">
        <v>0.011</v>
      </c>
      <c r="U60" s="1738">
        <v>0.002</v>
      </c>
      <c r="V60" s="1635">
        <v>0.001</v>
      </c>
      <c r="W60" s="1635">
        <v>0.002</v>
      </c>
      <c r="X60" s="470"/>
      <c r="Y60" s="470"/>
      <c r="Z60" s="470"/>
      <c r="AA60" s="1636"/>
      <c r="AB60" s="470"/>
      <c r="AC60" s="1637"/>
      <c r="AD60" s="1638"/>
      <c r="AE60" s="1638"/>
      <c r="AF60" s="1638"/>
      <c r="AG60" s="1639"/>
      <c r="AH60" s="1638"/>
      <c r="AI60" s="1638"/>
      <c r="AJ60" s="1739"/>
      <c r="AK60" s="1740"/>
      <c r="AL60" s="1740"/>
      <c r="AM60" s="1741"/>
      <c r="AN60" s="1268"/>
      <c r="AO60" s="1268"/>
      <c r="AP60" s="1635">
        <v>0.021</v>
      </c>
      <c r="AQ60" s="1633"/>
      <c r="AR60" s="1638"/>
      <c r="AS60" s="1635">
        <v>0.009</v>
      </c>
      <c r="AT60" s="1638"/>
      <c r="AU60" s="1635">
        <v>0.009</v>
      </c>
      <c r="AV60" s="1642"/>
      <c r="AW60" s="1638"/>
      <c r="AX60" s="1638"/>
      <c r="AY60" s="1642"/>
      <c r="AZ60" s="1638"/>
      <c r="BA60" s="1638"/>
      <c r="BB60" s="1635">
        <v>0.01</v>
      </c>
      <c r="BC60" s="1635">
        <v>0.007</v>
      </c>
      <c r="BD60" s="1635">
        <v>0.005</v>
      </c>
      <c r="BE60" s="1635">
        <v>0.004</v>
      </c>
      <c r="BF60" s="1635">
        <v>0.002</v>
      </c>
      <c r="BG60" s="1635">
        <v>-0.002</v>
      </c>
      <c r="BH60" s="1635">
        <v>0.062</v>
      </c>
      <c r="BI60" s="1635">
        <v>0.062</v>
      </c>
      <c r="BJ60" s="1635">
        <v>0.064</v>
      </c>
      <c r="BK60" s="1635">
        <v>0.016</v>
      </c>
      <c r="BL60" s="1635">
        <v>0.015</v>
      </c>
      <c r="BM60" s="1635">
        <v>0.014</v>
      </c>
      <c r="BN60" s="471"/>
      <c r="BO60" s="1638"/>
      <c r="BP60" s="1638"/>
      <c r="BQ60" s="471"/>
      <c r="BR60" s="1638"/>
      <c r="BS60" s="1638"/>
      <c r="BT60" s="1742"/>
      <c r="BU60" s="1743"/>
      <c r="BV60" s="1743"/>
      <c r="BW60" s="1742"/>
      <c r="BX60" s="1743"/>
      <c r="BY60" s="1743"/>
      <c r="BZ60" s="1635">
        <v>0.0505</v>
      </c>
      <c r="CA60" s="1258">
        <v>0.0505</v>
      </c>
      <c r="CB60" s="1258">
        <v>0.0505</v>
      </c>
      <c r="CC60" s="1258">
        <v>0.042</v>
      </c>
      <c r="CD60" s="1258">
        <v>0.042</v>
      </c>
      <c r="CE60" s="1258">
        <v>0.042</v>
      </c>
      <c r="CF60" s="1635">
        <v>0.024</v>
      </c>
      <c r="CG60" s="1635">
        <v>0.026</v>
      </c>
      <c r="CH60" s="1635">
        <v>0.023</v>
      </c>
      <c r="CI60" s="1635">
        <v>0.001</v>
      </c>
      <c r="CJ60" s="1635">
        <v>0.001</v>
      </c>
      <c r="CK60" s="1635">
        <v>0.006</v>
      </c>
      <c r="CL60" s="1635">
        <v>0.0731</v>
      </c>
      <c r="CM60" s="1142"/>
      <c r="CN60" s="1142"/>
      <c r="CO60" s="1144">
        <v>0.017</v>
      </c>
      <c r="CP60" s="1144">
        <v>0.0</v>
      </c>
      <c r="CQ60" s="1144">
        <v>0.018</v>
      </c>
      <c r="CR60" s="1144"/>
      <c r="CS60" s="1144"/>
      <c r="CT60" s="1753"/>
    </row>
    <row r="61">
      <c r="A61" s="1744">
        <f t="shared" si="1"/>
        <v>43770</v>
      </c>
      <c r="B61" s="1730" t="str">
        <f>B60 &amp;" F"</f>
        <v>2017 Quý 1 F</v>
      </c>
      <c r="C61" s="1646"/>
      <c r="D61" s="1646"/>
      <c r="E61" s="1646"/>
      <c r="F61" s="1646"/>
      <c r="G61" s="1646"/>
      <c r="H61" s="1646"/>
      <c r="I61" s="1647">
        <v>-0.003</v>
      </c>
      <c r="J61" s="1649"/>
      <c r="K61" s="1648">
        <v>-0.003</v>
      </c>
      <c r="L61" s="1647">
        <v>0.02</v>
      </c>
      <c r="M61" s="1648">
        <v>0.021</v>
      </c>
      <c r="N61" s="1648">
        <v>0.02</v>
      </c>
      <c r="O61" s="1647">
        <v>0.004</v>
      </c>
      <c r="P61" s="1648">
        <v>0.003</v>
      </c>
      <c r="Q61" s="1648">
        <v>0.003</v>
      </c>
      <c r="R61" s="479">
        <v>0.012</v>
      </c>
      <c r="S61" s="1648">
        <v>0.011</v>
      </c>
      <c r="T61" s="1648">
        <v>0.012</v>
      </c>
      <c r="U61" s="1751">
        <v>0.002</v>
      </c>
      <c r="V61" s="1648">
        <v>0.002</v>
      </c>
      <c r="W61" s="1648">
        <v>0.002</v>
      </c>
      <c r="X61" s="483"/>
      <c r="Y61" s="483"/>
      <c r="Z61" s="483"/>
      <c r="AA61" s="1650"/>
      <c r="AB61" s="483"/>
      <c r="AC61" s="1651"/>
      <c r="AD61" s="1649"/>
      <c r="AE61" s="1649"/>
      <c r="AF61" s="1649"/>
      <c r="AG61" s="1652"/>
      <c r="AH61" s="1649"/>
      <c r="AI61" s="1649"/>
      <c r="AJ61" s="1745"/>
      <c r="AK61" s="1746"/>
      <c r="AL61" s="1746"/>
      <c r="AM61" s="1747"/>
      <c r="AN61" s="1289"/>
      <c r="AO61" s="1289"/>
      <c r="AP61" s="1648">
        <v>0.021</v>
      </c>
      <c r="AQ61" s="1646"/>
      <c r="AR61" s="1649"/>
      <c r="AS61" s="1648">
        <v>0.009</v>
      </c>
      <c r="AT61" s="1649"/>
      <c r="AU61" s="1648">
        <v>0.009</v>
      </c>
      <c r="AV61" s="1654"/>
      <c r="AW61" s="1649"/>
      <c r="AX61" s="1649"/>
      <c r="AY61" s="1654"/>
      <c r="AZ61" s="1649"/>
      <c r="BA61" s="1649"/>
      <c r="BB61" s="1648">
        <v>0.01</v>
      </c>
      <c r="BC61" s="1648">
        <v>0.007</v>
      </c>
      <c r="BD61" s="1648">
        <v>0.005</v>
      </c>
      <c r="BE61" s="1648">
        <v>0.004</v>
      </c>
      <c r="BF61" s="1648">
        <v>0.002</v>
      </c>
      <c r="BG61" s="1648">
        <v>-0.002</v>
      </c>
      <c r="BH61" s="1648">
        <v>0.062</v>
      </c>
      <c r="BI61" s="1648">
        <v>0.062</v>
      </c>
      <c r="BJ61" s="1648">
        <v>0.064</v>
      </c>
      <c r="BK61" s="1648">
        <v>0.016</v>
      </c>
      <c r="BL61" s="1648">
        <v>0.015</v>
      </c>
      <c r="BM61" s="1648">
        <v>0.014</v>
      </c>
      <c r="BN61" s="484"/>
      <c r="BO61" s="1649"/>
      <c r="BP61" s="1649"/>
      <c r="BQ61" s="484"/>
      <c r="BR61" s="1649"/>
      <c r="BS61" s="1649"/>
      <c r="BT61" s="1748"/>
      <c r="BU61" s="1749"/>
      <c r="BV61" s="1749"/>
      <c r="BW61" s="1748"/>
      <c r="BX61" s="1749"/>
      <c r="BY61" s="1749"/>
      <c r="BZ61" s="1648">
        <v>0.0505</v>
      </c>
      <c r="CA61" s="1278">
        <v>0.0505</v>
      </c>
      <c r="CB61" s="1278">
        <v>0.0505</v>
      </c>
      <c r="CC61" s="1278">
        <v>0.042</v>
      </c>
      <c r="CD61" s="1278">
        <v>0.042</v>
      </c>
      <c r="CE61" s="1278">
        <v>0.042</v>
      </c>
      <c r="CF61" s="1648">
        <v>0.024</v>
      </c>
      <c r="CG61" s="1648">
        <v>0.026</v>
      </c>
      <c r="CH61" s="1648">
        <v>0.023</v>
      </c>
      <c r="CI61" s="1648">
        <v>0.001</v>
      </c>
      <c r="CJ61" s="1648">
        <v>0.001</v>
      </c>
      <c r="CK61" s="1648">
        <v>0.006</v>
      </c>
      <c r="CL61" s="1648">
        <v>0.0731</v>
      </c>
      <c r="CM61" s="1149"/>
      <c r="CN61" s="1149"/>
      <c r="CO61" s="1151">
        <v>0.016</v>
      </c>
      <c r="CP61" s="1151">
        <v>0.0</v>
      </c>
      <c r="CQ61" s="1151">
        <v>0.017</v>
      </c>
      <c r="CR61" s="1151"/>
      <c r="CS61" s="1151"/>
      <c r="CT61" s="1752"/>
    </row>
    <row r="62">
      <c r="A62" s="1750">
        <f t="shared" si="1"/>
        <v>43800</v>
      </c>
      <c r="B62" s="1727" t="str">
        <f t="array" ref="B62">IF(OR(MONTH(A35)=1, MONTH(A35)=2), 
    YEAR(DATE(YEAR(A35)-1,9,1)) &amp; " Quý 4", 
   YEAR(EDATE(A35, -3)) &amp; " Quý " &amp; CHOOSE(MATCH(MONTH(EDATE(A35, -3)), {1,4,7,10}, 1), 1, 2, 3, 4)
)</f>
        <v>2017 Quý 2</v>
      </c>
      <c r="C62" s="1633"/>
      <c r="D62" s="1633"/>
      <c r="E62" s="1633"/>
      <c r="F62" s="1633"/>
      <c r="G62" s="1633"/>
      <c r="H62" s="1633"/>
      <c r="I62" s="1634">
        <v>0.003</v>
      </c>
      <c r="J62" s="1635">
        <v>0.002</v>
      </c>
      <c r="K62" s="1635">
        <v>0.003</v>
      </c>
      <c r="L62" s="1634">
        <v>0.017</v>
      </c>
      <c r="M62" s="1635">
        <v>0.017</v>
      </c>
      <c r="N62" s="1635">
        <v>0.017</v>
      </c>
      <c r="O62" s="1634">
        <v>0.0</v>
      </c>
      <c r="P62" s="1635">
        <v>0.0</v>
      </c>
      <c r="Q62" s="1635">
        <v>0.004</v>
      </c>
      <c r="R62" s="466">
        <v>0.012</v>
      </c>
      <c r="S62" s="1635">
        <v>0.012</v>
      </c>
      <c r="T62" s="1635">
        <v>0.012</v>
      </c>
      <c r="U62" s="1738">
        <v>0.002</v>
      </c>
      <c r="V62" s="1635">
        <v>0.002</v>
      </c>
      <c r="W62" s="1635">
        <v>0.002</v>
      </c>
      <c r="X62" s="470"/>
      <c r="Y62" s="470"/>
      <c r="Z62" s="470"/>
      <c r="AA62" s="1636"/>
      <c r="AB62" s="470"/>
      <c r="AC62" s="1637"/>
      <c r="AD62" s="1638"/>
      <c r="AE62" s="1638"/>
      <c r="AF62" s="1638"/>
      <c r="AG62" s="1639"/>
      <c r="AH62" s="1638"/>
      <c r="AI62" s="1638"/>
      <c r="AJ62" s="1739"/>
      <c r="AK62" s="1740"/>
      <c r="AL62" s="1740"/>
      <c r="AM62" s="1741"/>
      <c r="AN62" s="1268"/>
      <c r="AO62" s="1268"/>
      <c r="AP62" s="1635">
        <v>0.019</v>
      </c>
      <c r="AQ62" s="1633"/>
      <c r="AR62" s="1638"/>
      <c r="AS62" s="1635">
        <v>0.009</v>
      </c>
      <c r="AT62" s="1638"/>
      <c r="AU62" s="1635">
        <v>0.009</v>
      </c>
      <c r="AV62" s="1642"/>
      <c r="AW62" s="1638"/>
      <c r="AX62" s="1638"/>
      <c r="AY62" s="1642"/>
      <c r="AZ62" s="1638"/>
      <c r="BA62" s="1638"/>
      <c r="BB62" s="1635">
        <v>0.012</v>
      </c>
      <c r="BC62" s="1635">
        <v>0.01</v>
      </c>
      <c r="BD62" s="1635">
        <v>0.01</v>
      </c>
      <c r="BE62" s="1635">
        <v>0.006</v>
      </c>
      <c r="BF62" s="1635">
        <v>0.004</v>
      </c>
      <c r="BG62" s="1635">
        <v>0.004</v>
      </c>
      <c r="BH62" s="1635">
        <v>0.062</v>
      </c>
      <c r="BI62" s="1635">
        <v>0.062</v>
      </c>
      <c r="BJ62" s="1635">
        <v>0.064</v>
      </c>
      <c r="BK62" s="1635">
        <v>0.015</v>
      </c>
      <c r="BL62" s="1635">
        <v>0.015</v>
      </c>
      <c r="BM62" s="1635">
        <v>0.016</v>
      </c>
      <c r="BN62" s="471"/>
      <c r="BO62" s="1638"/>
      <c r="BP62" s="1638"/>
      <c r="BQ62" s="471"/>
      <c r="BR62" s="1638"/>
      <c r="BS62" s="1638"/>
      <c r="BT62" s="1742"/>
      <c r="BU62" s="1743"/>
      <c r="BV62" s="1743"/>
      <c r="BW62" s="1742"/>
      <c r="BX62" s="1743"/>
      <c r="BY62" s="1743"/>
      <c r="BZ62" s="1635">
        <v>0.0505</v>
      </c>
      <c r="CA62" s="1258">
        <v>0.0505</v>
      </c>
      <c r="CB62" s="1258">
        <v>0.0505</v>
      </c>
      <c r="CC62" s="1258">
        <v>0.042</v>
      </c>
      <c r="CD62" s="1258">
        <v>0.042</v>
      </c>
      <c r="CE62" s="1258">
        <v>0.042</v>
      </c>
      <c r="CF62" s="1635">
        <v>0.016</v>
      </c>
      <c r="CG62" s="1635">
        <v>0.021</v>
      </c>
      <c r="CH62" s="1635">
        <v>0.026</v>
      </c>
      <c r="CI62" s="1635">
        <v>0.002</v>
      </c>
      <c r="CJ62" s="1635">
        <v>0.004</v>
      </c>
      <c r="CK62" s="1635">
        <v>0.002</v>
      </c>
      <c r="CL62" s="1635">
        <v>0.0679</v>
      </c>
      <c r="CM62" s="1142"/>
      <c r="CN62" s="1142"/>
      <c r="CO62" s="1144">
        <v>0.02</v>
      </c>
      <c r="CP62" s="1144">
        <v>0.013</v>
      </c>
      <c r="CQ62" s="1144">
        <v>0.019</v>
      </c>
      <c r="CR62" s="1144"/>
      <c r="CS62" s="1144"/>
      <c r="CT62" s="1753"/>
    </row>
    <row r="63">
      <c r="A63" s="1744">
        <f t="shared" si="1"/>
        <v>43831</v>
      </c>
      <c r="B63" s="1730" t="str">
        <f>B62 &amp;" F"</f>
        <v>2017 Quý 2 F</v>
      </c>
      <c r="C63" s="1646"/>
      <c r="D63" s="1646"/>
      <c r="E63" s="1646"/>
      <c r="F63" s="1646"/>
      <c r="G63" s="1646"/>
      <c r="H63" s="1646"/>
      <c r="I63" s="1647">
        <v>0.0</v>
      </c>
      <c r="J63" s="1648">
        <v>0.002</v>
      </c>
      <c r="K63" s="1648">
        <v>0.0</v>
      </c>
      <c r="L63" s="1647">
        <v>0.015</v>
      </c>
      <c r="M63" s="1648">
        <v>0.017</v>
      </c>
      <c r="N63" s="1648">
        <v>0.015</v>
      </c>
      <c r="O63" s="1647">
        <v>0.0</v>
      </c>
      <c r="P63" s="1648">
        <v>0.0</v>
      </c>
      <c r="Q63" s="1648">
        <v>0.004</v>
      </c>
      <c r="R63" s="479">
        <v>0.01</v>
      </c>
      <c r="S63" s="1648">
        <v>0.011</v>
      </c>
      <c r="T63" s="1648">
        <v>0.012</v>
      </c>
      <c r="U63" s="1751">
        <v>0.001</v>
      </c>
      <c r="V63" s="1648">
        <v>0.002</v>
      </c>
      <c r="W63" s="1648">
        <v>0.003</v>
      </c>
      <c r="X63" s="483"/>
      <c r="Y63" s="483"/>
      <c r="Z63" s="483"/>
      <c r="AA63" s="1650"/>
      <c r="AB63" s="483"/>
      <c r="AC63" s="1651"/>
      <c r="AD63" s="1649"/>
      <c r="AE63" s="1649"/>
      <c r="AF63" s="1649"/>
      <c r="AG63" s="1652"/>
      <c r="AH63" s="1649"/>
      <c r="AI63" s="1649"/>
      <c r="AJ63" s="1745"/>
      <c r="AK63" s="1746"/>
      <c r="AL63" s="1746"/>
      <c r="AM63" s="1747"/>
      <c r="AN63" s="1289"/>
      <c r="AO63" s="1289"/>
      <c r="AP63" s="1648">
        <v>0.019</v>
      </c>
      <c r="AQ63" s="1646"/>
      <c r="AR63" s="1649"/>
      <c r="AS63" s="1648">
        <v>0.003</v>
      </c>
      <c r="AT63" s="1649"/>
      <c r="AU63" s="1648">
        <v>0.003</v>
      </c>
      <c r="AV63" s="1654"/>
      <c r="AW63" s="1649"/>
      <c r="AX63" s="1649"/>
      <c r="AY63" s="1654"/>
      <c r="AZ63" s="1649"/>
      <c r="BA63" s="1649"/>
      <c r="BB63" s="1648">
        <v>0.012</v>
      </c>
      <c r="BC63" s="1648">
        <v>0.01</v>
      </c>
      <c r="BD63" s="1648">
        <v>0.01</v>
      </c>
      <c r="BE63" s="1648">
        <v>0.006</v>
      </c>
      <c r="BF63" s="1648">
        <v>0.004</v>
      </c>
      <c r="BG63" s="1648">
        <v>0.004</v>
      </c>
      <c r="BH63" s="1648">
        <v>0.06</v>
      </c>
      <c r="BI63" s="1648">
        <v>0.061</v>
      </c>
      <c r="BJ63" s="1648">
        <v>0.062</v>
      </c>
      <c r="BK63" s="1648">
        <v>0.015</v>
      </c>
      <c r="BL63" s="1648">
        <v>0.015</v>
      </c>
      <c r="BM63" s="1648">
        <v>0.016</v>
      </c>
      <c r="BN63" s="484"/>
      <c r="BO63" s="1649"/>
      <c r="BP63" s="1649"/>
      <c r="BQ63" s="484"/>
      <c r="BR63" s="1649"/>
      <c r="BS63" s="1649"/>
      <c r="BT63" s="1748"/>
      <c r="BU63" s="1749"/>
      <c r="BV63" s="1749"/>
      <c r="BW63" s="1748"/>
      <c r="BX63" s="1749"/>
      <c r="BY63" s="1749"/>
      <c r="BZ63" s="1648">
        <v>0.0502</v>
      </c>
      <c r="CA63" s="1278">
        <v>0.0501</v>
      </c>
      <c r="CB63" s="1278">
        <v>0.0502</v>
      </c>
      <c r="CC63" s="1278">
        <v>0.0306</v>
      </c>
      <c r="CD63" s="1278">
        <v>0.0305</v>
      </c>
      <c r="CE63" s="1278">
        <v>0.0306</v>
      </c>
      <c r="CF63" s="1648">
        <v>0.016</v>
      </c>
      <c r="CG63" s="1648">
        <v>0.021</v>
      </c>
      <c r="CH63" s="1648">
        <v>0.026</v>
      </c>
      <c r="CI63" s="1648">
        <v>0.002</v>
      </c>
      <c r="CJ63" s="1648">
        <v>0.004</v>
      </c>
      <c r="CK63" s="1648">
        <v>0.002</v>
      </c>
      <c r="CL63" s="1648">
        <v>0.0679</v>
      </c>
      <c r="CM63" s="1149"/>
      <c r="CN63" s="1149"/>
      <c r="CO63" s="1151">
        <v>0.022</v>
      </c>
      <c r="CP63" s="1151">
        <v>0.0</v>
      </c>
      <c r="CQ63" s="1151">
        <v>0.023</v>
      </c>
      <c r="CR63" s="1151"/>
      <c r="CS63" s="1151"/>
      <c r="CT63" s="1752"/>
    </row>
    <row r="64">
      <c r="A64" s="1750">
        <f t="shared" si="1"/>
        <v>43862</v>
      </c>
      <c r="B64" s="1754" t="str">
        <f t="array" ref="B64">IF(OR(MONTH(A37)=1, MONTH(A37)=2), 
    YEAR(DATE(YEAR(A37)-1,9,1)) &amp; " Quý 4", 
   YEAR(EDATE(A37, -3)) &amp; " Quý " &amp; CHOOSE(MATCH(MONTH(EDATE(A37, -3)), {1,4,7,10}, 1), 1, 2, 3, 4)
)</f>
        <v>2017 Quý 3</v>
      </c>
      <c r="C64" s="1633"/>
      <c r="D64" s="1633"/>
      <c r="E64" s="1633"/>
      <c r="F64" s="1633"/>
      <c r="G64" s="1633"/>
      <c r="H64" s="1633"/>
      <c r="I64" s="1634">
        <v>-0.001</v>
      </c>
      <c r="J64" s="1638"/>
      <c r="K64" s="1635">
        <v>-0.001</v>
      </c>
      <c r="L64" s="1634">
        <v>0.015</v>
      </c>
      <c r="M64" s="1635">
        <v>0.014</v>
      </c>
      <c r="N64" s="1635">
        <v>0.015</v>
      </c>
      <c r="O64" s="1634">
        <v>0.0</v>
      </c>
      <c r="P64" s="1635">
        <v>0.0</v>
      </c>
      <c r="Q64" s="1635">
        <v>0.004</v>
      </c>
      <c r="R64" s="466">
        <v>0.009</v>
      </c>
      <c r="S64" s="1635">
        <v>0.01</v>
      </c>
      <c r="T64" s="1635">
        <v>0.012</v>
      </c>
      <c r="U64" s="1738">
        <v>0.001</v>
      </c>
      <c r="V64" s="1635">
        <v>0.001</v>
      </c>
      <c r="W64" s="1635">
        <v>0.003</v>
      </c>
      <c r="X64" s="470"/>
      <c r="Y64" s="470"/>
      <c r="Z64" s="470"/>
      <c r="AA64" s="1636"/>
      <c r="AB64" s="470"/>
      <c r="AC64" s="1637"/>
      <c r="AD64" s="1638"/>
      <c r="AE64" s="1638"/>
      <c r="AF64" s="1638"/>
      <c r="AG64" s="1639"/>
      <c r="AH64" s="1638"/>
      <c r="AI64" s="1638"/>
      <c r="AJ64" s="1739"/>
      <c r="AK64" s="1740"/>
      <c r="AL64" s="1740"/>
      <c r="AM64" s="1741"/>
      <c r="AN64" s="1268"/>
      <c r="AO64" s="1268"/>
      <c r="AP64" s="1635">
        <v>0.019</v>
      </c>
      <c r="AQ64" s="1633"/>
      <c r="AR64" s="1638"/>
      <c r="AS64" s="1635">
        <v>0.003</v>
      </c>
      <c r="AT64" s="1638"/>
      <c r="AU64" s="1635">
        <v>0.003</v>
      </c>
      <c r="AV64" s="1642"/>
      <c r="AW64" s="1638"/>
      <c r="AX64" s="1638"/>
      <c r="AY64" s="1642"/>
      <c r="AZ64" s="1638"/>
      <c r="BA64" s="1638"/>
      <c r="BB64" s="1635">
        <v>0.012</v>
      </c>
      <c r="BC64" s="1635">
        <v>0.01</v>
      </c>
      <c r="BD64" s="1635">
        <v>0.01</v>
      </c>
      <c r="BE64" s="1635">
        <v>0.006</v>
      </c>
      <c r="BF64" s="1635">
        <v>0.004</v>
      </c>
      <c r="BG64" s="1635">
        <v>0.004</v>
      </c>
      <c r="BH64" s="1635">
        <v>0.06</v>
      </c>
      <c r="BI64" s="1635">
        <v>0.061</v>
      </c>
      <c r="BJ64" s="1635">
        <v>0.062</v>
      </c>
      <c r="BK64" s="1635">
        <v>0.015</v>
      </c>
      <c r="BL64" s="1635">
        <v>0.015</v>
      </c>
      <c r="BM64" s="1635">
        <v>0.016</v>
      </c>
      <c r="BN64" s="471"/>
      <c r="BO64" s="1638"/>
      <c r="BP64" s="1638"/>
      <c r="BQ64" s="471"/>
      <c r="BR64" s="1638"/>
      <c r="BS64" s="1638"/>
      <c r="BT64" s="1742"/>
      <c r="BU64" s="1743"/>
      <c r="BV64" s="1743"/>
      <c r="BW64" s="1742"/>
      <c r="BX64" s="1743"/>
      <c r="BY64" s="1743"/>
      <c r="BZ64" s="1635">
        <v>0.0502</v>
      </c>
      <c r="CA64" s="1258">
        <v>0.0501</v>
      </c>
      <c r="CB64" s="1258">
        <v>0.0502</v>
      </c>
      <c r="CC64" s="1258">
        <v>0.0306</v>
      </c>
      <c r="CD64" s="1258">
        <v>0.0305</v>
      </c>
      <c r="CE64" s="1258">
        <v>0.0306</v>
      </c>
      <c r="CF64" s="1635">
        <v>0.016</v>
      </c>
      <c r="CG64" s="1635">
        <v>0.021</v>
      </c>
      <c r="CH64" s="1635">
        <v>0.026</v>
      </c>
      <c r="CI64" s="1635">
        <v>0.002</v>
      </c>
      <c r="CJ64" s="1635">
        <v>0.004</v>
      </c>
      <c r="CK64" s="1635">
        <v>0.002</v>
      </c>
      <c r="CL64" s="1635">
        <v>0.0679</v>
      </c>
      <c r="CM64" s="1142"/>
      <c r="CN64" s="1142"/>
      <c r="CO64" s="1144">
        <v>0.016</v>
      </c>
      <c r="CP64" s="1144">
        <v>0.0</v>
      </c>
      <c r="CQ64" s="1144">
        <v>0.016</v>
      </c>
      <c r="CR64" s="1144"/>
      <c r="CS64" s="1144"/>
      <c r="CT64" s="1753"/>
    </row>
    <row r="65">
      <c r="A65" s="1744">
        <f t="shared" si="1"/>
        <v>43891</v>
      </c>
      <c r="B65" s="1755" t="str">
        <f>B64 &amp;" F"</f>
        <v>2017 Quý 3 F</v>
      </c>
      <c r="C65" s="1646"/>
      <c r="D65" s="1646"/>
      <c r="E65" s="1646"/>
      <c r="F65" s="1646"/>
      <c r="G65" s="1646"/>
      <c r="H65" s="1646"/>
      <c r="I65" s="1647">
        <v>-0.058</v>
      </c>
      <c r="J65" s="1649"/>
      <c r="K65" s="1648">
        <v>-0.058</v>
      </c>
      <c r="L65" s="1647">
        <v>0.017</v>
      </c>
      <c r="M65" s="1648">
        <v>0.015</v>
      </c>
      <c r="N65" s="1648">
        <v>0.017</v>
      </c>
      <c r="O65" s="1647">
        <v>-0.022</v>
      </c>
      <c r="P65" s="1648">
        <v>-0.02</v>
      </c>
      <c r="Q65" s="1648">
        <v>0.0</v>
      </c>
      <c r="R65" s="479">
        <v>0.01</v>
      </c>
      <c r="S65" s="1648">
        <v>0.009</v>
      </c>
      <c r="T65" s="1648">
        <v>-0.033</v>
      </c>
      <c r="U65" s="1751">
        <v>0.001</v>
      </c>
      <c r="V65" s="1648">
        <v>0.001</v>
      </c>
      <c r="W65" s="1648">
        <v>0.001</v>
      </c>
      <c r="X65" s="483"/>
      <c r="Y65" s="483"/>
      <c r="Z65" s="483"/>
      <c r="AA65" s="1650"/>
      <c r="AB65" s="483"/>
      <c r="AC65" s="1651"/>
      <c r="AD65" s="1649"/>
      <c r="AE65" s="1649"/>
      <c r="AF65" s="1649"/>
      <c r="AG65" s="1652"/>
      <c r="AH65" s="1649"/>
      <c r="AI65" s="1649"/>
      <c r="AJ65" s="1745"/>
      <c r="AK65" s="1746"/>
      <c r="AL65" s="1746"/>
      <c r="AM65" s="1747"/>
      <c r="AN65" s="1289"/>
      <c r="AO65" s="1289"/>
      <c r="AP65" s="1648">
        <v>0.019</v>
      </c>
      <c r="AQ65" s="1646"/>
      <c r="AR65" s="1649"/>
      <c r="AS65" s="1648">
        <v>0.003</v>
      </c>
      <c r="AT65" s="1649"/>
      <c r="AU65" s="1648">
        <v>0.003</v>
      </c>
      <c r="AV65" s="1654"/>
      <c r="AW65" s="1649"/>
      <c r="AX65" s="1649"/>
      <c r="AY65" s="1654"/>
      <c r="AZ65" s="1649"/>
      <c r="BA65" s="1649"/>
      <c r="BB65" s="1648">
        <v>0.017</v>
      </c>
      <c r="BC65" s="1648">
        <v>0.015</v>
      </c>
      <c r="BD65" s="1648">
        <v>0.012</v>
      </c>
      <c r="BE65" s="1648">
        <v>0.005</v>
      </c>
      <c r="BF65" s="1648">
        <v>0.005</v>
      </c>
      <c r="BG65" s="1648">
        <v>0.006</v>
      </c>
      <c r="BH65" s="1648">
        <v>0.06</v>
      </c>
      <c r="BI65" s="1648">
        <v>0.061</v>
      </c>
      <c r="BJ65" s="1648">
        <v>0.062</v>
      </c>
      <c r="BK65" s="1648">
        <v>0.015</v>
      </c>
      <c r="BL65" s="1648">
        <v>0.015</v>
      </c>
      <c r="BM65" s="1648">
        <v>0.015</v>
      </c>
      <c r="BN65" s="484"/>
      <c r="BO65" s="1649"/>
      <c r="BP65" s="1649"/>
      <c r="BQ65" s="484"/>
      <c r="BR65" s="1649"/>
      <c r="BS65" s="1649"/>
      <c r="BT65" s="1748"/>
      <c r="BU65" s="1749"/>
      <c r="BV65" s="1749"/>
      <c r="BW65" s="1748"/>
      <c r="BX65" s="1749"/>
      <c r="BY65" s="1749"/>
      <c r="BZ65" s="1648">
        <v>0.0502</v>
      </c>
      <c r="CA65" s="1278">
        <v>0.0501</v>
      </c>
      <c r="CB65" s="1278">
        <v>0.0502</v>
      </c>
      <c r="CC65" s="1278">
        <v>0.0306</v>
      </c>
      <c r="CD65" s="1278">
        <v>0.0305</v>
      </c>
      <c r="CE65" s="1278">
        <v>0.0306</v>
      </c>
      <c r="CF65" s="1648">
        <v>-0.018</v>
      </c>
      <c r="CG65" s="1648">
        <v>-0.04</v>
      </c>
      <c r="CH65" s="1648">
        <v>0.016</v>
      </c>
      <c r="CI65" s="1648">
        <v>-0.022</v>
      </c>
      <c r="CJ65" s="1648">
        <v>-0.045</v>
      </c>
      <c r="CK65" s="1648">
        <v>0.002</v>
      </c>
      <c r="CL65" s="1648">
        <v>0.0321</v>
      </c>
      <c r="CM65" s="1149"/>
      <c r="CN65" s="1149"/>
      <c r="CO65" s="1151">
        <v>0.024</v>
      </c>
      <c r="CP65" s="1151">
        <v>0.0</v>
      </c>
      <c r="CQ65" s="1151">
        <v>0.021</v>
      </c>
      <c r="CR65" s="1151"/>
      <c r="CS65" s="1151"/>
      <c r="CT65" s="1752"/>
    </row>
    <row r="66">
      <c r="A66" s="1750">
        <f t="shared" si="1"/>
        <v>43922</v>
      </c>
      <c r="B66" s="1754" t="str">
        <f t="array" ref="B66">IF(OR(MONTH(A39)=1, MONTH(A39)=2), 
    YEAR(DATE(YEAR(A39)-1,9,1)) &amp; " Quý 4", 
   YEAR(EDATE(A39, -3)) &amp; " Quý " &amp; CHOOSE(MATCH(MONTH(EDATE(A39, -3)), {1,4,7,10}, 1), 1, 2, 3, 4)
)</f>
        <v>2017 Quý 4</v>
      </c>
      <c r="C66" s="1633"/>
      <c r="D66" s="1633"/>
      <c r="E66" s="1633"/>
      <c r="F66" s="1633"/>
      <c r="G66" s="1633"/>
      <c r="H66" s="1633"/>
      <c r="I66" s="1634">
        <v>-0.204</v>
      </c>
      <c r="J66" s="1635">
        <v>-0.187</v>
      </c>
      <c r="K66" s="1635">
        <v>-0.204</v>
      </c>
      <c r="L66" s="1634">
        <v>0.015</v>
      </c>
      <c r="M66" s="1635">
        <v>0.014</v>
      </c>
      <c r="N66" s="1635">
        <v>0.015</v>
      </c>
      <c r="O66" s="1634">
        <v>-0.022</v>
      </c>
      <c r="P66" s="1635">
        <v>-0.02</v>
      </c>
      <c r="Q66" s="1635">
        <v>0.0</v>
      </c>
      <c r="R66" s="466">
        <v>-0.032</v>
      </c>
      <c r="S66" s="1635">
        <v>-0.033</v>
      </c>
      <c r="T66" s="1635">
        <v>-0.032</v>
      </c>
      <c r="U66" s="1738">
        <v>-0.038</v>
      </c>
      <c r="V66" s="1635">
        <v>-0.032</v>
      </c>
      <c r="W66" s="1635">
        <v>-0.038</v>
      </c>
      <c r="X66" s="470"/>
      <c r="Y66" s="470"/>
      <c r="Z66" s="470"/>
      <c r="AA66" s="1636"/>
      <c r="AB66" s="470"/>
      <c r="AC66" s="1637"/>
      <c r="AD66" s="1638"/>
      <c r="AE66" s="1638"/>
      <c r="AF66" s="1638"/>
      <c r="AG66" s="1639"/>
      <c r="AH66" s="1638"/>
      <c r="AI66" s="1638"/>
      <c r="AJ66" s="1739"/>
      <c r="AK66" s="1740"/>
      <c r="AL66" s="1740"/>
      <c r="AM66" s="1741"/>
      <c r="AN66" s="1268"/>
      <c r="AO66" s="1268"/>
      <c r="AP66" s="1635">
        <v>0.019</v>
      </c>
      <c r="AQ66" s="1633"/>
      <c r="AR66" s="1638"/>
      <c r="AS66" s="1635">
        <v>0.001</v>
      </c>
      <c r="AT66" s="1638"/>
      <c r="AU66" s="1635">
        <v>0.001</v>
      </c>
      <c r="AV66" s="1642"/>
      <c r="AW66" s="1638"/>
      <c r="AX66" s="1638"/>
      <c r="AY66" s="1642"/>
      <c r="AZ66" s="1638"/>
      <c r="BA66" s="1638"/>
      <c r="BB66" s="1635">
        <v>0.017</v>
      </c>
      <c r="BC66" s="1635">
        <v>0.015</v>
      </c>
      <c r="BD66" s="1635">
        <v>0.012</v>
      </c>
      <c r="BE66" s="1635">
        <v>0.005</v>
      </c>
      <c r="BF66" s="1635">
        <v>0.005</v>
      </c>
      <c r="BG66" s="1635">
        <v>0.006</v>
      </c>
      <c r="BH66" s="1635">
        <v>0.06</v>
      </c>
      <c r="BI66" s="1635">
        <v>0.06</v>
      </c>
      <c r="BJ66" s="1635">
        <v>0.06</v>
      </c>
      <c r="BK66" s="1635">
        <v>0.015</v>
      </c>
      <c r="BL66" s="1635">
        <v>0.015</v>
      </c>
      <c r="BM66" s="1635">
        <v>0.015</v>
      </c>
      <c r="BN66" s="471"/>
      <c r="BO66" s="1638"/>
      <c r="BP66" s="1638"/>
      <c r="BQ66" s="471"/>
      <c r="BR66" s="1638"/>
      <c r="BS66" s="1638"/>
      <c r="BT66" s="1742"/>
      <c r="BU66" s="1743"/>
      <c r="BV66" s="1743"/>
      <c r="BW66" s="1742"/>
      <c r="BX66" s="1743"/>
      <c r="BY66" s="1743"/>
      <c r="BZ66" s="1635">
        <v>0.0497</v>
      </c>
      <c r="CA66" s="1258">
        <v>0.0504</v>
      </c>
      <c r="CB66" s="1258">
        <v>0.0497</v>
      </c>
      <c r="CC66" s="1258">
        <v>-0.0174</v>
      </c>
      <c r="CD66" s="1258">
        <v>-0.0167</v>
      </c>
      <c r="CE66" s="1258">
        <v>-0.0174</v>
      </c>
      <c r="CF66" s="1635">
        <v>-0.018</v>
      </c>
      <c r="CG66" s="1635">
        <v>-0.04</v>
      </c>
      <c r="CH66" s="1635">
        <v>0.016</v>
      </c>
      <c r="CI66" s="1635">
        <v>-0.022</v>
      </c>
      <c r="CJ66" s="1635">
        <v>-0.045</v>
      </c>
      <c r="CK66" s="1635">
        <v>0.002</v>
      </c>
      <c r="CL66" s="1635">
        <v>0.0321</v>
      </c>
      <c r="CM66" s="1142"/>
      <c r="CN66" s="1142"/>
      <c r="CO66" s="1144">
        <v>0.016</v>
      </c>
      <c r="CP66" s="1144">
        <v>0.0</v>
      </c>
      <c r="CQ66" s="1144">
        <v>0.017</v>
      </c>
      <c r="CR66" s="1144"/>
      <c r="CS66" s="1144"/>
      <c r="CT66" s="1753"/>
    </row>
    <row r="67">
      <c r="A67" s="1744">
        <f t="shared" si="1"/>
        <v>43952</v>
      </c>
      <c r="B67" s="1755" t="str">
        <f>B66 &amp;" F"</f>
        <v>2017 Quý 4 F</v>
      </c>
      <c r="C67" s="1646"/>
      <c r="D67" s="1646"/>
      <c r="E67" s="1646"/>
      <c r="F67" s="1646"/>
      <c r="G67" s="1646"/>
      <c r="H67" s="1646"/>
      <c r="I67" s="1647">
        <v>0.018</v>
      </c>
      <c r="J67" s="1648">
        <v>0.055</v>
      </c>
      <c r="K67" s="1648">
        <v>0.018</v>
      </c>
      <c r="L67" s="1647">
        <v>0.014</v>
      </c>
      <c r="M67" s="1648">
        <v>0.014</v>
      </c>
      <c r="N67" s="1648">
        <v>0.014</v>
      </c>
      <c r="O67" s="1647">
        <v>-0.022</v>
      </c>
      <c r="P67" s="1648">
        <v>-0.02</v>
      </c>
      <c r="Q67" s="1648">
        <v>0.0</v>
      </c>
      <c r="R67" s="483"/>
      <c r="S67" s="1649"/>
      <c r="T67" s="1649"/>
      <c r="U67" s="1751">
        <v>-0.038</v>
      </c>
      <c r="V67" s="1648">
        <v>-0.038</v>
      </c>
      <c r="W67" s="1648">
        <v>-0.038</v>
      </c>
      <c r="X67" s="483"/>
      <c r="Y67" s="483"/>
      <c r="Z67" s="483"/>
      <c r="AA67" s="1650"/>
      <c r="AB67" s="483"/>
      <c r="AC67" s="1651"/>
      <c r="AD67" s="1649"/>
      <c r="AE67" s="1649"/>
      <c r="AF67" s="1649"/>
      <c r="AG67" s="1652"/>
      <c r="AH67" s="1649"/>
      <c r="AI67" s="1649"/>
      <c r="AJ67" s="1745"/>
      <c r="AK67" s="1746"/>
      <c r="AL67" s="1746"/>
      <c r="AM67" s="1747"/>
      <c r="AN67" s="1289"/>
      <c r="AO67" s="1289"/>
      <c r="AP67" s="1648">
        <v>0.019</v>
      </c>
      <c r="AQ67" s="1646"/>
      <c r="AR67" s="1649"/>
      <c r="AS67" s="1648">
        <v>0.001</v>
      </c>
      <c r="AT67" s="1649"/>
      <c r="AU67" s="1648">
        <v>0.001</v>
      </c>
      <c r="AV67" s="1654"/>
      <c r="AW67" s="1649"/>
      <c r="AX67" s="1649"/>
      <c r="AY67" s="1654"/>
      <c r="AZ67" s="1649"/>
      <c r="BA67" s="1649"/>
      <c r="BB67" s="1648">
        <v>0.017</v>
      </c>
      <c r="BC67" s="1648">
        <v>0.015</v>
      </c>
      <c r="BD67" s="1648">
        <v>0.012</v>
      </c>
      <c r="BE67" s="1648">
        <v>0.005</v>
      </c>
      <c r="BF67" s="1648">
        <v>0.005</v>
      </c>
      <c r="BG67" s="1648">
        <v>0.006</v>
      </c>
      <c r="BH67" s="1648">
        <v>0.06</v>
      </c>
      <c r="BI67" s="1648">
        <v>0.06</v>
      </c>
      <c r="BJ67" s="1648">
        <v>0.06</v>
      </c>
      <c r="BK67" s="1648">
        <v>0.015</v>
      </c>
      <c r="BL67" s="1648">
        <v>0.015</v>
      </c>
      <c r="BM67" s="1648">
        <v>0.015</v>
      </c>
      <c r="BN67" s="484"/>
      <c r="BO67" s="1649"/>
      <c r="BP67" s="1649"/>
      <c r="BQ67" s="484"/>
      <c r="BR67" s="1649"/>
      <c r="BS67" s="1649"/>
      <c r="BT67" s="1748"/>
      <c r="BU67" s="1749"/>
      <c r="BV67" s="1749"/>
      <c r="BW67" s="1748"/>
      <c r="BX67" s="1749"/>
      <c r="BY67" s="1749"/>
      <c r="BZ67" s="1648">
        <v>0.0497</v>
      </c>
      <c r="CA67" s="1278">
        <v>0.0504</v>
      </c>
      <c r="CB67" s="1278">
        <v>0.0497</v>
      </c>
      <c r="CC67" s="1278">
        <v>-0.0174</v>
      </c>
      <c r="CD67" s="1278">
        <v>-0.0167</v>
      </c>
      <c r="CE67" s="1278">
        <v>-0.0174</v>
      </c>
      <c r="CF67" s="1648">
        <v>-0.018</v>
      </c>
      <c r="CG67" s="1648">
        <v>-0.04</v>
      </c>
      <c r="CH67" s="1648">
        <v>0.016</v>
      </c>
      <c r="CI67" s="1648">
        <v>-0.022</v>
      </c>
      <c r="CJ67" s="1648">
        <v>-0.045</v>
      </c>
      <c r="CK67" s="1648">
        <v>0.002</v>
      </c>
      <c r="CL67" s="1648">
        <v>0.0321</v>
      </c>
      <c r="CM67" s="1149"/>
      <c r="CN67" s="1149"/>
      <c r="CO67" s="1151">
        <v>0.029</v>
      </c>
      <c r="CP67" s="1151">
        <v>0.0</v>
      </c>
      <c r="CQ67" s="1151">
        <v>0.028</v>
      </c>
      <c r="CR67" s="1151"/>
      <c r="CS67" s="1151"/>
      <c r="CT67" s="1752"/>
    </row>
    <row r="68">
      <c r="A68" s="1750">
        <f t="shared" si="1"/>
        <v>43983</v>
      </c>
      <c r="B68" s="1754" t="str">
        <f t="array" ref="B68">IF(OR(MONTH(A44)=1, MONTH(A44)=2), 
    YEAR(DATE(YEAR(A44)-1,9,1)) &amp; " Quý 4", 
   YEAR(EDATE(A44, -3)) &amp; " Quý " &amp; CHOOSE(MATCH(MONTH(EDATE(A44, -3)), {1,4,7,10}, 1), 1, 2, 3, 4)
)</f>
        <v>2018 Quý 1</v>
      </c>
      <c r="C68" s="1633"/>
      <c r="D68" s="1633"/>
      <c r="E68" s="1633"/>
      <c r="F68" s="1633"/>
      <c r="G68" s="1633"/>
      <c r="H68" s="1633"/>
      <c r="I68" s="1634">
        <v>0.087</v>
      </c>
      <c r="J68" s="1635">
        <v>0.08</v>
      </c>
      <c r="K68" s="1635">
        <v>0.087</v>
      </c>
      <c r="L68" s="1634">
        <v>0.012</v>
      </c>
      <c r="M68" s="1635">
        <v>0.014</v>
      </c>
      <c r="N68" s="1635">
        <v>0.012</v>
      </c>
      <c r="O68" s="1634">
        <v>-0.198</v>
      </c>
      <c r="P68" s="1635">
        <v>-0.204</v>
      </c>
      <c r="Q68" s="1635">
        <v>-0.022</v>
      </c>
      <c r="R68" s="466">
        <v>-0.031</v>
      </c>
      <c r="S68" s="1635">
        <v>-0.032</v>
      </c>
      <c r="T68" s="1635">
        <v>-0.031</v>
      </c>
      <c r="U68" s="1738">
        <v>-0.036</v>
      </c>
      <c r="V68" s="1635">
        <v>-0.038</v>
      </c>
      <c r="W68" s="1635">
        <v>-0.036</v>
      </c>
      <c r="X68" s="470"/>
      <c r="Y68" s="470"/>
      <c r="Z68" s="470"/>
      <c r="AA68" s="1636"/>
      <c r="AB68" s="470"/>
      <c r="AC68" s="1637"/>
      <c r="AD68" s="1638"/>
      <c r="AE68" s="1638"/>
      <c r="AF68" s="1638"/>
      <c r="AG68" s="1639"/>
      <c r="AH68" s="1638"/>
      <c r="AI68" s="1638"/>
      <c r="AJ68" s="1739"/>
      <c r="AK68" s="1740"/>
      <c r="AL68" s="1740"/>
      <c r="AM68" s="1741"/>
      <c r="AN68" s="1268"/>
      <c r="AO68" s="1268"/>
      <c r="AP68" s="1635">
        <v>-0.003</v>
      </c>
      <c r="AQ68" s="1633"/>
      <c r="AR68" s="1638"/>
      <c r="AS68" s="1635">
        <v>0.001</v>
      </c>
      <c r="AT68" s="1638"/>
      <c r="AU68" s="1635">
        <v>0.001</v>
      </c>
      <c r="AV68" s="1642"/>
      <c r="AW68" s="1638"/>
      <c r="AX68" s="1638"/>
      <c r="AY68" s="1642"/>
      <c r="AZ68" s="1638"/>
      <c r="BA68" s="1638"/>
      <c r="BB68" s="1635">
        <v>-0.003</v>
      </c>
      <c r="BC68" s="1635">
        <v>-0.004</v>
      </c>
      <c r="BD68" s="1635">
        <v>0.017</v>
      </c>
      <c r="BE68" s="1635">
        <v>-0.015</v>
      </c>
      <c r="BF68" s="1635">
        <v>-0.015</v>
      </c>
      <c r="BG68" s="1635">
        <v>0.005</v>
      </c>
      <c r="BH68" s="1635">
        <v>0.06</v>
      </c>
      <c r="BI68" s="1635">
        <v>0.06</v>
      </c>
      <c r="BJ68" s="1635">
        <v>0.06</v>
      </c>
      <c r="BK68" s="1635">
        <v>-0.098</v>
      </c>
      <c r="BL68" s="1635">
        <v>-0.099</v>
      </c>
      <c r="BM68" s="1635">
        <v>0.015</v>
      </c>
      <c r="BN68" s="471"/>
      <c r="BO68" s="1638"/>
      <c r="BP68" s="1638"/>
      <c r="BQ68" s="471"/>
      <c r="BR68" s="1638"/>
      <c r="BS68" s="1638"/>
      <c r="BT68" s="1742"/>
      <c r="BU68" s="1743"/>
      <c r="BV68" s="1743"/>
      <c r="BW68" s="1742"/>
      <c r="BX68" s="1743"/>
      <c r="BY68" s="1743"/>
      <c r="BZ68" s="1635">
        <v>0.0497</v>
      </c>
      <c r="CA68" s="1258">
        <v>0.0504</v>
      </c>
      <c r="CB68" s="1258">
        <v>0.0497</v>
      </c>
      <c r="CC68" s="1258">
        <v>-0.0174</v>
      </c>
      <c r="CD68" s="1258">
        <v>-0.0167</v>
      </c>
      <c r="CE68" s="1258">
        <v>-0.0174</v>
      </c>
      <c r="CF68" s="1635">
        <v>-0.122</v>
      </c>
      <c r="CG68" s="1635">
        <v>-0.133</v>
      </c>
      <c r="CH68" s="1635">
        <v>-0.019</v>
      </c>
      <c r="CI68" s="1635">
        <v>-0.097</v>
      </c>
      <c r="CJ68" s="1635">
        <v>-0.114</v>
      </c>
      <c r="CK68" s="1635">
        <v>-0.022</v>
      </c>
      <c r="CL68" s="1635">
        <v>0.0039</v>
      </c>
      <c r="CM68" s="1142"/>
      <c r="CN68" s="1142"/>
      <c r="CO68" s="1144">
        <v>0.009</v>
      </c>
      <c r="CP68" s="1144">
        <v>-0.007</v>
      </c>
      <c r="CQ68" s="1144">
        <v>0.008</v>
      </c>
      <c r="CR68" s="1144"/>
      <c r="CS68" s="1144"/>
      <c r="CT68" s="1753"/>
    </row>
    <row r="69">
      <c r="A69" s="1744">
        <f t="shared" si="1"/>
        <v>44013</v>
      </c>
      <c r="B69" s="1755" t="str">
        <f>B68 &amp;" F"</f>
        <v>2018 Quý 1 F</v>
      </c>
      <c r="C69" s="1646"/>
      <c r="D69" s="1646"/>
      <c r="E69" s="1646"/>
      <c r="F69" s="1646"/>
      <c r="G69" s="1646"/>
      <c r="H69" s="1646"/>
      <c r="I69" s="1647">
        <v>0.066</v>
      </c>
      <c r="J69" s="1648">
        <v>0.067</v>
      </c>
      <c r="K69" s="1648">
        <v>0.064</v>
      </c>
      <c r="L69" s="1647">
        <v>0.012</v>
      </c>
      <c r="M69" s="1648">
        <v>0.012</v>
      </c>
      <c r="N69" s="1648">
        <v>0.012</v>
      </c>
      <c r="O69" s="1647">
        <v>-0.198</v>
      </c>
      <c r="P69" s="1648">
        <v>-0.204</v>
      </c>
      <c r="Q69" s="1648">
        <v>-0.022</v>
      </c>
      <c r="R69" s="479">
        <v>-0.15</v>
      </c>
      <c r="S69" s="1648">
        <v>-0.139</v>
      </c>
      <c r="T69" s="1648">
        <v>-0.15</v>
      </c>
      <c r="U69" s="1751">
        <v>-0.121</v>
      </c>
      <c r="V69" s="1648">
        <v>-0.112</v>
      </c>
      <c r="W69" s="1648">
        <v>-0.121</v>
      </c>
      <c r="X69" s="483"/>
      <c r="Y69" s="483"/>
      <c r="Z69" s="483"/>
      <c r="AA69" s="1650"/>
      <c r="AB69" s="483"/>
      <c r="AC69" s="1651"/>
      <c r="AD69" s="1649"/>
      <c r="AE69" s="1649"/>
      <c r="AF69" s="1649"/>
      <c r="AG69" s="1652"/>
      <c r="AH69" s="1649"/>
      <c r="AI69" s="1649"/>
      <c r="AJ69" s="1745"/>
      <c r="AK69" s="1746"/>
      <c r="AL69" s="1746"/>
      <c r="AM69" s="1747"/>
      <c r="AN69" s="1289"/>
      <c r="AO69" s="1289"/>
      <c r="AP69" s="1648">
        <v>-0.003</v>
      </c>
      <c r="AQ69" s="1646"/>
      <c r="AR69" s="1649"/>
      <c r="AS69" s="1648">
        <v>-0.021</v>
      </c>
      <c r="AT69" s="1649"/>
      <c r="AU69" s="1648">
        <v>-0.021</v>
      </c>
      <c r="AV69" s="1654"/>
      <c r="AW69" s="1649"/>
      <c r="AX69" s="1649"/>
      <c r="AY69" s="1654"/>
      <c r="AZ69" s="1649"/>
      <c r="BA69" s="1649"/>
      <c r="BB69" s="1648">
        <v>-0.003</v>
      </c>
      <c r="BC69" s="1648">
        <v>-0.004</v>
      </c>
      <c r="BD69" s="1648">
        <v>0.017</v>
      </c>
      <c r="BE69" s="1648">
        <v>-0.015</v>
      </c>
      <c r="BF69" s="1648">
        <v>-0.015</v>
      </c>
      <c r="BG69" s="1648">
        <v>0.005</v>
      </c>
      <c r="BH69" s="1648">
        <v>-0.068</v>
      </c>
      <c r="BI69" s="1648">
        <v>-0.065</v>
      </c>
      <c r="BJ69" s="1648">
        <v>0.06</v>
      </c>
      <c r="BK69" s="1648">
        <v>-0.098</v>
      </c>
      <c r="BL69" s="1648">
        <v>-0.099</v>
      </c>
      <c r="BM69" s="1648">
        <v>0.015</v>
      </c>
      <c r="BN69" s="484"/>
      <c r="BO69" s="1649"/>
      <c r="BP69" s="1649"/>
      <c r="BQ69" s="484"/>
      <c r="BR69" s="1649"/>
      <c r="BS69" s="1649"/>
      <c r="BT69" s="1748"/>
      <c r="BU69" s="1749"/>
      <c r="BV69" s="1749"/>
      <c r="BW69" s="1748"/>
      <c r="BX69" s="1749"/>
      <c r="BY69" s="1749"/>
      <c r="BZ69" s="1648">
        <v>0.0297</v>
      </c>
      <c r="CA69" s="1278">
        <v>0.0404</v>
      </c>
      <c r="CB69" s="1278">
        <v>0.0297</v>
      </c>
      <c r="CC69" s="1278">
        <v>-0.0241</v>
      </c>
      <c r="CD69" s="1278">
        <v>-0.0127</v>
      </c>
      <c r="CE69" s="1278">
        <v>-0.0241</v>
      </c>
      <c r="CF69" s="1648">
        <v>-0.122</v>
      </c>
      <c r="CG69" s="1648">
        <v>-0.133</v>
      </c>
      <c r="CH69" s="1648">
        <v>-0.019</v>
      </c>
      <c r="CI69" s="1648">
        <v>-0.097</v>
      </c>
      <c r="CJ69" s="1648">
        <v>-0.114</v>
      </c>
      <c r="CK69" s="1648">
        <v>-0.022</v>
      </c>
      <c r="CL69" s="1648">
        <v>0.0039</v>
      </c>
      <c r="CM69" s="1149"/>
      <c r="CN69" s="1149"/>
      <c r="CO69" s="1151">
        <v>-0.12</v>
      </c>
      <c r="CP69" s="1151">
        <v>0.0</v>
      </c>
      <c r="CQ69" s="1151">
        <v>-0.12</v>
      </c>
      <c r="CR69" s="1151"/>
      <c r="CS69" s="1151"/>
      <c r="CT69" s="1752"/>
    </row>
    <row r="70">
      <c r="A70" s="1750">
        <f t="shared" si="1"/>
        <v>44044</v>
      </c>
      <c r="B70" s="1754" t="str">
        <f t="array" ref="B70">IF(OR(MONTH(A46)=1, MONTH(A46)=2), 
    YEAR(DATE(YEAR(A46)-1,9,1)) &amp; " Quý 4", 
   YEAR(EDATE(A46, -3)) &amp; " Quý " &amp; CHOOSE(MATCH(MONTH(EDATE(A46, -3)), {1,4,7,10}, 1), 1, 2, 3, 4)
)</f>
        <v>2018 Quý 2</v>
      </c>
      <c r="C70" s="1633"/>
      <c r="D70" s="1633"/>
      <c r="E70" s="1633"/>
      <c r="F70" s="1633"/>
      <c r="G70" s="1633"/>
      <c r="H70" s="1633"/>
      <c r="I70" s="1634">
        <v>0.021</v>
      </c>
      <c r="J70" s="1638"/>
      <c r="K70" s="1635">
        <v>0.021</v>
      </c>
      <c r="L70" s="1634">
        <v>0.013</v>
      </c>
      <c r="M70" s="1635">
        <v>0.013</v>
      </c>
      <c r="N70" s="1635">
        <v>0.012</v>
      </c>
      <c r="O70" s="1634">
        <v>-0.198</v>
      </c>
      <c r="P70" s="1635">
        <v>-0.204</v>
      </c>
      <c r="Q70" s="1635">
        <v>-0.022</v>
      </c>
      <c r="R70" s="466">
        <v>-0.15</v>
      </c>
      <c r="S70" s="1635">
        <v>-0.15</v>
      </c>
      <c r="T70" s="1635">
        <v>-0.15</v>
      </c>
      <c r="U70" s="1738">
        <v>-0.121</v>
      </c>
      <c r="V70" s="1635">
        <v>-0.121</v>
      </c>
      <c r="W70" s="1635">
        <v>-0.121</v>
      </c>
      <c r="X70" s="470"/>
      <c r="Y70" s="470"/>
      <c r="Z70" s="470"/>
      <c r="AA70" s="1636"/>
      <c r="AB70" s="470"/>
      <c r="AC70" s="1637"/>
      <c r="AD70" s="1638"/>
      <c r="AE70" s="1638"/>
      <c r="AF70" s="1638"/>
      <c r="AG70" s="1639"/>
      <c r="AH70" s="1638"/>
      <c r="AI70" s="1638"/>
      <c r="AJ70" s="1739"/>
      <c r="AK70" s="1740"/>
      <c r="AL70" s="1740"/>
      <c r="AM70" s="1741"/>
      <c r="AN70" s="1268"/>
      <c r="AO70" s="1268"/>
      <c r="AP70" s="1635">
        <v>-0.003</v>
      </c>
      <c r="AQ70" s="1633"/>
      <c r="AR70" s="1638"/>
      <c r="AS70" s="1635">
        <v>-0.021</v>
      </c>
      <c r="AT70" s="1638"/>
      <c r="AU70" s="1635">
        <v>-0.021</v>
      </c>
      <c r="AV70" s="1642"/>
      <c r="AW70" s="1638"/>
      <c r="AX70" s="1638"/>
      <c r="AY70" s="1642"/>
      <c r="AZ70" s="1638"/>
      <c r="BA70" s="1638"/>
      <c r="BB70" s="1635">
        <v>-0.003</v>
      </c>
      <c r="BC70" s="1635">
        <v>-0.004</v>
      </c>
      <c r="BD70" s="1635">
        <v>0.017</v>
      </c>
      <c r="BE70" s="1635">
        <v>-0.015</v>
      </c>
      <c r="BF70" s="1635">
        <v>-0.015</v>
      </c>
      <c r="BG70" s="1635">
        <v>0.005</v>
      </c>
      <c r="BH70" s="1635">
        <v>-0.068</v>
      </c>
      <c r="BI70" s="1635">
        <v>-0.065</v>
      </c>
      <c r="BJ70" s="1635">
        <v>0.06</v>
      </c>
      <c r="BK70" s="1635">
        <v>-0.098</v>
      </c>
      <c r="BL70" s="1635">
        <v>-0.099</v>
      </c>
      <c r="BM70" s="1635">
        <v>0.015</v>
      </c>
      <c r="BN70" s="471"/>
      <c r="BO70" s="1638"/>
      <c r="BP70" s="1638"/>
      <c r="BQ70" s="471"/>
      <c r="BR70" s="1638"/>
      <c r="BS70" s="1638"/>
      <c r="BT70" s="1742"/>
      <c r="BU70" s="1743"/>
      <c r="BV70" s="1743"/>
      <c r="BW70" s="1742"/>
      <c r="BX70" s="1743"/>
      <c r="BY70" s="1743"/>
      <c r="BZ70" s="1635">
        <v>0.0297</v>
      </c>
      <c r="CA70" s="1258">
        <v>0.0404</v>
      </c>
      <c r="CB70" s="1258">
        <v>0.0297</v>
      </c>
      <c r="CC70" s="1258">
        <v>-0.0241</v>
      </c>
      <c r="CD70" s="1258">
        <v>-0.0127</v>
      </c>
      <c r="CE70" s="1258">
        <v>-0.0241</v>
      </c>
      <c r="CF70" s="1635">
        <v>-0.122</v>
      </c>
      <c r="CG70" s="1635">
        <v>-0.133</v>
      </c>
      <c r="CH70" s="1635">
        <v>-0.019</v>
      </c>
      <c r="CI70" s="1635">
        <v>-0.097</v>
      </c>
      <c r="CJ70" s="1635">
        <v>-0.114</v>
      </c>
      <c r="CK70" s="1635">
        <v>-0.022</v>
      </c>
      <c r="CL70" s="1635">
        <v>0.0039</v>
      </c>
      <c r="CM70" s="1142"/>
      <c r="CN70" s="1142"/>
      <c r="CO70" s="1144">
        <v>-0.109</v>
      </c>
      <c r="CP70" s="1144">
        <v>0.0</v>
      </c>
      <c r="CQ70" s="1144">
        <v>-0.107</v>
      </c>
      <c r="CR70" s="1144"/>
      <c r="CS70" s="1144"/>
      <c r="CT70" s="1753"/>
    </row>
    <row r="71">
      <c r="A71" s="1744">
        <f t="shared" si="1"/>
        <v>44075</v>
      </c>
      <c r="B71" s="1755" t="str">
        <f>B70 &amp;" F"</f>
        <v>2018 Quý 2 F</v>
      </c>
      <c r="C71" s="1646"/>
      <c r="D71" s="1646"/>
      <c r="E71" s="1646"/>
      <c r="F71" s="1646"/>
      <c r="G71" s="1646"/>
      <c r="H71" s="1646"/>
      <c r="I71" s="1647">
        <v>0.011</v>
      </c>
      <c r="J71" s="1648">
        <v>0.015</v>
      </c>
      <c r="K71" s="1648">
        <v>0.011</v>
      </c>
      <c r="L71" s="1647">
        <v>0.012</v>
      </c>
      <c r="M71" s="1648">
        <v>0.013</v>
      </c>
      <c r="N71" s="1648">
        <v>0.012</v>
      </c>
      <c r="O71" s="1647">
        <v>0.16</v>
      </c>
      <c r="P71" s="1648">
        <v>0.155</v>
      </c>
      <c r="Q71" s="1648">
        <v>-0.198</v>
      </c>
      <c r="R71" s="479">
        <v>-0.147</v>
      </c>
      <c r="S71" s="1648">
        <v>-0.15</v>
      </c>
      <c r="T71" s="1648">
        <v>-0.147</v>
      </c>
      <c r="U71" s="1751">
        <v>-0.118</v>
      </c>
      <c r="V71" s="1648">
        <v>-0.121</v>
      </c>
      <c r="W71" s="1648">
        <v>-0.118</v>
      </c>
      <c r="X71" s="483"/>
      <c r="Y71" s="483"/>
      <c r="Z71" s="483"/>
      <c r="AA71" s="1650"/>
      <c r="AB71" s="483"/>
      <c r="AC71" s="1651"/>
      <c r="AD71" s="1649"/>
      <c r="AE71" s="1649"/>
      <c r="AF71" s="1649"/>
      <c r="AG71" s="1652"/>
      <c r="AH71" s="1649"/>
      <c r="AI71" s="1649"/>
      <c r="AJ71" s="1745"/>
      <c r="AK71" s="1746"/>
      <c r="AL71" s="1746"/>
      <c r="AM71" s="1747"/>
      <c r="AN71" s="1289"/>
      <c r="AO71" s="1289"/>
      <c r="AP71" s="1648">
        <v>-0.122</v>
      </c>
      <c r="AQ71" s="1646"/>
      <c r="AR71" s="1649"/>
      <c r="AS71" s="1648">
        <v>-0.021</v>
      </c>
      <c r="AT71" s="1649"/>
      <c r="AU71" s="1648">
        <v>-0.021</v>
      </c>
      <c r="AV71" s="1654"/>
      <c r="AW71" s="1649"/>
      <c r="AX71" s="1649"/>
      <c r="AY71" s="1654"/>
      <c r="AZ71" s="1649"/>
      <c r="BA71" s="1649"/>
      <c r="BB71" s="1648">
        <v>-0.114</v>
      </c>
      <c r="BC71" s="1648">
        <v>-0.107</v>
      </c>
      <c r="BD71" s="1648">
        <v>-0.003</v>
      </c>
      <c r="BE71" s="1648">
        <v>-0.097</v>
      </c>
      <c r="BF71" s="1648">
        <v>-0.094</v>
      </c>
      <c r="BG71" s="1648">
        <v>-0.015</v>
      </c>
      <c r="BH71" s="1648">
        <v>-0.068</v>
      </c>
      <c r="BI71" s="1648">
        <v>-0.065</v>
      </c>
      <c r="BJ71" s="1648">
        <v>0.06</v>
      </c>
      <c r="BK71" s="1648">
        <v>0.115</v>
      </c>
      <c r="BL71" s="1648">
        <v>0.096</v>
      </c>
      <c r="BM71" s="1648">
        <v>-0.098</v>
      </c>
      <c r="BN71" s="484"/>
      <c r="BO71" s="1649"/>
      <c r="BP71" s="1649"/>
      <c r="BQ71" s="484"/>
      <c r="BR71" s="1649"/>
      <c r="BS71" s="1649"/>
      <c r="BT71" s="1748"/>
      <c r="BU71" s="1749"/>
      <c r="BV71" s="1749"/>
      <c r="BW71" s="1748"/>
      <c r="BX71" s="1749"/>
      <c r="BY71" s="1749"/>
      <c r="BZ71" s="1648">
        <v>0.0297</v>
      </c>
      <c r="CA71" s="1278">
        <v>0.0404</v>
      </c>
      <c r="CB71" s="1278">
        <v>0.0297</v>
      </c>
      <c r="CC71" s="1278">
        <v>-0.0241</v>
      </c>
      <c r="CD71" s="1278">
        <v>-0.0127</v>
      </c>
      <c r="CE71" s="1278">
        <v>-0.0241</v>
      </c>
      <c r="CF71" s="1648">
        <v>-0.064</v>
      </c>
      <c r="CG71" s="1648">
        <v>-0.086</v>
      </c>
      <c r="CH71" s="1648">
        <v>-0.121</v>
      </c>
      <c r="CI71" s="1648">
        <v>0.065</v>
      </c>
      <c r="CJ71" s="1648">
        <v>0.038</v>
      </c>
      <c r="CK71" s="1648">
        <v>-0.097</v>
      </c>
      <c r="CL71" s="1648">
        <v>0.0269</v>
      </c>
      <c r="CM71" s="1149"/>
      <c r="CN71" s="1149"/>
      <c r="CO71" s="1151">
        <v>-0.064</v>
      </c>
      <c r="CP71" s="1151">
        <v>0.0</v>
      </c>
      <c r="CQ71" s="1151">
        <v>-0.064</v>
      </c>
      <c r="CR71" s="1151"/>
      <c r="CS71" s="1151"/>
      <c r="CT71" s="1752"/>
    </row>
    <row r="72">
      <c r="A72" s="1750">
        <f t="shared" si="1"/>
        <v>44105</v>
      </c>
      <c r="B72" s="1754" t="str">
        <f t="array" ref="B72">IF(OR(MONTH(A48)=1, MONTH(A48)=2), 
    YEAR(DATE(YEAR(A48)-1,9,1)) &amp; " Quý 4", 
   YEAR(EDATE(A48, -3)) &amp; " Quý " &amp; CHOOSE(MATCH(MONTH(EDATE(A48, -3)), {1,4,7,10}, 1), 1, 2, 3, 4)
)</f>
        <v>2018 Quý 3</v>
      </c>
      <c r="C72" s="1633"/>
      <c r="D72" s="1633"/>
      <c r="E72" s="1633"/>
      <c r="F72" s="1633"/>
      <c r="G72" s="1633"/>
      <c r="H72" s="1633"/>
      <c r="I72" s="1634">
        <v>0.004</v>
      </c>
      <c r="J72" s="1638"/>
      <c r="K72" s="1635">
        <v>0.004</v>
      </c>
      <c r="L72" s="1634">
        <v>0.015</v>
      </c>
      <c r="M72" s="1635">
        <v>0.016</v>
      </c>
      <c r="N72" s="1635">
        <v>0.015</v>
      </c>
      <c r="O72" s="1634">
        <v>0.16</v>
      </c>
      <c r="P72" s="1635">
        <v>0.155</v>
      </c>
      <c r="Q72" s="1635">
        <v>-0.198</v>
      </c>
      <c r="R72" s="466">
        <v>-0.043</v>
      </c>
      <c r="S72" s="1635">
        <v>-0.07</v>
      </c>
      <c r="T72" s="1635">
        <v>-0.148</v>
      </c>
      <c r="U72" s="1738">
        <v>0.127</v>
      </c>
      <c r="V72" s="1635">
        <v>0.094</v>
      </c>
      <c r="W72" s="1635">
        <v>-0.118</v>
      </c>
      <c r="X72" s="470"/>
      <c r="Y72" s="470"/>
      <c r="Z72" s="470"/>
      <c r="AA72" s="1636"/>
      <c r="AB72" s="470"/>
      <c r="AC72" s="1637"/>
      <c r="AD72" s="1638"/>
      <c r="AE72" s="1638"/>
      <c r="AF72" s="1638"/>
      <c r="AG72" s="1639"/>
      <c r="AH72" s="1638"/>
      <c r="AI72" s="1638"/>
      <c r="AJ72" s="1739"/>
      <c r="AK72" s="1740"/>
      <c r="AL72" s="1740"/>
      <c r="AM72" s="1741"/>
      <c r="AN72" s="1268"/>
      <c r="AO72" s="1268"/>
      <c r="AP72" s="1635">
        <v>-0.122</v>
      </c>
      <c r="AQ72" s="1633"/>
      <c r="AR72" s="1638"/>
      <c r="AS72" s="1635">
        <v>-0.115</v>
      </c>
      <c r="AT72" s="1638"/>
      <c r="AU72" s="1635">
        <v>-0.113</v>
      </c>
      <c r="AV72" s="1642"/>
      <c r="AW72" s="1638"/>
      <c r="AX72" s="1638"/>
      <c r="AY72" s="1642"/>
      <c r="AZ72" s="1638"/>
      <c r="BA72" s="1638"/>
      <c r="BB72" s="1635">
        <v>-0.114</v>
      </c>
      <c r="BC72" s="1635">
        <v>-0.107</v>
      </c>
      <c r="BD72" s="1635">
        <v>-0.003</v>
      </c>
      <c r="BE72" s="1635">
        <v>-0.097</v>
      </c>
      <c r="BF72" s="1635">
        <v>-0.094</v>
      </c>
      <c r="BG72" s="1635">
        <v>-0.015</v>
      </c>
      <c r="BH72" s="1635">
        <v>0.032</v>
      </c>
      <c r="BI72" s="1635">
        <v>0.025</v>
      </c>
      <c r="BJ72" s="1635">
        <v>-0.068</v>
      </c>
      <c r="BK72" s="1635">
        <v>0.115</v>
      </c>
      <c r="BL72" s="1635">
        <v>0.096</v>
      </c>
      <c r="BM72" s="1635">
        <v>-0.098</v>
      </c>
      <c r="BN72" s="471"/>
      <c r="BO72" s="1638"/>
      <c r="BP72" s="1638"/>
      <c r="BQ72" s="471"/>
      <c r="BR72" s="1638"/>
      <c r="BS72" s="1638"/>
      <c r="BT72" s="1742"/>
      <c r="BU72" s="1743"/>
      <c r="BV72" s="1743"/>
      <c r="BW72" s="1742"/>
      <c r="BX72" s="1743"/>
      <c r="BY72" s="1743"/>
      <c r="BZ72" s="1635">
        <v>-0.0532</v>
      </c>
      <c r="CA72" s="1258">
        <v>-0.0461</v>
      </c>
      <c r="CB72" s="1258">
        <v>-0.0532</v>
      </c>
      <c r="CC72" s="1258">
        <v>-0.0419</v>
      </c>
      <c r="CD72" s="1258">
        <v>-0.0349</v>
      </c>
      <c r="CE72" s="1258">
        <v>-0.0419</v>
      </c>
      <c r="CF72" s="1635">
        <v>-0.064</v>
      </c>
      <c r="CG72" s="1635">
        <v>-0.086</v>
      </c>
      <c r="CH72" s="1635">
        <v>-0.121</v>
      </c>
      <c r="CI72" s="1635">
        <v>0.065</v>
      </c>
      <c r="CJ72" s="1635">
        <v>0.038</v>
      </c>
      <c r="CK72" s="1635">
        <v>-0.097</v>
      </c>
      <c r="CL72" s="1635">
        <v>0.0269</v>
      </c>
      <c r="CM72" s="1142"/>
      <c r="CN72" s="1142"/>
      <c r="CO72" s="1144">
        <v>-0.047</v>
      </c>
      <c r="CP72" s="1144">
        <v>0.0</v>
      </c>
      <c r="CQ72" s="1144">
        <v>-0.046</v>
      </c>
      <c r="CR72" s="1144"/>
      <c r="CS72" s="1144"/>
      <c r="CT72" s="1753"/>
    </row>
    <row r="73">
      <c r="A73" s="1744">
        <f t="shared" si="1"/>
        <v>44136</v>
      </c>
      <c r="B73" s="1755" t="str">
        <f>B72 &amp;" F"</f>
        <v>2018 Quý 3 F</v>
      </c>
      <c r="C73" s="1646"/>
      <c r="D73" s="1646"/>
      <c r="E73" s="1646"/>
      <c r="F73" s="1646"/>
      <c r="G73" s="1646"/>
      <c r="H73" s="1646"/>
      <c r="I73" s="1647">
        <v>-0.026</v>
      </c>
      <c r="J73" s="1649"/>
      <c r="K73" s="1648">
        <v>-0.023</v>
      </c>
      <c r="L73" s="1647">
        <v>0.015</v>
      </c>
      <c r="M73" s="1648">
        <v>0.015</v>
      </c>
      <c r="N73" s="1648">
        <v>0.015</v>
      </c>
      <c r="O73" s="1647">
        <v>0.16</v>
      </c>
      <c r="P73" s="1648">
        <v>0.155</v>
      </c>
      <c r="Q73" s="1648">
        <v>-0.198</v>
      </c>
      <c r="R73" s="479">
        <v>-0.044</v>
      </c>
      <c r="S73" s="1648">
        <v>-0.043</v>
      </c>
      <c r="T73" s="1648">
        <v>-0.147</v>
      </c>
      <c r="U73" s="1751">
        <v>0.126</v>
      </c>
      <c r="V73" s="1648">
        <v>0.127</v>
      </c>
      <c r="W73" s="1648">
        <v>-0.118</v>
      </c>
      <c r="X73" s="483"/>
      <c r="Y73" s="483"/>
      <c r="Z73" s="483"/>
      <c r="AA73" s="1650"/>
      <c r="AB73" s="483"/>
      <c r="AC73" s="1651"/>
      <c r="AD73" s="1649"/>
      <c r="AE73" s="1649"/>
      <c r="AF73" s="1649"/>
      <c r="AG73" s="1652"/>
      <c r="AH73" s="1649"/>
      <c r="AI73" s="1649"/>
      <c r="AJ73" s="1745"/>
      <c r="AK73" s="1746"/>
      <c r="AL73" s="1746"/>
      <c r="AM73" s="1747"/>
      <c r="AN73" s="1289"/>
      <c r="AO73" s="1289"/>
      <c r="AP73" s="1648">
        <v>-0.122</v>
      </c>
      <c r="AQ73" s="1646"/>
      <c r="AR73" s="1649"/>
      <c r="AS73" s="1648">
        <v>-0.115</v>
      </c>
      <c r="AT73" s="1649"/>
      <c r="AU73" s="1648">
        <v>-0.113</v>
      </c>
      <c r="AV73" s="1654"/>
      <c r="AW73" s="1649"/>
      <c r="AX73" s="1649"/>
      <c r="AY73" s="1654"/>
      <c r="AZ73" s="1649"/>
      <c r="BA73" s="1649"/>
      <c r="BB73" s="1648">
        <v>-0.114</v>
      </c>
      <c r="BC73" s="1648">
        <v>-0.107</v>
      </c>
      <c r="BD73" s="1648">
        <v>-0.003</v>
      </c>
      <c r="BE73" s="1648">
        <v>-0.097</v>
      </c>
      <c r="BF73" s="1648">
        <v>-0.094</v>
      </c>
      <c r="BG73" s="1648">
        <v>-0.015</v>
      </c>
      <c r="BH73" s="1648"/>
      <c r="BI73" s="1648"/>
      <c r="BJ73" s="1648"/>
      <c r="BK73" s="1648">
        <v>0.115</v>
      </c>
      <c r="BL73" s="1648">
        <v>0.096</v>
      </c>
      <c r="BM73" s="1648">
        <v>-0.098</v>
      </c>
      <c r="BN73" s="484"/>
      <c r="BO73" s="1649"/>
      <c r="BP73" s="1649"/>
      <c r="BQ73" s="484"/>
      <c r="BR73" s="1649"/>
      <c r="BS73" s="1649"/>
      <c r="BT73" s="1748"/>
      <c r="BU73" s="1749"/>
      <c r="BV73" s="1749"/>
      <c r="BW73" s="1748"/>
      <c r="BX73" s="1749"/>
      <c r="BY73" s="1749"/>
      <c r="BZ73" s="1648">
        <v>-0.0532</v>
      </c>
      <c r="CA73" s="1278">
        <v>-0.0461</v>
      </c>
      <c r="CB73" s="1278">
        <v>-0.0532</v>
      </c>
      <c r="CC73" s="1278">
        <v>-0.0419</v>
      </c>
      <c r="CD73" s="1278">
        <v>-0.0349</v>
      </c>
      <c r="CE73" s="1278">
        <v>-0.0419</v>
      </c>
      <c r="CF73" s="1648">
        <v>-0.064</v>
      </c>
      <c r="CG73" s="1648">
        <v>-0.086</v>
      </c>
      <c r="CH73" s="1648">
        <v>-0.121</v>
      </c>
      <c r="CI73" s="1648">
        <v>0.065</v>
      </c>
      <c r="CJ73" s="1648">
        <v>0.038</v>
      </c>
      <c r="CK73" s="1648">
        <v>-0.097</v>
      </c>
      <c r="CL73" s="1648">
        <v>0.0269</v>
      </c>
      <c r="CM73" s="1149"/>
      <c r="CN73" s="1149"/>
      <c r="CO73" s="1151">
        <v>-0.043</v>
      </c>
      <c r="CP73" s="1151">
        <v>0.0</v>
      </c>
      <c r="CQ73" s="1151">
        <v>-0.037</v>
      </c>
      <c r="CR73" s="1151"/>
      <c r="CS73" s="1151"/>
      <c r="CT73" s="1752"/>
    </row>
    <row r="74">
      <c r="A74" s="1750">
        <f t="shared" si="1"/>
        <v>44166</v>
      </c>
      <c r="B74" s="1727" t="str">
        <f>YEAR(A50) &amp; " Quý " &amp; INT((MONTH(A50)-1)/3) + 1</f>
        <v>2018 Quý 4</v>
      </c>
      <c r="C74" s="1633"/>
      <c r="D74" s="1633"/>
      <c r="E74" s="1633"/>
      <c r="F74" s="1633"/>
      <c r="G74" s="1633"/>
      <c r="H74" s="1633"/>
      <c r="I74" s="1634">
        <v>0.012</v>
      </c>
      <c r="J74" s="1638"/>
      <c r="K74" s="1635">
        <v>0.012</v>
      </c>
      <c r="L74" s="1634">
        <v>0.013</v>
      </c>
      <c r="M74" s="1635">
        <v>0.014</v>
      </c>
      <c r="N74" s="1635">
        <v>0.013</v>
      </c>
      <c r="O74" s="1634">
        <v>0.013</v>
      </c>
      <c r="P74" s="1635">
        <v>0.01</v>
      </c>
      <c r="Q74" s="1635">
        <v>0.16</v>
      </c>
      <c r="R74" s="466">
        <v>-0.043</v>
      </c>
      <c r="S74" s="1635">
        <v>-0.044</v>
      </c>
      <c r="T74" s="1635">
        <v>-0.043</v>
      </c>
      <c r="U74" s="1738">
        <v>0.125</v>
      </c>
      <c r="V74" s="1635">
        <v>0.126</v>
      </c>
      <c r="W74" s="1635">
        <v>0.124</v>
      </c>
      <c r="X74" s="496"/>
      <c r="Y74" s="466"/>
      <c r="Z74" s="466"/>
      <c r="AA74" s="468"/>
      <c r="AB74" s="466"/>
      <c r="AC74" s="1756"/>
      <c r="AD74" s="1757"/>
      <c r="AE74" s="1635"/>
      <c r="AF74" s="1635"/>
      <c r="AG74" s="1758"/>
      <c r="AH74" s="1635"/>
      <c r="AI74" s="1635"/>
      <c r="AJ74" s="1759"/>
      <c r="AK74" s="1760"/>
      <c r="AL74" s="1760"/>
      <c r="AM74" s="1761"/>
      <c r="AN74" s="1762"/>
      <c r="AO74" s="1762"/>
      <c r="AP74" s="1635">
        <v>-0.045</v>
      </c>
      <c r="AQ74" s="1633"/>
      <c r="AR74" s="1638"/>
      <c r="AS74" s="1635">
        <v>-0.115</v>
      </c>
      <c r="AT74" s="1638"/>
      <c r="AU74" s="1635">
        <v>-0.113</v>
      </c>
      <c r="AV74" s="1763"/>
      <c r="AW74" s="1638"/>
      <c r="AX74" s="1635"/>
      <c r="AY74" s="1763"/>
      <c r="AZ74" s="1638"/>
      <c r="BA74" s="1635"/>
      <c r="BB74" s="1635">
        <v>-0.039</v>
      </c>
      <c r="BC74" s="1635">
        <v>-0.035</v>
      </c>
      <c r="BD74" s="1635">
        <v>-0.114</v>
      </c>
      <c r="BE74" s="1635">
        <v>0.077</v>
      </c>
      <c r="BF74" s="1635">
        <v>0.09</v>
      </c>
      <c r="BG74" s="1635">
        <v>-0.097</v>
      </c>
      <c r="BH74" s="1635"/>
      <c r="BI74" s="1635"/>
      <c r="BJ74" s="1635"/>
      <c r="BK74" s="1635">
        <v>0.027</v>
      </c>
      <c r="BL74" s="1635">
        <v>0.032</v>
      </c>
      <c r="BM74" s="1635">
        <v>0.117</v>
      </c>
      <c r="BN74" s="471"/>
      <c r="BO74" s="1638"/>
      <c r="BP74" s="1638"/>
      <c r="BQ74" s="471"/>
      <c r="BR74" s="1638"/>
      <c r="BS74" s="1638"/>
      <c r="BT74" s="1742"/>
      <c r="BU74" s="1743"/>
      <c r="BV74" s="1743">
        <v>0.031</v>
      </c>
      <c r="BW74" s="1742"/>
      <c r="BX74" s="1743"/>
      <c r="BY74" s="1743">
        <v>0.01</v>
      </c>
      <c r="BZ74" s="1635">
        <v>-0.0532</v>
      </c>
      <c r="CA74" s="1258">
        <v>-0.0461</v>
      </c>
      <c r="CB74" s="1258">
        <v>-0.0532</v>
      </c>
      <c r="CC74" s="1258">
        <v>-0.0419</v>
      </c>
      <c r="CD74" s="1258">
        <v>-0.0349</v>
      </c>
      <c r="CE74" s="1258">
        <v>-0.0419</v>
      </c>
      <c r="CF74" s="1635">
        <v>-0.042</v>
      </c>
      <c r="CG74" s="1635">
        <v>-0.054</v>
      </c>
      <c r="CH74" s="1635">
        <v>-0.064</v>
      </c>
      <c r="CI74" s="1635">
        <v>0.013</v>
      </c>
      <c r="CJ74" s="1635">
        <v>0.008</v>
      </c>
      <c r="CK74" s="1635">
        <v>0.065</v>
      </c>
      <c r="CL74" s="1635">
        <v>0.0448</v>
      </c>
      <c r="CM74" s="1142"/>
      <c r="CN74" s="1142"/>
      <c r="CO74" s="1144">
        <v>-0.033</v>
      </c>
      <c r="CP74" s="1144">
        <v>-0.038</v>
      </c>
      <c r="CQ74" s="1144">
        <v>-0.03</v>
      </c>
      <c r="CR74" s="1144">
        <v>0.013</v>
      </c>
      <c r="CS74" s="1144">
        <v>0.013</v>
      </c>
      <c r="CT74" s="1753">
        <v>0.019</v>
      </c>
    </row>
    <row r="75">
      <c r="A75" s="1744">
        <f t="shared" si="1"/>
        <v>44197</v>
      </c>
      <c r="B75" s="1730" t="str">
        <f>B74 &amp;" F"</f>
        <v>2018 Quý 4 F</v>
      </c>
      <c r="C75" s="1646"/>
      <c r="D75" s="1646"/>
      <c r="E75" s="1646"/>
      <c r="F75" s="1646"/>
      <c r="G75" s="1646"/>
      <c r="H75" s="1646"/>
      <c r="I75" s="1647">
        <v>-0.029</v>
      </c>
      <c r="J75" s="1648">
        <v>-0.049</v>
      </c>
      <c r="K75" s="1648">
        <v>-0.022</v>
      </c>
      <c r="L75" s="1647">
        <v>0.014</v>
      </c>
      <c r="M75" s="1648">
        <v>0.013</v>
      </c>
      <c r="N75" s="1648">
        <v>0.014</v>
      </c>
      <c r="O75" s="1647">
        <v>0.013</v>
      </c>
      <c r="P75" s="1648">
        <v>0.01</v>
      </c>
      <c r="Q75" s="1648">
        <v>0.16</v>
      </c>
      <c r="R75" s="479">
        <v>-0.051</v>
      </c>
      <c r="S75" s="1648">
        <v>-0.043</v>
      </c>
      <c r="T75" s="1648">
        <v>-0.043</v>
      </c>
      <c r="U75" s="1751">
        <v>-0.007</v>
      </c>
      <c r="V75" s="1648">
        <v>0.127</v>
      </c>
      <c r="W75" s="1648">
        <v>0.124</v>
      </c>
      <c r="X75" s="499"/>
      <c r="Y75" s="479"/>
      <c r="Z75" s="479"/>
      <c r="AA75" s="481"/>
      <c r="AB75" s="479"/>
      <c r="AC75" s="1764"/>
      <c r="AD75" s="1765"/>
      <c r="AE75" s="1649"/>
      <c r="AF75" s="1648"/>
      <c r="AG75" s="1766"/>
      <c r="AH75" s="1648"/>
      <c r="AI75" s="1648"/>
      <c r="AJ75" s="1767"/>
      <c r="AK75" s="1768"/>
      <c r="AL75" s="1768"/>
      <c r="AM75" s="1769"/>
      <c r="AN75" s="1770"/>
      <c r="AO75" s="1770"/>
      <c r="AP75" s="1648">
        <v>-0.045</v>
      </c>
      <c r="AQ75" s="1646"/>
      <c r="AR75" s="1649"/>
      <c r="AS75" s="1648">
        <v>0.089</v>
      </c>
      <c r="AT75" s="1649"/>
      <c r="AU75" s="1648">
        <v>0.089</v>
      </c>
      <c r="AV75" s="1771"/>
      <c r="AW75" s="1648"/>
      <c r="AX75" s="1648"/>
      <c r="AY75" s="1771"/>
      <c r="AZ75" s="1648"/>
      <c r="BA75" s="1648"/>
      <c r="BB75" s="1648">
        <v>-0.039</v>
      </c>
      <c r="BC75" s="1648">
        <v>-0.035</v>
      </c>
      <c r="BD75" s="1648">
        <v>-0.114</v>
      </c>
      <c r="BE75" s="1648">
        <v>0.077</v>
      </c>
      <c r="BF75" s="1648">
        <v>0.09</v>
      </c>
      <c r="BG75" s="1648">
        <v>-0.097</v>
      </c>
      <c r="BH75" s="1648">
        <v>0.049</v>
      </c>
      <c r="BI75" s="1648">
        <v>0.052</v>
      </c>
      <c r="BJ75" s="1648">
        <v>0.032</v>
      </c>
      <c r="BK75" s="1648">
        <v>0.027</v>
      </c>
      <c r="BL75" s="1648">
        <v>0.032</v>
      </c>
      <c r="BM75" s="1648">
        <v>0.117</v>
      </c>
      <c r="BN75" s="484"/>
      <c r="BO75" s="1649"/>
      <c r="BP75" s="1649"/>
      <c r="BQ75" s="484"/>
      <c r="BR75" s="1649"/>
      <c r="BS75" s="1649"/>
      <c r="BT75" s="1748"/>
      <c r="BU75" s="1749"/>
      <c r="BV75" s="1749">
        <v>0.018</v>
      </c>
      <c r="BW75" s="1748"/>
      <c r="BX75" s="1749"/>
      <c r="BY75" s="1749">
        <v>0.01</v>
      </c>
      <c r="BZ75" s="1648">
        <v>-0.0349</v>
      </c>
      <c r="CA75" s="1278">
        <v>-0.03</v>
      </c>
      <c r="CB75" s="1278">
        <v>-0.0349</v>
      </c>
      <c r="CC75" s="1278">
        <v>0.0505</v>
      </c>
      <c r="CD75" s="1278">
        <v>0.0534</v>
      </c>
      <c r="CE75" s="1278">
        <v>0.0505</v>
      </c>
      <c r="CF75" s="1648">
        <v>-0.042</v>
      </c>
      <c r="CG75" s="1648">
        <v>-0.054</v>
      </c>
      <c r="CH75" s="1648">
        <v>-0.064</v>
      </c>
      <c r="CI75" s="1648">
        <v>0.013</v>
      </c>
      <c r="CJ75" s="1648">
        <v>0.008</v>
      </c>
      <c r="CK75" s="1648">
        <v>0.065</v>
      </c>
      <c r="CL75" s="1648">
        <v>0.0448</v>
      </c>
      <c r="CM75" s="1149"/>
      <c r="CN75" s="1149"/>
      <c r="CO75" s="1151">
        <v>-0.047</v>
      </c>
      <c r="CP75" s="1151">
        <v>0.0</v>
      </c>
      <c r="CQ75" s="1151">
        <v>-0.045</v>
      </c>
      <c r="CR75" s="1151">
        <v>0.018</v>
      </c>
      <c r="CS75" s="1151"/>
      <c r="CT75" s="1752">
        <v>0.019</v>
      </c>
    </row>
    <row r="76">
      <c r="A76" s="1750">
        <f t="shared" si="1"/>
        <v>44228</v>
      </c>
      <c r="B76" s="1727" t="str">
        <f>YEAR(A53) &amp; " Quý " &amp; INT((MONTH(A53)-1)/3) + 1</f>
        <v>2019 Quý 1</v>
      </c>
      <c r="C76" s="1633"/>
      <c r="D76" s="1633"/>
      <c r="E76" s="1633"/>
      <c r="F76" s="1633"/>
      <c r="G76" s="1633"/>
      <c r="H76" s="1633"/>
      <c r="I76" s="1634">
        <v>0.004</v>
      </c>
      <c r="J76" s="1635">
        <v>0.006</v>
      </c>
      <c r="K76" s="1635">
        <v>0.004</v>
      </c>
      <c r="L76" s="1634">
        <v>0.018</v>
      </c>
      <c r="M76" s="1635">
        <v>0.018</v>
      </c>
      <c r="N76" s="1635">
        <v>0.018</v>
      </c>
      <c r="O76" s="1634">
        <v>0.013</v>
      </c>
      <c r="P76" s="1635">
        <v>0.01</v>
      </c>
      <c r="Q76" s="1635">
        <v>0.16</v>
      </c>
      <c r="R76" s="466">
        <v>-0.05</v>
      </c>
      <c r="S76" s="1635">
        <v>-0.051</v>
      </c>
      <c r="T76" s="1635">
        <v>-0.043</v>
      </c>
      <c r="U76" s="1738">
        <v>-0.006</v>
      </c>
      <c r="V76" s="1635">
        <v>-0.007</v>
      </c>
      <c r="W76" s="1635">
        <v>0.124</v>
      </c>
      <c r="X76" s="496">
        <v>0.006</v>
      </c>
      <c r="Y76" s="466">
        <v>0.007</v>
      </c>
      <c r="Z76" s="466">
        <v>0.006</v>
      </c>
      <c r="AA76" s="468">
        <v>0.004</v>
      </c>
      <c r="AB76" s="466">
        <v>0.004</v>
      </c>
      <c r="AC76" s="1756">
        <v>0.004</v>
      </c>
      <c r="AD76" s="1772">
        <v>0.011</v>
      </c>
      <c r="AE76" s="487">
        <v>0.011</v>
      </c>
      <c r="AF76" s="487">
        <v>0.012</v>
      </c>
      <c r="AG76" s="1773">
        <v>0.003</v>
      </c>
      <c r="AH76" s="487">
        <v>0.003</v>
      </c>
      <c r="AI76" s="487">
        <v>0.003</v>
      </c>
      <c r="AJ76" s="1759">
        <v>0.001</v>
      </c>
      <c r="AK76" s="1760">
        <v>-0.001</v>
      </c>
      <c r="AL76" s="1760">
        <v>-0.001</v>
      </c>
      <c r="AM76" s="1761">
        <v>0.002</v>
      </c>
      <c r="AN76" s="1762">
        <v>-0.001</v>
      </c>
      <c r="AO76" s="1762">
        <v>0.001</v>
      </c>
      <c r="AP76" s="1635">
        <v>-0.045</v>
      </c>
      <c r="AQ76" s="1633"/>
      <c r="AR76" s="1638"/>
      <c r="AS76" s="1635">
        <v>0.089</v>
      </c>
      <c r="AT76" s="1638"/>
      <c r="AU76" s="1635">
        <v>0.089</v>
      </c>
      <c r="AV76" s="1774"/>
      <c r="AW76" s="462"/>
      <c r="AX76" s="487"/>
      <c r="AY76" s="1774"/>
      <c r="AZ76" s="462"/>
      <c r="BA76" s="487"/>
      <c r="BB76" s="1635">
        <v>-0.039</v>
      </c>
      <c r="BC76" s="1635">
        <v>-0.035</v>
      </c>
      <c r="BD76" s="1635">
        <v>-0.114</v>
      </c>
      <c r="BE76" s="1635">
        <v>0.077</v>
      </c>
      <c r="BF76" s="1635">
        <v>0.09</v>
      </c>
      <c r="BG76" s="1635">
        <v>-0.097</v>
      </c>
      <c r="BH76" s="1635"/>
      <c r="BI76" s="1635"/>
      <c r="BJ76" s="1635"/>
      <c r="BK76" s="1635">
        <v>0.027</v>
      </c>
      <c r="BL76" s="1635">
        <v>0.032</v>
      </c>
      <c r="BM76" s="1635">
        <v>0.117</v>
      </c>
      <c r="BN76" s="471"/>
      <c r="BO76" s="1638"/>
      <c r="BP76" s="1638"/>
      <c r="BQ76" s="471"/>
      <c r="BR76" s="1638"/>
      <c r="BS76" s="1638"/>
      <c r="BT76" s="1775">
        <v>0.018</v>
      </c>
      <c r="BU76" s="1776">
        <v>0.025</v>
      </c>
      <c r="BV76" s="1776">
        <v>0.017</v>
      </c>
      <c r="BW76" s="1775">
        <v>-0.003</v>
      </c>
      <c r="BX76" s="1776">
        <v>0.003</v>
      </c>
      <c r="BY76" s="1776">
        <v>-0.004</v>
      </c>
      <c r="BZ76" s="1635">
        <v>-0.0349</v>
      </c>
      <c r="CA76" s="1258">
        <v>-0.03</v>
      </c>
      <c r="CB76" s="1258">
        <v>-0.0349</v>
      </c>
      <c r="CC76" s="1258">
        <v>0.0505</v>
      </c>
      <c r="CD76" s="1258">
        <v>0.0534</v>
      </c>
      <c r="CE76" s="1258">
        <v>0.0505</v>
      </c>
      <c r="CF76" s="1635">
        <v>-0.042</v>
      </c>
      <c r="CG76" s="1635">
        <v>-0.054</v>
      </c>
      <c r="CH76" s="1635">
        <v>-0.064</v>
      </c>
      <c r="CI76" s="1635">
        <v>0.013</v>
      </c>
      <c r="CJ76" s="1635">
        <v>0.008</v>
      </c>
      <c r="CK76" s="1635">
        <v>0.065</v>
      </c>
      <c r="CL76" s="1635">
        <v>0.0448</v>
      </c>
      <c r="CM76" s="1142"/>
      <c r="CN76" s="1142"/>
      <c r="CO76" s="1144">
        <v>-0.037</v>
      </c>
      <c r="CP76" s="1144">
        <v>0.0</v>
      </c>
      <c r="CQ76" s="1144">
        <v>-0.037</v>
      </c>
      <c r="CR76" s="1144">
        <v>0.019</v>
      </c>
      <c r="CS76" s="1144">
        <v>0.018</v>
      </c>
      <c r="CT76" s="1753">
        <v>0.013</v>
      </c>
    </row>
    <row r="77">
      <c r="A77" s="1744">
        <f t="shared" si="1"/>
        <v>44256</v>
      </c>
      <c r="B77" s="1730" t="str">
        <f>B76 &amp;" F"</f>
        <v>2019 Quý 1 F</v>
      </c>
      <c r="C77" s="1646"/>
      <c r="D77" s="1646"/>
      <c r="E77" s="1646"/>
      <c r="F77" s="1646"/>
      <c r="G77" s="1646"/>
      <c r="H77" s="1646"/>
      <c r="I77" s="1647">
        <v>0.021</v>
      </c>
      <c r="J77" s="1649"/>
      <c r="K77" s="1648">
        <v>0.021</v>
      </c>
      <c r="L77" s="1647">
        <v>0.018</v>
      </c>
      <c r="M77" s="1648">
        <v>0.018</v>
      </c>
      <c r="N77" s="1648">
        <v>0.018</v>
      </c>
      <c r="O77" s="1647">
        <v>-0.016</v>
      </c>
      <c r="P77" s="1648">
        <v>-0.015</v>
      </c>
      <c r="Q77" s="1648">
        <v>0.013</v>
      </c>
      <c r="R77" s="479">
        <v>-0.049</v>
      </c>
      <c r="S77" s="1648">
        <v>-0.05</v>
      </c>
      <c r="T77" s="1648">
        <v>-0.049</v>
      </c>
      <c r="U77" s="1751">
        <v>-0.007</v>
      </c>
      <c r="V77" s="1648">
        <v>-0.006</v>
      </c>
      <c r="W77" s="1648">
        <v>-0.007</v>
      </c>
      <c r="X77" s="499">
        <v>0.006</v>
      </c>
      <c r="Y77" s="479">
        <v>0.006</v>
      </c>
      <c r="Z77" s="479">
        <v>0.007</v>
      </c>
      <c r="AA77" s="481">
        <v>0.004</v>
      </c>
      <c r="AB77" s="479">
        <v>0.004</v>
      </c>
      <c r="AC77" s="1764">
        <v>0.004</v>
      </c>
      <c r="AD77" s="1777">
        <v>0.012</v>
      </c>
      <c r="AE77" s="494"/>
      <c r="AF77" s="475">
        <v>0.013</v>
      </c>
      <c r="AG77" s="1778">
        <v>0.003</v>
      </c>
      <c r="AH77" s="475">
        <v>0.003</v>
      </c>
      <c r="AI77" s="475">
        <v>0.002</v>
      </c>
      <c r="AJ77" s="1767">
        <v>-0.001</v>
      </c>
      <c r="AK77" s="1768">
        <v>0.001</v>
      </c>
      <c r="AL77" s="1768">
        <v>-0.001</v>
      </c>
      <c r="AM77" s="1769">
        <v>0.001</v>
      </c>
      <c r="AN77" s="1770">
        <v>0.002</v>
      </c>
      <c r="AO77" s="1770">
        <v>0.001</v>
      </c>
      <c r="AP77" s="1648">
        <v>-0.03</v>
      </c>
      <c r="AQ77" s="1646"/>
      <c r="AR77" s="1649"/>
      <c r="AS77" s="1648">
        <v>0.089</v>
      </c>
      <c r="AT77" s="1649"/>
      <c r="AU77" s="1648">
        <v>0.089</v>
      </c>
      <c r="AV77" s="1779">
        <v>0.012</v>
      </c>
      <c r="AW77" s="475">
        <v>0.013</v>
      </c>
      <c r="AX77" s="475">
        <v>0.012</v>
      </c>
      <c r="AY77" s="1779">
        <v>-0.002</v>
      </c>
      <c r="AZ77" s="475">
        <v>0.002</v>
      </c>
      <c r="BA77" s="475">
        <v>-0.002</v>
      </c>
      <c r="BB77" s="1648">
        <v>-0.011</v>
      </c>
      <c r="BC77" s="1648">
        <v>-0.016</v>
      </c>
      <c r="BD77" s="1648">
        <v>-0.039</v>
      </c>
      <c r="BE77" s="1648">
        <v>0.032</v>
      </c>
      <c r="BF77" s="1648">
        <v>0.028</v>
      </c>
      <c r="BG77" s="1648">
        <v>0.077</v>
      </c>
      <c r="BH77" s="1648"/>
      <c r="BI77" s="1648"/>
      <c r="BJ77" s="1648"/>
      <c r="BK77" s="1648">
        <v>0.026</v>
      </c>
      <c r="BL77" s="1648">
        <v>0.032</v>
      </c>
      <c r="BM77" s="1648">
        <v>0.03</v>
      </c>
      <c r="BN77" s="484"/>
      <c r="BO77" s="1649"/>
      <c r="BP77" s="1649"/>
      <c r="BQ77" s="484"/>
      <c r="BR77" s="1649"/>
      <c r="BS77" s="1649"/>
      <c r="BT77" s="1780">
        <v>0.017</v>
      </c>
      <c r="BU77" s="1781">
        <v>0.018</v>
      </c>
      <c r="BV77" s="1781">
        <v>0.021</v>
      </c>
      <c r="BW77" s="1780">
        <v>-0.004</v>
      </c>
      <c r="BX77" s="1781">
        <v>-0.003</v>
      </c>
      <c r="BY77" s="1781">
        <v>-0.004</v>
      </c>
      <c r="BZ77" s="1648">
        <v>-0.0349</v>
      </c>
      <c r="CA77" s="1278">
        <v>-0.03</v>
      </c>
      <c r="CB77" s="1278">
        <v>-0.0349</v>
      </c>
      <c r="CC77" s="1278">
        <v>0.0505</v>
      </c>
      <c r="CD77" s="1278">
        <v>0.0534</v>
      </c>
      <c r="CE77" s="1278">
        <v>0.0505</v>
      </c>
      <c r="CF77" s="1648">
        <v>-0.026</v>
      </c>
      <c r="CG77" s="1648">
        <v>-0.033</v>
      </c>
      <c r="CH77" s="1648">
        <v>-0.042</v>
      </c>
      <c r="CI77" s="1648">
        <v>0.002</v>
      </c>
      <c r="CJ77" s="1648">
        <v>-0.008</v>
      </c>
      <c r="CK77" s="1648">
        <v>0.011</v>
      </c>
      <c r="CL77" s="1648">
        <v>0.0472</v>
      </c>
      <c r="CM77" s="1149"/>
      <c r="CN77" s="1149"/>
      <c r="CO77" s="1151">
        <v>-0.024</v>
      </c>
      <c r="CP77" s="1151">
        <v>0.0</v>
      </c>
      <c r="CQ77" s="1151">
        <v>-0.024</v>
      </c>
      <c r="CR77" s="1151">
        <v>0.013</v>
      </c>
      <c r="CS77" s="1151"/>
      <c r="CT77" s="1752">
        <v>0.022</v>
      </c>
    </row>
    <row r="78">
      <c r="A78" s="1750">
        <f t="shared" si="1"/>
        <v>44287</v>
      </c>
      <c r="B78" s="1727" t="str">
        <f>YEAR(A56) &amp; " Quý " &amp; INT((MONTH(A56)-1)/3) + 1</f>
        <v>2019 Quý 2</v>
      </c>
      <c r="C78" s="1633"/>
      <c r="D78" s="1633"/>
      <c r="E78" s="1633"/>
      <c r="F78" s="1633"/>
      <c r="G78" s="1633"/>
      <c r="H78" s="1633"/>
      <c r="I78" s="1634">
        <v>0.023</v>
      </c>
      <c r="J78" s="1635">
        <v>0.022</v>
      </c>
      <c r="K78" s="1782">
        <v>0.02</v>
      </c>
      <c r="L78" s="1634">
        <v>0.012</v>
      </c>
      <c r="M78" s="1635">
        <v>0.014</v>
      </c>
      <c r="N78" s="1635">
        <v>0.012</v>
      </c>
      <c r="O78" s="1704"/>
      <c r="P78" s="1638"/>
      <c r="Q78" s="1638"/>
      <c r="R78" s="466">
        <v>-0.018</v>
      </c>
      <c r="S78" s="1635">
        <v>-0.02</v>
      </c>
      <c r="T78" s="1635">
        <v>-0.018</v>
      </c>
      <c r="U78" s="1738">
        <v>-0.006</v>
      </c>
      <c r="V78" s="1635">
        <v>-0.008</v>
      </c>
      <c r="W78" s="1635">
        <v>-0.006</v>
      </c>
      <c r="X78" s="496">
        <v>0.0</v>
      </c>
      <c r="Y78" s="466">
        <v>-0.003</v>
      </c>
      <c r="Z78" s="466">
        <v>-0.001</v>
      </c>
      <c r="AA78" s="468">
        <v>-0.001</v>
      </c>
      <c r="AB78" s="466">
        <v>-0.001</v>
      </c>
      <c r="AC78" s="1756">
        <v>-0.002</v>
      </c>
      <c r="AD78" s="1772">
        <v>0.011</v>
      </c>
      <c r="AE78" s="487">
        <v>0.013</v>
      </c>
      <c r="AF78" s="487">
        <v>0.014</v>
      </c>
      <c r="AG78" s="1773">
        <v>0.002</v>
      </c>
      <c r="AH78" s="487">
        <v>0.003</v>
      </c>
      <c r="AI78" s="487">
        <v>0.003</v>
      </c>
      <c r="AJ78" s="1759">
        <v>0.0</v>
      </c>
      <c r="AK78" s="1760">
        <v>-0.002</v>
      </c>
      <c r="AL78" s="1760">
        <v>-0.001</v>
      </c>
      <c r="AM78" s="1761">
        <v>0.0</v>
      </c>
      <c r="AN78" s="1762">
        <v>-0.001</v>
      </c>
      <c r="AO78" s="1762">
        <v>0.001</v>
      </c>
      <c r="AP78" s="1635">
        <v>-0.03</v>
      </c>
      <c r="AQ78" s="1633"/>
      <c r="AR78" s="1638"/>
      <c r="AS78" s="1635">
        <v>0.023</v>
      </c>
      <c r="AT78" s="1638"/>
      <c r="AU78" s="1635">
        <v>0.022</v>
      </c>
      <c r="AV78" s="1774">
        <v>-0.007</v>
      </c>
      <c r="AW78" s="462"/>
      <c r="AX78" s="487">
        <v>0.004</v>
      </c>
      <c r="AY78" s="1774">
        <v>0.001</v>
      </c>
      <c r="AZ78" s="462"/>
      <c r="BA78" s="487">
        <v>0.001</v>
      </c>
      <c r="BB78" s="1635">
        <v>-0.011</v>
      </c>
      <c r="BC78" s="1635">
        <v>-0.016</v>
      </c>
      <c r="BD78" s="1635">
        <v>-0.039</v>
      </c>
      <c r="BE78" s="1635">
        <v>0.032</v>
      </c>
      <c r="BF78" s="1635">
        <v>0.028</v>
      </c>
      <c r="BG78" s="1635">
        <v>0.077</v>
      </c>
      <c r="BH78" s="1635">
        <v>0.065</v>
      </c>
      <c r="BI78" s="1635">
        <v>0.061</v>
      </c>
      <c r="BJ78" s="1635">
        <v>0.049</v>
      </c>
      <c r="BK78" s="1635">
        <v>0.026</v>
      </c>
      <c r="BL78" s="1635">
        <v>0.032</v>
      </c>
      <c r="BM78" s="1635">
        <v>0.03</v>
      </c>
      <c r="BN78" s="471"/>
      <c r="BO78" s="1638"/>
      <c r="BP78" s="1638"/>
      <c r="BQ78" s="471"/>
      <c r="BR78" s="1638"/>
      <c r="BS78" s="1638"/>
      <c r="BT78" s="1775">
        <v>0.021</v>
      </c>
      <c r="BU78" s="1776">
        <v>0.02</v>
      </c>
      <c r="BV78" s="1776">
        <v>0.02</v>
      </c>
      <c r="BW78" s="1775">
        <v>0.011</v>
      </c>
      <c r="BX78" s="1776">
        <v>0.01</v>
      </c>
      <c r="BY78" s="1776">
        <v>0.01</v>
      </c>
      <c r="BZ78" s="1635">
        <v>-0.0219</v>
      </c>
      <c r="CA78" s="1258">
        <v>-0.02</v>
      </c>
      <c r="CB78" s="1258">
        <v>-0.0219</v>
      </c>
      <c r="CC78" s="1258">
        <v>-0.0042</v>
      </c>
      <c r="CD78" s="1258">
        <v>0.007</v>
      </c>
      <c r="CE78" s="1258">
        <v>-0.0042</v>
      </c>
      <c r="CF78" s="1635">
        <v>-0.026</v>
      </c>
      <c r="CG78" s="1635">
        <v>-0.033</v>
      </c>
      <c r="CH78" s="1635">
        <v>-0.042</v>
      </c>
      <c r="CI78" s="1635">
        <v>0.002</v>
      </c>
      <c r="CJ78" s="1635">
        <v>-0.008</v>
      </c>
      <c r="CK78" s="1635">
        <v>0.011</v>
      </c>
      <c r="CL78" s="1635">
        <v>0.0472</v>
      </c>
      <c r="CM78" s="1142"/>
      <c r="CN78" s="1142"/>
      <c r="CO78" s="1144">
        <v>-0.028</v>
      </c>
      <c r="CP78" s="1144">
        <v>0.0</v>
      </c>
      <c r="CQ78" s="1144">
        <v>-0.025</v>
      </c>
      <c r="CR78" s="1144">
        <v>0.015</v>
      </c>
      <c r="CS78" s="1144">
        <v>0.013</v>
      </c>
      <c r="CT78" s="1753">
        <v>0.027</v>
      </c>
    </row>
    <row r="79">
      <c r="A79" s="1744">
        <f t="shared" si="1"/>
        <v>44317</v>
      </c>
      <c r="B79" s="1730" t="str">
        <f>B78 &amp;" F"</f>
        <v>2019 Quý 2 F</v>
      </c>
      <c r="C79" s="1646"/>
      <c r="D79" s="1646"/>
      <c r="E79" s="1646"/>
      <c r="F79" s="1646"/>
      <c r="G79" s="1646"/>
      <c r="H79" s="1646"/>
      <c r="I79" s="1783">
        <v>0.008</v>
      </c>
      <c r="J79" s="1784"/>
      <c r="K79" s="1784"/>
      <c r="L79" s="1647">
        <v>0.013</v>
      </c>
      <c r="M79" s="1648">
        <v>0.012</v>
      </c>
      <c r="N79" s="1648">
        <v>0.01</v>
      </c>
      <c r="O79" s="1647">
        <v>-0.015</v>
      </c>
      <c r="P79" s="1648">
        <v>-0.016</v>
      </c>
      <c r="Q79" s="1648">
        <v>0.013</v>
      </c>
      <c r="R79" s="479">
        <v>-0.018</v>
      </c>
      <c r="S79" s="1648">
        <v>-0.018</v>
      </c>
      <c r="T79" s="1648">
        <v>-0.018</v>
      </c>
      <c r="U79" s="1751">
        <v>-0.006</v>
      </c>
      <c r="V79" s="1648">
        <v>-0.006</v>
      </c>
      <c r="W79" s="1648">
        <v>-0.006</v>
      </c>
      <c r="X79" s="499">
        <v>0.0</v>
      </c>
      <c r="Y79" s="479">
        <v>0.004</v>
      </c>
      <c r="Z79" s="479">
        <v>0.003</v>
      </c>
      <c r="AA79" s="481">
        <v>-0.001</v>
      </c>
      <c r="AB79" s="479">
        <v>-0.001</v>
      </c>
      <c r="AC79" s="1764">
        <v>-0.002</v>
      </c>
      <c r="AD79" s="1777">
        <v>0.014</v>
      </c>
      <c r="AE79" s="494"/>
      <c r="AF79" s="475">
        <v>0.014</v>
      </c>
      <c r="AG79" s="1778">
        <v>0.003</v>
      </c>
      <c r="AH79" s="475">
        <v>0.002</v>
      </c>
      <c r="AI79" s="475">
        <v>0.003</v>
      </c>
      <c r="AJ79" s="1767">
        <v>-0.001</v>
      </c>
      <c r="AK79" s="1768">
        <v>0.0</v>
      </c>
      <c r="AL79" s="1768">
        <v>0.003</v>
      </c>
      <c r="AM79" s="1769">
        <v>0.0</v>
      </c>
      <c r="AN79" s="1770">
        <v>0.0</v>
      </c>
      <c r="AO79" s="1770">
        <v>0.001</v>
      </c>
      <c r="AP79" s="1648">
        <v>-0.03</v>
      </c>
      <c r="AQ79" s="1646"/>
      <c r="AR79" s="1649"/>
      <c r="AS79" s="1648">
        <v>0.023</v>
      </c>
      <c r="AT79" s="1649"/>
      <c r="AU79" s="1648">
        <v>0.022</v>
      </c>
      <c r="AV79" s="1779">
        <v>-0.008</v>
      </c>
      <c r="AW79" s="475">
        <v>-0.008</v>
      </c>
      <c r="AX79" s="475">
        <v>-0.008</v>
      </c>
      <c r="AY79" s="1779">
        <v>0.0</v>
      </c>
      <c r="AZ79" s="475">
        <v>0.001</v>
      </c>
      <c r="BA79" s="475">
        <v>0.0</v>
      </c>
      <c r="BB79" s="1648">
        <v>-0.011</v>
      </c>
      <c r="BC79" s="1648">
        <v>-0.016</v>
      </c>
      <c r="BD79" s="1648">
        <v>-0.039</v>
      </c>
      <c r="BE79" s="1648">
        <v>0.032</v>
      </c>
      <c r="BF79" s="1648">
        <v>0.028</v>
      </c>
      <c r="BG79" s="1648">
        <v>0.077</v>
      </c>
      <c r="BH79" s="1648"/>
      <c r="BI79" s="1648"/>
      <c r="BJ79" s="1648"/>
      <c r="BK79" s="1648">
        <v>0.026</v>
      </c>
      <c r="BL79" s="1648">
        <v>0.032</v>
      </c>
      <c r="BM79" s="1648">
        <v>0.03</v>
      </c>
      <c r="BN79" s="484"/>
      <c r="BO79" s="1649"/>
      <c r="BP79" s="1649"/>
      <c r="BQ79" s="484"/>
      <c r="BR79" s="1649"/>
      <c r="BS79" s="1649"/>
      <c r="BT79" s="1780">
        <v>0.02</v>
      </c>
      <c r="BU79" s="1781"/>
      <c r="BV79" s="1781">
        <v>0.02</v>
      </c>
      <c r="BW79" s="1780">
        <v>0.01</v>
      </c>
      <c r="BX79" s="1781"/>
      <c r="BY79" s="1781">
        <v>0.01</v>
      </c>
      <c r="BZ79" s="1648">
        <v>-0.0219</v>
      </c>
      <c r="CA79" s="1278">
        <v>-0.02</v>
      </c>
      <c r="CB79" s="1278">
        <v>-0.0219</v>
      </c>
      <c r="CC79" s="1278">
        <v>-0.0042</v>
      </c>
      <c r="CD79" s="1278">
        <v>0.007</v>
      </c>
      <c r="CE79" s="1278">
        <v>-0.0042</v>
      </c>
      <c r="CF79" s="1648">
        <v>-0.026</v>
      </c>
      <c r="CG79" s="1648">
        <v>-0.033</v>
      </c>
      <c r="CH79" s="1648">
        <v>-0.042</v>
      </c>
      <c r="CI79" s="1648">
        <v>0.002</v>
      </c>
      <c r="CJ79" s="1648">
        <v>-0.008</v>
      </c>
      <c r="CK79" s="1648">
        <v>0.011</v>
      </c>
      <c r="CL79" s="1648">
        <v>0.0472</v>
      </c>
      <c r="CM79" s="1149"/>
      <c r="CN79" s="1149"/>
      <c r="CO79" s="1151">
        <v>0.005</v>
      </c>
      <c r="CP79" s="1151">
        <v>0.0</v>
      </c>
      <c r="CQ79" s="1151">
        <v>0.008</v>
      </c>
      <c r="CR79" s="1151">
        <v>0.027</v>
      </c>
      <c r="CS79" s="1151"/>
      <c r="CT79" s="1752">
        <v>0.005</v>
      </c>
    </row>
    <row r="80">
      <c r="A80" s="1750">
        <f t="shared" si="1"/>
        <v>44348</v>
      </c>
      <c r="B80" s="1727" t="str">
        <f>YEAR(A59) &amp; " Quý " &amp; INT((MONTH(A59)-1)/3) + 1</f>
        <v>2019 Quý 3</v>
      </c>
      <c r="C80" s="1633"/>
      <c r="D80" s="1633"/>
      <c r="E80" s="1633"/>
      <c r="F80" s="1633"/>
      <c r="G80" s="1633"/>
      <c r="H80" s="1633"/>
      <c r="I80" s="1785"/>
      <c r="J80" s="1784"/>
      <c r="K80" s="1638"/>
      <c r="L80" s="1634">
        <v>0.007</v>
      </c>
      <c r="M80" s="1635">
        <v>0.007</v>
      </c>
      <c r="N80" s="1635">
        <v>0.012</v>
      </c>
      <c r="O80" s="1634">
        <v>-0.016</v>
      </c>
      <c r="P80" s="1635">
        <v>-0.015</v>
      </c>
      <c r="Q80" s="1635">
        <v>0.013</v>
      </c>
      <c r="R80" s="466">
        <v>-0.013</v>
      </c>
      <c r="S80" s="1635">
        <v>-0.018</v>
      </c>
      <c r="T80" s="1635">
        <v>-0.013</v>
      </c>
      <c r="U80" s="1738">
        <v>-0.003</v>
      </c>
      <c r="V80" s="1635">
        <v>-0.006</v>
      </c>
      <c r="W80" s="1635">
        <v>-0.003</v>
      </c>
      <c r="X80" s="496">
        <v>0.01</v>
      </c>
      <c r="Y80" s="466">
        <v>0.009</v>
      </c>
      <c r="Z80" s="466">
        <v>0.011</v>
      </c>
      <c r="AA80" s="468">
        <v>0.001</v>
      </c>
      <c r="AB80" s="466">
        <v>-0.001</v>
      </c>
      <c r="AC80" s="1756">
        <v>0.002</v>
      </c>
      <c r="AD80" s="1772">
        <v>0.013</v>
      </c>
      <c r="AE80" s="462"/>
      <c r="AF80" s="487">
        <v>0.014</v>
      </c>
      <c r="AG80" s="1773">
        <v>0.003</v>
      </c>
      <c r="AH80" s="487">
        <v>0.002</v>
      </c>
      <c r="AI80" s="487">
        <v>-0.001</v>
      </c>
      <c r="AJ80" s="1759">
        <v>0.003</v>
      </c>
      <c r="AK80" s="1760">
        <v>0.002</v>
      </c>
      <c r="AL80" s="1760">
        <v>0.005</v>
      </c>
      <c r="AM80" s="1761">
        <v>0.001</v>
      </c>
      <c r="AN80" s="1762">
        <v>-0.001</v>
      </c>
      <c r="AO80" s="1762">
        <v>0.001</v>
      </c>
      <c r="AP80" s="1635">
        <v>0.003</v>
      </c>
      <c r="AQ80" s="1633"/>
      <c r="AR80" s="1638"/>
      <c r="AS80" s="1635">
        <v>0.023</v>
      </c>
      <c r="AT80" s="1638"/>
      <c r="AU80" s="1635">
        <v>0.022</v>
      </c>
      <c r="AV80" s="1774">
        <v>-0.004</v>
      </c>
      <c r="AW80" s="462"/>
      <c r="AX80" s="487">
        <v>-0.004</v>
      </c>
      <c r="AY80" s="1774">
        <v>0.001</v>
      </c>
      <c r="AZ80" s="462"/>
      <c r="BA80" s="487">
        <v>0.001</v>
      </c>
      <c r="BB80" s="1635">
        <v>0.01</v>
      </c>
      <c r="BC80" s="1635">
        <v>0.008</v>
      </c>
      <c r="BD80" s="1635">
        <v>-0.011</v>
      </c>
      <c r="BE80" s="1635">
        <v>0.012</v>
      </c>
      <c r="BF80" s="1635">
        <v>0.01</v>
      </c>
      <c r="BG80" s="1635">
        <v>0.032</v>
      </c>
      <c r="BH80" s="1635"/>
      <c r="BI80" s="1635"/>
      <c r="BJ80" s="1635"/>
      <c r="BK80" s="1635">
        <v>0.006</v>
      </c>
      <c r="BL80" s="1635">
        <v>0.015</v>
      </c>
      <c r="BM80" s="1635">
        <v>0.032</v>
      </c>
      <c r="BN80" s="471"/>
      <c r="BO80" s="1638"/>
      <c r="BP80" s="1638"/>
      <c r="BQ80" s="471"/>
      <c r="BR80" s="1638"/>
      <c r="BS80" s="1638"/>
      <c r="BT80" s="1775">
        <v>0.02</v>
      </c>
      <c r="BU80" s="1776">
        <v>0.021</v>
      </c>
      <c r="BV80" s="1776">
        <v>0.02</v>
      </c>
      <c r="BW80" s="1775">
        <v>0.004</v>
      </c>
      <c r="BX80" s="1776">
        <v>0.005</v>
      </c>
      <c r="BY80" s="1776">
        <v>0.004</v>
      </c>
      <c r="BZ80" s="1635">
        <v>-0.0219</v>
      </c>
      <c r="CA80" s="1258">
        <v>-0.02</v>
      </c>
      <c r="CB80" s="1258">
        <v>-0.0219</v>
      </c>
      <c r="CC80" s="1258">
        <v>-0.0042</v>
      </c>
      <c r="CD80" s="1258">
        <v>0.007</v>
      </c>
      <c r="CE80" s="1258">
        <v>-0.0042</v>
      </c>
      <c r="CF80" s="1635">
        <v>0.075</v>
      </c>
      <c r="CG80" s="1635">
        <v>0.064</v>
      </c>
      <c r="CH80" s="1635">
        <v>-0.026</v>
      </c>
      <c r="CI80" s="1635">
        <v>0.004</v>
      </c>
      <c r="CJ80" s="1635">
        <v>-0.014</v>
      </c>
      <c r="CK80" s="1635">
        <v>0.002</v>
      </c>
      <c r="CL80" s="1635">
        <v>0.0673</v>
      </c>
      <c r="CM80" s="1142"/>
      <c r="CN80" s="1142"/>
      <c r="CO80" s="1144">
        <v>0.107</v>
      </c>
      <c r="CP80" s="1144">
        <v>0.0</v>
      </c>
      <c r="CQ80" s="1144">
        <v>0.108</v>
      </c>
      <c r="CR80" s="1144">
        <v>0.005</v>
      </c>
      <c r="CS80" s="1144"/>
      <c r="CT80" s="1753">
        <v>0.005</v>
      </c>
    </row>
    <row r="81">
      <c r="A81" s="1744">
        <f t="shared" si="1"/>
        <v>44378</v>
      </c>
      <c r="B81" s="1730" t="str">
        <f>B80 &amp;" F"</f>
        <v>2019 Quý 3 F</v>
      </c>
      <c r="C81" s="1646"/>
      <c r="D81" s="1646"/>
      <c r="E81" s="1646"/>
      <c r="F81" s="1646"/>
      <c r="G81" s="1646"/>
      <c r="H81" s="1646"/>
      <c r="I81" s="1647">
        <v>0.001</v>
      </c>
      <c r="J81" s="1649"/>
      <c r="K81" s="1648">
        <v>0.01</v>
      </c>
      <c r="L81" s="1647">
        <v>0.011</v>
      </c>
      <c r="M81" s="1648">
        <v>0.01</v>
      </c>
      <c r="N81" s="1648">
        <v>0.011</v>
      </c>
      <c r="O81" s="1706"/>
      <c r="P81" s="1649"/>
      <c r="Q81" s="1649"/>
      <c r="R81" s="479">
        <v>0.137</v>
      </c>
      <c r="S81" s="1648">
        <v>0.132</v>
      </c>
      <c r="T81" s="1648">
        <v>0.137</v>
      </c>
      <c r="U81" s="1751">
        <v>0.02</v>
      </c>
      <c r="V81" s="1648">
        <v>0.015</v>
      </c>
      <c r="W81" s="1648">
        <v>0.02</v>
      </c>
      <c r="X81" s="499">
        <v>0.01</v>
      </c>
      <c r="Y81" s="479">
        <v>0.005</v>
      </c>
      <c r="Z81" s="479">
        <v>0.01</v>
      </c>
      <c r="AA81" s="481">
        <v>0.001</v>
      </c>
      <c r="AB81" s="479">
        <v>0.001</v>
      </c>
      <c r="AC81" s="1764">
        <v>0.001</v>
      </c>
      <c r="AD81" s="1777">
        <v>0.014</v>
      </c>
      <c r="AE81" s="494"/>
      <c r="AF81" s="475">
        <v>0.014</v>
      </c>
      <c r="AG81" s="1778">
        <v>0.003</v>
      </c>
      <c r="AH81" s="475">
        <v>0.003</v>
      </c>
      <c r="AI81" s="475">
        <v>0.003</v>
      </c>
      <c r="AJ81" s="1767">
        <v>0.003</v>
      </c>
      <c r="AK81" s="1768">
        <v>0.002</v>
      </c>
      <c r="AL81" s="1768">
        <v>0.003</v>
      </c>
      <c r="AM81" s="1769">
        <v>0.001</v>
      </c>
      <c r="AN81" s="1770">
        <v>0.001</v>
      </c>
      <c r="AO81" s="1770">
        <v>0.001</v>
      </c>
      <c r="AP81" s="1648">
        <v>0.003</v>
      </c>
      <c r="AQ81" s="1646"/>
      <c r="AR81" s="1649"/>
      <c r="AS81" s="1648">
        <v>0.014</v>
      </c>
      <c r="AT81" s="1649"/>
      <c r="AU81" s="1648">
        <v>0.014</v>
      </c>
      <c r="AV81" s="1779">
        <v>-0.003</v>
      </c>
      <c r="AW81" s="475">
        <v>-0.004</v>
      </c>
      <c r="AX81" s="475">
        <v>-0.003</v>
      </c>
      <c r="AY81" s="1779">
        <v>0.0</v>
      </c>
      <c r="AZ81" s="475">
        <v>0.001</v>
      </c>
      <c r="BA81" s="475">
        <v>0.0</v>
      </c>
      <c r="BB81" s="1648">
        <v>0.01</v>
      </c>
      <c r="BC81" s="1648">
        <v>0.008</v>
      </c>
      <c r="BD81" s="1648">
        <v>-0.011</v>
      </c>
      <c r="BE81" s="1648">
        <v>0.012</v>
      </c>
      <c r="BF81" s="1648">
        <v>0.01</v>
      </c>
      <c r="BG81" s="1648">
        <v>0.032</v>
      </c>
      <c r="BH81" s="1648">
        <v>0.183</v>
      </c>
      <c r="BI81" s="1648">
        <v>0.19</v>
      </c>
      <c r="BJ81" s="1648">
        <v>0.065</v>
      </c>
      <c r="BK81" s="1648">
        <v>0.006</v>
      </c>
      <c r="BL81" s="1648">
        <v>0.015</v>
      </c>
      <c r="BM81" s="1648">
        <v>0.032</v>
      </c>
      <c r="BN81" s="484"/>
      <c r="BO81" s="1649"/>
      <c r="BP81" s="1649"/>
      <c r="BQ81" s="484"/>
      <c r="BR81" s="1649"/>
      <c r="BS81" s="1649"/>
      <c r="BT81" s="1780">
        <v>0.02</v>
      </c>
      <c r="BU81" s="1781">
        <v>0.02</v>
      </c>
      <c r="BV81" s="1781">
        <v>0.02</v>
      </c>
      <c r="BW81" s="1780">
        <v>0.004</v>
      </c>
      <c r="BX81" s="1781">
        <v>0.004</v>
      </c>
      <c r="BY81" s="1781">
        <v>0.004</v>
      </c>
      <c r="BZ81" s="1648">
        <v>-0.0074</v>
      </c>
      <c r="CA81" s="1278">
        <v>-0.0074</v>
      </c>
      <c r="CB81" s="1278">
        <v>-0.0074</v>
      </c>
      <c r="CC81" s="1278">
        <v>-0.0096</v>
      </c>
      <c r="CD81" s="1278">
        <v>-0.0104</v>
      </c>
      <c r="CE81" s="1278">
        <v>-0.0096</v>
      </c>
      <c r="CF81" s="1648">
        <v>0.075</v>
      </c>
      <c r="CG81" s="1648">
        <v>0.064</v>
      </c>
      <c r="CH81" s="1648">
        <v>-0.026</v>
      </c>
      <c r="CI81" s="1648">
        <v>0.004</v>
      </c>
      <c r="CJ81" s="1648">
        <v>-0.014</v>
      </c>
      <c r="CK81" s="1648">
        <v>0.002</v>
      </c>
      <c r="CL81" s="1648">
        <v>0.0673</v>
      </c>
      <c r="CM81" s="1149"/>
      <c r="CN81" s="1149"/>
      <c r="CO81" s="1151">
        <v>0.109</v>
      </c>
      <c r="CP81" s="1151">
        <v>0.0</v>
      </c>
      <c r="CQ81" s="1151">
        <v>0.111</v>
      </c>
      <c r="CR81" s="1151">
        <v>0.005</v>
      </c>
      <c r="CS81" s="1151">
        <v>0.005</v>
      </c>
      <c r="CT81" s="1752">
        <v>0.009</v>
      </c>
    </row>
    <row r="82">
      <c r="A82" s="1750">
        <f t="shared" si="1"/>
        <v>44409</v>
      </c>
      <c r="B82" s="1727" t="str">
        <f>YEAR(A62) &amp; " Quý " &amp; INT((MONTH(A62)-1)/3) + 1</f>
        <v>2019 Quý 4</v>
      </c>
      <c r="C82" s="1633"/>
      <c r="D82" s="1633"/>
      <c r="E82" s="1633"/>
      <c r="F82" s="1633"/>
      <c r="G82" s="1633"/>
      <c r="H82" s="1633"/>
      <c r="I82" s="1634">
        <v>0.001</v>
      </c>
      <c r="J82" s="1638"/>
      <c r="K82" s="1635">
        <v>-0.001</v>
      </c>
      <c r="L82" s="1634">
        <v>0.011</v>
      </c>
      <c r="M82" s="1635">
        <v>0.008</v>
      </c>
      <c r="N82" s="1635">
        <v>0.011</v>
      </c>
      <c r="O82" s="1634">
        <v>0.048</v>
      </c>
      <c r="P82" s="1635">
        <v>0.048</v>
      </c>
      <c r="Q82" s="1635">
        <v>-0.016</v>
      </c>
      <c r="R82" s="466">
        <v>0.136</v>
      </c>
      <c r="S82" s="1635">
        <v>0.137</v>
      </c>
      <c r="T82" s="1635">
        <v>0.136</v>
      </c>
      <c r="U82" s="1738">
        <v>0.02</v>
      </c>
      <c r="V82" s="1635">
        <v>0.02</v>
      </c>
      <c r="W82" s="1635">
        <v>0.02</v>
      </c>
      <c r="X82" s="496">
        <v>0.003</v>
      </c>
      <c r="Y82" s="466">
        <v>0.002</v>
      </c>
      <c r="Z82" s="466">
        <v>0.002</v>
      </c>
      <c r="AA82" s="468">
        <v>0.0</v>
      </c>
      <c r="AB82" s="466">
        <v>0.001</v>
      </c>
      <c r="AC82" s="1756">
        <v>-0.001</v>
      </c>
      <c r="AD82" s="1772">
        <v>0.008</v>
      </c>
      <c r="AE82" s="462"/>
      <c r="AF82" s="487">
        <v>0.009</v>
      </c>
      <c r="AG82" s="1773">
        <v>-0.001</v>
      </c>
      <c r="AH82" s="487">
        <v>0.002</v>
      </c>
      <c r="AI82" s="487">
        <v>-0.001</v>
      </c>
      <c r="AJ82" s="1759">
        <v>0.0</v>
      </c>
      <c r="AK82" s="1760">
        <v>0.003</v>
      </c>
      <c r="AL82" s="1760">
        <v>0.001</v>
      </c>
      <c r="AM82" s="1761">
        <v>-0.003</v>
      </c>
      <c r="AN82" s="1762">
        <v>0.001</v>
      </c>
      <c r="AO82" s="1762">
        <v>-0.003</v>
      </c>
      <c r="AP82" s="1635">
        <v>0.003</v>
      </c>
      <c r="AQ82" s="1633"/>
      <c r="AR82" s="1638"/>
      <c r="AS82" s="1635">
        <v>0.014</v>
      </c>
      <c r="AT82" s="1638"/>
      <c r="AU82" s="1635">
        <v>0.014</v>
      </c>
      <c r="AV82" s="1774">
        <v>-0.003</v>
      </c>
      <c r="AW82" s="462"/>
      <c r="AX82" s="487">
        <v>-0.003</v>
      </c>
      <c r="AY82" s="1774">
        <v>0.0</v>
      </c>
      <c r="AZ82" s="462"/>
      <c r="BA82" s="487">
        <v>0.0</v>
      </c>
      <c r="BB82" s="1635">
        <v>0.01</v>
      </c>
      <c r="BC82" s="1635">
        <v>0.008</v>
      </c>
      <c r="BD82" s="1635">
        <v>-0.011</v>
      </c>
      <c r="BE82" s="1635">
        <v>0.012</v>
      </c>
      <c r="BF82" s="1635">
        <v>0.01</v>
      </c>
      <c r="BG82" s="1635">
        <v>0.032</v>
      </c>
      <c r="BH82" s="1635"/>
      <c r="BI82" s="1635"/>
      <c r="BJ82" s="1635"/>
      <c r="BK82" s="1635">
        <v>0.006</v>
      </c>
      <c r="BL82" s="1635">
        <v>0.015</v>
      </c>
      <c r="BM82" s="1635">
        <v>0.032</v>
      </c>
      <c r="BN82" s="471"/>
      <c r="BO82" s="1638"/>
      <c r="BP82" s="1638"/>
      <c r="BQ82" s="471"/>
      <c r="BR82" s="1638"/>
      <c r="BS82" s="1638"/>
      <c r="BT82" s="1775">
        <v>0.022</v>
      </c>
      <c r="BU82" s="1776">
        <v>0.019</v>
      </c>
      <c r="BV82" s="1776">
        <v>0.023</v>
      </c>
      <c r="BW82" s="1775">
        <v>0.012</v>
      </c>
      <c r="BX82" s="1776">
        <v>0.008</v>
      </c>
      <c r="BY82" s="1776">
        <v>0.013</v>
      </c>
      <c r="BZ82" s="1635">
        <v>-0.0074</v>
      </c>
      <c r="CA82" s="1258">
        <v>-0.0074</v>
      </c>
      <c r="CB82" s="1258">
        <v>-0.0074</v>
      </c>
      <c r="CC82" s="1258">
        <v>-0.0096</v>
      </c>
      <c r="CD82" s="1258">
        <v>-0.0104</v>
      </c>
      <c r="CE82" s="1258">
        <v>-0.0096</v>
      </c>
      <c r="CF82" s="1635">
        <v>0.075</v>
      </c>
      <c r="CG82" s="1635">
        <v>0.064</v>
      </c>
      <c r="CH82" s="1635">
        <v>-0.026</v>
      </c>
      <c r="CI82" s="1635">
        <v>0.004</v>
      </c>
      <c r="CJ82" s="1635">
        <v>-0.014</v>
      </c>
      <c r="CK82" s="1635">
        <v>0.002</v>
      </c>
      <c r="CL82" s="1635">
        <v>0.0673</v>
      </c>
      <c r="CM82" s="1142"/>
      <c r="CN82" s="1142"/>
      <c r="CO82" s="1144">
        <v>0.085</v>
      </c>
      <c r="CP82" s="1144">
        <v>0.0</v>
      </c>
      <c r="CQ82" s="1144">
        <v>0.089</v>
      </c>
      <c r="CR82" s="1144">
        <v>0.009</v>
      </c>
      <c r="CS82" s="1144"/>
      <c r="CT82" s="1753">
        <v>0.009</v>
      </c>
    </row>
    <row r="83">
      <c r="A83" s="1744">
        <f t="shared" si="1"/>
        <v>44440</v>
      </c>
      <c r="B83" s="1730" t="str">
        <f>B82 &amp;" F"</f>
        <v>2019 Quý 4 F</v>
      </c>
      <c r="C83" s="1646"/>
      <c r="D83" s="1646"/>
      <c r="E83" s="1646"/>
      <c r="F83" s="1646"/>
      <c r="G83" s="1646"/>
      <c r="H83" s="1646"/>
      <c r="I83" s="1647">
        <v>0.004</v>
      </c>
      <c r="J83" s="1648">
        <v>0.005</v>
      </c>
      <c r="K83" s="1648">
        <v>0.004</v>
      </c>
      <c r="L83" s="1647">
        <v>0.011</v>
      </c>
      <c r="M83" s="1648">
        <v>0.011</v>
      </c>
      <c r="N83" s="1648">
        <v>0.003</v>
      </c>
      <c r="O83" s="1647">
        <v>0.055</v>
      </c>
      <c r="P83" s="1648">
        <v>0.048</v>
      </c>
      <c r="Q83" s="1648">
        <v>-0.016</v>
      </c>
      <c r="R83" s="479">
        <v>0.143</v>
      </c>
      <c r="S83" s="1648">
        <v>0.136</v>
      </c>
      <c r="T83" s="1648">
        <v>0.142</v>
      </c>
      <c r="U83" s="1751">
        <v>0.022</v>
      </c>
      <c r="V83" s="1648">
        <v>0.02</v>
      </c>
      <c r="W83" s="1648">
        <v>0.021</v>
      </c>
      <c r="X83" s="499">
        <v>0.003</v>
      </c>
      <c r="Y83" s="479">
        <v>0.003</v>
      </c>
      <c r="Z83" s="479">
        <v>0.002</v>
      </c>
      <c r="AA83" s="481">
        <v>0.0</v>
      </c>
      <c r="AB83" s="479">
        <v>0.001</v>
      </c>
      <c r="AC83" s="1764">
        <v>-0.001</v>
      </c>
      <c r="AD83" s="1777">
        <v>0.009</v>
      </c>
      <c r="AE83" s="494"/>
      <c r="AF83" s="475">
        <v>0.009</v>
      </c>
      <c r="AG83" s="1778">
        <v>-0.001</v>
      </c>
      <c r="AH83" s="475">
        <v>-0.001</v>
      </c>
      <c r="AI83" s="475">
        <v>-0.001</v>
      </c>
      <c r="AJ83" s="1767">
        <v>0.001</v>
      </c>
      <c r="AK83" s="1768">
        <v>0.003</v>
      </c>
      <c r="AL83" s="1768">
        <v>-0.054</v>
      </c>
      <c r="AM83" s="1769">
        <v>-0.003</v>
      </c>
      <c r="AN83" s="1770">
        <v>-0.003</v>
      </c>
      <c r="AO83" s="1770">
        <v>-0.053</v>
      </c>
      <c r="AP83" s="1648">
        <v>0.124</v>
      </c>
      <c r="AQ83" s="1646"/>
      <c r="AR83" s="1649"/>
      <c r="AS83" s="1648">
        <v>0.014</v>
      </c>
      <c r="AT83" s="1649"/>
      <c r="AU83" s="1648">
        <v>0.014</v>
      </c>
      <c r="AV83" s="1779">
        <v>-0.005</v>
      </c>
      <c r="AW83" s="475">
        <v>-0.004</v>
      </c>
      <c r="AX83" s="475">
        <v>-0.005</v>
      </c>
      <c r="AY83" s="1779">
        <v>-0.001</v>
      </c>
      <c r="AZ83" s="475">
        <v>-0.001</v>
      </c>
      <c r="BA83" s="475">
        <v>-0.001</v>
      </c>
      <c r="BB83" s="1648">
        <v>0.124</v>
      </c>
      <c r="BC83" s="1648">
        <v>0.128</v>
      </c>
      <c r="BD83" s="1648">
        <v>0.01</v>
      </c>
      <c r="BE83" s="1648">
        <v>-0.001</v>
      </c>
      <c r="BF83" s="1648">
        <v>0.002</v>
      </c>
      <c r="BG83" s="1648">
        <v>0.012</v>
      </c>
      <c r="BH83" s="1648"/>
      <c r="BI83" s="1648"/>
      <c r="BJ83" s="1648"/>
      <c r="BK83" s="1648">
        <v>0.013</v>
      </c>
      <c r="BL83" s="1648">
        <v>0.012</v>
      </c>
      <c r="BM83" s="1648">
        <v>0.006</v>
      </c>
      <c r="BN83" s="484"/>
      <c r="BO83" s="1649"/>
      <c r="BP83" s="1649"/>
      <c r="BQ83" s="484"/>
      <c r="BR83" s="1649"/>
      <c r="BS83" s="1649"/>
      <c r="BT83" s="1780">
        <v>0.023</v>
      </c>
      <c r="BU83" s="1781">
        <v>0.022</v>
      </c>
      <c r="BV83" s="1781">
        <v>0.023</v>
      </c>
      <c r="BW83" s="1780">
        <v>0.013</v>
      </c>
      <c r="BX83" s="1781">
        <v>0.012</v>
      </c>
      <c r="BY83" s="1781">
        <v>0.013</v>
      </c>
      <c r="BZ83" s="1648">
        <v>-0.0074</v>
      </c>
      <c r="CA83" s="1278">
        <v>-0.0074</v>
      </c>
      <c r="CB83" s="1278">
        <v>-0.0074</v>
      </c>
      <c r="CC83" s="1278">
        <v>-0.0096</v>
      </c>
      <c r="CD83" s="1278">
        <v>-0.0104</v>
      </c>
      <c r="CE83" s="1278">
        <v>-0.0096</v>
      </c>
      <c r="CF83" s="1648">
        <v>-0.003</v>
      </c>
      <c r="CG83" s="1648">
        <v>-0.008</v>
      </c>
      <c r="CH83" s="1648">
        <v>0.075</v>
      </c>
      <c r="CI83" s="1648">
        <v>-0.011</v>
      </c>
      <c r="CJ83" s="1648">
        <v>-0.025</v>
      </c>
      <c r="CK83" s="1648">
        <v>0.004</v>
      </c>
      <c r="CL83" s="1648">
        <v>-0.0602</v>
      </c>
      <c r="CM83" s="1149"/>
      <c r="CN83" s="1149"/>
      <c r="CO83" s="1151">
        <v>0.047</v>
      </c>
      <c r="CP83" s="1151">
        <v>0.0</v>
      </c>
      <c r="CQ83" s="1151">
        <v>0.049</v>
      </c>
      <c r="CR83" s="1151">
        <v>0.009</v>
      </c>
      <c r="CS83" s="1151">
        <v>0.009</v>
      </c>
      <c r="CT83" s="1752">
        <v>0.009</v>
      </c>
    </row>
    <row r="84">
      <c r="A84" s="1750">
        <f t="shared" si="1"/>
        <v>44470</v>
      </c>
      <c r="B84" s="1727" t="str">
        <f>YEAR(A65) &amp; " Quý " &amp; INT((MONTH(A65)-1)/3) + 1</f>
        <v>2020 Quý 1</v>
      </c>
      <c r="C84" s="1633"/>
      <c r="D84" s="1633"/>
      <c r="E84" s="1633"/>
      <c r="F84" s="1633"/>
      <c r="G84" s="1633"/>
      <c r="H84" s="1633"/>
      <c r="I84" s="1634">
        <v>0.006</v>
      </c>
      <c r="J84" s="1638"/>
      <c r="K84" s="1635">
        <v>0.006</v>
      </c>
      <c r="L84" s="1634">
        <v>-0.016</v>
      </c>
      <c r="M84" s="1635">
        <v>-0.021</v>
      </c>
      <c r="N84" s="1635">
        <v>-0.017</v>
      </c>
      <c r="O84" s="1704"/>
      <c r="P84" s="1638"/>
      <c r="Q84" s="1638"/>
      <c r="R84" s="466">
        <v>0.037</v>
      </c>
      <c r="S84" s="1638"/>
      <c r="T84" s="1635">
        <v>0.142</v>
      </c>
      <c r="U84" s="1738">
        <v>0.022</v>
      </c>
      <c r="V84" s="1638"/>
      <c r="W84" s="1635">
        <v>0.021</v>
      </c>
      <c r="X84" s="496">
        <v>-0.019</v>
      </c>
      <c r="Y84" s="466">
        <v>-0.016</v>
      </c>
      <c r="Z84" s="466">
        <v>-0.018</v>
      </c>
      <c r="AA84" s="468">
        <v>-0.022</v>
      </c>
      <c r="AB84" s="466">
        <v>-0.022</v>
      </c>
      <c r="AC84" s="1756">
        <v>-0.02</v>
      </c>
      <c r="AD84" s="1772">
        <v>-0.054</v>
      </c>
      <c r="AE84" s="462"/>
      <c r="AF84" s="487">
        <v>-0.057</v>
      </c>
      <c r="AG84" s="1773">
        <v>-0.058</v>
      </c>
      <c r="AH84" s="487">
        <v>-0.035</v>
      </c>
      <c r="AI84" s="487">
        <v>-0.059</v>
      </c>
      <c r="AJ84" s="1759">
        <v>-0.048</v>
      </c>
      <c r="AK84" s="1760">
        <v>-0.051</v>
      </c>
      <c r="AL84" s="1760">
        <v>-0.055</v>
      </c>
      <c r="AM84" s="1761">
        <v>-0.047</v>
      </c>
      <c r="AN84" s="1762">
        <v>-0.05</v>
      </c>
      <c r="AO84" s="1762">
        <v>-0.054</v>
      </c>
      <c r="AP84" s="1635">
        <v>0.124</v>
      </c>
      <c r="AQ84" s="1633"/>
      <c r="AR84" s="1638"/>
      <c r="AS84" s="1635">
        <v>-0.003</v>
      </c>
      <c r="AT84" s="1638"/>
      <c r="AU84" s="1635">
        <v>-0.008</v>
      </c>
      <c r="AV84" s="1774">
        <v>-0.016</v>
      </c>
      <c r="AW84" s="462"/>
      <c r="AX84" s="487">
        <v>-0.005</v>
      </c>
      <c r="AY84" s="1774">
        <v>-0.016</v>
      </c>
      <c r="AZ84" s="462"/>
      <c r="BA84" s="487">
        <v>-0.001</v>
      </c>
      <c r="BB84" s="1635">
        <v>0.124</v>
      </c>
      <c r="BC84" s="1635">
        <v>0.128</v>
      </c>
      <c r="BD84" s="1635">
        <v>0.01</v>
      </c>
      <c r="BE84" s="1635">
        <v>-0.001</v>
      </c>
      <c r="BF84" s="1635">
        <v>0.002</v>
      </c>
      <c r="BG84" s="1635">
        <v>0.012</v>
      </c>
      <c r="BH84" s="1635">
        <v>0.079</v>
      </c>
      <c r="BI84" s="1635">
        <v>0.081</v>
      </c>
      <c r="BJ84" s="1635">
        <v>0.183</v>
      </c>
      <c r="BK84" s="1635">
        <v>0.013</v>
      </c>
      <c r="BL84" s="1635">
        <v>0.012</v>
      </c>
      <c r="BM84" s="1635">
        <v>0.006</v>
      </c>
      <c r="BN84" s="471"/>
      <c r="BO84" s="1638"/>
      <c r="BP84" s="1638"/>
      <c r="BQ84" s="471"/>
      <c r="BR84" s="1638"/>
      <c r="BS84" s="1638"/>
      <c r="BT84" s="1775">
        <v>0.013</v>
      </c>
      <c r="BU84" s="1776">
        <v>0.006</v>
      </c>
      <c r="BV84" s="1776">
        <v>0.014</v>
      </c>
      <c r="BW84" s="1775">
        <v>-0.014</v>
      </c>
      <c r="BX84" s="1776">
        <v>-0.015</v>
      </c>
      <c r="BY84" s="1776">
        <v>-0.013</v>
      </c>
      <c r="BZ84" s="1635">
        <v>0.0707</v>
      </c>
      <c r="CA84" s="1258">
        <v>0.0657</v>
      </c>
      <c r="CB84" s="1258">
        <v>0.0707</v>
      </c>
      <c r="CC84" s="1258">
        <v>0.0331</v>
      </c>
      <c r="CD84" s="1258">
        <v>0.0294</v>
      </c>
      <c r="CE84" s="1258">
        <v>0.0331</v>
      </c>
      <c r="CF84" s="1635">
        <v>-0.003</v>
      </c>
      <c r="CG84" s="1635">
        <v>-0.008</v>
      </c>
      <c r="CH84" s="1635">
        <v>0.075</v>
      </c>
      <c r="CI84" s="1635">
        <v>-0.011</v>
      </c>
      <c r="CJ84" s="1635">
        <v>-0.025</v>
      </c>
      <c r="CK84" s="1635">
        <v>0.004</v>
      </c>
      <c r="CL84" s="1635">
        <v>-0.0602</v>
      </c>
      <c r="CM84" s="1142"/>
      <c r="CN84" s="1142"/>
      <c r="CO84" s="1144">
        <v>0.037</v>
      </c>
      <c r="CP84" s="1144">
        <v>0.0</v>
      </c>
      <c r="CQ84" s="1144">
        <v>0.037</v>
      </c>
      <c r="CR84" s="1144">
        <v>0.017</v>
      </c>
      <c r="CS84" s="1144">
        <v>0.016</v>
      </c>
      <c r="CT84" s="1753">
        <v>0.015</v>
      </c>
    </row>
    <row r="85">
      <c r="A85" s="1744">
        <f t="shared" si="1"/>
        <v>44501</v>
      </c>
      <c r="B85" s="1730" t="str">
        <f>B84 &amp;" F"</f>
        <v>2020 Quý 1 F</v>
      </c>
      <c r="C85" s="1646"/>
      <c r="D85" s="1646"/>
      <c r="E85" s="1646"/>
      <c r="F85" s="1646"/>
      <c r="G85" s="1646"/>
      <c r="H85" s="1646"/>
      <c r="I85" s="1647">
        <v>0.001</v>
      </c>
      <c r="J85" s="1648">
        <v>0.004</v>
      </c>
      <c r="K85" s="1648">
        <v>0.002</v>
      </c>
      <c r="L85" s="1647">
        <v>-0.017</v>
      </c>
      <c r="M85" s="1648">
        <v>-0.016</v>
      </c>
      <c r="N85" s="1648">
        <v>-0.017</v>
      </c>
      <c r="O85" s="1706"/>
      <c r="P85" s="1649"/>
      <c r="Q85" s="1649"/>
      <c r="R85" s="479">
        <v>0.037</v>
      </c>
      <c r="S85" s="1648">
        <v>0.037</v>
      </c>
      <c r="T85" s="1648">
        <v>0.142</v>
      </c>
      <c r="U85" s="1751">
        <v>0.022</v>
      </c>
      <c r="V85" s="1648">
        <v>0.022</v>
      </c>
      <c r="W85" s="1648">
        <v>0.021</v>
      </c>
      <c r="X85" s="499">
        <v>-0.019</v>
      </c>
      <c r="Y85" s="479">
        <v>-0.019</v>
      </c>
      <c r="Z85" s="479">
        <v>-0.018</v>
      </c>
      <c r="AA85" s="481">
        <v>-0.022</v>
      </c>
      <c r="AB85" s="479">
        <v>-0.022</v>
      </c>
      <c r="AC85" s="1764">
        <v>-0.02</v>
      </c>
      <c r="AD85" s="1777">
        <v>-0.05</v>
      </c>
      <c r="AE85" s="494"/>
      <c r="AF85" s="475">
        <v>-0.057</v>
      </c>
      <c r="AG85" s="1778">
        <v>-0.053</v>
      </c>
      <c r="AH85" s="475">
        <v>-0.058</v>
      </c>
      <c r="AI85" s="475">
        <v>-0.053</v>
      </c>
      <c r="AJ85" s="1767">
        <v>-0.054</v>
      </c>
      <c r="AK85" s="1768">
        <v>-0.048</v>
      </c>
      <c r="AL85" s="1768">
        <v>-0.173</v>
      </c>
      <c r="AM85" s="1769">
        <v>-0.053</v>
      </c>
      <c r="AN85" s="1770">
        <v>-0.047</v>
      </c>
      <c r="AO85" s="1770">
        <v>-0.124</v>
      </c>
      <c r="AP85" s="1648">
        <v>0.124</v>
      </c>
      <c r="AQ85" s="1646"/>
      <c r="AR85" s="1649"/>
      <c r="AS85" s="1648">
        <v>-0.003</v>
      </c>
      <c r="AT85" s="1649"/>
      <c r="AU85" s="1648">
        <v>-0.008</v>
      </c>
      <c r="AV85" s="1779">
        <v>-0.014</v>
      </c>
      <c r="AW85" s="475">
        <v>-0.016</v>
      </c>
      <c r="AX85" s="475">
        <v>-0.014</v>
      </c>
      <c r="AY85" s="1779">
        <v>-0.012</v>
      </c>
      <c r="AZ85" s="475">
        <v>-0.016</v>
      </c>
      <c r="BA85" s="475">
        <v>-0.012</v>
      </c>
      <c r="BB85" s="1648">
        <v>0.124</v>
      </c>
      <c r="BC85" s="1648">
        <v>0.128</v>
      </c>
      <c r="BD85" s="1648">
        <v>0.01</v>
      </c>
      <c r="BE85" s="1648">
        <v>-0.001</v>
      </c>
      <c r="BF85" s="1648">
        <v>0.002</v>
      </c>
      <c r="BG85" s="1648">
        <v>0.012</v>
      </c>
      <c r="BH85" s="1648"/>
      <c r="BI85" s="1648"/>
      <c r="BJ85" s="1648"/>
      <c r="BK85" s="1648">
        <v>0.013</v>
      </c>
      <c r="BL85" s="1648">
        <v>0.012</v>
      </c>
      <c r="BM85" s="1648">
        <v>0.006</v>
      </c>
      <c r="BN85" s="484"/>
      <c r="BO85" s="1649"/>
      <c r="BP85" s="1649"/>
      <c r="BQ85" s="484"/>
      <c r="BR85" s="1649"/>
      <c r="BS85" s="1649"/>
      <c r="BT85" s="1780">
        <v>0.014</v>
      </c>
      <c r="BU85" s="1781">
        <v>0.013</v>
      </c>
      <c r="BV85" s="1781">
        <v>0.014</v>
      </c>
      <c r="BW85" s="1780">
        <v>-0.013</v>
      </c>
      <c r="BX85" s="1781">
        <v>-0.014</v>
      </c>
      <c r="BY85" s="1781">
        <v>-0.013</v>
      </c>
      <c r="BZ85" s="1648">
        <v>0.0707</v>
      </c>
      <c r="CA85" s="1278">
        <v>0.0657</v>
      </c>
      <c r="CB85" s="1278">
        <v>0.0707</v>
      </c>
      <c r="CC85" s="1278">
        <v>0.0331</v>
      </c>
      <c r="CD85" s="1278">
        <v>0.0294</v>
      </c>
      <c r="CE85" s="1278">
        <v>0.0331</v>
      </c>
      <c r="CF85" s="1648">
        <v>-0.003</v>
      </c>
      <c r="CG85" s="1648">
        <v>-0.008</v>
      </c>
      <c r="CH85" s="1648">
        <v>0.075</v>
      </c>
      <c r="CI85" s="1648">
        <v>-0.011</v>
      </c>
      <c r="CJ85" s="1648">
        <v>-0.025</v>
      </c>
      <c r="CK85" s="1648">
        <v>0.004</v>
      </c>
      <c r="CL85" s="1648">
        <v>-0.0602</v>
      </c>
      <c r="CM85" s="1149"/>
      <c r="CN85" s="1149"/>
      <c r="CO85" s="1151">
        <v>0.049</v>
      </c>
      <c r="CP85" s="1151">
        <v>0.0</v>
      </c>
      <c r="CQ85" s="1151">
        <v>0.048</v>
      </c>
      <c r="CR85" s="1151">
        <v>0.017</v>
      </c>
      <c r="CS85" s="1151">
        <v>0.017</v>
      </c>
      <c r="CT85" s="1752">
        <v>0.021</v>
      </c>
    </row>
    <row r="86">
      <c r="A86" s="1750">
        <f t="shared" si="1"/>
        <v>44531</v>
      </c>
      <c r="B86" s="1727" t="str">
        <f>YEAR(A68) &amp; " Quý " &amp; INT((MONTH(A68)-1)/3) + 1</f>
        <v>2020 Quý 2</v>
      </c>
      <c r="C86" s="1633"/>
      <c r="D86" s="1633"/>
      <c r="E86" s="1633"/>
      <c r="F86" s="1633"/>
      <c r="G86" s="1633"/>
      <c r="H86" s="1633"/>
      <c r="I86" s="1634">
        <v>0.009</v>
      </c>
      <c r="J86" s="1638"/>
      <c r="K86" s="1635">
        <v>0.009</v>
      </c>
      <c r="L86" s="1634">
        <v>-0.217</v>
      </c>
      <c r="M86" s="1635">
        <v>-0.224</v>
      </c>
      <c r="N86" s="1635">
        <v>-0.215</v>
      </c>
      <c r="O86" s="1704"/>
      <c r="P86" s="1638"/>
      <c r="Q86" s="1638"/>
      <c r="R86" s="466">
        <v>0.039</v>
      </c>
      <c r="S86" s="1635">
        <v>0.037</v>
      </c>
      <c r="T86" s="1635">
        <v>0.039</v>
      </c>
      <c r="U86" s="1738">
        <v>0.022</v>
      </c>
      <c r="V86" s="1635">
        <v>0.022</v>
      </c>
      <c r="W86" s="1635">
        <v>0.022</v>
      </c>
      <c r="X86" s="496">
        <v>-0.117</v>
      </c>
      <c r="Y86" s="466">
        <v>-0.109</v>
      </c>
      <c r="Z86" s="466">
        <v>-0.113</v>
      </c>
      <c r="AA86" s="468">
        <v>-0.101</v>
      </c>
      <c r="AB86" s="466">
        <v>-0.09</v>
      </c>
      <c r="AC86" s="1756">
        <v>-0.098</v>
      </c>
      <c r="AD86" s="1772">
        <v>-0.19</v>
      </c>
      <c r="AE86" s="462"/>
      <c r="AF86" s="487">
        <v>-0.189</v>
      </c>
      <c r="AG86" s="1773">
        <v>-0.138</v>
      </c>
      <c r="AH86" s="487">
        <v>-0.153</v>
      </c>
      <c r="AI86" s="487">
        <v>-0.137</v>
      </c>
      <c r="AJ86" s="1759">
        <v>-0.173</v>
      </c>
      <c r="AK86" s="1760">
        <v>-0.187</v>
      </c>
      <c r="AL86" s="1760">
        <v>-0.179</v>
      </c>
      <c r="AM86" s="1761">
        <v>-0.124</v>
      </c>
      <c r="AN86" s="1762">
        <v>-0.15</v>
      </c>
      <c r="AO86" s="1762">
        <v>-0.13</v>
      </c>
      <c r="AP86" s="1635">
        <v>0.048</v>
      </c>
      <c r="AQ86" s="1633"/>
      <c r="AR86" s="1638"/>
      <c r="AS86" s="1635">
        <v>-0.003</v>
      </c>
      <c r="AT86" s="1638"/>
      <c r="AU86" s="1635">
        <v>-0.008</v>
      </c>
      <c r="AV86" s="1774">
        <v>-0.189</v>
      </c>
      <c r="AW86" s="462"/>
      <c r="AX86" s="487">
        <v>-0.013</v>
      </c>
      <c r="AY86" s="1774">
        <v>-0.173</v>
      </c>
      <c r="AZ86" s="462"/>
      <c r="BA86" s="487">
        <v>-0.012</v>
      </c>
      <c r="BB86" s="1635">
        <v>0.04</v>
      </c>
      <c r="BC86" s="1635">
        <v>0.042</v>
      </c>
      <c r="BD86" s="1635">
        <v>0.124</v>
      </c>
      <c r="BE86" s="1635">
        <v>-0.001</v>
      </c>
      <c r="BF86" s="1635">
        <v>0.001</v>
      </c>
      <c r="BG86" s="1635">
        <v>-0.004</v>
      </c>
      <c r="BH86" s="1635"/>
      <c r="BI86" s="1635"/>
      <c r="BJ86" s="1635"/>
      <c r="BK86" s="1635">
        <v>0.002</v>
      </c>
      <c r="BL86" s="1635">
        <v>0.005</v>
      </c>
      <c r="BM86" s="1635">
        <v>0.012</v>
      </c>
      <c r="BN86" s="471"/>
      <c r="BO86" s="1638"/>
      <c r="BP86" s="1638"/>
      <c r="BQ86" s="471"/>
      <c r="BR86" s="1638"/>
      <c r="BS86" s="1638"/>
      <c r="BT86" s="1775">
        <v>-0.029</v>
      </c>
      <c r="BU86" s="1776">
        <v>-0.02</v>
      </c>
      <c r="BV86" s="1776">
        <v>-0.027</v>
      </c>
      <c r="BW86" s="1775">
        <v>-0.033</v>
      </c>
      <c r="BX86" s="1776">
        <v>-0.023</v>
      </c>
      <c r="BY86" s="1776">
        <v>-0.032</v>
      </c>
      <c r="BZ86" s="1635">
        <v>0.0707</v>
      </c>
      <c r="CA86" s="1258">
        <v>0.0657</v>
      </c>
      <c r="CB86" s="1258">
        <v>0.0707</v>
      </c>
      <c r="CC86" s="1258">
        <v>0.0331</v>
      </c>
      <c r="CD86" s="1258">
        <v>0.0294</v>
      </c>
      <c r="CE86" s="1258">
        <v>0.0331</v>
      </c>
      <c r="CF86" s="1635">
        <v>0.019</v>
      </c>
      <c r="CG86" s="1635">
        <v>0.007</v>
      </c>
      <c r="CH86" s="1635">
        <v>-0.003</v>
      </c>
      <c r="CI86" s="1635">
        <v>0.018</v>
      </c>
      <c r="CJ86" s="1635">
        <v>0.014</v>
      </c>
      <c r="CK86" s="1635">
        <v>-0.011</v>
      </c>
      <c r="CL86" s="1635">
        <v>0.0522</v>
      </c>
      <c r="CM86" s="1142"/>
      <c r="CN86" s="1142"/>
      <c r="CO86" s="1144">
        <v>0.052</v>
      </c>
      <c r="CP86" s="1144">
        <v>0.0</v>
      </c>
      <c r="CQ86" s="1144">
        <v>0.053</v>
      </c>
      <c r="CR86" s="1144">
        <v>0.021</v>
      </c>
      <c r="CS86" s="1144">
        <v>0.021</v>
      </c>
      <c r="CT86" s="1753">
        <v>0.021</v>
      </c>
    </row>
    <row r="87">
      <c r="A87" s="1744">
        <f t="shared" si="1"/>
        <v>44562</v>
      </c>
      <c r="B87" s="1730" t="str">
        <f>B86 &amp;" F"</f>
        <v>2020 Quý 2 F</v>
      </c>
      <c r="C87" s="1646"/>
      <c r="D87" s="1646"/>
      <c r="E87" s="1646"/>
      <c r="F87" s="1646"/>
      <c r="G87" s="1646"/>
      <c r="H87" s="1646"/>
      <c r="I87" s="1647">
        <v>-0.002</v>
      </c>
      <c r="J87" s="1649"/>
      <c r="K87" s="1648">
        <v>-0.002</v>
      </c>
      <c r="L87" s="1647">
        <v>-0.215</v>
      </c>
      <c r="M87" s="1648">
        <v>-0.217</v>
      </c>
      <c r="N87" s="1648">
        <v>-0.215</v>
      </c>
      <c r="O87" s="1706"/>
      <c r="P87" s="1649"/>
      <c r="Q87" s="1649"/>
      <c r="R87" s="479">
        <v>0.046</v>
      </c>
      <c r="S87" s="1648">
        <v>0.047</v>
      </c>
      <c r="T87" s="1648">
        <v>0.039</v>
      </c>
      <c r="U87" s="1751">
        <v>0.003</v>
      </c>
      <c r="V87" s="1648">
        <v>0.003</v>
      </c>
      <c r="W87" s="1648">
        <v>0.022</v>
      </c>
      <c r="X87" s="499">
        <v>-0.113</v>
      </c>
      <c r="Y87" s="479">
        <v>-0.117</v>
      </c>
      <c r="Z87" s="479">
        <v>-0.113</v>
      </c>
      <c r="AA87" s="481">
        <v>-0.097</v>
      </c>
      <c r="AB87" s="479">
        <v>-0.101</v>
      </c>
      <c r="AC87" s="1764">
        <v>-0.097</v>
      </c>
      <c r="AD87" s="1777">
        <v>-0.189</v>
      </c>
      <c r="AE87" s="494"/>
      <c r="AF87" s="475">
        <v>-0.189</v>
      </c>
      <c r="AG87" s="1778">
        <v>-0.138</v>
      </c>
      <c r="AH87" s="475">
        <v>-0.138</v>
      </c>
      <c r="AI87" s="475">
        <v>0.137</v>
      </c>
      <c r="AJ87" s="1767">
        <v>-0.177</v>
      </c>
      <c r="AK87" s="1768">
        <v>-0.173</v>
      </c>
      <c r="AL87" s="1768">
        <v>-0.18</v>
      </c>
      <c r="AM87" s="1769">
        <v>-0.128</v>
      </c>
      <c r="AN87" s="1770">
        <v>-0.124</v>
      </c>
      <c r="AO87" s="1770">
        <v>-0.128</v>
      </c>
      <c r="AP87" s="1648">
        <v>0.048</v>
      </c>
      <c r="AQ87" s="1646"/>
      <c r="AR87" s="1649"/>
      <c r="AS87" s="1648">
        <v>0.013</v>
      </c>
      <c r="AT87" s="1649"/>
      <c r="AU87" s="1648">
        <v>0.013</v>
      </c>
      <c r="AV87" s="1779">
        <v>-0.187</v>
      </c>
      <c r="AW87" s="475">
        <v>-0.189</v>
      </c>
      <c r="AX87" s="475">
        <v>-0.187</v>
      </c>
      <c r="AY87" s="1779">
        <v>-0.171</v>
      </c>
      <c r="AZ87" s="475">
        <v>-0.173</v>
      </c>
      <c r="BA87" s="475">
        <v>-0.171</v>
      </c>
      <c r="BB87" s="1648">
        <v>0.04</v>
      </c>
      <c r="BC87" s="1648">
        <v>0.042</v>
      </c>
      <c r="BD87" s="1648">
        <v>0.124</v>
      </c>
      <c r="BE87" s="1648">
        <v>-0.001</v>
      </c>
      <c r="BF87" s="1648">
        <v>0.001</v>
      </c>
      <c r="BG87" s="1648">
        <v>-0.004</v>
      </c>
      <c r="BH87" s="1648">
        <v>0.049</v>
      </c>
      <c r="BI87" s="1648">
        <v>0.052</v>
      </c>
      <c r="BJ87" s="1648">
        <v>0.079</v>
      </c>
      <c r="BK87" s="1648">
        <v>0.002</v>
      </c>
      <c r="BL87" s="1648">
        <v>0.005</v>
      </c>
      <c r="BM87" s="1648">
        <v>0.012</v>
      </c>
      <c r="BN87" s="484"/>
      <c r="BO87" s="1649"/>
      <c r="BP87" s="1649"/>
      <c r="BQ87" s="484"/>
      <c r="BR87" s="1649"/>
      <c r="BS87" s="1649"/>
      <c r="BT87" s="1780">
        <v>-0.027</v>
      </c>
      <c r="BU87" s="1781">
        <v>-0.029</v>
      </c>
      <c r="BV87" s="1781">
        <v>-0.027</v>
      </c>
      <c r="BW87" s="1780">
        <v>-0.032</v>
      </c>
      <c r="BX87" s="1781">
        <v>-0.033</v>
      </c>
      <c r="BY87" s="1781">
        <v>-0.032</v>
      </c>
      <c r="BZ87" s="1648">
        <v>0.0351</v>
      </c>
      <c r="CA87" s="1278">
        <v>0.0376</v>
      </c>
      <c r="CB87" s="1278">
        <v>0.0351</v>
      </c>
      <c r="CC87" s="1278">
        <v>0.0155</v>
      </c>
      <c r="CD87" s="1278">
        <v>0.018</v>
      </c>
      <c r="CE87" s="1278">
        <v>0.0155</v>
      </c>
      <c r="CF87" s="1648">
        <v>0.019</v>
      </c>
      <c r="CG87" s="1648">
        <v>0.007</v>
      </c>
      <c r="CH87" s="1648">
        <v>-0.003</v>
      </c>
      <c r="CI87" s="1648">
        <v>0.018</v>
      </c>
      <c r="CJ87" s="1648">
        <v>0.014</v>
      </c>
      <c r="CK87" s="1648">
        <v>-0.011</v>
      </c>
      <c r="CL87" s="1648">
        <v>0.0522</v>
      </c>
      <c r="CM87" s="1149"/>
      <c r="CN87" s="1149"/>
      <c r="CO87" s="1151">
        <v>0.043</v>
      </c>
      <c r="CP87" s="1151">
        <v>0.0</v>
      </c>
      <c r="CQ87" s="1151">
        <v>0.043</v>
      </c>
      <c r="CR87" s="1151">
        <v>0.016</v>
      </c>
      <c r="CS87" s="1151">
        <v>0.019</v>
      </c>
      <c r="CT87" s="1752">
        <v>0.016</v>
      </c>
    </row>
    <row r="88">
      <c r="A88" s="1750">
        <f t="shared" si="1"/>
        <v>44593</v>
      </c>
      <c r="B88" s="1727" t="str">
        <f>YEAR(A71) &amp; " Quý " &amp; INT((MONTH(A71)-1)/3) + 1</f>
        <v>2020 Quý 3</v>
      </c>
      <c r="C88" s="1633"/>
      <c r="D88" s="1633"/>
      <c r="E88" s="1633"/>
      <c r="F88" s="1633"/>
      <c r="G88" s="1633"/>
      <c r="H88" s="1633"/>
      <c r="I88" s="1634">
        <v>0.008</v>
      </c>
      <c r="J88" s="1635">
        <v>0.002</v>
      </c>
      <c r="K88" s="1635">
        <v>0.008</v>
      </c>
      <c r="L88" s="1634">
        <v>-0.096</v>
      </c>
      <c r="M88" s="1635">
        <v>-0.094</v>
      </c>
      <c r="N88" s="1635">
        <v>-0.087</v>
      </c>
      <c r="O88" s="1704"/>
      <c r="P88" s="1638"/>
      <c r="Q88" s="1638"/>
      <c r="R88" s="466">
        <v>0.046</v>
      </c>
      <c r="S88" s="1635">
        <v>0.046</v>
      </c>
      <c r="T88" s="1635">
        <v>0.039</v>
      </c>
      <c r="U88" s="1738">
        <v>0.003</v>
      </c>
      <c r="V88" s="1635">
        <v>0.003</v>
      </c>
      <c r="W88" s="1635">
        <v>0.022</v>
      </c>
      <c r="X88" s="496">
        <v>-0.041</v>
      </c>
      <c r="Y88" s="466">
        <v>-0.052</v>
      </c>
      <c r="Z88" s="466">
        <v>-0.039</v>
      </c>
      <c r="AA88" s="468">
        <v>0.082</v>
      </c>
      <c r="AB88" s="466">
        <v>0.073</v>
      </c>
      <c r="AC88" s="1756">
        <v>0.085</v>
      </c>
      <c r="AD88" s="1772">
        <v>-0.043</v>
      </c>
      <c r="AE88" s="462"/>
      <c r="AF88" s="487">
        <v>-0.039</v>
      </c>
      <c r="AG88" s="1773">
        <v>0.182</v>
      </c>
      <c r="AH88" s="487">
        <v>0.154</v>
      </c>
      <c r="AI88" s="487">
        <v>0.185</v>
      </c>
      <c r="AJ88" s="1759">
        <v>-0.047</v>
      </c>
      <c r="AK88" s="1760">
        <v>-0.087</v>
      </c>
      <c r="AL88" s="1760">
        <v>-0.051</v>
      </c>
      <c r="AM88" s="1761">
        <v>0.161</v>
      </c>
      <c r="AN88" s="1762">
        <v>0.112</v>
      </c>
      <c r="AO88" s="1762">
        <v>0.16</v>
      </c>
      <c r="AP88" s="1635">
        <v>0.048</v>
      </c>
      <c r="AQ88" s="1633"/>
      <c r="AR88" s="1638"/>
      <c r="AS88" s="1635">
        <v>0.013</v>
      </c>
      <c r="AT88" s="1638"/>
      <c r="AU88" s="1635">
        <v>0.013</v>
      </c>
      <c r="AV88" s="1774">
        <v>-0.086</v>
      </c>
      <c r="AW88" s="487">
        <v>-0.087</v>
      </c>
      <c r="AX88" s="487">
        <v>-0.187</v>
      </c>
      <c r="AY88" s="1774">
        <v>0.12</v>
      </c>
      <c r="AZ88" s="487">
        <v>0.119</v>
      </c>
      <c r="BA88" s="487">
        <v>-0.171</v>
      </c>
      <c r="BB88" s="1635">
        <v>0.04</v>
      </c>
      <c r="BC88" s="1635">
        <v>0.042</v>
      </c>
      <c r="BD88" s="1635">
        <v>0.124</v>
      </c>
      <c r="BE88" s="1635">
        <v>-0.001</v>
      </c>
      <c r="BF88" s="1635">
        <v>0.001</v>
      </c>
      <c r="BG88" s="1635">
        <v>-0.004</v>
      </c>
      <c r="BH88" s="1635"/>
      <c r="BI88" s="1635"/>
      <c r="BJ88" s="1635"/>
      <c r="BK88" s="1635">
        <v>0.002</v>
      </c>
      <c r="BL88" s="1635">
        <v>0.005</v>
      </c>
      <c r="BM88" s="1635">
        <v>0.012</v>
      </c>
      <c r="BN88" s="471"/>
      <c r="BO88" s="1638"/>
      <c r="BP88" s="1786">
        <v>0.116</v>
      </c>
      <c r="BQ88" s="471"/>
      <c r="BR88" s="1638"/>
      <c r="BS88" s="1786">
        <v>0.028</v>
      </c>
      <c r="BT88" s="1775">
        <v>-0.013</v>
      </c>
      <c r="BU88" s="1776">
        <v>-0.019</v>
      </c>
      <c r="BV88" s="1776">
        <v>-0.011</v>
      </c>
      <c r="BW88" s="1775">
        <v>0.019</v>
      </c>
      <c r="BX88" s="1776">
        <v>0.017</v>
      </c>
      <c r="BY88" s="1776">
        <v>0.021</v>
      </c>
      <c r="BZ88" s="1635">
        <v>0.0351</v>
      </c>
      <c r="CA88" s="1258">
        <v>0.0376</v>
      </c>
      <c r="CB88" s="1258">
        <v>0.0351</v>
      </c>
      <c r="CC88" s="1258">
        <v>0.0155</v>
      </c>
      <c r="CD88" s="1258">
        <v>0.018</v>
      </c>
      <c r="CE88" s="1258">
        <v>0.0155</v>
      </c>
      <c r="CF88" s="1635">
        <v>0.019</v>
      </c>
      <c r="CG88" s="1635">
        <v>0.007</v>
      </c>
      <c r="CH88" s="1635">
        <v>-0.003</v>
      </c>
      <c r="CI88" s="1635">
        <v>0.018</v>
      </c>
      <c r="CJ88" s="1635">
        <v>0.014</v>
      </c>
      <c r="CK88" s="1635">
        <v>-0.011</v>
      </c>
      <c r="CL88" s="1635">
        <v>0.0522</v>
      </c>
      <c r="CM88" s="1142"/>
      <c r="CN88" s="1142"/>
      <c r="CO88" s="1144">
        <v>0.066</v>
      </c>
      <c r="CP88" s="1144">
        <v>0.0</v>
      </c>
      <c r="CQ88" s="1144">
        <v>0.066</v>
      </c>
      <c r="CR88" s="1144">
        <v>0.016</v>
      </c>
      <c r="CS88" s="1144">
        <v>0.016</v>
      </c>
      <c r="CT88" s="1753">
        <v>0.016</v>
      </c>
    </row>
    <row r="89">
      <c r="A89" s="1744">
        <f t="shared" si="1"/>
        <v>44621</v>
      </c>
      <c r="B89" s="1730" t="str">
        <f>B88 &amp;" F"</f>
        <v>2020 Quý 3 F</v>
      </c>
      <c r="C89" s="1646"/>
      <c r="D89" s="1646"/>
      <c r="E89" s="1646"/>
      <c r="F89" s="1646"/>
      <c r="G89" s="1646"/>
      <c r="H89" s="1646"/>
      <c r="I89" s="1647">
        <v>0.001</v>
      </c>
      <c r="J89" s="1648">
        <v>0.003</v>
      </c>
      <c r="K89" s="1648">
        <v>0.001</v>
      </c>
      <c r="L89" s="1647">
        <v>-0.086</v>
      </c>
      <c r="M89" s="1648">
        <v>-0.081</v>
      </c>
      <c r="N89" s="1648">
        <v>-0.078</v>
      </c>
      <c r="O89" s="1706"/>
      <c r="P89" s="1649"/>
      <c r="Q89" s="1649"/>
      <c r="R89" s="479">
        <v>0.046</v>
      </c>
      <c r="S89" s="1648">
        <v>0.046</v>
      </c>
      <c r="T89" s="1648">
        <v>0.047</v>
      </c>
      <c r="U89" s="1751">
        <v>0.003</v>
      </c>
      <c r="V89" s="1648">
        <v>0.003</v>
      </c>
      <c r="W89" s="1648">
        <v>0.003</v>
      </c>
      <c r="X89" s="499">
        <v>-0.039</v>
      </c>
      <c r="Y89" s="479">
        <v>-0.041</v>
      </c>
      <c r="Z89" s="479">
        <v>-0.039</v>
      </c>
      <c r="AA89" s="481">
        <v>0.085</v>
      </c>
      <c r="AB89" s="479">
        <v>0.082</v>
      </c>
      <c r="AC89" s="1764">
        <v>0.085</v>
      </c>
      <c r="AD89" s="1777">
        <v>-0.039</v>
      </c>
      <c r="AE89" s="494"/>
      <c r="AF89" s="475">
        <v>-0.039</v>
      </c>
      <c r="AG89" s="1778">
        <v>0.187</v>
      </c>
      <c r="AH89" s="475">
        <v>0.182</v>
      </c>
      <c r="AI89" s="475">
        <v>-0.013</v>
      </c>
      <c r="AJ89" s="1767">
        <v>-0.05</v>
      </c>
      <c r="AK89" s="1768">
        <v>-0.047</v>
      </c>
      <c r="AL89" s="1768">
        <v>-0.05</v>
      </c>
      <c r="AM89" s="1769">
        <v>0.159</v>
      </c>
      <c r="AN89" s="1770">
        <v>0.161</v>
      </c>
      <c r="AO89" s="1770">
        <v>0.159</v>
      </c>
      <c r="AP89" s="1648">
        <v>0.044</v>
      </c>
      <c r="AQ89" s="1646"/>
      <c r="AR89" s="1649"/>
      <c r="AS89" s="1648">
        <v>0.013</v>
      </c>
      <c r="AT89" s="1649"/>
      <c r="AU89" s="1648">
        <v>0.013</v>
      </c>
      <c r="AV89" s="1779">
        <v>-0.086</v>
      </c>
      <c r="AW89" s="475">
        <v>-0.086</v>
      </c>
      <c r="AX89" s="475">
        <v>-0.086</v>
      </c>
      <c r="AY89" s="1779">
        <v>0.121</v>
      </c>
      <c r="AZ89" s="475">
        <v>0.12</v>
      </c>
      <c r="BA89" s="475">
        <v>0.121</v>
      </c>
      <c r="BB89" s="1648">
        <v>0.016</v>
      </c>
      <c r="BC89" s="1648">
        <v>0.011</v>
      </c>
      <c r="BD89" s="1648">
        <v>0.04</v>
      </c>
      <c r="BE89" s="1648">
        <v>0.005</v>
      </c>
      <c r="BF89" s="1648">
        <v>0.001</v>
      </c>
      <c r="BG89" s="1648">
        <v>-0.001</v>
      </c>
      <c r="BH89" s="1648"/>
      <c r="BI89" s="1648"/>
      <c r="BJ89" s="1648"/>
      <c r="BK89" s="1648">
        <v>0.016</v>
      </c>
      <c r="BL89" s="1648">
        <v>0.011</v>
      </c>
      <c r="BM89" s="1648">
        <v>0.002</v>
      </c>
      <c r="BN89" s="484"/>
      <c r="BO89" s="1649"/>
      <c r="BP89" s="1787">
        <v>0.117</v>
      </c>
      <c r="BQ89" s="484"/>
      <c r="BR89" s="1649"/>
      <c r="BS89" s="1787">
        <v>0.028</v>
      </c>
      <c r="BT89" s="1780">
        <v>-0.011</v>
      </c>
      <c r="BU89" s="1781">
        <v>-0.013</v>
      </c>
      <c r="BV89" s="1781">
        <v>-0.014</v>
      </c>
      <c r="BW89" s="1780">
        <v>0.021</v>
      </c>
      <c r="BX89" s="1781">
        <v>0.019</v>
      </c>
      <c r="BY89" s="1781">
        <v>0.021</v>
      </c>
      <c r="BZ89" s="1648">
        <v>0.0351</v>
      </c>
      <c r="CA89" s="1278">
        <v>0.0376</v>
      </c>
      <c r="CB89" s="1278">
        <v>0.0351</v>
      </c>
      <c r="CC89" s="1278">
        <v>0.0155</v>
      </c>
      <c r="CD89" s="1278">
        <v>0.018</v>
      </c>
      <c r="CE89" s="1278">
        <v>0.0155</v>
      </c>
      <c r="CF89" s="1648">
        <v>0.022</v>
      </c>
      <c r="CG89" s="1648">
        <v>0.021</v>
      </c>
      <c r="CH89" s="1648">
        <v>-0.018</v>
      </c>
      <c r="CI89" s="1648">
        <v>0.011</v>
      </c>
      <c r="CJ89" s="1648">
        <v>0.009</v>
      </c>
      <c r="CK89" s="1648">
        <v>0.018</v>
      </c>
      <c r="CL89" s="1648">
        <v>0.0505</v>
      </c>
      <c r="CM89" s="1149"/>
      <c r="CN89" s="1149"/>
      <c r="CO89" s="1151">
        <v>0.016</v>
      </c>
      <c r="CP89" s="1151">
        <v>0.0</v>
      </c>
      <c r="CQ89" s="1151">
        <v>0.013</v>
      </c>
      <c r="CR89" s="1151">
        <v>-0.085</v>
      </c>
      <c r="CS89" s="1151">
        <v>-0.09</v>
      </c>
      <c r="CT89" s="1752">
        <v>-0.08</v>
      </c>
    </row>
    <row r="90">
      <c r="A90" s="1750">
        <f t="shared" si="1"/>
        <v>44652</v>
      </c>
      <c r="B90" s="1727" t="str">
        <f>YEAR(A74) &amp; " Quý " &amp; INT((MONTH(A74)-1)/3) + 1</f>
        <v>2020 Quý 4</v>
      </c>
      <c r="C90" s="1633"/>
      <c r="D90" s="1633"/>
      <c r="E90" s="1633"/>
      <c r="F90" s="1633"/>
      <c r="G90" s="1633"/>
      <c r="H90" s="1633"/>
      <c r="I90" s="1634">
        <v>-0.001</v>
      </c>
      <c r="J90" s="1635">
        <v>0.0</v>
      </c>
      <c r="K90" s="1635">
        <v>-0.001</v>
      </c>
      <c r="L90" s="1634">
        <v>-0.078</v>
      </c>
      <c r="M90" s="1635">
        <v>-0.078</v>
      </c>
      <c r="N90" s="1635">
        <v>-0.073</v>
      </c>
      <c r="O90" s="1704"/>
      <c r="P90" s="1638"/>
      <c r="Q90" s="1638"/>
      <c r="R90" s="466">
        <v>0.05</v>
      </c>
      <c r="S90" s="1635">
        <v>0.05</v>
      </c>
      <c r="T90" s="1635">
        <v>0.05</v>
      </c>
      <c r="U90" s="1738">
        <v>0.002</v>
      </c>
      <c r="V90" s="1635">
        <v>0.003</v>
      </c>
      <c r="W90" s="1635">
        <v>0.002</v>
      </c>
      <c r="X90" s="496">
        <v>-0.029</v>
      </c>
      <c r="Y90" s="466">
        <v>-0.034</v>
      </c>
      <c r="Z90" s="466">
        <v>-0.023</v>
      </c>
      <c r="AA90" s="468">
        <v>0.001</v>
      </c>
      <c r="AB90" s="470"/>
      <c r="AC90" s="1756">
        <v>0.005</v>
      </c>
      <c r="AD90" s="1772">
        <v>-0.05</v>
      </c>
      <c r="AE90" s="462"/>
      <c r="AF90" s="487">
        <v>-0.048</v>
      </c>
      <c r="AG90" s="1773">
        <v>-0.013</v>
      </c>
      <c r="AH90" s="487">
        <v>-0.04</v>
      </c>
      <c r="AI90" s="487">
        <v>-0.014</v>
      </c>
      <c r="AJ90" s="1759">
        <v>-0.066</v>
      </c>
      <c r="AK90" s="1760">
        <v>-0.067</v>
      </c>
      <c r="AL90" s="1760">
        <v>-0.066</v>
      </c>
      <c r="AM90" s="1761">
        <v>-0.02</v>
      </c>
      <c r="AN90" s="1762">
        <v>-0.022</v>
      </c>
      <c r="AO90" s="1762">
        <v>-0.018</v>
      </c>
      <c r="AP90" s="1635">
        <v>0.044</v>
      </c>
      <c r="AQ90" s="1633"/>
      <c r="AR90" s="1638"/>
      <c r="AS90" s="1635">
        <v>0.016</v>
      </c>
      <c r="AT90" s="1638"/>
      <c r="AU90" s="1635">
        <v>0.016</v>
      </c>
      <c r="AV90" s="1774">
        <v>-0.045</v>
      </c>
      <c r="AW90" s="462"/>
      <c r="AX90" s="487">
        <v>-0.086</v>
      </c>
      <c r="AY90" s="1774">
        <v>0.031</v>
      </c>
      <c r="AZ90" s="462"/>
      <c r="BA90" s="487">
        <v>0.121</v>
      </c>
      <c r="BB90" s="1635">
        <v>0.016</v>
      </c>
      <c r="BC90" s="1635">
        <v>0.011</v>
      </c>
      <c r="BD90" s="1635">
        <v>0.04</v>
      </c>
      <c r="BE90" s="1635">
        <v>0.005</v>
      </c>
      <c r="BF90" s="1635">
        <v>0.001</v>
      </c>
      <c r="BG90" s="1635">
        <v>-0.001</v>
      </c>
      <c r="BH90" s="1635">
        <v>0.04</v>
      </c>
      <c r="BI90" s="1635">
        <v>0.036</v>
      </c>
      <c r="BJ90" s="1635">
        <v>0.049</v>
      </c>
      <c r="BK90" s="1635">
        <v>0.016</v>
      </c>
      <c r="BL90" s="1635">
        <v>0.011</v>
      </c>
      <c r="BM90" s="1635">
        <v>0.002</v>
      </c>
      <c r="BN90" s="1788">
        <v>-0.051</v>
      </c>
      <c r="BO90" s="1786">
        <v>-0.046</v>
      </c>
      <c r="BP90" s="1786">
        <v>-0.039</v>
      </c>
      <c r="BQ90" s="1788">
        <v>-0.013</v>
      </c>
      <c r="BR90" s="1786">
        <v>-0.012</v>
      </c>
      <c r="BS90" s="1786">
        <v>-0.01</v>
      </c>
      <c r="BT90" s="1775">
        <v>-0.014</v>
      </c>
      <c r="BU90" s="1776">
        <v>-0.017</v>
      </c>
      <c r="BV90" s="1776">
        <v>-0.012</v>
      </c>
      <c r="BW90" s="1775">
        <v>0.011</v>
      </c>
      <c r="BX90" s="1776">
        <v>0.007</v>
      </c>
      <c r="BY90" s="1776">
        <v>0.012</v>
      </c>
      <c r="BZ90" s="1635">
        <v>0.0502</v>
      </c>
      <c r="CA90" s="1258">
        <v>0.049</v>
      </c>
      <c r="CB90" s="1258">
        <v>0.0502</v>
      </c>
      <c r="CC90" s="1258">
        <v>0.0106</v>
      </c>
      <c r="CD90" s="1258">
        <v>0.0099</v>
      </c>
      <c r="CE90" s="1258">
        <v>0.0106</v>
      </c>
      <c r="CF90" s="1635">
        <v>0.022</v>
      </c>
      <c r="CG90" s="1635">
        <v>0.021</v>
      </c>
      <c r="CH90" s="1635">
        <v>-0.018</v>
      </c>
      <c r="CI90" s="1635">
        <v>0.011</v>
      </c>
      <c r="CJ90" s="1635">
        <v>0.009</v>
      </c>
      <c r="CK90" s="1635">
        <v>0.018</v>
      </c>
      <c r="CL90" s="1635">
        <v>0.0505</v>
      </c>
      <c r="CM90" s="1142"/>
      <c r="CN90" s="1142"/>
      <c r="CO90" s="1144">
        <v>-0.03</v>
      </c>
      <c r="CP90" s="1144">
        <v>0.0</v>
      </c>
      <c r="CQ90" s="1144">
        <v>-0.028</v>
      </c>
      <c r="CR90" s="1144">
        <v>-0.08</v>
      </c>
      <c r="CS90" s="1144">
        <v>-0.085</v>
      </c>
      <c r="CT90" s="1753">
        <v>-0.08</v>
      </c>
    </row>
    <row r="91">
      <c r="A91" s="1744">
        <f t="shared" si="1"/>
        <v>44682</v>
      </c>
      <c r="B91" s="1730" t="str">
        <f>B90 &amp;" F"</f>
        <v>2020 Quý 4 F</v>
      </c>
      <c r="C91" s="1646"/>
      <c r="D91" s="1646"/>
      <c r="E91" s="1646"/>
      <c r="F91" s="1646"/>
      <c r="G91" s="1646"/>
      <c r="H91" s="1646"/>
      <c r="I91" s="1706"/>
      <c r="J91" s="1649"/>
      <c r="K91" s="1649"/>
      <c r="L91" s="1647">
        <v>-0.073</v>
      </c>
      <c r="M91" s="1648">
        <v>-0.078</v>
      </c>
      <c r="N91" s="1648">
        <v>-0.078</v>
      </c>
      <c r="O91" s="1706"/>
      <c r="P91" s="1649"/>
      <c r="Q91" s="1649"/>
      <c r="R91" s="479">
        <v>0.051</v>
      </c>
      <c r="S91" s="1648">
        <v>0.05</v>
      </c>
      <c r="T91" s="1648">
        <v>0.047</v>
      </c>
      <c r="U91" s="1751">
        <v>0.003</v>
      </c>
      <c r="V91" s="1648">
        <v>0.002</v>
      </c>
      <c r="W91" s="1648">
        <v>0.002</v>
      </c>
      <c r="X91" s="499">
        <v>-0.027</v>
      </c>
      <c r="Y91" s="479">
        <v>-0.029</v>
      </c>
      <c r="Z91" s="479">
        <v>-0.033</v>
      </c>
      <c r="AA91" s="481">
        <v>0.003</v>
      </c>
      <c r="AB91" s="479">
        <v>0.001</v>
      </c>
      <c r="AC91" s="1764">
        <v>0.003</v>
      </c>
      <c r="AD91" s="1777">
        <v>-0.049</v>
      </c>
      <c r="AE91" s="494"/>
      <c r="AF91" s="475">
        <v>-0.049</v>
      </c>
      <c r="AG91" s="1778">
        <v>-0.014</v>
      </c>
      <c r="AH91" s="475">
        <v>-0.013</v>
      </c>
      <c r="AI91" s="475">
        <v>0.004</v>
      </c>
      <c r="AJ91" s="1767">
        <v>-0.066</v>
      </c>
      <c r="AK91" s="1768">
        <v>-0.066</v>
      </c>
      <c r="AL91" s="1768">
        <v>-0.014</v>
      </c>
      <c r="AM91" s="1769">
        <v>-0.019</v>
      </c>
      <c r="AN91" s="1770">
        <v>-0.02</v>
      </c>
      <c r="AO91" s="1770">
        <v>-0.004</v>
      </c>
      <c r="AP91" s="1648">
        <v>0.044</v>
      </c>
      <c r="AQ91" s="1646"/>
      <c r="AR91" s="1649"/>
      <c r="AS91" s="1648">
        <v>0.016</v>
      </c>
      <c r="AT91" s="1649"/>
      <c r="AU91" s="1648">
        <v>0.016</v>
      </c>
      <c r="AV91" s="1779">
        <v>-0.043</v>
      </c>
      <c r="AW91" s="475">
        <v>-0.045</v>
      </c>
      <c r="AX91" s="475">
        <v>-0.043</v>
      </c>
      <c r="AY91" s="1779">
        <v>0.033</v>
      </c>
      <c r="AZ91" s="475">
        <v>0.031</v>
      </c>
      <c r="BA91" s="475">
        <v>0.033</v>
      </c>
      <c r="BB91" s="1648">
        <v>0.016</v>
      </c>
      <c r="BC91" s="1648">
        <v>0.011</v>
      </c>
      <c r="BD91" s="1648">
        <v>0.04</v>
      </c>
      <c r="BE91" s="1648">
        <v>0.005</v>
      </c>
      <c r="BF91" s="1648">
        <v>0.001</v>
      </c>
      <c r="BG91" s="1648">
        <v>-0.001</v>
      </c>
      <c r="BH91" s="1648"/>
      <c r="BI91" s="1648"/>
      <c r="BJ91" s="1648"/>
      <c r="BK91" s="1648">
        <v>0.016</v>
      </c>
      <c r="BL91" s="1648">
        <v>0.011</v>
      </c>
      <c r="BM91" s="1648">
        <v>0.002</v>
      </c>
      <c r="BN91" s="1789">
        <v>-0.039</v>
      </c>
      <c r="BO91" s="1787">
        <v>-0.048</v>
      </c>
      <c r="BP91" s="1787">
        <v>-0.037</v>
      </c>
      <c r="BQ91" s="1789">
        <v>-0.01</v>
      </c>
      <c r="BR91" s="1787">
        <v>-0.012</v>
      </c>
      <c r="BS91" s="1787">
        <v>-0.009</v>
      </c>
      <c r="BT91" s="1780">
        <v>-0.012</v>
      </c>
      <c r="BU91" s="1781"/>
      <c r="BV91" s="1781">
        <v>-0.012</v>
      </c>
      <c r="BW91" s="1780">
        <v>0.012</v>
      </c>
      <c r="BX91" s="1781"/>
      <c r="BY91" s="1781">
        <v>0.012</v>
      </c>
      <c r="BZ91" s="1648">
        <v>0.0502</v>
      </c>
      <c r="CA91" s="1278">
        <v>0.049</v>
      </c>
      <c r="CB91" s="1278">
        <v>0.0502</v>
      </c>
      <c r="CC91" s="1278">
        <v>0.0106</v>
      </c>
      <c r="CD91" s="1278">
        <v>0.0099</v>
      </c>
      <c r="CE91" s="1278">
        <v>0.0106</v>
      </c>
      <c r="CF91" s="1648">
        <v>0.022</v>
      </c>
      <c r="CG91" s="1648">
        <v>0.021</v>
      </c>
      <c r="CH91" s="1648">
        <v>-0.018</v>
      </c>
      <c r="CI91" s="1648">
        <v>0.011</v>
      </c>
      <c r="CJ91" s="1648">
        <v>0.009</v>
      </c>
      <c r="CK91" s="1648">
        <v>0.018</v>
      </c>
      <c r="CL91" s="1648">
        <v>0.0505</v>
      </c>
      <c r="CM91" s="1149"/>
      <c r="CN91" s="1149"/>
      <c r="CO91" s="1151">
        <v>-0.043</v>
      </c>
      <c r="CP91" s="1151">
        <v>0.0</v>
      </c>
      <c r="CQ91" s="1151">
        <v>-0.043</v>
      </c>
      <c r="CR91" s="1151">
        <v>-0.036</v>
      </c>
      <c r="CS91" s="1151">
        <v>-0.045</v>
      </c>
      <c r="CT91" s="1752">
        <v>-0.035</v>
      </c>
    </row>
    <row r="92">
      <c r="A92" s="1750">
        <f t="shared" si="1"/>
        <v>44713</v>
      </c>
      <c r="B92" s="1727" t="str">
        <f>YEAR(A77) &amp; " Quý " &amp; INT((MONTH(A77)-1)/3) + 1</f>
        <v>2021 Quý 1</v>
      </c>
      <c r="C92" s="1633"/>
      <c r="D92" s="1633"/>
      <c r="E92" s="1633"/>
      <c r="F92" s="1633"/>
      <c r="G92" s="1633"/>
      <c r="H92" s="1633"/>
      <c r="I92" s="1704"/>
      <c r="J92" s="1638"/>
      <c r="K92" s="1638"/>
      <c r="L92" s="1634">
        <v>-0.061</v>
      </c>
      <c r="M92" s="1635">
        <v>-0.061</v>
      </c>
      <c r="N92" s="1635">
        <v>-0.061</v>
      </c>
      <c r="O92" s="1704"/>
      <c r="P92" s="1638"/>
      <c r="Q92" s="1638"/>
      <c r="R92" s="466">
        <v>0.054</v>
      </c>
      <c r="S92" s="1635">
        <v>0.051</v>
      </c>
      <c r="T92" s="1635">
        <v>0.054</v>
      </c>
      <c r="U92" s="1738">
        <v>0.006</v>
      </c>
      <c r="V92" s="1635">
        <v>0.003</v>
      </c>
      <c r="W92" s="1635">
        <v>0.006</v>
      </c>
      <c r="X92" s="496">
        <v>-0.033</v>
      </c>
      <c r="Y92" s="466">
        <v>-0.036</v>
      </c>
      <c r="Z92" s="466">
        <v>-0.034</v>
      </c>
      <c r="AA92" s="468">
        <v>-0.017</v>
      </c>
      <c r="AB92" s="466">
        <v>-0.015</v>
      </c>
      <c r="AC92" s="1756">
        <v>-0.021</v>
      </c>
      <c r="AD92" s="1772">
        <v>0.015</v>
      </c>
      <c r="AE92" s="462"/>
      <c r="AF92" s="487">
        <v>0.017</v>
      </c>
      <c r="AG92" s="1773">
        <v>0.004</v>
      </c>
      <c r="AH92" s="487">
        <v>0.001</v>
      </c>
      <c r="AI92" s="487">
        <v>-0.001</v>
      </c>
      <c r="AJ92" s="1759">
        <v>-0.014</v>
      </c>
      <c r="AK92" s="1760">
        <v>-0.016</v>
      </c>
      <c r="AL92" s="1760">
        <v>-0.007</v>
      </c>
      <c r="AM92" s="1761">
        <v>-0.004</v>
      </c>
      <c r="AN92" s="1762">
        <v>-0.005</v>
      </c>
      <c r="AO92" s="1762">
        <v>0.002</v>
      </c>
      <c r="AP92" s="1635">
        <v>0.039</v>
      </c>
      <c r="AQ92" s="1633"/>
      <c r="AR92" s="1638"/>
      <c r="AS92" s="1635">
        <v>0.016</v>
      </c>
      <c r="AT92" s="1638"/>
      <c r="AU92" s="1635">
        <v>0.016</v>
      </c>
      <c r="AV92" s="1774">
        <v>-0.038</v>
      </c>
      <c r="AW92" s="487">
        <v>0.001</v>
      </c>
      <c r="AX92" s="487">
        <v>-0.038</v>
      </c>
      <c r="AY92" s="1774">
        <v>0.004</v>
      </c>
      <c r="AZ92" s="487">
        <v>-0.035</v>
      </c>
      <c r="BA92" s="487">
        <v>0.004</v>
      </c>
      <c r="BB92" s="1635">
        <v>0.017</v>
      </c>
      <c r="BC92" s="1635">
        <v>0.018</v>
      </c>
      <c r="BD92" s="1635">
        <v>0.016</v>
      </c>
      <c r="BE92" s="1635">
        <v>0.01</v>
      </c>
      <c r="BF92" s="1635">
        <v>0.012</v>
      </c>
      <c r="BG92" s="1635">
        <v>0.005</v>
      </c>
      <c r="BH92" s="1635"/>
      <c r="BI92" s="1635"/>
      <c r="BJ92" s="1635"/>
      <c r="BK92" s="1635">
        <v>0.013</v>
      </c>
      <c r="BL92" s="1635">
        <v>0.006</v>
      </c>
      <c r="BM92" s="1635">
        <v>0.015</v>
      </c>
      <c r="BN92" s="1788">
        <v>0.013</v>
      </c>
      <c r="BO92" s="1786">
        <v>0.007</v>
      </c>
      <c r="BP92" s="1786">
        <v>0.015</v>
      </c>
      <c r="BQ92" s="1788">
        <v>0.003</v>
      </c>
      <c r="BR92" s="1786">
        <v>0.002</v>
      </c>
      <c r="BS92" s="1786">
        <v>0.004</v>
      </c>
      <c r="BT92" s="1775">
        <v>0.018</v>
      </c>
      <c r="BU92" s="1776">
        <v>0.011</v>
      </c>
      <c r="BV92" s="1776">
        <v>0.019</v>
      </c>
      <c r="BW92" s="1775">
        <v>0.016</v>
      </c>
      <c r="BX92" s="1776">
        <v>0.01</v>
      </c>
      <c r="BY92" s="1776">
        <v>0.017</v>
      </c>
      <c r="BZ92" s="1635">
        <v>0.0502</v>
      </c>
      <c r="CA92" s="1258">
        <v>0.049</v>
      </c>
      <c r="CB92" s="1258">
        <v>0.0502</v>
      </c>
      <c r="CC92" s="1258">
        <v>0.0106</v>
      </c>
      <c r="CD92" s="1258">
        <v>0.0099</v>
      </c>
      <c r="CE92" s="1258">
        <v>0.0106</v>
      </c>
      <c r="CF92" s="1635">
        <v>0.025</v>
      </c>
      <c r="CG92" s="1635">
        <v>0.031</v>
      </c>
      <c r="CH92" s="1635">
        <v>0.023</v>
      </c>
      <c r="CI92" s="1635">
        <v>0.007</v>
      </c>
      <c r="CJ92" s="1635">
        <v>0.009</v>
      </c>
      <c r="CK92" s="1635">
        <v>0.012</v>
      </c>
      <c r="CL92" s="1635">
        <v>0.0783</v>
      </c>
      <c r="CM92" s="1142"/>
      <c r="CN92" s="1142"/>
      <c r="CO92" s="1144">
        <v>-0.049</v>
      </c>
      <c r="CP92" s="1144">
        <v>-0.06</v>
      </c>
      <c r="CQ92" s="1144">
        <v>-0.049</v>
      </c>
      <c r="CR92" s="1144">
        <v>-0.034</v>
      </c>
      <c r="CS92" s="1144">
        <v>-0.036</v>
      </c>
      <c r="CT92" s="1753">
        <v>-0.018</v>
      </c>
    </row>
    <row r="93">
      <c r="A93" s="1744">
        <f t="shared" si="1"/>
        <v>44743</v>
      </c>
      <c r="B93" s="1730" t="str">
        <f>B92 &amp;" F"</f>
        <v>2021 Quý 1 F</v>
      </c>
      <c r="C93" s="1646"/>
      <c r="D93" s="1646"/>
      <c r="E93" s="1646"/>
      <c r="F93" s="1646"/>
      <c r="G93" s="1646"/>
      <c r="H93" s="1646"/>
      <c r="I93" s="1706"/>
      <c r="J93" s="1649"/>
      <c r="K93" s="1649"/>
      <c r="L93" s="1647">
        <v>-0.061</v>
      </c>
      <c r="M93" s="1648">
        <v>-0.061</v>
      </c>
      <c r="N93" s="1648">
        <v>-0.058</v>
      </c>
      <c r="O93" s="1706"/>
      <c r="P93" s="1649"/>
      <c r="Q93" s="1649"/>
      <c r="R93" s="479">
        <v>0.04</v>
      </c>
      <c r="S93" s="1648">
        <v>0.034</v>
      </c>
      <c r="T93" s="1648">
        <v>0.04</v>
      </c>
      <c r="U93" s="1751">
        <v>0.007</v>
      </c>
      <c r="V93" s="1648">
        <v>0.002</v>
      </c>
      <c r="W93" s="1648">
        <v>0.007</v>
      </c>
      <c r="X93" s="499">
        <v>-0.034</v>
      </c>
      <c r="Y93" s="479">
        <v>-0.033</v>
      </c>
      <c r="Z93" s="479">
        <v>-0.034</v>
      </c>
      <c r="AA93" s="481">
        <v>-0.018</v>
      </c>
      <c r="AB93" s="479">
        <v>-0.017</v>
      </c>
      <c r="AC93" s="1764">
        <v>-0.018</v>
      </c>
      <c r="AD93" s="1777">
        <v>0.012</v>
      </c>
      <c r="AE93" s="494"/>
      <c r="AF93" s="475">
        <v>0.187</v>
      </c>
      <c r="AG93" s="1778">
        <v>-0.001</v>
      </c>
      <c r="AH93" s="475">
        <v>0.004</v>
      </c>
      <c r="AI93" s="475">
        <v>0.0</v>
      </c>
      <c r="AJ93" s="1767">
        <v>-0.008</v>
      </c>
      <c r="AK93" s="1768">
        <v>-0.014</v>
      </c>
      <c r="AL93" s="1768">
        <v>0.173</v>
      </c>
      <c r="AM93" s="1769">
        <v>0.001</v>
      </c>
      <c r="AN93" s="1770">
        <v>-0.004</v>
      </c>
      <c r="AO93" s="1770">
        <v>0.027</v>
      </c>
      <c r="AP93" s="1648">
        <v>0.039</v>
      </c>
      <c r="AQ93" s="1646"/>
      <c r="AR93" s="1649"/>
      <c r="AS93" s="1648">
        <v>0.008</v>
      </c>
      <c r="AT93" s="1649"/>
      <c r="AU93" s="1648">
        <v>0.008</v>
      </c>
      <c r="AV93" s="1779">
        <v>-0.036</v>
      </c>
      <c r="AW93" s="475">
        <v>-0.035</v>
      </c>
      <c r="AX93" s="475">
        <v>-0.036</v>
      </c>
      <c r="AY93" s="1779">
        <v>0.008</v>
      </c>
      <c r="AZ93" s="475">
        <v>0.006</v>
      </c>
      <c r="BA93" s="475">
        <v>0.008</v>
      </c>
      <c r="BB93" s="1648">
        <v>0.017</v>
      </c>
      <c r="BC93" s="1648">
        <v>0.018</v>
      </c>
      <c r="BD93" s="1648">
        <v>0.016</v>
      </c>
      <c r="BE93" s="1648">
        <v>0.01</v>
      </c>
      <c r="BF93" s="1648">
        <v>0.012</v>
      </c>
      <c r="BG93" s="1648">
        <v>0.005</v>
      </c>
      <c r="BH93" s="1648">
        <v>0.048</v>
      </c>
      <c r="BI93" s="1648">
        <v>0.044</v>
      </c>
      <c r="BJ93" s="1648">
        <v>0.04</v>
      </c>
      <c r="BK93" s="1648">
        <v>0.013</v>
      </c>
      <c r="BL93" s="1648">
        <v>0.006</v>
      </c>
      <c r="BM93" s="1648">
        <v>0.015</v>
      </c>
      <c r="BN93" s="1789">
        <v>0.019</v>
      </c>
      <c r="BO93" s="1787">
        <v>0.016</v>
      </c>
      <c r="BP93" s="1787">
        <v>0.019</v>
      </c>
      <c r="BQ93" s="1789">
        <v>0.005</v>
      </c>
      <c r="BR93" s="1787">
        <v>0.004</v>
      </c>
      <c r="BS93" s="1787">
        <v>0.005</v>
      </c>
      <c r="BT93" s="1780">
        <v>0.019</v>
      </c>
      <c r="BU93" s="1781">
        <v>0.018</v>
      </c>
      <c r="BV93" s="1781">
        <v>0.059</v>
      </c>
      <c r="BW93" s="1780">
        <v>0.017</v>
      </c>
      <c r="BX93" s="1781">
        <v>0.016</v>
      </c>
      <c r="BY93" s="1781">
        <v>0.017</v>
      </c>
      <c r="BZ93" s="1648">
        <v>0.0501</v>
      </c>
      <c r="CA93" s="1278">
        <v>0.05</v>
      </c>
      <c r="CB93" s="1278">
        <v>0.0501</v>
      </c>
      <c r="CC93" s="1278">
        <v>-0.0096</v>
      </c>
      <c r="CD93" s="1278">
        <v>-0.01</v>
      </c>
      <c r="CE93" s="1278">
        <v>-0.0095</v>
      </c>
      <c r="CF93" s="1648">
        <v>0.025</v>
      </c>
      <c r="CG93" s="1648">
        <v>0.031</v>
      </c>
      <c r="CH93" s="1648">
        <v>0.023</v>
      </c>
      <c r="CI93" s="1648">
        <v>0.007</v>
      </c>
      <c r="CJ93" s="1648">
        <v>0.009</v>
      </c>
      <c r="CK93" s="1648">
        <v>0.012</v>
      </c>
      <c r="CL93" s="1648">
        <v>0.0783</v>
      </c>
      <c r="CM93" s="1149"/>
      <c r="CN93" s="1149"/>
      <c r="CO93" s="1151">
        <v>-0.043</v>
      </c>
      <c r="CP93" s="1151">
        <v>-0.055</v>
      </c>
      <c r="CQ93" s="1151">
        <v>-0.043</v>
      </c>
      <c r="CR93" s="1151">
        <v>-0.018</v>
      </c>
      <c r="CS93" s="1151">
        <v>-0.022</v>
      </c>
      <c r="CT93" s="1752">
        <v>-0.018</v>
      </c>
    </row>
    <row r="94">
      <c r="A94" s="1750">
        <f t="shared" si="1"/>
        <v>44774</v>
      </c>
      <c r="B94" s="1727" t="str">
        <f>YEAR(A80) &amp; " Quý " &amp; INT((MONTH(A80)-1)/3) + 1</f>
        <v>2021 Quý 2</v>
      </c>
      <c r="C94" s="1633"/>
      <c r="D94" s="1633"/>
      <c r="E94" s="1633"/>
      <c r="F94" s="1633"/>
      <c r="G94" s="1633"/>
      <c r="H94" s="1633"/>
      <c r="I94" s="1704"/>
      <c r="J94" s="1638"/>
      <c r="K94" s="1638"/>
      <c r="L94" s="1634">
        <v>0.222</v>
      </c>
      <c r="M94" s="1635">
        <v>0.221</v>
      </c>
      <c r="N94" s="1635">
        <v>0.236</v>
      </c>
      <c r="O94" s="1704"/>
      <c r="P94" s="1638"/>
      <c r="Q94" s="1638"/>
      <c r="R94" s="466">
        <v>0.039</v>
      </c>
      <c r="S94" s="1635">
        <v>0.04</v>
      </c>
      <c r="T94" s="1635">
        <v>0.054</v>
      </c>
      <c r="U94" s="1738">
        <v>0.006</v>
      </c>
      <c r="V94" s="1635">
        <v>0.007</v>
      </c>
      <c r="W94" s="1635">
        <v>0.005</v>
      </c>
      <c r="X94" s="496">
        <v>0.096</v>
      </c>
      <c r="Y94" s="466">
        <v>0.096</v>
      </c>
      <c r="Z94" s="466">
        <v>0.103</v>
      </c>
      <c r="AA94" s="468">
        <v>0.015</v>
      </c>
      <c r="AB94" s="466">
        <v>0.02</v>
      </c>
      <c r="AC94" s="1756">
        <v>0.019</v>
      </c>
      <c r="AD94" s="1772">
        <v>0.187</v>
      </c>
      <c r="AE94" s="462"/>
      <c r="AF94" s="487">
        <v>0.188</v>
      </c>
      <c r="AG94" s="1773">
        <v>0.009</v>
      </c>
      <c r="AH94" s="487">
        <v>0.008</v>
      </c>
      <c r="AI94" s="487">
        <v>0.013</v>
      </c>
      <c r="AJ94" s="1759">
        <v>0.173</v>
      </c>
      <c r="AK94" s="1760">
        <v>0.156</v>
      </c>
      <c r="AL94" s="1760">
        <v>0.17</v>
      </c>
      <c r="AM94" s="1761">
        <v>0.027</v>
      </c>
      <c r="AN94" s="1762">
        <v>0.013</v>
      </c>
      <c r="AO94" s="1762">
        <v>0.027</v>
      </c>
      <c r="AP94" s="1635">
        <v>0.039</v>
      </c>
      <c r="AQ94" s="1633"/>
      <c r="AR94" s="1638"/>
      <c r="AS94" s="1635">
        <v>0.008</v>
      </c>
      <c r="AT94" s="1638"/>
      <c r="AU94" s="1635">
        <v>0.008</v>
      </c>
      <c r="AV94" s="1774">
        <v>0.197</v>
      </c>
      <c r="AW94" s="487">
        <v>0.198</v>
      </c>
      <c r="AX94" s="487">
        <v>0.197</v>
      </c>
      <c r="AY94" s="1774">
        <v>0.015</v>
      </c>
      <c r="AZ94" s="487">
        <v>0.017</v>
      </c>
      <c r="BA94" s="487">
        <v>0.015</v>
      </c>
      <c r="BB94" s="1635">
        <v>0.017</v>
      </c>
      <c r="BC94" s="1635">
        <v>0.018</v>
      </c>
      <c r="BD94" s="1635">
        <v>0.016</v>
      </c>
      <c r="BE94" s="1635">
        <v>0.01</v>
      </c>
      <c r="BF94" s="1635">
        <v>0.012</v>
      </c>
      <c r="BG94" s="1635">
        <v>0.005</v>
      </c>
      <c r="BH94" s="1635"/>
      <c r="BI94" s="1635"/>
      <c r="BJ94" s="1635"/>
      <c r="BK94" s="1635">
        <v>0.013</v>
      </c>
      <c r="BL94" s="1635">
        <v>0.006</v>
      </c>
      <c r="BM94" s="1635">
        <v>0.015</v>
      </c>
      <c r="BN94" s="1788">
        <v>-0.03</v>
      </c>
      <c r="BO94" s="1786">
        <v>-0.008</v>
      </c>
      <c r="BP94" s="1786">
        <v>-0.036</v>
      </c>
      <c r="BQ94" s="1788">
        <v>-0.008</v>
      </c>
      <c r="BR94" s="1786">
        <v>-0.002</v>
      </c>
      <c r="BS94" s="1786">
        <v>-0.009</v>
      </c>
      <c r="BT94" s="1775">
        <v>0.059</v>
      </c>
      <c r="BU94" s="1776">
        <v>0.06</v>
      </c>
      <c r="BV94" s="1776">
        <v>0.06</v>
      </c>
      <c r="BW94" s="1775">
        <v>0.007</v>
      </c>
      <c r="BX94" s="1776">
        <v>0.007</v>
      </c>
      <c r="BY94" s="1776">
        <v>0.008</v>
      </c>
      <c r="BZ94" s="1635">
        <v>0.0501</v>
      </c>
      <c r="CA94" s="1258">
        <v>0.05</v>
      </c>
      <c r="CB94" s="1258">
        <v>0.0501</v>
      </c>
      <c r="CC94" s="1258">
        <v>-0.0096</v>
      </c>
      <c r="CD94" s="1258">
        <v>-0.0089</v>
      </c>
      <c r="CE94" s="1258">
        <v>-0.0095</v>
      </c>
      <c r="CF94" s="1635">
        <v>0.025</v>
      </c>
      <c r="CG94" s="1635">
        <v>0.031</v>
      </c>
      <c r="CH94" s="1635">
        <v>0.023</v>
      </c>
      <c r="CI94" s="1635">
        <v>0.007</v>
      </c>
      <c r="CJ94" s="1635">
        <v>0.009</v>
      </c>
      <c r="CK94" s="1635">
        <v>0.012</v>
      </c>
      <c r="CL94" s="1635">
        <v>0.0783</v>
      </c>
      <c r="CM94" s="1142"/>
      <c r="CN94" s="1142"/>
      <c r="CO94" s="1144">
        <v>-0.041</v>
      </c>
      <c r="CP94" s="1144">
        <v>0.0</v>
      </c>
      <c r="CQ94" s="1144">
        <v>-0.04</v>
      </c>
      <c r="CR94" s="1144">
        <v>-0.01</v>
      </c>
      <c r="CS94" s="1144">
        <v>-0.022</v>
      </c>
      <c r="CT94" s="1753">
        <v>-0.007</v>
      </c>
    </row>
    <row r="95">
      <c r="A95" s="1744">
        <f t="shared" si="1"/>
        <v>44805</v>
      </c>
      <c r="B95" s="1730" t="str">
        <f>B94 &amp;" F"</f>
        <v>2021 Quý 2 F</v>
      </c>
      <c r="C95" s="1646"/>
      <c r="D95" s="1646"/>
      <c r="E95" s="1646"/>
      <c r="F95" s="1646"/>
      <c r="G95" s="1646"/>
      <c r="H95" s="1646"/>
      <c r="I95" s="1706"/>
      <c r="J95" s="1649"/>
      <c r="K95" s="1649"/>
      <c r="L95" s="1647">
        <v>0.236</v>
      </c>
      <c r="M95" s="1648">
        <v>0.222</v>
      </c>
      <c r="N95" s="1648">
        <v>0.246</v>
      </c>
      <c r="O95" s="1706"/>
      <c r="P95" s="1649"/>
      <c r="Q95" s="1649"/>
      <c r="R95" s="479">
        <v>0.041</v>
      </c>
      <c r="S95" s="1648">
        <v>0.039</v>
      </c>
      <c r="T95" s="1648">
        <v>0.043</v>
      </c>
      <c r="U95" s="1751">
        <v>0.008</v>
      </c>
      <c r="V95" s="1648">
        <v>0.006</v>
      </c>
      <c r="W95" s="1648">
        <v>0.008</v>
      </c>
      <c r="X95" s="499">
        <v>0.098</v>
      </c>
      <c r="Y95" s="479">
        <v>0.096</v>
      </c>
      <c r="Z95" s="479">
        <v>0.104</v>
      </c>
      <c r="AA95" s="481">
        <v>0.016</v>
      </c>
      <c r="AB95" s="479">
        <v>0.015</v>
      </c>
      <c r="AC95" s="1764">
        <v>0.02</v>
      </c>
      <c r="AD95" s="1777">
        <v>0.187</v>
      </c>
      <c r="AE95" s="494"/>
      <c r="AF95" s="475">
        <v>0.033</v>
      </c>
      <c r="AG95" s="1778">
        <v>0.011</v>
      </c>
      <c r="AH95" s="475">
        <v>0.009</v>
      </c>
      <c r="AI95" s="475">
        <v>0.03</v>
      </c>
      <c r="AJ95" s="1767">
        <v>0.173</v>
      </c>
      <c r="AK95" s="1768">
        <v>0.173</v>
      </c>
      <c r="AL95" s="1768">
        <v>0.173</v>
      </c>
      <c r="AM95" s="1769">
        <v>0.027</v>
      </c>
      <c r="AN95" s="1770">
        <v>0.027</v>
      </c>
      <c r="AO95" s="1770">
        <v>0.026</v>
      </c>
      <c r="AP95" s="1648">
        <v>0.052</v>
      </c>
      <c r="AQ95" s="1646"/>
      <c r="AR95" s="1649"/>
      <c r="AS95" s="1648">
        <v>0.008</v>
      </c>
      <c r="AT95" s="1649"/>
      <c r="AU95" s="1648">
        <v>0.008</v>
      </c>
      <c r="AV95" s="1779">
        <v>0.196</v>
      </c>
      <c r="AW95" s="475">
        <v>0.198</v>
      </c>
      <c r="AX95" s="475">
        <v>0.196</v>
      </c>
      <c r="AY95" s="1779">
        <v>0.015</v>
      </c>
      <c r="AZ95" s="475">
        <v>0.017</v>
      </c>
      <c r="BA95" s="475">
        <v>0.015</v>
      </c>
      <c r="BB95" s="1648">
        <v>0.032</v>
      </c>
      <c r="BC95" s="1648">
        <v>0.028</v>
      </c>
      <c r="BD95" s="1648">
        <v>0.017</v>
      </c>
      <c r="BE95" s="1648">
        <v>0.012</v>
      </c>
      <c r="BF95" s="1648">
        <v>0.009</v>
      </c>
      <c r="BG95" s="1648">
        <v>0.01</v>
      </c>
      <c r="BH95" s="1648"/>
      <c r="BI95" s="1648"/>
      <c r="BJ95" s="1648"/>
      <c r="BK95" s="1648">
        <v>-0.026</v>
      </c>
      <c r="BL95" s="1648">
        <v>-0.015</v>
      </c>
      <c r="BM95" s="1648">
        <v>0.014</v>
      </c>
      <c r="BN95" s="1789">
        <v>-0.036</v>
      </c>
      <c r="BO95" s="1787">
        <v>-0.031</v>
      </c>
      <c r="BP95" s="1787">
        <v>0.054</v>
      </c>
      <c r="BQ95" s="1789">
        <v>-0.009</v>
      </c>
      <c r="BR95" s="1787">
        <v>-0.008</v>
      </c>
      <c r="BS95" s="1787">
        <v>0.013</v>
      </c>
      <c r="BT95" s="1780">
        <v>0.06</v>
      </c>
      <c r="BU95" s="1781"/>
      <c r="BV95" s="1781">
        <v>0.04</v>
      </c>
      <c r="BW95" s="1780">
        <v>0.008</v>
      </c>
      <c r="BX95" s="1781"/>
      <c r="BY95" s="1781">
        <v>0.008</v>
      </c>
      <c r="BZ95" s="1648">
        <v>0.0501</v>
      </c>
      <c r="CA95" s="1278">
        <v>0.05</v>
      </c>
      <c r="CB95" s="1278">
        <v>0.0501</v>
      </c>
      <c r="CC95" s="1278">
        <v>-0.0096</v>
      </c>
      <c r="CD95" s="1278">
        <v>-0.0089</v>
      </c>
      <c r="CE95" s="1278">
        <v>-0.0095</v>
      </c>
      <c r="CF95" s="1648">
        <v>0.045</v>
      </c>
      <c r="CG95" s="1648">
        <v>0.045</v>
      </c>
      <c r="CH95" s="1648">
        <v>0.025</v>
      </c>
      <c r="CI95" s="1648">
        <v>0.012</v>
      </c>
      <c r="CJ95" s="1648">
        <v>0.009</v>
      </c>
      <c r="CK95" s="1648">
        <v>0.007</v>
      </c>
      <c r="CL95" s="1648">
        <v>0.1371</v>
      </c>
      <c r="CM95" s="1149"/>
      <c r="CN95" s="1149"/>
      <c r="CO95" s="1151">
        <v>-0.05</v>
      </c>
      <c r="CP95" s="1151">
        <v>0.0</v>
      </c>
      <c r="CQ95" s="1151">
        <v>-0.045</v>
      </c>
      <c r="CR95" s="1151">
        <v>-0.007</v>
      </c>
      <c r="CS95" s="1151">
        <v>-0.01</v>
      </c>
      <c r="CT95" s="1752">
        <v>-0.007</v>
      </c>
    </row>
    <row r="96">
      <c r="A96" s="1750">
        <f t="shared" si="1"/>
        <v>44835</v>
      </c>
      <c r="B96" s="1727" t="str">
        <f>YEAR(A83) &amp; " Quý " &amp; INT((MONTH(A83)-1)/3) + 1</f>
        <v>2021 Quý 3</v>
      </c>
      <c r="C96" s="1633"/>
      <c r="D96" s="1633"/>
      <c r="E96" s="1633"/>
      <c r="F96" s="1633"/>
      <c r="G96" s="1633"/>
      <c r="H96" s="1633"/>
      <c r="I96" s="1704"/>
      <c r="J96" s="1638"/>
      <c r="K96" s="1638"/>
      <c r="L96" s="1634">
        <v>0.053</v>
      </c>
      <c r="M96" s="1635">
        <v>0.068</v>
      </c>
      <c r="N96" s="1635">
        <v>0.07</v>
      </c>
      <c r="O96" s="1704"/>
      <c r="P96" s="1638"/>
      <c r="Q96" s="1786"/>
      <c r="R96" s="466">
        <v>0.021</v>
      </c>
      <c r="S96" s="1638"/>
      <c r="T96" s="1635">
        <v>0.043</v>
      </c>
      <c r="U96" s="1738">
        <v>0.002</v>
      </c>
      <c r="V96" s="1635">
        <v>0.01</v>
      </c>
      <c r="W96" s="1635">
        <v>0.008</v>
      </c>
      <c r="X96" s="496">
        <v>0.025</v>
      </c>
      <c r="Y96" s="466">
        <v>0.024</v>
      </c>
      <c r="Z96" s="466">
        <v>0.029</v>
      </c>
      <c r="AA96" s="468">
        <v>0.018</v>
      </c>
      <c r="AB96" s="466">
        <v>0.022</v>
      </c>
      <c r="AC96" s="1756">
        <v>0.017</v>
      </c>
      <c r="AD96" s="1772">
        <v>0.033</v>
      </c>
      <c r="AE96" s="462"/>
      <c r="AF96" s="487">
        <v>0.035</v>
      </c>
      <c r="AG96" s="1773">
        <v>0.03</v>
      </c>
      <c r="AH96" s="487">
        <v>0.021</v>
      </c>
      <c r="AI96" s="487">
        <v>0.031</v>
      </c>
      <c r="AJ96" s="1759">
        <v>0.038</v>
      </c>
      <c r="AK96" s="1760">
        <v>0.03</v>
      </c>
      <c r="AL96" s="1760">
        <v>0.039</v>
      </c>
      <c r="AM96" s="1761">
        <v>0.026</v>
      </c>
      <c r="AN96" s="1762">
        <v>0.02</v>
      </c>
      <c r="AO96" s="1762">
        <v>0.026</v>
      </c>
      <c r="AP96" s="1635">
        <v>0.052</v>
      </c>
      <c r="AQ96" s="1633"/>
      <c r="AR96" s="1638"/>
      <c r="AS96" s="1635">
        <v>0.008</v>
      </c>
      <c r="AT96" s="1638"/>
      <c r="AU96" s="1635">
        <v>0.008</v>
      </c>
      <c r="AV96" s="1774">
        <v>0.046</v>
      </c>
      <c r="AW96" s="462"/>
      <c r="AX96" s="487">
        <v>0.046</v>
      </c>
      <c r="AY96" s="1774">
        <v>-0.002</v>
      </c>
      <c r="AZ96" s="462"/>
      <c r="BA96" s="487">
        <v>-0.002</v>
      </c>
      <c r="BB96" s="1635">
        <v>0.032</v>
      </c>
      <c r="BC96" s="1635">
        <v>0.028</v>
      </c>
      <c r="BD96" s="1635">
        <v>0.017</v>
      </c>
      <c r="BE96" s="1635">
        <v>0.012</v>
      </c>
      <c r="BF96" s="1635">
        <v>0.009</v>
      </c>
      <c r="BG96" s="1635">
        <v>0.01</v>
      </c>
      <c r="BH96" s="1635">
        <v>0.004</v>
      </c>
      <c r="BI96" s="1635">
        <v>0.01</v>
      </c>
      <c r="BJ96" s="1635">
        <v>0.048</v>
      </c>
      <c r="BK96" s="1635">
        <v>-0.026</v>
      </c>
      <c r="BL96" s="1635">
        <v>-0.015</v>
      </c>
      <c r="BM96" s="1635">
        <v>0.014</v>
      </c>
      <c r="BN96" s="1788">
        <v>0.054</v>
      </c>
      <c r="BO96" s="1786">
        <v>0.058</v>
      </c>
      <c r="BP96" s="1786">
        <v>0.038</v>
      </c>
      <c r="BQ96" s="1788">
        <v>0.013</v>
      </c>
      <c r="BR96" s="1786">
        <v>0.014</v>
      </c>
      <c r="BS96" s="1786">
        <v>0.009</v>
      </c>
      <c r="BT96" s="1775">
        <v>0.04</v>
      </c>
      <c r="BU96" s="1776">
        <v>0.042</v>
      </c>
      <c r="BV96" s="1776">
        <v>0.04</v>
      </c>
      <c r="BW96" s="1775">
        <v>0.003</v>
      </c>
      <c r="BX96" s="1776">
        <v>0.006</v>
      </c>
      <c r="BY96" s="1776">
        <v>0.003</v>
      </c>
      <c r="BZ96" s="1635">
        <v>0.0544</v>
      </c>
      <c r="CA96" s="1258">
        <v>0.0517</v>
      </c>
      <c r="CB96" s="1258">
        <v>0.0545</v>
      </c>
      <c r="CC96" s="1258">
        <v>0.0372</v>
      </c>
      <c r="CD96" s="1258">
        <v>0.0344</v>
      </c>
      <c r="CE96" s="1258">
        <v>0.0372</v>
      </c>
      <c r="CF96" s="1635">
        <v>0.045</v>
      </c>
      <c r="CG96" s="1635">
        <v>0.045</v>
      </c>
      <c r="CH96" s="1635">
        <v>0.025</v>
      </c>
      <c r="CI96" s="1635">
        <v>0.012</v>
      </c>
      <c r="CJ96" s="1635">
        <v>0.009</v>
      </c>
      <c r="CK96" s="1635">
        <v>0.007</v>
      </c>
      <c r="CL96" s="1635">
        <v>0.1371</v>
      </c>
      <c r="CM96" s="1142"/>
      <c r="CN96" s="1142"/>
      <c r="CO96" s="1144">
        <v>-0.044</v>
      </c>
      <c r="CP96" s="1144">
        <v>0.0</v>
      </c>
      <c r="CQ96" s="1144">
        <v>-0.041</v>
      </c>
      <c r="CR96" s="1144">
        <v>0.103</v>
      </c>
      <c r="CS96" s="1144"/>
      <c r="CT96" s="1753">
        <v>0.105</v>
      </c>
    </row>
    <row r="97">
      <c r="A97" s="1744">
        <f t="shared" si="1"/>
        <v>44866</v>
      </c>
      <c r="B97" s="1730" t="str">
        <f>B96 &amp;" F"</f>
        <v>2021 Quý 3 F</v>
      </c>
      <c r="C97" s="1646"/>
      <c r="D97" s="1646"/>
      <c r="E97" s="1646"/>
      <c r="F97" s="1646"/>
      <c r="G97" s="1646"/>
      <c r="H97" s="1646"/>
      <c r="I97" s="1706"/>
      <c r="J97" s="1649"/>
      <c r="K97" s="1649"/>
      <c r="L97" s="1647">
        <v>0.068</v>
      </c>
      <c r="M97" s="1648">
        <v>0.066</v>
      </c>
      <c r="N97" s="1648">
        <v>0.069</v>
      </c>
      <c r="O97" s="1790"/>
      <c r="P97" s="1791"/>
      <c r="Q97" s="1787"/>
      <c r="R97" s="479">
        <v>0.021</v>
      </c>
      <c r="S97" s="1648">
        <v>0.021</v>
      </c>
      <c r="T97" s="1648">
        <v>0.042</v>
      </c>
      <c r="U97" s="1751">
        <v>0.002</v>
      </c>
      <c r="V97" s="1648">
        <v>0.002</v>
      </c>
      <c r="W97" s="1648">
        <v>0.002</v>
      </c>
      <c r="X97" s="499">
        <v>0.025</v>
      </c>
      <c r="Y97" s="479">
        <v>0.025</v>
      </c>
      <c r="Z97" s="479">
        <v>0.028</v>
      </c>
      <c r="AA97" s="481">
        <v>0.017</v>
      </c>
      <c r="AB97" s="479">
        <v>0.018</v>
      </c>
      <c r="AC97" s="1764">
        <v>0.017</v>
      </c>
      <c r="AD97" s="1777">
        <v>0.033</v>
      </c>
      <c r="AE97" s="494"/>
      <c r="AF97" s="475">
        <v>0.035</v>
      </c>
      <c r="AG97" s="1778">
        <v>0.03</v>
      </c>
      <c r="AH97" s="475">
        <v>0.03</v>
      </c>
      <c r="AI97" s="475">
        <v>0.031</v>
      </c>
      <c r="AJ97" s="1767">
        <v>0.039</v>
      </c>
      <c r="AK97" s="1768">
        <v>0.173</v>
      </c>
      <c r="AL97" s="1768">
        <v>0.039</v>
      </c>
      <c r="AM97" s="1769">
        <v>0.026</v>
      </c>
      <c r="AN97" s="1770">
        <v>0.026</v>
      </c>
      <c r="AO97" s="1770">
        <v>0.026</v>
      </c>
      <c r="AP97" s="1648">
        <v>0.052</v>
      </c>
      <c r="AQ97" s="1646"/>
      <c r="AR97" s="1649"/>
      <c r="AS97" s="1648">
        <v>0.008</v>
      </c>
      <c r="AT97" s="1649"/>
      <c r="AU97" s="1648">
        <v>0.008</v>
      </c>
      <c r="AV97" s="1779">
        <v>0.045</v>
      </c>
      <c r="AW97" s="475">
        <v>0.045</v>
      </c>
      <c r="AX97" s="475">
        <v>0.045</v>
      </c>
      <c r="AY97" s="1779">
        <v>-0.004</v>
      </c>
      <c r="AZ97" s="475">
        <v>-0.003</v>
      </c>
      <c r="BA97" s="475">
        <v>-0.004</v>
      </c>
      <c r="BB97" s="1648">
        <v>0.032</v>
      </c>
      <c r="BC97" s="1648">
        <v>0.028</v>
      </c>
      <c r="BD97" s="1648">
        <v>0.017</v>
      </c>
      <c r="BE97" s="1648">
        <v>0.012</v>
      </c>
      <c r="BF97" s="1648">
        <v>0.009</v>
      </c>
      <c r="BG97" s="1648">
        <v>0.01</v>
      </c>
      <c r="BH97" s="1648"/>
      <c r="BI97" s="1648"/>
      <c r="BJ97" s="1648"/>
      <c r="BK97" s="1648">
        <v>-0.026</v>
      </c>
      <c r="BL97" s="1648">
        <v>-0.015</v>
      </c>
      <c r="BM97" s="1648">
        <v>0.014</v>
      </c>
      <c r="BN97" s="1789">
        <v>0.046</v>
      </c>
      <c r="BO97" s="1787">
        <v>0.056</v>
      </c>
      <c r="BP97" s="1787">
        <v>-0.01</v>
      </c>
      <c r="BQ97" s="1789">
        <v>0.011</v>
      </c>
      <c r="BR97" s="1787">
        <v>0.014</v>
      </c>
      <c r="BS97" s="1787">
        <v>-0.002</v>
      </c>
      <c r="BT97" s="1780">
        <v>0.04</v>
      </c>
      <c r="BU97" s="1781"/>
      <c r="BV97" s="1781">
        <v>0.04</v>
      </c>
      <c r="BW97" s="1780">
        <v>0.003</v>
      </c>
      <c r="BX97" s="1781"/>
      <c r="BY97" s="1781">
        <v>0.003</v>
      </c>
      <c r="BZ97" s="1648">
        <v>0.0544</v>
      </c>
      <c r="CA97" s="1278">
        <v>0.0517</v>
      </c>
      <c r="CB97" s="1278">
        <v>0.0545</v>
      </c>
      <c r="CC97" s="1278">
        <v>0.0372</v>
      </c>
      <c r="CD97" s="1278">
        <v>0.0344</v>
      </c>
      <c r="CE97" s="1278">
        <v>0.0372</v>
      </c>
      <c r="CF97" s="1648">
        <v>0.045</v>
      </c>
      <c r="CG97" s="1648">
        <v>0.045</v>
      </c>
      <c r="CH97" s="1648">
        <v>0.025</v>
      </c>
      <c r="CI97" s="1648">
        <v>0.012</v>
      </c>
      <c r="CJ97" s="1648">
        <v>0.009</v>
      </c>
      <c r="CK97" s="1648">
        <v>0.007</v>
      </c>
      <c r="CL97" s="1648">
        <v>0.1371</v>
      </c>
      <c r="CM97" s="1149"/>
      <c r="CN97" s="1149"/>
      <c r="CO97" s="1151">
        <v>-0.037</v>
      </c>
      <c r="CP97" s="1151">
        <v>-0.04</v>
      </c>
      <c r="CQ97" s="1151">
        <v>-0.045</v>
      </c>
      <c r="CR97" s="1151">
        <v>0.105</v>
      </c>
      <c r="CS97" s="1151">
        <v>0.103</v>
      </c>
      <c r="CT97" s="1752">
        <v>0.043</v>
      </c>
    </row>
    <row r="98">
      <c r="A98" s="1750">
        <f t="shared" si="1"/>
        <v>44896</v>
      </c>
      <c r="B98" s="1727" t="str">
        <f>YEAR(A86) &amp; " Quý " &amp; INT((MONTH(A86)-1)/3) + 1</f>
        <v>2021 Quý 4</v>
      </c>
      <c r="C98" s="1633"/>
      <c r="D98" s="1633"/>
      <c r="E98" s="1633"/>
      <c r="F98" s="1633"/>
      <c r="G98" s="1633"/>
      <c r="H98" s="1633"/>
      <c r="I98" s="1704"/>
      <c r="J98" s="1638"/>
      <c r="K98" s="1638"/>
      <c r="L98" s="1634">
        <v>0.065</v>
      </c>
      <c r="M98" s="1635">
        <v>0.064</v>
      </c>
      <c r="N98" s="1635">
        <v>0.066</v>
      </c>
      <c r="O98" s="1792">
        <v>0.008</v>
      </c>
      <c r="P98" s="1786">
        <v>0.01</v>
      </c>
      <c r="Q98" s="1786">
        <v>0.013</v>
      </c>
      <c r="R98" s="466">
        <v>0.023</v>
      </c>
      <c r="S98" s="1635">
        <v>0.021</v>
      </c>
      <c r="T98" s="1635">
        <v>0.023</v>
      </c>
      <c r="U98" s="1738">
        <v>0.003</v>
      </c>
      <c r="V98" s="1635">
        <v>0.002</v>
      </c>
      <c r="W98" s="1635">
        <v>0.003</v>
      </c>
      <c r="X98" s="496">
        <v>0.014</v>
      </c>
      <c r="Y98" s="466">
        <v>0.018</v>
      </c>
      <c r="Z98" s="466">
        <v>0.018</v>
      </c>
      <c r="AA98" s="468">
        <v>-0.007</v>
      </c>
      <c r="AB98" s="466">
        <v>-0.003</v>
      </c>
      <c r="AC98" s="1756">
        <v>-0.003</v>
      </c>
      <c r="AD98" s="1772">
        <v>0.054</v>
      </c>
      <c r="AE98" s="462"/>
      <c r="AF98" s="487">
        <v>0.055</v>
      </c>
      <c r="AG98" s="1773">
        <v>0.007</v>
      </c>
      <c r="AH98" s="487">
        <v>0.005</v>
      </c>
      <c r="AI98" s="487">
        <v>0.008</v>
      </c>
      <c r="AJ98" s="1759">
        <v>0.064</v>
      </c>
      <c r="AK98" s="1760">
        <v>0.062</v>
      </c>
      <c r="AL98" s="1760">
        <v>0.062</v>
      </c>
      <c r="AM98" s="1761">
        <v>0.006</v>
      </c>
      <c r="AN98" s="1762">
        <v>0.005</v>
      </c>
      <c r="AO98" s="1762">
        <v>0.006</v>
      </c>
      <c r="AP98" s="1635">
        <v>0.04</v>
      </c>
      <c r="AQ98" s="1633"/>
      <c r="AR98" s="1638"/>
      <c r="AS98" s="1635">
        <v>0.008</v>
      </c>
      <c r="AT98" s="1638"/>
      <c r="AU98" s="1635">
        <v>0.008</v>
      </c>
      <c r="AV98" s="1774">
        <v>0.01</v>
      </c>
      <c r="AW98" s="487">
        <v>0.016</v>
      </c>
      <c r="AX98" s="487">
        <v>0.045</v>
      </c>
      <c r="AY98" s="1774">
        <v>-0.001</v>
      </c>
      <c r="AZ98" s="487">
        <v>-0.003</v>
      </c>
      <c r="BA98" s="487">
        <v>-0.004</v>
      </c>
      <c r="BB98" s="1635">
        <v>0.036</v>
      </c>
      <c r="BC98" s="1635">
        <v>0.037</v>
      </c>
      <c r="BD98" s="1635">
        <v>0.032</v>
      </c>
      <c r="BE98" s="1635">
        <v>0.004</v>
      </c>
      <c r="BF98" s="1635">
        <v>0.007</v>
      </c>
      <c r="BG98" s="1635">
        <v>0.012</v>
      </c>
      <c r="BH98" s="1635"/>
      <c r="BI98" s="1635"/>
      <c r="BJ98" s="1635"/>
      <c r="BK98" s="1635">
        <v>0.039</v>
      </c>
      <c r="BL98" s="1635">
        <v>0.035</v>
      </c>
      <c r="BM98" s="1635">
        <v>-0.027</v>
      </c>
      <c r="BN98" s="1788">
        <v>-0.01</v>
      </c>
      <c r="BO98" s="1786">
        <v>-0.018</v>
      </c>
      <c r="BP98" s="1786">
        <v>0.001</v>
      </c>
      <c r="BQ98" s="1788">
        <v>-0.002</v>
      </c>
      <c r="BR98" s="1786">
        <v>-0.004</v>
      </c>
      <c r="BS98" s="1786">
        <v>0.0</v>
      </c>
      <c r="BT98" s="1775">
        <v>0.041</v>
      </c>
      <c r="BU98" s="1776">
        <v>0.037</v>
      </c>
      <c r="BV98" s="1776">
        <v>0.042</v>
      </c>
      <c r="BW98" s="1775">
        <v>0.011</v>
      </c>
      <c r="BX98" s="1776">
        <v>0.009</v>
      </c>
      <c r="BY98" s="1776">
        <v>0.012</v>
      </c>
      <c r="BZ98" s="1635">
        <v>0.0544</v>
      </c>
      <c r="CA98" s="1258">
        <v>0.0517</v>
      </c>
      <c r="CB98" s="1258">
        <v>0.0545</v>
      </c>
      <c r="CC98" s="1258">
        <v>0.0372</v>
      </c>
      <c r="CD98" s="1258">
        <v>0.0344</v>
      </c>
      <c r="CE98" s="1258">
        <v>0.0372</v>
      </c>
      <c r="CF98" s="1635">
        <v>0.014</v>
      </c>
      <c r="CG98" s="1635">
        <v>0.035</v>
      </c>
      <c r="CH98" s="1635">
        <v>0.046</v>
      </c>
      <c r="CI98" s="1635">
        <v>-0.015</v>
      </c>
      <c r="CJ98" s="1635">
        <v>0.005</v>
      </c>
      <c r="CK98" s="1635">
        <v>0.011</v>
      </c>
      <c r="CL98" s="1635">
        <v>0.0592</v>
      </c>
      <c r="CM98" s="1142"/>
      <c r="CN98" s="1142"/>
      <c r="CO98" s="1144">
        <v>-0.04</v>
      </c>
      <c r="CP98" s="1144">
        <v>0.0</v>
      </c>
      <c r="CQ98" s="1144">
        <v>-0.042</v>
      </c>
      <c r="CR98" s="1144">
        <v>0.043</v>
      </c>
      <c r="CS98" s="1144">
        <v>0.046</v>
      </c>
      <c r="CT98" s="1753">
        <v>0.04</v>
      </c>
    </row>
    <row r="99">
      <c r="A99" s="1744">
        <f t="shared" si="1"/>
        <v>44927</v>
      </c>
      <c r="B99" s="1730" t="str">
        <f>B98 &amp;" F"</f>
        <v>2021 Quý 4 F</v>
      </c>
      <c r="C99" s="1646"/>
      <c r="D99" s="1646"/>
      <c r="E99" s="1646"/>
      <c r="F99" s="1646"/>
      <c r="G99" s="1646"/>
      <c r="H99" s="1646"/>
      <c r="I99" s="1706"/>
      <c r="J99" s="1649"/>
      <c r="K99" s="1649"/>
      <c r="L99" s="1647">
        <v>0.066</v>
      </c>
      <c r="M99" s="1648">
        <v>0.065</v>
      </c>
      <c r="N99" s="1648">
        <v>0.066</v>
      </c>
      <c r="O99" s="1793">
        <v>0.004</v>
      </c>
      <c r="P99" s="1787">
        <v>0.0</v>
      </c>
      <c r="Q99" s="1787">
        <v>0.008</v>
      </c>
      <c r="R99" s="479">
        <v>0.019</v>
      </c>
      <c r="S99" s="1648">
        <v>0.022</v>
      </c>
      <c r="T99" s="1648">
        <v>0.023</v>
      </c>
      <c r="U99" s="1751">
        <v>0.001</v>
      </c>
      <c r="V99" s="1648">
        <v>-0.001</v>
      </c>
      <c r="W99" s="1648">
        <v>0.003</v>
      </c>
      <c r="X99" s="499">
        <v>0.018</v>
      </c>
      <c r="Y99" s="479">
        <v>0.014</v>
      </c>
      <c r="Z99" s="479">
        <v>0.018</v>
      </c>
      <c r="AA99" s="481">
        <v>-0.003</v>
      </c>
      <c r="AB99" s="479">
        <v>-0.007</v>
      </c>
      <c r="AC99" s="1764">
        <v>-0.003</v>
      </c>
      <c r="AD99" s="1777">
        <v>0.054</v>
      </c>
      <c r="AE99" s="475">
        <v>0.054</v>
      </c>
      <c r="AF99" s="475">
        <v>0.049</v>
      </c>
      <c r="AG99" s="1778">
        <v>0.007</v>
      </c>
      <c r="AH99" s="475">
        <v>0.007</v>
      </c>
      <c r="AI99" s="475">
        <v>0.007</v>
      </c>
      <c r="AJ99" s="1767">
        <v>0.062</v>
      </c>
      <c r="AK99" s="1768">
        <v>0.064</v>
      </c>
      <c r="AL99" s="1768">
        <v>0.064</v>
      </c>
      <c r="AM99" s="1769">
        <v>0.006</v>
      </c>
      <c r="AN99" s="1770">
        <v>0.006</v>
      </c>
      <c r="AO99" s="1770">
        <v>-0.002</v>
      </c>
      <c r="AP99" s="1648">
        <v>0.04</v>
      </c>
      <c r="AQ99" s="1646"/>
      <c r="AR99" s="1649"/>
      <c r="AS99" s="1648">
        <v>0.007</v>
      </c>
      <c r="AT99" s="1648">
        <v>0.004</v>
      </c>
      <c r="AU99" s="1648">
        <v>0.006</v>
      </c>
      <c r="AV99" s="1779">
        <v>0.011</v>
      </c>
      <c r="AW99" s="475">
        <v>0.01</v>
      </c>
      <c r="AX99" s="475">
        <v>0.011</v>
      </c>
      <c r="AY99" s="1779">
        <v>0.0</v>
      </c>
      <c r="AZ99" s="475">
        <v>-0.001</v>
      </c>
      <c r="BA99" s="475">
        <v>0.0</v>
      </c>
      <c r="BB99" s="1648">
        <v>0.036</v>
      </c>
      <c r="BC99" s="1648">
        <v>0.037</v>
      </c>
      <c r="BD99" s="1648">
        <v>0.032</v>
      </c>
      <c r="BE99" s="1648">
        <v>0.004</v>
      </c>
      <c r="BF99" s="1648">
        <v>0.007</v>
      </c>
      <c r="BG99" s="1648">
        <v>0.012</v>
      </c>
      <c r="BH99" s="1648">
        <v>0.039</v>
      </c>
      <c r="BI99" s="1648">
        <v>0.018</v>
      </c>
      <c r="BJ99" s="1648">
        <v>0.004</v>
      </c>
      <c r="BK99" s="1648">
        <v>0.039</v>
      </c>
      <c r="BL99" s="1648">
        <v>0.035</v>
      </c>
      <c r="BM99" s="1648">
        <v>-0.027</v>
      </c>
      <c r="BN99" s="1789">
        <v>-0.005</v>
      </c>
      <c r="BO99" s="1787">
        <v>-0.01</v>
      </c>
      <c r="BP99" s="1787">
        <v>0.022</v>
      </c>
      <c r="BQ99" s="1789">
        <v>-0.001</v>
      </c>
      <c r="BR99" s="1787">
        <v>-0.003</v>
      </c>
      <c r="BS99" s="1787">
        <v>0.005</v>
      </c>
      <c r="BT99" s="1780">
        <v>0.042</v>
      </c>
      <c r="BU99" s="1781">
        <v>0.041</v>
      </c>
      <c r="BV99" s="1781">
        <v>0.042</v>
      </c>
      <c r="BW99" s="1780">
        <v>0.012</v>
      </c>
      <c r="BX99" s="1781">
        <v>0.011</v>
      </c>
      <c r="BY99" s="1781">
        <v>0.012</v>
      </c>
      <c r="BZ99" s="1648">
        <v>0.0572</v>
      </c>
      <c r="CA99" s="1278">
        <v>0.0589</v>
      </c>
      <c r="CB99" s="1278">
        <v>0.0572</v>
      </c>
      <c r="CC99" s="1278">
        <v>0.0181</v>
      </c>
      <c r="CD99" s="1278">
        <v>0.0162</v>
      </c>
      <c r="CE99" s="1278">
        <v>0.0181</v>
      </c>
      <c r="CF99" s="1648">
        <v>0.014</v>
      </c>
      <c r="CG99" s="1648">
        <v>0.035</v>
      </c>
      <c r="CH99" s="1648">
        <v>0.046</v>
      </c>
      <c r="CI99" s="1648">
        <v>-0.015</v>
      </c>
      <c r="CJ99" s="1648">
        <v>0.005</v>
      </c>
      <c r="CK99" s="1648">
        <v>0.011</v>
      </c>
      <c r="CL99" s="1648">
        <v>0.0592</v>
      </c>
      <c r="CM99" s="1149"/>
      <c r="CN99" s="1149"/>
      <c r="CO99" s="1151">
        <v>-0.032</v>
      </c>
      <c r="CP99" s="1151">
        <v>-0.06</v>
      </c>
      <c r="CQ99" s="1151">
        <v>-0.042</v>
      </c>
      <c r="CR99" s="1151">
        <v>0.043</v>
      </c>
      <c r="CS99" s="1151">
        <v>0.043</v>
      </c>
      <c r="CT99" s="1752">
        <v>0.05</v>
      </c>
    </row>
    <row r="100">
      <c r="A100" s="1750">
        <f t="shared" si="1"/>
        <v>44958</v>
      </c>
      <c r="B100" s="1727" t="str">
        <f>YEAR(A89) &amp; " Quý " &amp; INT((MONTH(A89)-1)/3) + 1</f>
        <v>2022 Quý 1</v>
      </c>
      <c r="C100" s="1633"/>
      <c r="D100" s="1633"/>
      <c r="E100" s="1633"/>
      <c r="F100" s="1633"/>
      <c r="G100" s="1633"/>
      <c r="H100" s="1633"/>
      <c r="I100" s="1704"/>
      <c r="J100" s="1638"/>
      <c r="K100" s="1638"/>
      <c r="L100" s="1634">
        <v>0.087</v>
      </c>
      <c r="M100" s="1635">
        <v>0.09</v>
      </c>
      <c r="N100" s="1635">
        <v>0.087</v>
      </c>
      <c r="O100" s="1792">
        <v>-0.001</v>
      </c>
      <c r="P100" s="1786">
        <v>-0.002</v>
      </c>
      <c r="Q100" s="1786">
        <v>0.008</v>
      </c>
      <c r="R100" s="466">
        <v>0.019</v>
      </c>
      <c r="S100" s="1635">
        <v>0.019</v>
      </c>
      <c r="T100" s="1635">
        <v>0.023</v>
      </c>
      <c r="U100" s="1738">
        <v>0.001</v>
      </c>
      <c r="V100" s="1635">
        <v>0.001</v>
      </c>
      <c r="W100" s="1635">
        <v>0.003</v>
      </c>
      <c r="X100" s="496">
        <v>0.04</v>
      </c>
      <c r="Y100" s="466">
        <v>0.038</v>
      </c>
      <c r="Z100" s="466">
        <v>0.039</v>
      </c>
      <c r="AA100" s="468">
        <v>0.002</v>
      </c>
      <c r="AB100" s="466">
        <v>0.001</v>
      </c>
      <c r="AC100" s="1756">
        <v>0.008</v>
      </c>
      <c r="AD100" s="1772">
        <v>0.053</v>
      </c>
      <c r="AE100" s="462"/>
      <c r="AF100" s="487">
        <v>0.048</v>
      </c>
      <c r="AG100" s="1773">
        <v>0.0</v>
      </c>
      <c r="AH100" s="487">
        <v>0.003</v>
      </c>
      <c r="AI100" s="487">
        <v>-0.002</v>
      </c>
      <c r="AJ100" s="1759">
        <v>0.058</v>
      </c>
      <c r="AK100" s="1760">
        <v>0.058</v>
      </c>
      <c r="AL100" s="1760">
        <v>0.062</v>
      </c>
      <c r="AM100" s="1761">
        <v>-0.002</v>
      </c>
      <c r="AN100" s="1762">
        <v>-0.002</v>
      </c>
      <c r="AO100" s="1762">
        <v>0.001</v>
      </c>
      <c r="AP100" s="1635">
        <v>0.04</v>
      </c>
      <c r="AQ100" s="1633"/>
      <c r="AR100" s="1638"/>
      <c r="AS100" s="1635">
        <v>0.007</v>
      </c>
      <c r="AT100" s="1635">
        <v>0.004</v>
      </c>
      <c r="AU100" s="1635">
        <v>0.006</v>
      </c>
      <c r="AV100" s="1774">
        <v>0.016</v>
      </c>
      <c r="AW100" s="487">
        <v>0.017</v>
      </c>
      <c r="AX100" s="487">
        <v>0.016</v>
      </c>
      <c r="AY100" s="1774">
        <v>0.009</v>
      </c>
      <c r="AZ100" s="487">
        <v>0.011</v>
      </c>
      <c r="BA100" s="487">
        <v>0.009</v>
      </c>
      <c r="BB100" s="1635">
        <v>0.036</v>
      </c>
      <c r="BC100" s="1635">
        <v>0.037</v>
      </c>
      <c r="BD100" s="1635">
        <v>0.032</v>
      </c>
      <c r="BE100" s="1635">
        <v>0.004</v>
      </c>
      <c r="BF100" s="1635">
        <v>0.007</v>
      </c>
      <c r="BG100" s="1635">
        <v>0.012</v>
      </c>
      <c r="BH100" s="1635"/>
      <c r="BI100" s="1635"/>
      <c r="BJ100" s="1635"/>
      <c r="BK100" s="1635">
        <v>0.039</v>
      </c>
      <c r="BL100" s="1635">
        <v>0.035</v>
      </c>
      <c r="BM100" s="1635">
        <v>-0.027</v>
      </c>
      <c r="BN100" s="1788">
        <v>0.022</v>
      </c>
      <c r="BO100" s="1786">
        <v>0.025</v>
      </c>
      <c r="BP100" s="1786">
        <v>0.046</v>
      </c>
      <c r="BQ100" s="1788">
        <v>0.005</v>
      </c>
      <c r="BR100" s="1786">
        <v>0.006</v>
      </c>
      <c r="BS100" s="1786">
        <v>0.011</v>
      </c>
      <c r="BT100" s="1775">
        <v>0.031</v>
      </c>
      <c r="BU100" s="1776">
        <v>0.028</v>
      </c>
      <c r="BV100" s="1776">
        <v>0.03</v>
      </c>
      <c r="BW100" s="1775">
        <v>0.007</v>
      </c>
      <c r="BX100" s="1776">
        <v>0.006</v>
      </c>
      <c r="BY100" s="1776">
        <v>0.006</v>
      </c>
      <c r="BZ100" s="1635">
        <v>0.0572</v>
      </c>
      <c r="CA100" s="1258">
        <v>0.0589</v>
      </c>
      <c r="CB100" s="1258">
        <v>0.0572</v>
      </c>
      <c r="CC100" s="1258">
        <v>0.0181</v>
      </c>
      <c r="CD100" s="1258">
        <v>0.0162</v>
      </c>
      <c r="CE100" s="1258">
        <v>0.0181</v>
      </c>
      <c r="CF100" s="1635">
        <v>0.014</v>
      </c>
      <c r="CG100" s="1635">
        <v>0.035</v>
      </c>
      <c r="CH100" s="1635">
        <v>0.046</v>
      </c>
      <c r="CI100" s="1635">
        <v>-0.015</v>
      </c>
      <c r="CJ100" s="1635">
        <v>0.005</v>
      </c>
      <c r="CK100" s="1635">
        <v>0.011</v>
      </c>
      <c r="CL100" s="1635">
        <v>0.0592</v>
      </c>
      <c r="CM100" s="1142"/>
      <c r="CN100" s="1142"/>
      <c r="CO100" s="1144">
        <v>-0.031</v>
      </c>
      <c r="CP100" s="1144">
        <v>-0.06</v>
      </c>
      <c r="CQ100" s="1144">
        <v>-0.029</v>
      </c>
      <c r="CR100" s="1144">
        <v>0.05</v>
      </c>
      <c r="CS100" s="1144">
        <v>0.05</v>
      </c>
      <c r="CT100" s="1753">
        <v>0.05</v>
      </c>
    </row>
    <row r="101">
      <c r="A101" s="1744">
        <f t="shared" si="1"/>
        <v>44986</v>
      </c>
      <c r="B101" s="1730" t="str">
        <f>B100 &amp;" F"</f>
        <v>2022 Quý 1 F</v>
      </c>
      <c r="C101" s="1646"/>
      <c r="D101" s="1646"/>
      <c r="E101" s="1646"/>
      <c r="F101" s="1646"/>
      <c r="G101" s="1646"/>
      <c r="H101" s="1646"/>
      <c r="I101" s="1706"/>
      <c r="J101" s="1649"/>
      <c r="K101" s="1649"/>
      <c r="L101" s="1647">
        <v>0.087</v>
      </c>
      <c r="M101" s="1648">
        <v>0.087</v>
      </c>
      <c r="N101" s="1648">
        <v>0.087</v>
      </c>
      <c r="O101" s="1793">
        <v>0.002</v>
      </c>
      <c r="P101" s="1787">
        <v>-0.001</v>
      </c>
      <c r="Q101" s="1787">
        <v>0.008</v>
      </c>
      <c r="R101" s="479">
        <v>0.018</v>
      </c>
      <c r="S101" s="1648">
        <v>0.019</v>
      </c>
      <c r="T101" s="1648">
        <v>0.018</v>
      </c>
      <c r="U101" s="1751">
        <v>0.0</v>
      </c>
      <c r="V101" s="1648">
        <v>0.001</v>
      </c>
      <c r="W101" s="1648">
        <v>0.0</v>
      </c>
      <c r="X101" s="499">
        <v>0.04</v>
      </c>
      <c r="Y101" s="479">
        <v>0.04</v>
      </c>
      <c r="Z101" s="479">
        <v>0.015</v>
      </c>
      <c r="AA101" s="481">
        <v>0.002</v>
      </c>
      <c r="AB101" s="479">
        <v>0.002</v>
      </c>
      <c r="AC101" s="1764">
        <v>0.002</v>
      </c>
      <c r="AD101" s="1777">
        <v>0.045</v>
      </c>
      <c r="AE101" s="475">
        <v>0.053</v>
      </c>
      <c r="AF101" s="475">
        <v>0.048</v>
      </c>
      <c r="AG101" s="1778">
        <v>-0.002</v>
      </c>
      <c r="AH101" s="475">
        <v>0.0</v>
      </c>
      <c r="AI101" s="475">
        <v>0.005</v>
      </c>
      <c r="AJ101" s="1767">
        <v>0.062</v>
      </c>
      <c r="AK101" s="1768">
        <v>0.058</v>
      </c>
      <c r="AL101" s="1768">
        <v>0.062</v>
      </c>
      <c r="AM101" s="1769">
        <v>0.001</v>
      </c>
      <c r="AN101" s="1770">
        <v>-0.002</v>
      </c>
      <c r="AO101" s="1770">
        <v>0.001</v>
      </c>
      <c r="AP101" s="1648">
        <v>0.022</v>
      </c>
      <c r="AQ101" s="1646"/>
      <c r="AR101" s="1649"/>
      <c r="AS101" s="1648">
        <v>0.007</v>
      </c>
      <c r="AT101" s="1648">
        <v>0.004</v>
      </c>
      <c r="AU101" s="1648">
        <v>0.006</v>
      </c>
      <c r="AV101" s="1779">
        <v>0.018</v>
      </c>
      <c r="AW101" s="475">
        <v>0.017</v>
      </c>
      <c r="AX101" s="475">
        <v>0.018</v>
      </c>
      <c r="AY101" s="1779">
        <v>0.01</v>
      </c>
      <c r="AZ101" s="475">
        <v>0.01</v>
      </c>
      <c r="BA101" s="475">
        <v>0.01</v>
      </c>
      <c r="BB101" s="1648">
        <v>0.019</v>
      </c>
      <c r="BC101" s="1648">
        <v>0.022</v>
      </c>
      <c r="BD101" s="1648">
        <v>0.036</v>
      </c>
      <c r="BE101" s="1648">
        <v>-0.002</v>
      </c>
      <c r="BF101" s="1648">
        <v>-0.002</v>
      </c>
      <c r="BG101" s="1648">
        <v>0.004</v>
      </c>
      <c r="BH101" s="1648"/>
      <c r="BI101" s="1648"/>
      <c r="BJ101" s="1648"/>
      <c r="BK101" s="1648">
        <v>0.0</v>
      </c>
      <c r="BL101" s="1648">
        <v>-0.008</v>
      </c>
      <c r="BM101" s="1648">
        <v>0.039</v>
      </c>
      <c r="BN101" s="1789">
        <v>0.035</v>
      </c>
      <c r="BO101" s="1787">
        <v>0.029</v>
      </c>
      <c r="BP101" s="1787">
        <v>-0.012</v>
      </c>
      <c r="BQ101" s="1789">
        <v>0.009</v>
      </c>
      <c r="BR101" s="1787">
        <v>0.007</v>
      </c>
      <c r="BS101" s="1787">
        <v>0.011</v>
      </c>
      <c r="BT101" s="1780">
        <v>0.03</v>
      </c>
      <c r="BU101" s="1781"/>
      <c r="BV101" s="1781">
        <v>0.03</v>
      </c>
      <c r="BW101" s="1780">
        <v>0.006</v>
      </c>
      <c r="BX101" s="1781"/>
      <c r="BY101" s="1781">
        <v>0.006</v>
      </c>
      <c r="BZ101" s="1648">
        <v>0.0572</v>
      </c>
      <c r="CA101" s="1278">
        <v>0.0589</v>
      </c>
      <c r="CB101" s="1278">
        <v>0.0572</v>
      </c>
      <c r="CC101" s="1278">
        <v>0.0181</v>
      </c>
      <c r="CD101" s="1278">
        <v>0.0162</v>
      </c>
      <c r="CE101" s="1278">
        <v>0.0181</v>
      </c>
      <c r="CF101" s="1648">
        <v>0.027</v>
      </c>
      <c r="CG101" s="1648">
        <v>0.023</v>
      </c>
      <c r="CH101" s="1648">
        <v>0.014</v>
      </c>
      <c r="CI101" s="1648">
        <v>0.019</v>
      </c>
      <c r="CJ101" s="1648">
        <v>0.017</v>
      </c>
      <c r="CK101" s="1648">
        <v>-0.011</v>
      </c>
      <c r="CL101" s="1648">
        <v>0.0341</v>
      </c>
      <c r="CM101" s="1149"/>
      <c r="CN101" s="1149"/>
      <c r="CO101" s="1151">
        <v>-0.011</v>
      </c>
      <c r="CP101" s="1151">
        <v>0.0</v>
      </c>
      <c r="CQ101" s="1151">
        <v>-0.007</v>
      </c>
      <c r="CR101" s="1151">
        <v>0.035</v>
      </c>
      <c r="CS101" s="1151"/>
      <c r="CT101" s="1752">
        <v>0.035</v>
      </c>
    </row>
    <row r="102">
      <c r="A102" s="1750">
        <f t="shared" si="1"/>
        <v>45017</v>
      </c>
      <c r="B102" s="1727" t="str">
        <f>YEAR(A92) &amp; " Quý " &amp; INT((MONTH(A92)-1)/3) + 1</f>
        <v>2022 Quý 2</v>
      </c>
      <c r="C102" s="1258">
        <v>0.025</v>
      </c>
      <c r="D102" s="1633"/>
      <c r="E102" s="1258">
        <v>0.025</v>
      </c>
      <c r="F102" s="1633"/>
      <c r="G102" s="1633"/>
      <c r="H102" s="1633"/>
      <c r="I102" s="1704"/>
      <c r="J102" s="1638"/>
      <c r="K102" s="1638"/>
      <c r="L102" s="1634">
        <v>0.029</v>
      </c>
      <c r="M102" s="1635">
        <v>0.028</v>
      </c>
      <c r="N102" s="1635">
        <v>0.025</v>
      </c>
      <c r="O102" s="1792">
        <v>-0.002</v>
      </c>
      <c r="P102" s="1786">
        <v>-0.005</v>
      </c>
      <c r="Q102" s="1786">
        <v>0.002</v>
      </c>
      <c r="R102" s="466">
        <v>0.013</v>
      </c>
      <c r="S102" s="1635">
        <v>0.014</v>
      </c>
      <c r="T102" s="1635">
        <v>0.013</v>
      </c>
      <c r="U102" s="1738">
        <v>0.001</v>
      </c>
      <c r="V102" s="1635">
        <v>0.002</v>
      </c>
      <c r="W102" s="1635">
        <v>0.003</v>
      </c>
      <c r="X102" s="496">
        <v>0.015</v>
      </c>
      <c r="Y102" s="466">
        <v>0.018</v>
      </c>
      <c r="Z102" s="466">
        <v>0.017</v>
      </c>
      <c r="AA102" s="468">
        <v>0.0</v>
      </c>
      <c r="AB102" s="466">
        <v>0.001</v>
      </c>
      <c r="AC102" s="1756">
        <v>0.001</v>
      </c>
      <c r="AD102" s="1772">
        <v>0.042</v>
      </c>
      <c r="AE102" s="487">
        <v>0.037</v>
      </c>
      <c r="AF102" s="487">
        <v>0.042</v>
      </c>
      <c r="AG102" s="1773">
        <v>0.005</v>
      </c>
      <c r="AH102" s="487">
        <v>0.002</v>
      </c>
      <c r="AI102" s="487">
        <v>0.005</v>
      </c>
      <c r="AJ102" s="1759">
        <v>0.046</v>
      </c>
      <c r="AK102" s="1760">
        <v>0.037</v>
      </c>
      <c r="AL102" s="1760">
        <v>0.047</v>
      </c>
      <c r="AM102" s="1761">
        <v>0.01</v>
      </c>
      <c r="AN102" s="1762">
        <v>0.003</v>
      </c>
      <c r="AO102" s="1762">
        <v>0.011</v>
      </c>
      <c r="AP102" s="1635">
        <v>0.022</v>
      </c>
      <c r="AQ102" s="1633"/>
      <c r="AR102" s="1638"/>
      <c r="AS102" s="1635">
        <v>0.0</v>
      </c>
      <c r="AT102" s="1638"/>
      <c r="AU102" s="1635">
        <v>0.0</v>
      </c>
      <c r="AV102" s="1774">
        <v>0.021</v>
      </c>
      <c r="AW102" s="487">
        <v>0.014</v>
      </c>
      <c r="AX102" s="487">
        <v>0.021</v>
      </c>
      <c r="AY102" s="1774">
        <v>0.01</v>
      </c>
      <c r="AZ102" s="487">
        <v>0.008</v>
      </c>
      <c r="BA102" s="487">
        <v>0.01</v>
      </c>
      <c r="BB102" s="1635">
        <v>0.019</v>
      </c>
      <c r="BC102" s="1635">
        <v>0.022</v>
      </c>
      <c r="BD102" s="1635">
        <v>0.036</v>
      </c>
      <c r="BE102" s="1635">
        <v>-0.002</v>
      </c>
      <c r="BF102" s="1635">
        <v>-0.002</v>
      </c>
      <c r="BG102" s="1635">
        <v>0.004</v>
      </c>
      <c r="BH102" s="1635">
        <v>0.029</v>
      </c>
      <c r="BI102" s="1635">
        <v>0.018</v>
      </c>
      <c r="BJ102" s="1635">
        <v>0.039</v>
      </c>
      <c r="BK102" s="1635">
        <v>0.0</v>
      </c>
      <c r="BL102" s="1635">
        <v>-0.008</v>
      </c>
      <c r="BM102" s="1635">
        <v>0.039</v>
      </c>
      <c r="BN102" s="1788">
        <v>-0.012</v>
      </c>
      <c r="BO102" s="1786">
        <v>0.011</v>
      </c>
      <c r="BP102" s="1786">
        <v>-0.01</v>
      </c>
      <c r="BQ102" s="1788">
        <v>-0.003</v>
      </c>
      <c r="BR102" s="1786">
        <v>0.003</v>
      </c>
      <c r="BS102" s="1786">
        <v>-0.003</v>
      </c>
      <c r="BT102" s="1775">
        <v>0.029</v>
      </c>
      <c r="BU102" s="1776">
        <v>0.025</v>
      </c>
      <c r="BV102" s="1776">
        <v>0.029</v>
      </c>
      <c r="BW102" s="1775">
        <v>0.007</v>
      </c>
      <c r="BX102" s="1776">
        <v>0.004</v>
      </c>
      <c r="BY102" s="1776">
        <v>0.007</v>
      </c>
      <c r="BZ102" s="1635">
        <v>0.0501</v>
      </c>
      <c r="CA102" s="1258">
        <v>0.0484</v>
      </c>
      <c r="CB102" s="1258">
        <v>0.0501</v>
      </c>
      <c r="CC102" s="1258">
        <v>0.0036</v>
      </c>
      <c r="CD102" s="1258">
        <v>0.0033</v>
      </c>
      <c r="CE102" s="1258">
        <v>0.0036</v>
      </c>
      <c r="CF102" s="1635">
        <v>0.027</v>
      </c>
      <c r="CG102" s="1635">
        <v>0.023</v>
      </c>
      <c r="CH102" s="1635">
        <v>0.014</v>
      </c>
      <c r="CI102" s="1635">
        <v>0.019</v>
      </c>
      <c r="CJ102" s="1635">
        <v>0.017</v>
      </c>
      <c r="CK102" s="1635">
        <v>-0.011</v>
      </c>
      <c r="CL102" s="1635">
        <v>0.0341</v>
      </c>
      <c r="CM102" s="1142"/>
      <c r="CN102" s="1142"/>
      <c r="CO102" s="1144">
        <v>0.033</v>
      </c>
      <c r="CP102" s="1144">
        <v>0.0</v>
      </c>
      <c r="CQ102" s="1144">
        <v>0.034</v>
      </c>
      <c r="CR102" s="1144">
        <v>0.035</v>
      </c>
      <c r="CS102" s="1144">
        <v>0.035</v>
      </c>
      <c r="CT102" s="1753">
        <v>-0.04</v>
      </c>
    </row>
    <row r="103">
      <c r="A103" s="1744">
        <f t="shared" si="1"/>
        <v>45047</v>
      </c>
      <c r="B103" s="1730" t="str">
        <f>B102 &amp;" F"</f>
        <v>2022 Quý 2 F</v>
      </c>
      <c r="C103" s="1278">
        <v>0.025</v>
      </c>
      <c r="D103" s="1646"/>
      <c r="E103" s="1278">
        <v>0.025</v>
      </c>
      <c r="F103" s="1646"/>
      <c r="G103" s="1646"/>
      <c r="H103" s="1646"/>
      <c r="I103" s="1706"/>
      <c r="J103" s="1649"/>
      <c r="K103" s="1649"/>
      <c r="L103" s="1647">
        <v>0.044</v>
      </c>
      <c r="M103" s="1648">
        <v>0.029</v>
      </c>
      <c r="N103" s="1648">
        <v>0.04</v>
      </c>
      <c r="O103" s="1793">
        <v>-0.003</v>
      </c>
      <c r="P103" s="1787">
        <v>-0.002</v>
      </c>
      <c r="Q103" s="1787">
        <v>0.001</v>
      </c>
      <c r="R103" s="479">
        <v>0.013</v>
      </c>
      <c r="S103" s="1648">
        <v>0.013</v>
      </c>
      <c r="T103" s="1648">
        <v>0.018</v>
      </c>
      <c r="U103" s="1751">
        <v>0.001</v>
      </c>
      <c r="V103" s="1648">
        <v>0.001</v>
      </c>
      <c r="W103" s="1648">
        <v>-0.001</v>
      </c>
      <c r="X103" s="499">
        <v>0.018</v>
      </c>
      <c r="Y103" s="479">
        <v>0.015</v>
      </c>
      <c r="Z103" s="479">
        <v>0.017</v>
      </c>
      <c r="AA103" s="481">
        <v>0.001</v>
      </c>
      <c r="AB103" s="479">
        <v>0.0</v>
      </c>
      <c r="AC103" s="1764">
        <v>0.001</v>
      </c>
      <c r="AD103" s="1777">
        <v>0.042</v>
      </c>
      <c r="AE103" s="475">
        <v>0.042</v>
      </c>
      <c r="AF103" s="475">
        <v>0.042</v>
      </c>
      <c r="AG103" s="1778">
        <v>0.005</v>
      </c>
      <c r="AH103" s="475">
        <v>0.005</v>
      </c>
      <c r="AI103" s="475">
        <v>0.002</v>
      </c>
      <c r="AJ103" s="1767">
        <v>0.047</v>
      </c>
      <c r="AK103" s="1768">
        <v>0.046</v>
      </c>
      <c r="AL103" s="1768">
        <v>0.049</v>
      </c>
      <c r="AM103" s="1769">
        <v>0.011</v>
      </c>
      <c r="AN103" s="1770">
        <v>0.01</v>
      </c>
      <c r="AO103" s="1770">
        <v>0.011</v>
      </c>
      <c r="AP103" s="1648">
        <v>0.022</v>
      </c>
      <c r="AQ103" s="1646"/>
      <c r="AR103" s="1649"/>
      <c r="AS103" s="1648">
        <v>0.0</v>
      </c>
      <c r="AT103" s="1649"/>
      <c r="AU103" s="1648">
        <v>0.0</v>
      </c>
      <c r="AV103" s="1779">
        <v>0.02</v>
      </c>
      <c r="AW103" s="475">
        <v>0.02</v>
      </c>
      <c r="AX103" s="475">
        <v>0.02</v>
      </c>
      <c r="AY103" s="1779">
        <v>0.009</v>
      </c>
      <c r="AZ103" s="475">
        <v>0.009</v>
      </c>
      <c r="BA103" s="475">
        <v>0.009</v>
      </c>
      <c r="BB103" s="1648">
        <v>0.019</v>
      </c>
      <c r="BC103" s="1648">
        <v>0.022</v>
      </c>
      <c r="BD103" s="1648">
        <v>0.036</v>
      </c>
      <c r="BE103" s="1648">
        <v>-0.002</v>
      </c>
      <c r="BF103" s="1648">
        <v>-0.002</v>
      </c>
      <c r="BG103" s="1648">
        <v>0.004</v>
      </c>
      <c r="BH103" s="1648"/>
      <c r="BI103" s="1648"/>
      <c r="BJ103" s="1648"/>
      <c r="BK103" s="1648">
        <v>0.0</v>
      </c>
      <c r="BL103" s="1648">
        <v>-0.008</v>
      </c>
      <c r="BM103" s="1648">
        <v>0.039</v>
      </c>
      <c r="BN103" s="1789">
        <v>-0.008</v>
      </c>
      <c r="BO103" s="1787">
        <v>-0.011</v>
      </c>
      <c r="BP103" s="1787">
        <v>-0.011</v>
      </c>
      <c r="BQ103" s="1789">
        <v>-0.002</v>
      </c>
      <c r="BR103" s="1787">
        <v>-0.003</v>
      </c>
      <c r="BS103" s="1787">
        <v>-0.003</v>
      </c>
      <c r="BT103" s="1780">
        <v>0.029</v>
      </c>
      <c r="BU103" s="1781">
        <v>0.029</v>
      </c>
      <c r="BV103" s="1781">
        <v>0.029</v>
      </c>
      <c r="BW103" s="1780">
        <v>0.007</v>
      </c>
      <c r="BX103" s="1781">
        <v>0.007</v>
      </c>
      <c r="BY103" s="1781">
        <v>0.007</v>
      </c>
      <c r="BZ103" s="1648">
        <v>0.0501</v>
      </c>
      <c r="CA103" s="1278">
        <v>0.0484</v>
      </c>
      <c r="CB103" s="1278">
        <v>0.0501</v>
      </c>
      <c r="CC103" s="1278">
        <v>0.0036</v>
      </c>
      <c r="CD103" s="1278">
        <v>0.0033</v>
      </c>
      <c r="CE103" s="1278">
        <v>0.0036</v>
      </c>
      <c r="CF103" s="1648">
        <v>0.027</v>
      </c>
      <c r="CG103" s="1648">
        <v>0.023</v>
      </c>
      <c r="CH103" s="1648">
        <v>0.014</v>
      </c>
      <c r="CI103" s="1648">
        <v>0.019</v>
      </c>
      <c r="CJ103" s="1648">
        <v>0.017</v>
      </c>
      <c r="CK103" s="1648">
        <v>-0.011</v>
      </c>
      <c r="CL103" s="1648">
        <v>0.0341</v>
      </c>
      <c r="CM103" s="1149"/>
      <c r="CN103" s="1149"/>
      <c r="CO103" s="1151">
        <v>0.054</v>
      </c>
      <c r="CP103" s="1151">
        <v>0.0</v>
      </c>
      <c r="CQ103" s="1151">
        <v>0.054</v>
      </c>
      <c r="CR103" s="1151">
        <v>-0.04</v>
      </c>
      <c r="CS103" s="1151"/>
      <c r="CT103" s="1752">
        <v>-0.041</v>
      </c>
    </row>
    <row r="104">
      <c r="A104" s="1750">
        <f t="shared" si="1"/>
        <v>45078</v>
      </c>
      <c r="B104" s="1727" t="str">
        <f>YEAR(A95) &amp; " Quý " &amp; INT((MONTH(A95)-1)/3) + 1</f>
        <v>2022 Quý 3</v>
      </c>
      <c r="C104" s="1258">
        <v>0.023</v>
      </c>
      <c r="D104" s="1633"/>
      <c r="E104" s="1258">
        <v>0.023</v>
      </c>
      <c r="F104" s="1633"/>
      <c r="G104" s="1633"/>
      <c r="H104" s="1633"/>
      <c r="I104" s="1704"/>
      <c r="J104" s="1638"/>
      <c r="K104" s="1638"/>
      <c r="L104" s="1634">
        <v>0.013</v>
      </c>
      <c r="M104" s="1635">
        <v>0.021</v>
      </c>
      <c r="N104" s="1635">
        <v>0.015</v>
      </c>
      <c r="O104" s="1792">
        <v>0.0</v>
      </c>
      <c r="P104" s="1786">
        <v>0.0</v>
      </c>
      <c r="Q104" s="1786">
        <v>-0.002</v>
      </c>
      <c r="R104" s="466">
        <v>0.01</v>
      </c>
      <c r="S104" s="1635">
        <v>0.012</v>
      </c>
      <c r="T104" s="1635">
        <v>0.011</v>
      </c>
      <c r="U104" s="1738">
        <v>-0.001</v>
      </c>
      <c r="V104" s="1635">
        <v>0.0</v>
      </c>
      <c r="W104" s="1635">
        <v>0.0</v>
      </c>
      <c r="X104" s="496">
        <v>0.011</v>
      </c>
      <c r="Y104" s="466">
        <v>0.007</v>
      </c>
      <c r="Z104" s="466">
        <v>0.013</v>
      </c>
      <c r="AA104" s="468">
        <v>0.003</v>
      </c>
      <c r="AB104" s="466">
        <v>-0.002</v>
      </c>
      <c r="AC104" s="1756">
        <v>0.005</v>
      </c>
      <c r="AD104" s="1772">
        <v>0.01</v>
      </c>
      <c r="AE104" s="487">
        <v>0.01</v>
      </c>
      <c r="AF104" s="487">
        <v>0.01</v>
      </c>
      <c r="AG104" s="1773">
        <v>0.002</v>
      </c>
      <c r="AH104" s="487">
        <v>0.002</v>
      </c>
      <c r="AI104" s="487">
        <v>0.001</v>
      </c>
      <c r="AJ104" s="1759">
        <v>0.026</v>
      </c>
      <c r="AK104" s="1760">
        <v>0.02</v>
      </c>
      <c r="AL104" s="1760">
        <v>0.026</v>
      </c>
      <c r="AM104" s="1761">
        <v>0.005</v>
      </c>
      <c r="AN104" s="1762">
        <v>0.003</v>
      </c>
      <c r="AO104" s="1762">
        <v>0.005</v>
      </c>
      <c r="AP104" s="1635">
        <v>0.018</v>
      </c>
      <c r="AQ104" s="1633"/>
      <c r="AR104" s="1638"/>
      <c r="AS104" s="1635">
        <v>0.0</v>
      </c>
      <c r="AT104" s="1638"/>
      <c r="AU104" s="1635">
        <v>0.0</v>
      </c>
      <c r="AV104" s="1774">
        <v>0.042</v>
      </c>
      <c r="AW104" s="487">
        <v>0.028</v>
      </c>
      <c r="AX104" s="487">
        <v>0.02</v>
      </c>
      <c r="AY104" s="1774">
        <v>0.01</v>
      </c>
      <c r="AZ104" s="487">
        <v>0.007</v>
      </c>
      <c r="BA104" s="487">
        <v>0.009</v>
      </c>
      <c r="BB104" s="1635">
        <v>0.04</v>
      </c>
      <c r="BC104" s="1635">
        <v>0.027</v>
      </c>
      <c r="BD104" s="1635">
        <v>0.019</v>
      </c>
      <c r="BE104" s="1635">
        <v>0.019</v>
      </c>
      <c r="BF104" s="1635">
        <v>0.013</v>
      </c>
      <c r="BG104" s="1635">
        <v>0.005</v>
      </c>
      <c r="BH104" s="1635"/>
      <c r="BI104" s="1635"/>
      <c r="BJ104" s="1635"/>
      <c r="BK104" s="1635">
        <v>0.022</v>
      </c>
      <c r="BL104" s="1635">
        <v>0.022</v>
      </c>
      <c r="BM104" s="1635">
        <v>0.006</v>
      </c>
      <c r="BN104" s="1788">
        <v>0.006</v>
      </c>
      <c r="BO104" s="1786">
        <v>0.02</v>
      </c>
      <c r="BP104" s="1786">
        <v>-0.001</v>
      </c>
      <c r="BQ104" s="1788">
        <v>0.002</v>
      </c>
      <c r="BR104" s="1786">
        <v>0.005</v>
      </c>
      <c r="BS104" s="1786">
        <v>0.0</v>
      </c>
      <c r="BT104" s="1775">
        <v>0.031</v>
      </c>
      <c r="BU104" s="1776">
        <v>0.028</v>
      </c>
      <c r="BV104" s="1776">
        <v>0.031</v>
      </c>
      <c r="BW104" s="1775">
        <v>0.003</v>
      </c>
      <c r="BX104" s="1776">
        <v>0.001</v>
      </c>
      <c r="BY104" s="1776">
        <v>0.003</v>
      </c>
      <c r="BZ104" s="1635">
        <v>0.0501</v>
      </c>
      <c r="CA104" s="1258">
        <v>0.0484</v>
      </c>
      <c r="CB104" s="1258">
        <v>0.0501</v>
      </c>
      <c r="CC104" s="1258">
        <v>0.0036</v>
      </c>
      <c r="CD104" s="1258">
        <v>0.0033</v>
      </c>
      <c r="CE104" s="1258">
        <v>0.0036</v>
      </c>
      <c r="CF104" s="1635">
        <v>0.018</v>
      </c>
      <c r="CG104" s="1635">
        <v>0.031</v>
      </c>
      <c r="CH104" s="1635">
        <v>0.026</v>
      </c>
      <c r="CI104" s="1635">
        <v>0.002</v>
      </c>
      <c r="CJ104" s="1635">
        <v>0.012</v>
      </c>
      <c r="CK104" s="1635">
        <v>0.017</v>
      </c>
      <c r="CL104" s="1635">
        <v>0.0425</v>
      </c>
      <c r="CM104" s="1142"/>
      <c r="CN104" s="1142"/>
      <c r="CO104" s="1144">
        <v>0.053</v>
      </c>
      <c r="CP104" s="1144">
        <v>0.045</v>
      </c>
      <c r="CQ104" s="1144">
        <v>0.057</v>
      </c>
      <c r="CR104" s="1144">
        <v>-0.041</v>
      </c>
      <c r="CS104" s="1144">
        <v>-0.04</v>
      </c>
      <c r="CT104" s="1753">
        <v>-0.037</v>
      </c>
    </row>
    <row r="105">
      <c r="A105" s="1744">
        <f t="shared" si="1"/>
        <v>45108</v>
      </c>
      <c r="B105" s="1730" t="str">
        <f>B104 &amp;" F"</f>
        <v>2022 Quý 3 F</v>
      </c>
      <c r="C105" s="1278">
        <v>0.023</v>
      </c>
      <c r="D105" s="1646"/>
      <c r="E105" s="1278">
        <v>0.023</v>
      </c>
      <c r="F105" s="1646"/>
      <c r="G105" s="1646"/>
      <c r="H105" s="1646"/>
      <c r="I105" s="1706"/>
      <c r="J105" s="1649"/>
      <c r="K105" s="1649"/>
      <c r="L105" s="1647">
        <v>0.019</v>
      </c>
      <c r="M105" s="1648">
        <v>0.024</v>
      </c>
      <c r="N105" s="1648">
        <v>0.019</v>
      </c>
      <c r="O105" s="1793">
        <v>0.001</v>
      </c>
      <c r="P105" s="1787">
        <v>0.0</v>
      </c>
      <c r="Q105" s="1787">
        <v>-0.003</v>
      </c>
      <c r="R105" s="479">
        <v>0.006</v>
      </c>
      <c r="S105" s="1648">
        <v>0.005</v>
      </c>
      <c r="T105" s="1648">
        <v>0.011</v>
      </c>
      <c r="U105" s="1751">
        <v>0.003</v>
      </c>
      <c r="V105" s="1648">
        <v>0.002</v>
      </c>
      <c r="W105" s="1648">
        <v>0.0</v>
      </c>
      <c r="X105" s="499">
        <v>0.012</v>
      </c>
      <c r="Y105" s="479">
        <v>0.011</v>
      </c>
      <c r="Z105" s="479">
        <v>0.005</v>
      </c>
      <c r="AA105" s="481">
        <v>0.004</v>
      </c>
      <c r="AB105" s="479">
        <v>0.003</v>
      </c>
      <c r="AC105" s="1764">
        <v>-0.002</v>
      </c>
      <c r="AD105" s="1777">
        <v>0.01</v>
      </c>
      <c r="AE105" s="494"/>
      <c r="AF105" s="475">
        <v>0.01</v>
      </c>
      <c r="AG105" s="1778">
        <v>0.002</v>
      </c>
      <c r="AH105" s="475">
        <v>0.002</v>
      </c>
      <c r="AI105" s="475">
        <v>0.001</v>
      </c>
      <c r="AJ105" s="1767">
        <v>0.026</v>
      </c>
      <c r="AK105" s="1768">
        <v>0.026</v>
      </c>
      <c r="AL105" s="1768">
        <v>0.026</v>
      </c>
      <c r="AM105" s="1769">
        <v>0.005</v>
      </c>
      <c r="AN105" s="1770">
        <v>0.005</v>
      </c>
      <c r="AO105" s="1770">
        <v>0.005</v>
      </c>
      <c r="AP105" s="1648">
        <v>0.018</v>
      </c>
      <c r="AQ105" s="1646"/>
      <c r="AR105" s="1649"/>
      <c r="AS105" s="1648">
        <v>0.008</v>
      </c>
      <c r="AT105" s="1648">
        <v>0.004</v>
      </c>
      <c r="AU105" s="1648">
        <v>0.006</v>
      </c>
      <c r="AV105" s="1779">
        <v>0.043</v>
      </c>
      <c r="AW105" s="475">
        <v>0.041</v>
      </c>
      <c r="AX105" s="475">
        <v>0.043</v>
      </c>
      <c r="AY105" s="1779">
        <v>0.009</v>
      </c>
      <c r="AZ105" s="475">
        <v>0.01</v>
      </c>
      <c r="BA105" s="475">
        <v>0.009</v>
      </c>
      <c r="BB105" s="1648">
        <v>0.04</v>
      </c>
      <c r="BC105" s="1648">
        <v>0.027</v>
      </c>
      <c r="BD105" s="1648">
        <v>0.019</v>
      </c>
      <c r="BE105" s="1648">
        <v>0.019</v>
      </c>
      <c r="BF105" s="1648">
        <v>0.013</v>
      </c>
      <c r="BG105" s="1648">
        <v>0.005</v>
      </c>
      <c r="BH105" s="1648">
        <v>0.045</v>
      </c>
      <c r="BI105" s="1648">
        <v>0.04</v>
      </c>
      <c r="BJ105" s="1648">
        <v>0.029</v>
      </c>
      <c r="BK105" s="1648">
        <v>0.022</v>
      </c>
      <c r="BL105" s="1648">
        <v>0.022</v>
      </c>
      <c r="BM105" s="1648">
        <v>0.006</v>
      </c>
      <c r="BN105" s="1789">
        <v>0.001</v>
      </c>
      <c r="BO105" s="1787">
        <v>0.008</v>
      </c>
      <c r="BP105" s="1787">
        <v>0.004</v>
      </c>
      <c r="BQ105" s="1789">
        <v>0.0</v>
      </c>
      <c r="BR105" s="1787">
        <v>0.002</v>
      </c>
      <c r="BS105" s="1787">
        <v>0.001</v>
      </c>
      <c r="BT105" s="1780">
        <v>0.031</v>
      </c>
      <c r="BU105" s="1781">
        <v>0.031</v>
      </c>
      <c r="BV105" s="1781">
        <v>0.031</v>
      </c>
      <c r="BW105" s="1780">
        <v>0.003</v>
      </c>
      <c r="BX105" s="1781">
        <v>0.003</v>
      </c>
      <c r="BY105" s="1781">
        <v>0.003</v>
      </c>
      <c r="BZ105" s="1648">
        <v>0.0503</v>
      </c>
      <c r="CA105" s="1278">
        <v>0.0495</v>
      </c>
      <c r="CB105" s="1278">
        <v>0.0504</v>
      </c>
      <c r="CC105" s="1278">
        <v>-0.0092</v>
      </c>
      <c r="CD105" s="1278">
        <v>-0.01</v>
      </c>
      <c r="CE105" s="1278">
        <v>-0.0091</v>
      </c>
      <c r="CF105" s="1648">
        <v>0.018</v>
      </c>
      <c r="CG105" s="1648">
        <v>0.031</v>
      </c>
      <c r="CH105" s="1648">
        <v>0.026</v>
      </c>
      <c r="CI105" s="1648">
        <v>0.002</v>
      </c>
      <c r="CJ105" s="1648">
        <v>0.012</v>
      </c>
      <c r="CK105" s="1648">
        <v>0.017</v>
      </c>
      <c r="CL105" s="1648">
        <v>0.0425</v>
      </c>
      <c r="CM105" s="1149"/>
      <c r="CN105" s="1149"/>
      <c r="CO105" s="1151">
        <v>0.05</v>
      </c>
      <c r="CP105" s="1151">
        <v>0.045</v>
      </c>
      <c r="CQ105" s="1151">
        <v>0.051</v>
      </c>
      <c r="CR105" s="1151">
        <v>-0.04</v>
      </c>
      <c r="CS105" s="1151"/>
      <c r="CT105" s="1752">
        <v>-0.035</v>
      </c>
    </row>
    <row r="106">
      <c r="A106" s="1750">
        <f t="shared" si="1"/>
        <v>45139</v>
      </c>
      <c r="B106" s="1727" t="str">
        <f>YEAR(A98) &amp; " Quý " &amp; INT((MONTH(A98)-1)/3) + 1</f>
        <v>2022 Quý 4</v>
      </c>
      <c r="C106" s="1258">
        <v>0.013</v>
      </c>
      <c r="D106" s="1633"/>
      <c r="E106" s="1258">
        <v>0.013</v>
      </c>
      <c r="F106" s="1633"/>
      <c r="G106" s="1633"/>
      <c r="H106" s="1633"/>
      <c r="I106" s="1704"/>
      <c r="J106" s="1638"/>
      <c r="K106" s="1638"/>
      <c r="L106" s="1634">
        <v>0.004</v>
      </c>
      <c r="M106" s="1635">
        <v>0.004</v>
      </c>
      <c r="N106" s="1635">
        <v>0.006</v>
      </c>
      <c r="O106" s="1792">
        <v>0.001</v>
      </c>
      <c r="P106" s="1786">
        <v>0.001</v>
      </c>
      <c r="Q106" s="1786">
        <v>0.001</v>
      </c>
      <c r="R106" s="466">
        <v>0.006</v>
      </c>
      <c r="S106" s="1635">
        <v>0.006</v>
      </c>
      <c r="T106" s="1635">
        <v>0.011</v>
      </c>
      <c r="U106" s="1738">
        <v>0.003</v>
      </c>
      <c r="V106" s="1635">
        <v>0.003</v>
      </c>
      <c r="W106" s="1635">
        <v>0.001</v>
      </c>
      <c r="X106" s="496">
        <v>0.005</v>
      </c>
      <c r="Y106" s="466">
        <v>0.008</v>
      </c>
      <c r="Z106" s="466">
        <v>0.002</v>
      </c>
      <c r="AA106" s="468">
        <v>-0.002</v>
      </c>
      <c r="AB106" s="466">
        <v>0.0</v>
      </c>
      <c r="AC106" s="1756">
        <v>0.008</v>
      </c>
      <c r="AD106" s="1772">
        <v>0.005</v>
      </c>
      <c r="AE106" s="462"/>
      <c r="AF106" s="487">
        <v>0.004</v>
      </c>
      <c r="AG106" s="1773">
        <v>0.001</v>
      </c>
      <c r="AH106" s="487">
        <v>0.002</v>
      </c>
      <c r="AI106" s="487">
        <v>0.0</v>
      </c>
      <c r="AJ106" s="1759">
        <v>0.017</v>
      </c>
      <c r="AK106" s="1760">
        <v>0.016</v>
      </c>
      <c r="AL106" s="1760">
        <v>0.014</v>
      </c>
      <c r="AM106" s="1761">
        <v>-0.001</v>
      </c>
      <c r="AN106" s="1762">
        <v>-0.002</v>
      </c>
      <c r="AO106" s="1762">
        <v>-0.001</v>
      </c>
      <c r="AP106" s="1635">
        <v>0.018</v>
      </c>
      <c r="AQ106" s="1633"/>
      <c r="AR106" s="1638"/>
      <c r="AS106" s="1635">
        <v>0.008</v>
      </c>
      <c r="AT106" s="1635">
        <v>0.004</v>
      </c>
      <c r="AU106" s="1635">
        <v>0.006</v>
      </c>
      <c r="AV106" s="1774">
        <v>0.036</v>
      </c>
      <c r="AW106" s="487">
        <v>0.043</v>
      </c>
      <c r="AX106" s="487">
        <v>0.044</v>
      </c>
      <c r="AY106" s="1774">
        <v>0.004</v>
      </c>
      <c r="AZ106" s="487">
        <v>0.003</v>
      </c>
      <c r="BA106" s="487">
        <v>0.009</v>
      </c>
      <c r="BB106" s="1635">
        <v>0.04</v>
      </c>
      <c r="BC106" s="1635">
        <v>0.027</v>
      </c>
      <c r="BD106" s="1635">
        <v>0.019</v>
      </c>
      <c r="BE106" s="1635">
        <v>0.019</v>
      </c>
      <c r="BF106" s="1635">
        <v>0.013</v>
      </c>
      <c r="BG106" s="1635">
        <v>0.005</v>
      </c>
      <c r="BH106" s="1635"/>
      <c r="BI106" s="1635"/>
      <c r="BJ106" s="1635"/>
      <c r="BK106" s="1635">
        <v>0.022</v>
      </c>
      <c r="BL106" s="1635">
        <v>0.022</v>
      </c>
      <c r="BM106" s="1635">
        <v>0.006</v>
      </c>
      <c r="BN106" s="1788">
        <v>0.016</v>
      </c>
      <c r="BO106" s="1786">
        <v>0.007</v>
      </c>
      <c r="BP106" s="1786">
        <v>0.037</v>
      </c>
      <c r="BQ106" s="1788">
        <v>0.004</v>
      </c>
      <c r="BR106" s="1786">
        <v>0.001</v>
      </c>
      <c r="BS106" s="1786">
        <v>0.009</v>
      </c>
      <c r="BT106" s="1775">
        <v>0.014</v>
      </c>
      <c r="BU106" s="1776">
        <v>0.015</v>
      </c>
      <c r="BV106" s="1776">
        <v>0.013</v>
      </c>
      <c r="BW106" s="1775">
        <v>-0.004</v>
      </c>
      <c r="BX106" s="1776">
        <v>-0.003</v>
      </c>
      <c r="BY106" s="1776">
        <v>-0.004</v>
      </c>
      <c r="BZ106" s="1635">
        <v>0.0503</v>
      </c>
      <c r="CA106" s="1258">
        <v>0.0495</v>
      </c>
      <c r="CB106" s="1258">
        <v>0.0504</v>
      </c>
      <c r="CC106" s="1258">
        <v>-0.0092</v>
      </c>
      <c r="CD106" s="1258">
        <v>-0.01</v>
      </c>
      <c r="CE106" s="1258">
        <v>-0.0091</v>
      </c>
      <c r="CF106" s="1635">
        <v>0.018</v>
      </c>
      <c r="CG106" s="1635">
        <v>0.031</v>
      </c>
      <c r="CH106" s="1635">
        <v>0.026</v>
      </c>
      <c r="CI106" s="1635">
        <v>0.002</v>
      </c>
      <c r="CJ106" s="1635">
        <v>0.012</v>
      </c>
      <c r="CK106" s="1635">
        <v>0.017</v>
      </c>
      <c r="CL106" s="1635">
        <v>0.0425</v>
      </c>
      <c r="CM106" s="1142"/>
      <c r="CN106" s="1142"/>
      <c r="CO106" s="1144">
        <v>0.052</v>
      </c>
      <c r="CP106" s="1144">
        <v>0.04</v>
      </c>
      <c r="CQ106" s="1144">
        <v>0.052</v>
      </c>
      <c r="CR106" s="1144">
        <v>-0.037</v>
      </c>
      <c r="CS106" s="1144">
        <v>-0.04</v>
      </c>
      <c r="CT106" s="1753">
        <v>-0.027</v>
      </c>
    </row>
    <row r="107">
      <c r="A107" s="1744">
        <f t="shared" si="1"/>
        <v>45170</v>
      </c>
      <c r="B107" s="1730" t="str">
        <f>B106 &amp;" F"</f>
        <v>2022 Quý 4 F</v>
      </c>
      <c r="C107" s="1278">
        <v>0.013</v>
      </c>
      <c r="D107" s="1646"/>
      <c r="E107" s="1278">
        <v>0.013</v>
      </c>
      <c r="F107" s="1646"/>
      <c r="G107" s="1646"/>
      <c r="H107" s="1646"/>
      <c r="I107" s="1706"/>
      <c r="J107" s="1649"/>
      <c r="K107" s="1649"/>
      <c r="L107" s="1647">
        <v>0.006</v>
      </c>
      <c r="M107" s="1648">
        <v>0.004</v>
      </c>
      <c r="N107" s="1648">
        <v>0.006</v>
      </c>
      <c r="O107" s="1793">
        <v>0.001</v>
      </c>
      <c r="P107" s="1787">
        <v>0.001</v>
      </c>
      <c r="Q107" s="1787">
        <v>0.001</v>
      </c>
      <c r="R107" s="479">
        <v>0.005</v>
      </c>
      <c r="S107" s="1648">
        <v>0.006</v>
      </c>
      <c r="T107" s="1648">
        <v>0.005</v>
      </c>
      <c r="U107" s="1751">
        <v>0.001</v>
      </c>
      <c r="V107" s="1648">
        <v>0.003</v>
      </c>
      <c r="W107" s="1648">
        <v>0.002</v>
      </c>
      <c r="X107" s="499">
        <v>0.003</v>
      </c>
      <c r="Y107" s="479">
        <v>0.005</v>
      </c>
      <c r="Z107" s="479">
        <v>0.003</v>
      </c>
      <c r="AA107" s="481">
        <v>-0.004</v>
      </c>
      <c r="AB107" s="479">
        <v>-0.002</v>
      </c>
      <c r="AC107" s="1764">
        <v>-0.004</v>
      </c>
      <c r="AD107" s="1777">
        <v>0.005</v>
      </c>
      <c r="AE107" s="494"/>
      <c r="AF107" s="475">
        <v>0.005</v>
      </c>
      <c r="AG107" s="1778">
        <v>0.001</v>
      </c>
      <c r="AH107" s="475">
        <v>0.001</v>
      </c>
      <c r="AI107" s="475">
        <v>0.001</v>
      </c>
      <c r="AJ107" s="1767">
        <v>0.014</v>
      </c>
      <c r="AK107" s="1768">
        <v>0.026</v>
      </c>
      <c r="AL107" s="1768">
        <v>0.014</v>
      </c>
      <c r="AM107" s="1769">
        <v>-0.001</v>
      </c>
      <c r="AN107" s="1770">
        <v>0.005</v>
      </c>
      <c r="AO107" s="1770">
        <v>-0.001</v>
      </c>
      <c r="AP107" s="1648">
        <v>0.01</v>
      </c>
      <c r="AQ107" s="1646"/>
      <c r="AR107" s="1649"/>
      <c r="AS107" s="1648">
        <v>0.008</v>
      </c>
      <c r="AT107" s="1648">
        <v>0.004</v>
      </c>
      <c r="AU107" s="1648">
        <v>0.006</v>
      </c>
      <c r="AV107" s="1779">
        <v>0.036</v>
      </c>
      <c r="AW107" s="475">
        <v>0.035</v>
      </c>
      <c r="AX107" s="475">
        <v>0.036</v>
      </c>
      <c r="AY107" s="1779">
        <v>0.005</v>
      </c>
      <c r="AZ107" s="475">
        <v>0.004</v>
      </c>
      <c r="BA107" s="475">
        <v>0.005</v>
      </c>
      <c r="BB107" s="1648">
        <v>0.034</v>
      </c>
      <c r="BC107" s="1648">
        <v>0.027</v>
      </c>
      <c r="BD107" s="1648">
        <v>0.04</v>
      </c>
      <c r="BE107" s="1648">
        <v>0.009</v>
      </c>
      <c r="BF107" s="1648">
        <v>0.003</v>
      </c>
      <c r="BG107" s="1648">
        <v>0.019</v>
      </c>
      <c r="BH107" s="1648"/>
      <c r="BI107" s="1648"/>
      <c r="BJ107" s="1648"/>
      <c r="BK107" s="1648">
        <v>0.008</v>
      </c>
      <c r="BL107" s="1648">
        <v>0.005</v>
      </c>
      <c r="BM107" s="1648">
        <v>0.022</v>
      </c>
      <c r="BN107" s="1789">
        <v>0.027</v>
      </c>
      <c r="BO107" s="1787">
        <v>0.016</v>
      </c>
      <c r="BP107" s="1787">
        <v>0.032</v>
      </c>
      <c r="BQ107" s="1789">
        <v>0.007</v>
      </c>
      <c r="BR107" s="1787">
        <v>0.004</v>
      </c>
      <c r="BS107" s="1787">
        <v>0.008</v>
      </c>
      <c r="BT107" s="1780">
        <v>0.013</v>
      </c>
      <c r="BU107" s="1781">
        <v>0.014</v>
      </c>
      <c r="BV107" s="1781">
        <v>0.013</v>
      </c>
      <c r="BW107" s="1780">
        <v>-0.004</v>
      </c>
      <c r="BX107" s="1781">
        <v>-0.004</v>
      </c>
      <c r="BY107" s="1781">
        <v>-0.004</v>
      </c>
      <c r="BZ107" s="1648">
        <v>0.0503</v>
      </c>
      <c r="CA107" s="1278">
        <v>0.0495</v>
      </c>
      <c r="CB107" s="1278">
        <v>0.0504</v>
      </c>
      <c r="CC107" s="1278">
        <v>-0.0092</v>
      </c>
      <c r="CD107" s="1278">
        <v>-0.01</v>
      </c>
      <c r="CE107" s="1278">
        <v>-0.0091</v>
      </c>
      <c r="CF107" s="1648">
        <v>0.015</v>
      </c>
      <c r="CG107" s="1648">
        <v>0.024</v>
      </c>
      <c r="CH107" s="1648">
        <v>0.018</v>
      </c>
      <c r="CI107" s="1648">
        <v>0.008</v>
      </c>
      <c r="CJ107" s="1648">
        <v>0.012</v>
      </c>
      <c r="CK107" s="1648">
        <v>0.002</v>
      </c>
      <c r="CL107" s="1648">
        <v>0.0547</v>
      </c>
      <c r="CM107" s="1149"/>
      <c r="CN107" s="1149"/>
      <c r="CO107" s="1151">
        <v>0.052</v>
      </c>
      <c r="CP107" s="1151">
        <v>0.0</v>
      </c>
      <c r="CQ107" s="1151">
        <v>0.056</v>
      </c>
      <c r="CR107" s="1151">
        <v>-0.027</v>
      </c>
      <c r="CS107" s="1151">
        <v>-0.07</v>
      </c>
      <c r="CT107" s="1752">
        <v>-0.027</v>
      </c>
    </row>
    <row r="108">
      <c r="A108" s="1750">
        <f t="shared" si="1"/>
        <v>45200</v>
      </c>
      <c r="B108" s="1727" t="str">
        <f>YEAR(A101) &amp; " Quý " &amp; INT((MONTH(A101)-1)/3) + 1</f>
        <v>2023 Quý 1</v>
      </c>
      <c r="C108" s="1258">
        <v>0.023</v>
      </c>
      <c r="D108" s="1633"/>
      <c r="E108" s="1258">
        <v>0.023</v>
      </c>
      <c r="F108" s="1633"/>
      <c r="G108" s="1633"/>
      <c r="H108" s="1633"/>
      <c r="I108" s="1704"/>
      <c r="J108" s="1638"/>
      <c r="K108" s="1638"/>
      <c r="L108" s="1634">
        <v>0.002</v>
      </c>
      <c r="M108" s="1635">
        <v>0.002</v>
      </c>
      <c r="N108" s="1635">
        <v>0.002</v>
      </c>
      <c r="O108" s="1792">
        <v>0.002</v>
      </c>
      <c r="P108" s="1786">
        <v>0.0</v>
      </c>
      <c r="Q108" s="1786">
        <v>0.001</v>
      </c>
      <c r="R108" s="466">
        <v>0.001</v>
      </c>
      <c r="S108" s="1635">
        <v>0.002</v>
      </c>
      <c r="T108" s="1635">
        <v>0.005</v>
      </c>
      <c r="U108" s="1738">
        <v>-0.001</v>
      </c>
      <c r="V108" s="1635">
        <v>0.0</v>
      </c>
      <c r="W108" s="1635">
        <v>0.002</v>
      </c>
      <c r="X108" s="496">
        <v>0.002</v>
      </c>
      <c r="Y108" s="466">
        <v>0.008</v>
      </c>
      <c r="Z108" s="466">
        <v>-0.002</v>
      </c>
      <c r="AA108" s="468">
        <v>-0.001</v>
      </c>
      <c r="AB108" s="466">
        <v>0.003</v>
      </c>
      <c r="AC108" s="1756">
        <v>-0.001</v>
      </c>
      <c r="AD108" s="1772">
        <v>0.008</v>
      </c>
      <c r="AE108" s="487">
        <v>0.005</v>
      </c>
      <c r="AF108" s="487">
        <v>0.009</v>
      </c>
      <c r="AG108" s="1773">
        <v>0.002</v>
      </c>
      <c r="AH108" s="487">
        <v>0.002</v>
      </c>
      <c r="AI108" s="487">
        <v>0.001</v>
      </c>
      <c r="AJ108" s="1759">
        <v>0.018</v>
      </c>
      <c r="AK108" s="1760">
        <v>0.014</v>
      </c>
      <c r="AL108" s="1760">
        <v>0.019</v>
      </c>
      <c r="AM108" s="1761">
        <v>0.005</v>
      </c>
      <c r="AN108" s="1762">
        <v>0.002</v>
      </c>
      <c r="AO108" s="1762">
        <v>0.006</v>
      </c>
      <c r="AP108" s="1635">
        <v>0.01</v>
      </c>
      <c r="AQ108" s="1633"/>
      <c r="AR108" s="1635">
        <v>0.012</v>
      </c>
      <c r="AS108" s="1635">
        <v>0.0</v>
      </c>
      <c r="AT108" s="1635">
        <v>0.003</v>
      </c>
      <c r="AU108" s="1635">
        <v>0.0</v>
      </c>
      <c r="AV108" s="1774">
        <v>0.039</v>
      </c>
      <c r="AW108" s="487">
        <v>0.033</v>
      </c>
      <c r="AX108" s="487">
        <v>0.039</v>
      </c>
      <c r="AY108" s="1774">
        <v>0.011</v>
      </c>
      <c r="AZ108" s="487">
        <v>0.008</v>
      </c>
      <c r="BA108" s="487">
        <v>0.011</v>
      </c>
      <c r="BB108" s="1635">
        <v>0.034</v>
      </c>
      <c r="BC108" s="1635">
        <v>0.027</v>
      </c>
      <c r="BD108" s="1635">
        <v>0.04</v>
      </c>
      <c r="BE108" s="1635">
        <v>0.009</v>
      </c>
      <c r="BF108" s="1635">
        <v>0.003</v>
      </c>
      <c r="BG108" s="1635">
        <v>0.019</v>
      </c>
      <c r="BH108" s="1635">
        <v>0.063</v>
      </c>
      <c r="BI108" s="1635">
        <v>0.073</v>
      </c>
      <c r="BJ108" s="1635">
        <v>0.045</v>
      </c>
      <c r="BK108" s="1635">
        <v>0.008</v>
      </c>
      <c r="BL108" s="1635">
        <v>0.005</v>
      </c>
      <c r="BM108" s="1635">
        <v>0.022</v>
      </c>
      <c r="BN108" s="1788">
        <v>0.06</v>
      </c>
      <c r="BO108" s="1786">
        <v>0.031</v>
      </c>
      <c r="BP108" s="1786">
        <v>0.045</v>
      </c>
      <c r="BQ108" s="1788">
        <v>0.015</v>
      </c>
      <c r="BR108" s="1786">
        <v>0.008</v>
      </c>
      <c r="BS108" s="1786">
        <v>0.011</v>
      </c>
      <c r="BT108" s="1775">
        <v>0.008</v>
      </c>
      <c r="BU108" s="1776">
        <v>0.009</v>
      </c>
      <c r="BV108" s="1776">
        <v>0.009</v>
      </c>
      <c r="BW108" s="1775">
        <v>0.003</v>
      </c>
      <c r="BX108" s="1776">
        <v>0.002</v>
      </c>
      <c r="BY108" s="1776">
        <v>0.003</v>
      </c>
      <c r="BZ108" s="1635">
        <v>0.0517</v>
      </c>
      <c r="CA108" s="1258">
        <v>0.0493</v>
      </c>
      <c r="CB108" s="1258">
        <v>0.0517</v>
      </c>
      <c r="CC108" s="1258">
        <v>0.0386</v>
      </c>
      <c r="CD108" s="1258">
        <v>0.0372</v>
      </c>
      <c r="CE108" s="1258">
        <v>0.0386</v>
      </c>
      <c r="CF108" s="1635">
        <v>0.015</v>
      </c>
      <c r="CG108" s="1635">
        <v>0.024</v>
      </c>
      <c r="CH108" s="1635">
        <v>0.018</v>
      </c>
      <c r="CI108" s="1635">
        <v>0.008</v>
      </c>
      <c r="CJ108" s="1635">
        <v>0.012</v>
      </c>
      <c r="CK108" s="1635">
        <v>0.002</v>
      </c>
      <c r="CL108" s="1635">
        <v>0.0547</v>
      </c>
      <c r="CM108" s="1142"/>
      <c r="CN108" s="1142"/>
      <c r="CO108" s="1144">
        <v>0.05</v>
      </c>
      <c r="CP108" s="1144">
        <v>0.038</v>
      </c>
      <c r="CQ108" s="1144">
        <v>0.051</v>
      </c>
      <c r="CR108" s="1144">
        <v>-0.019</v>
      </c>
      <c r="CS108" s="1144">
        <v>-0.03</v>
      </c>
      <c r="CT108" s="1753">
        <v>-0.018</v>
      </c>
    </row>
    <row r="109">
      <c r="A109" s="1744">
        <f t="shared" si="1"/>
        <v>45231</v>
      </c>
      <c r="B109" s="1730" t="str">
        <f>B108 &amp;" F"</f>
        <v>2023 Quý 1 F</v>
      </c>
      <c r="C109" s="1278">
        <v>0.023</v>
      </c>
      <c r="D109" s="1646"/>
      <c r="E109" s="1278">
        <v>0.023</v>
      </c>
      <c r="F109" s="1646"/>
      <c r="G109" s="1646"/>
      <c r="H109" s="1646"/>
      <c r="I109" s="1706"/>
      <c r="J109" s="1649"/>
      <c r="K109" s="1649"/>
      <c r="L109" s="1647">
        <v>0.002</v>
      </c>
      <c r="M109" s="1648">
        <v>0.002</v>
      </c>
      <c r="N109" s="1648">
        <v>0.005</v>
      </c>
      <c r="O109" s="1793">
        <v>0.002</v>
      </c>
      <c r="P109" s="1787">
        <v>0.002</v>
      </c>
      <c r="Q109" s="1787">
        <v>0.003</v>
      </c>
      <c r="R109" s="479">
        <v>0.001</v>
      </c>
      <c r="S109" s="1648">
        <v>0.001</v>
      </c>
      <c r="T109" s="1648">
        <v>0.006</v>
      </c>
      <c r="U109" s="1751">
        <v>-0.001</v>
      </c>
      <c r="V109" s="1648">
        <v>-0.001</v>
      </c>
      <c r="W109" s="1648">
        <v>0.001</v>
      </c>
      <c r="X109" s="499">
        <v>-0.002</v>
      </c>
      <c r="Y109" s="479">
        <v>0.002</v>
      </c>
      <c r="Z109" s="479">
        <v>-0.002</v>
      </c>
      <c r="AA109" s="481">
        <v>-0.003</v>
      </c>
      <c r="AB109" s="479">
        <v>-0.001</v>
      </c>
      <c r="AC109" s="1764">
        <v>-0.001</v>
      </c>
      <c r="AD109" s="1777">
        <v>0.008</v>
      </c>
      <c r="AE109" s="475">
        <v>0.008</v>
      </c>
      <c r="AF109" s="475">
        <v>0.009</v>
      </c>
      <c r="AG109" s="1778">
        <v>0.002</v>
      </c>
      <c r="AH109" s="475">
        <v>0.002</v>
      </c>
      <c r="AI109" s="475">
        <v>0.001</v>
      </c>
      <c r="AJ109" s="1767">
        <v>0.019</v>
      </c>
      <c r="AK109" s="1768">
        <v>0.018</v>
      </c>
      <c r="AL109" s="1768">
        <v>0.019</v>
      </c>
      <c r="AM109" s="1769">
        <v>0.006</v>
      </c>
      <c r="AN109" s="1770">
        <v>0.005</v>
      </c>
      <c r="AO109" s="1770">
        <v>0.006</v>
      </c>
      <c r="AP109" s="1648">
        <v>0.01</v>
      </c>
      <c r="AQ109" s="1646"/>
      <c r="AR109" s="1648">
        <v>0.012</v>
      </c>
      <c r="AS109" s="1648">
        <v>0.0</v>
      </c>
      <c r="AT109" s="1648">
        <v>0.003</v>
      </c>
      <c r="AU109" s="1648">
        <v>0.0</v>
      </c>
      <c r="AV109" s="1779">
        <v>0.037</v>
      </c>
      <c r="AW109" s="475">
        <v>0.039</v>
      </c>
      <c r="AX109" s="475">
        <v>0.037</v>
      </c>
      <c r="AY109" s="1779">
        <v>0.01</v>
      </c>
      <c r="AZ109" s="475">
        <v>0.011</v>
      </c>
      <c r="BA109" s="475">
        <v>0.01</v>
      </c>
      <c r="BB109" s="1648">
        <v>0.034</v>
      </c>
      <c r="BC109" s="1648">
        <v>0.027</v>
      </c>
      <c r="BD109" s="1648">
        <v>0.04</v>
      </c>
      <c r="BE109" s="1648">
        <v>0.009</v>
      </c>
      <c r="BF109" s="1648">
        <v>0.003</v>
      </c>
      <c r="BG109" s="1648">
        <v>0.019</v>
      </c>
      <c r="BH109" s="1648"/>
      <c r="BI109" s="1648"/>
      <c r="BJ109" s="1648"/>
      <c r="BK109" s="1648">
        <v>0.008</v>
      </c>
      <c r="BL109" s="1648">
        <v>0.005</v>
      </c>
      <c r="BM109" s="1648">
        <v>0.022</v>
      </c>
      <c r="BN109" s="1789">
        <v>0.048</v>
      </c>
      <c r="BO109" s="1787">
        <v>0.06</v>
      </c>
      <c r="BP109" s="1787">
        <v>0.036</v>
      </c>
      <c r="BQ109" s="1789">
        <v>0.012</v>
      </c>
      <c r="BR109" s="1787">
        <v>0.015</v>
      </c>
      <c r="BS109" s="1787">
        <v>0.009</v>
      </c>
      <c r="BT109" s="1780">
        <v>0.009</v>
      </c>
      <c r="BU109" s="1781">
        <v>0.008</v>
      </c>
      <c r="BV109" s="1781">
        <v>0.009</v>
      </c>
      <c r="BW109" s="1780">
        <v>0.003</v>
      </c>
      <c r="BX109" s="1781">
        <v>0.003</v>
      </c>
      <c r="BY109" s="1781">
        <v>0.006</v>
      </c>
      <c r="BZ109" s="1648">
        <v>0.0517</v>
      </c>
      <c r="CA109" s="1278">
        <v>0.0493</v>
      </c>
      <c r="CB109" s="1278">
        <v>0.0517</v>
      </c>
      <c r="CC109" s="1278">
        <v>0.0386</v>
      </c>
      <c r="CD109" s="1278">
        <v>0.0372</v>
      </c>
      <c r="CE109" s="1278">
        <v>0.0386</v>
      </c>
      <c r="CF109" s="1648">
        <v>0.015</v>
      </c>
      <c r="CG109" s="1648">
        <v>0.024</v>
      </c>
      <c r="CH109" s="1648">
        <v>0.018</v>
      </c>
      <c r="CI109" s="1648">
        <v>0.008</v>
      </c>
      <c r="CJ109" s="1648">
        <v>0.012</v>
      </c>
      <c r="CK109" s="1648">
        <v>0.002</v>
      </c>
      <c r="CL109" s="1648">
        <v>0.0547</v>
      </c>
      <c r="CM109" s="1149"/>
      <c r="CN109" s="1149"/>
      <c r="CO109" s="1151">
        <v>0.044</v>
      </c>
      <c r="CP109" s="1151">
        <v>0.036</v>
      </c>
      <c r="CQ109" s="1151">
        <v>0.044</v>
      </c>
      <c r="CR109" s="1151">
        <v>-0.018</v>
      </c>
      <c r="CS109" s="1151">
        <v>-0.019</v>
      </c>
      <c r="CT109" s="1752">
        <v>-0.018</v>
      </c>
    </row>
    <row r="110">
      <c r="A110" s="1750">
        <f t="shared" si="1"/>
        <v>45261</v>
      </c>
      <c r="B110" s="1727" t="str">
        <f t="array" ref="B110">IF(OR(MONTH(A106)=1, MONTH(A106)=2), 
    YEAR(DATE(YEAR(A106)-1,9,1)) &amp; " Quý 4", 
   YEAR(EDATE(A106, -3)) &amp; " Quý " &amp; CHOOSE(MATCH(MONTH(EDATE(A106, -3)), {1,4,7,10}, 1), 1, 2, 3, 4)
)</f>
        <v>2023 Quý 2</v>
      </c>
      <c r="C110" s="1258">
        <v>0.028</v>
      </c>
      <c r="D110" s="1633"/>
      <c r="E110" s="1258">
        <v>0.028</v>
      </c>
      <c r="F110" s="1633"/>
      <c r="G110" s="1633"/>
      <c r="H110" s="1633"/>
      <c r="I110" s="1704"/>
      <c r="J110" s="1638"/>
      <c r="K110" s="1638"/>
      <c r="L110" s="1634">
        <v>0.004</v>
      </c>
      <c r="M110" s="1635">
        <v>0.005</v>
      </c>
      <c r="N110" s="1635">
        <v>0.006</v>
      </c>
      <c r="O110" s="1792">
        <v>0.0</v>
      </c>
      <c r="P110" s="1786">
        <v>-0.001</v>
      </c>
      <c r="Q110" s="1786">
        <v>0.002</v>
      </c>
      <c r="R110" s="466">
        <v>0.0</v>
      </c>
      <c r="S110" s="1635">
        <v>0.001</v>
      </c>
      <c r="T110" s="1635">
        <v>0.0</v>
      </c>
      <c r="U110" s="1738">
        <v>-0.001</v>
      </c>
      <c r="V110" s="1635">
        <v>-0.001</v>
      </c>
      <c r="W110" s="1635">
        <v>-0.001</v>
      </c>
      <c r="X110" s="496">
        <v>-0.002</v>
      </c>
      <c r="Y110" s="470"/>
      <c r="Z110" s="470">
        <v>0.0</v>
      </c>
      <c r="AA110" s="468">
        <v>0.0</v>
      </c>
      <c r="AB110" s="466">
        <v>0.001</v>
      </c>
      <c r="AC110" s="1756">
        <v>0.001</v>
      </c>
      <c r="AD110" s="1772">
        <v>0.009</v>
      </c>
      <c r="AE110" s="462"/>
      <c r="AF110" s="487">
        <v>0.011</v>
      </c>
      <c r="AG110" s="1773">
        <v>0.005</v>
      </c>
      <c r="AH110" s="487">
        <v>0.001</v>
      </c>
      <c r="AI110" s="487">
        <v>0.006</v>
      </c>
      <c r="AJ110" s="1759">
        <v>0.006</v>
      </c>
      <c r="AK110" s="1760">
        <v>0.009</v>
      </c>
      <c r="AL110" s="1760">
        <v>0.003</v>
      </c>
      <c r="AM110" s="1761">
        <v>-0.003</v>
      </c>
      <c r="AN110" s="1762">
        <v>0.0</v>
      </c>
      <c r="AO110" s="1762">
        <v>-0.004</v>
      </c>
      <c r="AP110" s="1635">
        <v>0.005</v>
      </c>
      <c r="AQ110" s="1633"/>
      <c r="AR110" s="1635">
        <v>0.0046</v>
      </c>
      <c r="AS110" s="1635">
        <v>0.0</v>
      </c>
      <c r="AT110" s="1635">
        <v>0.003</v>
      </c>
      <c r="AU110" s="1635">
        <v>0.0</v>
      </c>
      <c r="AV110" s="1774">
        <v>0.037</v>
      </c>
      <c r="AW110" s="487">
        <v>0.034</v>
      </c>
      <c r="AX110" s="487">
        <v>0.037</v>
      </c>
      <c r="AY110" s="1774">
        <v>0.009</v>
      </c>
      <c r="AZ110" s="487">
        <v>0.009</v>
      </c>
      <c r="BA110" s="487">
        <v>0.01</v>
      </c>
      <c r="BB110" s="1635">
        <v>0.02</v>
      </c>
      <c r="BC110" s="1635">
        <v>0.019</v>
      </c>
      <c r="BD110" s="1635">
        <v>0.035</v>
      </c>
      <c r="BE110" s="1635">
        <v>0.001</v>
      </c>
      <c r="BF110" s="1635">
        <v>-0.002</v>
      </c>
      <c r="BG110" s="1635">
        <v>0.01</v>
      </c>
      <c r="BH110" s="1635"/>
      <c r="BI110" s="1635"/>
      <c r="BJ110" s="1635"/>
      <c r="BK110" s="1635">
        <v>0.013</v>
      </c>
      <c r="BL110" s="1635">
        <v>0.01</v>
      </c>
      <c r="BM110" s="1635">
        <v>0.005</v>
      </c>
      <c r="BN110" s="1788">
        <v>-0.021</v>
      </c>
      <c r="BO110" s="1786">
        <v>-0.006</v>
      </c>
      <c r="BP110" s="1786">
        <v>-0.033</v>
      </c>
      <c r="BQ110" s="1788">
        <v>-0.005</v>
      </c>
      <c r="BR110" s="1786">
        <v>-0.001</v>
      </c>
      <c r="BS110" s="1786">
        <v>-0.008</v>
      </c>
      <c r="BT110" s="1775">
        <v>0.009</v>
      </c>
      <c r="BU110" s="1776">
        <v>0.008</v>
      </c>
      <c r="BV110" s="1776">
        <v>0.009</v>
      </c>
      <c r="BW110" s="1775">
        <v>0.006</v>
      </c>
      <c r="BX110" s="1776">
        <v>0.005</v>
      </c>
      <c r="BY110" s="1776">
        <v>0.006</v>
      </c>
      <c r="BZ110" s="1635">
        <v>0.0517</v>
      </c>
      <c r="CA110" s="1258">
        <v>0.0493</v>
      </c>
      <c r="CB110" s="1258">
        <v>0.0517</v>
      </c>
      <c r="CC110" s="1258">
        <v>0.0386</v>
      </c>
      <c r="CD110" s="1258">
        <v>0.0372</v>
      </c>
      <c r="CE110" s="1258">
        <v>0.0386</v>
      </c>
      <c r="CF110" s="1635">
        <v>0.017</v>
      </c>
      <c r="CG110" s="1635">
        <v>0.025</v>
      </c>
      <c r="CH110" s="1635">
        <v>0.014</v>
      </c>
      <c r="CI110" s="1635">
        <v>-0.006</v>
      </c>
      <c r="CJ110" s="1635">
        <v>0.001</v>
      </c>
      <c r="CK110" s="1635">
        <v>0.006</v>
      </c>
      <c r="CL110" s="1635">
        <v>0.0672</v>
      </c>
      <c r="CM110" s="1142"/>
      <c r="CN110" s="1142"/>
      <c r="CO110" s="1144">
        <v>0.046</v>
      </c>
      <c r="CP110" s="1144">
        <v>0.0</v>
      </c>
      <c r="CQ110" s="1144">
        <v>0.044</v>
      </c>
      <c r="CR110" s="1144">
        <v>0.049</v>
      </c>
      <c r="CS110" s="1144">
        <v>0.047</v>
      </c>
      <c r="CT110" s="1753">
        <v>0.049</v>
      </c>
    </row>
    <row r="111">
      <c r="A111" s="1744">
        <f t="shared" si="1"/>
        <v>45292</v>
      </c>
      <c r="B111" s="1730" t="str">
        <f>B110 &amp;" F"</f>
        <v>2023 Quý 2 F</v>
      </c>
      <c r="C111" s="1278">
        <v>0.028</v>
      </c>
      <c r="D111" s="1646"/>
      <c r="E111" s="1278">
        <v>0.028</v>
      </c>
      <c r="F111" s="1646"/>
      <c r="G111" s="1646"/>
      <c r="H111" s="1646"/>
      <c r="I111" s="1706"/>
      <c r="J111" s="1649"/>
      <c r="K111" s="1649"/>
      <c r="L111" s="1647">
        <v>0.006</v>
      </c>
      <c r="M111" s="1648">
        <v>0.004</v>
      </c>
      <c r="N111" s="1648">
        <v>0.003</v>
      </c>
      <c r="O111" s="1793">
        <v>-0.001</v>
      </c>
      <c r="P111" s="1787">
        <v>0.0</v>
      </c>
      <c r="Q111" s="1787">
        <v>0.0</v>
      </c>
      <c r="R111" s="479">
        <v>0.001</v>
      </c>
      <c r="S111" s="1648">
        <v>0.0</v>
      </c>
      <c r="T111" s="1648">
        <v>0.0</v>
      </c>
      <c r="U111" s="1751">
        <v>0.0</v>
      </c>
      <c r="V111" s="1648">
        <v>-0.001</v>
      </c>
      <c r="W111" s="1648">
        <v>-0.001</v>
      </c>
      <c r="X111" s="499">
        <v>-0.002</v>
      </c>
      <c r="Y111" s="479">
        <v>-0.002</v>
      </c>
      <c r="Z111" s="479">
        <v>0.001</v>
      </c>
      <c r="AA111" s="481">
        <v>0.0</v>
      </c>
      <c r="AB111" s="479">
        <v>0.0</v>
      </c>
      <c r="AC111" s="1764">
        <v>0.0</v>
      </c>
      <c r="AD111" s="1777">
        <v>0.009</v>
      </c>
      <c r="AE111" s="494"/>
      <c r="AF111" s="475">
        <v>0.009</v>
      </c>
      <c r="AG111" s="1778">
        <v>0.005</v>
      </c>
      <c r="AH111" s="475">
        <v>0.005</v>
      </c>
      <c r="AI111" s="475">
        <v>0.005</v>
      </c>
      <c r="AJ111" s="1767">
        <v>0.004</v>
      </c>
      <c r="AK111" s="1768">
        <v>0.006</v>
      </c>
      <c r="AL111" s="1768">
        <v>0.003</v>
      </c>
      <c r="AM111" s="1769">
        <v>-0.004</v>
      </c>
      <c r="AN111" s="1770">
        <v>-0.003</v>
      </c>
      <c r="AO111" s="1770">
        <v>-0.004</v>
      </c>
      <c r="AP111" s="1648">
        <v>0.005</v>
      </c>
      <c r="AQ111" s="1646"/>
      <c r="AR111" s="1648">
        <v>0.0046</v>
      </c>
      <c r="AS111" s="1648">
        <v>-0.003</v>
      </c>
      <c r="AT111" s="1649"/>
      <c r="AU111" s="1648">
        <v>0.003</v>
      </c>
      <c r="AV111" s="1779">
        <v>0.036</v>
      </c>
      <c r="AW111" s="475">
        <v>0.037</v>
      </c>
      <c r="AX111" s="475">
        <v>0.036</v>
      </c>
      <c r="AY111" s="1779">
        <v>0.008</v>
      </c>
      <c r="AZ111" s="475">
        <v>0.009</v>
      </c>
      <c r="BA111" s="475">
        <v>0.008</v>
      </c>
      <c r="BB111" s="1648">
        <v>0.02</v>
      </c>
      <c r="BC111" s="1648">
        <v>0.019</v>
      </c>
      <c r="BD111" s="1648">
        <v>0.035</v>
      </c>
      <c r="BE111" s="1648">
        <v>0.001</v>
      </c>
      <c r="BF111" s="1648">
        <v>-0.002</v>
      </c>
      <c r="BG111" s="1648">
        <v>0.01</v>
      </c>
      <c r="BH111" s="1648">
        <v>0.049</v>
      </c>
      <c r="BI111" s="1648">
        <v>0.044</v>
      </c>
      <c r="BJ111" s="1648">
        <v>0.063</v>
      </c>
      <c r="BK111" s="1648">
        <v>0.013</v>
      </c>
      <c r="BL111" s="1648">
        <v>0.01</v>
      </c>
      <c r="BM111" s="1648">
        <v>0.005</v>
      </c>
      <c r="BN111" s="1789">
        <v>-0.029</v>
      </c>
      <c r="BO111" s="1787">
        <v>-0.021</v>
      </c>
      <c r="BP111" s="1787">
        <v>-0.032</v>
      </c>
      <c r="BQ111" s="1789">
        <v>-0.007</v>
      </c>
      <c r="BR111" s="1787">
        <v>-0.005</v>
      </c>
      <c r="BS111" s="1787">
        <v>-0.007</v>
      </c>
      <c r="BT111" s="1780">
        <v>0.009</v>
      </c>
      <c r="BU111" s="1781">
        <v>0.009</v>
      </c>
      <c r="BV111" s="1781">
        <v>0.009</v>
      </c>
      <c r="BW111" s="1780">
        <v>0.006</v>
      </c>
      <c r="BX111" s="1781">
        <v>0.003</v>
      </c>
      <c r="BY111" s="1781">
        <v>0.006</v>
      </c>
      <c r="BZ111" s="1648">
        <v>0.0494</v>
      </c>
      <c r="CA111" s="1278">
        <v>0.0505</v>
      </c>
      <c r="CB111" s="1278">
        <v>0.0494</v>
      </c>
      <c r="CC111" s="1278">
        <v>0.016</v>
      </c>
      <c r="CD111" s="1278">
        <v>0.0171</v>
      </c>
      <c r="CE111" s="1278">
        <v>0.016</v>
      </c>
      <c r="CF111" s="1648">
        <v>0.017</v>
      </c>
      <c r="CG111" s="1648">
        <v>0.025</v>
      </c>
      <c r="CH111" s="1648">
        <v>0.014</v>
      </c>
      <c r="CI111" s="1648">
        <v>-0.006</v>
      </c>
      <c r="CJ111" s="1648">
        <v>0.001</v>
      </c>
      <c r="CK111" s="1648">
        <v>0.006</v>
      </c>
      <c r="CL111" s="1648">
        <v>0.0672</v>
      </c>
      <c r="CM111" s="1149"/>
      <c r="CN111" s="1149"/>
      <c r="CO111" s="1151">
        <v>0.046</v>
      </c>
      <c r="CP111" s="1151">
        <v>0.0</v>
      </c>
      <c r="CQ111" s="1151">
        <v>0.046</v>
      </c>
      <c r="CR111" s="1151">
        <v>0.049</v>
      </c>
      <c r="CS111" s="1151">
        <v>0.049</v>
      </c>
      <c r="CT111" s="1752">
        <v>0.049</v>
      </c>
    </row>
    <row r="112">
      <c r="A112" s="1750">
        <f t="shared" si="1"/>
        <v>45323</v>
      </c>
      <c r="B112" s="1727" t="str">
        <f t="array" ref="B112">IF(OR(MONTH(A108)=1, MONTH(A108)=2), 
    YEAR(DATE(YEAR(A108)-1,9,1)) &amp; " Quý 4", 
   YEAR(EDATE(A108, -3)) &amp; " Quý " &amp; CHOOSE(MATCH(MONTH(EDATE(A108, -3)), {1,4,7,10}, 1), 1, 2, 3, 4)
)</f>
        <v>2023 Quý 3</v>
      </c>
      <c r="C112" s="1794">
        <v>0.032</v>
      </c>
      <c r="D112" s="1633"/>
      <c r="E112" s="1258">
        <v>0.032</v>
      </c>
      <c r="F112" s="1633"/>
      <c r="G112" s="1633"/>
      <c r="H112" s="1633"/>
      <c r="I112" s="1704"/>
      <c r="J112" s="1638"/>
      <c r="K112" s="1638"/>
      <c r="L112" s="1634">
        <v>0.006</v>
      </c>
      <c r="M112" s="1635">
        <v>0.005</v>
      </c>
      <c r="N112" s="1635">
        <v>0.002</v>
      </c>
      <c r="O112" s="1792">
        <v>-0.003</v>
      </c>
      <c r="P112" s="1786">
        <v>-0.001</v>
      </c>
      <c r="Q112" s="1786">
        <v>-0.001</v>
      </c>
      <c r="R112" s="466">
        <v>0.001</v>
      </c>
      <c r="S112" s="1635">
        <v>0.001</v>
      </c>
      <c r="T112" s="1635">
        <v>0.001</v>
      </c>
      <c r="U112" s="1738">
        <v>0.0</v>
      </c>
      <c r="V112" s="1635">
        <v>0.0</v>
      </c>
      <c r="W112" s="1635">
        <v>-0.001</v>
      </c>
      <c r="X112" s="496">
        <v>-0.003</v>
      </c>
      <c r="Y112" s="466">
        <v>-0.007</v>
      </c>
      <c r="Z112" s="466">
        <v>-0.004</v>
      </c>
      <c r="AA112" s="468">
        <v>-0.001</v>
      </c>
      <c r="AB112" s="466">
        <v>-0.003</v>
      </c>
      <c r="AC112" s="1756">
        <v>-0.001</v>
      </c>
      <c r="AD112" s="1772">
        <v>0.007</v>
      </c>
      <c r="AE112" s="462"/>
      <c r="AF112" s="487">
        <v>0.006</v>
      </c>
      <c r="AG112" s="1773">
        <v>0.001</v>
      </c>
      <c r="AH112" s="487">
        <v>0.001</v>
      </c>
      <c r="AI112" s="487">
        <v>0.0</v>
      </c>
      <c r="AJ112" s="1759">
        <v>0.0</v>
      </c>
      <c r="AK112" s="1760">
        <v>0.001</v>
      </c>
      <c r="AL112" s="1760">
        <v>0.001</v>
      </c>
      <c r="AM112" s="1761">
        <v>0.0</v>
      </c>
      <c r="AN112" s="1762">
        <v>0.001</v>
      </c>
      <c r="AO112" s="1762">
        <v>0.001</v>
      </c>
      <c r="AP112" s="1635">
        <v>0.005</v>
      </c>
      <c r="AQ112" s="1633"/>
      <c r="AR112" s="1635">
        <v>0.0097</v>
      </c>
      <c r="AS112" s="1635">
        <v>-0.003</v>
      </c>
      <c r="AT112" s="1638"/>
      <c r="AU112" s="1635">
        <v>0.003</v>
      </c>
      <c r="AV112" s="1774">
        <v>0.033</v>
      </c>
      <c r="AW112" s="487">
        <v>0.032</v>
      </c>
      <c r="AX112" s="487">
        <v>0.036</v>
      </c>
      <c r="AY112" s="1774">
        <v>0.009</v>
      </c>
      <c r="AZ112" s="487">
        <v>0.008</v>
      </c>
      <c r="BA112" s="487">
        <v>0.008</v>
      </c>
      <c r="BB112" s="1635">
        <v>0.02</v>
      </c>
      <c r="BC112" s="1635">
        <v>0.019</v>
      </c>
      <c r="BD112" s="1635">
        <v>0.035</v>
      </c>
      <c r="BE112" s="1635">
        <v>0.001</v>
      </c>
      <c r="BF112" s="1635">
        <v>-0.002</v>
      </c>
      <c r="BG112" s="1635">
        <v>0.01</v>
      </c>
      <c r="BH112" s="1635"/>
      <c r="BI112" s="1635"/>
      <c r="BJ112" s="1635"/>
      <c r="BK112" s="1635">
        <v>0.013</v>
      </c>
      <c r="BL112" s="1635">
        <v>0.01</v>
      </c>
      <c r="BM112" s="1635">
        <v>0.005</v>
      </c>
      <c r="BN112" s="1788">
        <v>-0.004</v>
      </c>
      <c r="BO112" s="1786">
        <v>0.0</v>
      </c>
      <c r="BP112" s="1786">
        <v>0.0</v>
      </c>
      <c r="BQ112" s="1788">
        <v>-0.001</v>
      </c>
      <c r="BR112" s="1786">
        <v>0.002</v>
      </c>
      <c r="BS112" s="1786">
        <v>0.0</v>
      </c>
      <c r="BT112" s="1775">
        <v>0.014</v>
      </c>
      <c r="BU112" s="1776">
        <v>0.011</v>
      </c>
      <c r="BV112" s="1776">
        <v>0.014</v>
      </c>
      <c r="BW112" s="1775">
        <v>0.006</v>
      </c>
      <c r="BX112" s="1776">
        <v>0.005</v>
      </c>
      <c r="BY112" s="1776">
        <v>0.006</v>
      </c>
      <c r="BZ112" s="1635">
        <v>0.0494</v>
      </c>
      <c r="CA112" s="1258">
        <v>0.0505</v>
      </c>
      <c r="CB112" s="1258">
        <v>0.0494</v>
      </c>
      <c r="CC112" s="1258">
        <v>0.016</v>
      </c>
      <c r="CD112" s="1258">
        <v>0.0171</v>
      </c>
      <c r="CE112" s="1258">
        <v>0.016</v>
      </c>
      <c r="CF112" s="1795">
        <v>0.017</v>
      </c>
      <c r="CG112" s="1795">
        <v>0.025</v>
      </c>
      <c r="CH112" s="1795">
        <v>0.017</v>
      </c>
      <c r="CI112" s="1795">
        <v>-0.006</v>
      </c>
      <c r="CJ112" s="1795">
        <v>0.001</v>
      </c>
      <c r="CK112" s="1795">
        <v>-0.004</v>
      </c>
      <c r="CL112" s="1635">
        <v>0.0672</v>
      </c>
      <c r="CM112" s="1142"/>
      <c r="CN112" s="1142"/>
      <c r="CO112" s="1144">
        <v>0.077</v>
      </c>
      <c r="CP112" s="1144">
        <v>0.0</v>
      </c>
      <c r="CQ112" s="1144">
        <v>0.076</v>
      </c>
      <c r="CR112" s="1144">
        <v>0.055</v>
      </c>
      <c r="CS112" s="1144">
        <v>0.048</v>
      </c>
      <c r="CT112" s="1753">
        <v>0.049</v>
      </c>
    </row>
    <row r="113">
      <c r="A113" s="1744">
        <f t="shared" si="1"/>
        <v>45352</v>
      </c>
      <c r="B113" s="1730" t="str">
        <f>B112 &amp;" F"</f>
        <v>2023 Quý 3 F</v>
      </c>
      <c r="C113" s="1796">
        <v>0.032</v>
      </c>
      <c r="D113" s="1646"/>
      <c r="E113" s="1278">
        <v>0.032</v>
      </c>
      <c r="F113" s="1646"/>
      <c r="G113" s="1646"/>
      <c r="H113" s="1646"/>
      <c r="I113" s="1706"/>
      <c r="J113" s="1649"/>
      <c r="K113" s="1649"/>
      <c r="L113" s="1647">
        <v>0.003</v>
      </c>
      <c r="M113" s="1648">
        <v>0.006</v>
      </c>
      <c r="N113" s="1648">
        <v>0.003</v>
      </c>
      <c r="O113" s="1793">
        <v>-0.003</v>
      </c>
      <c r="P113" s="1787">
        <v>-0.003</v>
      </c>
      <c r="Q113" s="1787">
        <v>-0.001</v>
      </c>
      <c r="R113" s="479">
        <v>0.001</v>
      </c>
      <c r="S113" s="1648">
        <v>0.001</v>
      </c>
      <c r="T113" s="1648">
        <v>0.001</v>
      </c>
      <c r="U113" s="1751">
        <v>0.0</v>
      </c>
      <c r="V113" s="1648">
        <v>0.0</v>
      </c>
      <c r="W113" s="1648">
        <v>-0.001</v>
      </c>
      <c r="X113" s="499">
        <v>-0.004</v>
      </c>
      <c r="Y113" s="479">
        <v>-0.003</v>
      </c>
      <c r="Z113" s="479">
        <v>-0.004</v>
      </c>
      <c r="AA113" s="481">
        <v>-0.001</v>
      </c>
      <c r="AB113" s="479">
        <v>-0.001</v>
      </c>
      <c r="AC113" s="1764">
        <v>-0.001</v>
      </c>
      <c r="AD113" s="1777">
        <v>0.006</v>
      </c>
      <c r="AE113" s="475">
        <v>0.007</v>
      </c>
      <c r="AF113" s="475">
        <v>0.006</v>
      </c>
      <c r="AG113" s="1778">
        <v>-0.001</v>
      </c>
      <c r="AH113" s="475">
        <v>0.001</v>
      </c>
      <c r="AI113" s="475">
        <v>-0.001</v>
      </c>
      <c r="AJ113" s="1767">
        <v>0.001</v>
      </c>
      <c r="AK113" s="1768">
        <v>0.0</v>
      </c>
      <c r="AL113" s="1768">
        <v>0.005</v>
      </c>
      <c r="AM113" s="1769">
        <v>0.001</v>
      </c>
      <c r="AN113" s="1770">
        <v>0.0</v>
      </c>
      <c r="AO113" s="1770">
        <v>0.002</v>
      </c>
      <c r="AP113" s="1648">
        <v>0.0093</v>
      </c>
      <c r="AQ113" s="1646"/>
      <c r="AR113" s="1648">
        <v>0.0097</v>
      </c>
      <c r="AS113" s="1648">
        <v>-0.003</v>
      </c>
      <c r="AT113" s="1649"/>
      <c r="AU113" s="1648">
        <v>0.003</v>
      </c>
      <c r="AV113" s="1779">
        <v>0.033</v>
      </c>
      <c r="AW113" s="475">
        <v>0.033</v>
      </c>
      <c r="AX113" s="475">
        <v>0.033</v>
      </c>
      <c r="AY113" s="1779">
        <v>0.011</v>
      </c>
      <c r="AZ113" s="475">
        <v>0.009</v>
      </c>
      <c r="BA113" s="475">
        <v>0.011</v>
      </c>
      <c r="BB113" s="1648">
        <v>0.021</v>
      </c>
      <c r="BC113" s="1648">
        <v>0.022</v>
      </c>
      <c r="BD113" s="1648">
        <v>0.02</v>
      </c>
      <c r="BE113" s="1648">
        <v>0.0</v>
      </c>
      <c r="BF113" s="1648">
        <v>0.001</v>
      </c>
      <c r="BG113" s="1648">
        <v>0.0</v>
      </c>
      <c r="BH113" s="532"/>
      <c r="BI113" s="532"/>
      <c r="BJ113" s="532"/>
      <c r="BK113" s="1648">
        <v>0.01</v>
      </c>
      <c r="BL113" s="1648">
        <v>0.01</v>
      </c>
      <c r="BM113" s="1648">
        <v>0.015</v>
      </c>
      <c r="BN113" s="1789">
        <v>0.004</v>
      </c>
      <c r="BO113" s="1787">
        <v>-0.004</v>
      </c>
      <c r="BP113" s="1787">
        <v>0.004</v>
      </c>
      <c r="BQ113" s="1789">
        <v>0.001</v>
      </c>
      <c r="BR113" s="1787">
        <v>-0.001</v>
      </c>
      <c r="BS113" s="1787">
        <v>0.001</v>
      </c>
      <c r="BT113" s="1780">
        <v>0.014</v>
      </c>
      <c r="BU113" s="1781"/>
      <c r="BV113" s="1781">
        <v>0.014</v>
      </c>
      <c r="BW113" s="1780">
        <v>0.006</v>
      </c>
      <c r="BX113" s="1781">
        <v>0.006</v>
      </c>
      <c r="BY113" s="1781">
        <v>0.006</v>
      </c>
      <c r="BZ113" s="1648">
        <v>0.0494</v>
      </c>
      <c r="CA113" s="1278">
        <v>0.0505</v>
      </c>
      <c r="CB113" s="1278">
        <v>0.0494</v>
      </c>
      <c r="CC113" s="1278">
        <v>0.016</v>
      </c>
      <c r="CD113" s="1278">
        <v>0.0171</v>
      </c>
      <c r="CE113" s="1278">
        <v>0.016</v>
      </c>
      <c r="CF113" s="1648">
        <v>0.017</v>
      </c>
      <c r="CG113" s="1648">
        <v>0.025</v>
      </c>
      <c r="CH113" s="1648">
        <v>0.017</v>
      </c>
      <c r="CI113" s="1648">
        <v>-0.006</v>
      </c>
      <c r="CJ113" s="1648">
        <v>0.001</v>
      </c>
      <c r="CK113" s="1648">
        <v>-0.004</v>
      </c>
      <c r="CL113" s="1648">
        <v>0.0566</v>
      </c>
      <c r="CM113" s="1149"/>
      <c r="CN113" s="1149"/>
      <c r="CO113" s="1151">
        <v>0.042</v>
      </c>
      <c r="CP113" s="1151">
        <v>0.0</v>
      </c>
      <c r="CQ113" s="1151">
        <v>0.042</v>
      </c>
      <c r="CR113" s="1151">
        <v>0.055</v>
      </c>
      <c r="CS113" s="1151">
        <v>0.055</v>
      </c>
      <c r="CT113" s="1752">
        <v>0.057</v>
      </c>
    </row>
    <row r="114">
      <c r="A114" s="1750">
        <f t="shared" si="1"/>
        <v>45383</v>
      </c>
      <c r="B114" s="1727" t="str">
        <f>YEAR(A110) &amp; " Quý " &amp; INT((MONTH(A110)-1)/3) + 1</f>
        <v>2023 Quý 4</v>
      </c>
      <c r="C114" s="1794">
        <v>0.032</v>
      </c>
      <c r="D114" s="1633"/>
      <c r="E114" s="1258">
        <v>0.032</v>
      </c>
      <c r="F114" s="1633"/>
      <c r="G114" s="1633"/>
      <c r="H114" s="1633"/>
      <c r="I114" s="1638"/>
      <c r="J114" s="1638"/>
      <c r="K114" s="1638"/>
      <c r="L114" s="1634">
        <v>-0.002</v>
      </c>
      <c r="M114" s="1635">
        <v>0.001</v>
      </c>
      <c r="N114" s="1635">
        <v>-0.002</v>
      </c>
      <c r="O114" s="1792">
        <v>0.006</v>
      </c>
      <c r="P114" s="1786">
        <v>0.004</v>
      </c>
      <c r="Q114" s="1786">
        <v>-0.003</v>
      </c>
      <c r="R114" s="466">
        <v>0.001</v>
      </c>
      <c r="S114" s="1635">
        <v>0.001</v>
      </c>
      <c r="T114" s="1635">
        <v>0.001</v>
      </c>
      <c r="U114" s="1738">
        <v>0.0</v>
      </c>
      <c r="V114" s="1635">
        <v>0.0</v>
      </c>
      <c r="W114" s="1635">
        <v>-0.001</v>
      </c>
      <c r="X114" s="496">
        <v>-0.002</v>
      </c>
      <c r="Y114" s="466">
        <v>-0.002</v>
      </c>
      <c r="Z114" s="466">
        <v>-0.002</v>
      </c>
      <c r="AA114" s="468">
        <v>-0.003</v>
      </c>
      <c r="AB114" s="466">
        <v>-0.003</v>
      </c>
      <c r="AC114" s="1756">
        <v>-0.005</v>
      </c>
      <c r="AD114" s="1772">
        <v>0.007</v>
      </c>
      <c r="AE114" s="462"/>
      <c r="AF114" s="487">
        <v>0.008</v>
      </c>
      <c r="AG114" s="1773">
        <v>0.0</v>
      </c>
      <c r="AH114" s="487">
        <v>0.0</v>
      </c>
      <c r="AI114" s="487">
        <v>0.001</v>
      </c>
      <c r="AJ114" s="1759">
        <v>0.005</v>
      </c>
      <c r="AK114" s="1760">
        <v>0.003</v>
      </c>
      <c r="AL114" s="1760">
        <v>0.007</v>
      </c>
      <c r="AM114" s="1761">
        <v>0.002</v>
      </c>
      <c r="AN114" s="1762">
        <v>0.0</v>
      </c>
      <c r="AO114" s="1762">
        <v>0.001</v>
      </c>
      <c r="AP114" s="1635">
        <v>0.0093</v>
      </c>
      <c r="AQ114" s="1633"/>
      <c r="AR114" s="1635">
        <v>0.0097</v>
      </c>
      <c r="AS114" s="1635">
        <v>-0.001</v>
      </c>
      <c r="AT114" s="1638"/>
      <c r="AU114" s="1635">
        <v>0.003</v>
      </c>
      <c r="AV114" s="1774">
        <v>0.024</v>
      </c>
      <c r="AW114" s="487">
        <v>0.031</v>
      </c>
      <c r="AX114" s="487">
        <v>0.033</v>
      </c>
      <c r="AY114" s="1774">
        <v>0.001</v>
      </c>
      <c r="AZ114" s="487">
        <v>0.004</v>
      </c>
      <c r="BA114" s="487">
        <v>0.011</v>
      </c>
      <c r="BB114" s="1635">
        <v>0.021</v>
      </c>
      <c r="BC114" s="1635">
        <v>0.022</v>
      </c>
      <c r="BD114" s="1635">
        <v>0.02</v>
      </c>
      <c r="BE114" s="1635">
        <v>0.0</v>
      </c>
      <c r="BF114" s="1635">
        <v>0.001</v>
      </c>
      <c r="BG114" s="1635">
        <v>-0.001</v>
      </c>
      <c r="BH114" s="487">
        <v>0.053</v>
      </c>
      <c r="BI114" s="487">
        <v>0.048</v>
      </c>
      <c r="BJ114" s="487">
        <v>0.053</v>
      </c>
      <c r="BK114" s="1635">
        <v>0.01</v>
      </c>
      <c r="BL114" s="1635">
        <v>0.01</v>
      </c>
      <c r="BM114" s="1635">
        <v>0.015</v>
      </c>
      <c r="BN114" s="1788">
        <v>-0.02</v>
      </c>
      <c r="BO114" s="1786">
        <v>-0.015</v>
      </c>
      <c r="BP114" s="1786">
        <v>-0.023</v>
      </c>
      <c r="BQ114" s="1788">
        <v>-0.005</v>
      </c>
      <c r="BR114" s="1786">
        <v>-0.003</v>
      </c>
      <c r="BS114" s="1786">
        <v>-0.006</v>
      </c>
      <c r="BT114" s="1775">
        <v>0.022</v>
      </c>
      <c r="BU114" s="1776">
        <v>0.021</v>
      </c>
      <c r="BV114" s="1776">
        <v>0.022</v>
      </c>
      <c r="BW114" s="1775">
        <v>0.006</v>
      </c>
      <c r="BX114" s="1776">
        <v>0.005</v>
      </c>
      <c r="BY114" s="1776">
        <v>0.006</v>
      </c>
      <c r="BZ114" s="1635">
        <v>0.0504</v>
      </c>
      <c r="CA114" s="1258">
        <v>0.05</v>
      </c>
      <c r="CB114" s="1258">
        <v>0.0504</v>
      </c>
      <c r="CC114" s="1258">
        <v>0.0045</v>
      </c>
      <c r="CD114" s="1258">
        <v>0.0041</v>
      </c>
      <c r="CE114" s="1258">
        <v>0.0045</v>
      </c>
      <c r="CF114" s="1795">
        <v>0.015</v>
      </c>
      <c r="CG114" s="1795">
        <v>0.008</v>
      </c>
      <c r="CH114" s="1635">
        <v>0.016</v>
      </c>
      <c r="CI114" s="1795">
        <v>0.011</v>
      </c>
      <c r="CJ114" s="1795">
        <v>0.006</v>
      </c>
      <c r="CK114" s="1795">
        <v>0.012</v>
      </c>
      <c r="CL114" s="1635">
        <v>0.0566</v>
      </c>
      <c r="CM114" s="1142"/>
      <c r="CN114" s="1142"/>
      <c r="CO114" s="1144">
        <v>0.044</v>
      </c>
      <c r="CP114" s="1144">
        <v>0.0</v>
      </c>
      <c r="CQ114" s="1144">
        <v>0.044</v>
      </c>
      <c r="CR114" s="1144">
        <v>0.051</v>
      </c>
      <c r="CS114" s="1144"/>
      <c r="CT114" s="1753">
        <v>0.049</v>
      </c>
    </row>
    <row r="115">
      <c r="A115" s="1744">
        <f t="shared" si="1"/>
        <v>45413</v>
      </c>
      <c r="B115" s="1730" t="str">
        <f>B114 &amp;" F"</f>
        <v>2023 Quý 4 F</v>
      </c>
      <c r="C115" s="1796">
        <v>0.032</v>
      </c>
      <c r="D115" s="1646"/>
      <c r="E115" s="1278">
        <v>0.032</v>
      </c>
      <c r="F115" s="1646"/>
      <c r="G115" s="1646"/>
      <c r="H115" s="1646"/>
      <c r="I115" s="1649"/>
      <c r="J115" s="1649"/>
      <c r="K115" s="1649"/>
      <c r="L115" s="1647">
        <v>-0.002</v>
      </c>
      <c r="M115" s="1648">
        <v>-0.002</v>
      </c>
      <c r="N115" s="1647">
        <v>-0.002</v>
      </c>
      <c r="O115" s="1793">
        <v>0.007</v>
      </c>
      <c r="P115" s="1787">
        <v>0.006</v>
      </c>
      <c r="Q115" s="1647">
        <v>-0.003</v>
      </c>
      <c r="R115" s="479">
        <v>0.004</v>
      </c>
      <c r="S115" s="1648">
        <v>0.002</v>
      </c>
      <c r="T115" s="1648">
        <v>0.002</v>
      </c>
      <c r="U115" s="1751">
        <v>0.003</v>
      </c>
      <c r="V115" s="1648">
        <v>0.001</v>
      </c>
      <c r="W115" s="1648">
        <v>0.0</v>
      </c>
      <c r="X115" s="499">
        <v>-0.002</v>
      </c>
      <c r="Y115" s="479">
        <v>-0.002</v>
      </c>
      <c r="Z115" s="479">
        <v>-0.002</v>
      </c>
      <c r="AA115" s="481">
        <v>-0.003</v>
      </c>
      <c r="AB115" s="479">
        <v>-0.003</v>
      </c>
      <c r="AC115" s="1764">
        <v>-0.003</v>
      </c>
      <c r="AD115" s="1777">
        <v>0.007</v>
      </c>
      <c r="AE115" s="475">
        <v>0.007</v>
      </c>
      <c r="AF115" s="475">
        <v>0.007</v>
      </c>
      <c r="AG115" s="1778">
        <v>0.001</v>
      </c>
      <c r="AH115" s="475">
        <v>0.0</v>
      </c>
      <c r="AI115" s="475">
        <v>0.001</v>
      </c>
      <c r="AJ115" s="1767">
        <v>0.006</v>
      </c>
      <c r="AK115" s="1768">
        <v>0.005</v>
      </c>
      <c r="AL115" s="1768">
        <v>0.006</v>
      </c>
      <c r="AM115" s="1769">
        <v>0.002</v>
      </c>
      <c r="AN115" s="1770">
        <v>0.002</v>
      </c>
      <c r="AO115" s="1770">
        <v>0.002</v>
      </c>
      <c r="AP115" s="1648">
        <v>0.0093</v>
      </c>
      <c r="AQ115" s="1646"/>
      <c r="AR115" s="1648">
        <v>0.0056</v>
      </c>
      <c r="AS115" s="1648">
        <v>-0.001</v>
      </c>
      <c r="AT115" s="1649"/>
      <c r="AU115" s="1648">
        <v>0.003</v>
      </c>
      <c r="AV115" s="1779">
        <v>0.025</v>
      </c>
      <c r="AW115" s="475">
        <v>0.024</v>
      </c>
      <c r="AX115" s="475">
        <v>0.025</v>
      </c>
      <c r="AY115" s="1779">
        <v>0.001</v>
      </c>
      <c r="AZ115" s="475">
        <v>0.001</v>
      </c>
      <c r="BA115" s="475">
        <v>0.001</v>
      </c>
      <c r="BB115" s="1648">
        <v>0.021</v>
      </c>
      <c r="BC115" s="1648">
        <v>0.022</v>
      </c>
      <c r="BD115" s="1648">
        <v>0.02</v>
      </c>
      <c r="BE115" s="1648">
        <v>0.0</v>
      </c>
      <c r="BF115" s="1648">
        <v>0.001</v>
      </c>
      <c r="BG115" s="1648">
        <v>-0.001</v>
      </c>
      <c r="BH115" s="1648"/>
      <c r="BI115" s="1648"/>
      <c r="BJ115" s="1648"/>
      <c r="BK115" s="1648">
        <v>0.01</v>
      </c>
      <c r="BL115" s="1648">
        <v>0.01</v>
      </c>
      <c r="BM115" s="1648">
        <v>0.015</v>
      </c>
      <c r="BN115" s="1789">
        <v>-0.018</v>
      </c>
      <c r="BO115" s="1787">
        <v>-0.02</v>
      </c>
      <c r="BP115" s="1648">
        <v>-0.024</v>
      </c>
      <c r="BQ115" s="1789">
        <v>-0.005</v>
      </c>
      <c r="BR115" s="1787">
        <v>-0.005</v>
      </c>
      <c r="BS115" s="1648">
        <v>-0.006</v>
      </c>
      <c r="BT115" s="1780">
        <v>0.022</v>
      </c>
      <c r="BU115" s="1781">
        <v>0.022</v>
      </c>
      <c r="BV115" s="1781">
        <v>0.021</v>
      </c>
      <c r="BW115" s="1780">
        <v>0.006</v>
      </c>
      <c r="BX115" s="1781">
        <v>0.006</v>
      </c>
      <c r="BY115" s="1781">
        <v>0.005</v>
      </c>
      <c r="BZ115" s="1648">
        <v>0.0504</v>
      </c>
      <c r="CA115" s="1278">
        <v>0.05</v>
      </c>
      <c r="CB115" s="1278">
        <v>0.0504</v>
      </c>
      <c r="CC115" s="1278">
        <v>0.0045</v>
      </c>
      <c r="CD115" s="1278">
        <v>0.0041</v>
      </c>
      <c r="CE115" s="1278">
        <v>0.0045</v>
      </c>
      <c r="CF115" s="1648">
        <v>0.015</v>
      </c>
      <c r="CG115" s="1648">
        <v>0.008</v>
      </c>
      <c r="CH115" s="1648">
        <v>0.016</v>
      </c>
      <c r="CI115" s="1648">
        <v>0.011</v>
      </c>
      <c r="CJ115" s="1648">
        <v>0.006</v>
      </c>
      <c r="CK115" s="1648">
        <v>0.012</v>
      </c>
      <c r="CL115" s="1649"/>
      <c r="CM115" s="1149"/>
      <c r="CN115" s="1149"/>
      <c r="CO115" s="1151">
        <v>0.045</v>
      </c>
      <c r="CP115" s="1151">
        <v>0.0</v>
      </c>
      <c r="CQ115" s="1151">
        <v>0.045</v>
      </c>
      <c r="CR115" s="1151">
        <v>0.049</v>
      </c>
      <c r="CS115" s="1151">
        <v>0.055</v>
      </c>
      <c r="CT115" s="1752">
        <v>0.049</v>
      </c>
    </row>
    <row r="116">
      <c r="A116" s="1750">
        <f t="shared" si="1"/>
        <v>45444</v>
      </c>
      <c r="B116" s="1727" t="str">
        <f t="array" ref="B116">IF(OR(MONTH(A116)=1, MONTH(A116)=2), 
    YEAR(DATE(YEAR(A116)-1,9,1)) &amp; " Quý 4", 
   YEAR(EDATE(A116, -3)) &amp; " Quý " &amp; CHOOSE(MATCH(MONTH(EDATE(A116, -3)), {1,4,7,10}, 1), 1, 2, 3, 4)
)</f>
        <v>2024 Quý 1</v>
      </c>
      <c r="C116" s="1794">
        <v>0.029</v>
      </c>
      <c r="D116" s="1633"/>
      <c r="E116" s="1258">
        <v>0.029</v>
      </c>
      <c r="F116" s="1633"/>
      <c r="G116" s="1633"/>
      <c r="H116" s="1633"/>
      <c r="I116" s="1638"/>
      <c r="J116" s="1638"/>
      <c r="K116" s="1638"/>
      <c r="L116" s="1634">
        <v>0.002</v>
      </c>
      <c r="M116" s="1635">
        <v>0.0</v>
      </c>
      <c r="N116" s="1634">
        <v>0.003</v>
      </c>
      <c r="O116" s="1792">
        <v>0.006</v>
      </c>
      <c r="P116" s="1786">
        <v>0.006</v>
      </c>
      <c r="Q116" s="1634">
        <v>0.007</v>
      </c>
      <c r="R116" s="466">
        <v>0.004</v>
      </c>
      <c r="S116" s="1635">
        <v>0.004</v>
      </c>
      <c r="T116" s="1635">
        <v>0.004</v>
      </c>
      <c r="U116" s="1738">
        <v>0.003</v>
      </c>
      <c r="V116" s="1635">
        <v>0.003</v>
      </c>
      <c r="W116" s="1635">
        <v>0.003</v>
      </c>
      <c r="X116" s="496">
        <v>-0.002</v>
      </c>
      <c r="Y116" s="466">
        <v>-0.002</v>
      </c>
      <c r="Z116" s="466">
        <v>-0.002</v>
      </c>
      <c r="AA116" s="468">
        <v>0.002</v>
      </c>
      <c r="AB116" s="466">
        <v>0.001</v>
      </c>
      <c r="AC116" s="466">
        <v>0.002</v>
      </c>
      <c r="AD116" s="1772">
        <v>0.011</v>
      </c>
      <c r="AE116" s="487">
        <v>0.009</v>
      </c>
      <c r="AF116" s="487">
        <v>0.015</v>
      </c>
      <c r="AG116" s="1773">
        <v>0.002</v>
      </c>
      <c r="AH116" s="487">
        <v>0.001</v>
      </c>
      <c r="AI116" s="487">
        <v>0.003</v>
      </c>
      <c r="AJ116" s="1759">
        <v>0.006</v>
      </c>
      <c r="AK116" s="1760">
        <v>0.004</v>
      </c>
      <c r="AL116" s="1760">
        <v>0.006</v>
      </c>
      <c r="AM116" s="1761">
        <v>0.003</v>
      </c>
      <c r="AN116" s="1762">
        <v>0.001</v>
      </c>
      <c r="AO116" s="1762">
        <v>0.003</v>
      </c>
      <c r="AP116" s="1635">
        <v>0.0053</v>
      </c>
      <c r="AQ116" s="1633"/>
      <c r="AR116" s="1635">
        <v>0.0056</v>
      </c>
      <c r="AS116" s="1635">
        <v>-0.002</v>
      </c>
      <c r="AT116" s="1635"/>
      <c r="AU116" s="1635">
        <v>-0.002</v>
      </c>
      <c r="AV116" s="1774">
        <v>0.016</v>
      </c>
      <c r="AW116" s="462"/>
      <c r="AX116" s="487">
        <v>0.025</v>
      </c>
      <c r="AY116" s="1774">
        <v>0.002</v>
      </c>
      <c r="AZ116" s="462"/>
      <c r="BA116" s="487">
        <v>0.001</v>
      </c>
      <c r="BB116" s="1635">
        <v>0.025</v>
      </c>
      <c r="BC116" s="1635">
        <v>0.022</v>
      </c>
      <c r="BD116" s="1635">
        <v>0.025</v>
      </c>
      <c r="BE116" s="1635">
        <v>0.008</v>
      </c>
      <c r="BF116" s="1635">
        <v>0.008</v>
      </c>
      <c r="BG116" s="1635">
        <v>0.01</v>
      </c>
      <c r="BH116" s="1635"/>
      <c r="BI116" s="1635"/>
      <c r="BJ116" s="1635"/>
      <c r="BK116" s="1635">
        <v>0.016</v>
      </c>
      <c r="BL116" s="1638"/>
      <c r="BM116" s="1635">
        <v>0.016</v>
      </c>
      <c r="BN116" s="1788">
        <v>0.031</v>
      </c>
      <c r="BO116" s="1786">
        <v>0.021</v>
      </c>
      <c r="BP116" s="487">
        <v>0.022</v>
      </c>
      <c r="BQ116" s="1788">
        <v>0.008</v>
      </c>
      <c r="BR116" s="1786">
        <v>0.006</v>
      </c>
      <c r="BS116" s="487">
        <v>0.005</v>
      </c>
      <c r="BT116" s="1775">
        <v>0.034</v>
      </c>
      <c r="BU116" s="1776">
        <v>0.024</v>
      </c>
      <c r="BV116" s="1776">
        <v>0.033</v>
      </c>
      <c r="BW116" s="1775">
        <v>0.013</v>
      </c>
      <c r="BX116" s="1776">
        <v>0.006</v>
      </c>
      <c r="BY116" s="1776">
        <v>0.013</v>
      </c>
      <c r="BZ116" s="1635">
        <v>0.0511</v>
      </c>
      <c r="CA116" s="1258">
        <v>0.05</v>
      </c>
      <c r="CB116" s="1258">
        <v>0.0511</v>
      </c>
      <c r="CC116" s="1258">
        <v>-0.0083</v>
      </c>
      <c r="CD116" s="1258">
        <v>-0.0089</v>
      </c>
      <c r="CE116" s="1258">
        <v>-0.0083</v>
      </c>
      <c r="CF116" s="1795">
        <v>0.023</v>
      </c>
      <c r="CG116" s="1795">
        <v>0.021</v>
      </c>
      <c r="CH116" s="1795">
        <v>0.022</v>
      </c>
      <c r="CI116" s="1795">
        <v>0.008</v>
      </c>
      <c r="CJ116" s="1795">
        <v>0.009</v>
      </c>
      <c r="CK116" s="1795">
        <v>0.008</v>
      </c>
      <c r="CL116" s="1635">
        <v>0.0566</v>
      </c>
      <c r="CM116" s="1142"/>
      <c r="CN116" s="1142"/>
      <c r="CO116" s="1144">
        <v>0.03</v>
      </c>
      <c r="CP116" s="1144">
        <v>0.0</v>
      </c>
      <c r="CQ116" s="1144">
        <v>0.03</v>
      </c>
      <c r="CR116" s="1144">
        <v>0.054</v>
      </c>
      <c r="CS116" s="1144">
        <v>0.053</v>
      </c>
      <c r="CT116" s="1753">
        <v>0.054</v>
      </c>
    </row>
    <row r="117">
      <c r="A117" s="1744">
        <f t="shared" si="1"/>
        <v>45474</v>
      </c>
      <c r="B117" s="1730" t="str">
        <f>B116 &amp;" F"</f>
        <v>2024 Quý 1 F</v>
      </c>
      <c r="C117" s="1796">
        <v>0.029</v>
      </c>
      <c r="D117" s="1646"/>
      <c r="E117" s="1278">
        <v>0.029</v>
      </c>
      <c r="F117" s="1646"/>
      <c r="G117" s="1646"/>
      <c r="H117" s="1646"/>
      <c r="I117" s="1649"/>
      <c r="J117" s="1649"/>
      <c r="K117" s="1649"/>
      <c r="L117" s="1647">
        <v>0.003</v>
      </c>
      <c r="M117" s="1647">
        <v>0.002</v>
      </c>
      <c r="N117" s="1647">
        <v>0.003</v>
      </c>
      <c r="O117" s="1647">
        <v>0.005</v>
      </c>
      <c r="P117" s="1647">
        <v>0.006</v>
      </c>
      <c r="Q117" s="1647">
        <v>0.007</v>
      </c>
      <c r="R117" s="479">
        <v>0.006</v>
      </c>
      <c r="S117" s="1648">
        <v>0.006</v>
      </c>
      <c r="T117" s="1648">
        <v>0.004</v>
      </c>
      <c r="U117" s="1751">
        <v>0.003</v>
      </c>
      <c r="V117" s="1648">
        <v>0.002</v>
      </c>
      <c r="W117" s="1648">
        <v>0.003</v>
      </c>
      <c r="X117" s="499">
        <v>-0.002</v>
      </c>
      <c r="Y117" s="479">
        <v>-0.002</v>
      </c>
      <c r="Z117" s="479">
        <v>-0.002</v>
      </c>
      <c r="AA117" s="481">
        <v>0.002</v>
      </c>
      <c r="AB117" s="479">
        <v>0.002</v>
      </c>
      <c r="AC117" s="479">
        <v>0.002</v>
      </c>
      <c r="AD117" s="1777">
        <v>0.011</v>
      </c>
      <c r="AE117" s="475">
        <v>0.011</v>
      </c>
      <c r="AF117" s="475">
        <v>0.011</v>
      </c>
      <c r="AG117" s="1778">
        <v>0.002</v>
      </c>
      <c r="AH117" s="475">
        <v>0.002</v>
      </c>
      <c r="AI117" s="475">
        <v>0.002</v>
      </c>
      <c r="AJ117" s="1767">
        <v>0.007</v>
      </c>
      <c r="AK117" s="1768">
        <v>0.006</v>
      </c>
      <c r="AL117" s="1768">
        <v>0.007</v>
      </c>
      <c r="AM117" s="1769">
        <v>0.003</v>
      </c>
      <c r="AN117" s="1770">
        <v>0.003</v>
      </c>
      <c r="AO117" s="1770">
        <v>0.003</v>
      </c>
      <c r="AP117" s="1648">
        <v>0.0053</v>
      </c>
      <c r="AQ117" s="1646"/>
      <c r="AR117" s="1648">
        <v>0.0056</v>
      </c>
      <c r="AS117" s="1648">
        <v>-0.002</v>
      </c>
      <c r="AT117" s="1648">
        <v>-0.001</v>
      </c>
      <c r="AU117" s="1648">
        <v>-0.002</v>
      </c>
      <c r="AV117" s="1779">
        <v>0.016</v>
      </c>
      <c r="AW117" s="475">
        <v>0.016</v>
      </c>
      <c r="AX117" s="475">
        <v>0.016</v>
      </c>
      <c r="AY117" s="1779">
        <v>0.003</v>
      </c>
      <c r="AZ117" s="475">
        <v>0.002</v>
      </c>
      <c r="BA117" s="475">
        <v>0.003</v>
      </c>
      <c r="BB117" s="1648">
        <v>0.025</v>
      </c>
      <c r="BC117" s="1648">
        <v>0.022</v>
      </c>
      <c r="BD117" s="1648">
        <v>0.025</v>
      </c>
      <c r="BE117" s="1648">
        <v>0.008</v>
      </c>
      <c r="BF117" s="1648">
        <v>0.008</v>
      </c>
      <c r="BG117" s="1648">
        <v>0.01</v>
      </c>
      <c r="BH117" s="475">
        <v>0.047</v>
      </c>
      <c r="BI117" s="475">
        <v>0.051</v>
      </c>
      <c r="BJ117" s="475">
        <v>0.047</v>
      </c>
      <c r="BK117" s="1648">
        <v>0.016</v>
      </c>
      <c r="BL117" s="1649"/>
      <c r="BM117" s="1648">
        <v>0.016</v>
      </c>
      <c r="BN117" s="499">
        <v>0.029</v>
      </c>
      <c r="BO117" s="1648">
        <v>0.031</v>
      </c>
      <c r="BP117" s="475">
        <v>0.029</v>
      </c>
      <c r="BQ117" s="499">
        <v>0.007</v>
      </c>
      <c r="BR117" s="1648">
        <v>0.008</v>
      </c>
      <c r="BS117" s="475">
        <v>0.005</v>
      </c>
      <c r="BT117" s="1780">
        <v>0.033</v>
      </c>
      <c r="BU117" s="1781">
        <v>0.034</v>
      </c>
      <c r="BV117" s="1781">
        <v>0.033</v>
      </c>
      <c r="BW117" s="1780">
        <v>0.013</v>
      </c>
      <c r="BX117" s="1781">
        <v>0.013</v>
      </c>
      <c r="BY117" s="1781">
        <v>0.013</v>
      </c>
      <c r="BZ117" s="1648">
        <v>0.0511</v>
      </c>
      <c r="CA117" s="1278">
        <v>0.05</v>
      </c>
      <c r="CB117" s="1278">
        <v>0.0511</v>
      </c>
      <c r="CC117" s="1278">
        <v>-0.0083</v>
      </c>
      <c r="CD117" s="1278">
        <v>-0.0089</v>
      </c>
      <c r="CE117" s="1278">
        <v>-0.0083</v>
      </c>
      <c r="CF117" s="1648">
        <v>0.023</v>
      </c>
      <c r="CG117" s="1648">
        <v>0.021</v>
      </c>
      <c r="CH117" s="1648">
        <v>0.022</v>
      </c>
      <c r="CI117" s="1648">
        <v>0.008</v>
      </c>
      <c r="CJ117" s="1648">
        <v>0.009</v>
      </c>
      <c r="CK117" s="1648">
        <v>0.008</v>
      </c>
      <c r="CL117" s="1649"/>
      <c r="CM117" s="1149"/>
      <c r="CN117" s="1149"/>
      <c r="CO117" s="1151">
        <v>0.034</v>
      </c>
      <c r="CP117" s="1151">
        <v>0.0</v>
      </c>
      <c r="CQ117" s="1151">
        <v>0.035</v>
      </c>
      <c r="CR117" s="1151">
        <v>0.054</v>
      </c>
      <c r="CS117" s="1151">
        <v>0.054</v>
      </c>
      <c r="CT117" s="1752">
        <v>0.054</v>
      </c>
    </row>
    <row r="118">
      <c r="A118" s="1750">
        <f t="shared" si="1"/>
        <v>45505</v>
      </c>
      <c r="B118" s="1727" t="str">
        <f t="array" ref="B118">IF(OR(MONTH(A118)=1, MONTH(A118)=2), 
    YEAR(DATE(YEAR(A118)-1,9,1)) &amp; " Quý 4", 
   YEAR(EDATE(A118, -3)) &amp; " Quý " &amp; CHOOSE(MATCH(MONTH(EDATE(A118, -3)), {1,4,7,10}, 1), 1, 2, 3, 4)
)</f>
        <v>2024 Quý 2</v>
      </c>
      <c r="C118" s="1794">
        <v>0.03</v>
      </c>
      <c r="D118" s="1633"/>
      <c r="E118" s="1258">
        <v>0.03</v>
      </c>
      <c r="F118" s="1633"/>
      <c r="G118" s="1633"/>
      <c r="H118" s="1633"/>
      <c r="I118" s="1638"/>
      <c r="J118" s="1638"/>
      <c r="K118" s="1638"/>
      <c r="L118" s="1634">
        <v>0.009</v>
      </c>
      <c r="M118" s="1635">
        <v>0.009</v>
      </c>
      <c r="N118" s="1635">
        <v>0.007</v>
      </c>
      <c r="O118" s="1634">
        <v>0.001</v>
      </c>
      <c r="P118" s="1635">
        <v>0.002</v>
      </c>
      <c r="Q118" s="1635">
        <v>0.005</v>
      </c>
      <c r="R118" s="466">
        <v>0.006</v>
      </c>
      <c r="S118" s="1635">
        <v>0.006</v>
      </c>
      <c r="T118" s="1635">
        <v>0.006</v>
      </c>
      <c r="U118" s="1738">
        <v>0.002</v>
      </c>
      <c r="V118" s="1635">
        <v>0.003</v>
      </c>
      <c r="W118" s="1635">
        <v>0.004</v>
      </c>
      <c r="X118" s="496">
        <v>-0.001</v>
      </c>
      <c r="Y118" s="466">
        <v>0.0</v>
      </c>
      <c r="Z118" s="466">
        <v>-0.003</v>
      </c>
      <c r="AA118" s="468">
        <v>-0.001</v>
      </c>
      <c r="AB118" s="466">
        <v>0.001</v>
      </c>
      <c r="AC118" s="466">
        <v>-0.003</v>
      </c>
      <c r="AD118" s="1772">
        <v>0.011</v>
      </c>
      <c r="AE118" s="462"/>
      <c r="AF118" s="487">
        <v>0.01</v>
      </c>
      <c r="AG118" s="1773">
        <v>0.003</v>
      </c>
      <c r="AH118" s="487">
        <v>0.002</v>
      </c>
      <c r="AI118" s="487">
        <v>0.002</v>
      </c>
      <c r="AJ118" s="1759">
        <v>0.009</v>
      </c>
      <c r="AK118" s="1760">
        <v>0.008</v>
      </c>
      <c r="AL118" s="1760">
        <v>0.006</v>
      </c>
      <c r="AM118" s="1761">
        <v>0.002</v>
      </c>
      <c r="AN118" s="1762">
        <v>0.002</v>
      </c>
      <c r="AO118" s="1762">
        <v>0.002</v>
      </c>
      <c r="AP118" s="1635">
        <v>0.0091</v>
      </c>
      <c r="AQ118" s="1633"/>
      <c r="AR118" s="1635">
        <v>0.0109</v>
      </c>
      <c r="AS118" s="1635">
        <v>0.002</v>
      </c>
      <c r="AT118" s="1638"/>
      <c r="AU118" s="1635">
        <v>-0.002</v>
      </c>
      <c r="AV118" s="1774">
        <v>0.022</v>
      </c>
      <c r="AW118" s="487">
        <v>0.02</v>
      </c>
      <c r="AX118" s="487">
        <v>0.015</v>
      </c>
      <c r="AY118" s="1774">
        <v>0.002</v>
      </c>
      <c r="AZ118" s="487">
        <v>0.004</v>
      </c>
      <c r="BA118" s="487">
        <v>0.001</v>
      </c>
      <c r="BB118" s="1635">
        <v>0.033</v>
      </c>
      <c r="BC118" s="1635">
        <v>0.027</v>
      </c>
      <c r="BD118" s="1635">
        <v>0.033</v>
      </c>
      <c r="BE118" s="1635">
        <v>0.014</v>
      </c>
      <c r="BF118" s="1635">
        <v>0.009</v>
      </c>
      <c r="BG118" s="1635">
        <v>0.014</v>
      </c>
      <c r="BH118" s="1635"/>
      <c r="BI118" s="1635"/>
      <c r="BJ118" s="1635"/>
      <c r="BK118" s="1635">
        <v>0.007</v>
      </c>
      <c r="BL118" s="1635">
        <v>0.011</v>
      </c>
      <c r="BM118" s="1635">
        <v>0.007</v>
      </c>
      <c r="BN118" s="496">
        <v>0.009</v>
      </c>
      <c r="BO118" s="487">
        <v>0.007</v>
      </c>
      <c r="BP118" s="487">
        <v>0.017</v>
      </c>
      <c r="BQ118" s="496">
        <v>0.002</v>
      </c>
      <c r="BR118" s="487">
        <v>0.002</v>
      </c>
      <c r="BS118" s="487">
        <v>0.004</v>
      </c>
      <c r="BT118" s="1775">
        <v>0.023</v>
      </c>
      <c r="BU118" s="1776">
        <v>0.025</v>
      </c>
      <c r="BV118" s="1776">
        <v>0.023</v>
      </c>
      <c r="BW118" s="1775">
        <v>-0.002</v>
      </c>
      <c r="BX118" s="1776">
        <v>0.001</v>
      </c>
      <c r="BY118" s="1776">
        <v>-0.002</v>
      </c>
      <c r="BZ118" s="1635">
        <v>0.0505</v>
      </c>
      <c r="CA118" s="1258">
        <v>0.05</v>
      </c>
      <c r="CB118" s="1258">
        <v>0.0505</v>
      </c>
      <c r="CC118" s="1258">
        <v>0.0379</v>
      </c>
      <c r="CD118" s="1258">
        <v>0.0371</v>
      </c>
      <c r="CE118" s="1258">
        <v>0.0379</v>
      </c>
      <c r="CF118" s="1635">
        <v>0.03</v>
      </c>
      <c r="CG118" s="1635">
        <v>0.026</v>
      </c>
      <c r="CH118" s="1635">
        <v>0.03</v>
      </c>
      <c r="CI118" s="1635">
        <v>0.012</v>
      </c>
      <c r="CJ118" s="1795">
        <v>0.008</v>
      </c>
      <c r="CK118" s="1795">
        <v>0.012</v>
      </c>
      <c r="CL118" s="1638"/>
      <c r="CM118" s="1142"/>
      <c r="CN118" s="1142"/>
      <c r="CO118" s="1144">
        <v>0.024</v>
      </c>
      <c r="CP118" s="1144">
        <v>0.0</v>
      </c>
      <c r="CQ118" s="1144">
        <v>0.024</v>
      </c>
      <c r="CR118" s="1144">
        <v>0.04</v>
      </c>
      <c r="CS118" s="1144">
        <v>0.042</v>
      </c>
      <c r="CT118" s="1753">
        <v>0.041</v>
      </c>
    </row>
    <row r="119">
      <c r="A119" s="1744">
        <f t="shared" si="1"/>
        <v>45536</v>
      </c>
      <c r="B119" s="1730" t="str">
        <f>B118 &amp;" F"</f>
        <v>2024 Quý 2 F</v>
      </c>
      <c r="C119" s="1796">
        <v>0.03</v>
      </c>
      <c r="D119" s="1646"/>
      <c r="E119" s="1278">
        <v>0.03</v>
      </c>
      <c r="F119" s="1646"/>
      <c r="G119" s="1646"/>
      <c r="H119" s="1646"/>
      <c r="I119" s="1649"/>
      <c r="J119" s="1649"/>
      <c r="K119" s="1649"/>
      <c r="L119" s="1647">
        <v>0.007</v>
      </c>
      <c r="M119" s="1648">
        <v>0.009</v>
      </c>
      <c r="N119" s="1648">
        <v>0.007</v>
      </c>
      <c r="O119" s="1647">
        <v>0.0</v>
      </c>
      <c r="P119" s="1648">
        <v>0.001</v>
      </c>
      <c r="Q119" s="1648">
        <v>0.004</v>
      </c>
      <c r="R119" s="479">
        <v>0.009</v>
      </c>
      <c r="S119" s="1648">
        <v>0.009</v>
      </c>
      <c r="T119" s="1648">
        <v>0.006</v>
      </c>
      <c r="U119" s="1751">
        <v>0.004</v>
      </c>
      <c r="V119" s="1648">
        <v>0.004</v>
      </c>
      <c r="W119" s="1648">
        <v>0.004</v>
      </c>
      <c r="X119" s="479">
        <v>0.0</v>
      </c>
      <c r="Y119" s="479">
        <v>-0.001</v>
      </c>
      <c r="Z119" s="479">
        <v>-0.002</v>
      </c>
      <c r="AA119" s="481">
        <v>-0.001</v>
      </c>
      <c r="AB119" s="479">
        <v>-0.001</v>
      </c>
      <c r="AC119" s="479">
        <v>0.002</v>
      </c>
      <c r="AD119" s="1777">
        <v>0.01</v>
      </c>
      <c r="AE119" s="475">
        <v>0.011</v>
      </c>
      <c r="AF119" s="475">
        <v>0.01</v>
      </c>
      <c r="AG119" s="1778">
        <v>0.002</v>
      </c>
      <c r="AH119" s="475">
        <v>0.003</v>
      </c>
      <c r="AI119" s="475">
        <v>0.002</v>
      </c>
      <c r="AJ119" s="1767">
        <v>0.009</v>
      </c>
      <c r="AK119" s="1768">
        <v>0.009</v>
      </c>
      <c r="AL119" s="1768">
        <v>0.004</v>
      </c>
      <c r="AM119" s="1769">
        <v>0.002</v>
      </c>
      <c r="AN119" s="1770">
        <v>0.0</v>
      </c>
      <c r="AO119" s="1770">
        <v>0.0</v>
      </c>
      <c r="AP119" s="1648">
        <v>0.0091</v>
      </c>
      <c r="AQ119" s="1646"/>
      <c r="AR119" s="1648">
        <v>0.0109</v>
      </c>
      <c r="AS119" s="1648">
        <v>0.002</v>
      </c>
      <c r="AT119" s="1649"/>
      <c r="AU119" s="1648">
        <v>-0.002</v>
      </c>
      <c r="AV119" s="1779">
        <v>0.021</v>
      </c>
      <c r="AW119" s="475">
        <v>0.022</v>
      </c>
      <c r="AX119" s="475">
        <v>0.021</v>
      </c>
      <c r="AY119" s="1779">
        <v>0.002</v>
      </c>
      <c r="AZ119" s="475">
        <v>0.002</v>
      </c>
      <c r="BA119" s="475">
        <v>0.002</v>
      </c>
      <c r="BB119" s="1648">
        <v>0.033</v>
      </c>
      <c r="BC119" s="1648">
        <v>0.027</v>
      </c>
      <c r="BD119" s="1648">
        <v>0.033</v>
      </c>
      <c r="BE119" s="1648">
        <v>0.014</v>
      </c>
      <c r="BF119" s="1648">
        <v>0.009</v>
      </c>
      <c r="BG119" s="1648">
        <v>0.014</v>
      </c>
      <c r="BH119" s="1648"/>
      <c r="BI119" s="1635"/>
      <c r="BJ119" s="1635"/>
      <c r="BK119" s="1648">
        <v>0.007</v>
      </c>
      <c r="BL119" s="1648">
        <v>0.011</v>
      </c>
      <c r="BM119" s="1648">
        <v>0.007</v>
      </c>
      <c r="BN119" s="499">
        <v>0.012</v>
      </c>
      <c r="BO119" s="475">
        <v>0.009</v>
      </c>
      <c r="BP119" s="475">
        <v>0.017</v>
      </c>
      <c r="BQ119" s="484">
        <v>0.003</v>
      </c>
      <c r="BR119" s="475">
        <v>0.002</v>
      </c>
      <c r="BS119" s="475">
        <v>0.005</v>
      </c>
      <c r="BT119" s="1780">
        <v>0.023</v>
      </c>
      <c r="BU119" s="1781">
        <v>0.023</v>
      </c>
      <c r="BV119" s="1781">
        <v>0.015</v>
      </c>
      <c r="BW119" s="1780">
        <v>-0.002</v>
      </c>
      <c r="BX119" s="1781">
        <v>-0.002</v>
      </c>
      <c r="BY119" s="1781">
        <v>0.001</v>
      </c>
      <c r="BZ119" s="1648">
        <v>0.0505</v>
      </c>
      <c r="CA119" s="1278">
        <v>0.05</v>
      </c>
      <c r="CB119" s="1278">
        <v>0.0505</v>
      </c>
      <c r="CC119" s="1278">
        <v>0.0379</v>
      </c>
      <c r="CD119" s="1278">
        <v>0.0371</v>
      </c>
      <c r="CE119" s="1278">
        <v>0.0379</v>
      </c>
      <c r="CF119" s="532">
        <v>0.03</v>
      </c>
      <c r="CG119" s="532">
        <v>0.026</v>
      </c>
      <c r="CH119" s="532">
        <v>0.03</v>
      </c>
      <c r="CI119" s="1648">
        <v>0.012</v>
      </c>
      <c r="CJ119" s="1648">
        <v>0.008</v>
      </c>
      <c r="CK119" s="1648">
        <v>0.012</v>
      </c>
      <c r="CL119" s="1649"/>
      <c r="CM119" s="1149"/>
      <c r="CN119" s="1149"/>
      <c r="CO119" s="1151">
        <v>0.029</v>
      </c>
      <c r="CP119" s="1151">
        <v>0.0</v>
      </c>
      <c r="CQ119" s="1151">
        <v>0.029</v>
      </c>
      <c r="CR119" s="1151">
        <v>0.041</v>
      </c>
      <c r="CS119" s="1151">
        <v>0.04</v>
      </c>
      <c r="CT119" s="1752">
        <v>0.041</v>
      </c>
    </row>
    <row r="120">
      <c r="A120" s="1750">
        <f t="shared" si="1"/>
        <v>45566</v>
      </c>
      <c r="B120" s="1727" t="str">
        <f t="array" ref="B120">IF(OR(MONTH(A120)=1, MONTH(A120)=2), 
    YEAR(DATE(YEAR(A120)-1,9,1)) &amp; " Quý 4", 
   YEAR(EDATE(A120, -3)) &amp; " Quý " &amp; CHOOSE(MATCH(MONTH(EDATE(A120, -3)), {1,4,7,10}, 1), 1, 2, 3, 4)
)</f>
        <v>2024 Quý 3</v>
      </c>
      <c r="C120" s="1797">
        <v>0.027</v>
      </c>
      <c r="D120" s="1659"/>
      <c r="E120" s="72">
        <v>0.027</v>
      </c>
      <c r="F120" s="1659"/>
      <c r="G120" s="1659"/>
      <c r="H120" s="1659"/>
      <c r="I120" s="1664"/>
      <c r="J120" s="1664"/>
      <c r="K120" s="1664"/>
      <c r="L120" s="1660">
        <v>0.01</v>
      </c>
      <c r="M120" s="531">
        <v>0.001</v>
      </c>
      <c r="N120" s="531">
        <v>0.01</v>
      </c>
      <c r="O120" s="1660">
        <v>0.001</v>
      </c>
      <c r="P120" s="1193"/>
      <c r="Q120" s="531">
        <v>0.0</v>
      </c>
      <c r="R120" s="62">
        <v>0.009</v>
      </c>
      <c r="S120" s="531">
        <v>0.009</v>
      </c>
      <c r="T120" s="531">
        <v>0.009</v>
      </c>
      <c r="U120" s="1798">
        <v>0.004</v>
      </c>
      <c r="V120" s="531">
        <v>0.004</v>
      </c>
      <c r="W120" s="531">
        <v>0.004</v>
      </c>
      <c r="X120" s="62">
        <v>-0.002</v>
      </c>
      <c r="Y120" s="62">
        <v>-0.003</v>
      </c>
      <c r="Z120" s="62">
        <v>-0.003</v>
      </c>
      <c r="AA120" s="519">
        <v>0.002</v>
      </c>
      <c r="AB120" s="62">
        <v>-0.001</v>
      </c>
      <c r="AC120" s="62">
        <v>0.001</v>
      </c>
      <c r="AD120" s="1799">
        <v>0.013</v>
      </c>
      <c r="AE120" s="1800"/>
      <c r="AF120" s="1801">
        <v>0.012</v>
      </c>
      <c r="AG120" s="1773">
        <v>0.004</v>
      </c>
      <c r="AH120" s="487">
        <v>0.003</v>
      </c>
      <c r="AI120" s="487">
        <v>0.004</v>
      </c>
      <c r="AJ120" s="1802">
        <v>0.004</v>
      </c>
      <c r="AK120" s="1803">
        <v>0.007</v>
      </c>
      <c r="AL120" s="1803">
        <v>0.004</v>
      </c>
      <c r="AM120" s="1804">
        <v>0.0</v>
      </c>
      <c r="AN120" s="1805">
        <v>0.002</v>
      </c>
      <c r="AO120" s="1805">
        <v>0.0</v>
      </c>
      <c r="AP120" s="531">
        <v>0.0149</v>
      </c>
      <c r="AQ120" s="1659"/>
      <c r="AR120" s="531">
        <v>0.0188</v>
      </c>
      <c r="AS120" s="531">
        <v>0.002</v>
      </c>
      <c r="AT120" s="1664"/>
      <c r="AU120" s="1664"/>
      <c r="AV120" s="1806">
        <v>0.015</v>
      </c>
      <c r="AW120" s="70">
        <v>0.012</v>
      </c>
      <c r="AX120" s="70">
        <v>0.015</v>
      </c>
      <c r="AY120" s="1806">
        <v>0.01</v>
      </c>
      <c r="AZ120" s="70">
        <v>0.008</v>
      </c>
      <c r="BA120" s="70">
        <v>0.01</v>
      </c>
      <c r="BB120" s="531">
        <v>0.04</v>
      </c>
      <c r="BC120" s="531">
        <v>0.04</v>
      </c>
      <c r="BD120" s="531">
        <v>0.04</v>
      </c>
      <c r="BE120" s="531">
        <v>0.009</v>
      </c>
      <c r="BF120" s="531">
        <v>0.008</v>
      </c>
      <c r="BG120" s="531">
        <v>0.007</v>
      </c>
      <c r="BH120" s="531">
        <v>0.046</v>
      </c>
      <c r="BI120" s="531">
        <v>0.046</v>
      </c>
      <c r="BJ120" s="531">
        <v>0.046</v>
      </c>
      <c r="BK120" s="531">
        <v>0.009</v>
      </c>
      <c r="BL120" s="531">
        <v>0.01</v>
      </c>
      <c r="BM120" s="531">
        <v>0.009</v>
      </c>
      <c r="BN120" s="521">
        <v>0.028</v>
      </c>
      <c r="BO120" s="70">
        <v>0.01</v>
      </c>
      <c r="BP120" s="70">
        <v>0.014</v>
      </c>
      <c r="BQ120" s="521">
        <v>0.007</v>
      </c>
      <c r="BR120" s="70">
        <v>0.003</v>
      </c>
      <c r="BS120" s="70">
        <v>0.004</v>
      </c>
      <c r="BT120" s="1807">
        <v>0.015</v>
      </c>
      <c r="BU120" s="1808">
        <v>0.02</v>
      </c>
      <c r="BV120" s="1808">
        <v>0.015</v>
      </c>
      <c r="BW120" s="1807">
        <v>0.001</v>
      </c>
      <c r="BX120" s="1808">
        <v>0.005</v>
      </c>
      <c r="BY120" s="1808">
        <v>0.001</v>
      </c>
      <c r="BZ120" s="531">
        <v>0.0495</v>
      </c>
      <c r="CA120" s="72">
        <v>0.05</v>
      </c>
      <c r="CB120" s="72">
        <v>0.0495</v>
      </c>
      <c r="CC120" s="72">
        <v>0.015</v>
      </c>
      <c r="CD120" s="72">
        <v>0.016</v>
      </c>
      <c r="CE120" s="72">
        <v>0.015</v>
      </c>
      <c r="CF120" s="531">
        <v>0.032</v>
      </c>
      <c r="CG120" s="531">
        <v>0.039</v>
      </c>
      <c r="CH120" s="1193"/>
      <c r="CI120" s="531">
        <v>0.004</v>
      </c>
      <c r="CJ120" s="531">
        <v>0.007</v>
      </c>
      <c r="CK120" s="1664"/>
      <c r="CL120" s="1664"/>
      <c r="CM120" s="1165"/>
      <c r="CN120" s="1165"/>
      <c r="CO120" s="1166">
        <v>0.032</v>
      </c>
      <c r="CP120" s="1166">
        <v>0.0</v>
      </c>
      <c r="CQ120" s="1166">
        <v>0.032</v>
      </c>
      <c r="CR120" s="1166">
        <v>0.031</v>
      </c>
      <c r="CS120" s="1166"/>
      <c r="CT120" s="1809"/>
    </row>
    <row r="121">
      <c r="A121" s="1744">
        <f t="shared" si="1"/>
        <v>45597</v>
      </c>
      <c r="B121" s="1730" t="str">
        <f>B120 &amp;" F"</f>
        <v>2024 Quý 3 F</v>
      </c>
      <c r="C121" s="1810">
        <v>0.027</v>
      </c>
      <c r="D121" s="1671"/>
      <c r="E121" s="84">
        <v>0.027</v>
      </c>
      <c r="F121" s="1671"/>
      <c r="G121" s="1671"/>
      <c r="H121" s="1671"/>
      <c r="I121" s="1676"/>
      <c r="J121" s="1676"/>
      <c r="K121" s="1676"/>
      <c r="L121" s="1672">
        <v>0.009</v>
      </c>
      <c r="M121" s="532">
        <v>0.01</v>
      </c>
      <c r="N121" s="532">
        <v>0.01</v>
      </c>
      <c r="O121" s="1672">
        <v>0.001</v>
      </c>
      <c r="P121" s="532">
        <v>0.001</v>
      </c>
      <c r="Q121" s="532">
        <v>0.0</v>
      </c>
      <c r="R121" s="75">
        <v>0.009</v>
      </c>
      <c r="S121" s="532">
        <v>0.01</v>
      </c>
      <c r="T121" s="532">
        <v>0.009</v>
      </c>
      <c r="U121" s="1811">
        <v>0.0</v>
      </c>
      <c r="V121" s="532">
        <v>0.003</v>
      </c>
      <c r="W121" s="532">
        <v>0.004</v>
      </c>
      <c r="X121" s="75">
        <v>-0.003</v>
      </c>
      <c r="Y121" s="75">
        <v>-0.002</v>
      </c>
      <c r="Z121" s="75">
        <v>-0.003</v>
      </c>
      <c r="AA121" s="527">
        <v>0.001</v>
      </c>
      <c r="AB121" s="75">
        <v>0.002</v>
      </c>
      <c r="AC121" s="75">
        <v>0.001</v>
      </c>
      <c r="AD121" s="1812">
        <v>0.012</v>
      </c>
      <c r="AE121" s="83">
        <v>0.013</v>
      </c>
      <c r="AF121" s="83">
        <v>0.012</v>
      </c>
      <c r="AG121" s="1812">
        <v>0.004</v>
      </c>
      <c r="AH121" s="83">
        <v>0.004</v>
      </c>
      <c r="AI121" s="83">
        <v>0.004</v>
      </c>
      <c r="AJ121" s="1813">
        <v>0.004</v>
      </c>
      <c r="AK121" s="1814">
        <v>0.002</v>
      </c>
      <c r="AL121" s="1814">
        <v>0.005</v>
      </c>
      <c r="AM121" s="1815">
        <v>0.0</v>
      </c>
      <c r="AN121" s="1816">
        <v>0.0</v>
      </c>
      <c r="AO121" s="1816">
        <v>0.0</v>
      </c>
      <c r="AP121" s="532">
        <v>0.0149</v>
      </c>
      <c r="AQ121" s="1671"/>
      <c r="AR121" s="532">
        <v>0.0188</v>
      </c>
      <c r="AS121" s="532">
        <v>0.002</v>
      </c>
      <c r="AT121" s="532">
        <v>0.002</v>
      </c>
      <c r="AU121" s="1676"/>
      <c r="AV121" s="1817">
        <v>0.016</v>
      </c>
      <c r="AW121" s="83">
        <v>0.015</v>
      </c>
      <c r="AX121" s="83">
        <v>0.016</v>
      </c>
      <c r="AY121" s="1817">
        <v>0.011</v>
      </c>
      <c r="AZ121" s="83">
        <v>0.01</v>
      </c>
      <c r="BA121" s="83">
        <v>0.011</v>
      </c>
      <c r="BB121" s="532">
        <v>0.04</v>
      </c>
      <c r="BC121" s="532">
        <v>0.04</v>
      </c>
      <c r="BD121" s="532">
        <v>0.04</v>
      </c>
      <c r="BE121" s="532">
        <v>0.009</v>
      </c>
      <c r="BF121" s="532">
        <v>0.008</v>
      </c>
      <c r="BG121" s="532">
        <v>0.007</v>
      </c>
      <c r="BH121" s="532"/>
      <c r="BI121" s="532"/>
      <c r="BJ121" s="532"/>
      <c r="BK121" s="532">
        <v>0.009</v>
      </c>
      <c r="BL121" s="532">
        <v>0.01</v>
      </c>
      <c r="BM121" s="532">
        <v>0.009</v>
      </c>
      <c r="BN121" s="75">
        <v>0.014</v>
      </c>
      <c r="BO121" s="83">
        <v>0.014</v>
      </c>
      <c r="BP121" s="83">
        <v>0.014</v>
      </c>
      <c r="BQ121" s="529">
        <v>0.004</v>
      </c>
      <c r="BR121" s="83"/>
      <c r="BS121" s="83">
        <v>0.003</v>
      </c>
      <c r="BT121" s="1818">
        <v>0.015</v>
      </c>
      <c r="BU121" s="1819">
        <v>0.015</v>
      </c>
      <c r="BV121" s="1819">
        <v>0.012</v>
      </c>
      <c r="BW121" s="1818">
        <v>0.001</v>
      </c>
      <c r="BX121" s="1819">
        <v>0.005</v>
      </c>
      <c r="BY121" s="1819">
        <v>0.001</v>
      </c>
      <c r="BZ121" s="532">
        <v>0.0495</v>
      </c>
      <c r="CA121" s="84">
        <v>0.05</v>
      </c>
      <c r="CB121" s="84">
        <v>0.0495</v>
      </c>
      <c r="CC121" s="84">
        <v>0.015</v>
      </c>
      <c r="CD121" s="84">
        <v>0.016</v>
      </c>
      <c r="CE121" s="84">
        <v>0.015</v>
      </c>
      <c r="CF121" s="532">
        <v>0.032</v>
      </c>
      <c r="CG121" s="532">
        <v>0.039</v>
      </c>
      <c r="CH121" s="1676"/>
      <c r="CI121" s="532">
        <v>0.004</v>
      </c>
      <c r="CJ121" s="532">
        <v>0.007</v>
      </c>
      <c r="CK121" s="1676"/>
      <c r="CL121" s="1676"/>
      <c r="CM121" s="1171"/>
      <c r="CN121" s="1171"/>
      <c r="CO121" s="1173">
        <v>0.036</v>
      </c>
      <c r="CP121" s="1173">
        <v>0.0</v>
      </c>
      <c r="CQ121" s="1173">
        <v>0.036</v>
      </c>
      <c r="CR121" s="1173">
        <v>0.031</v>
      </c>
      <c r="CS121" s="1173">
        <v>0.031</v>
      </c>
      <c r="CT121" s="1820"/>
    </row>
    <row r="122">
      <c r="A122" s="1750">
        <f t="shared" si="1"/>
        <v>45627</v>
      </c>
      <c r="B122" s="1727" t="str">
        <f t="array" ref="B122">IF(OR(MONTH(A123)=1, MONTH(A123)=2), 
    YEAR(DATE(YEAR(A123)-1,9,1)) &amp; " Quý 4", 
   YEAR(EDATE(A123, -3)) &amp; " Quý " &amp; CHOOSE(MATCH(MONTH(EDATE(A123, -3)), {1,4,7,10}, 1), 1, 2, 3, 4)
)</f>
        <v>2024 Quý 4</v>
      </c>
      <c r="C122" s="1797">
        <v>0.025</v>
      </c>
      <c r="D122" s="1659"/>
      <c r="E122" s="72">
        <v>0.025</v>
      </c>
      <c r="F122" s="1659"/>
      <c r="G122" s="1659"/>
      <c r="H122" s="1659"/>
      <c r="I122" s="1664"/>
      <c r="J122" s="1664"/>
      <c r="K122" s="1664"/>
      <c r="L122" s="1660">
        <v>0.014</v>
      </c>
      <c r="M122" s="531">
        <v>0.011</v>
      </c>
      <c r="N122" s="531">
        <v>0.015</v>
      </c>
      <c r="O122" s="1660">
        <v>-0.001</v>
      </c>
      <c r="P122" s="1660">
        <v>-0.001</v>
      </c>
      <c r="Q122" s="531">
        <v>0.0</v>
      </c>
      <c r="R122" s="62">
        <v>0.009</v>
      </c>
      <c r="S122" s="531">
        <v>0.009</v>
      </c>
      <c r="T122" s="531">
        <v>0.009</v>
      </c>
      <c r="U122" s="1798">
        <v>0.001</v>
      </c>
      <c r="V122" s="531">
        <v>0.0</v>
      </c>
      <c r="W122" s="531">
        <v>0.004</v>
      </c>
      <c r="X122" s="62">
        <v>-0.002</v>
      </c>
      <c r="Y122" s="62">
        <v>0.0</v>
      </c>
      <c r="Z122" s="62">
        <v>-0.003</v>
      </c>
      <c r="AA122" s="519">
        <v>0.002</v>
      </c>
      <c r="AB122" s="62">
        <v>0.002</v>
      </c>
      <c r="AC122" s="62">
        <v>-0.002</v>
      </c>
      <c r="AD122" s="1821">
        <v>0.007</v>
      </c>
      <c r="AE122" s="1669"/>
      <c r="AF122" s="70">
        <v>0.008</v>
      </c>
      <c r="AG122" s="1821">
        <v>-0.001</v>
      </c>
      <c r="AH122" s="70">
        <v>0.0</v>
      </c>
      <c r="AI122" s="70">
        <v>-0.001</v>
      </c>
      <c r="AJ122" s="1802">
        <v>0.005</v>
      </c>
      <c r="AK122" s="1803">
        <v>0.002</v>
      </c>
      <c r="AL122" s="1803">
        <v>0.005</v>
      </c>
      <c r="AM122" s="1804">
        <v>0.0</v>
      </c>
      <c r="AN122" s="1805">
        <v>0.001</v>
      </c>
      <c r="AO122" s="1805">
        <v>0.002</v>
      </c>
      <c r="AP122" s="531">
        <v>0.0236</v>
      </c>
      <c r="AQ122" s="1659"/>
      <c r="AR122" s="531">
        <v>0.0229</v>
      </c>
      <c r="AS122" s="1664"/>
      <c r="AT122" s="1664"/>
      <c r="AU122" s="1664"/>
      <c r="AV122" s="1806">
        <v>0.006</v>
      </c>
      <c r="AW122" s="70">
        <v>0.012</v>
      </c>
      <c r="AX122" s="70">
        <v>0.006</v>
      </c>
      <c r="AY122" s="1806">
        <v>-0.006</v>
      </c>
      <c r="AZ122" s="70">
        <v>-0.002</v>
      </c>
      <c r="BA122" s="70">
        <v>-0.006</v>
      </c>
      <c r="BB122" s="531">
        <v>0.036</v>
      </c>
      <c r="BC122" s="531">
        <v>0.041</v>
      </c>
      <c r="BD122" s="531">
        <v>0.036</v>
      </c>
      <c r="BE122" s="531">
        <v>0.002</v>
      </c>
      <c r="BF122" s="531">
        <v>0.005</v>
      </c>
      <c r="BG122" s="531">
        <v>0.001</v>
      </c>
      <c r="BH122" s="531"/>
      <c r="BI122" s="531"/>
      <c r="BJ122" s="531"/>
      <c r="BK122" s="531">
        <v>0.016</v>
      </c>
      <c r="BL122" s="531">
        <v>0.016</v>
      </c>
      <c r="BM122" s="531">
        <v>0.016</v>
      </c>
      <c r="BN122" s="62">
        <v>0.028</v>
      </c>
      <c r="BO122" s="70">
        <v>0.01</v>
      </c>
      <c r="BP122" s="70">
        <v>0.024</v>
      </c>
      <c r="BQ122" s="521">
        <v>0.007</v>
      </c>
      <c r="BR122" s="70">
        <v>0.003</v>
      </c>
      <c r="BS122" s="70">
        <v>0.006</v>
      </c>
      <c r="BT122" s="1807">
        <v>0.012</v>
      </c>
      <c r="BU122" s="1808">
        <v>0.014</v>
      </c>
      <c r="BV122" s="1808"/>
      <c r="BW122" s="1807">
        <v>0.001</v>
      </c>
      <c r="BX122" s="1808">
        <v>0.002</v>
      </c>
      <c r="BY122" s="1808"/>
      <c r="BZ122" s="531">
        <v>0.0502</v>
      </c>
      <c r="CA122" s="72">
        <v>0.0498</v>
      </c>
      <c r="CB122" s="72">
        <v>0.0502</v>
      </c>
      <c r="CC122" s="72">
        <v>0.0053</v>
      </c>
      <c r="CD122" s="72">
        <v>0.0056</v>
      </c>
      <c r="CE122" s="72">
        <v>0.0053</v>
      </c>
      <c r="CF122" s="1664"/>
      <c r="CG122" s="1664"/>
      <c r="CH122" s="1664"/>
      <c r="CI122" s="1664"/>
      <c r="CJ122" s="1664"/>
      <c r="CK122" s="1664"/>
      <c r="CL122" s="1664"/>
      <c r="CM122" s="1165"/>
      <c r="CN122" s="1165"/>
      <c r="CO122" s="1166">
        <v>0.045</v>
      </c>
      <c r="CP122" s="1166">
        <v>0.0</v>
      </c>
      <c r="CQ122" s="1166"/>
      <c r="CR122" s="1166"/>
      <c r="CS122" s="1166"/>
      <c r="CT122" s="1809"/>
    </row>
    <row r="123">
      <c r="A123" s="1744">
        <f t="shared" si="1"/>
        <v>45658</v>
      </c>
      <c r="B123" s="1730" t="str">
        <f>B122 &amp;" F"</f>
        <v>2024 Quý 4 F</v>
      </c>
      <c r="C123" s="1810">
        <v>0.025</v>
      </c>
      <c r="D123" s="1671"/>
      <c r="E123" s="84">
        <v>0.025</v>
      </c>
      <c r="F123" s="1671"/>
      <c r="G123" s="1671"/>
      <c r="H123" s="1671"/>
      <c r="I123" s="1676"/>
      <c r="J123" s="1676"/>
      <c r="K123" s="1676"/>
      <c r="L123" s="1672">
        <v>0.01</v>
      </c>
      <c r="M123" s="532">
        <v>0.012</v>
      </c>
      <c r="N123" s="532">
        <v>0.012</v>
      </c>
      <c r="O123" s="1672">
        <v>0.001</v>
      </c>
      <c r="P123" s="532">
        <v>0.001</v>
      </c>
      <c r="Q123" s="1672">
        <v>0.001</v>
      </c>
      <c r="R123" s="75">
        <v>0.012</v>
      </c>
      <c r="S123" s="532">
        <v>0.009</v>
      </c>
      <c r="T123" s="532">
        <v>0.012</v>
      </c>
      <c r="U123" s="1811">
        <v>0.002</v>
      </c>
      <c r="V123" s="532">
        <v>0.001</v>
      </c>
      <c r="W123" s="532">
        <v>0.002</v>
      </c>
      <c r="X123" s="75">
        <v>-0.002</v>
      </c>
      <c r="Y123" s="75">
        <v>-0.002</v>
      </c>
      <c r="Z123" s="75">
        <v>-0.002</v>
      </c>
      <c r="AA123" s="527">
        <v>0.002</v>
      </c>
      <c r="AB123" s="75">
        <v>0.002</v>
      </c>
      <c r="AC123" s="75">
        <v>0.002</v>
      </c>
      <c r="AD123" s="1812">
        <v>0.006</v>
      </c>
      <c r="AE123" s="83">
        <v>0.007</v>
      </c>
      <c r="AF123" s="83">
        <v>0.006</v>
      </c>
      <c r="AG123" s="1812">
        <v>-0.001</v>
      </c>
      <c r="AH123" s="83">
        <v>-0.001</v>
      </c>
      <c r="AI123" s="83">
        <v>-0.001</v>
      </c>
      <c r="AJ123" s="1813">
        <v>0.006</v>
      </c>
      <c r="AK123" s="1814">
        <v>0.0</v>
      </c>
      <c r="AL123" s="1814">
        <v>0.005</v>
      </c>
      <c r="AM123" s="1815">
        <v>0.001</v>
      </c>
      <c r="AN123" s="1816">
        <v>0.0</v>
      </c>
      <c r="AO123" s="1816">
        <v>0.002</v>
      </c>
      <c r="AP123" s="532">
        <v>0.0236</v>
      </c>
      <c r="AQ123" s="1671"/>
      <c r="AR123" s="532">
        <v>0.0229</v>
      </c>
      <c r="AS123" s="1676"/>
      <c r="AT123" s="1676"/>
      <c r="AU123" s="1676"/>
      <c r="AV123" s="1817">
        <v>0.005</v>
      </c>
      <c r="AW123" s="83">
        <v>0.006</v>
      </c>
      <c r="AX123" s="83">
        <v>0.005</v>
      </c>
      <c r="AY123" s="1817">
        <v>-0.006</v>
      </c>
      <c r="AZ123" s="83">
        <v>-0.006</v>
      </c>
      <c r="BA123" s="83">
        <v>-0.006</v>
      </c>
      <c r="BB123" s="532">
        <v>0.036</v>
      </c>
      <c r="BC123" s="532">
        <v>0.041</v>
      </c>
      <c r="BD123" s="532">
        <v>0.036</v>
      </c>
      <c r="BE123" s="532">
        <v>0.002</v>
      </c>
      <c r="BF123" s="532">
        <v>0.005</v>
      </c>
      <c r="BG123" s="532">
        <v>0.001</v>
      </c>
      <c r="BH123" s="532">
        <v>0.054</v>
      </c>
      <c r="BI123" s="532">
        <v>0.05</v>
      </c>
      <c r="BJ123" s="532">
        <v>0.054</v>
      </c>
      <c r="BK123" s="532">
        <v>0.016</v>
      </c>
      <c r="BL123" s="532">
        <v>0.016</v>
      </c>
      <c r="BM123" s="532">
        <v>0.016</v>
      </c>
      <c r="BN123" s="75">
        <v>0.022</v>
      </c>
      <c r="BO123" s="83">
        <v>0.028</v>
      </c>
      <c r="BP123" s="1676"/>
      <c r="BQ123" s="529">
        <v>0.006</v>
      </c>
      <c r="BR123" s="83">
        <v>0.007</v>
      </c>
      <c r="BS123" s="83">
        <v>0.006</v>
      </c>
      <c r="BT123" s="1818">
        <v>0.012</v>
      </c>
      <c r="BU123" s="1819">
        <v>0.012</v>
      </c>
      <c r="BV123" s="1819">
        <v>0.012</v>
      </c>
      <c r="BW123" s="1818">
        <v>0.001</v>
      </c>
      <c r="BX123" s="1819">
        <v>0.001</v>
      </c>
      <c r="BY123" s="1819">
        <v>0.001</v>
      </c>
      <c r="BZ123" s="532">
        <v>0.0502</v>
      </c>
      <c r="CA123" s="84">
        <v>0.0498</v>
      </c>
      <c r="CB123" s="84">
        <v>0.0502</v>
      </c>
      <c r="CC123" s="84">
        <v>0.0053</v>
      </c>
      <c r="CD123" s="84">
        <v>0.0056</v>
      </c>
      <c r="CE123" s="84">
        <v>0.0053</v>
      </c>
      <c r="CF123" s="1676"/>
      <c r="CG123" s="1676"/>
      <c r="CH123" s="1676"/>
      <c r="CI123" s="1676"/>
      <c r="CJ123" s="1676"/>
      <c r="CK123" s="1676"/>
      <c r="CL123" s="1676"/>
      <c r="CM123" s="1171"/>
      <c r="CN123" s="1171"/>
      <c r="CO123" s="1171"/>
      <c r="CP123" s="1171"/>
      <c r="CQ123" s="1171"/>
      <c r="CR123" s="1171"/>
      <c r="CS123" s="1171"/>
      <c r="CT123" s="1682"/>
    </row>
    <row r="124">
      <c r="A124" s="1750">
        <f t="shared" si="1"/>
        <v>45689</v>
      </c>
      <c r="B124" s="1727" t="str">
        <f t="array" ref="B124">IF(OR(MONTH(A126)=1, MONTH(A126)=2), 
    YEAR(DATE(YEAR(A126)-1,9,1)) &amp; " Quý 4", 
   YEAR(EDATE(A126, -3)) &amp; " Quý " &amp; CHOOSE(MATCH(MONTH(EDATE(A126, -3)), {1,4,7,10}, 1), 1, 2, 3, 4)
)</f>
        <v>2025 Quý 1</v>
      </c>
      <c r="C124" s="1797">
        <v>0.02</v>
      </c>
      <c r="D124" s="1659"/>
      <c r="E124" s="531">
        <v>0.02</v>
      </c>
      <c r="F124" s="1659"/>
      <c r="G124" s="1659"/>
      <c r="H124" s="1659"/>
      <c r="I124" s="1664"/>
      <c r="J124" s="1664"/>
      <c r="K124" s="1664"/>
      <c r="L124" s="1660">
        <v>0.014</v>
      </c>
      <c r="M124" s="531">
        <v>0.009</v>
      </c>
      <c r="N124" s="88">
        <v>0.015</v>
      </c>
      <c r="O124" s="531">
        <v>0.007</v>
      </c>
      <c r="P124" s="531">
        <v>0.006</v>
      </c>
      <c r="Q124" s="1664"/>
      <c r="R124" s="62">
        <v>0.015</v>
      </c>
      <c r="S124" s="531">
        <v>0.014</v>
      </c>
      <c r="T124" s="531">
        <v>0.015</v>
      </c>
      <c r="U124" s="1798">
        <v>0.006</v>
      </c>
      <c r="V124" s="531">
        <v>0.003</v>
      </c>
      <c r="W124" s="531">
        <v>0.006</v>
      </c>
      <c r="X124" s="62">
        <v>0.0</v>
      </c>
      <c r="Y124" s="62">
        <v>-0.002</v>
      </c>
      <c r="Z124" s="62">
        <v>0.003</v>
      </c>
      <c r="AA124" s="519">
        <v>0.004</v>
      </c>
      <c r="AB124" s="62">
        <v>0.002</v>
      </c>
      <c r="AC124" s="62">
        <v>0.003</v>
      </c>
      <c r="AD124" s="1821">
        <v>0.008</v>
      </c>
      <c r="AE124" s="70">
        <v>0.007</v>
      </c>
      <c r="AF124" s="70">
        <v>0.006</v>
      </c>
      <c r="AG124" s="1821">
        <v>0.001</v>
      </c>
      <c r="AH124" s="70">
        <v>0.001</v>
      </c>
      <c r="AI124" s="70">
        <v>0.001</v>
      </c>
      <c r="AJ124" s="1802">
        <v>0.007</v>
      </c>
      <c r="AK124" s="1803">
        <v>0.006</v>
      </c>
      <c r="AL124" s="1803">
        <v>0.007</v>
      </c>
      <c r="AM124" s="1804">
        <v>0.003</v>
      </c>
      <c r="AN124" s="1805">
        <v>0.002</v>
      </c>
      <c r="AO124" s="1805">
        <v>0.003</v>
      </c>
      <c r="AP124" s="531">
        <v>0.0231</v>
      </c>
      <c r="AQ124" s="1659"/>
      <c r="AR124" s="1664"/>
      <c r="AS124" s="1664"/>
      <c r="AT124" s="1664"/>
      <c r="AU124" s="1664"/>
      <c r="AV124" s="1806">
        <v>0.006</v>
      </c>
      <c r="AW124" s="70">
        <v>0.006</v>
      </c>
      <c r="AX124" s="70">
        <v>0.004</v>
      </c>
      <c r="AY124" s="1806">
        <v>0.002</v>
      </c>
      <c r="AZ124" s="70">
        <v>0.0</v>
      </c>
      <c r="BA124" s="70">
        <v>-0.007</v>
      </c>
      <c r="BB124" s="531">
        <v>0.029</v>
      </c>
      <c r="BC124" s="531">
        <v>0.032</v>
      </c>
      <c r="BD124" s="1664"/>
      <c r="BE124" s="531">
        <v>0.014</v>
      </c>
      <c r="BF124" s="531">
        <v>0.014</v>
      </c>
      <c r="BG124" s="1664"/>
      <c r="BH124" s="531"/>
      <c r="BI124" s="531"/>
      <c r="BJ124" s="1664"/>
      <c r="BK124" s="531">
        <v>0.012</v>
      </c>
      <c r="BL124" s="531">
        <v>0.014</v>
      </c>
      <c r="BM124" s="531"/>
      <c r="BN124" s="521">
        <v>-0.007</v>
      </c>
      <c r="BO124" s="70">
        <v>-0.002</v>
      </c>
      <c r="BP124" s="1664"/>
      <c r="BQ124" s="521">
        <v>-0.002</v>
      </c>
      <c r="BR124" s="70">
        <v>-0.001</v>
      </c>
      <c r="BS124" s="1664"/>
      <c r="BT124" s="1807">
        <v>-0.001</v>
      </c>
      <c r="BU124" s="1808">
        <v>0.002</v>
      </c>
      <c r="BV124" s="1808">
        <v>0.012</v>
      </c>
      <c r="BW124" s="1807">
        <v>-0.002</v>
      </c>
      <c r="BX124" s="1808">
        <v>0.001</v>
      </c>
      <c r="BY124" s="1808">
        <v>0.001</v>
      </c>
      <c r="BZ124" s="531">
        <v>0.0487</v>
      </c>
      <c r="CA124" s="72">
        <v>0.0491</v>
      </c>
      <c r="CB124" s="1659"/>
      <c r="CC124" s="72">
        <v>-0.0098</v>
      </c>
      <c r="CD124" s="72">
        <v>-0.0089</v>
      </c>
      <c r="CE124" s="1659"/>
      <c r="CF124" s="1664"/>
      <c r="CG124" s="1664"/>
      <c r="CH124" s="1664"/>
      <c r="CI124" s="1664"/>
      <c r="CJ124" s="1664"/>
      <c r="CK124" s="1664"/>
      <c r="CL124" s="1664"/>
      <c r="CM124" s="1165"/>
      <c r="CN124" s="1165"/>
      <c r="CO124" s="1165"/>
      <c r="CP124" s="1165"/>
      <c r="CQ124" s="1165"/>
      <c r="CR124" s="1165"/>
      <c r="CS124" s="1165"/>
      <c r="CT124" s="1670"/>
    </row>
    <row r="125">
      <c r="A125" s="1744">
        <f t="shared" si="1"/>
        <v>45717</v>
      </c>
      <c r="B125" s="1730" t="str">
        <f>B124 &amp;" F"</f>
        <v>2025 Quý 1 F</v>
      </c>
      <c r="C125" s="1810">
        <v>0.02</v>
      </c>
      <c r="D125" s="1671"/>
      <c r="E125" s="532">
        <v>0.02</v>
      </c>
      <c r="F125" s="1671"/>
      <c r="G125" s="1671"/>
      <c r="H125" s="1671"/>
      <c r="I125" s="1676"/>
      <c r="J125" s="1676"/>
      <c r="K125" s="1676"/>
      <c r="L125" s="86">
        <v>0.013</v>
      </c>
      <c r="M125" s="86">
        <v>0.012</v>
      </c>
      <c r="N125" s="86">
        <v>0.011</v>
      </c>
      <c r="O125" s="1672"/>
      <c r="P125" s="532"/>
      <c r="Q125" s="1676"/>
      <c r="R125" s="75">
        <v>0.015</v>
      </c>
      <c r="S125" s="532">
        <v>0.012</v>
      </c>
      <c r="T125" s="532">
        <v>0.015</v>
      </c>
      <c r="U125" s="1811">
        <v>0.006</v>
      </c>
      <c r="V125" s="532">
        <v>0.003</v>
      </c>
      <c r="W125" s="532">
        <v>0.006</v>
      </c>
      <c r="X125" s="75">
        <v>0.0</v>
      </c>
      <c r="Y125" s="75">
        <v>-0.002</v>
      </c>
      <c r="Z125" s="75">
        <v>0.003</v>
      </c>
      <c r="AA125" s="527">
        <v>0.004</v>
      </c>
      <c r="AB125" s="75">
        <v>0.002</v>
      </c>
      <c r="AC125" s="75">
        <v>0.003</v>
      </c>
      <c r="AD125" s="1812">
        <v>0.006</v>
      </c>
      <c r="AE125" s="83">
        <v>0.008</v>
      </c>
      <c r="AF125" s="83">
        <v>0.006</v>
      </c>
      <c r="AG125" s="1812">
        <v>0.001</v>
      </c>
      <c r="AH125" s="83">
        <v>0.001</v>
      </c>
      <c r="AI125" s="83">
        <v>0.001</v>
      </c>
      <c r="AJ125" s="1813">
        <v>0.007</v>
      </c>
      <c r="AK125" s="1814">
        <v>0.006</v>
      </c>
      <c r="AL125" s="1814">
        <v>0.007</v>
      </c>
      <c r="AM125" s="1815">
        <v>0.003</v>
      </c>
      <c r="AN125" s="1816">
        <v>0.003</v>
      </c>
      <c r="AO125" s="1816">
        <v>0.003</v>
      </c>
      <c r="AP125" s="532">
        <v>0.0231</v>
      </c>
      <c r="AQ125" s="1671"/>
      <c r="AR125" s="1676"/>
      <c r="AS125" s="1676"/>
      <c r="AT125" s="1676"/>
      <c r="AU125" s="1676"/>
      <c r="AV125" s="1817">
        <v>0.008</v>
      </c>
      <c r="AW125" s="83">
        <v>0.008</v>
      </c>
      <c r="AX125" s="1822"/>
      <c r="AY125" s="1817">
        <v>0.002</v>
      </c>
      <c r="AZ125" s="83">
        <v>0.002</v>
      </c>
      <c r="BA125" s="1822"/>
      <c r="BB125" s="532">
        <v>0.029</v>
      </c>
      <c r="BC125" s="532">
        <v>0.032</v>
      </c>
      <c r="BD125" s="1676"/>
      <c r="BE125" s="532">
        <v>0.014</v>
      </c>
      <c r="BF125" s="532">
        <v>0.014</v>
      </c>
      <c r="BG125" s="1676"/>
      <c r="BH125" s="532"/>
      <c r="BI125" s="532"/>
      <c r="BJ125" s="1676"/>
      <c r="BK125" s="532">
        <v>0.012</v>
      </c>
      <c r="BL125" s="532">
        <v>0.014</v>
      </c>
      <c r="BM125" s="532"/>
      <c r="BN125" s="529"/>
      <c r="BO125" s="83"/>
      <c r="BP125" s="1676"/>
      <c r="BQ125" s="529">
        <v>0.0</v>
      </c>
      <c r="BR125" s="83">
        <v>-0.002</v>
      </c>
      <c r="BS125" s="1676"/>
      <c r="BT125" s="1818">
        <v>0.0</v>
      </c>
      <c r="BU125" s="1819">
        <v>-0.001</v>
      </c>
      <c r="BV125" s="1819">
        <v>0.0</v>
      </c>
      <c r="BW125" s="1818">
        <v>-0.002</v>
      </c>
      <c r="BX125" s="1819">
        <v>-0.002</v>
      </c>
      <c r="BY125" s="1819">
        <v>-0.002</v>
      </c>
      <c r="BZ125" s="532">
        <v>0.0487</v>
      </c>
      <c r="CA125" s="84">
        <v>0.0491</v>
      </c>
      <c r="CB125" s="1671"/>
      <c r="CC125" s="84">
        <v>-0.0098</v>
      </c>
      <c r="CD125" s="84">
        <v>-0.0089</v>
      </c>
      <c r="CE125" s="1671"/>
      <c r="CF125" s="1676"/>
      <c r="CG125" s="1676"/>
      <c r="CH125" s="1676"/>
      <c r="CI125" s="1676"/>
      <c r="CJ125" s="1676"/>
      <c r="CK125" s="1676"/>
      <c r="CL125" s="1676"/>
      <c r="CM125" s="1171"/>
      <c r="CN125" s="1171"/>
      <c r="CO125" s="1171"/>
      <c r="CP125" s="1171"/>
      <c r="CQ125" s="1171"/>
      <c r="CR125" s="1171"/>
      <c r="CS125" s="1171"/>
      <c r="CT125" s="1682"/>
    </row>
    <row r="126">
      <c r="A126" s="1750">
        <f t="shared" si="1"/>
        <v>45748</v>
      </c>
      <c r="B126" s="1727" t="str">
        <f t="array" ref="B126">IF(OR(MONTH(A129)=1, MONTH(A129)=2), 
    YEAR(DATE(YEAR(A129)-1,9,1)) &amp; " Quý 4", 
   YEAR(EDATE(A129, -3)) &amp; " Quý " &amp; CHOOSE(MATCH(MONTH(EDATE(A129, -3)), {1,4,7,10}, 1), 1, 2, 3, 4)
)</f>
        <v>2025 Quý 2</v>
      </c>
      <c r="C126" s="1823">
        <v>0.02</v>
      </c>
      <c r="D126" s="1659"/>
      <c r="E126" s="1659"/>
      <c r="F126" s="1659"/>
      <c r="G126" s="1659"/>
      <c r="H126" s="1659"/>
      <c r="I126" s="1664"/>
      <c r="J126" s="1664"/>
      <c r="K126" s="1664"/>
      <c r="L126" s="1660">
        <v>0.009</v>
      </c>
      <c r="M126" s="531">
        <v>0.01</v>
      </c>
      <c r="N126" s="1664"/>
      <c r="O126" s="1660"/>
      <c r="P126" s="531"/>
      <c r="Q126" s="1664"/>
      <c r="R126" s="62">
        <v>0.014</v>
      </c>
      <c r="S126" s="531">
        <v>0.012</v>
      </c>
      <c r="T126" s="531"/>
      <c r="U126" s="1798">
        <v>0.001</v>
      </c>
      <c r="V126" s="531">
        <v>0.001</v>
      </c>
      <c r="W126" s="531"/>
      <c r="X126" s="62">
        <v>0.004</v>
      </c>
      <c r="Y126" s="62">
        <v>0.001</v>
      </c>
      <c r="Z126" s="62"/>
      <c r="AA126" s="519">
        <v>-0.001</v>
      </c>
      <c r="AB126" s="62">
        <v>0.001</v>
      </c>
      <c r="AC126" s="62"/>
      <c r="AD126" s="1821">
        <v>0.007</v>
      </c>
      <c r="AE126" s="70">
        <v>0.006</v>
      </c>
      <c r="AF126" s="1824"/>
      <c r="AG126" s="1821">
        <v>0.003</v>
      </c>
      <c r="AH126" s="70">
        <v>0.002</v>
      </c>
      <c r="AI126" s="1824"/>
      <c r="AJ126" s="1802">
        <v>0.004</v>
      </c>
      <c r="AK126" s="1803">
        <v>0.007</v>
      </c>
      <c r="AL126" s="1803"/>
      <c r="AM126" s="1804">
        <v>-0.001</v>
      </c>
      <c r="AN126" s="1805">
        <v>0.003</v>
      </c>
      <c r="AO126" s="1805"/>
      <c r="AP126" s="531"/>
      <c r="AQ126" s="1659"/>
      <c r="AR126" s="1664"/>
      <c r="AS126" s="1664"/>
      <c r="AT126" s="1664"/>
      <c r="AU126" s="1664"/>
      <c r="AV126" s="1825"/>
      <c r="AW126" s="1824"/>
      <c r="AX126" s="1824"/>
      <c r="AY126" s="1825"/>
      <c r="AZ126" s="1824"/>
      <c r="BA126" s="1824"/>
      <c r="BB126" s="1664"/>
      <c r="BC126" s="1664"/>
      <c r="BD126" s="1664"/>
      <c r="BE126" s="1664"/>
      <c r="BF126" s="1664"/>
      <c r="BG126" s="1664"/>
      <c r="BH126" s="70">
        <v>0.054</v>
      </c>
      <c r="BI126" s="70">
        <v>0.052</v>
      </c>
      <c r="BJ126" s="70">
        <v>0.054</v>
      </c>
      <c r="BK126" s="1664"/>
      <c r="BL126" s="1664"/>
      <c r="BM126" s="1664"/>
      <c r="BN126" s="521"/>
      <c r="BO126" s="70"/>
      <c r="BP126" s="1664"/>
      <c r="BQ126" s="1826"/>
      <c r="BR126" s="70"/>
      <c r="BS126" s="1664"/>
      <c r="BT126" s="1807">
        <v>0.005</v>
      </c>
      <c r="BU126" s="1808">
        <v>0.004</v>
      </c>
      <c r="BV126" s="1808"/>
      <c r="BW126" s="1807">
        <v>0.006</v>
      </c>
      <c r="BX126" s="1808">
        <v>0.005</v>
      </c>
      <c r="BY126" s="1808"/>
      <c r="BZ126" s="1664"/>
      <c r="CA126" s="1659"/>
      <c r="CB126" s="1659"/>
      <c r="CC126" s="1659"/>
      <c r="CD126" s="1659"/>
      <c r="CE126" s="1659"/>
      <c r="CF126" s="1664"/>
      <c r="CG126" s="1664"/>
      <c r="CH126" s="1664"/>
      <c r="CI126" s="1664"/>
      <c r="CJ126" s="1664"/>
      <c r="CK126" s="1664"/>
      <c r="CL126" s="1664"/>
      <c r="CM126" s="1165"/>
      <c r="CN126" s="1165"/>
      <c r="CO126" s="1165"/>
      <c r="CP126" s="1165"/>
      <c r="CQ126" s="1165"/>
      <c r="CR126" s="1165"/>
      <c r="CS126" s="1165"/>
      <c r="CT126" s="1670"/>
    </row>
    <row r="127">
      <c r="A127" s="1744">
        <f t="shared" si="1"/>
        <v>45778</v>
      </c>
      <c r="B127" s="1730" t="str">
        <f>B126 &amp;" F"</f>
        <v>2025 Quý 2 F</v>
      </c>
      <c r="C127" s="1827">
        <v>0.02</v>
      </c>
      <c r="D127" s="1671"/>
      <c r="E127" s="1671"/>
      <c r="F127" s="1671"/>
      <c r="G127" s="1671"/>
      <c r="H127" s="1671"/>
      <c r="I127" s="1676"/>
      <c r="J127" s="1676"/>
      <c r="K127" s="1676"/>
      <c r="L127" s="1672"/>
      <c r="M127" s="532"/>
      <c r="N127" s="1676"/>
      <c r="O127" s="1672"/>
      <c r="P127" s="532"/>
      <c r="Q127" s="1676"/>
      <c r="R127" s="75">
        <v>0.014</v>
      </c>
      <c r="S127" s="532">
        <v>0.012</v>
      </c>
      <c r="T127" s="532"/>
      <c r="U127" s="1811">
        <v>0.001</v>
      </c>
      <c r="V127" s="532">
        <v>0.001</v>
      </c>
      <c r="W127" s="532"/>
      <c r="X127" s="75">
        <v>0.004</v>
      </c>
      <c r="Y127" s="75">
        <v>0.001</v>
      </c>
      <c r="Z127" s="75"/>
      <c r="AA127" s="527">
        <v>-0.001</v>
      </c>
      <c r="AB127" s="75">
        <v>0.001</v>
      </c>
      <c r="AC127" s="75"/>
      <c r="AD127" s="1812">
        <v>0.007</v>
      </c>
      <c r="AE127" s="83">
        <v>0.006</v>
      </c>
      <c r="AF127" s="1822"/>
      <c r="AG127" s="1812">
        <v>0.003</v>
      </c>
      <c r="AH127" s="83">
        <v>0.002</v>
      </c>
      <c r="AI127" s="1822"/>
      <c r="AJ127" s="1813">
        <v>0.004</v>
      </c>
      <c r="AK127" s="1814">
        <v>0.007</v>
      </c>
      <c r="AL127" s="1814"/>
      <c r="AM127" s="1815">
        <v>-0.001</v>
      </c>
      <c r="AN127" s="1816">
        <v>0.003</v>
      </c>
      <c r="AO127" s="1816"/>
      <c r="AP127" s="532"/>
      <c r="AQ127" s="1671"/>
      <c r="AR127" s="1676"/>
      <c r="AS127" s="1676"/>
      <c r="AT127" s="1676"/>
      <c r="AU127" s="1676"/>
      <c r="AV127" s="1828"/>
      <c r="AW127" s="1822"/>
      <c r="AX127" s="1822"/>
      <c r="AY127" s="1828"/>
      <c r="AZ127" s="1822"/>
      <c r="BA127" s="1822"/>
      <c r="BB127" s="1676"/>
      <c r="BC127" s="1676"/>
      <c r="BD127" s="1676"/>
      <c r="BE127" s="1676"/>
      <c r="BF127" s="1676"/>
      <c r="BG127" s="1676"/>
      <c r="BH127" s="532"/>
      <c r="BI127" s="1676"/>
      <c r="BJ127" s="1676"/>
      <c r="BK127" s="1676"/>
      <c r="BL127" s="1676"/>
      <c r="BM127" s="1676"/>
      <c r="BN127" s="529"/>
      <c r="BO127" s="83"/>
      <c r="BP127" s="1676"/>
      <c r="BQ127" s="1829"/>
      <c r="BR127" s="83"/>
      <c r="BS127" s="1676"/>
      <c r="BT127" s="1818"/>
      <c r="BU127" s="1819"/>
      <c r="BV127" s="1819"/>
      <c r="BW127" s="1818"/>
      <c r="BX127" s="1819"/>
      <c r="BY127" s="1819"/>
      <c r="BZ127" s="1676"/>
      <c r="CA127" s="1671"/>
      <c r="CB127" s="1671"/>
      <c r="CC127" s="1671"/>
      <c r="CD127" s="1671"/>
      <c r="CE127" s="1671"/>
      <c r="CF127" s="1676"/>
      <c r="CG127" s="1676"/>
      <c r="CH127" s="1676"/>
      <c r="CI127" s="1676"/>
      <c r="CJ127" s="1676"/>
      <c r="CK127" s="1676"/>
      <c r="CL127" s="1676"/>
      <c r="CM127" s="1171"/>
      <c r="CN127" s="1171"/>
      <c r="CO127" s="1171"/>
      <c r="CP127" s="1171"/>
      <c r="CQ127" s="1171"/>
      <c r="CR127" s="1171"/>
      <c r="CS127" s="1171"/>
      <c r="CT127" s="1682"/>
    </row>
    <row r="128">
      <c r="A128" s="1750">
        <f t="shared" si="1"/>
        <v>45809</v>
      </c>
      <c r="B128" s="1727" t="str">
        <f t="array" ref="B128">IF(OR(MONTH(A132)=1, MONTH(A132)=2), 
    YEAR(DATE(YEAR(A132)-1,9,1)) &amp; " Quý 4", 
   YEAR(EDATE(A132, -3)) &amp; " Quý " &amp; CHOOSE(MATCH(MONTH(EDATE(A132, -3)), {1,4,7,10}, 1), 1, 2, 3, 4)
)</f>
        <v>2025 Quý 3</v>
      </c>
      <c r="C128" s="1830"/>
      <c r="D128" s="1659"/>
      <c r="E128" s="1659"/>
      <c r="F128" s="1659"/>
      <c r="G128" s="1659"/>
      <c r="H128" s="1659"/>
      <c r="I128" s="1664"/>
      <c r="J128" s="1664"/>
      <c r="K128" s="1664"/>
      <c r="L128" s="1660"/>
      <c r="M128" s="531"/>
      <c r="N128" s="1664"/>
      <c r="O128" s="1660"/>
      <c r="P128" s="531"/>
      <c r="Q128" s="1664"/>
      <c r="R128" s="62"/>
      <c r="S128" s="531"/>
      <c r="T128" s="531"/>
      <c r="U128" s="1798"/>
      <c r="V128" s="531"/>
      <c r="W128" s="531"/>
      <c r="X128" s="62"/>
      <c r="Y128" s="62"/>
      <c r="Z128" s="62"/>
      <c r="AA128" s="519"/>
      <c r="AB128" s="62"/>
      <c r="AC128" s="62"/>
      <c r="AD128" s="1831"/>
      <c r="AE128" s="1824"/>
      <c r="AF128" s="1824"/>
      <c r="AG128" s="1831"/>
      <c r="AH128" s="1824"/>
      <c r="AI128" s="1824"/>
      <c r="AJ128" s="1832"/>
      <c r="AK128" s="1803"/>
      <c r="AL128" s="1803"/>
      <c r="AM128" s="1804"/>
      <c r="AN128" s="1805"/>
      <c r="AO128" s="1805"/>
      <c r="AP128" s="531"/>
      <c r="AQ128" s="1659"/>
      <c r="AR128" s="1664"/>
      <c r="AS128" s="1664"/>
      <c r="AT128" s="1664"/>
      <c r="AU128" s="1664"/>
      <c r="AV128" s="1825"/>
      <c r="AW128" s="1824"/>
      <c r="AX128" s="1824"/>
      <c r="AY128" s="1825"/>
      <c r="AZ128" s="1824"/>
      <c r="BA128" s="1824"/>
      <c r="BB128" s="1664"/>
      <c r="BC128" s="1664"/>
      <c r="BD128" s="1664"/>
      <c r="BE128" s="1664"/>
      <c r="BF128" s="1664"/>
      <c r="BG128" s="1664"/>
      <c r="BH128" s="531"/>
      <c r="BI128" s="1664"/>
      <c r="BJ128" s="1664"/>
      <c r="BK128" s="1664"/>
      <c r="BL128" s="1664"/>
      <c r="BM128" s="1664"/>
      <c r="BN128" s="521"/>
      <c r="BO128" s="70"/>
      <c r="BP128" s="1664"/>
      <c r="BQ128" s="1826"/>
      <c r="BR128" s="70"/>
      <c r="BS128" s="1664"/>
      <c r="BT128" s="1807"/>
      <c r="BU128" s="1808"/>
      <c r="BV128" s="1808"/>
      <c r="BW128" s="1807"/>
      <c r="BX128" s="1808"/>
      <c r="BY128" s="1808"/>
      <c r="BZ128" s="1664"/>
      <c r="CA128" s="1659"/>
      <c r="CB128" s="1659"/>
      <c r="CC128" s="1659"/>
      <c r="CD128" s="1659"/>
      <c r="CE128" s="1659"/>
      <c r="CF128" s="1664"/>
      <c r="CG128" s="1664"/>
      <c r="CH128" s="1664"/>
      <c r="CI128" s="1664"/>
      <c r="CJ128" s="1664"/>
      <c r="CK128" s="1664"/>
      <c r="CL128" s="1664"/>
      <c r="CM128" s="1165"/>
      <c r="CN128" s="1165"/>
      <c r="CO128" s="1165"/>
      <c r="CP128" s="1165"/>
      <c r="CQ128" s="1165"/>
      <c r="CR128" s="1165"/>
      <c r="CS128" s="1165"/>
      <c r="CT128" s="1670"/>
    </row>
    <row r="129">
      <c r="A129" s="1744">
        <f t="shared" si="1"/>
        <v>45839</v>
      </c>
      <c r="B129" s="1730" t="str">
        <f>B128 &amp;" F"</f>
        <v>2025 Quý 3 F</v>
      </c>
      <c r="C129" s="1833"/>
      <c r="D129" s="1671"/>
      <c r="E129" s="1671"/>
      <c r="F129" s="1671"/>
      <c r="G129" s="1671"/>
      <c r="H129" s="1671"/>
      <c r="I129" s="1676"/>
      <c r="J129" s="1676"/>
      <c r="K129" s="1676"/>
      <c r="L129" s="1672"/>
      <c r="M129" s="532"/>
      <c r="N129" s="1676"/>
      <c r="O129" s="1672"/>
      <c r="P129" s="532"/>
      <c r="Q129" s="1676"/>
      <c r="R129" s="75"/>
      <c r="S129" s="532"/>
      <c r="T129" s="532"/>
      <c r="U129" s="1811"/>
      <c r="V129" s="532"/>
      <c r="W129" s="532"/>
      <c r="X129" s="75"/>
      <c r="Y129" s="75"/>
      <c r="Z129" s="75"/>
      <c r="AA129" s="527"/>
      <c r="AB129" s="75"/>
      <c r="AC129" s="75"/>
      <c r="AD129" s="1834"/>
      <c r="AE129" s="1822"/>
      <c r="AF129" s="1822"/>
      <c r="AG129" s="1834"/>
      <c r="AH129" s="1822"/>
      <c r="AI129" s="1822"/>
      <c r="AJ129" s="1835"/>
      <c r="AK129" s="1814"/>
      <c r="AL129" s="1814"/>
      <c r="AM129" s="1815"/>
      <c r="AN129" s="1816"/>
      <c r="AO129" s="1816"/>
      <c r="AP129" s="532"/>
      <c r="AQ129" s="1671"/>
      <c r="AR129" s="1676"/>
      <c r="AS129" s="1676"/>
      <c r="AT129" s="1676"/>
      <c r="AU129" s="1676"/>
      <c r="AV129" s="1828"/>
      <c r="AW129" s="1822"/>
      <c r="AX129" s="1822"/>
      <c r="AY129" s="1828"/>
      <c r="AZ129" s="1822"/>
      <c r="BA129" s="1822"/>
      <c r="BB129" s="1676"/>
      <c r="BC129" s="1676"/>
      <c r="BD129" s="1676"/>
      <c r="BE129" s="1676"/>
      <c r="BF129" s="1676"/>
      <c r="BG129" s="1676"/>
      <c r="BH129" s="83">
        <v>0.052</v>
      </c>
      <c r="BI129" s="1676"/>
      <c r="BJ129" s="1676"/>
      <c r="BK129" s="1676"/>
      <c r="BL129" s="1676"/>
      <c r="BM129" s="1676"/>
      <c r="BN129" s="529"/>
      <c r="BO129" s="83"/>
      <c r="BP129" s="1676"/>
      <c r="BQ129" s="1829"/>
      <c r="BR129" s="83"/>
      <c r="BS129" s="1676"/>
      <c r="BT129" s="1818"/>
      <c r="BU129" s="1819"/>
      <c r="BV129" s="1819"/>
      <c r="BW129" s="1818"/>
      <c r="BX129" s="1819"/>
      <c r="BY129" s="1819"/>
      <c r="BZ129" s="1676"/>
      <c r="CA129" s="1671"/>
      <c r="CB129" s="1671"/>
      <c r="CC129" s="1671"/>
      <c r="CD129" s="1671"/>
      <c r="CE129" s="1671"/>
      <c r="CF129" s="1676"/>
      <c r="CG129" s="1676"/>
      <c r="CH129" s="1676"/>
      <c r="CI129" s="1676"/>
      <c r="CJ129" s="1676"/>
      <c r="CK129" s="1676"/>
      <c r="CL129" s="1676"/>
      <c r="CM129" s="1171"/>
      <c r="CN129" s="1171"/>
      <c r="CO129" s="1171"/>
      <c r="CP129" s="1171"/>
      <c r="CQ129" s="1171"/>
      <c r="CR129" s="1171"/>
      <c r="CS129" s="1171"/>
      <c r="CT129" s="1682"/>
    </row>
    <row r="130" hidden="1">
      <c r="A130" s="1750">
        <f t="shared" si="1"/>
        <v>45870</v>
      </c>
      <c r="B130" s="1124"/>
      <c r="C130" s="1659"/>
      <c r="D130" s="1659"/>
      <c r="E130" s="1659"/>
      <c r="F130" s="1659"/>
      <c r="G130" s="1659"/>
      <c r="H130" s="1659"/>
      <c r="I130" s="1664"/>
      <c r="J130" s="1664"/>
      <c r="K130" s="1664"/>
      <c r="L130" s="1660"/>
      <c r="M130" s="531"/>
      <c r="N130" s="1664"/>
      <c r="O130" s="1660"/>
      <c r="P130" s="531"/>
      <c r="Q130" s="1664"/>
      <c r="R130" s="62"/>
      <c r="S130" s="531"/>
      <c r="T130" s="531"/>
      <c r="U130" s="1798"/>
      <c r="V130" s="531"/>
      <c r="W130" s="531"/>
      <c r="X130" s="62"/>
      <c r="Y130" s="62"/>
      <c r="Z130" s="62"/>
      <c r="AA130" s="519"/>
      <c r="AB130" s="62"/>
      <c r="AC130" s="62"/>
      <c r="AD130" s="1831"/>
      <c r="AE130" s="1824"/>
      <c r="AF130" s="1824"/>
      <c r="AG130" s="1831"/>
      <c r="AH130" s="1824"/>
      <c r="AI130" s="1824"/>
      <c r="AJ130" s="1832"/>
      <c r="AK130" s="1803"/>
      <c r="AL130" s="1803"/>
      <c r="AM130" s="1804"/>
      <c r="AN130" s="1805"/>
      <c r="AO130" s="1805"/>
      <c r="AP130" s="531"/>
      <c r="AQ130" s="1659"/>
      <c r="AR130" s="1664"/>
      <c r="AS130" s="1664"/>
      <c r="AT130" s="1664"/>
      <c r="AU130" s="1664"/>
      <c r="AV130" s="1825"/>
      <c r="AW130" s="1824"/>
      <c r="AX130" s="1824"/>
      <c r="AY130" s="1825"/>
      <c r="AZ130" s="1824"/>
      <c r="BA130" s="1824"/>
      <c r="BB130" s="1664"/>
      <c r="BC130" s="1664"/>
      <c r="BD130" s="1664"/>
      <c r="BE130" s="1664"/>
      <c r="BF130" s="1664"/>
      <c r="BG130" s="1664"/>
      <c r="BH130" s="70"/>
      <c r="BI130" s="1664"/>
      <c r="BJ130" s="1664"/>
      <c r="BK130" s="1664"/>
      <c r="BL130" s="1664"/>
      <c r="BM130" s="1664"/>
      <c r="BN130" s="521"/>
      <c r="BO130" s="70"/>
      <c r="BP130" s="1664"/>
      <c r="BQ130" s="1826"/>
      <c r="BR130" s="70"/>
      <c r="BS130" s="1664"/>
      <c r="BT130" s="1807"/>
      <c r="BU130" s="1808"/>
      <c r="BV130" s="1808"/>
      <c r="BW130" s="1807"/>
      <c r="BX130" s="1808"/>
      <c r="BY130" s="1808"/>
      <c r="BZ130" s="1664"/>
      <c r="CA130" s="1659"/>
      <c r="CB130" s="1659"/>
      <c r="CC130" s="1659"/>
      <c r="CD130" s="1659"/>
      <c r="CE130" s="1659"/>
      <c r="CF130" s="1664"/>
      <c r="CG130" s="1664"/>
      <c r="CH130" s="1664"/>
      <c r="CI130" s="1664"/>
      <c r="CJ130" s="1664"/>
      <c r="CK130" s="1664"/>
      <c r="CL130" s="1664"/>
      <c r="CM130" s="1165"/>
      <c r="CN130" s="1165"/>
      <c r="CO130" s="1165"/>
      <c r="CP130" s="1165"/>
      <c r="CQ130" s="1165"/>
      <c r="CR130" s="1165"/>
      <c r="CS130" s="1165"/>
      <c r="CT130" s="1670"/>
    </row>
    <row r="131" hidden="1">
      <c r="A131" s="1744">
        <f t="shared" si="1"/>
        <v>45901</v>
      </c>
      <c r="B131" s="1213"/>
      <c r="C131" s="1671"/>
      <c r="D131" s="1671"/>
      <c r="E131" s="1671"/>
      <c r="F131" s="1671"/>
      <c r="G131" s="1671"/>
      <c r="H131" s="1671"/>
      <c r="I131" s="1676"/>
      <c r="J131" s="1676"/>
      <c r="K131" s="1676"/>
      <c r="L131" s="1672"/>
      <c r="M131" s="532"/>
      <c r="N131" s="1676"/>
      <c r="O131" s="1672"/>
      <c r="P131" s="532"/>
      <c r="Q131" s="1676"/>
      <c r="R131" s="75"/>
      <c r="S131" s="532"/>
      <c r="T131" s="532"/>
      <c r="U131" s="1811"/>
      <c r="V131" s="532"/>
      <c r="W131" s="532"/>
      <c r="X131" s="75"/>
      <c r="Y131" s="75"/>
      <c r="Z131" s="75"/>
      <c r="AA131" s="527"/>
      <c r="AB131" s="75"/>
      <c r="AC131" s="75"/>
      <c r="AD131" s="1834"/>
      <c r="AE131" s="1822"/>
      <c r="AF131" s="1822"/>
      <c r="AG131" s="1834"/>
      <c r="AH131" s="1822"/>
      <c r="AI131" s="1822"/>
      <c r="AJ131" s="1835"/>
      <c r="AK131" s="1814"/>
      <c r="AL131" s="1814"/>
      <c r="AM131" s="1815"/>
      <c r="AN131" s="1816"/>
      <c r="AO131" s="1816"/>
      <c r="AP131" s="532"/>
      <c r="AQ131" s="1671"/>
      <c r="AR131" s="1676"/>
      <c r="AS131" s="1676"/>
      <c r="AT131" s="1676"/>
      <c r="AU131" s="1676"/>
      <c r="AV131" s="1828"/>
      <c r="AW131" s="1822"/>
      <c r="AX131" s="1822"/>
      <c r="AY131" s="1828"/>
      <c r="AZ131" s="1822"/>
      <c r="BA131" s="1822"/>
      <c r="BB131" s="1676"/>
      <c r="BC131" s="1676"/>
      <c r="BD131" s="1676"/>
      <c r="BE131" s="1676"/>
      <c r="BF131" s="1676"/>
      <c r="BG131" s="1676"/>
      <c r="BH131" s="83"/>
      <c r="BI131" s="1676"/>
      <c r="BJ131" s="1676"/>
      <c r="BK131" s="1676"/>
      <c r="BL131" s="1676"/>
      <c r="BM131" s="1676"/>
      <c r="BN131" s="529"/>
      <c r="BO131" s="83"/>
      <c r="BP131" s="1676"/>
      <c r="BQ131" s="1829"/>
      <c r="BR131" s="83"/>
      <c r="BS131" s="1676"/>
      <c r="BT131" s="1818"/>
      <c r="BU131" s="1819"/>
      <c r="BV131" s="1819"/>
      <c r="BW131" s="1818"/>
      <c r="BX131" s="1819"/>
      <c r="BY131" s="1819"/>
      <c r="BZ131" s="1676"/>
      <c r="CA131" s="1671"/>
      <c r="CB131" s="1671"/>
      <c r="CC131" s="1671"/>
      <c r="CD131" s="1671"/>
      <c r="CE131" s="1671"/>
      <c r="CF131" s="1676"/>
      <c r="CG131" s="1676"/>
      <c r="CH131" s="1676"/>
      <c r="CI131" s="1676"/>
      <c r="CJ131" s="1676"/>
      <c r="CK131" s="1676"/>
      <c r="CL131" s="1676"/>
      <c r="CM131" s="1171"/>
      <c r="CN131" s="1171"/>
      <c r="CO131" s="1171"/>
      <c r="CP131" s="1171"/>
      <c r="CQ131" s="1171"/>
      <c r="CR131" s="1171"/>
      <c r="CS131" s="1171"/>
      <c r="CT131" s="1682"/>
    </row>
    <row r="132" hidden="1">
      <c r="A132" s="1836">
        <f t="shared" si="1"/>
        <v>45931</v>
      </c>
      <c r="B132" s="1837"/>
      <c r="C132" s="1711"/>
      <c r="D132" s="1711"/>
      <c r="E132" s="1711"/>
      <c r="F132" s="1711"/>
      <c r="G132" s="1711"/>
      <c r="H132" s="1711"/>
      <c r="I132" s="1717"/>
      <c r="J132" s="1717"/>
      <c r="K132" s="1717"/>
      <c r="L132" s="1712"/>
      <c r="M132" s="538"/>
      <c r="N132" s="1717"/>
      <c r="O132" s="1712"/>
      <c r="P132" s="538"/>
      <c r="Q132" s="1717"/>
      <c r="R132" s="540"/>
      <c r="S132" s="538"/>
      <c r="T132" s="538"/>
      <c r="U132" s="1838"/>
      <c r="V132" s="538"/>
      <c r="W132" s="538"/>
      <c r="X132" s="540"/>
      <c r="Y132" s="540"/>
      <c r="Z132" s="540"/>
      <c r="AA132" s="542"/>
      <c r="AB132" s="540"/>
      <c r="AC132" s="540"/>
      <c r="AD132" s="1839"/>
      <c r="AE132" s="1840"/>
      <c r="AF132" s="1840"/>
      <c r="AG132" s="1839"/>
      <c r="AH132" s="1840"/>
      <c r="AI132" s="1840"/>
      <c r="AJ132" s="1841"/>
      <c r="AK132" s="1842"/>
      <c r="AL132" s="1842"/>
      <c r="AM132" s="1843"/>
      <c r="AN132" s="1844"/>
      <c r="AO132" s="1844"/>
      <c r="AP132" s="538"/>
      <c r="AQ132" s="1711"/>
      <c r="AR132" s="1717"/>
      <c r="AS132" s="1717"/>
      <c r="AT132" s="1717"/>
      <c r="AU132" s="1717"/>
      <c r="AV132" s="1845"/>
      <c r="AW132" s="1840"/>
      <c r="AX132" s="1840"/>
      <c r="AY132" s="1845"/>
      <c r="AZ132" s="1840"/>
      <c r="BA132" s="1840"/>
      <c r="BB132" s="1717"/>
      <c r="BC132" s="1717"/>
      <c r="BD132" s="1717"/>
      <c r="BE132" s="1717"/>
      <c r="BF132" s="1717"/>
      <c r="BG132" s="1717"/>
      <c r="BH132" s="535"/>
      <c r="BI132" s="1717"/>
      <c r="BJ132" s="1717"/>
      <c r="BK132" s="1717"/>
      <c r="BL132" s="1717"/>
      <c r="BM132" s="1717"/>
      <c r="BN132" s="544"/>
      <c r="BO132" s="535"/>
      <c r="BP132" s="1717"/>
      <c r="BQ132" s="1846"/>
      <c r="BR132" s="535"/>
      <c r="BS132" s="1717"/>
      <c r="BT132" s="1847"/>
      <c r="BU132" s="1848"/>
      <c r="BV132" s="1848"/>
      <c r="BW132" s="1847"/>
      <c r="BX132" s="1848"/>
      <c r="BY132" s="1848"/>
      <c r="BZ132" s="1717"/>
      <c r="CA132" s="1711"/>
      <c r="CB132" s="1711"/>
      <c r="CC132" s="1711"/>
      <c r="CD132" s="1711"/>
      <c r="CE132" s="1711"/>
      <c r="CF132" s="1717"/>
      <c r="CG132" s="1717"/>
      <c r="CH132" s="1717"/>
      <c r="CI132" s="1717"/>
      <c r="CJ132" s="1717"/>
      <c r="CK132" s="1717"/>
      <c r="CL132" s="1717"/>
      <c r="CM132" s="1182"/>
      <c r="CN132" s="1182"/>
      <c r="CO132" s="1182"/>
      <c r="CP132" s="1182"/>
      <c r="CQ132" s="1182"/>
      <c r="CR132" s="1182"/>
      <c r="CS132" s="1182"/>
      <c r="CT132" s="1724"/>
    </row>
  </sheetData>
  <dataValidations>
    <dataValidation type="custom" allowBlank="1" showDropDown="1" sqref="A2:A132">
      <formula1>OR(NOT(ISERROR(DATEVALUE(A2))), AND(ISNUMBER(A2), LEFT(CELL("format", A2))="D"))</formula1>
    </dataValidation>
    <dataValidation type="custom" allowBlank="1" showDropDown="1" sqref="C2:CT13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7.63"/>
    <col customWidth="1" min="4" max="4" width="18.88"/>
    <col customWidth="1" min="5" max="5" width="19.13"/>
    <col customWidth="1" min="6" max="8" width="14.5"/>
    <col customWidth="1" min="9" max="9" width="17.38"/>
    <col customWidth="1" min="10" max="11" width="18.5"/>
    <col customWidth="1" min="12" max="12" width="16.25"/>
    <col customWidth="1" min="13" max="14" width="17.38"/>
    <col customWidth="1" min="15" max="15" width="16.88"/>
    <col customWidth="1" min="16" max="17" width="18.0"/>
    <col customWidth="1" min="18" max="18" width="14.38"/>
    <col customWidth="1" min="19" max="19" width="14.0"/>
    <col customWidth="1" min="20" max="20" width="14.63"/>
    <col customWidth="1" min="21" max="21" width="13.5"/>
    <col customWidth="1" min="22" max="22" width="14.0"/>
    <col customWidth="1" min="23" max="23" width="15.88"/>
    <col customWidth="1" min="24" max="24" width="14.13"/>
    <col customWidth="1" min="25" max="25" width="14.38"/>
    <col customWidth="1" min="26" max="26" width="14.13"/>
    <col customWidth="1" min="27" max="27" width="14.0"/>
    <col customWidth="1" min="28" max="29" width="15.13"/>
    <col customWidth="1" min="30" max="30" width="15.63"/>
    <col customWidth="1" min="31" max="32" width="16.75"/>
    <col customWidth="1" min="33" max="33" width="16.25"/>
    <col customWidth="1" min="34" max="35" width="17.38"/>
    <col customWidth="1" min="36" max="36" width="16.63"/>
    <col customWidth="1" min="37" max="38" width="17.13"/>
    <col customWidth="1" min="39" max="39" width="17.25"/>
    <col customWidth="1" min="40" max="41" width="17.75"/>
    <col customWidth="1" min="42" max="42" width="17.5"/>
    <col customWidth="1" min="43" max="43" width="18.75"/>
    <col customWidth="1" min="44" max="44" width="18.88"/>
    <col customWidth="1" min="45" max="45" width="19.0"/>
    <col customWidth="1" min="46" max="46" width="20.25"/>
    <col customWidth="1" min="47" max="47" width="20.38"/>
    <col customWidth="1" min="48" max="48" width="19.75"/>
    <col customWidth="1" min="49" max="50" width="20.0"/>
    <col customWidth="1" min="51" max="51" width="21.88"/>
    <col customWidth="1" min="52" max="53" width="20.63"/>
    <col customWidth="1" min="54" max="54" width="19.75"/>
    <col customWidth="1" min="55" max="55" width="21.0"/>
    <col customWidth="1" min="56" max="56" width="21.13"/>
    <col customWidth="1" min="57" max="57" width="21.25"/>
    <col customWidth="1" min="58" max="58" width="22.5"/>
    <col customWidth="1" min="59" max="59" width="22.63"/>
    <col customWidth="1" min="60" max="60" width="19.88"/>
    <col customWidth="1" min="61" max="61" width="21.13"/>
    <col customWidth="1" min="62" max="62" width="21.25"/>
    <col customWidth="1" min="63" max="63" width="21.38"/>
    <col customWidth="1" min="64" max="64" width="22.63"/>
    <col customWidth="1" min="65" max="65" width="22.75"/>
    <col customWidth="1" min="66" max="66" width="15.63"/>
    <col customWidth="1" min="67" max="68" width="16.75"/>
    <col customWidth="1" min="69" max="69" width="16.25"/>
    <col customWidth="1" min="70" max="71" width="17.38"/>
    <col customWidth="1" min="72" max="72" width="18.88"/>
    <col customWidth="1" min="73" max="73" width="21.25"/>
    <col customWidth="1" min="74" max="74" width="21.38"/>
    <col customWidth="1" min="75" max="75" width="19.5"/>
    <col customWidth="1" min="76" max="76" width="22.0"/>
    <col customWidth="1" min="77" max="77" width="22.13"/>
    <col customWidth="1" min="78" max="78" width="19.0"/>
    <col customWidth="1" min="79" max="79" width="20.38"/>
    <col customWidth="1" min="80" max="80" width="20.5"/>
    <col customWidth="1" min="81" max="81" width="19.88"/>
    <col customWidth="1" min="82" max="82" width="21.13"/>
    <col customWidth="1" min="83" max="83" width="21.25"/>
    <col customWidth="1" min="84" max="84" width="18.88"/>
    <col customWidth="1" min="85" max="85" width="20.13"/>
    <col customWidth="1" min="86" max="86" width="20.25"/>
    <col customWidth="1" min="87" max="87" width="19.63"/>
    <col customWidth="1" min="88" max="88" width="20.88"/>
    <col customWidth="1" min="89" max="89" width="21.0"/>
    <col customWidth="1" min="90" max="90" width="17.88"/>
    <col customWidth="1" min="91" max="91" width="19.13"/>
    <col customWidth="1" min="92" max="92" width="19.25"/>
  </cols>
  <sheetData>
    <row r="1">
      <c r="A1" s="1629" t="s">
        <v>1</v>
      </c>
      <c r="B1" s="1725" t="s">
        <v>1120</v>
      </c>
      <c r="C1" s="202" t="s">
        <v>1033</v>
      </c>
      <c r="D1" s="202" t="s">
        <v>1034</v>
      </c>
      <c r="E1" s="202" t="s">
        <v>1035</v>
      </c>
      <c r="F1" s="582" t="s">
        <v>1036</v>
      </c>
      <c r="G1" s="966" t="s">
        <v>1037</v>
      </c>
      <c r="H1" s="966" t="s">
        <v>1038</v>
      </c>
      <c r="I1" s="1630" t="s">
        <v>1039</v>
      </c>
      <c r="J1" s="1630" t="s">
        <v>1040</v>
      </c>
      <c r="K1" s="1630" t="s">
        <v>1041</v>
      </c>
      <c r="L1" s="1630" t="s">
        <v>1042</v>
      </c>
      <c r="M1" s="1630" t="s">
        <v>1043</v>
      </c>
      <c r="N1" s="1630" t="s">
        <v>1044</v>
      </c>
      <c r="O1" s="1630" t="s">
        <v>1045</v>
      </c>
      <c r="P1" s="1630" t="s">
        <v>1046</v>
      </c>
      <c r="Q1" s="1630" t="s">
        <v>1047</v>
      </c>
      <c r="R1" s="15" t="s">
        <v>1048</v>
      </c>
      <c r="S1" s="20" t="s">
        <v>1049</v>
      </c>
      <c r="T1" s="20" t="s">
        <v>1050</v>
      </c>
      <c r="U1" s="15" t="s">
        <v>1051</v>
      </c>
      <c r="V1" s="20" t="s">
        <v>1052</v>
      </c>
      <c r="W1" s="20" t="s">
        <v>1053</v>
      </c>
      <c r="X1" s="15" t="s">
        <v>1130</v>
      </c>
      <c r="Y1" s="20" t="s">
        <v>1131</v>
      </c>
      <c r="Z1" s="20" t="s">
        <v>1132</v>
      </c>
      <c r="AA1" s="15" t="s">
        <v>1057</v>
      </c>
      <c r="AB1" s="20" t="s">
        <v>1058</v>
      </c>
      <c r="AC1" s="20" t="s">
        <v>1059</v>
      </c>
      <c r="AD1" s="584" t="s">
        <v>1060</v>
      </c>
      <c r="AE1" s="584" t="s">
        <v>1061</v>
      </c>
      <c r="AF1" s="584" t="s">
        <v>1062</v>
      </c>
      <c r="AG1" s="584" t="s">
        <v>1063</v>
      </c>
      <c r="AH1" s="584" t="s">
        <v>1064</v>
      </c>
      <c r="AI1" s="584" t="s">
        <v>1065</v>
      </c>
      <c r="AJ1" s="586" t="s">
        <v>1066</v>
      </c>
      <c r="AK1" s="584" t="s">
        <v>1067</v>
      </c>
      <c r="AL1" s="584" t="s">
        <v>1068</v>
      </c>
      <c r="AM1" s="586" t="s">
        <v>1133</v>
      </c>
      <c r="AN1" s="584" t="s">
        <v>1134</v>
      </c>
      <c r="AO1" s="584" t="s">
        <v>1135</v>
      </c>
      <c r="AP1" s="202" t="s">
        <v>1072</v>
      </c>
      <c r="AQ1" s="202" t="s">
        <v>1073</v>
      </c>
      <c r="AR1" s="202" t="s">
        <v>1074</v>
      </c>
      <c r="AS1" s="202" t="s">
        <v>747</v>
      </c>
      <c r="AT1" s="202" t="s">
        <v>748</v>
      </c>
      <c r="AU1" s="202" t="s">
        <v>749</v>
      </c>
      <c r="AV1" s="586" t="s">
        <v>1075</v>
      </c>
      <c r="AW1" s="584" t="s">
        <v>1076</v>
      </c>
      <c r="AX1" s="584" t="s">
        <v>1077</v>
      </c>
      <c r="AY1" s="587" t="s">
        <v>1078</v>
      </c>
      <c r="AZ1" s="584" t="s">
        <v>1079</v>
      </c>
      <c r="BA1" s="584" t="s">
        <v>1080</v>
      </c>
      <c r="BB1" s="202" t="s">
        <v>1081</v>
      </c>
      <c r="BC1" s="202" t="s">
        <v>1082</v>
      </c>
      <c r="BD1" s="202" t="s">
        <v>1083</v>
      </c>
      <c r="BE1" s="202" t="s">
        <v>1084</v>
      </c>
      <c r="BF1" s="202" t="s">
        <v>1085</v>
      </c>
      <c r="BG1" s="202" t="s">
        <v>1086</v>
      </c>
      <c r="BH1" s="202" t="s">
        <v>1087</v>
      </c>
      <c r="BI1" s="202" t="s">
        <v>1088</v>
      </c>
      <c r="BJ1" s="202" t="s">
        <v>1089</v>
      </c>
      <c r="BK1" s="202" t="s">
        <v>1090</v>
      </c>
      <c r="BL1" s="202" t="s">
        <v>1091</v>
      </c>
      <c r="BM1" s="202" t="s">
        <v>1092</v>
      </c>
      <c r="BN1" s="584" t="s">
        <v>1093</v>
      </c>
      <c r="BO1" s="584" t="s">
        <v>1094</v>
      </c>
      <c r="BP1" s="584" t="s">
        <v>1095</v>
      </c>
      <c r="BQ1" s="584" t="s">
        <v>1096</v>
      </c>
      <c r="BR1" s="584" t="s">
        <v>1097</v>
      </c>
      <c r="BS1" s="584" t="s">
        <v>1098</v>
      </c>
      <c r="BT1" s="586" t="s">
        <v>1099</v>
      </c>
      <c r="BU1" s="202" t="s">
        <v>1100</v>
      </c>
      <c r="BV1" s="202" t="s">
        <v>1101</v>
      </c>
      <c r="BW1" s="586" t="s">
        <v>1102</v>
      </c>
      <c r="BX1" s="202" t="s">
        <v>1103</v>
      </c>
      <c r="BY1" s="202" t="s">
        <v>1104</v>
      </c>
      <c r="BZ1" s="202" t="s">
        <v>1105</v>
      </c>
      <c r="CA1" s="202" t="s">
        <v>1106</v>
      </c>
      <c r="CB1" s="202" t="s">
        <v>1107</v>
      </c>
      <c r="CC1" s="202" t="s">
        <v>1108</v>
      </c>
      <c r="CD1" s="202" t="s">
        <v>1109</v>
      </c>
      <c r="CE1" s="202" t="s">
        <v>1110</v>
      </c>
      <c r="CF1" s="202" t="s">
        <v>1111</v>
      </c>
      <c r="CG1" s="202" t="s">
        <v>1112</v>
      </c>
      <c r="CH1" s="202" t="s">
        <v>1113</v>
      </c>
      <c r="CI1" s="202" t="s">
        <v>1114</v>
      </c>
      <c r="CJ1" s="202" t="s">
        <v>1115</v>
      </c>
      <c r="CK1" s="202" t="s">
        <v>1116</v>
      </c>
      <c r="CL1" s="202" t="s">
        <v>1117</v>
      </c>
      <c r="CM1" s="202" t="s">
        <v>1118</v>
      </c>
      <c r="CN1" s="1631" t="s">
        <v>1119</v>
      </c>
    </row>
    <row r="2">
      <c r="A2" s="1632">
        <v>42005.0</v>
      </c>
      <c r="B2" s="1727" t="str">
        <f t="array" ref="B2">IF(OR(MONTH(A2)=1, MONTH(A2)=2), 
    YEAR(DATE(YEAR(A2)-1,9,1)) &amp; " Quý 4", 
   YEAR(EDATE(A2, -3)) &amp; " Quý " &amp; CHOOSE(MATCH(MONTH(EDATE(A2, -3)), {1,4,7,10}, 1), 1, 2, 3, 4)
)</f>
        <v>2014 Quý 4</v>
      </c>
      <c r="C2" s="1633"/>
      <c r="D2" s="1633"/>
      <c r="E2" s="1633"/>
      <c r="F2" s="465">
        <v>0.026</v>
      </c>
      <c r="G2" s="466">
        <v>0.03</v>
      </c>
      <c r="H2" s="845">
        <v>0.026</v>
      </c>
      <c r="I2" s="1704"/>
      <c r="J2" s="1638"/>
      <c r="K2" s="1638"/>
      <c r="L2" s="1634"/>
      <c r="M2" s="1635"/>
      <c r="N2" s="1635"/>
      <c r="O2" s="1634"/>
      <c r="P2" s="1635"/>
      <c r="Q2" s="1635"/>
      <c r="R2" s="466">
        <v>0.009</v>
      </c>
      <c r="S2" s="1255">
        <v>0.008</v>
      </c>
      <c r="T2" s="1255">
        <v>0.009</v>
      </c>
      <c r="U2" s="1849">
        <v>0.003</v>
      </c>
      <c r="V2" s="1255">
        <v>0.002</v>
      </c>
      <c r="W2" s="1255">
        <v>0.002</v>
      </c>
      <c r="X2" s="470"/>
      <c r="Y2" s="470"/>
      <c r="Z2" s="470"/>
      <c r="AA2" s="1636"/>
      <c r="AB2" s="470"/>
      <c r="AC2" s="1637"/>
      <c r="AD2" s="1638"/>
      <c r="AE2" s="1638"/>
      <c r="AF2" s="1638"/>
      <c r="AG2" s="1639"/>
      <c r="AH2" s="1638"/>
      <c r="AI2" s="1638"/>
      <c r="AJ2" s="1640"/>
      <c r="AK2" s="1638"/>
      <c r="AL2" s="1638"/>
      <c r="AM2" s="1850"/>
      <c r="AN2" s="1633"/>
      <c r="AO2" s="1638"/>
      <c r="AP2" s="1635"/>
      <c r="AQ2" s="1633"/>
      <c r="AR2" s="1638"/>
      <c r="AS2" s="1635"/>
      <c r="AT2" s="1638"/>
      <c r="AU2" s="1635"/>
      <c r="AV2" s="1642"/>
      <c r="AW2" s="1638"/>
      <c r="AX2" s="1638"/>
      <c r="AY2" s="1642"/>
      <c r="AZ2" s="1638"/>
      <c r="BA2" s="1638"/>
      <c r="BB2" s="1635"/>
      <c r="BC2" s="1635"/>
      <c r="BD2" s="1635"/>
      <c r="BE2" s="1635"/>
      <c r="BF2" s="1635"/>
      <c r="BG2" s="1635"/>
      <c r="BH2" s="1635"/>
      <c r="BI2" s="1635"/>
      <c r="BJ2" s="1635"/>
      <c r="BK2" s="1635"/>
      <c r="BL2" s="1635"/>
      <c r="BM2" s="1635"/>
      <c r="BN2" s="1638"/>
      <c r="BO2" s="1638"/>
      <c r="BP2" s="1638"/>
      <c r="BQ2" s="1638"/>
      <c r="BR2" s="1638"/>
      <c r="BS2" s="1638"/>
      <c r="BT2" s="1643"/>
      <c r="BU2" s="1638"/>
      <c r="BV2" s="1638"/>
      <c r="BW2" s="1643"/>
      <c r="BX2" s="1638"/>
      <c r="BY2" s="462"/>
      <c r="BZ2" s="1635"/>
      <c r="CA2" s="1258"/>
      <c r="CB2" s="1258"/>
      <c r="CC2" s="1258"/>
      <c r="CD2" s="1258"/>
      <c r="CE2" s="1258"/>
      <c r="CF2" s="1635"/>
      <c r="CG2" s="1635"/>
      <c r="CH2" s="1635"/>
      <c r="CI2" s="1635"/>
      <c r="CJ2" s="1635"/>
      <c r="CK2" s="1635"/>
      <c r="CL2" s="1635"/>
      <c r="CM2" s="1142"/>
      <c r="CN2" s="1644"/>
    </row>
    <row r="3">
      <c r="A3" s="1145">
        <f t="shared" ref="A3:A128" si="1">Edate(A2,1)</f>
        <v>42036</v>
      </c>
      <c r="B3" s="1730" t="str">
        <f>B2 &amp;" 2nd"</f>
        <v>2014 Quý 4 2nd</v>
      </c>
      <c r="C3" s="1646"/>
      <c r="D3" s="1646"/>
      <c r="E3" s="1646"/>
      <c r="F3" s="478">
        <v>0.022</v>
      </c>
      <c r="G3" s="479">
        <v>0.021</v>
      </c>
      <c r="H3" s="844">
        <v>0.022</v>
      </c>
      <c r="I3" s="1706"/>
      <c r="J3" s="1649"/>
      <c r="K3" s="1649"/>
      <c r="L3" s="1647"/>
      <c r="M3" s="1648"/>
      <c r="N3" s="1648"/>
      <c r="O3" s="1647"/>
      <c r="P3" s="1648"/>
      <c r="Q3" s="1648"/>
      <c r="R3" s="483"/>
      <c r="S3" s="1851"/>
      <c r="T3" s="1851"/>
      <c r="U3" s="1852"/>
      <c r="V3" s="1851"/>
      <c r="W3" s="1851"/>
      <c r="X3" s="483"/>
      <c r="Y3" s="483"/>
      <c r="Z3" s="483"/>
      <c r="AA3" s="1650"/>
      <c r="AB3" s="483"/>
      <c r="AC3" s="1651"/>
      <c r="AD3" s="1649"/>
      <c r="AE3" s="1649"/>
      <c r="AF3" s="1649"/>
      <c r="AG3" s="1652"/>
      <c r="AH3" s="1649"/>
      <c r="AI3" s="1649"/>
      <c r="AJ3" s="1653"/>
      <c r="AK3" s="1649"/>
      <c r="AL3" s="1649"/>
      <c r="AM3" s="1853"/>
      <c r="AN3" s="1646"/>
      <c r="AO3" s="1649"/>
      <c r="AP3" s="1648"/>
      <c r="AQ3" s="1646"/>
      <c r="AR3" s="1649"/>
      <c r="AS3" s="1648"/>
      <c r="AT3" s="1649"/>
      <c r="AU3" s="1648"/>
      <c r="AV3" s="1654"/>
      <c r="AW3" s="1649"/>
      <c r="AX3" s="1649"/>
      <c r="AY3" s="1654"/>
      <c r="AZ3" s="1649"/>
      <c r="BA3" s="1649"/>
      <c r="BB3" s="1648"/>
      <c r="BC3" s="1648"/>
      <c r="BD3" s="1648"/>
      <c r="BE3" s="1648"/>
      <c r="BF3" s="1648"/>
      <c r="BG3" s="1648"/>
      <c r="BH3" s="1648"/>
      <c r="BI3" s="1648"/>
      <c r="BJ3" s="1648"/>
      <c r="BK3" s="1648"/>
      <c r="BL3" s="1648"/>
      <c r="BM3" s="1648"/>
      <c r="BN3" s="1649"/>
      <c r="BO3" s="1649"/>
      <c r="BP3" s="1649"/>
      <c r="BQ3" s="1649"/>
      <c r="BR3" s="1649"/>
      <c r="BS3" s="1649"/>
      <c r="BT3" s="1655"/>
      <c r="BU3" s="1649"/>
      <c r="BV3" s="1649"/>
      <c r="BW3" s="1655"/>
      <c r="BX3" s="1649"/>
      <c r="BY3" s="494"/>
      <c r="BZ3" s="1648"/>
      <c r="CA3" s="1278"/>
      <c r="CB3" s="1278"/>
      <c r="CC3" s="1278"/>
      <c r="CD3" s="1278"/>
      <c r="CE3" s="1278"/>
      <c r="CF3" s="1648"/>
      <c r="CG3" s="1648"/>
      <c r="CH3" s="1648"/>
      <c r="CI3" s="1648"/>
      <c r="CJ3" s="1648"/>
      <c r="CK3" s="1648"/>
      <c r="CL3" s="1648"/>
      <c r="CM3" s="1149"/>
      <c r="CN3" s="1656"/>
    </row>
    <row r="4">
      <c r="A4" s="1162">
        <f t="shared" si="1"/>
        <v>42064</v>
      </c>
      <c r="B4" s="1727" t="str">
        <f>B2 &amp; " F"</f>
        <v>2014 Quý 4 F</v>
      </c>
      <c r="C4" s="1633"/>
      <c r="D4" s="1633"/>
      <c r="E4" s="1633"/>
      <c r="F4" s="465">
        <v>0.022</v>
      </c>
      <c r="G4" s="466">
        <v>0.024</v>
      </c>
      <c r="H4" s="845">
        <v>0.022</v>
      </c>
      <c r="I4" s="1704"/>
      <c r="J4" s="1638"/>
      <c r="K4" s="1638"/>
      <c r="L4" s="1634"/>
      <c r="M4" s="1635"/>
      <c r="N4" s="1635"/>
      <c r="O4" s="1634"/>
      <c r="P4" s="1635"/>
      <c r="Q4" s="1635"/>
      <c r="R4" s="466">
        <v>0.009</v>
      </c>
      <c r="S4" s="1255">
        <v>0.009</v>
      </c>
      <c r="T4" s="1255">
        <v>0.009</v>
      </c>
      <c r="U4" s="1849">
        <v>0.003</v>
      </c>
      <c r="V4" s="1255">
        <v>0.002</v>
      </c>
      <c r="W4" s="1255">
        <v>0.003</v>
      </c>
      <c r="X4" s="470"/>
      <c r="Y4" s="470"/>
      <c r="Z4" s="470"/>
      <c r="AA4" s="1636"/>
      <c r="AB4" s="470"/>
      <c r="AC4" s="1637"/>
      <c r="AD4" s="1638"/>
      <c r="AE4" s="1638"/>
      <c r="AF4" s="1638"/>
      <c r="AG4" s="1639"/>
      <c r="AH4" s="1638"/>
      <c r="AI4" s="1638"/>
      <c r="AJ4" s="1640"/>
      <c r="AK4" s="1638"/>
      <c r="AL4" s="1638"/>
      <c r="AM4" s="1850"/>
      <c r="AN4" s="1633"/>
      <c r="AO4" s="1638"/>
      <c r="AP4" s="1635"/>
      <c r="AQ4" s="1633"/>
      <c r="AR4" s="1638"/>
      <c r="AS4" s="1635"/>
      <c r="AT4" s="1638"/>
      <c r="AU4" s="1635"/>
      <c r="AV4" s="1642"/>
      <c r="AW4" s="1638"/>
      <c r="AX4" s="1638"/>
      <c r="AY4" s="1642"/>
      <c r="AZ4" s="1638"/>
      <c r="BA4" s="1638"/>
      <c r="BB4" s="1635"/>
      <c r="BC4" s="1635"/>
      <c r="BD4" s="1635"/>
      <c r="BE4" s="1635"/>
      <c r="BF4" s="1635"/>
      <c r="BG4" s="1635"/>
      <c r="BH4" s="1635"/>
      <c r="BI4" s="1635"/>
      <c r="BJ4" s="1635"/>
      <c r="BK4" s="1635"/>
      <c r="BL4" s="1635"/>
      <c r="BM4" s="1635"/>
      <c r="BN4" s="1638"/>
      <c r="BO4" s="1638"/>
      <c r="BP4" s="1638"/>
      <c r="BQ4" s="1638"/>
      <c r="BR4" s="1638"/>
      <c r="BS4" s="1638"/>
      <c r="BT4" s="1643"/>
      <c r="BU4" s="1638"/>
      <c r="BV4" s="1638"/>
      <c r="BW4" s="1643"/>
      <c r="BX4" s="1638"/>
      <c r="BY4" s="462"/>
      <c r="BZ4" s="1635"/>
      <c r="CA4" s="1258"/>
      <c r="CB4" s="1258"/>
      <c r="CC4" s="1258"/>
      <c r="CD4" s="1258"/>
      <c r="CE4" s="1258"/>
      <c r="CF4" s="1635"/>
      <c r="CG4" s="1635"/>
      <c r="CH4" s="1635"/>
      <c r="CI4" s="1635"/>
      <c r="CJ4" s="1635"/>
      <c r="CK4" s="1635"/>
      <c r="CL4" s="1635"/>
      <c r="CM4" s="1142"/>
      <c r="CN4" s="1644"/>
    </row>
    <row r="5">
      <c r="A5" s="1145">
        <f t="shared" si="1"/>
        <v>42095</v>
      </c>
      <c r="B5" s="1730" t="str">
        <f t="array" ref="B5">IF(OR(MONTH(A5)=1, MONTH(A5)=2), 
    YEAR(DATE(YEAR(A5)-1,9,1)) &amp; " Quý 4", 
   YEAR(EDATE(A5, -3)) &amp; " Quý " &amp; CHOOSE(MATCH(MONTH(EDATE(A5, -3)), {1,4,7,10}, 1), 1, 2, 3, 4)
)</f>
        <v>2015 Quý 1</v>
      </c>
      <c r="C5" s="1646"/>
      <c r="D5" s="1646"/>
      <c r="E5" s="1646"/>
      <c r="F5" s="478">
        <v>0.002</v>
      </c>
      <c r="G5" s="479">
        <v>0.01</v>
      </c>
      <c r="H5" s="844">
        <v>0.002</v>
      </c>
      <c r="I5" s="1706"/>
      <c r="J5" s="1649"/>
      <c r="K5" s="1649"/>
      <c r="L5" s="1647"/>
      <c r="M5" s="1648"/>
      <c r="N5" s="1648"/>
      <c r="O5" s="1647"/>
      <c r="P5" s="1648"/>
      <c r="Q5" s="1648"/>
      <c r="R5" s="479">
        <v>0.01</v>
      </c>
      <c r="S5" s="1275">
        <v>0.011</v>
      </c>
      <c r="T5" s="1275">
        <v>0.01</v>
      </c>
      <c r="U5" s="1854">
        <v>0.004</v>
      </c>
      <c r="V5" s="1275">
        <v>0.005</v>
      </c>
      <c r="W5" s="1275">
        <v>0.004</v>
      </c>
      <c r="X5" s="483"/>
      <c r="Y5" s="483"/>
      <c r="Z5" s="483"/>
      <c r="AA5" s="1650"/>
      <c r="AB5" s="483"/>
      <c r="AC5" s="1651"/>
      <c r="AD5" s="1649"/>
      <c r="AE5" s="1649"/>
      <c r="AF5" s="1649"/>
      <c r="AG5" s="1652"/>
      <c r="AH5" s="1649"/>
      <c r="AI5" s="1649"/>
      <c r="AJ5" s="1653"/>
      <c r="AK5" s="1649"/>
      <c r="AL5" s="1649"/>
      <c r="AM5" s="1853"/>
      <c r="AN5" s="1646"/>
      <c r="AO5" s="1649"/>
      <c r="AP5" s="1648"/>
      <c r="AQ5" s="1646"/>
      <c r="AR5" s="1649"/>
      <c r="AS5" s="1648"/>
      <c r="AT5" s="1649"/>
      <c r="AU5" s="1648"/>
      <c r="AV5" s="1654"/>
      <c r="AW5" s="1649"/>
      <c r="AX5" s="1649"/>
      <c r="AY5" s="1654"/>
      <c r="AZ5" s="1649"/>
      <c r="BA5" s="1649"/>
      <c r="BB5" s="1648"/>
      <c r="BC5" s="1648"/>
      <c r="BD5" s="1648"/>
      <c r="BE5" s="1648"/>
      <c r="BF5" s="1648"/>
      <c r="BG5" s="1648"/>
      <c r="BH5" s="1648"/>
      <c r="BI5" s="1648"/>
      <c r="BJ5" s="1648"/>
      <c r="BK5" s="1648"/>
      <c r="BL5" s="1648"/>
      <c r="BM5" s="1648"/>
      <c r="BN5" s="1649"/>
      <c r="BO5" s="1649"/>
      <c r="BP5" s="1649"/>
      <c r="BQ5" s="1649"/>
      <c r="BR5" s="1649"/>
      <c r="BS5" s="1649"/>
      <c r="BT5" s="1655"/>
      <c r="BU5" s="1649"/>
      <c r="BV5" s="1649"/>
      <c r="BW5" s="1655"/>
      <c r="BX5" s="1649"/>
      <c r="BY5" s="494"/>
      <c r="BZ5" s="1648"/>
      <c r="CA5" s="1278"/>
      <c r="CB5" s="1278"/>
      <c r="CC5" s="1278"/>
      <c r="CD5" s="1278"/>
      <c r="CE5" s="1278"/>
      <c r="CF5" s="1648"/>
      <c r="CG5" s="1648"/>
      <c r="CH5" s="1648"/>
      <c r="CI5" s="1648"/>
      <c r="CJ5" s="1648"/>
      <c r="CK5" s="1648"/>
      <c r="CL5" s="1648"/>
      <c r="CM5" s="1149"/>
      <c r="CN5" s="1656"/>
    </row>
    <row r="6">
      <c r="A6" s="1162">
        <f t="shared" si="1"/>
        <v>42125</v>
      </c>
      <c r="B6" s="1727" t="str">
        <f>B5 &amp;" 2nd"</f>
        <v>2015 Quý 1 2nd</v>
      </c>
      <c r="C6" s="1633"/>
      <c r="D6" s="1633"/>
      <c r="E6" s="1633"/>
      <c r="F6" s="465">
        <v>-0.007</v>
      </c>
      <c r="G6" s="466">
        <v>-0.008</v>
      </c>
      <c r="H6" s="845">
        <v>-0.007</v>
      </c>
      <c r="I6" s="1704"/>
      <c r="J6" s="1638"/>
      <c r="K6" s="1638"/>
      <c r="L6" s="1634"/>
      <c r="M6" s="1635"/>
      <c r="N6" s="1635"/>
      <c r="O6" s="1634"/>
      <c r="P6" s="1635"/>
      <c r="Q6" s="1635"/>
      <c r="R6" s="470"/>
      <c r="S6" s="1855"/>
      <c r="T6" s="1855"/>
      <c r="U6" s="1849"/>
      <c r="V6" s="1255"/>
      <c r="W6" s="1255"/>
      <c r="X6" s="470"/>
      <c r="Y6" s="470"/>
      <c r="Z6" s="470"/>
      <c r="AA6" s="1636"/>
      <c r="AB6" s="470"/>
      <c r="AC6" s="1637"/>
      <c r="AD6" s="1638"/>
      <c r="AE6" s="1638"/>
      <c r="AF6" s="1638"/>
      <c r="AG6" s="1639"/>
      <c r="AH6" s="1638"/>
      <c r="AI6" s="1638"/>
      <c r="AJ6" s="1640"/>
      <c r="AK6" s="1638"/>
      <c r="AL6" s="1638"/>
      <c r="AM6" s="1850"/>
      <c r="AN6" s="1633"/>
      <c r="AO6" s="1638"/>
      <c r="AP6" s="1635"/>
      <c r="AQ6" s="1633"/>
      <c r="AR6" s="1638"/>
      <c r="AS6" s="1635"/>
      <c r="AT6" s="1638"/>
      <c r="AU6" s="1635"/>
      <c r="AV6" s="1642"/>
      <c r="AW6" s="1638"/>
      <c r="AX6" s="1638"/>
      <c r="AY6" s="1642"/>
      <c r="AZ6" s="1638"/>
      <c r="BA6" s="1638"/>
      <c r="BB6" s="1635"/>
      <c r="BC6" s="1635"/>
      <c r="BD6" s="1635"/>
      <c r="BE6" s="1635"/>
      <c r="BF6" s="1635"/>
      <c r="BG6" s="1635"/>
      <c r="BH6" s="1635"/>
      <c r="BI6" s="1635"/>
      <c r="BJ6" s="1635"/>
      <c r="BK6" s="1635"/>
      <c r="BL6" s="1635"/>
      <c r="BM6" s="1635"/>
      <c r="BN6" s="1638"/>
      <c r="BO6" s="1638"/>
      <c r="BP6" s="1638"/>
      <c r="BQ6" s="1638"/>
      <c r="BR6" s="1638"/>
      <c r="BS6" s="1638"/>
      <c r="BT6" s="1643"/>
      <c r="BU6" s="1638"/>
      <c r="BV6" s="1638"/>
      <c r="BW6" s="1643"/>
      <c r="BX6" s="1638"/>
      <c r="BY6" s="462"/>
      <c r="BZ6" s="1635"/>
      <c r="CA6" s="1258"/>
      <c r="CB6" s="1258"/>
      <c r="CC6" s="1258"/>
      <c r="CD6" s="1258"/>
      <c r="CE6" s="1258"/>
      <c r="CF6" s="1635"/>
      <c r="CG6" s="1635"/>
      <c r="CH6" s="1635"/>
      <c r="CI6" s="1635"/>
      <c r="CJ6" s="1635"/>
      <c r="CK6" s="1635"/>
      <c r="CL6" s="1635"/>
      <c r="CM6" s="1142"/>
      <c r="CN6" s="1644"/>
    </row>
    <row r="7">
      <c r="A7" s="1145">
        <f t="shared" si="1"/>
        <v>42156</v>
      </c>
      <c r="B7" s="1730" t="str">
        <f>B5 &amp; " F"</f>
        <v>2015 Quý 1 F</v>
      </c>
      <c r="C7" s="1646"/>
      <c r="D7" s="1646"/>
      <c r="E7" s="1646"/>
      <c r="F7" s="478">
        <v>-0.002</v>
      </c>
      <c r="G7" s="479">
        <v>-0.002</v>
      </c>
      <c r="H7" s="844">
        <v>0.006</v>
      </c>
      <c r="I7" s="1706"/>
      <c r="J7" s="1649"/>
      <c r="K7" s="1649"/>
      <c r="L7" s="1647"/>
      <c r="M7" s="1648"/>
      <c r="N7" s="1648"/>
      <c r="O7" s="1647"/>
      <c r="P7" s="1648"/>
      <c r="Q7" s="1648"/>
      <c r="R7" s="479">
        <v>0.01</v>
      </c>
      <c r="S7" s="1275">
        <v>0.01</v>
      </c>
      <c r="T7" s="1275">
        <v>0.01</v>
      </c>
      <c r="U7" s="1854">
        <v>0.004</v>
      </c>
      <c r="V7" s="1275">
        <v>0.004</v>
      </c>
      <c r="W7" s="1275">
        <v>0.004</v>
      </c>
      <c r="X7" s="483"/>
      <c r="Y7" s="483"/>
      <c r="Z7" s="483"/>
      <c r="AA7" s="1650"/>
      <c r="AB7" s="483"/>
      <c r="AC7" s="1651"/>
      <c r="AD7" s="1649"/>
      <c r="AE7" s="1649"/>
      <c r="AF7" s="1649"/>
      <c r="AG7" s="1652"/>
      <c r="AH7" s="1649"/>
      <c r="AI7" s="1649"/>
      <c r="AJ7" s="1653"/>
      <c r="AK7" s="1649"/>
      <c r="AL7" s="1649"/>
      <c r="AM7" s="1853"/>
      <c r="AN7" s="1646"/>
      <c r="AO7" s="1649"/>
      <c r="AP7" s="1648"/>
      <c r="AQ7" s="1646"/>
      <c r="AR7" s="1649"/>
      <c r="AS7" s="1648"/>
      <c r="AT7" s="1649"/>
      <c r="AU7" s="1648"/>
      <c r="AV7" s="1654"/>
      <c r="AW7" s="1649"/>
      <c r="AX7" s="1649"/>
      <c r="AY7" s="1654"/>
      <c r="AZ7" s="1649"/>
      <c r="BA7" s="1649"/>
      <c r="BB7" s="1648"/>
      <c r="BC7" s="1648"/>
      <c r="BD7" s="1648"/>
      <c r="BE7" s="1648"/>
      <c r="BF7" s="1648"/>
      <c r="BG7" s="1648"/>
      <c r="BH7" s="1648"/>
      <c r="BI7" s="1648"/>
      <c r="BJ7" s="1648"/>
      <c r="BK7" s="1648"/>
      <c r="BL7" s="1648"/>
      <c r="BM7" s="1648"/>
      <c r="BN7" s="1649"/>
      <c r="BO7" s="1649"/>
      <c r="BP7" s="1649"/>
      <c r="BQ7" s="1649"/>
      <c r="BR7" s="1649"/>
      <c r="BS7" s="1649"/>
      <c r="BT7" s="1655"/>
      <c r="BU7" s="1649"/>
      <c r="BV7" s="1649"/>
      <c r="BW7" s="1655"/>
      <c r="BX7" s="1649"/>
      <c r="BY7" s="494"/>
      <c r="BZ7" s="1648"/>
      <c r="CA7" s="1278"/>
      <c r="CB7" s="1278"/>
      <c r="CC7" s="1278"/>
      <c r="CD7" s="1278"/>
      <c r="CE7" s="1278"/>
      <c r="CF7" s="1648"/>
      <c r="CG7" s="1648"/>
      <c r="CH7" s="1648"/>
      <c r="CI7" s="1648"/>
      <c r="CJ7" s="1648"/>
      <c r="CK7" s="1648"/>
      <c r="CL7" s="1648"/>
      <c r="CM7" s="1149"/>
      <c r="CN7" s="1656"/>
    </row>
    <row r="8">
      <c r="A8" s="1162">
        <f t="shared" si="1"/>
        <v>42186</v>
      </c>
      <c r="B8" s="1727" t="str">
        <f t="array" ref="B8">IF(OR(MONTH(A8)=1, MONTH(A8)=2), 
    YEAR(DATE(YEAR(A8)-1,9,1)) &amp; " Quý 4", 
   YEAR(EDATE(A8, -3)) &amp; " Quý " &amp; CHOOSE(MATCH(MONTH(EDATE(A8, -3)), {1,4,7,10}, 1), 1, 2, 3, 4)
)</f>
        <v>2015 Quý 2</v>
      </c>
      <c r="C8" s="1633"/>
      <c r="D8" s="1633"/>
      <c r="E8" s="1633"/>
      <c r="F8" s="465">
        <v>0.023</v>
      </c>
      <c r="G8" s="466">
        <v>0.026</v>
      </c>
      <c r="H8" s="845">
        <v>0.023</v>
      </c>
      <c r="I8" s="1704"/>
      <c r="J8" s="1638"/>
      <c r="K8" s="1638"/>
      <c r="L8" s="1634"/>
      <c r="M8" s="1635"/>
      <c r="N8" s="1635"/>
      <c r="O8" s="1634"/>
      <c r="P8" s="1635"/>
      <c r="Q8" s="1635"/>
      <c r="R8" s="466">
        <v>0.012</v>
      </c>
      <c r="S8" s="1255">
        <v>0.013</v>
      </c>
      <c r="T8" s="1255">
        <v>0.012</v>
      </c>
      <c r="U8" s="1849">
        <v>0.003</v>
      </c>
      <c r="V8" s="1255">
        <v>0.004</v>
      </c>
      <c r="W8" s="1255">
        <v>0.005</v>
      </c>
      <c r="X8" s="470"/>
      <c r="Y8" s="470"/>
      <c r="Z8" s="470"/>
      <c r="AA8" s="1636"/>
      <c r="AB8" s="470"/>
      <c r="AC8" s="1637"/>
      <c r="AD8" s="1638"/>
      <c r="AE8" s="1638"/>
      <c r="AF8" s="1638"/>
      <c r="AG8" s="1639"/>
      <c r="AH8" s="1638"/>
      <c r="AI8" s="1638"/>
      <c r="AJ8" s="1640"/>
      <c r="AK8" s="1638"/>
      <c r="AL8" s="1638"/>
      <c r="AM8" s="1850"/>
      <c r="AN8" s="1633"/>
      <c r="AO8" s="1638"/>
      <c r="AP8" s="1635"/>
      <c r="AQ8" s="1633"/>
      <c r="AR8" s="1638"/>
      <c r="AS8" s="1635"/>
      <c r="AT8" s="1638"/>
      <c r="AU8" s="1635"/>
      <c r="AV8" s="1642"/>
      <c r="AW8" s="1638"/>
      <c r="AX8" s="1638"/>
      <c r="AY8" s="1642"/>
      <c r="AZ8" s="1638"/>
      <c r="BA8" s="1638"/>
      <c r="BB8" s="1635"/>
      <c r="BC8" s="1635"/>
      <c r="BD8" s="1635"/>
      <c r="BE8" s="1635"/>
      <c r="BF8" s="1635"/>
      <c r="BG8" s="1635"/>
      <c r="BH8" s="1635"/>
      <c r="BI8" s="1635"/>
      <c r="BJ8" s="1635"/>
      <c r="BK8" s="1635"/>
      <c r="BL8" s="1635"/>
      <c r="BM8" s="1635"/>
      <c r="BN8" s="1638"/>
      <c r="BO8" s="1638"/>
      <c r="BP8" s="1638"/>
      <c r="BQ8" s="1638"/>
      <c r="BR8" s="1638"/>
      <c r="BS8" s="1638"/>
      <c r="BT8" s="1643"/>
      <c r="BU8" s="1638"/>
      <c r="BV8" s="1638"/>
      <c r="BW8" s="1643"/>
      <c r="BX8" s="1638"/>
      <c r="BY8" s="462"/>
      <c r="BZ8" s="1635"/>
      <c r="CA8" s="1258"/>
      <c r="CB8" s="1258"/>
      <c r="CC8" s="1258"/>
      <c r="CD8" s="1258"/>
      <c r="CE8" s="1258"/>
      <c r="CF8" s="1635"/>
      <c r="CG8" s="1635"/>
      <c r="CH8" s="1635"/>
      <c r="CI8" s="1635"/>
      <c r="CJ8" s="1635"/>
      <c r="CK8" s="1635"/>
      <c r="CL8" s="1635"/>
      <c r="CM8" s="1142"/>
      <c r="CN8" s="1644"/>
    </row>
    <row r="9">
      <c r="A9" s="1145">
        <f t="shared" si="1"/>
        <v>42217</v>
      </c>
      <c r="B9" s="1730" t="str">
        <f>B8 &amp;" 2nd"</f>
        <v>2015 Quý 2 2nd</v>
      </c>
      <c r="C9" s="1646"/>
      <c r="D9" s="1646"/>
      <c r="E9" s="1646"/>
      <c r="F9" s="478">
        <v>0.037</v>
      </c>
      <c r="G9" s="479">
        <v>0.032</v>
      </c>
      <c r="H9" s="844">
        <v>0.037</v>
      </c>
      <c r="I9" s="1706"/>
      <c r="J9" s="1649"/>
      <c r="K9" s="1649"/>
      <c r="L9" s="1647"/>
      <c r="M9" s="1648"/>
      <c r="N9" s="1648"/>
      <c r="O9" s="1647"/>
      <c r="P9" s="1648"/>
      <c r="Q9" s="1648"/>
      <c r="R9" s="483"/>
      <c r="S9" s="1851"/>
      <c r="T9" s="1851"/>
      <c r="U9" s="1854"/>
      <c r="V9" s="1275"/>
      <c r="W9" s="1275"/>
      <c r="X9" s="483"/>
      <c r="Y9" s="483"/>
      <c r="Z9" s="483"/>
      <c r="AA9" s="1650"/>
      <c r="AB9" s="483"/>
      <c r="AC9" s="1651"/>
      <c r="AD9" s="1649"/>
      <c r="AE9" s="1649"/>
      <c r="AF9" s="1649"/>
      <c r="AG9" s="1652"/>
      <c r="AH9" s="1649"/>
      <c r="AI9" s="1649"/>
      <c r="AJ9" s="1653"/>
      <c r="AK9" s="1649"/>
      <c r="AL9" s="1649"/>
      <c r="AM9" s="1853"/>
      <c r="AN9" s="1646"/>
      <c r="AO9" s="1649"/>
      <c r="AP9" s="1648"/>
      <c r="AQ9" s="1646"/>
      <c r="AR9" s="1649"/>
      <c r="AS9" s="1648"/>
      <c r="AT9" s="1649"/>
      <c r="AU9" s="1648"/>
      <c r="AV9" s="1654"/>
      <c r="AW9" s="1649"/>
      <c r="AX9" s="1649"/>
      <c r="AY9" s="1654"/>
      <c r="AZ9" s="1649"/>
      <c r="BA9" s="1649"/>
      <c r="BB9" s="1648"/>
      <c r="BC9" s="1648"/>
      <c r="BD9" s="1648"/>
      <c r="BE9" s="1648"/>
      <c r="BF9" s="1648"/>
      <c r="BG9" s="1648"/>
      <c r="BH9" s="1648"/>
      <c r="BI9" s="1648"/>
      <c r="BJ9" s="1648"/>
      <c r="BK9" s="1648"/>
      <c r="BL9" s="1648"/>
      <c r="BM9" s="1648"/>
      <c r="BN9" s="1649"/>
      <c r="BO9" s="1649"/>
      <c r="BP9" s="1649"/>
      <c r="BQ9" s="1649"/>
      <c r="BR9" s="1649"/>
      <c r="BS9" s="1649"/>
      <c r="BT9" s="1655"/>
      <c r="BU9" s="1649"/>
      <c r="BV9" s="1649"/>
      <c r="BW9" s="1655"/>
      <c r="BX9" s="1649"/>
      <c r="BY9" s="494"/>
      <c r="BZ9" s="1648"/>
      <c r="CA9" s="1278"/>
      <c r="CB9" s="1278"/>
      <c r="CC9" s="1278"/>
      <c r="CD9" s="1278"/>
      <c r="CE9" s="1278"/>
      <c r="CF9" s="1648"/>
      <c r="CG9" s="1648"/>
      <c r="CH9" s="1648"/>
      <c r="CI9" s="1648"/>
      <c r="CJ9" s="1648"/>
      <c r="CK9" s="1648"/>
      <c r="CL9" s="1648"/>
      <c r="CM9" s="1149"/>
      <c r="CN9" s="1656"/>
    </row>
    <row r="10">
      <c r="A10" s="1162">
        <f t="shared" si="1"/>
        <v>42248</v>
      </c>
      <c r="B10" s="1727" t="str">
        <f>B8 &amp; " F"</f>
        <v>2015 Quý 2 F</v>
      </c>
      <c r="C10" s="1633"/>
      <c r="D10" s="1633"/>
      <c r="E10" s="1633"/>
      <c r="F10" s="465">
        <v>0.039</v>
      </c>
      <c r="G10" s="466">
        <v>0.037</v>
      </c>
      <c r="H10" s="845">
        <v>0.039</v>
      </c>
      <c r="I10" s="1704"/>
      <c r="J10" s="1638"/>
      <c r="K10" s="1638"/>
      <c r="L10" s="1634"/>
      <c r="M10" s="1635"/>
      <c r="N10" s="1635"/>
      <c r="O10" s="1634"/>
      <c r="P10" s="1635"/>
      <c r="Q10" s="1635"/>
      <c r="R10" s="466">
        <v>0.015</v>
      </c>
      <c r="S10" s="1255">
        <v>0.012</v>
      </c>
      <c r="T10" s="1255">
        <v>0.015</v>
      </c>
      <c r="U10" s="1849">
        <v>0.004</v>
      </c>
      <c r="V10" s="1255">
        <v>0.003</v>
      </c>
      <c r="W10" s="1255">
        <v>0.004</v>
      </c>
      <c r="X10" s="470"/>
      <c r="Y10" s="470"/>
      <c r="Z10" s="470"/>
      <c r="AA10" s="1636"/>
      <c r="AB10" s="470"/>
      <c r="AC10" s="1637"/>
      <c r="AD10" s="1638"/>
      <c r="AE10" s="1638"/>
      <c r="AF10" s="1638"/>
      <c r="AG10" s="1639"/>
      <c r="AH10" s="1638"/>
      <c r="AI10" s="1638"/>
      <c r="AJ10" s="1640"/>
      <c r="AK10" s="1638"/>
      <c r="AL10" s="1638"/>
      <c r="AM10" s="1850"/>
      <c r="AN10" s="1633"/>
      <c r="AO10" s="1638"/>
      <c r="AP10" s="1635"/>
      <c r="AQ10" s="1633"/>
      <c r="AR10" s="1638"/>
      <c r="AS10" s="1635"/>
      <c r="AT10" s="1638"/>
      <c r="AU10" s="1635"/>
      <c r="AV10" s="1642"/>
      <c r="AW10" s="1638"/>
      <c r="AX10" s="1638"/>
      <c r="AY10" s="1642"/>
      <c r="AZ10" s="1638"/>
      <c r="BA10" s="1638"/>
      <c r="BB10" s="1635"/>
      <c r="BC10" s="1635"/>
      <c r="BD10" s="1635"/>
      <c r="BE10" s="1635"/>
      <c r="BF10" s="1635"/>
      <c r="BG10" s="1635"/>
      <c r="BH10" s="1635"/>
      <c r="BI10" s="1635"/>
      <c r="BJ10" s="1635"/>
      <c r="BK10" s="1635"/>
      <c r="BL10" s="1635"/>
      <c r="BM10" s="1635"/>
      <c r="BN10" s="1638"/>
      <c r="BO10" s="1638"/>
      <c r="BP10" s="1638"/>
      <c r="BQ10" s="1638"/>
      <c r="BR10" s="1638"/>
      <c r="BS10" s="1638"/>
      <c r="BT10" s="1643"/>
      <c r="BU10" s="1638"/>
      <c r="BV10" s="1638"/>
      <c r="BW10" s="1643"/>
      <c r="BX10" s="1638"/>
      <c r="BY10" s="462"/>
      <c r="BZ10" s="1635"/>
      <c r="CA10" s="1258"/>
      <c r="CB10" s="1258"/>
      <c r="CC10" s="1258"/>
      <c r="CD10" s="1258"/>
      <c r="CE10" s="1258"/>
      <c r="CF10" s="1635"/>
      <c r="CG10" s="1635"/>
      <c r="CH10" s="1635"/>
      <c r="CI10" s="1635"/>
      <c r="CJ10" s="1635"/>
      <c r="CK10" s="1635"/>
      <c r="CL10" s="1635"/>
      <c r="CM10" s="1142"/>
      <c r="CN10" s="1644"/>
    </row>
    <row r="11">
      <c r="A11" s="1145">
        <f t="shared" si="1"/>
        <v>42278</v>
      </c>
      <c r="B11" s="1730" t="str">
        <f t="array" ref="B11">IF(OR(MONTH(A11)=1, MONTH(A11)=2), 
    YEAR(DATE(YEAR(A11)-1,9,1)) &amp; " Quý 4", 
   YEAR(EDATE(A11, -3)) &amp; " Quý " &amp; CHOOSE(MATCH(MONTH(EDATE(A11, -3)), {1,4,7,10}, 1), 1, 2, 3, 4)
)</f>
        <v>2015 Quý 3</v>
      </c>
      <c r="C11" s="1646"/>
      <c r="D11" s="1646"/>
      <c r="E11" s="1646"/>
      <c r="F11" s="478">
        <v>0.015</v>
      </c>
      <c r="G11" s="479">
        <v>0.016</v>
      </c>
      <c r="H11" s="844">
        <v>0.015</v>
      </c>
      <c r="I11" s="1706"/>
      <c r="J11" s="1649"/>
      <c r="K11" s="1649"/>
      <c r="L11" s="1647"/>
      <c r="M11" s="1648"/>
      <c r="N11" s="1648"/>
      <c r="O11" s="1647"/>
      <c r="P11" s="1648"/>
      <c r="Q11" s="1648"/>
      <c r="R11" s="479">
        <v>0.016</v>
      </c>
      <c r="S11" s="1275">
        <v>0.017</v>
      </c>
      <c r="T11" s="1275">
        <v>0.016</v>
      </c>
      <c r="U11" s="1854">
        <v>0.003</v>
      </c>
      <c r="V11" s="1275">
        <v>0.004</v>
      </c>
      <c r="W11" s="1275">
        <v>0.003</v>
      </c>
      <c r="X11" s="483"/>
      <c r="Y11" s="483"/>
      <c r="Z11" s="483"/>
      <c r="AA11" s="1650"/>
      <c r="AB11" s="483"/>
      <c r="AC11" s="1651"/>
      <c r="AD11" s="1649"/>
      <c r="AE11" s="1649"/>
      <c r="AF11" s="1649"/>
      <c r="AG11" s="1652"/>
      <c r="AH11" s="1649"/>
      <c r="AI11" s="1649"/>
      <c r="AJ11" s="1653"/>
      <c r="AK11" s="1649"/>
      <c r="AL11" s="1649"/>
      <c r="AM11" s="1853"/>
      <c r="AN11" s="1646"/>
      <c r="AO11" s="1649"/>
      <c r="AP11" s="1648"/>
      <c r="AQ11" s="1646"/>
      <c r="AR11" s="1649"/>
      <c r="AS11" s="1648"/>
      <c r="AT11" s="1649"/>
      <c r="AU11" s="1648"/>
      <c r="AV11" s="1654"/>
      <c r="AW11" s="1649"/>
      <c r="AX11" s="1649"/>
      <c r="AY11" s="1654"/>
      <c r="AZ11" s="1649"/>
      <c r="BA11" s="1649"/>
      <c r="BB11" s="1648"/>
      <c r="BC11" s="1648"/>
      <c r="BD11" s="1648"/>
      <c r="BE11" s="1648"/>
      <c r="BF11" s="1648"/>
      <c r="BG11" s="1648"/>
      <c r="BH11" s="1648"/>
      <c r="BI11" s="1648"/>
      <c r="BJ11" s="1648"/>
      <c r="BK11" s="1648"/>
      <c r="BL11" s="1648"/>
      <c r="BM11" s="1648"/>
      <c r="BN11" s="1649"/>
      <c r="BO11" s="1649"/>
      <c r="BP11" s="1649"/>
      <c r="BQ11" s="1649"/>
      <c r="BR11" s="1649"/>
      <c r="BS11" s="1649"/>
      <c r="BT11" s="1655"/>
      <c r="BU11" s="1649"/>
      <c r="BV11" s="1649"/>
      <c r="BW11" s="1655"/>
      <c r="BX11" s="1649"/>
      <c r="BY11" s="494"/>
      <c r="BZ11" s="1648"/>
      <c r="CA11" s="1278"/>
      <c r="CB11" s="1278"/>
      <c r="CC11" s="1278"/>
      <c r="CD11" s="1278"/>
      <c r="CE11" s="1278"/>
      <c r="CF11" s="1648"/>
      <c r="CG11" s="1648"/>
      <c r="CH11" s="1648"/>
      <c r="CI11" s="1648"/>
      <c r="CJ11" s="1648"/>
      <c r="CK11" s="1648"/>
      <c r="CL11" s="1648"/>
      <c r="CM11" s="1149"/>
      <c r="CN11" s="1656"/>
    </row>
    <row r="12">
      <c r="A12" s="1162">
        <f t="shared" si="1"/>
        <v>42309</v>
      </c>
      <c r="B12" s="1727" t="str">
        <f>B11 &amp;" 2nd"</f>
        <v>2015 Quý 3 2nd</v>
      </c>
      <c r="C12" s="1633"/>
      <c r="D12" s="1633"/>
      <c r="E12" s="1633"/>
      <c r="F12" s="465">
        <v>0.021</v>
      </c>
      <c r="G12" s="466">
        <v>0.021</v>
      </c>
      <c r="H12" s="845">
        <v>0.021</v>
      </c>
      <c r="I12" s="1704"/>
      <c r="J12" s="1638"/>
      <c r="K12" s="1638"/>
      <c r="L12" s="1634"/>
      <c r="M12" s="1635"/>
      <c r="N12" s="1635"/>
      <c r="O12" s="1634"/>
      <c r="P12" s="1635"/>
      <c r="Q12" s="1635"/>
      <c r="R12" s="470"/>
      <c r="S12" s="1855"/>
      <c r="T12" s="1855"/>
      <c r="U12" s="1849"/>
      <c r="V12" s="1255"/>
      <c r="W12" s="1255"/>
      <c r="X12" s="470"/>
      <c r="Y12" s="470"/>
      <c r="Z12" s="470"/>
      <c r="AA12" s="1636"/>
      <c r="AB12" s="470"/>
      <c r="AC12" s="1637"/>
      <c r="AD12" s="1638"/>
      <c r="AE12" s="1638"/>
      <c r="AF12" s="1638"/>
      <c r="AG12" s="1639"/>
      <c r="AH12" s="1638"/>
      <c r="AI12" s="1638"/>
      <c r="AJ12" s="1640"/>
      <c r="AK12" s="1638"/>
      <c r="AL12" s="1638"/>
      <c r="AM12" s="1850"/>
      <c r="AN12" s="1633"/>
      <c r="AO12" s="1638"/>
      <c r="AP12" s="1635"/>
      <c r="AQ12" s="1633"/>
      <c r="AR12" s="1638"/>
      <c r="AS12" s="1635"/>
      <c r="AT12" s="1638"/>
      <c r="AU12" s="1635"/>
      <c r="AV12" s="1642"/>
      <c r="AW12" s="1638"/>
      <c r="AX12" s="1638"/>
      <c r="AY12" s="1642"/>
      <c r="AZ12" s="1638"/>
      <c r="BA12" s="1638"/>
      <c r="BB12" s="1635"/>
      <c r="BC12" s="1635"/>
      <c r="BD12" s="1635"/>
      <c r="BE12" s="1635"/>
      <c r="BF12" s="1635"/>
      <c r="BG12" s="1635"/>
      <c r="BH12" s="1635"/>
      <c r="BI12" s="1635"/>
      <c r="BJ12" s="1635"/>
      <c r="BK12" s="1635"/>
      <c r="BL12" s="1635"/>
      <c r="BM12" s="1635"/>
      <c r="BN12" s="1638"/>
      <c r="BO12" s="1638"/>
      <c r="BP12" s="1638"/>
      <c r="BQ12" s="1638"/>
      <c r="BR12" s="1638"/>
      <c r="BS12" s="1638"/>
      <c r="BT12" s="1643"/>
      <c r="BU12" s="1638"/>
      <c r="BV12" s="1638"/>
      <c r="BW12" s="1643"/>
      <c r="BX12" s="1638"/>
      <c r="BY12" s="462"/>
      <c r="BZ12" s="1635"/>
      <c r="CA12" s="1258"/>
      <c r="CB12" s="1258"/>
      <c r="CC12" s="1258"/>
      <c r="CD12" s="1258"/>
      <c r="CE12" s="1258"/>
      <c r="CF12" s="1635"/>
      <c r="CG12" s="1635"/>
      <c r="CH12" s="1635"/>
      <c r="CI12" s="1635"/>
      <c r="CJ12" s="1635"/>
      <c r="CK12" s="1635"/>
      <c r="CL12" s="1635"/>
      <c r="CM12" s="1142"/>
      <c r="CN12" s="1644"/>
    </row>
    <row r="13">
      <c r="A13" s="1145">
        <f t="shared" si="1"/>
        <v>42339</v>
      </c>
      <c r="B13" s="1730" t="str">
        <f>B11 &amp; " F"</f>
        <v>2015 Quý 3 F</v>
      </c>
      <c r="C13" s="1646"/>
      <c r="D13" s="1646"/>
      <c r="E13" s="1646"/>
      <c r="F13" s="478">
        <v>0.02</v>
      </c>
      <c r="G13" s="479">
        <v>0.019</v>
      </c>
      <c r="H13" s="844">
        <v>0.02</v>
      </c>
      <c r="I13" s="1706"/>
      <c r="J13" s="1649"/>
      <c r="K13" s="1649"/>
      <c r="L13" s="1647"/>
      <c r="M13" s="1648"/>
      <c r="N13" s="1648"/>
      <c r="O13" s="1647"/>
      <c r="P13" s="1648"/>
      <c r="Q13" s="1648"/>
      <c r="R13" s="479">
        <v>0.016</v>
      </c>
      <c r="S13" s="1275">
        <v>0.016</v>
      </c>
      <c r="T13" s="1275">
        <v>0.016</v>
      </c>
      <c r="U13" s="1854">
        <v>0.003</v>
      </c>
      <c r="V13" s="1275">
        <v>0.003</v>
      </c>
      <c r="W13" s="1275">
        <v>0.003</v>
      </c>
      <c r="X13" s="483"/>
      <c r="Y13" s="483"/>
      <c r="Z13" s="483"/>
      <c r="AA13" s="1650"/>
      <c r="AB13" s="483"/>
      <c r="AC13" s="1651"/>
      <c r="AD13" s="1649"/>
      <c r="AE13" s="1649"/>
      <c r="AF13" s="1649"/>
      <c r="AG13" s="1652"/>
      <c r="AH13" s="1649"/>
      <c r="AI13" s="1649"/>
      <c r="AJ13" s="1653"/>
      <c r="AK13" s="1649"/>
      <c r="AL13" s="1649"/>
      <c r="AM13" s="1853"/>
      <c r="AN13" s="1646"/>
      <c r="AO13" s="1649"/>
      <c r="AP13" s="1648"/>
      <c r="AQ13" s="1646"/>
      <c r="AR13" s="1649"/>
      <c r="AS13" s="1648"/>
      <c r="AT13" s="1649"/>
      <c r="AU13" s="1648"/>
      <c r="AV13" s="1654"/>
      <c r="AW13" s="1649"/>
      <c r="AX13" s="1649"/>
      <c r="AY13" s="1654"/>
      <c r="AZ13" s="1649"/>
      <c r="BA13" s="1649"/>
      <c r="BB13" s="1648"/>
      <c r="BC13" s="1648"/>
      <c r="BD13" s="1648"/>
      <c r="BE13" s="1648"/>
      <c r="BF13" s="1648"/>
      <c r="BG13" s="1648"/>
      <c r="BH13" s="1648"/>
      <c r="BI13" s="1648"/>
      <c r="BJ13" s="1648"/>
      <c r="BK13" s="1648"/>
      <c r="BL13" s="1648"/>
      <c r="BM13" s="1648"/>
      <c r="BN13" s="1649"/>
      <c r="BO13" s="1649"/>
      <c r="BP13" s="1649"/>
      <c r="BQ13" s="1649"/>
      <c r="BR13" s="1649"/>
      <c r="BS13" s="1649"/>
      <c r="BT13" s="1655"/>
      <c r="BU13" s="1649"/>
      <c r="BV13" s="1649"/>
      <c r="BW13" s="1655"/>
      <c r="BX13" s="1649"/>
      <c r="BY13" s="494"/>
      <c r="BZ13" s="1648"/>
      <c r="CA13" s="1278"/>
      <c r="CB13" s="1278"/>
      <c r="CC13" s="1278"/>
      <c r="CD13" s="1278"/>
      <c r="CE13" s="1278"/>
      <c r="CF13" s="1648"/>
      <c r="CG13" s="1648"/>
      <c r="CH13" s="1648"/>
      <c r="CI13" s="1648"/>
      <c r="CJ13" s="1648"/>
      <c r="CK13" s="1648"/>
      <c r="CL13" s="1648"/>
      <c r="CM13" s="1149"/>
      <c r="CN13" s="1656"/>
    </row>
    <row r="14">
      <c r="A14" s="1162">
        <f t="shared" si="1"/>
        <v>42370</v>
      </c>
      <c r="B14" s="1727" t="str">
        <f t="array" ref="B14">IF(OR(MONTH(A14)=1, MONTH(A14)=2), 
    YEAR(DATE(YEAR(A14)-1,9,1)) &amp; " Quý 4", 
   YEAR(EDATE(A14, -3)) &amp; " Quý " &amp; CHOOSE(MATCH(MONTH(EDATE(A14, -3)), {1,4,7,10}, 1), 1, 2, 3, 4)
)</f>
        <v>2015 Quý 4</v>
      </c>
      <c r="C14" s="1633"/>
      <c r="D14" s="1633"/>
      <c r="E14" s="1633"/>
      <c r="F14" s="465">
        <v>0.007</v>
      </c>
      <c r="G14" s="466">
        <v>0.008</v>
      </c>
      <c r="H14" s="845">
        <v>0.007</v>
      </c>
      <c r="I14" s="1704"/>
      <c r="J14" s="1638"/>
      <c r="K14" s="1638"/>
      <c r="L14" s="1634"/>
      <c r="M14" s="1635"/>
      <c r="N14" s="1635"/>
      <c r="O14" s="1634"/>
      <c r="P14" s="1635"/>
      <c r="Q14" s="1635"/>
      <c r="R14" s="466">
        <v>0.015</v>
      </c>
      <c r="S14" s="1255">
        <v>0.015</v>
      </c>
      <c r="T14" s="1255">
        <v>0.015</v>
      </c>
      <c r="U14" s="1849">
        <v>0.003</v>
      </c>
      <c r="V14" s="1255">
        <v>0.003</v>
      </c>
      <c r="W14" s="1255">
        <v>0.003</v>
      </c>
      <c r="X14" s="470"/>
      <c r="Y14" s="470"/>
      <c r="Z14" s="470"/>
      <c r="AA14" s="1636"/>
      <c r="AB14" s="470"/>
      <c r="AC14" s="1637"/>
      <c r="AD14" s="1638"/>
      <c r="AE14" s="1638"/>
      <c r="AF14" s="1638"/>
      <c r="AG14" s="1639"/>
      <c r="AH14" s="1638"/>
      <c r="AI14" s="1638"/>
      <c r="AJ14" s="1640"/>
      <c r="AK14" s="1638"/>
      <c r="AL14" s="1638"/>
      <c r="AM14" s="1850"/>
      <c r="AN14" s="1633"/>
      <c r="AO14" s="1638"/>
      <c r="AP14" s="1635"/>
      <c r="AQ14" s="1633"/>
      <c r="AR14" s="1638"/>
      <c r="AS14" s="1635"/>
      <c r="AT14" s="1638"/>
      <c r="AU14" s="1635"/>
      <c r="AV14" s="1642"/>
      <c r="AW14" s="1638"/>
      <c r="AX14" s="1638"/>
      <c r="AY14" s="1642"/>
      <c r="AZ14" s="1638"/>
      <c r="BA14" s="1638"/>
      <c r="BB14" s="1635"/>
      <c r="BC14" s="1635"/>
      <c r="BD14" s="1635"/>
      <c r="BE14" s="1635"/>
      <c r="BF14" s="1635"/>
      <c r="BG14" s="1635"/>
      <c r="BH14" s="1635"/>
      <c r="BI14" s="1635"/>
      <c r="BJ14" s="1635"/>
      <c r="BK14" s="1635"/>
      <c r="BL14" s="1635"/>
      <c r="BM14" s="1635"/>
      <c r="BN14" s="1638"/>
      <c r="BO14" s="1638"/>
      <c r="BP14" s="1638"/>
      <c r="BQ14" s="1638"/>
      <c r="BR14" s="1638"/>
      <c r="BS14" s="1638"/>
      <c r="BT14" s="1643"/>
      <c r="BU14" s="1638"/>
      <c r="BV14" s="1638"/>
      <c r="BW14" s="1643"/>
      <c r="BX14" s="1638"/>
      <c r="BY14" s="462"/>
      <c r="BZ14" s="1635"/>
      <c r="CA14" s="1258"/>
      <c r="CB14" s="1258"/>
      <c r="CC14" s="1258"/>
      <c r="CD14" s="1258"/>
      <c r="CE14" s="1258"/>
      <c r="CF14" s="1635"/>
      <c r="CG14" s="1635"/>
      <c r="CH14" s="1635"/>
      <c r="CI14" s="1635"/>
      <c r="CJ14" s="1635"/>
      <c r="CK14" s="1635"/>
      <c r="CL14" s="1635"/>
      <c r="CM14" s="1142"/>
      <c r="CN14" s="1644"/>
    </row>
    <row r="15">
      <c r="A15" s="1145">
        <f t="shared" si="1"/>
        <v>42401</v>
      </c>
      <c r="B15" s="1730" t="str">
        <f>B14 &amp;" 2nd"</f>
        <v>2015 Quý 4 2nd</v>
      </c>
      <c r="C15" s="1646"/>
      <c r="D15" s="1646"/>
      <c r="E15" s="1646"/>
      <c r="F15" s="478">
        <v>0.01</v>
      </c>
      <c r="G15" s="479">
        <v>0.004</v>
      </c>
      <c r="H15" s="844">
        <v>0.01</v>
      </c>
      <c r="I15" s="1706"/>
      <c r="J15" s="1649"/>
      <c r="K15" s="1649"/>
      <c r="L15" s="1647"/>
      <c r="M15" s="1648"/>
      <c r="N15" s="1648"/>
      <c r="O15" s="1647"/>
      <c r="P15" s="1648"/>
      <c r="Q15" s="1648"/>
      <c r="R15" s="483"/>
      <c r="S15" s="1851"/>
      <c r="T15" s="1851"/>
      <c r="U15" s="1854"/>
      <c r="V15" s="1275"/>
      <c r="W15" s="1275"/>
      <c r="X15" s="483"/>
      <c r="Y15" s="483"/>
      <c r="Z15" s="483"/>
      <c r="AA15" s="1650"/>
      <c r="AB15" s="483"/>
      <c r="AC15" s="1651"/>
      <c r="AD15" s="1649"/>
      <c r="AE15" s="1649"/>
      <c r="AF15" s="1649"/>
      <c r="AG15" s="1652"/>
      <c r="AH15" s="1649"/>
      <c r="AI15" s="1649"/>
      <c r="AJ15" s="1653"/>
      <c r="AK15" s="1649"/>
      <c r="AL15" s="1649"/>
      <c r="AM15" s="1853"/>
      <c r="AN15" s="1646"/>
      <c r="AO15" s="1649"/>
      <c r="AP15" s="1648"/>
      <c r="AQ15" s="1646"/>
      <c r="AR15" s="1649"/>
      <c r="AS15" s="1648"/>
      <c r="AT15" s="1649"/>
      <c r="AU15" s="1648"/>
      <c r="AV15" s="1654"/>
      <c r="AW15" s="1649"/>
      <c r="AX15" s="1649"/>
      <c r="AY15" s="1654"/>
      <c r="AZ15" s="1649"/>
      <c r="BA15" s="1649"/>
      <c r="BB15" s="1648"/>
      <c r="BC15" s="1648"/>
      <c r="BD15" s="1648"/>
      <c r="BE15" s="1648"/>
      <c r="BF15" s="1648"/>
      <c r="BG15" s="1648"/>
      <c r="BH15" s="1648"/>
      <c r="BI15" s="1648"/>
      <c r="BJ15" s="1648"/>
      <c r="BK15" s="1648"/>
      <c r="BL15" s="1648"/>
      <c r="BM15" s="1648"/>
      <c r="BN15" s="1649"/>
      <c r="BO15" s="1649"/>
      <c r="BP15" s="1649"/>
      <c r="BQ15" s="1649"/>
      <c r="BR15" s="1649"/>
      <c r="BS15" s="1649"/>
      <c r="BT15" s="1655"/>
      <c r="BU15" s="1649"/>
      <c r="BV15" s="1649"/>
      <c r="BW15" s="1655"/>
      <c r="BX15" s="1649"/>
      <c r="BY15" s="494"/>
      <c r="BZ15" s="1648"/>
      <c r="CA15" s="1278"/>
      <c r="CB15" s="1278"/>
      <c r="CC15" s="1278"/>
      <c r="CD15" s="1278"/>
      <c r="CE15" s="1278"/>
      <c r="CF15" s="1648"/>
      <c r="CG15" s="1648"/>
      <c r="CH15" s="1648"/>
      <c r="CI15" s="1648"/>
      <c r="CJ15" s="1648"/>
      <c r="CK15" s="1648"/>
      <c r="CL15" s="1648"/>
      <c r="CM15" s="1149"/>
      <c r="CN15" s="1656"/>
    </row>
    <row r="16">
      <c r="A16" s="1162">
        <f t="shared" si="1"/>
        <v>42430</v>
      </c>
      <c r="B16" s="1727" t="str">
        <f>B14 &amp; " F"</f>
        <v>2015 Quý 4 F</v>
      </c>
      <c r="C16" s="1633"/>
      <c r="D16" s="1633"/>
      <c r="E16" s="1633"/>
      <c r="F16" s="465">
        <v>0.014</v>
      </c>
      <c r="G16" s="466">
        <v>0.01</v>
      </c>
      <c r="H16" s="845">
        <v>0.014</v>
      </c>
      <c r="I16" s="1704"/>
      <c r="J16" s="1638"/>
      <c r="K16" s="1638"/>
      <c r="L16" s="1634"/>
      <c r="M16" s="1635"/>
      <c r="N16" s="1635"/>
      <c r="O16" s="1634"/>
      <c r="P16" s="1635"/>
      <c r="Q16" s="1635"/>
      <c r="R16" s="466">
        <v>0.016</v>
      </c>
      <c r="S16" s="1255">
        <v>0.015</v>
      </c>
      <c r="T16" s="1255">
        <v>0.016</v>
      </c>
      <c r="U16" s="1849">
        <v>0.003</v>
      </c>
      <c r="V16" s="1255">
        <v>0.003</v>
      </c>
      <c r="W16" s="1255">
        <v>0.003</v>
      </c>
      <c r="X16" s="470"/>
      <c r="Y16" s="470"/>
      <c r="Z16" s="470"/>
      <c r="AA16" s="1636"/>
      <c r="AB16" s="470"/>
      <c r="AC16" s="1637"/>
      <c r="AD16" s="1638"/>
      <c r="AE16" s="1638"/>
      <c r="AF16" s="1638"/>
      <c r="AG16" s="1639"/>
      <c r="AH16" s="1638"/>
      <c r="AI16" s="1638"/>
      <c r="AJ16" s="1640"/>
      <c r="AK16" s="1638"/>
      <c r="AL16" s="1638"/>
      <c r="AM16" s="1850"/>
      <c r="AN16" s="1633"/>
      <c r="AO16" s="1638"/>
      <c r="AP16" s="1635"/>
      <c r="AQ16" s="1633"/>
      <c r="AR16" s="1638"/>
      <c r="AS16" s="1635"/>
      <c r="AT16" s="1638"/>
      <c r="AU16" s="1635"/>
      <c r="AV16" s="1642"/>
      <c r="AW16" s="1638"/>
      <c r="AX16" s="1638"/>
      <c r="AY16" s="1642"/>
      <c r="AZ16" s="1638"/>
      <c r="BA16" s="1638"/>
      <c r="BB16" s="1635"/>
      <c r="BC16" s="1635"/>
      <c r="BD16" s="1635"/>
      <c r="BE16" s="1635"/>
      <c r="BF16" s="1635"/>
      <c r="BG16" s="1635"/>
      <c r="BH16" s="1635"/>
      <c r="BI16" s="1635"/>
      <c r="BJ16" s="1635"/>
      <c r="BK16" s="1635"/>
      <c r="BL16" s="1635"/>
      <c r="BM16" s="1635"/>
      <c r="BN16" s="1638"/>
      <c r="BO16" s="1638"/>
      <c r="BP16" s="1638"/>
      <c r="BQ16" s="1638"/>
      <c r="BR16" s="1638"/>
      <c r="BS16" s="1638"/>
      <c r="BT16" s="1643"/>
      <c r="BU16" s="1638"/>
      <c r="BV16" s="1638"/>
      <c r="BW16" s="1643"/>
      <c r="BX16" s="1638"/>
      <c r="BY16" s="462"/>
      <c r="BZ16" s="1635"/>
      <c r="CA16" s="1258"/>
      <c r="CB16" s="1258"/>
      <c r="CC16" s="1258"/>
      <c r="CD16" s="1258"/>
      <c r="CE16" s="1258"/>
      <c r="CF16" s="1635"/>
      <c r="CG16" s="1635"/>
      <c r="CH16" s="1635"/>
      <c r="CI16" s="1635"/>
      <c r="CJ16" s="1635"/>
      <c r="CK16" s="1635"/>
      <c r="CL16" s="1635"/>
      <c r="CM16" s="1142"/>
      <c r="CN16" s="1644"/>
    </row>
    <row r="17">
      <c r="A17" s="1145">
        <f t="shared" si="1"/>
        <v>42461</v>
      </c>
      <c r="B17" s="1730" t="str">
        <f t="array" ref="B17">IF(OR(MONTH(A17)=1, MONTH(A17)=2), 
    YEAR(DATE(YEAR(A17)-1,9,1)) &amp; " Quý 4", 
   YEAR(EDATE(A17, -3)) &amp; " Quý " &amp; CHOOSE(MATCH(MONTH(EDATE(A17, -3)), {1,4,7,10}, 1), 1, 2, 3, 4)
)</f>
        <v>2016 Quý 1</v>
      </c>
      <c r="C17" s="1646"/>
      <c r="D17" s="1646"/>
      <c r="E17" s="1646"/>
      <c r="F17" s="478">
        <v>0.005</v>
      </c>
      <c r="G17" s="479">
        <v>0.007</v>
      </c>
      <c r="H17" s="844">
        <v>0.005</v>
      </c>
      <c r="I17" s="1706"/>
      <c r="J17" s="1649"/>
      <c r="K17" s="1649"/>
      <c r="L17" s="1647"/>
      <c r="M17" s="1648"/>
      <c r="N17" s="1648"/>
      <c r="O17" s="1647"/>
      <c r="P17" s="1648"/>
      <c r="Q17" s="1648"/>
      <c r="R17" s="479">
        <v>0.016</v>
      </c>
      <c r="S17" s="1275">
        <v>0.014</v>
      </c>
      <c r="T17" s="1275">
        <v>0.016</v>
      </c>
      <c r="U17" s="1854">
        <v>0.006</v>
      </c>
      <c r="V17" s="1275">
        <v>0.004</v>
      </c>
      <c r="W17" s="1275">
        <v>0.006</v>
      </c>
      <c r="X17" s="483"/>
      <c r="Y17" s="483"/>
      <c r="Z17" s="483"/>
      <c r="AA17" s="1650"/>
      <c r="AB17" s="483"/>
      <c r="AC17" s="1651"/>
      <c r="AD17" s="1649"/>
      <c r="AE17" s="1649"/>
      <c r="AF17" s="1649"/>
      <c r="AG17" s="1652"/>
      <c r="AH17" s="1649"/>
      <c r="AI17" s="1649"/>
      <c r="AJ17" s="1653"/>
      <c r="AK17" s="1649"/>
      <c r="AL17" s="1649"/>
      <c r="AM17" s="1853"/>
      <c r="AN17" s="1646"/>
      <c r="AO17" s="1649"/>
      <c r="AP17" s="1648"/>
      <c r="AQ17" s="1646"/>
      <c r="AR17" s="1649"/>
      <c r="AS17" s="1648"/>
      <c r="AT17" s="1649"/>
      <c r="AU17" s="1648"/>
      <c r="AV17" s="1654"/>
      <c r="AW17" s="1649"/>
      <c r="AX17" s="1649"/>
      <c r="AY17" s="1654"/>
      <c r="AZ17" s="1649"/>
      <c r="BA17" s="1649"/>
      <c r="BB17" s="1648"/>
      <c r="BC17" s="1648"/>
      <c r="BD17" s="1648"/>
      <c r="BE17" s="1648"/>
      <c r="BF17" s="1648"/>
      <c r="BG17" s="1648"/>
      <c r="BH17" s="1648"/>
      <c r="BI17" s="1648"/>
      <c r="BJ17" s="1648"/>
      <c r="BK17" s="1648"/>
      <c r="BL17" s="1648"/>
      <c r="BM17" s="1648"/>
      <c r="BN17" s="1649"/>
      <c r="BO17" s="1649"/>
      <c r="BP17" s="1649"/>
      <c r="BQ17" s="1649"/>
      <c r="BR17" s="1649"/>
      <c r="BS17" s="1649"/>
      <c r="BT17" s="1655"/>
      <c r="BU17" s="1649"/>
      <c r="BV17" s="1649"/>
      <c r="BW17" s="1655"/>
      <c r="BX17" s="1649"/>
      <c r="BY17" s="494"/>
      <c r="BZ17" s="1648"/>
      <c r="CA17" s="1278"/>
      <c r="CB17" s="1278"/>
      <c r="CC17" s="1278"/>
      <c r="CD17" s="1278"/>
      <c r="CE17" s="1278"/>
      <c r="CF17" s="1648"/>
      <c r="CG17" s="1648"/>
      <c r="CH17" s="1648"/>
      <c r="CI17" s="1648"/>
      <c r="CJ17" s="1648"/>
      <c r="CK17" s="1648"/>
      <c r="CL17" s="1648"/>
      <c r="CM17" s="1149"/>
      <c r="CN17" s="1656"/>
    </row>
    <row r="18">
      <c r="A18" s="1162">
        <f t="shared" si="1"/>
        <v>42491</v>
      </c>
      <c r="B18" s="1727" t="str">
        <f>B17 &amp;" 2nd"</f>
        <v>2016 Quý 1 2nd</v>
      </c>
      <c r="C18" s="1633"/>
      <c r="D18" s="1633"/>
      <c r="E18" s="1633"/>
      <c r="F18" s="465">
        <v>0.008</v>
      </c>
      <c r="G18" s="466">
        <v>0.009</v>
      </c>
      <c r="H18" s="845">
        <v>0.008</v>
      </c>
      <c r="I18" s="1704"/>
      <c r="J18" s="1638"/>
      <c r="K18" s="1638"/>
      <c r="L18" s="1634"/>
      <c r="M18" s="1635"/>
      <c r="N18" s="1635"/>
      <c r="O18" s="1634"/>
      <c r="P18" s="1635"/>
      <c r="Q18" s="1635"/>
      <c r="R18" s="466">
        <v>0.015</v>
      </c>
      <c r="S18" s="1255">
        <v>0.016</v>
      </c>
      <c r="T18" s="1255">
        <v>0.015</v>
      </c>
      <c r="U18" s="1849">
        <v>0.005</v>
      </c>
      <c r="V18" s="1255">
        <v>0.006</v>
      </c>
      <c r="W18" s="1255">
        <v>0.005</v>
      </c>
      <c r="X18" s="470"/>
      <c r="Y18" s="470"/>
      <c r="Z18" s="470"/>
      <c r="AA18" s="1636"/>
      <c r="AB18" s="470"/>
      <c r="AC18" s="1637"/>
      <c r="AD18" s="1638"/>
      <c r="AE18" s="1638"/>
      <c r="AF18" s="1638"/>
      <c r="AG18" s="1639"/>
      <c r="AH18" s="1638"/>
      <c r="AI18" s="1638"/>
      <c r="AJ18" s="1640"/>
      <c r="AK18" s="1638"/>
      <c r="AL18" s="1638"/>
      <c r="AM18" s="1850"/>
      <c r="AN18" s="1633"/>
      <c r="AO18" s="1638"/>
      <c r="AP18" s="1635"/>
      <c r="AQ18" s="1633"/>
      <c r="AR18" s="1638"/>
      <c r="AS18" s="1635"/>
      <c r="AT18" s="1638"/>
      <c r="AU18" s="1635"/>
      <c r="AV18" s="1642"/>
      <c r="AW18" s="1638"/>
      <c r="AX18" s="1638"/>
      <c r="AY18" s="1642"/>
      <c r="AZ18" s="1638"/>
      <c r="BA18" s="1638"/>
      <c r="BB18" s="1635"/>
      <c r="BC18" s="1635"/>
      <c r="BD18" s="1635"/>
      <c r="BE18" s="1635"/>
      <c r="BF18" s="1635"/>
      <c r="BG18" s="1635"/>
      <c r="BH18" s="1635"/>
      <c r="BI18" s="1635"/>
      <c r="BJ18" s="1635"/>
      <c r="BK18" s="1635"/>
      <c r="BL18" s="1635"/>
      <c r="BM18" s="1635"/>
      <c r="BN18" s="1638"/>
      <c r="BO18" s="1638"/>
      <c r="BP18" s="1638"/>
      <c r="BQ18" s="1638"/>
      <c r="BR18" s="1638"/>
      <c r="BS18" s="1638"/>
      <c r="BT18" s="1643"/>
      <c r="BU18" s="1638"/>
      <c r="BV18" s="1638"/>
      <c r="BW18" s="1643"/>
      <c r="BX18" s="1638"/>
      <c r="BY18" s="462"/>
      <c r="BZ18" s="1635"/>
      <c r="CA18" s="1258"/>
      <c r="CB18" s="1258"/>
      <c r="CC18" s="1258"/>
      <c r="CD18" s="1258"/>
      <c r="CE18" s="1258"/>
      <c r="CF18" s="1635"/>
      <c r="CG18" s="1635"/>
      <c r="CH18" s="1635"/>
      <c r="CI18" s="1635"/>
      <c r="CJ18" s="1635"/>
      <c r="CK18" s="1635"/>
      <c r="CL18" s="1635"/>
      <c r="CM18" s="1142"/>
      <c r="CN18" s="1644"/>
    </row>
    <row r="19">
      <c r="A19" s="1145">
        <f t="shared" si="1"/>
        <v>42522</v>
      </c>
      <c r="B19" s="1730" t="str">
        <f>B17 &amp; " F"</f>
        <v>2016 Quý 1 F</v>
      </c>
      <c r="C19" s="1646"/>
      <c r="D19" s="1646"/>
      <c r="E19" s="1646"/>
      <c r="F19" s="478">
        <v>0.011</v>
      </c>
      <c r="G19" s="479">
        <v>0.01</v>
      </c>
      <c r="H19" s="844">
        <v>0.008</v>
      </c>
      <c r="I19" s="1706"/>
      <c r="J19" s="1649"/>
      <c r="K19" s="1649"/>
      <c r="L19" s="1647"/>
      <c r="M19" s="1648"/>
      <c r="N19" s="1648"/>
      <c r="O19" s="1647"/>
      <c r="P19" s="1648"/>
      <c r="Q19" s="1648"/>
      <c r="R19" s="479">
        <v>0.017</v>
      </c>
      <c r="S19" s="1275">
        <v>0.015</v>
      </c>
      <c r="T19" s="1275">
        <v>0.017</v>
      </c>
      <c r="U19" s="1854">
        <v>0.006</v>
      </c>
      <c r="V19" s="1275">
        <v>0.005</v>
      </c>
      <c r="W19" s="1275">
        <v>0.006</v>
      </c>
      <c r="X19" s="483"/>
      <c r="Y19" s="483"/>
      <c r="Z19" s="483"/>
      <c r="AA19" s="1650"/>
      <c r="AB19" s="483"/>
      <c r="AC19" s="1651"/>
      <c r="AD19" s="1649"/>
      <c r="AE19" s="1649"/>
      <c r="AF19" s="1649"/>
      <c r="AG19" s="1652"/>
      <c r="AH19" s="1649"/>
      <c r="AI19" s="1649"/>
      <c r="AJ19" s="1653"/>
      <c r="AK19" s="1649"/>
      <c r="AL19" s="1649"/>
      <c r="AM19" s="1853"/>
      <c r="AN19" s="1646"/>
      <c r="AO19" s="1649"/>
      <c r="AP19" s="1648"/>
      <c r="AQ19" s="1646"/>
      <c r="AR19" s="1649"/>
      <c r="AS19" s="1648"/>
      <c r="AT19" s="1649"/>
      <c r="AU19" s="1648"/>
      <c r="AV19" s="1654"/>
      <c r="AW19" s="1649"/>
      <c r="AX19" s="1649"/>
      <c r="AY19" s="1654"/>
      <c r="AZ19" s="1649"/>
      <c r="BA19" s="1649"/>
      <c r="BB19" s="1648"/>
      <c r="BC19" s="1648"/>
      <c r="BD19" s="1648"/>
      <c r="BE19" s="1648"/>
      <c r="BF19" s="1648"/>
      <c r="BG19" s="1648"/>
      <c r="BH19" s="1648"/>
      <c r="BI19" s="1648"/>
      <c r="BJ19" s="1648"/>
      <c r="BK19" s="1648"/>
      <c r="BL19" s="1648"/>
      <c r="BM19" s="1648"/>
      <c r="BN19" s="1649"/>
      <c r="BO19" s="1649"/>
      <c r="BP19" s="1649"/>
      <c r="BQ19" s="1649"/>
      <c r="BR19" s="1649"/>
      <c r="BS19" s="1649"/>
      <c r="BT19" s="1655"/>
      <c r="BU19" s="1649"/>
      <c r="BV19" s="1649"/>
      <c r="BW19" s="1655"/>
      <c r="BX19" s="1649"/>
      <c r="BY19" s="494"/>
      <c r="BZ19" s="1648"/>
      <c r="CA19" s="1278"/>
      <c r="CB19" s="1278"/>
      <c r="CC19" s="1278"/>
      <c r="CD19" s="1278"/>
      <c r="CE19" s="1278"/>
      <c r="CF19" s="1648"/>
      <c r="CG19" s="1648"/>
      <c r="CH19" s="1648"/>
      <c r="CI19" s="1648"/>
      <c r="CJ19" s="1648"/>
      <c r="CK19" s="1648"/>
      <c r="CL19" s="1648"/>
      <c r="CM19" s="1149"/>
      <c r="CN19" s="1656"/>
    </row>
    <row r="20">
      <c r="A20" s="1162">
        <f t="shared" si="1"/>
        <v>42552</v>
      </c>
      <c r="B20" s="1727" t="str">
        <f t="array" ref="B20">IF(OR(MONTH(A20)=1, MONTH(A20)=2), 
    YEAR(DATE(YEAR(A20)-1,9,1)) &amp; " Quý 4", 
   YEAR(EDATE(A20, -3)) &amp; " Quý " &amp; CHOOSE(MATCH(MONTH(EDATE(A20, -3)), {1,4,7,10}, 1), 1, 2, 3, 4)
)</f>
        <v>2016 Quý 2</v>
      </c>
      <c r="C20" s="1633"/>
      <c r="D20" s="1633"/>
      <c r="E20" s="1633"/>
      <c r="F20" s="465">
        <v>0.012</v>
      </c>
      <c r="G20" s="466">
        <v>0.026</v>
      </c>
      <c r="H20" s="845">
        <v>0.012</v>
      </c>
      <c r="I20" s="1704"/>
      <c r="J20" s="1638"/>
      <c r="K20" s="1638"/>
      <c r="L20" s="1634"/>
      <c r="M20" s="1635"/>
      <c r="N20" s="1635"/>
      <c r="O20" s="1634"/>
      <c r="P20" s="1635"/>
      <c r="Q20" s="1635"/>
      <c r="R20" s="466">
        <v>0.016</v>
      </c>
      <c r="S20" s="1255">
        <v>0.015</v>
      </c>
      <c r="T20" s="1255">
        <v>0.016</v>
      </c>
      <c r="U20" s="1849">
        <v>0.003</v>
      </c>
      <c r="V20" s="1255">
        <v>0.003</v>
      </c>
      <c r="W20" s="1255">
        <v>0.003</v>
      </c>
      <c r="X20" s="470"/>
      <c r="Y20" s="470"/>
      <c r="Z20" s="470"/>
      <c r="AA20" s="1636"/>
      <c r="AB20" s="470"/>
      <c r="AC20" s="1637"/>
      <c r="AD20" s="1638"/>
      <c r="AE20" s="1638"/>
      <c r="AF20" s="1638"/>
      <c r="AG20" s="1639"/>
      <c r="AH20" s="1638"/>
      <c r="AI20" s="1638"/>
      <c r="AJ20" s="1640"/>
      <c r="AK20" s="1638"/>
      <c r="AL20" s="1638"/>
      <c r="AM20" s="1850"/>
      <c r="AN20" s="1633"/>
      <c r="AO20" s="1638"/>
      <c r="AP20" s="1635"/>
      <c r="AQ20" s="1633"/>
      <c r="AR20" s="1638"/>
      <c r="AS20" s="1635"/>
      <c r="AT20" s="1638"/>
      <c r="AU20" s="1635"/>
      <c r="AV20" s="1642"/>
      <c r="AW20" s="1638"/>
      <c r="AX20" s="1638"/>
      <c r="AY20" s="1642"/>
      <c r="AZ20" s="1638"/>
      <c r="BA20" s="1638"/>
      <c r="BB20" s="1635"/>
      <c r="BC20" s="1635"/>
      <c r="BD20" s="1635"/>
      <c r="BE20" s="1635"/>
      <c r="BF20" s="1635"/>
      <c r="BG20" s="1635"/>
      <c r="BH20" s="1635"/>
      <c r="BI20" s="1635"/>
      <c r="BJ20" s="1635"/>
      <c r="BK20" s="1635"/>
      <c r="BL20" s="1635"/>
      <c r="BM20" s="1635"/>
      <c r="BN20" s="1638"/>
      <c r="BO20" s="1638"/>
      <c r="BP20" s="1638"/>
      <c r="BQ20" s="1638"/>
      <c r="BR20" s="1638"/>
      <c r="BS20" s="1638"/>
      <c r="BT20" s="1643"/>
      <c r="BU20" s="1638"/>
      <c r="BV20" s="1638"/>
      <c r="BW20" s="1643"/>
      <c r="BX20" s="1638"/>
      <c r="BY20" s="462"/>
      <c r="BZ20" s="1635"/>
      <c r="CA20" s="1258"/>
      <c r="CB20" s="1258"/>
      <c r="CC20" s="1258"/>
      <c r="CD20" s="1258"/>
      <c r="CE20" s="1258"/>
      <c r="CF20" s="1635"/>
      <c r="CG20" s="1635"/>
      <c r="CH20" s="1635"/>
      <c r="CI20" s="1635"/>
      <c r="CJ20" s="1635"/>
      <c r="CK20" s="1635"/>
      <c r="CL20" s="1635"/>
      <c r="CM20" s="1142"/>
      <c r="CN20" s="1644"/>
    </row>
    <row r="21">
      <c r="A21" s="1145">
        <f t="shared" si="1"/>
        <v>42583</v>
      </c>
      <c r="B21" s="1730" t="str">
        <f>B20 &amp;" 2nd"</f>
        <v>2016 Quý 2 2nd</v>
      </c>
      <c r="C21" s="1646"/>
      <c r="D21" s="1646"/>
      <c r="E21" s="1646"/>
      <c r="F21" s="478">
        <v>0.011</v>
      </c>
      <c r="G21" s="479">
        <v>0.011</v>
      </c>
      <c r="H21" s="844">
        <v>0.011</v>
      </c>
      <c r="I21" s="1706"/>
      <c r="J21" s="1649"/>
      <c r="K21" s="1649"/>
      <c r="L21" s="1647"/>
      <c r="M21" s="1648"/>
      <c r="N21" s="1648"/>
      <c r="O21" s="1647"/>
      <c r="P21" s="1648"/>
      <c r="Q21" s="1648"/>
      <c r="R21" s="479">
        <v>0.016</v>
      </c>
      <c r="S21" s="1275">
        <v>0.016</v>
      </c>
      <c r="T21" s="1275">
        <v>0.016</v>
      </c>
      <c r="U21" s="1854">
        <v>0.003</v>
      </c>
      <c r="V21" s="1275">
        <v>0.003</v>
      </c>
      <c r="W21" s="1275">
        <v>0.003</v>
      </c>
      <c r="X21" s="483"/>
      <c r="Y21" s="483"/>
      <c r="Z21" s="483"/>
      <c r="AA21" s="1650"/>
      <c r="AB21" s="483"/>
      <c r="AC21" s="1651"/>
      <c r="AD21" s="1649"/>
      <c r="AE21" s="1649"/>
      <c r="AF21" s="1649"/>
      <c r="AG21" s="1652"/>
      <c r="AH21" s="1649"/>
      <c r="AI21" s="1649"/>
      <c r="AJ21" s="1653"/>
      <c r="AK21" s="1649"/>
      <c r="AL21" s="1649"/>
      <c r="AM21" s="1853"/>
      <c r="AN21" s="1646"/>
      <c r="AO21" s="1649"/>
      <c r="AP21" s="1648"/>
      <c r="AQ21" s="1646"/>
      <c r="AR21" s="1649"/>
      <c r="AS21" s="1648"/>
      <c r="AT21" s="1649"/>
      <c r="AU21" s="1648"/>
      <c r="AV21" s="1654"/>
      <c r="AW21" s="1649"/>
      <c r="AX21" s="1649"/>
      <c r="AY21" s="1654"/>
      <c r="AZ21" s="1649"/>
      <c r="BA21" s="1649"/>
      <c r="BB21" s="1648"/>
      <c r="BC21" s="1648"/>
      <c r="BD21" s="1648"/>
      <c r="BE21" s="1648"/>
      <c r="BF21" s="1648"/>
      <c r="BG21" s="1648"/>
      <c r="BH21" s="1648"/>
      <c r="BI21" s="1648"/>
      <c r="BJ21" s="1648"/>
      <c r="BK21" s="1648"/>
      <c r="BL21" s="1648"/>
      <c r="BM21" s="1648"/>
      <c r="BN21" s="1649"/>
      <c r="BO21" s="1649"/>
      <c r="BP21" s="1649"/>
      <c r="BQ21" s="1649"/>
      <c r="BR21" s="1649"/>
      <c r="BS21" s="1649"/>
      <c r="BT21" s="1655"/>
      <c r="BU21" s="1649"/>
      <c r="BV21" s="1649"/>
      <c r="BW21" s="1655"/>
      <c r="BX21" s="1649"/>
      <c r="BY21" s="494"/>
      <c r="BZ21" s="1648"/>
      <c r="CA21" s="1278"/>
      <c r="CB21" s="1278"/>
      <c r="CC21" s="1278"/>
      <c r="CD21" s="1278"/>
      <c r="CE21" s="1278"/>
      <c r="CF21" s="1648"/>
      <c r="CG21" s="1648"/>
      <c r="CH21" s="1648"/>
      <c r="CI21" s="1648"/>
      <c r="CJ21" s="1648"/>
      <c r="CK21" s="1648"/>
      <c r="CL21" s="1648"/>
      <c r="CM21" s="1149"/>
      <c r="CN21" s="1656"/>
    </row>
    <row r="22">
      <c r="A22" s="1162">
        <f t="shared" si="1"/>
        <v>42614</v>
      </c>
      <c r="B22" s="1727" t="str">
        <f>B20 &amp; " F"</f>
        <v>2016 Quý 2 F</v>
      </c>
      <c r="C22" s="1633"/>
      <c r="D22" s="1633"/>
      <c r="E22" s="1633"/>
      <c r="F22" s="465">
        <v>0.014</v>
      </c>
      <c r="G22" s="466">
        <v>0.013</v>
      </c>
      <c r="H22" s="845">
        <v>0.014</v>
      </c>
      <c r="I22" s="1704"/>
      <c r="J22" s="1638"/>
      <c r="K22" s="1638"/>
      <c r="L22" s="1634"/>
      <c r="M22" s="1635"/>
      <c r="N22" s="1635"/>
      <c r="O22" s="1634"/>
      <c r="P22" s="1635"/>
      <c r="Q22" s="1635"/>
      <c r="R22" s="466">
        <v>0.016</v>
      </c>
      <c r="S22" s="1255">
        <v>0.016</v>
      </c>
      <c r="T22" s="1255">
        <v>0.016</v>
      </c>
      <c r="U22" s="1849">
        <v>0.003</v>
      </c>
      <c r="V22" s="1255">
        <v>0.003</v>
      </c>
      <c r="W22" s="1255">
        <v>0.003</v>
      </c>
      <c r="X22" s="470"/>
      <c r="Y22" s="470"/>
      <c r="Z22" s="470"/>
      <c r="AA22" s="1636"/>
      <c r="AB22" s="470"/>
      <c r="AC22" s="1637"/>
      <c r="AD22" s="1638"/>
      <c r="AE22" s="1638"/>
      <c r="AF22" s="1638"/>
      <c r="AG22" s="1639"/>
      <c r="AH22" s="1638"/>
      <c r="AI22" s="1638"/>
      <c r="AJ22" s="1640"/>
      <c r="AK22" s="1638"/>
      <c r="AL22" s="1638"/>
      <c r="AM22" s="1850"/>
      <c r="AN22" s="1633"/>
      <c r="AO22" s="1638"/>
      <c r="AP22" s="1635"/>
      <c r="AQ22" s="1633"/>
      <c r="AR22" s="1638"/>
      <c r="AS22" s="1635"/>
      <c r="AT22" s="1638"/>
      <c r="AU22" s="1635"/>
      <c r="AV22" s="1642"/>
      <c r="AW22" s="1638"/>
      <c r="AX22" s="1638"/>
      <c r="AY22" s="1642"/>
      <c r="AZ22" s="1638"/>
      <c r="BA22" s="1638"/>
      <c r="BB22" s="1635"/>
      <c r="BC22" s="1635"/>
      <c r="BD22" s="1635"/>
      <c r="BE22" s="1635"/>
      <c r="BF22" s="1635"/>
      <c r="BG22" s="1635"/>
      <c r="BH22" s="1635"/>
      <c r="BI22" s="1635"/>
      <c r="BJ22" s="1635"/>
      <c r="BK22" s="1635"/>
      <c r="BL22" s="1635"/>
      <c r="BM22" s="1635"/>
      <c r="BN22" s="1638"/>
      <c r="BO22" s="1638"/>
      <c r="BP22" s="1638"/>
      <c r="BQ22" s="1638"/>
      <c r="BR22" s="1638"/>
      <c r="BS22" s="1638"/>
      <c r="BT22" s="1643"/>
      <c r="BU22" s="1638"/>
      <c r="BV22" s="1638"/>
      <c r="BW22" s="1643"/>
      <c r="BX22" s="1638"/>
      <c r="BY22" s="462"/>
      <c r="BZ22" s="1635"/>
      <c r="CA22" s="1258"/>
      <c r="CB22" s="1258"/>
      <c r="CC22" s="1258"/>
      <c r="CD22" s="1258"/>
      <c r="CE22" s="1258"/>
      <c r="CF22" s="1635"/>
      <c r="CG22" s="1635"/>
      <c r="CH22" s="1635"/>
      <c r="CI22" s="1635"/>
      <c r="CJ22" s="1635"/>
      <c r="CK22" s="1635"/>
      <c r="CL22" s="1635"/>
      <c r="CM22" s="1142"/>
      <c r="CN22" s="1644"/>
    </row>
    <row r="23">
      <c r="A23" s="1145">
        <f t="shared" si="1"/>
        <v>42644</v>
      </c>
      <c r="B23" s="1730" t="str">
        <f t="array" ref="B23">IF(OR(MONTH(A23)=1, MONTH(A23)=2), 
    YEAR(DATE(YEAR(A23)-1,9,1)) &amp; " Quý 4", 
   YEAR(EDATE(A23, -3)) &amp; " Quý " &amp; CHOOSE(MATCH(MONTH(EDATE(A23, -3)), {1,4,7,10}, 1), 1, 2, 3, 4)
)</f>
        <v>2016 Quý 3</v>
      </c>
      <c r="C23" s="1646"/>
      <c r="D23" s="1646"/>
      <c r="E23" s="1646"/>
      <c r="F23" s="478">
        <v>0.029</v>
      </c>
      <c r="G23" s="479">
        <v>0.025</v>
      </c>
      <c r="H23" s="844">
        <v>0.029</v>
      </c>
      <c r="I23" s="1706"/>
      <c r="J23" s="1649"/>
      <c r="K23" s="1649"/>
      <c r="L23" s="1647"/>
      <c r="M23" s="1648"/>
      <c r="N23" s="1648"/>
      <c r="O23" s="1647"/>
      <c r="P23" s="1648"/>
      <c r="Q23" s="1648"/>
      <c r="R23" s="479">
        <v>0.016</v>
      </c>
      <c r="S23" s="1275">
        <v>0.016</v>
      </c>
      <c r="T23" s="1275">
        <v>0.016</v>
      </c>
      <c r="U23" s="1854">
        <v>0.003</v>
      </c>
      <c r="V23" s="1275">
        <v>0.003</v>
      </c>
      <c r="W23" s="1275">
        <v>0.003</v>
      </c>
      <c r="X23" s="483"/>
      <c r="Y23" s="483"/>
      <c r="Z23" s="483"/>
      <c r="AA23" s="1650"/>
      <c r="AB23" s="483"/>
      <c r="AC23" s="1651"/>
      <c r="AD23" s="1649"/>
      <c r="AE23" s="1649"/>
      <c r="AF23" s="1649"/>
      <c r="AG23" s="1652"/>
      <c r="AH23" s="1649"/>
      <c r="AI23" s="1649"/>
      <c r="AJ23" s="1653"/>
      <c r="AK23" s="1649"/>
      <c r="AL23" s="1649"/>
      <c r="AM23" s="1853"/>
      <c r="AN23" s="1646"/>
      <c r="AO23" s="1649"/>
      <c r="AP23" s="1648"/>
      <c r="AQ23" s="1646"/>
      <c r="AR23" s="1649"/>
      <c r="AS23" s="1648"/>
      <c r="AT23" s="1649"/>
      <c r="AU23" s="1648"/>
      <c r="AV23" s="1654"/>
      <c r="AW23" s="1649"/>
      <c r="AX23" s="1649"/>
      <c r="AY23" s="1654"/>
      <c r="AZ23" s="1649"/>
      <c r="BA23" s="1649"/>
      <c r="BB23" s="1648"/>
      <c r="BC23" s="1648"/>
      <c r="BD23" s="1648"/>
      <c r="BE23" s="1648"/>
      <c r="BF23" s="1648"/>
      <c r="BG23" s="1648"/>
      <c r="BH23" s="1648"/>
      <c r="BI23" s="1648"/>
      <c r="BJ23" s="1648"/>
      <c r="BK23" s="1648"/>
      <c r="BL23" s="1648"/>
      <c r="BM23" s="1648"/>
      <c r="BN23" s="1649"/>
      <c r="BO23" s="1649"/>
      <c r="BP23" s="1649"/>
      <c r="BQ23" s="1649"/>
      <c r="BR23" s="1649"/>
      <c r="BS23" s="1649"/>
      <c r="BT23" s="1655"/>
      <c r="BU23" s="1649"/>
      <c r="BV23" s="1649"/>
      <c r="BW23" s="1655"/>
      <c r="BX23" s="1649"/>
      <c r="BY23" s="494"/>
      <c r="BZ23" s="1648"/>
      <c r="CA23" s="1278"/>
      <c r="CB23" s="1278"/>
      <c r="CC23" s="1278"/>
      <c r="CD23" s="1278"/>
      <c r="CE23" s="1278"/>
      <c r="CF23" s="1648"/>
      <c r="CG23" s="1648"/>
      <c r="CH23" s="1648"/>
      <c r="CI23" s="1648"/>
      <c r="CJ23" s="1648"/>
      <c r="CK23" s="1648"/>
      <c r="CL23" s="1648"/>
      <c r="CM23" s="1149"/>
      <c r="CN23" s="1656"/>
    </row>
    <row r="24">
      <c r="A24" s="1162">
        <f t="shared" si="1"/>
        <v>42675</v>
      </c>
      <c r="B24" s="1727" t="str">
        <f>B23 &amp;" 2nd"</f>
        <v>2016 Quý 3 2nd</v>
      </c>
      <c r="C24" s="1633"/>
      <c r="D24" s="1633"/>
      <c r="E24" s="1633"/>
      <c r="F24" s="465">
        <v>0.032</v>
      </c>
      <c r="G24" s="466">
        <v>0.03</v>
      </c>
      <c r="H24" s="845">
        <v>0.032</v>
      </c>
      <c r="I24" s="1704"/>
      <c r="J24" s="1638"/>
      <c r="K24" s="1638"/>
      <c r="L24" s="1634"/>
      <c r="M24" s="1635"/>
      <c r="N24" s="1635"/>
      <c r="O24" s="1634"/>
      <c r="P24" s="1635"/>
      <c r="Q24" s="1635"/>
      <c r="R24" s="466">
        <v>0.016</v>
      </c>
      <c r="S24" s="1255">
        <v>0.016</v>
      </c>
      <c r="T24" s="1255">
        <v>0.016</v>
      </c>
      <c r="U24" s="1849">
        <v>0.003</v>
      </c>
      <c r="V24" s="1255">
        <v>0.003</v>
      </c>
      <c r="W24" s="1255">
        <v>0.003</v>
      </c>
      <c r="X24" s="470"/>
      <c r="Y24" s="470"/>
      <c r="Z24" s="470"/>
      <c r="AA24" s="1636"/>
      <c r="AB24" s="470"/>
      <c r="AC24" s="1637"/>
      <c r="AD24" s="1638"/>
      <c r="AE24" s="1638"/>
      <c r="AF24" s="1638"/>
      <c r="AG24" s="1639"/>
      <c r="AH24" s="1638"/>
      <c r="AI24" s="1638"/>
      <c r="AJ24" s="1640"/>
      <c r="AK24" s="1638"/>
      <c r="AL24" s="1638"/>
      <c r="AM24" s="1850"/>
      <c r="AN24" s="1633"/>
      <c r="AO24" s="1638"/>
      <c r="AP24" s="1635"/>
      <c r="AQ24" s="1633"/>
      <c r="AR24" s="1638"/>
      <c r="AS24" s="1635"/>
      <c r="AT24" s="1638"/>
      <c r="AU24" s="1635"/>
      <c r="AV24" s="1642"/>
      <c r="AW24" s="1638"/>
      <c r="AX24" s="1638"/>
      <c r="AY24" s="1642"/>
      <c r="AZ24" s="1638"/>
      <c r="BA24" s="1638"/>
      <c r="BB24" s="1635"/>
      <c r="BC24" s="1635"/>
      <c r="BD24" s="1635"/>
      <c r="BE24" s="1635"/>
      <c r="BF24" s="1635"/>
      <c r="BG24" s="1635"/>
      <c r="BH24" s="1635"/>
      <c r="BI24" s="1635"/>
      <c r="BJ24" s="1635"/>
      <c r="BK24" s="1635"/>
      <c r="BL24" s="1635"/>
      <c r="BM24" s="1635"/>
      <c r="BN24" s="1638"/>
      <c r="BO24" s="1638"/>
      <c r="BP24" s="1638"/>
      <c r="BQ24" s="1638"/>
      <c r="BR24" s="1638"/>
      <c r="BS24" s="1638"/>
      <c r="BT24" s="1643"/>
      <c r="BU24" s="1638"/>
      <c r="BV24" s="1638"/>
      <c r="BW24" s="1643"/>
      <c r="BX24" s="1638"/>
      <c r="BY24" s="462"/>
      <c r="BZ24" s="1635"/>
      <c r="CA24" s="1258"/>
      <c r="CB24" s="1258"/>
      <c r="CC24" s="1258"/>
      <c r="CD24" s="1258"/>
      <c r="CE24" s="1258"/>
      <c r="CF24" s="1635"/>
      <c r="CG24" s="1635"/>
      <c r="CH24" s="1635"/>
      <c r="CI24" s="1635"/>
      <c r="CJ24" s="1635"/>
      <c r="CK24" s="1635"/>
      <c r="CL24" s="1635"/>
      <c r="CM24" s="1142"/>
      <c r="CN24" s="1644"/>
    </row>
    <row r="25">
      <c r="A25" s="1145">
        <f t="shared" si="1"/>
        <v>42705</v>
      </c>
      <c r="B25" s="1730" t="str">
        <f>B23 &amp; " F"</f>
        <v>2016 Quý 3 F</v>
      </c>
      <c r="C25" s="1646"/>
      <c r="D25" s="1646"/>
      <c r="E25" s="1646"/>
      <c r="F25" s="478">
        <v>0.035</v>
      </c>
      <c r="G25" s="479">
        <v>0.033</v>
      </c>
      <c r="H25" s="844">
        <v>0.035</v>
      </c>
      <c r="I25" s="1706"/>
      <c r="J25" s="1649"/>
      <c r="K25" s="1649"/>
      <c r="L25" s="1647"/>
      <c r="M25" s="1648"/>
      <c r="N25" s="1648"/>
      <c r="O25" s="1647"/>
      <c r="P25" s="1648"/>
      <c r="Q25" s="1648"/>
      <c r="R25" s="479">
        <v>0.017</v>
      </c>
      <c r="S25" s="1275">
        <v>0.016</v>
      </c>
      <c r="T25" s="1275">
        <v>0.018</v>
      </c>
      <c r="U25" s="1854">
        <v>0.003</v>
      </c>
      <c r="V25" s="1275">
        <v>0.003</v>
      </c>
      <c r="W25" s="1275">
        <v>0.004</v>
      </c>
      <c r="X25" s="483"/>
      <c r="Y25" s="483"/>
      <c r="Z25" s="483"/>
      <c r="AA25" s="1650"/>
      <c r="AB25" s="483"/>
      <c r="AC25" s="1651"/>
      <c r="AD25" s="1649"/>
      <c r="AE25" s="1649"/>
      <c r="AF25" s="1649"/>
      <c r="AG25" s="1652"/>
      <c r="AH25" s="1649"/>
      <c r="AI25" s="1649"/>
      <c r="AJ25" s="1653"/>
      <c r="AK25" s="1649"/>
      <c r="AL25" s="1649"/>
      <c r="AM25" s="1853"/>
      <c r="AN25" s="1646"/>
      <c r="AO25" s="1649"/>
      <c r="AP25" s="1648"/>
      <c r="AQ25" s="1646"/>
      <c r="AR25" s="1649"/>
      <c r="AS25" s="1648"/>
      <c r="AT25" s="1649"/>
      <c r="AU25" s="1648"/>
      <c r="AV25" s="1654"/>
      <c r="AW25" s="1649"/>
      <c r="AX25" s="1649"/>
      <c r="AY25" s="1654"/>
      <c r="AZ25" s="1649"/>
      <c r="BA25" s="1649"/>
      <c r="BB25" s="1648"/>
      <c r="BC25" s="1648"/>
      <c r="BD25" s="1648"/>
      <c r="BE25" s="1648"/>
      <c r="BF25" s="1648"/>
      <c r="BG25" s="1648"/>
      <c r="BH25" s="1648"/>
      <c r="BI25" s="1648"/>
      <c r="BJ25" s="1648"/>
      <c r="BK25" s="1648"/>
      <c r="BL25" s="1648"/>
      <c r="BM25" s="1648"/>
      <c r="BN25" s="1649"/>
      <c r="BO25" s="1649"/>
      <c r="BP25" s="1649"/>
      <c r="BQ25" s="1649"/>
      <c r="BR25" s="1649"/>
      <c r="BS25" s="1649"/>
      <c r="BT25" s="1655"/>
      <c r="BU25" s="1649"/>
      <c r="BV25" s="1649"/>
      <c r="BW25" s="1655"/>
      <c r="BX25" s="1649"/>
      <c r="BY25" s="494"/>
      <c r="BZ25" s="1648"/>
      <c r="CA25" s="1278"/>
      <c r="CB25" s="1278"/>
      <c r="CC25" s="1278"/>
      <c r="CD25" s="1278"/>
      <c r="CE25" s="1278"/>
      <c r="CF25" s="1648"/>
      <c r="CG25" s="1648"/>
      <c r="CH25" s="1648"/>
      <c r="CI25" s="1648"/>
      <c r="CJ25" s="1648"/>
      <c r="CK25" s="1648"/>
      <c r="CL25" s="1648"/>
      <c r="CM25" s="1149"/>
      <c r="CN25" s="1656"/>
    </row>
    <row r="26">
      <c r="A26" s="1162">
        <f t="shared" si="1"/>
        <v>42736</v>
      </c>
      <c r="B26" s="1727" t="str">
        <f t="array" ref="B26">IF(OR(MONTH(A26)=1, MONTH(A26)=2), 
    YEAR(DATE(YEAR(A26)-1,9,1)) &amp; " Quý 4", 
   YEAR(EDATE(A26, -3)) &amp; " Quý " &amp; CHOOSE(MATCH(MONTH(EDATE(A26, -3)), {1,4,7,10}, 1), 1, 2, 3, 4)
)</f>
        <v>2016 Quý 4</v>
      </c>
      <c r="C26" s="1633"/>
      <c r="D26" s="1633"/>
      <c r="E26" s="1633"/>
      <c r="F26" s="465">
        <v>0.019</v>
      </c>
      <c r="G26" s="466">
        <v>0.022</v>
      </c>
      <c r="H26" s="845">
        <v>0.019</v>
      </c>
      <c r="I26" s="1704"/>
      <c r="J26" s="1638"/>
      <c r="K26" s="1638"/>
      <c r="L26" s="1634"/>
      <c r="M26" s="1635"/>
      <c r="N26" s="1635"/>
      <c r="O26" s="1634"/>
      <c r="P26" s="1635"/>
      <c r="Q26" s="1635"/>
      <c r="R26" s="466">
        <v>0.018</v>
      </c>
      <c r="S26" s="1255">
        <v>0.017</v>
      </c>
      <c r="T26" s="1255">
        <v>0.018</v>
      </c>
      <c r="U26" s="1849">
        <v>0.005</v>
      </c>
      <c r="V26" s="1255">
        <v>0.004</v>
      </c>
      <c r="W26" s="1255">
        <v>0.005</v>
      </c>
      <c r="X26" s="470"/>
      <c r="Y26" s="470"/>
      <c r="Z26" s="470"/>
      <c r="AA26" s="1636"/>
      <c r="AB26" s="470"/>
      <c r="AC26" s="1637"/>
      <c r="AD26" s="1638"/>
      <c r="AE26" s="1638"/>
      <c r="AF26" s="1638"/>
      <c r="AG26" s="1639"/>
      <c r="AH26" s="1638"/>
      <c r="AI26" s="1638"/>
      <c r="AJ26" s="1640"/>
      <c r="AK26" s="1638"/>
      <c r="AL26" s="1638"/>
      <c r="AM26" s="1850"/>
      <c r="AN26" s="1633"/>
      <c r="AO26" s="1638"/>
      <c r="AP26" s="1635"/>
      <c r="AQ26" s="1633"/>
      <c r="AR26" s="1638"/>
      <c r="AS26" s="1635"/>
      <c r="AT26" s="1638"/>
      <c r="AU26" s="1635"/>
      <c r="AV26" s="1642"/>
      <c r="AW26" s="1638"/>
      <c r="AX26" s="1638"/>
      <c r="AY26" s="1642"/>
      <c r="AZ26" s="1638"/>
      <c r="BA26" s="1638"/>
      <c r="BB26" s="1635"/>
      <c r="BC26" s="1635"/>
      <c r="BD26" s="1635"/>
      <c r="BE26" s="1635"/>
      <c r="BF26" s="1635"/>
      <c r="BG26" s="1635"/>
      <c r="BH26" s="1635"/>
      <c r="BI26" s="1635"/>
      <c r="BJ26" s="1635"/>
      <c r="BK26" s="1635"/>
      <c r="BL26" s="1635"/>
      <c r="BM26" s="1635"/>
      <c r="BN26" s="1638"/>
      <c r="BO26" s="1638"/>
      <c r="BP26" s="1638"/>
      <c r="BQ26" s="1638"/>
      <c r="BR26" s="1638"/>
      <c r="BS26" s="1638"/>
      <c r="BT26" s="1643"/>
      <c r="BU26" s="1638"/>
      <c r="BV26" s="1638"/>
      <c r="BW26" s="1643"/>
      <c r="BX26" s="1638"/>
      <c r="BY26" s="462"/>
      <c r="BZ26" s="1635"/>
      <c r="CA26" s="1258"/>
      <c r="CB26" s="1258"/>
      <c r="CC26" s="1258"/>
      <c r="CD26" s="1258"/>
      <c r="CE26" s="1258"/>
      <c r="CF26" s="1635"/>
      <c r="CG26" s="1635"/>
      <c r="CH26" s="1635"/>
      <c r="CI26" s="1635"/>
      <c r="CJ26" s="1635"/>
      <c r="CK26" s="1635"/>
      <c r="CL26" s="1635"/>
      <c r="CM26" s="1142"/>
      <c r="CN26" s="1644"/>
    </row>
    <row r="27">
      <c r="A27" s="1145">
        <f t="shared" si="1"/>
        <v>42767</v>
      </c>
      <c r="B27" s="1730" t="str">
        <f>B26 &amp;" 2nd"</f>
        <v>2016 Quý 4 2nd</v>
      </c>
      <c r="C27" s="1646"/>
      <c r="D27" s="1646"/>
      <c r="E27" s="1646"/>
      <c r="F27" s="478">
        <v>0.019</v>
      </c>
      <c r="G27" s="479">
        <v>0.021</v>
      </c>
      <c r="H27" s="844">
        <v>0.019</v>
      </c>
      <c r="I27" s="1706"/>
      <c r="J27" s="1649"/>
      <c r="K27" s="1649"/>
      <c r="L27" s="1647"/>
      <c r="M27" s="1648"/>
      <c r="N27" s="1648"/>
      <c r="O27" s="1647"/>
      <c r="P27" s="1648"/>
      <c r="Q27" s="1648"/>
      <c r="R27" s="479">
        <v>0.017</v>
      </c>
      <c r="S27" s="1275">
        <v>0.018</v>
      </c>
      <c r="T27" s="1275">
        <v>0.017</v>
      </c>
      <c r="U27" s="1854">
        <v>0.004</v>
      </c>
      <c r="V27" s="1275">
        <v>0.005</v>
      </c>
      <c r="W27" s="1275">
        <v>0.004</v>
      </c>
      <c r="X27" s="483"/>
      <c r="Y27" s="483"/>
      <c r="Z27" s="483"/>
      <c r="AA27" s="1650"/>
      <c r="AB27" s="483"/>
      <c r="AC27" s="1651"/>
      <c r="AD27" s="1649"/>
      <c r="AE27" s="1649"/>
      <c r="AF27" s="1649"/>
      <c r="AG27" s="1652"/>
      <c r="AH27" s="1649"/>
      <c r="AI27" s="1649"/>
      <c r="AJ27" s="1653"/>
      <c r="AK27" s="1649"/>
      <c r="AL27" s="1649"/>
      <c r="AM27" s="1853"/>
      <c r="AN27" s="1646"/>
      <c r="AO27" s="1649"/>
      <c r="AP27" s="1648"/>
      <c r="AQ27" s="1646"/>
      <c r="AR27" s="1649"/>
      <c r="AS27" s="1648"/>
      <c r="AT27" s="1649"/>
      <c r="AU27" s="1648"/>
      <c r="AV27" s="1654"/>
      <c r="AW27" s="1649"/>
      <c r="AX27" s="1649"/>
      <c r="AY27" s="1654"/>
      <c r="AZ27" s="1649"/>
      <c r="BA27" s="1649"/>
      <c r="BB27" s="1648"/>
      <c r="BC27" s="1648"/>
      <c r="BD27" s="1648"/>
      <c r="BE27" s="1648"/>
      <c r="BF27" s="1648"/>
      <c r="BG27" s="1648"/>
      <c r="BH27" s="1648"/>
      <c r="BI27" s="1648"/>
      <c r="BJ27" s="1648"/>
      <c r="BK27" s="1648"/>
      <c r="BL27" s="1648"/>
      <c r="BM27" s="1648"/>
      <c r="BN27" s="1649"/>
      <c r="BO27" s="1649"/>
      <c r="BP27" s="1649"/>
      <c r="BQ27" s="1649"/>
      <c r="BR27" s="1649"/>
      <c r="BS27" s="1649"/>
      <c r="BT27" s="1655"/>
      <c r="BU27" s="1649"/>
      <c r="BV27" s="1649"/>
      <c r="BW27" s="1655"/>
      <c r="BX27" s="1649"/>
      <c r="BY27" s="494"/>
      <c r="BZ27" s="1648"/>
      <c r="CA27" s="1278"/>
      <c r="CB27" s="1278"/>
      <c r="CC27" s="1278"/>
      <c r="CD27" s="1278"/>
      <c r="CE27" s="1278"/>
      <c r="CF27" s="1648"/>
      <c r="CG27" s="1648"/>
      <c r="CH27" s="1648"/>
      <c r="CI27" s="1648"/>
      <c r="CJ27" s="1648"/>
      <c r="CK27" s="1648"/>
      <c r="CL27" s="1648"/>
      <c r="CM27" s="1149"/>
      <c r="CN27" s="1656"/>
    </row>
    <row r="28">
      <c r="A28" s="1162">
        <f t="shared" si="1"/>
        <v>42795</v>
      </c>
      <c r="B28" s="1727" t="str">
        <f>B26 &amp; " F"</f>
        <v>2016 Quý 4 F</v>
      </c>
      <c r="C28" s="1633"/>
      <c r="D28" s="1633"/>
      <c r="E28" s="1633"/>
      <c r="F28" s="465">
        <v>0.021</v>
      </c>
      <c r="G28" s="466">
        <v>0.02</v>
      </c>
      <c r="H28" s="845">
        <v>0.021</v>
      </c>
      <c r="I28" s="1704"/>
      <c r="J28" s="1638"/>
      <c r="K28" s="1638"/>
      <c r="L28" s="1634"/>
      <c r="M28" s="1635"/>
      <c r="N28" s="1635"/>
      <c r="O28" s="1634"/>
      <c r="P28" s="1635"/>
      <c r="Q28" s="1635"/>
      <c r="R28" s="466">
        <v>0.017</v>
      </c>
      <c r="S28" s="1255">
        <v>0.017</v>
      </c>
      <c r="T28" s="1255">
        <v>0.017</v>
      </c>
      <c r="U28" s="1849">
        <v>0.004</v>
      </c>
      <c r="V28" s="1255">
        <v>0.004</v>
      </c>
      <c r="W28" s="1255">
        <v>0.004</v>
      </c>
      <c r="X28" s="470"/>
      <c r="Y28" s="470"/>
      <c r="Z28" s="470"/>
      <c r="AA28" s="1636"/>
      <c r="AB28" s="470"/>
      <c r="AC28" s="1637"/>
      <c r="AD28" s="1638"/>
      <c r="AE28" s="1638"/>
      <c r="AF28" s="1638"/>
      <c r="AG28" s="1639"/>
      <c r="AH28" s="1638"/>
      <c r="AI28" s="1638"/>
      <c r="AJ28" s="1640"/>
      <c r="AK28" s="1638"/>
      <c r="AL28" s="1638"/>
      <c r="AM28" s="1850"/>
      <c r="AN28" s="1633"/>
      <c r="AO28" s="1638"/>
      <c r="AP28" s="1635"/>
      <c r="AQ28" s="1633"/>
      <c r="AR28" s="1638"/>
      <c r="AS28" s="1635"/>
      <c r="AT28" s="1638"/>
      <c r="AU28" s="1635"/>
      <c r="AV28" s="1642"/>
      <c r="AW28" s="1638"/>
      <c r="AX28" s="1638"/>
      <c r="AY28" s="1642"/>
      <c r="AZ28" s="1638"/>
      <c r="BA28" s="1638"/>
      <c r="BB28" s="1635"/>
      <c r="BC28" s="1635"/>
      <c r="BD28" s="1635"/>
      <c r="BE28" s="1635"/>
      <c r="BF28" s="1635"/>
      <c r="BG28" s="1635"/>
      <c r="BH28" s="1635"/>
      <c r="BI28" s="1635"/>
      <c r="BJ28" s="1635"/>
      <c r="BK28" s="1635"/>
      <c r="BL28" s="1635"/>
      <c r="BM28" s="1635"/>
      <c r="BN28" s="1638"/>
      <c r="BO28" s="1638"/>
      <c r="BP28" s="1638"/>
      <c r="BQ28" s="1638"/>
      <c r="BR28" s="1638"/>
      <c r="BS28" s="1638"/>
      <c r="BT28" s="1643"/>
      <c r="BU28" s="1638"/>
      <c r="BV28" s="1638"/>
      <c r="BW28" s="1643"/>
      <c r="BX28" s="1638"/>
      <c r="BY28" s="462"/>
      <c r="BZ28" s="1635"/>
      <c r="CA28" s="1258"/>
      <c r="CB28" s="1258"/>
      <c r="CC28" s="1258"/>
      <c r="CD28" s="1258"/>
      <c r="CE28" s="1258"/>
      <c r="CF28" s="1635"/>
      <c r="CG28" s="1635"/>
      <c r="CH28" s="1635"/>
      <c r="CI28" s="1635"/>
      <c r="CJ28" s="1635"/>
      <c r="CK28" s="1635"/>
      <c r="CL28" s="1635"/>
      <c r="CM28" s="1142"/>
      <c r="CN28" s="1644"/>
    </row>
    <row r="29">
      <c r="A29" s="1145">
        <f t="shared" si="1"/>
        <v>42826</v>
      </c>
      <c r="B29" s="1730" t="str">
        <f t="array" ref="B29">IF(OR(MONTH(A29)=1, MONTH(A29)=2), 
    YEAR(DATE(YEAR(A29)-1,9,1)) &amp; " Quý 4", 
   YEAR(EDATE(A29, -3)) &amp; " Quý " &amp; CHOOSE(MATCH(MONTH(EDATE(A29, -3)), {1,4,7,10}, 1), 1, 2, 3, 4)
)</f>
        <v>2017 Quý 1</v>
      </c>
      <c r="C29" s="1646"/>
      <c r="D29" s="1646"/>
      <c r="E29" s="1646"/>
      <c r="F29" s="478">
        <v>0.007</v>
      </c>
      <c r="G29" s="479">
        <v>0.012</v>
      </c>
      <c r="H29" s="844">
        <v>0.007</v>
      </c>
      <c r="I29" s="1706"/>
      <c r="J29" s="1649"/>
      <c r="K29" s="1649"/>
      <c r="L29" s="1647"/>
      <c r="M29" s="1648"/>
      <c r="N29" s="1648"/>
      <c r="O29" s="1647"/>
      <c r="P29" s="1648"/>
      <c r="Q29" s="1648"/>
      <c r="R29" s="479">
        <v>0.017</v>
      </c>
      <c r="S29" s="1275">
        <v>0.017</v>
      </c>
      <c r="T29" s="1275">
        <v>0.017</v>
      </c>
      <c r="U29" s="1854">
        <v>0.005</v>
      </c>
      <c r="V29" s="1275">
        <v>0.005</v>
      </c>
      <c r="W29" s="1275">
        <v>0.005</v>
      </c>
      <c r="X29" s="483"/>
      <c r="Y29" s="483"/>
      <c r="Z29" s="483"/>
      <c r="AA29" s="1650"/>
      <c r="AB29" s="483"/>
      <c r="AC29" s="1651"/>
      <c r="AD29" s="1649"/>
      <c r="AE29" s="1649"/>
      <c r="AF29" s="1649"/>
      <c r="AG29" s="1652"/>
      <c r="AH29" s="1649"/>
      <c r="AI29" s="1649"/>
      <c r="AJ29" s="1653"/>
      <c r="AK29" s="1649"/>
      <c r="AL29" s="1649"/>
      <c r="AM29" s="1853"/>
      <c r="AN29" s="1646"/>
      <c r="AO29" s="1649"/>
      <c r="AP29" s="1648"/>
      <c r="AQ29" s="1646"/>
      <c r="AR29" s="1649"/>
      <c r="AS29" s="1648"/>
      <c r="AT29" s="1649"/>
      <c r="AU29" s="1648"/>
      <c r="AV29" s="1654"/>
      <c r="AW29" s="1649"/>
      <c r="AX29" s="1649"/>
      <c r="AY29" s="1654"/>
      <c r="AZ29" s="1649"/>
      <c r="BA29" s="1649"/>
      <c r="BB29" s="1648"/>
      <c r="BC29" s="1648"/>
      <c r="BD29" s="1648"/>
      <c r="BE29" s="1648"/>
      <c r="BF29" s="1648"/>
      <c r="BG29" s="1648"/>
      <c r="BH29" s="1648"/>
      <c r="BI29" s="1648"/>
      <c r="BJ29" s="1648"/>
      <c r="BK29" s="1648"/>
      <c r="BL29" s="1648"/>
      <c r="BM29" s="1648"/>
      <c r="BN29" s="1649"/>
      <c r="BO29" s="1649"/>
      <c r="BP29" s="1649"/>
      <c r="BQ29" s="1649"/>
      <c r="BR29" s="1649"/>
      <c r="BS29" s="1649"/>
      <c r="BT29" s="1655"/>
      <c r="BU29" s="1649"/>
      <c r="BV29" s="1649"/>
      <c r="BW29" s="1655"/>
      <c r="BX29" s="1649"/>
      <c r="BY29" s="494"/>
      <c r="BZ29" s="1648"/>
      <c r="CA29" s="1278"/>
      <c r="CB29" s="1278"/>
      <c r="CC29" s="1278"/>
      <c r="CD29" s="1278"/>
      <c r="CE29" s="1278"/>
      <c r="CF29" s="1648"/>
      <c r="CG29" s="1648"/>
      <c r="CH29" s="1648"/>
      <c r="CI29" s="1648"/>
      <c r="CJ29" s="1648"/>
      <c r="CK29" s="1648"/>
      <c r="CL29" s="1648"/>
      <c r="CM29" s="1149"/>
      <c r="CN29" s="1656"/>
    </row>
    <row r="30">
      <c r="A30" s="1162">
        <f t="shared" si="1"/>
        <v>42856</v>
      </c>
      <c r="B30" s="1727" t="str">
        <f>B29 &amp;" 2nd"</f>
        <v>2017 Quý 1 2nd</v>
      </c>
      <c r="C30" s="1633"/>
      <c r="D30" s="1633"/>
      <c r="E30" s="1633"/>
      <c r="F30" s="465">
        <v>0.012</v>
      </c>
      <c r="G30" s="466">
        <v>0.009</v>
      </c>
      <c r="H30" s="845">
        <v>0.012</v>
      </c>
      <c r="I30" s="1704"/>
      <c r="J30" s="1638"/>
      <c r="K30" s="1638"/>
      <c r="L30" s="1634"/>
      <c r="M30" s="1635"/>
      <c r="N30" s="1635"/>
      <c r="O30" s="1634"/>
      <c r="P30" s="1635"/>
      <c r="Q30" s="1635"/>
      <c r="R30" s="466">
        <v>0.017</v>
      </c>
      <c r="S30" s="1255">
        <v>0.017</v>
      </c>
      <c r="T30" s="1255">
        <v>0.017</v>
      </c>
      <c r="U30" s="1849">
        <v>0.005</v>
      </c>
      <c r="V30" s="1255">
        <v>0.005</v>
      </c>
      <c r="W30" s="1255">
        <v>0.005</v>
      </c>
      <c r="X30" s="470"/>
      <c r="Y30" s="470"/>
      <c r="Z30" s="470"/>
      <c r="AA30" s="1636"/>
      <c r="AB30" s="470"/>
      <c r="AC30" s="1637"/>
      <c r="AD30" s="1638"/>
      <c r="AE30" s="1638"/>
      <c r="AF30" s="1638"/>
      <c r="AG30" s="1639"/>
      <c r="AH30" s="1638"/>
      <c r="AI30" s="1638"/>
      <c r="AJ30" s="1640"/>
      <c r="AK30" s="1638"/>
      <c r="AL30" s="1638"/>
      <c r="AM30" s="1850"/>
      <c r="AN30" s="1633"/>
      <c r="AO30" s="1638"/>
      <c r="AP30" s="1635"/>
      <c r="AQ30" s="1633"/>
      <c r="AR30" s="1638"/>
      <c r="AS30" s="1635"/>
      <c r="AT30" s="1638"/>
      <c r="AU30" s="1635"/>
      <c r="AV30" s="1642"/>
      <c r="AW30" s="1638"/>
      <c r="AX30" s="1638"/>
      <c r="AY30" s="1642"/>
      <c r="AZ30" s="1638"/>
      <c r="BA30" s="1638"/>
      <c r="BB30" s="1635"/>
      <c r="BC30" s="1635"/>
      <c r="BD30" s="1635"/>
      <c r="BE30" s="1635"/>
      <c r="BF30" s="1635"/>
      <c r="BG30" s="1635"/>
      <c r="BH30" s="1635"/>
      <c r="BI30" s="1635"/>
      <c r="BJ30" s="1635"/>
      <c r="BK30" s="1635"/>
      <c r="BL30" s="1635"/>
      <c r="BM30" s="1635"/>
      <c r="BN30" s="1638"/>
      <c r="BO30" s="1638"/>
      <c r="BP30" s="1638"/>
      <c r="BQ30" s="1638"/>
      <c r="BR30" s="1638"/>
      <c r="BS30" s="1638"/>
      <c r="BT30" s="1643"/>
      <c r="BU30" s="1638"/>
      <c r="BV30" s="1638"/>
      <c r="BW30" s="1643"/>
      <c r="BX30" s="1638"/>
      <c r="BY30" s="462"/>
      <c r="BZ30" s="1635"/>
      <c r="CA30" s="1258"/>
      <c r="CB30" s="1258"/>
      <c r="CC30" s="1258"/>
      <c r="CD30" s="1258"/>
      <c r="CE30" s="1258"/>
      <c r="CF30" s="1635"/>
      <c r="CG30" s="1635"/>
      <c r="CH30" s="1635"/>
      <c r="CI30" s="1635"/>
      <c r="CJ30" s="1635"/>
      <c r="CK30" s="1635"/>
      <c r="CL30" s="1635"/>
      <c r="CM30" s="1142"/>
      <c r="CN30" s="1644"/>
    </row>
    <row r="31">
      <c r="A31" s="1145">
        <f t="shared" si="1"/>
        <v>42887</v>
      </c>
      <c r="B31" s="1730" t="str">
        <f>B29 &amp; " F"</f>
        <v>2017 Quý 1 F</v>
      </c>
      <c r="C31" s="1646"/>
      <c r="D31" s="1646"/>
      <c r="E31" s="1646"/>
      <c r="F31" s="478">
        <v>0.014</v>
      </c>
      <c r="G31" s="479">
        <v>0.012</v>
      </c>
      <c r="H31" s="844">
        <v>0.012</v>
      </c>
      <c r="I31" s="1706"/>
      <c r="J31" s="1649"/>
      <c r="K31" s="1649"/>
      <c r="L31" s="1647"/>
      <c r="M31" s="1648"/>
      <c r="N31" s="1648"/>
      <c r="O31" s="1647"/>
      <c r="P31" s="1648"/>
      <c r="Q31" s="1648"/>
      <c r="R31" s="479">
        <v>0.019</v>
      </c>
      <c r="S31" s="1275">
        <v>0.017</v>
      </c>
      <c r="T31" s="1275">
        <v>0.019</v>
      </c>
      <c r="U31" s="1854">
        <v>0.006</v>
      </c>
      <c r="V31" s="1275">
        <v>0.005</v>
      </c>
      <c r="W31" s="1275">
        <v>0.005</v>
      </c>
      <c r="X31" s="483"/>
      <c r="Y31" s="483"/>
      <c r="Z31" s="483"/>
      <c r="AA31" s="1650"/>
      <c r="AB31" s="483"/>
      <c r="AC31" s="1651"/>
      <c r="AD31" s="1649"/>
      <c r="AE31" s="1649"/>
      <c r="AF31" s="1649"/>
      <c r="AG31" s="1652"/>
      <c r="AH31" s="1649"/>
      <c r="AI31" s="1649"/>
      <c r="AJ31" s="1653"/>
      <c r="AK31" s="1649"/>
      <c r="AL31" s="1649"/>
      <c r="AM31" s="1853"/>
      <c r="AN31" s="1646"/>
      <c r="AO31" s="1649"/>
      <c r="AP31" s="1648"/>
      <c r="AQ31" s="1646"/>
      <c r="AR31" s="1649"/>
      <c r="AS31" s="1648"/>
      <c r="AT31" s="1649"/>
      <c r="AU31" s="1648"/>
      <c r="AV31" s="1654"/>
      <c r="AW31" s="1649"/>
      <c r="AX31" s="1649"/>
      <c r="AY31" s="1654"/>
      <c r="AZ31" s="1649"/>
      <c r="BA31" s="1649"/>
      <c r="BB31" s="1648"/>
      <c r="BC31" s="1648"/>
      <c r="BD31" s="1648"/>
      <c r="BE31" s="1648"/>
      <c r="BF31" s="1648"/>
      <c r="BG31" s="1648"/>
      <c r="BH31" s="1648"/>
      <c r="BI31" s="1648"/>
      <c r="BJ31" s="1648"/>
      <c r="BK31" s="1648"/>
      <c r="BL31" s="1648"/>
      <c r="BM31" s="1648"/>
      <c r="BN31" s="1649"/>
      <c r="BO31" s="1649"/>
      <c r="BP31" s="1649"/>
      <c r="BQ31" s="1649"/>
      <c r="BR31" s="1649"/>
      <c r="BS31" s="1649"/>
      <c r="BT31" s="1655"/>
      <c r="BU31" s="1649"/>
      <c r="BV31" s="1649"/>
      <c r="BW31" s="1655"/>
      <c r="BX31" s="1649"/>
      <c r="BY31" s="494"/>
      <c r="BZ31" s="1648"/>
      <c r="CA31" s="1278"/>
      <c r="CB31" s="1278"/>
      <c r="CC31" s="1278"/>
      <c r="CD31" s="1278"/>
      <c r="CE31" s="1278"/>
      <c r="CF31" s="1648"/>
      <c r="CG31" s="1648"/>
      <c r="CH31" s="1648"/>
      <c r="CI31" s="1648"/>
      <c r="CJ31" s="1648"/>
      <c r="CK31" s="1648"/>
      <c r="CL31" s="1648"/>
      <c r="CM31" s="1149"/>
      <c r="CN31" s="1656"/>
    </row>
    <row r="32">
      <c r="A32" s="1162">
        <f t="shared" si="1"/>
        <v>42917</v>
      </c>
      <c r="B32" s="1727" t="str">
        <f t="array" ref="B32">IF(OR(MONTH(A32)=1, MONTH(A32)=2), 
    YEAR(DATE(YEAR(A32)-1,9,1)) &amp; " Quý 4", 
   YEAR(EDATE(A32, -3)) &amp; " Quý " &amp; CHOOSE(MATCH(MONTH(EDATE(A32, -3)), {1,4,7,10}, 1), 1, 2, 3, 4)
)</f>
        <v>2017 Quý 2</v>
      </c>
      <c r="C32" s="1633"/>
      <c r="D32" s="1633"/>
      <c r="E32" s="1633"/>
      <c r="F32" s="465">
        <v>0.026</v>
      </c>
      <c r="G32" s="466">
        <v>0.026</v>
      </c>
      <c r="H32" s="845">
        <v>0.026</v>
      </c>
      <c r="I32" s="1704"/>
      <c r="J32" s="1638"/>
      <c r="K32" s="1638"/>
      <c r="L32" s="1634"/>
      <c r="M32" s="1635"/>
      <c r="N32" s="1635"/>
      <c r="O32" s="1634"/>
      <c r="P32" s="1635"/>
      <c r="Q32" s="1635"/>
      <c r="R32" s="466">
        <v>0.021</v>
      </c>
      <c r="S32" s="1255">
        <v>0.024</v>
      </c>
      <c r="T32" s="1255">
        <v>0.021</v>
      </c>
      <c r="U32" s="1849">
        <v>0.006</v>
      </c>
      <c r="V32" s="1255">
        <v>0.006</v>
      </c>
      <c r="W32" s="1255">
        <v>0.006</v>
      </c>
      <c r="X32" s="470"/>
      <c r="Y32" s="470"/>
      <c r="Z32" s="470"/>
      <c r="AA32" s="1636"/>
      <c r="AB32" s="470"/>
      <c r="AC32" s="1637"/>
      <c r="AD32" s="1638"/>
      <c r="AE32" s="1638"/>
      <c r="AF32" s="1638"/>
      <c r="AG32" s="1639"/>
      <c r="AH32" s="1638"/>
      <c r="AI32" s="1638"/>
      <c r="AJ32" s="1640"/>
      <c r="AK32" s="1638"/>
      <c r="AL32" s="1638"/>
      <c r="AM32" s="1850"/>
      <c r="AN32" s="1633"/>
      <c r="AO32" s="1638"/>
      <c r="AP32" s="1635"/>
      <c r="AQ32" s="1633"/>
      <c r="AR32" s="1638"/>
      <c r="AS32" s="1635"/>
      <c r="AT32" s="1638"/>
      <c r="AU32" s="1635"/>
      <c r="AV32" s="1642"/>
      <c r="AW32" s="1638"/>
      <c r="AX32" s="1638"/>
      <c r="AY32" s="1642"/>
      <c r="AZ32" s="1638"/>
      <c r="BA32" s="1638"/>
      <c r="BB32" s="1635"/>
      <c r="BC32" s="1635"/>
      <c r="BD32" s="1635"/>
      <c r="BE32" s="1635"/>
      <c r="BF32" s="1635"/>
      <c r="BG32" s="1635"/>
      <c r="BH32" s="1635"/>
      <c r="BI32" s="1635"/>
      <c r="BJ32" s="1635"/>
      <c r="BK32" s="1635"/>
      <c r="BL32" s="1635"/>
      <c r="BM32" s="1635"/>
      <c r="BN32" s="1638"/>
      <c r="BO32" s="1638"/>
      <c r="BP32" s="1638"/>
      <c r="BQ32" s="1638"/>
      <c r="BR32" s="1638"/>
      <c r="BS32" s="1638"/>
      <c r="BT32" s="1643"/>
      <c r="BU32" s="1638"/>
      <c r="BV32" s="1638"/>
      <c r="BW32" s="1643"/>
      <c r="BX32" s="1638"/>
      <c r="BY32" s="462"/>
      <c r="BZ32" s="1635"/>
      <c r="CA32" s="1258"/>
      <c r="CB32" s="1258"/>
      <c r="CC32" s="1258"/>
      <c r="CD32" s="1258"/>
      <c r="CE32" s="1258"/>
      <c r="CF32" s="1635"/>
      <c r="CG32" s="1635"/>
      <c r="CH32" s="1635"/>
      <c r="CI32" s="1635"/>
      <c r="CJ32" s="1635"/>
      <c r="CK32" s="1635"/>
      <c r="CL32" s="1635"/>
      <c r="CM32" s="1142"/>
      <c r="CN32" s="1644"/>
    </row>
    <row r="33">
      <c r="A33" s="1145">
        <f t="shared" si="1"/>
        <v>42948</v>
      </c>
      <c r="B33" s="1730" t="str">
        <f>B32 &amp;" 2nd"</f>
        <v>2017 Quý 2 2nd</v>
      </c>
      <c r="C33" s="1646"/>
      <c r="D33" s="1646"/>
      <c r="E33" s="1646"/>
      <c r="F33" s="478">
        <v>0.03</v>
      </c>
      <c r="G33" s="479">
        <v>0.027</v>
      </c>
      <c r="H33" s="844">
        <v>0.03</v>
      </c>
      <c r="I33" s="1706"/>
      <c r="J33" s="1649"/>
      <c r="K33" s="1649"/>
      <c r="L33" s="1647"/>
      <c r="M33" s="1648"/>
      <c r="N33" s="1648"/>
      <c r="O33" s="1647"/>
      <c r="P33" s="1648"/>
      <c r="Q33" s="1648"/>
      <c r="R33" s="479">
        <v>0.022</v>
      </c>
      <c r="S33" s="1275">
        <v>0.021</v>
      </c>
      <c r="T33" s="1275">
        <v>0.022</v>
      </c>
      <c r="U33" s="1854">
        <v>0.006</v>
      </c>
      <c r="V33" s="1275">
        <v>0.006</v>
      </c>
      <c r="W33" s="1275">
        <v>0.006</v>
      </c>
      <c r="X33" s="483"/>
      <c r="Y33" s="483"/>
      <c r="Z33" s="483"/>
      <c r="AA33" s="1650"/>
      <c r="AB33" s="483"/>
      <c r="AC33" s="1651"/>
      <c r="AD33" s="1649"/>
      <c r="AE33" s="1649"/>
      <c r="AF33" s="1649"/>
      <c r="AG33" s="1652"/>
      <c r="AH33" s="1649"/>
      <c r="AI33" s="1649"/>
      <c r="AJ33" s="1653"/>
      <c r="AK33" s="1649"/>
      <c r="AL33" s="1649"/>
      <c r="AM33" s="1853"/>
      <c r="AN33" s="1646"/>
      <c r="AO33" s="1649"/>
      <c r="AP33" s="1648"/>
      <c r="AQ33" s="1646"/>
      <c r="AR33" s="1649"/>
      <c r="AS33" s="1648"/>
      <c r="AT33" s="1649"/>
      <c r="AU33" s="1648"/>
      <c r="AV33" s="1654"/>
      <c r="AW33" s="1649"/>
      <c r="AX33" s="1649"/>
      <c r="AY33" s="1654"/>
      <c r="AZ33" s="1649"/>
      <c r="BA33" s="1649"/>
      <c r="BB33" s="1648"/>
      <c r="BC33" s="1648"/>
      <c r="BD33" s="1648"/>
      <c r="BE33" s="1648"/>
      <c r="BF33" s="1648"/>
      <c r="BG33" s="1648"/>
      <c r="BH33" s="1648"/>
      <c r="BI33" s="1648"/>
      <c r="BJ33" s="1648"/>
      <c r="BK33" s="1648"/>
      <c r="BL33" s="1648"/>
      <c r="BM33" s="1648"/>
      <c r="BN33" s="1649"/>
      <c r="BO33" s="1649"/>
      <c r="BP33" s="1649"/>
      <c r="BQ33" s="1649"/>
      <c r="BR33" s="1649"/>
      <c r="BS33" s="1649"/>
      <c r="BT33" s="1655"/>
      <c r="BU33" s="1649"/>
      <c r="BV33" s="1649"/>
      <c r="BW33" s="1655"/>
      <c r="BX33" s="1649"/>
      <c r="BY33" s="494"/>
      <c r="BZ33" s="1648"/>
      <c r="CA33" s="1278"/>
      <c r="CB33" s="1278"/>
      <c r="CC33" s="1278"/>
      <c r="CD33" s="1278"/>
      <c r="CE33" s="1278"/>
      <c r="CF33" s="1648"/>
      <c r="CG33" s="1648"/>
      <c r="CH33" s="1648"/>
      <c r="CI33" s="1648"/>
      <c r="CJ33" s="1648"/>
      <c r="CK33" s="1648"/>
      <c r="CL33" s="1648"/>
      <c r="CM33" s="1149"/>
      <c r="CN33" s="1656"/>
    </row>
    <row r="34">
      <c r="A34" s="1162">
        <f t="shared" si="1"/>
        <v>42979</v>
      </c>
      <c r="B34" s="1727" t="str">
        <f>B32 &amp; " F"</f>
        <v>2017 Quý 2 F</v>
      </c>
      <c r="C34" s="1633"/>
      <c r="D34" s="1633"/>
      <c r="E34" s="1633"/>
      <c r="F34" s="465">
        <v>0.031</v>
      </c>
      <c r="G34" s="466">
        <v>0.03</v>
      </c>
      <c r="H34" s="845">
        <v>0.031</v>
      </c>
      <c r="I34" s="1704"/>
      <c r="J34" s="1638"/>
      <c r="K34" s="1638"/>
      <c r="L34" s="1634"/>
      <c r="M34" s="1635"/>
      <c r="N34" s="1635"/>
      <c r="O34" s="1634"/>
      <c r="P34" s="1635"/>
      <c r="Q34" s="1635"/>
      <c r="R34" s="466">
        <v>0.023</v>
      </c>
      <c r="S34" s="1255">
        <v>0.022</v>
      </c>
      <c r="T34" s="1255">
        <v>0.021</v>
      </c>
      <c r="U34" s="1849">
        <v>0.006</v>
      </c>
      <c r="V34" s="1255">
        <v>0.006</v>
      </c>
      <c r="W34" s="1255">
        <v>0.006</v>
      </c>
      <c r="X34" s="470"/>
      <c r="Y34" s="470"/>
      <c r="Z34" s="470"/>
      <c r="AA34" s="1636"/>
      <c r="AB34" s="470"/>
      <c r="AC34" s="1637"/>
      <c r="AD34" s="1638"/>
      <c r="AE34" s="1638"/>
      <c r="AF34" s="1638"/>
      <c r="AG34" s="1639"/>
      <c r="AH34" s="1638"/>
      <c r="AI34" s="1638"/>
      <c r="AJ34" s="1640"/>
      <c r="AK34" s="1638"/>
      <c r="AL34" s="1638"/>
      <c r="AM34" s="1850"/>
      <c r="AN34" s="1633"/>
      <c r="AO34" s="1638"/>
      <c r="AP34" s="1635"/>
      <c r="AQ34" s="1633"/>
      <c r="AR34" s="1638"/>
      <c r="AS34" s="1635"/>
      <c r="AT34" s="1638"/>
      <c r="AU34" s="1635"/>
      <c r="AV34" s="1642"/>
      <c r="AW34" s="1638"/>
      <c r="AX34" s="1638"/>
      <c r="AY34" s="1642"/>
      <c r="AZ34" s="1638"/>
      <c r="BA34" s="1638"/>
      <c r="BB34" s="1635"/>
      <c r="BC34" s="1635"/>
      <c r="BD34" s="1635"/>
      <c r="BE34" s="1635"/>
      <c r="BF34" s="1635"/>
      <c r="BG34" s="1635"/>
      <c r="BH34" s="1635"/>
      <c r="BI34" s="1635"/>
      <c r="BJ34" s="1635"/>
      <c r="BK34" s="1635"/>
      <c r="BL34" s="1635"/>
      <c r="BM34" s="1635"/>
      <c r="BN34" s="1638"/>
      <c r="BO34" s="1638"/>
      <c r="BP34" s="1638"/>
      <c r="BQ34" s="1638"/>
      <c r="BR34" s="1638"/>
      <c r="BS34" s="1638"/>
      <c r="BT34" s="1643"/>
      <c r="BU34" s="1638"/>
      <c r="BV34" s="1638"/>
      <c r="BW34" s="1643"/>
      <c r="BX34" s="1638"/>
      <c r="BY34" s="462"/>
      <c r="BZ34" s="1635"/>
      <c r="CA34" s="1258"/>
      <c r="CB34" s="1258"/>
      <c r="CC34" s="1258"/>
      <c r="CD34" s="1258"/>
      <c r="CE34" s="1258"/>
      <c r="CF34" s="1635"/>
      <c r="CG34" s="1635"/>
      <c r="CH34" s="1635"/>
      <c r="CI34" s="1635"/>
      <c r="CJ34" s="1635"/>
      <c r="CK34" s="1635"/>
      <c r="CL34" s="1635"/>
      <c r="CM34" s="1142"/>
      <c r="CN34" s="1644"/>
    </row>
    <row r="35">
      <c r="A35" s="1145">
        <f t="shared" si="1"/>
        <v>43009</v>
      </c>
      <c r="B35" s="1730" t="str">
        <f t="array" ref="B35">IF(OR(MONTH(A35)=1, MONTH(A35)=2), 
    YEAR(DATE(YEAR(A35)-1,9,1)) &amp; " Quý 4", 
   YEAR(EDATE(A35, -3)) &amp; " Quý " &amp; CHOOSE(MATCH(MONTH(EDATE(A35, -3)), {1,4,7,10}, 1), 1, 2, 3, 4)
)</f>
        <v>2017 Quý 3</v>
      </c>
      <c r="C35" s="1646"/>
      <c r="D35" s="1646"/>
      <c r="E35" s="1646"/>
      <c r="F35" s="478">
        <v>0.03</v>
      </c>
      <c r="G35" s="479">
        <v>0.025</v>
      </c>
      <c r="H35" s="844">
        <v>0.03</v>
      </c>
      <c r="I35" s="1706"/>
      <c r="J35" s="1649"/>
      <c r="K35" s="1649"/>
      <c r="L35" s="1647"/>
      <c r="M35" s="1648"/>
      <c r="N35" s="1648"/>
      <c r="O35" s="1647"/>
      <c r="P35" s="1648"/>
      <c r="Q35" s="1648"/>
      <c r="R35" s="479">
        <v>0.025</v>
      </c>
      <c r="S35" s="1275">
        <v>0.021</v>
      </c>
      <c r="T35" s="1275">
        <v>0.025</v>
      </c>
      <c r="U35" s="1854">
        <v>0.006</v>
      </c>
      <c r="V35" s="1275">
        <v>0.006</v>
      </c>
      <c r="W35" s="1275">
        <v>0.006</v>
      </c>
      <c r="X35" s="483"/>
      <c r="Y35" s="483"/>
      <c r="Z35" s="483"/>
      <c r="AA35" s="1650"/>
      <c r="AB35" s="483"/>
      <c r="AC35" s="1651"/>
      <c r="AD35" s="1649"/>
      <c r="AE35" s="1649"/>
      <c r="AF35" s="1649"/>
      <c r="AG35" s="1652"/>
      <c r="AH35" s="1649"/>
      <c r="AI35" s="1649"/>
      <c r="AJ35" s="1653"/>
      <c r="AK35" s="1649"/>
      <c r="AL35" s="1649"/>
      <c r="AM35" s="1853"/>
      <c r="AN35" s="1646"/>
      <c r="AO35" s="1649"/>
      <c r="AP35" s="1648"/>
      <c r="AQ35" s="1646"/>
      <c r="AR35" s="1649"/>
      <c r="AS35" s="1648"/>
      <c r="AT35" s="1649"/>
      <c r="AU35" s="1648"/>
      <c r="AV35" s="1654"/>
      <c r="AW35" s="1649"/>
      <c r="AX35" s="1649"/>
      <c r="AY35" s="1654"/>
      <c r="AZ35" s="1649"/>
      <c r="BA35" s="1649"/>
      <c r="BB35" s="1648"/>
      <c r="BC35" s="1648"/>
      <c r="BD35" s="1648"/>
      <c r="BE35" s="1648"/>
      <c r="BF35" s="1648"/>
      <c r="BG35" s="1648"/>
      <c r="BH35" s="1648"/>
      <c r="BI35" s="1648"/>
      <c r="BJ35" s="1648"/>
      <c r="BK35" s="1648"/>
      <c r="BL35" s="1648"/>
      <c r="BM35" s="1648"/>
      <c r="BN35" s="1649"/>
      <c r="BO35" s="1649"/>
      <c r="BP35" s="1649"/>
      <c r="BQ35" s="1649"/>
      <c r="BR35" s="1649"/>
      <c r="BS35" s="1649"/>
      <c r="BT35" s="1655"/>
      <c r="BU35" s="1649"/>
      <c r="BV35" s="1649"/>
      <c r="BW35" s="1655"/>
      <c r="BX35" s="1649"/>
      <c r="BY35" s="494"/>
      <c r="BZ35" s="1648"/>
      <c r="CA35" s="1278"/>
      <c r="CB35" s="1278"/>
      <c r="CC35" s="1278"/>
      <c r="CD35" s="1278"/>
      <c r="CE35" s="1278"/>
      <c r="CF35" s="1648"/>
      <c r="CG35" s="1648"/>
      <c r="CH35" s="1648"/>
      <c r="CI35" s="1648"/>
      <c r="CJ35" s="1648"/>
      <c r="CK35" s="1648"/>
      <c r="CL35" s="1648"/>
      <c r="CM35" s="1149"/>
      <c r="CN35" s="1656"/>
    </row>
    <row r="36">
      <c r="A36" s="1162">
        <f t="shared" si="1"/>
        <v>43040</v>
      </c>
      <c r="B36" s="1727" t="str">
        <f>B35 &amp;" 2nd"</f>
        <v>2017 Quý 3 2nd</v>
      </c>
      <c r="C36" s="1633"/>
      <c r="D36" s="1633"/>
      <c r="E36" s="1633"/>
      <c r="F36" s="465">
        <v>0.033</v>
      </c>
      <c r="G36" s="466">
        <v>0.032</v>
      </c>
      <c r="H36" s="845">
        <v>0.033</v>
      </c>
      <c r="I36" s="1704"/>
      <c r="J36" s="1638"/>
      <c r="K36" s="1638"/>
      <c r="L36" s="1634"/>
      <c r="M36" s="1635"/>
      <c r="N36" s="1635"/>
      <c r="O36" s="1634"/>
      <c r="P36" s="1635"/>
      <c r="Q36" s="1635"/>
      <c r="R36" s="466">
        <v>0.025</v>
      </c>
      <c r="S36" s="1255">
        <v>0.025</v>
      </c>
      <c r="T36" s="1255">
        <v>0.025</v>
      </c>
      <c r="U36" s="1849">
        <v>0.006</v>
      </c>
      <c r="V36" s="1255">
        <v>0.006</v>
      </c>
      <c r="W36" s="1255">
        <v>0.006</v>
      </c>
      <c r="X36" s="470"/>
      <c r="Y36" s="470"/>
      <c r="Z36" s="470"/>
      <c r="AA36" s="1636"/>
      <c r="AB36" s="470"/>
      <c r="AC36" s="1637"/>
      <c r="AD36" s="1638"/>
      <c r="AE36" s="1638"/>
      <c r="AF36" s="1638"/>
      <c r="AG36" s="1639"/>
      <c r="AH36" s="1638"/>
      <c r="AI36" s="1638"/>
      <c r="AJ36" s="1640"/>
      <c r="AK36" s="1638"/>
      <c r="AL36" s="1638"/>
      <c r="AM36" s="1850"/>
      <c r="AN36" s="1633"/>
      <c r="AO36" s="1638"/>
      <c r="AP36" s="1635"/>
      <c r="AQ36" s="1633"/>
      <c r="AR36" s="1638"/>
      <c r="AS36" s="1635"/>
      <c r="AT36" s="1638"/>
      <c r="AU36" s="1635"/>
      <c r="AV36" s="1642"/>
      <c r="AW36" s="1638"/>
      <c r="AX36" s="1638"/>
      <c r="AY36" s="1642"/>
      <c r="AZ36" s="1638"/>
      <c r="BA36" s="1638"/>
      <c r="BB36" s="1635"/>
      <c r="BC36" s="1635"/>
      <c r="BD36" s="1635"/>
      <c r="BE36" s="1635"/>
      <c r="BF36" s="1635"/>
      <c r="BG36" s="1635"/>
      <c r="BH36" s="1635"/>
      <c r="BI36" s="1635"/>
      <c r="BJ36" s="1635"/>
      <c r="BK36" s="1635"/>
      <c r="BL36" s="1635"/>
      <c r="BM36" s="1635"/>
      <c r="BN36" s="1638"/>
      <c r="BO36" s="1638"/>
      <c r="BP36" s="1638"/>
      <c r="BQ36" s="1638"/>
      <c r="BR36" s="1638"/>
      <c r="BS36" s="1638"/>
      <c r="BT36" s="1643"/>
      <c r="BU36" s="1638"/>
      <c r="BV36" s="1638"/>
      <c r="BW36" s="1643"/>
      <c r="BX36" s="1638"/>
      <c r="BY36" s="462"/>
      <c r="BZ36" s="1635"/>
      <c r="CA36" s="1258"/>
      <c r="CB36" s="1258"/>
      <c r="CC36" s="1258"/>
      <c r="CD36" s="1258"/>
      <c r="CE36" s="1258"/>
      <c r="CF36" s="1635"/>
      <c r="CG36" s="1635"/>
      <c r="CH36" s="1635"/>
      <c r="CI36" s="1635"/>
      <c r="CJ36" s="1635"/>
      <c r="CK36" s="1635"/>
      <c r="CL36" s="1635"/>
      <c r="CM36" s="1142"/>
      <c r="CN36" s="1644"/>
    </row>
    <row r="37">
      <c r="A37" s="1145">
        <f t="shared" si="1"/>
        <v>43070</v>
      </c>
      <c r="B37" s="1730" t="str">
        <f>B35 &amp; " F"</f>
        <v>2017 Quý 3 F</v>
      </c>
      <c r="C37" s="1646"/>
      <c r="D37" s="1646"/>
      <c r="E37" s="1646"/>
      <c r="F37" s="478">
        <v>0.032</v>
      </c>
      <c r="G37" s="479">
        <v>0.033</v>
      </c>
      <c r="H37" s="844">
        <v>0.032</v>
      </c>
      <c r="I37" s="1706"/>
      <c r="J37" s="1649"/>
      <c r="K37" s="1649"/>
      <c r="L37" s="1647"/>
      <c r="M37" s="1648"/>
      <c r="N37" s="1648"/>
      <c r="O37" s="1647"/>
      <c r="P37" s="1648"/>
      <c r="Q37" s="1648"/>
      <c r="R37" s="479">
        <v>0.026</v>
      </c>
      <c r="S37" s="1275">
        <v>0.025</v>
      </c>
      <c r="T37" s="1275">
        <v>0.028</v>
      </c>
      <c r="U37" s="1854">
        <v>0.006</v>
      </c>
      <c r="V37" s="1275">
        <v>0.006</v>
      </c>
      <c r="W37" s="1275">
        <v>0.007</v>
      </c>
      <c r="X37" s="483"/>
      <c r="Y37" s="483"/>
      <c r="Z37" s="483"/>
      <c r="AA37" s="1650"/>
      <c r="AB37" s="483"/>
      <c r="AC37" s="1651"/>
      <c r="AD37" s="1649"/>
      <c r="AE37" s="1649"/>
      <c r="AF37" s="1649"/>
      <c r="AG37" s="1652"/>
      <c r="AH37" s="1649"/>
      <c r="AI37" s="1649"/>
      <c r="AJ37" s="1653"/>
      <c r="AK37" s="1649"/>
      <c r="AL37" s="1649"/>
      <c r="AM37" s="1853"/>
      <c r="AN37" s="1646"/>
      <c r="AO37" s="1649"/>
      <c r="AP37" s="1648"/>
      <c r="AQ37" s="1646"/>
      <c r="AR37" s="1649"/>
      <c r="AS37" s="1648"/>
      <c r="AT37" s="1649"/>
      <c r="AU37" s="1648"/>
      <c r="AV37" s="1654"/>
      <c r="AW37" s="1649"/>
      <c r="AX37" s="1649"/>
      <c r="AY37" s="1654"/>
      <c r="AZ37" s="1649"/>
      <c r="BA37" s="1649"/>
      <c r="BB37" s="1648"/>
      <c r="BC37" s="1648"/>
      <c r="BD37" s="1648"/>
      <c r="BE37" s="1648"/>
      <c r="BF37" s="1648"/>
      <c r="BG37" s="1648"/>
      <c r="BH37" s="1648"/>
      <c r="BI37" s="1648"/>
      <c r="BJ37" s="1648"/>
      <c r="BK37" s="1648"/>
      <c r="BL37" s="1648"/>
      <c r="BM37" s="1648"/>
      <c r="BN37" s="1649"/>
      <c r="BO37" s="1649"/>
      <c r="BP37" s="1649"/>
      <c r="BQ37" s="1649"/>
      <c r="BR37" s="1649"/>
      <c r="BS37" s="1649"/>
      <c r="BT37" s="1655"/>
      <c r="BU37" s="1649"/>
      <c r="BV37" s="1649"/>
      <c r="BW37" s="1655"/>
      <c r="BX37" s="1649"/>
      <c r="BY37" s="494"/>
      <c r="BZ37" s="1648"/>
      <c r="CA37" s="1278"/>
      <c r="CB37" s="1278"/>
      <c r="CC37" s="1278"/>
      <c r="CD37" s="1278"/>
      <c r="CE37" s="1278"/>
      <c r="CF37" s="1648"/>
      <c r="CG37" s="1648"/>
      <c r="CH37" s="1648"/>
      <c r="CI37" s="1648"/>
      <c r="CJ37" s="1648"/>
      <c r="CK37" s="1648"/>
      <c r="CL37" s="1648"/>
      <c r="CM37" s="1149"/>
      <c r="CN37" s="1656"/>
    </row>
    <row r="38">
      <c r="A38" s="1162">
        <f t="shared" si="1"/>
        <v>43101</v>
      </c>
      <c r="B38" s="1727" t="str">
        <f t="array" ref="B38">IF(OR(MONTH(A38)=1, MONTH(A38)=2), 
    YEAR(DATE(YEAR(A38)-1,9,1)) &amp; " Quý 4", 
   YEAR(EDATE(A38, -3)) &amp; " Quý " &amp; CHOOSE(MATCH(MONTH(EDATE(A38, -3)), {1,4,7,10}, 1), 1, 2, 3, 4)
)</f>
        <v>2017 Quý 4</v>
      </c>
      <c r="C38" s="1633"/>
      <c r="D38" s="1633"/>
      <c r="E38" s="1633"/>
      <c r="F38" s="465">
        <v>0.026</v>
      </c>
      <c r="G38" s="466">
        <v>0.03</v>
      </c>
      <c r="H38" s="845">
        <v>0.026</v>
      </c>
      <c r="I38" s="1704"/>
      <c r="J38" s="1638"/>
      <c r="K38" s="1638"/>
      <c r="L38" s="1634"/>
      <c r="M38" s="1635"/>
      <c r="N38" s="1635"/>
      <c r="O38" s="1634"/>
      <c r="P38" s="1635"/>
      <c r="Q38" s="1635"/>
      <c r="R38" s="466">
        <v>0.027</v>
      </c>
      <c r="S38" s="1255">
        <v>0.027</v>
      </c>
      <c r="T38" s="1255">
        <v>0.027</v>
      </c>
      <c r="U38" s="1849">
        <v>0.006</v>
      </c>
      <c r="V38" s="1255">
        <v>0.006</v>
      </c>
      <c r="W38" s="1255">
        <v>0.006</v>
      </c>
      <c r="X38" s="470"/>
      <c r="Y38" s="470"/>
      <c r="Z38" s="470"/>
      <c r="AA38" s="1636"/>
      <c r="AB38" s="470"/>
      <c r="AC38" s="1637"/>
      <c r="AD38" s="1638"/>
      <c r="AE38" s="1638"/>
      <c r="AF38" s="1638"/>
      <c r="AG38" s="1639"/>
      <c r="AH38" s="1638"/>
      <c r="AI38" s="1638"/>
      <c r="AJ38" s="1640"/>
      <c r="AK38" s="1638"/>
      <c r="AL38" s="1638"/>
      <c r="AM38" s="1850"/>
      <c r="AN38" s="1633"/>
      <c r="AO38" s="1638"/>
      <c r="AP38" s="1635"/>
      <c r="AQ38" s="1633"/>
      <c r="AR38" s="1638"/>
      <c r="AS38" s="1635"/>
      <c r="AT38" s="1638"/>
      <c r="AU38" s="1635"/>
      <c r="AV38" s="1642"/>
      <c r="AW38" s="1638"/>
      <c r="AX38" s="1638"/>
      <c r="AY38" s="1642"/>
      <c r="AZ38" s="1638"/>
      <c r="BA38" s="1638"/>
      <c r="BB38" s="1635"/>
      <c r="BC38" s="1635"/>
      <c r="BD38" s="1635"/>
      <c r="BE38" s="1635"/>
      <c r="BF38" s="1635"/>
      <c r="BG38" s="1635"/>
      <c r="BH38" s="1635"/>
      <c r="BI38" s="1635"/>
      <c r="BJ38" s="1635"/>
      <c r="BK38" s="1635"/>
      <c r="BL38" s="1635"/>
      <c r="BM38" s="1635"/>
      <c r="BN38" s="1638"/>
      <c r="BO38" s="1638"/>
      <c r="BP38" s="1638"/>
      <c r="BQ38" s="1638"/>
      <c r="BR38" s="1638"/>
      <c r="BS38" s="1638"/>
      <c r="BT38" s="1643"/>
      <c r="BU38" s="1638"/>
      <c r="BV38" s="1638"/>
      <c r="BW38" s="1643"/>
      <c r="BX38" s="1638"/>
      <c r="BY38" s="462"/>
      <c r="BZ38" s="1635"/>
      <c r="CA38" s="1258"/>
      <c r="CB38" s="1258"/>
      <c r="CC38" s="1258"/>
      <c r="CD38" s="1258"/>
      <c r="CE38" s="1258"/>
      <c r="CF38" s="1635"/>
      <c r="CG38" s="1635"/>
      <c r="CH38" s="1635"/>
      <c r="CI38" s="1635"/>
      <c r="CJ38" s="1635"/>
      <c r="CK38" s="1635"/>
      <c r="CL38" s="1635"/>
      <c r="CM38" s="1142"/>
      <c r="CN38" s="1644"/>
    </row>
    <row r="39">
      <c r="A39" s="1145">
        <f t="shared" si="1"/>
        <v>43132</v>
      </c>
      <c r="B39" s="1730" t="str">
        <f>B38 &amp;" 2nd"</f>
        <v>2017 Quý 4 2nd</v>
      </c>
      <c r="C39" s="1646"/>
      <c r="D39" s="1646"/>
      <c r="E39" s="1646"/>
      <c r="F39" s="478">
        <v>0.025</v>
      </c>
      <c r="G39" s="479">
        <v>0.025</v>
      </c>
      <c r="H39" s="844">
        <v>0.025</v>
      </c>
      <c r="I39" s="1706"/>
      <c r="J39" s="1649"/>
      <c r="K39" s="1649"/>
      <c r="L39" s="1647"/>
      <c r="M39" s="1648"/>
      <c r="N39" s="1648"/>
      <c r="O39" s="1647"/>
      <c r="P39" s="1648"/>
      <c r="Q39" s="1648"/>
      <c r="R39" s="479">
        <v>0.027</v>
      </c>
      <c r="S39" s="1275">
        <v>0.027</v>
      </c>
      <c r="T39" s="1275">
        <v>0.027</v>
      </c>
      <c r="U39" s="1854">
        <v>0.006</v>
      </c>
      <c r="V39" s="1275">
        <v>0.006</v>
      </c>
      <c r="W39" s="1275">
        <v>0.006</v>
      </c>
      <c r="X39" s="483"/>
      <c r="Y39" s="483"/>
      <c r="Z39" s="483"/>
      <c r="AA39" s="1650"/>
      <c r="AB39" s="483"/>
      <c r="AC39" s="1651"/>
      <c r="AD39" s="1649"/>
      <c r="AE39" s="1649"/>
      <c r="AF39" s="1649"/>
      <c r="AG39" s="1652"/>
      <c r="AH39" s="1649"/>
      <c r="AI39" s="1649"/>
      <c r="AJ39" s="1653"/>
      <c r="AK39" s="1649"/>
      <c r="AL39" s="1649"/>
      <c r="AM39" s="1853"/>
      <c r="AN39" s="1646"/>
      <c r="AO39" s="1649"/>
      <c r="AP39" s="1648"/>
      <c r="AQ39" s="1646"/>
      <c r="AR39" s="1649"/>
      <c r="AS39" s="1648"/>
      <c r="AT39" s="1649"/>
      <c r="AU39" s="1648"/>
      <c r="AV39" s="1654"/>
      <c r="AW39" s="1649"/>
      <c r="AX39" s="1649"/>
      <c r="AY39" s="1654"/>
      <c r="AZ39" s="1649"/>
      <c r="BA39" s="1649"/>
      <c r="BB39" s="1648"/>
      <c r="BC39" s="1648"/>
      <c r="BD39" s="1648"/>
      <c r="BE39" s="1648"/>
      <c r="BF39" s="1648"/>
      <c r="BG39" s="1648"/>
      <c r="BH39" s="1648"/>
      <c r="BI39" s="1648"/>
      <c r="BJ39" s="1648"/>
      <c r="BK39" s="1648"/>
      <c r="BL39" s="1648"/>
      <c r="BM39" s="1648"/>
      <c r="BN39" s="1649"/>
      <c r="BO39" s="1649"/>
      <c r="BP39" s="1649"/>
      <c r="BQ39" s="1649"/>
      <c r="BR39" s="1649"/>
      <c r="BS39" s="1649"/>
      <c r="BT39" s="1655"/>
      <c r="BU39" s="1649"/>
      <c r="BV39" s="1649"/>
      <c r="BW39" s="1655"/>
      <c r="BX39" s="1649"/>
      <c r="BY39" s="494"/>
      <c r="BZ39" s="1648"/>
      <c r="CA39" s="1278"/>
      <c r="CB39" s="1278"/>
      <c r="CC39" s="1278"/>
      <c r="CD39" s="1278"/>
      <c r="CE39" s="1278"/>
      <c r="CF39" s="1648"/>
      <c r="CG39" s="1648"/>
      <c r="CH39" s="1648"/>
      <c r="CI39" s="1648"/>
      <c r="CJ39" s="1648"/>
      <c r="CK39" s="1648"/>
      <c r="CL39" s="1648"/>
      <c r="CM39" s="1149"/>
      <c r="CN39" s="1656"/>
    </row>
    <row r="40">
      <c r="A40" s="1162">
        <f t="shared" si="1"/>
        <v>43160</v>
      </c>
      <c r="B40" s="1727" t="str">
        <f>B38 &amp; " F"</f>
        <v>2017 Quý 4 F</v>
      </c>
      <c r="C40" s="1633"/>
      <c r="D40" s="1633"/>
      <c r="E40" s="1633"/>
      <c r="F40" s="465">
        <v>0.029</v>
      </c>
      <c r="G40" s="466">
        <v>0.027</v>
      </c>
      <c r="H40" s="845">
        <v>0.023</v>
      </c>
      <c r="I40" s="1704"/>
      <c r="J40" s="1638"/>
      <c r="K40" s="1638"/>
      <c r="L40" s="1634"/>
      <c r="M40" s="1635"/>
      <c r="N40" s="1635"/>
      <c r="O40" s="1634"/>
      <c r="P40" s="1635"/>
      <c r="Q40" s="1635"/>
      <c r="R40" s="466">
        <v>0.027</v>
      </c>
      <c r="S40" s="1255">
        <v>0.027</v>
      </c>
      <c r="T40" s="1255">
        <v>0.027</v>
      </c>
      <c r="U40" s="1849">
        <v>0.006</v>
      </c>
      <c r="V40" s="1255">
        <v>0.006</v>
      </c>
      <c r="W40" s="1255">
        <v>0.006</v>
      </c>
      <c r="X40" s="470"/>
      <c r="Y40" s="470"/>
      <c r="Z40" s="470"/>
      <c r="AA40" s="1636"/>
      <c r="AB40" s="470"/>
      <c r="AC40" s="1637"/>
      <c r="AD40" s="1638"/>
      <c r="AE40" s="1638"/>
      <c r="AF40" s="1638"/>
      <c r="AG40" s="1639"/>
      <c r="AH40" s="1638"/>
      <c r="AI40" s="1638"/>
      <c r="AJ40" s="1640"/>
      <c r="AK40" s="1638"/>
      <c r="AL40" s="1638"/>
      <c r="AM40" s="1850"/>
      <c r="AN40" s="1633"/>
      <c r="AO40" s="1638"/>
      <c r="AP40" s="1635"/>
      <c r="AQ40" s="1633"/>
      <c r="AR40" s="1638"/>
      <c r="AS40" s="1635"/>
      <c r="AT40" s="1638"/>
      <c r="AU40" s="1635"/>
      <c r="AV40" s="1642"/>
      <c r="AW40" s="1638"/>
      <c r="AX40" s="1638"/>
      <c r="AY40" s="1642"/>
      <c r="AZ40" s="1638"/>
      <c r="BA40" s="1638"/>
      <c r="BB40" s="1635"/>
      <c r="BC40" s="1635"/>
      <c r="BD40" s="1635"/>
      <c r="BE40" s="1635"/>
      <c r="BF40" s="1635"/>
      <c r="BG40" s="1635"/>
      <c r="BH40" s="1635"/>
      <c r="BI40" s="1635"/>
      <c r="BJ40" s="1635"/>
      <c r="BK40" s="1635"/>
      <c r="BL40" s="1635"/>
      <c r="BM40" s="1635"/>
      <c r="BN40" s="1638"/>
      <c r="BO40" s="1638"/>
      <c r="BP40" s="1638"/>
      <c r="BQ40" s="1638"/>
      <c r="BR40" s="1638"/>
      <c r="BS40" s="1638"/>
      <c r="BT40" s="1643"/>
      <c r="BU40" s="1638"/>
      <c r="BV40" s="1638"/>
      <c r="BW40" s="1643"/>
      <c r="BX40" s="1638"/>
      <c r="BY40" s="462"/>
      <c r="BZ40" s="1635"/>
      <c r="CA40" s="1258"/>
      <c r="CB40" s="1258"/>
      <c r="CC40" s="1258"/>
      <c r="CD40" s="1258"/>
      <c r="CE40" s="1258"/>
      <c r="CF40" s="1635"/>
      <c r="CG40" s="1635"/>
      <c r="CH40" s="1635"/>
      <c r="CI40" s="1635"/>
      <c r="CJ40" s="1635"/>
      <c r="CK40" s="1635"/>
      <c r="CL40" s="1635"/>
      <c r="CM40" s="1142"/>
      <c r="CN40" s="1644"/>
    </row>
    <row r="41">
      <c r="A41" s="1145">
        <f t="shared" si="1"/>
        <v>43191</v>
      </c>
      <c r="B41" s="1730" t="str">
        <f t="array" ref="B41">IF(OR(MONTH(A41)=1, MONTH(A41)=2), 
    YEAR(DATE(YEAR(A41)-1,9,1)) &amp; " Quý 4", 
   YEAR(EDATE(A41, -3)) &amp; " Quý " &amp; CHOOSE(MATCH(MONTH(EDATE(A41, -3)), {1,4,7,10}, 1), 1, 2, 3, 4)
)</f>
        <v>2018 Quý 1</v>
      </c>
      <c r="C41" s="1646"/>
      <c r="D41" s="1646"/>
      <c r="E41" s="1646"/>
      <c r="F41" s="478">
        <v>0.023</v>
      </c>
      <c r="G41" s="479">
        <v>0.02</v>
      </c>
      <c r="H41" s="844">
        <v>0.023</v>
      </c>
      <c r="I41" s="1706"/>
      <c r="J41" s="1649"/>
      <c r="K41" s="1649"/>
      <c r="L41" s="1647"/>
      <c r="M41" s="1648"/>
      <c r="N41" s="1648"/>
      <c r="O41" s="1647"/>
      <c r="P41" s="1648"/>
      <c r="Q41" s="1648"/>
      <c r="R41" s="479">
        <v>0.025</v>
      </c>
      <c r="S41" s="1275">
        <v>0.025</v>
      </c>
      <c r="T41" s="1275">
        <v>0.025</v>
      </c>
      <c r="U41" s="1854">
        <v>0.004</v>
      </c>
      <c r="V41" s="1275">
        <v>0.004</v>
      </c>
      <c r="W41" s="1275">
        <v>0.004</v>
      </c>
      <c r="X41" s="483"/>
      <c r="Y41" s="483"/>
      <c r="Z41" s="483"/>
      <c r="AA41" s="1650"/>
      <c r="AB41" s="483"/>
      <c r="AC41" s="1651"/>
      <c r="AD41" s="1649"/>
      <c r="AE41" s="1649"/>
      <c r="AF41" s="1649"/>
      <c r="AG41" s="1652"/>
      <c r="AH41" s="1649"/>
      <c r="AI41" s="1649"/>
      <c r="AJ41" s="1653"/>
      <c r="AK41" s="1649"/>
      <c r="AL41" s="1649"/>
      <c r="AM41" s="1853"/>
      <c r="AN41" s="1646"/>
      <c r="AO41" s="1649"/>
      <c r="AP41" s="1648"/>
      <c r="AQ41" s="1646"/>
      <c r="AR41" s="1649"/>
      <c r="AS41" s="1648"/>
      <c r="AT41" s="1649"/>
      <c r="AU41" s="1648"/>
      <c r="AV41" s="1654"/>
      <c r="AW41" s="1649"/>
      <c r="AX41" s="1649"/>
      <c r="AY41" s="1654"/>
      <c r="AZ41" s="1649"/>
      <c r="BA41" s="1649"/>
      <c r="BB41" s="1648"/>
      <c r="BC41" s="1648"/>
      <c r="BD41" s="1648"/>
      <c r="BE41" s="1648"/>
      <c r="BF41" s="1648"/>
      <c r="BG41" s="1648"/>
      <c r="BH41" s="1648"/>
      <c r="BI41" s="1648"/>
      <c r="BJ41" s="1648"/>
      <c r="BK41" s="1648"/>
      <c r="BL41" s="1648"/>
      <c r="BM41" s="1648"/>
      <c r="BN41" s="1649"/>
      <c r="BO41" s="1649"/>
      <c r="BP41" s="1649"/>
      <c r="BQ41" s="1649"/>
      <c r="BR41" s="1649"/>
      <c r="BS41" s="1649"/>
      <c r="BT41" s="1655"/>
      <c r="BU41" s="1649"/>
      <c r="BV41" s="1649"/>
      <c r="BW41" s="1655"/>
      <c r="BX41" s="1649"/>
      <c r="BY41" s="494"/>
      <c r="BZ41" s="1648"/>
      <c r="CA41" s="1278"/>
      <c r="CB41" s="1278"/>
      <c r="CC41" s="1278"/>
      <c r="CD41" s="1278"/>
      <c r="CE41" s="1278"/>
      <c r="CF41" s="1648"/>
      <c r="CG41" s="1648"/>
      <c r="CH41" s="1648"/>
      <c r="CI41" s="1648"/>
      <c r="CJ41" s="1648"/>
      <c r="CK41" s="1648"/>
      <c r="CL41" s="1648"/>
      <c r="CM41" s="1149"/>
      <c r="CN41" s="1656"/>
    </row>
    <row r="42">
      <c r="A42" s="1162">
        <f t="shared" si="1"/>
        <v>43221</v>
      </c>
      <c r="B42" s="1727" t="str">
        <f>B41 &amp;" 2nd"</f>
        <v>2018 Quý 1 2nd</v>
      </c>
      <c r="C42" s="1633"/>
      <c r="D42" s="1633"/>
      <c r="E42" s="1633"/>
      <c r="F42" s="465">
        <v>0.022</v>
      </c>
      <c r="G42" s="466">
        <v>0.023</v>
      </c>
      <c r="H42" s="845">
        <v>0.022</v>
      </c>
      <c r="I42" s="1704"/>
      <c r="J42" s="1638"/>
      <c r="K42" s="1635">
        <v>0.002</v>
      </c>
      <c r="L42" s="1634"/>
      <c r="M42" s="1635"/>
      <c r="N42" s="1635"/>
      <c r="O42" s="1634"/>
      <c r="P42" s="1635"/>
      <c r="Q42" s="1635"/>
      <c r="R42" s="466">
        <v>0.025</v>
      </c>
      <c r="S42" s="1255">
        <v>0.025</v>
      </c>
      <c r="T42" s="1255">
        <v>0.025</v>
      </c>
      <c r="U42" s="1849">
        <v>0.004</v>
      </c>
      <c r="V42" s="1255">
        <v>0.004</v>
      </c>
      <c r="W42" s="1255">
        <v>0.004</v>
      </c>
      <c r="X42" s="470"/>
      <c r="Y42" s="470"/>
      <c r="Z42" s="470"/>
      <c r="AA42" s="1636"/>
      <c r="AB42" s="470"/>
      <c r="AC42" s="1637"/>
      <c r="AD42" s="1638"/>
      <c r="AE42" s="1638"/>
      <c r="AF42" s="1638"/>
      <c r="AG42" s="1639"/>
      <c r="AH42" s="1638"/>
      <c r="AI42" s="1638"/>
      <c r="AJ42" s="1640"/>
      <c r="AK42" s="1638"/>
      <c r="AL42" s="1638"/>
      <c r="AM42" s="1850"/>
      <c r="AN42" s="1633"/>
      <c r="AO42" s="1638"/>
      <c r="AP42" s="1635"/>
      <c r="AQ42" s="1633"/>
      <c r="AR42" s="1638"/>
      <c r="AS42" s="1635"/>
      <c r="AT42" s="1638"/>
      <c r="AU42" s="1635"/>
      <c r="AV42" s="1642"/>
      <c r="AW42" s="1638"/>
      <c r="AX42" s="1638"/>
      <c r="AY42" s="1642"/>
      <c r="AZ42" s="1638"/>
      <c r="BA42" s="1638"/>
      <c r="BB42" s="1635"/>
      <c r="BC42" s="1635"/>
      <c r="BD42" s="1635"/>
      <c r="BE42" s="1635"/>
      <c r="BF42" s="1635"/>
      <c r="BG42" s="1635"/>
      <c r="BH42" s="1635"/>
      <c r="BI42" s="1635"/>
      <c r="BJ42" s="1635"/>
      <c r="BK42" s="1635"/>
      <c r="BL42" s="1635"/>
      <c r="BM42" s="1635"/>
      <c r="BN42" s="1638"/>
      <c r="BO42" s="1638"/>
      <c r="BP42" s="1638"/>
      <c r="BQ42" s="1638"/>
      <c r="BR42" s="1638"/>
      <c r="BS42" s="1638"/>
      <c r="BT42" s="1643"/>
      <c r="BU42" s="1638"/>
      <c r="BV42" s="1638"/>
      <c r="BW42" s="1643"/>
      <c r="BX42" s="1638"/>
      <c r="BY42" s="462"/>
      <c r="BZ42" s="1635"/>
      <c r="CA42" s="1258"/>
      <c r="CB42" s="1258"/>
      <c r="CC42" s="1258"/>
      <c r="CD42" s="1258"/>
      <c r="CE42" s="1258"/>
      <c r="CF42" s="1635"/>
      <c r="CG42" s="1635"/>
      <c r="CH42" s="1635"/>
      <c r="CI42" s="1635"/>
      <c r="CJ42" s="1635"/>
      <c r="CK42" s="1635"/>
      <c r="CL42" s="1635"/>
      <c r="CM42" s="1142"/>
      <c r="CN42" s="1644"/>
    </row>
    <row r="43">
      <c r="A43" s="1145">
        <f t="shared" si="1"/>
        <v>43252</v>
      </c>
      <c r="B43" s="1730" t="str">
        <f>B41 &amp; " F"</f>
        <v>2018 Quý 1 F</v>
      </c>
      <c r="C43" s="1646"/>
      <c r="D43" s="1646"/>
      <c r="E43" s="1646"/>
      <c r="F43" s="478">
        <v>0.02</v>
      </c>
      <c r="G43" s="479">
        <v>0.022</v>
      </c>
      <c r="H43" s="844">
        <v>0.022</v>
      </c>
      <c r="I43" s="1647">
        <v>0.003</v>
      </c>
      <c r="J43" s="1648">
        <v>0.003</v>
      </c>
      <c r="K43" s="1648">
        <v>0.003</v>
      </c>
      <c r="L43" s="1647"/>
      <c r="M43" s="1648"/>
      <c r="N43" s="1648"/>
      <c r="O43" s="1647"/>
      <c r="P43" s="1648"/>
      <c r="Q43" s="1648"/>
      <c r="R43" s="479">
        <v>0.025</v>
      </c>
      <c r="S43" s="1275">
        <v>0.025</v>
      </c>
      <c r="T43" s="1275">
        <v>0.025</v>
      </c>
      <c r="U43" s="1854">
        <v>0.004</v>
      </c>
      <c r="V43" s="1275">
        <v>0.004</v>
      </c>
      <c r="W43" s="1275">
        <v>0.004</v>
      </c>
      <c r="X43" s="483"/>
      <c r="Y43" s="483"/>
      <c r="Z43" s="483"/>
      <c r="AA43" s="1650"/>
      <c r="AB43" s="483"/>
      <c r="AC43" s="1651"/>
      <c r="AD43" s="1649"/>
      <c r="AE43" s="1649"/>
      <c r="AF43" s="1649"/>
      <c r="AG43" s="1652"/>
      <c r="AH43" s="1649"/>
      <c r="AI43" s="1649"/>
      <c r="AJ43" s="1653"/>
      <c r="AK43" s="1649"/>
      <c r="AL43" s="1649"/>
      <c r="AM43" s="1853"/>
      <c r="AN43" s="1646"/>
      <c r="AO43" s="1649"/>
      <c r="AP43" s="1648"/>
      <c r="AQ43" s="1646"/>
      <c r="AR43" s="1649"/>
      <c r="AS43" s="1648"/>
      <c r="AT43" s="1649"/>
      <c r="AU43" s="1648"/>
      <c r="AV43" s="1654"/>
      <c r="AW43" s="1649"/>
      <c r="AX43" s="1649"/>
      <c r="AY43" s="1654"/>
      <c r="AZ43" s="1649"/>
      <c r="BA43" s="1649"/>
      <c r="BB43" s="1648"/>
      <c r="BC43" s="1648"/>
      <c r="BD43" s="1648"/>
      <c r="BE43" s="1648"/>
      <c r="BF43" s="1648"/>
      <c r="BG43" s="1648"/>
      <c r="BH43" s="1648"/>
      <c r="BI43" s="1648"/>
      <c r="BJ43" s="1648"/>
      <c r="BK43" s="1648"/>
      <c r="BL43" s="1648"/>
      <c r="BM43" s="1648"/>
      <c r="BN43" s="1649"/>
      <c r="BO43" s="1649"/>
      <c r="BP43" s="1649"/>
      <c r="BQ43" s="1649"/>
      <c r="BR43" s="1649"/>
      <c r="BS43" s="1649"/>
      <c r="BT43" s="1655"/>
      <c r="BU43" s="1649"/>
      <c r="BV43" s="1649"/>
      <c r="BW43" s="1655"/>
      <c r="BX43" s="1649"/>
      <c r="BY43" s="494"/>
      <c r="BZ43" s="1648"/>
      <c r="CA43" s="1278"/>
      <c r="CB43" s="1278"/>
      <c r="CC43" s="1278"/>
      <c r="CD43" s="1278"/>
      <c r="CE43" s="1278"/>
      <c r="CF43" s="1648"/>
      <c r="CG43" s="1648"/>
      <c r="CH43" s="1648"/>
      <c r="CI43" s="1648"/>
      <c r="CJ43" s="1648"/>
      <c r="CK43" s="1648"/>
      <c r="CL43" s="1648"/>
      <c r="CM43" s="1149"/>
      <c r="CN43" s="1656"/>
    </row>
    <row r="44">
      <c r="A44" s="1162">
        <f t="shared" si="1"/>
        <v>43282</v>
      </c>
      <c r="B44" s="1727" t="str">
        <f t="array" ref="B44">IF(OR(MONTH(A44)=1, MONTH(A44)=2), 
    YEAR(DATE(YEAR(A44)-1,9,1)) &amp; " Quý 4", 
   YEAR(EDATE(A44, -3)) &amp; " Quý " &amp; CHOOSE(MATCH(MONTH(EDATE(A44, -3)), {1,4,7,10}, 1), 1, 2, 3, 4)
)</f>
        <v>2018 Quý 2</v>
      </c>
      <c r="C44" s="1633"/>
      <c r="D44" s="1633"/>
      <c r="E44" s="1633"/>
      <c r="F44" s="465">
        <v>0.041</v>
      </c>
      <c r="G44" s="466">
        <v>0.041</v>
      </c>
      <c r="H44" s="845">
        <v>0.02</v>
      </c>
      <c r="I44" s="1634">
        <v>0.001</v>
      </c>
      <c r="J44" s="1635">
        <v>0.002</v>
      </c>
      <c r="K44" s="1635">
        <v>0.001</v>
      </c>
      <c r="L44" s="1704"/>
      <c r="M44" s="1638"/>
      <c r="N44" s="1638"/>
      <c r="O44" s="1634"/>
      <c r="P44" s="1635"/>
      <c r="Q44" s="1635"/>
      <c r="R44" s="466">
        <v>0.021</v>
      </c>
      <c r="S44" s="1255">
        <v>0.022</v>
      </c>
      <c r="T44" s="1255">
        <v>0.021</v>
      </c>
      <c r="U44" s="1849">
        <v>0.003</v>
      </c>
      <c r="V44" s="1255">
        <v>0.004</v>
      </c>
      <c r="W44" s="1255">
        <v>0.003</v>
      </c>
      <c r="X44" s="470"/>
      <c r="Y44" s="470"/>
      <c r="Z44" s="470"/>
      <c r="AA44" s="1636"/>
      <c r="AB44" s="470"/>
      <c r="AC44" s="1637"/>
      <c r="AD44" s="1638"/>
      <c r="AE44" s="1638"/>
      <c r="AF44" s="1638"/>
      <c r="AG44" s="1639"/>
      <c r="AH44" s="1638"/>
      <c r="AI44" s="1638"/>
      <c r="AJ44" s="1640"/>
      <c r="AK44" s="1638"/>
      <c r="AL44" s="1638"/>
      <c r="AM44" s="1850"/>
      <c r="AN44" s="1633"/>
      <c r="AO44" s="1638"/>
      <c r="AP44" s="1635"/>
      <c r="AQ44" s="1633"/>
      <c r="AR44" s="1638"/>
      <c r="AS44" s="1635"/>
      <c r="AT44" s="1638"/>
      <c r="AU44" s="1635"/>
      <c r="AV44" s="1642"/>
      <c r="AW44" s="1638"/>
      <c r="AX44" s="1638"/>
      <c r="AY44" s="1642"/>
      <c r="AZ44" s="1638"/>
      <c r="BA44" s="1638"/>
      <c r="BB44" s="1635"/>
      <c r="BC44" s="1635"/>
      <c r="BD44" s="1635"/>
      <c r="BE44" s="1635"/>
      <c r="BF44" s="1635"/>
      <c r="BG44" s="1635"/>
      <c r="BH44" s="1635"/>
      <c r="BI44" s="1635"/>
      <c r="BJ44" s="1635"/>
      <c r="BK44" s="1635"/>
      <c r="BL44" s="1635"/>
      <c r="BM44" s="1635"/>
      <c r="BN44" s="1638"/>
      <c r="BO44" s="1638"/>
      <c r="BP44" s="1638"/>
      <c r="BQ44" s="1638"/>
      <c r="BR44" s="1638"/>
      <c r="BS44" s="1638"/>
      <c r="BT44" s="1643"/>
      <c r="BU44" s="1638"/>
      <c r="BV44" s="1638"/>
      <c r="BW44" s="1643"/>
      <c r="BX44" s="1638"/>
      <c r="BY44" s="462"/>
      <c r="BZ44" s="1635"/>
      <c r="CA44" s="1258"/>
      <c r="CB44" s="1258"/>
      <c r="CC44" s="1258"/>
      <c r="CD44" s="1258"/>
      <c r="CE44" s="1258"/>
      <c r="CF44" s="1635"/>
      <c r="CG44" s="1635"/>
      <c r="CH44" s="1635"/>
      <c r="CI44" s="1635"/>
      <c r="CJ44" s="1635"/>
      <c r="CK44" s="1635"/>
      <c r="CL44" s="1635"/>
      <c r="CM44" s="1142"/>
      <c r="CN44" s="1644"/>
    </row>
    <row r="45">
      <c r="A45" s="1145">
        <f t="shared" si="1"/>
        <v>43313</v>
      </c>
      <c r="B45" s="1730" t="str">
        <f>B44 &amp;" 2nd"</f>
        <v>2018 Quý 2 2nd</v>
      </c>
      <c r="C45" s="1646"/>
      <c r="D45" s="1646"/>
      <c r="E45" s="1646"/>
      <c r="F45" s="478">
        <v>0.042</v>
      </c>
      <c r="G45" s="479">
        <v>0.04</v>
      </c>
      <c r="H45" s="844">
        <v>0.042</v>
      </c>
      <c r="I45" s="1647">
        <v>0.003</v>
      </c>
      <c r="J45" s="1648">
        <v>0.002</v>
      </c>
      <c r="K45" s="1648">
        <v>0.004</v>
      </c>
      <c r="L45" s="1706"/>
      <c r="M45" s="1649"/>
      <c r="N45" s="1649"/>
      <c r="O45" s="1647"/>
      <c r="P45" s="1648"/>
      <c r="Q45" s="1648"/>
      <c r="R45" s="479">
        <v>0.022</v>
      </c>
      <c r="S45" s="1275">
        <v>0.021</v>
      </c>
      <c r="T45" s="1275">
        <v>0.022</v>
      </c>
      <c r="U45" s="1854">
        <v>0.004</v>
      </c>
      <c r="V45" s="1275">
        <v>0.003</v>
      </c>
      <c r="W45" s="1275">
        <v>0.004</v>
      </c>
      <c r="X45" s="483"/>
      <c r="Y45" s="483"/>
      <c r="Z45" s="483"/>
      <c r="AA45" s="1650"/>
      <c r="AB45" s="483"/>
      <c r="AC45" s="1651"/>
      <c r="AD45" s="1649"/>
      <c r="AE45" s="1649"/>
      <c r="AF45" s="1649"/>
      <c r="AG45" s="1652"/>
      <c r="AH45" s="1649"/>
      <c r="AI45" s="1649"/>
      <c r="AJ45" s="1653"/>
      <c r="AK45" s="1649"/>
      <c r="AL45" s="1649"/>
      <c r="AM45" s="1853"/>
      <c r="AN45" s="1646"/>
      <c r="AO45" s="1649"/>
      <c r="AP45" s="1648"/>
      <c r="AQ45" s="1646"/>
      <c r="AR45" s="1649"/>
      <c r="AS45" s="1648"/>
      <c r="AT45" s="1649"/>
      <c r="AU45" s="1648"/>
      <c r="AV45" s="1654"/>
      <c r="AW45" s="1649"/>
      <c r="AX45" s="1649"/>
      <c r="AY45" s="1654"/>
      <c r="AZ45" s="1649"/>
      <c r="BA45" s="1649"/>
      <c r="BB45" s="1648"/>
      <c r="BC45" s="1648"/>
      <c r="BD45" s="1648"/>
      <c r="BE45" s="1648"/>
      <c r="BF45" s="1648"/>
      <c r="BG45" s="1648"/>
      <c r="BH45" s="1648"/>
      <c r="BI45" s="1648"/>
      <c r="BJ45" s="1648"/>
      <c r="BK45" s="1648"/>
      <c r="BL45" s="1648"/>
      <c r="BM45" s="1648"/>
      <c r="BN45" s="1649"/>
      <c r="BO45" s="1649"/>
      <c r="BP45" s="1649"/>
      <c r="BQ45" s="1649"/>
      <c r="BR45" s="1649"/>
      <c r="BS45" s="1649"/>
      <c r="BT45" s="1655"/>
      <c r="BU45" s="1649"/>
      <c r="BV45" s="1649"/>
      <c r="BW45" s="1655"/>
      <c r="BX45" s="1649"/>
      <c r="BY45" s="494"/>
      <c r="BZ45" s="1648"/>
      <c r="CA45" s="1278"/>
      <c r="CB45" s="1278"/>
      <c r="CC45" s="1278"/>
      <c r="CD45" s="1278"/>
      <c r="CE45" s="1278"/>
      <c r="CF45" s="1648"/>
      <c r="CG45" s="1648"/>
      <c r="CH45" s="1648"/>
      <c r="CI45" s="1648"/>
      <c r="CJ45" s="1648"/>
      <c r="CK45" s="1648"/>
      <c r="CL45" s="1648"/>
      <c r="CM45" s="1149"/>
      <c r="CN45" s="1656"/>
    </row>
    <row r="46">
      <c r="A46" s="1162">
        <f t="shared" si="1"/>
        <v>43344</v>
      </c>
      <c r="B46" s="1727" t="str">
        <f>B44 &amp; " F"</f>
        <v>2018 Quý 2 F</v>
      </c>
      <c r="C46" s="1633"/>
      <c r="D46" s="1633"/>
      <c r="E46" s="1633"/>
      <c r="F46" s="465">
        <v>0.042</v>
      </c>
      <c r="G46" s="466">
        <v>0.042</v>
      </c>
      <c r="H46" s="845">
        <v>0.042</v>
      </c>
      <c r="I46" s="1634">
        <v>0.0</v>
      </c>
      <c r="J46" s="1635">
        <v>0.001</v>
      </c>
      <c r="K46" s="1635">
        <v>0.0</v>
      </c>
      <c r="L46" s="1704"/>
      <c r="M46" s="1638"/>
      <c r="N46" s="1638"/>
      <c r="O46" s="1634"/>
      <c r="P46" s="1635"/>
      <c r="Q46" s="1635"/>
      <c r="R46" s="466">
        <v>0.021</v>
      </c>
      <c r="S46" s="1255">
        <v>0.022</v>
      </c>
      <c r="T46" s="1255">
        <v>0.022</v>
      </c>
      <c r="U46" s="1849">
        <v>0.004</v>
      </c>
      <c r="V46" s="1255">
        <v>0.004</v>
      </c>
      <c r="W46" s="1255">
        <v>0.004</v>
      </c>
      <c r="X46" s="470"/>
      <c r="Y46" s="470"/>
      <c r="Z46" s="470"/>
      <c r="AA46" s="1636"/>
      <c r="AB46" s="470"/>
      <c r="AC46" s="1637"/>
      <c r="AD46" s="1638"/>
      <c r="AE46" s="1638"/>
      <c r="AF46" s="1638"/>
      <c r="AG46" s="1639"/>
      <c r="AH46" s="1638"/>
      <c r="AI46" s="1638"/>
      <c r="AJ46" s="1640"/>
      <c r="AK46" s="1638"/>
      <c r="AL46" s="1638"/>
      <c r="AM46" s="1850"/>
      <c r="AN46" s="1633"/>
      <c r="AO46" s="1638"/>
      <c r="AP46" s="1635"/>
      <c r="AQ46" s="1633"/>
      <c r="AR46" s="1638"/>
      <c r="AS46" s="1635"/>
      <c r="AT46" s="1638"/>
      <c r="AU46" s="1635"/>
      <c r="AV46" s="1642"/>
      <c r="AW46" s="1638"/>
      <c r="AX46" s="1638"/>
      <c r="AY46" s="1642"/>
      <c r="AZ46" s="1638"/>
      <c r="BA46" s="1638"/>
      <c r="BB46" s="1635"/>
      <c r="BC46" s="1635"/>
      <c r="BD46" s="1635"/>
      <c r="BE46" s="1635"/>
      <c r="BF46" s="1635"/>
      <c r="BG46" s="1635"/>
      <c r="BH46" s="1635"/>
      <c r="BI46" s="1635"/>
      <c r="BJ46" s="1635"/>
      <c r="BK46" s="1635"/>
      <c r="BL46" s="1635"/>
      <c r="BM46" s="1635"/>
      <c r="BN46" s="1638"/>
      <c r="BO46" s="1638"/>
      <c r="BP46" s="1638"/>
      <c r="BQ46" s="1638"/>
      <c r="BR46" s="1638"/>
      <c r="BS46" s="1638"/>
      <c r="BT46" s="1643"/>
      <c r="BU46" s="1638"/>
      <c r="BV46" s="1638"/>
      <c r="BW46" s="1643"/>
      <c r="BX46" s="1638"/>
      <c r="BY46" s="462"/>
      <c r="BZ46" s="1635"/>
      <c r="CA46" s="1258"/>
      <c r="CB46" s="1258"/>
      <c r="CC46" s="1258"/>
      <c r="CD46" s="1258"/>
      <c r="CE46" s="1258"/>
      <c r="CF46" s="1635"/>
      <c r="CG46" s="1635"/>
      <c r="CH46" s="1635"/>
      <c r="CI46" s="1635"/>
      <c r="CJ46" s="1635"/>
      <c r="CK46" s="1635"/>
      <c r="CL46" s="1635"/>
      <c r="CM46" s="1142"/>
      <c r="CN46" s="1644"/>
    </row>
    <row r="47">
      <c r="A47" s="1145">
        <f t="shared" si="1"/>
        <v>43374</v>
      </c>
      <c r="B47" s="1730" t="str">
        <f t="array" ref="B47">IF(OR(MONTH(A47)=1, MONTH(A47)=2), 
    YEAR(DATE(YEAR(A47)-1,9,1)) &amp; " Quý 4", 
   YEAR(EDATE(A47, -3)) &amp; " Quý " &amp; CHOOSE(MATCH(MONTH(EDATE(A47, -3)), {1,4,7,10}, 1), 1, 2, 3, 4)
)</f>
        <v>2018 Quý 3</v>
      </c>
      <c r="C47" s="1646"/>
      <c r="D47" s="1646"/>
      <c r="E47" s="1646"/>
      <c r="F47" s="478">
        <v>0.035</v>
      </c>
      <c r="G47" s="479">
        <v>0.033</v>
      </c>
      <c r="H47" s="844">
        <v>0.042</v>
      </c>
      <c r="I47" s="1647">
        <v>0.0</v>
      </c>
      <c r="J47" s="1648">
        <v>0.001</v>
      </c>
      <c r="K47" s="1648">
        <v>0.0</v>
      </c>
      <c r="L47" s="1706"/>
      <c r="M47" s="1649"/>
      <c r="N47" s="1649"/>
      <c r="O47" s="1647"/>
      <c r="P47" s="1648"/>
      <c r="Q47" s="1648"/>
      <c r="R47" s="479">
        <v>0.017</v>
      </c>
      <c r="S47" s="1275">
        <v>0.019</v>
      </c>
      <c r="T47" s="1275">
        <v>0.017</v>
      </c>
      <c r="U47" s="1854">
        <v>0.002</v>
      </c>
      <c r="V47" s="1275">
        <v>0.004</v>
      </c>
      <c r="W47" s="1275">
        <v>0.002</v>
      </c>
      <c r="X47" s="483"/>
      <c r="Y47" s="483"/>
      <c r="Z47" s="483"/>
      <c r="AA47" s="1650"/>
      <c r="AB47" s="483"/>
      <c r="AC47" s="1651"/>
      <c r="AD47" s="1649"/>
      <c r="AE47" s="1649"/>
      <c r="AF47" s="1649"/>
      <c r="AG47" s="1652"/>
      <c r="AH47" s="1649"/>
      <c r="AI47" s="1649"/>
      <c r="AJ47" s="1653"/>
      <c r="AK47" s="1649"/>
      <c r="AL47" s="1649"/>
      <c r="AM47" s="1853"/>
      <c r="AN47" s="1646"/>
      <c r="AO47" s="1649"/>
      <c r="AP47" s="1648"/>
      <c r="AQ47" s="1646"/>
      <c r="AR47" s="1649"/>
      <c r="AS47" s="1648"/>
      <c r="AT47" s="1649"/>
      <c r="AU47" s="1648"/>
      <c r="AV47" s="1654"/>
      <c r="AW47" s="1649"/>
      <c r="AX47" s="1649"/>
      <c r="AY47" s="1654"/>
      <c r="AZ47" s="1649"/>
      <c r="BA47" s="1649"/>
      <c r="BB47" s="1648"/>
      <c r="BC47" s="1648"/>
      <c r="BD47" s="1648"/>
      <c r="BE47" s="1648"/>
      <c r="BF47" s="1648"/>
      <c r="BG47" s="1648"/>
      <c r="BH47" s="1648"/>
      <c r="BI47" s="1648"/>
      <c r="BJ47" s="1648"/>
      <c r="BK47" s="1648"/>
      <c r="BL47" s="1648"/>
      <c r="BM47" s="1648"/>
      <c r="BN47" s="1649"/>
      <c r="BO47" s="1649"/>
      <c r="BP47" s="1649"/>
      <c r="BQ47" s="1649"/>
      <c r="BR47" s="1649"/>
      <c r="BS47" s="1649"/>
      <c r="BT47" s="1655"/>
      <c r="BU47" s="1649"/>
      <c r="BV47" s="1649"/>
      <c r="BW47" s="1655"/>
      <c r="BX47" s="1649"/>
      <c r="BY47" s="494"/>
      <c r="BZ47" s="1648"/>
      <c r="CA47" s="1278"/>
      <c r="CB47" s="1278"/>
      <c r="CC47" s="1278"/>
      <c r="CD47" s="1278"/>
      <c r="CE47" s="1278"/>
      <c r="CF47" s="1648"/>
      <c r="CG47" s="1648"/>
      <c r="CH47" s="1648"/>
      <c r="CI47" s="1648"/>
      <c r="CJ47" s="1648"/>
      <c r="CK47" s="1648"/>
      <c r="CL47" s="1648"/>
      <c r="CM47" s="1149"/>
      <c r="CN47" s="1656"/>
    </row>
    <row r="48">
      <c r="A48" s="1162">
        <f t="shared" si="1"/>
        <v>43405</v>
      </c>
      <c r="B48" s="1727" t="str">
        <f>B47 &amp;" 2nd"</f>
        <v>2018 Quý 3 2nd</v>
      </c>
      <c r="C48" s="1633"/>
      <c r="D48" s="1633"/>
      <c r="E48" s="1633"/>
      <c r="F48" s="465">
        <v>0.035</v>
      </c>
      <c r="G48" s="466">
        <v>0.036</v>
      </c>
      <c r="H48" s="845">
        <v>0.035</v>
      </c>
      <c r="I48" s="1634">
        <v>0.001</v>
      </c>
      <c r="J48" s="1635">
        <v>0.001</v>
      </c>
      <c r="K48" s="1635">
        <v>0.001</v>
      </c>
      <c r="L48" s="1704"/>
      <c r="M48" s="1638"/>
      <c r="N48" s="1638"/>
      <c r="O48" s="1634"/>
      <c r="P48" s="1635"/>
      <c r="Q48" s="1635"/>
      <c r="R48" s="466">
        <v>0.017</v>
      </c>
      <c r="S48" s="1255">
        <v>0.017</v>
      </c>
      <c r="T48" s="1255">
        <v>0.017</v>
      </c>
      <c r="U48" s="1849">
        <v>0.002</v>
      </c>
      <c r="V48" s="1255">
        <v>0.002</v>
      </c>
      <c r="W48" s="1255">
        <v>0.002</v>
      </c>
      <c r="X48" s="470"/>
      <c r="Y48" s="470"/>
      <c r="Z48" s="470"/>
      <c r="AA48" s="1636"/>
      <c r="AB48" s="470"/>
      <c r="AC48" s="1637"/>
      <c r="AD48" s="1638"/>
      <c r="AE48" s="1638"/>
      <c r="AF48" s="1638"/>
      <c r="AG48" s="1639"/>
      <c r="AH48" s="1638"/>
      <c r="AI48" s="1638"/>
      <c r="AJ48" s="1640"/>
      <c r="AK48" s="1638"/>
      <c r="AL48" s="1638"/>
      <c r="AM48" s="1850"/>
      <c r="AN48" s="1633"/>
      <c r="AO48" s="1638"/>
      <c r="AP48" s="1635"/>
      <c r="AQ48" s="1633"/>
      <c r="AR48" s="1638"/>
      <c r="AS48" s="1635"/>
      <c r="AT48" s="1638"/>
      <c r="AU48" s="1635"/>
      <c r="AV48" s="1642"/>
      <c r="AW48" s="1638"/>
      <c r="AX48" s="1638"/>
      <c r="AY48" s="1642"/>
      <c r="AZ48" s="1638"/>
      <c r="BA48" s="1638"/>
      <c r="BB48" s="1635"/>
      <c r="BC48" s="1635"/>
      <c r="BD48" s="1635"/>
      <c r="BE48" s="1635"/>
      <c r="BF48" s="1635"/>
      <c r="BG48" s="1635"/>
      <c r="BH48" s="1635"/>
      <c r="BI48" s="1635"/>
      <c r="BJ48" s="1635"/>
      <c r="BK48" s="1635"/>
      <c r="BL48" s="1635"/>
      <c r="BM48" s="1635"/>
      <c r="BN48" s="1638"/>
      <c r="BO48" s="1638"/>
      <c r="BP48" s="1638"/>
      <c r="BQ48" s="1638"/>
      <c r="BR48" s="1638"/>
      <c r="BS48" s="1638"/>
      <c r="BT48" s="1643"/>
      <c r="BU48" s="1638"/>
      <c r="BV48" s="1638"/>
      <c r="BW48" s="1643"/>
      <c r="BX48" s="1638"/>
      <c r="BY48" s="462"/>
      <c r="BZ48" s="1635"/>
      <c r="CA48" s="1258"/>
      <c r="CB48" s="1258"/>
      <c r="CC48" s="1258"/>
      <c r="CD48" s="1258"/>
      <c r="CE48" s="1258"/>
      <c r="CF48" s="1635"/>
      <c r="CG48" s="1635"/>
      <c r="CH48" s="1635"/>
      <c r="CI48" s="1635"/>
      <c r="CJ48" s="1635"/>
      <c r="CK48" s="1635"/>
      <c r="CL48" s="1635"/>
      <c r="CM48" s="1142"/>
      <c r="CN48" s="1644"/>
    </row>
    <row r="49">
      <c r="A49" s="1145">
        <f t="shared" si="1"/>
        <v>43435</v>
      </c>
      <c r="B49" s="1730" t="str">
        <f>B47 &amp; " F"</f>
        <v>2018 Quý 3 F</v>
      </c>
      <c r="C49" s="1646"/>
      <c r="D49" s="1646"/>
      <c r="E49" s="1646"/>
      <c r="F49" s="478">
        <v>0.034</v>
      </c>
      <c r="G49" s="479">
        <v>0.035</v>
      </c>
      <c r="H49" s="844">
        <v>0.034</v>
      </c>
      <c r="I49" s="1647">
        <v>0.002</v>
      </c>
      <c r="J49" s="1648">
        <v>0.001</v>
      </c>
      <c r="K49" s="1648">
        <v>0.002</v>
      </c>
      <c r="L49" s="1706"/>
      <c r="M49" s="1649"/>
      <c r="N49" s="1649"/>
      <c r="O49" s="1647"/>
      <c r="P49" s="1648"/>
      <c r="Q49" s="1648"/>
      <c r="R49" s="479">
        <v>0.016</v>
      </c>
      <c r="S49" s="1275">
        <v>0.017</v>
      </c>
      <c r="T49" s="1275">
        <v>0.016</v>
      </c>
      <c r="U49" s="1854">
        <v>0.002</v>
      </c>
      <c r="V49" s="1275">
        <v>0.002</v>
      </c>
      <c r="W49" s="1275">
        <v>0.002</v>
      </c>
      <c r="X49" s="483"/>
      <c r="Y49" s="483"/>
      <c r="Z49" s="483"/>
      <c r="AA49" s="1650"/>
      <c r="AB49" s="483"/>
      <c r="AC49" s="1651"/>
      <c r="AD49" s="1649"/>
      <c r="AE49" s="1649"/>
      <c r="AF49" s="1649"/>
      <c r="AG49" s="1652"/>
      <c r="AH49" s="1649"/>
      <c r="AI49" s="1649"/>
      <c r="AJ49" s="1653"/>
      <c r="AK49" s="1649"/>
      <c r="AL49" s="1649"/>
      <c r="AM49" s="1853"/>
      <c r="AN49" s="1646"/>
      <c r="AO49" s="1649"/>
      <c r="AP49" s="1648"/>
      <c r="AQ49" s="1646"/>
      <c r="AR49" s="1649"/>
      <c r="AS49" s="1648"/>
      <c r="AT49" s="1649"/>
      <c r="AU49" s="1648"/>
      <c r="AV49" s="1654"/>
      <c r="AW49" s="1649"/>
      <c r="AX49" s="1649"/>
      <c r="AY49" s="1654"/>
      <c r="AZ49" s="1649"/>
      <c r="BA49" s="1649"/>
      <c r="BB49" s="1648"/>
      <c r="BC49" s="1648"/>
      <c r="BD49" s="1648"/>
      <c r="BE49" s="1648"/>
      <c r="BF49" s="1648"/>
      <c r="BG49" s="1648"/>
      <c r="BH49" s="1648"/>
      <c r="BI49" s="1648"/>
      <c r="BJ49" s="1648"/>
      <c r="BK49" s="1648"/>
      <c r="BL49" s="1648"/>
      <c r="BM49" s="1648"/>
      <c r="BN49" s="1649"/>
      <c r="BO49" s="1649"/>
      <c r="BP49" s="1649"/>
      <c r="BQ49" s="1649"/>
      <c r="BR49" s="1649"/>
      <c r="BS49" s="1649"/>
      <c r="BT49" s="1655"/>
      <c r="BU49" s="1649"/>
      <c r="BV49" s="1649"/>
      <c r="BW49" s="1655"/>
      <c r="BX49" s="1649"/>
      <c r="BY49" s="494"/>
      <c r="BZ49" s="1648"/>
      <c r="CA49" s="1278"/>
      <c r="CB49" s="1278"/>
      <c r="CC49" s="1278"/>
      <c r="CD49" s="1278"/>
      <c r="CE49" s="1278"/>
      <c r="CF49" s="1648"/>
      <c r="CG49" s="1648"/>
      <c r="CH49" s="1648"/>
      <c r="CI49" s="1648"/>
      <c r="CJ49" s="1648"/>
      <c r="CK49" s="1648"/>
      <c r="CL49" s="1648"/>
      <c r="CM49" s="1149"/>
      <c r="CN49" s="1656"/>
    </row>
    <row r="50">
      <c r="A50" s="1162">
        <f t="shared" si="1"/>
        <v>43466</v>
      </c>
      <c r="B50" s="1727" t="str">
        <f t="array" ref="B50">IF(OR(MONTH(A50)=1, MONTH(A50)=2), 
    YEAR(DATE(YEAR(A50)-1,9,1)) &amp; " Quý 4", 
   YEAR(EDATE(A50, -3)) &amp; " Quý " &amp; CHOOSE(MATCH(MONTH(EDATE(A50, -3)), {1,4,7,10}, 1), 1, 2, 3, 4)
)</f>
        <v>2018 Quý 4</v>
      </c>
      <c r="C50" s="1633"/>
      <c r="D50" s="1633"/>
      <c r="E50" s="1633"/>
      <c r="F50" s="465"/>
      <c r="G50" s="466"/>
      <c r="H50" s="845"/>
      <c r="I50" s="1634">
        <v>-0.004</v>
      </c>
      <c r="J50" s="1635">
        <v>0.0</v>
      </c>
      <c r="K50" s="1635">
        <v>-0.004</v>
      </c>
      <c r="L50" s="1704"/>
      <c r="M50" s="1638"/>
      <c r="N50" s="1638"/>
      <c r="O50" s="1634"/>
      <c r="P50" s="1635"/>
      <c r="Q50" s="1635"/>
      <c r="R50" s="466">
        <v>0.012</v>
      </c>
      <c r="S50" s="1255">
        <v>0.012</v>
      </c>
      <c r="T50" s="1255">
        <v>0.012</v>
      </c>
      <c r="U50" s="1849">
        <v>0.002</v>
      </c>
      <c r="V50" s="1255">
        <v>0.002</v>
      </c>
      <c r="W50" s="1255">
        <v>0.002</v>
      </c>
      <c r="X50" s="470"/>
      <c r="Y50" s="470"/>
      <c r="Z50" s="470"/>
      <c r="AA50" s="1636"/>
      <c r="AB50" s="470"/>
      <c r="AC50" s="1637"/>
      <c r="AD50" s="1638"/>
      <c r="AE50" s="1638"/>
      <c r="AF50" s="1638"/>
      <c r="AG50" s="1639"/>
      <c r="AH50" s="1638"/>
      <c r="AI50" s="1638"/>
      <c r="AJ50" s="1640"/>
      <c r="AK50" s="1638"/>
      <c r="AL50" s="1638"/>
      <c r="AM50" s="1850"/>
      <c r="AN50" s="1633"/>
      <c r="AO50" s="1638"/>
      <c r="AP50" s="1635"/>
      <c r="AQ50" s="1633"/>
      <c r="AR50" s="1638"/>
      <c r="AS50" s="1635"/>
      <c r="AT50" s="1638"/>
      <c r="AU50" s="1635"/>
      <c r="AV50" s="1642"/>
      <c r="AW50" s="1638"/>
      <c r="AX50" s="1638"/>
      <c r="AY50" s="1642"/>
      <c r="AZ50" s="1638"/>
      <c r="BA50" s="1638"/>
      <c r="BB50" s="1635"/>
      <c r="BC50" s="1635"/>
      <c r="BD50" s="1635"/>
      <c r="BE50" s="1635"/>
      <c r="BF50" s="1635"/>
      <c r="BG50" s="1635"/>
      <c r="BH50" s="1635"/>
      <c r="BI50" s="1635"/>
      <c r="BJ50" s="1635"/>
      <c r="BK50" s="1635"/>
      <c r="BL50" s="1635"/>
      <c r="BM50" s="1635"/>
      <c r="BN50" s="1638"/>
      <c r="BO50" s="1638"/>
      <c r="BP50" s="1638"/>
      <c r="BQ50" s="1638"/>
      <c r="BR50" s="1638"/>
      <c r="BS50" s="1638"/>
      <c r="BT50" s="1643"/>
      <c r="BU50" s="1638"/>
      <c r="BV50" s="1638"/>
      <c r="BW50" s="1643"/>
      <c r="BX50" s="1638"/>
      <c r="BY50" s="462"/>
      <c r="BZ50" s="1635"/>
      <c r="CA50" s="1258"/>
      <c r="CB50" s="1258"/>
      <c r="CC50" s="1258"/>
      <c r="CD50" s="1258"/>
      <c r="CE50" s="1258"/>
      <c r="CF50" s="1635"/>
      <c r="CG50" s="1635"/>
      <c r="CH50" s="1635"/>
      <c r="CI50" s="1635"/>
      <c r="CJ50" s="1635"/>
      <c r="CK50" s="1635"/>
      <c r="CL50" s="1635"/>
      <c r="CM50" s="1142"/>
      <c r="CN50" s="1644"/>
    </row>
    <row r="51">
      <c r="A51" s="1145">
        <f t="shared" si="1"/>
        <v>43497</v>
      </c>
      <c r="B51" s="1730" t="str">
        <f>B50 &amp;" 2nd"</f>
        <v>2018 Quý 4 2nd</v>
      </c>
      <c r="C51" s="1646"/>
      <c r="D51" s="1646"/>
      <c r="E51" s="1646"/>
      <c r="F51" s="478">
        <v>0.026</v>
      </c>
      <c r="G51" s="479">
        <v>0.026</v>
      </c>
      <c r="H51" s="844">
        <v>0.026</v>
      </c>
      <c r="I51" s="1647">
        <v>0.005</v>
      </c>
      <c r="J51" s="1649"/>
      <c r="K51" s="1648">
        <v>0.005</v>
      </c>
      <c r="L51" s="1706"/>
      <c r="M51" s="1649"/>
      <c r="N51" s="1649"/>
      <c r="O51" s="1647"/>
      <c r="P51" s="1648"/>
      <c r="Q51" s="1648"/>
      <c r="R51" s="479">
        <v>0.012</v>
      </c>
      <c r="S51" s="1275">
        <v>0.012</v>
      </c>
      <c r="T51" s="1275">
        <v>0.012</v>
      </c>
      <c r="U51" s="1854">
        <v>0.002</v>
      </c>
      <c r="V51" s="1275">
        <v>0.002</v>
      </c>
      <c r="W51" s="1275">
        <v>0.002</v>
      </c>
      <c r="X51" s="483"/>
      <c r="Y51" s="483"/>
      <c r="Z51" s="483"/>
      <c r="AA51" s="1650"/>
      <c r="AB51" s="483"/>
      <c r="AC51" s="1651"/>
      <c r="AD51" s="1649"/>
      <c r="AE51" s="1649"/>
      <c r="AF51" s="1649"/>
      <c r="AG51" s="1652"/>
      <c r="AH51" s="1649"/>
      <c r="AI51" s="1649"/>
      <c r="AJ51" s="1653"/>
      <c r="AK51" s="1649"/>
      <c r="AL51" s="1649"/>
      <c r="AM51" s="1853"/>
      <c r="AN51" s="1646"/>
      <c r="AO51" s="1649"/>
      <c r="AP51" s="1648"/>
      <c r="AQ51" s="1646"/>
      <c r="AR51" s="1649"/>
      <c r="AS51" s="1648"/>
      <c r="AT51" s="1649"/>
      <c r="AU51" s="1648"/>
      <c r="AV51" s="1654"/>
      <c r="AW51" s="1649"/>
      <c r="AX51" s="1649"/>
      <c r="AY51" s="1654"/>
      <c r="AZ51" s="1649"/>
      <c r="BA51" s="1649"/>
      <c r="BB51" s="1648"/>
      <c r="BC51" s="1648"/>
      <c r="BD51" s="1648"/>
      <c r="BE51" s="1648"/>
      <c r="BF51" s="1648"/>
      <c r="BG51" s="1648"/>
      <c r="BH51" s="1648"/>
      <c r="BI51" s="1648"/>
      <c r="BJ51" s="1648"/>
      <c r="BK51" s="1648"/>
      <c r="BL51" s="1648"/>
      <c r="BM51" s="1648"/>
      <c r="BN51" s="1649"/>
      <c r="BO51" s="1649"/>
      <c r="BP51" s="1649"/>
      <c r="BQ51" s="1649"/>
      <c r="BR51" s="1649"/>
      <c r="BS51" s="1649"/>
      <c r="BT51" s="1655"/>
      <c r="BU51" s="1649"/>
      <c r="BV51" s="1649"/>
      <c r="BW51" s="1655"/>
      <c r="BX51" s="1649"/>
      <c r="BY51" s="494"/>
      <c r="BZ51" s="1648"/>
      <c r="CA51" s="1278"/>
      <c r="CB51" s="1278"/>
      <c r="CC51" s="1278"/>
      <c r="CD51" s="1278"/>
      <c r="CE51" s="1278"/>
      <c r="CF51" s="1648"/>
      <c r="CG51" s="1648"/>
      <c r="CH51" s="1648"/>
      <c r="CI51" s="1648"/>
      <c r="CJ51" s="1648"/>
      <c r="CK51" s="1648"/>
      <c r="CL51" s="1648"/>
      <c r="CM51" s="1149"/>
      <c r="CN51" s="1656"/>
    </row>
    <row r="52">
      <c r="A52" s="1162">
        <f t="shared" si="1"/>
        <v>43525</v>
      </c>
      <c r="B52" s="1727" t="str">
        <f>B50 &amp; " F"</f>
        <v>2018 Quý 4 F</v>
      </c>
      <c r="C52" s="1633"/>
      <c r="D52" s="1633"/>
      <c r="E52" s="1633"/>
      <c r="F52" s="465">
        <v>0.022</v>
      </c>
      <c r="G52" s="466">
        <v>0.024</v>
      </c>
      <c r="H52" s="845">
        <v>0.022</v>
      </c>
      <c r="I52" s="1634">
        <v>0.002</v>
      </c>
      <c r="J52" s="1635">
        <v>0.002</v>
      </c>
      <c r="K52" s="1635">
        <v>0.002</v>
      </c>
      <c r="L52" s="1704"/>
      <c r="M52" s="1638"/>
      <c r="N52" s="1638"/>
      <c r="O52" s="1634"/>
      <c r="P52" s="1635"/>
      <c r="Q52" s="1635"/>
      <c r="R52" s="466">
        <v>0.011</v>
      </c>
      <c r="S52" s="1255">
        <v>0.012</v>
      </c>
      <c r="T52" s="1255">
        <v>0.011</v>
      </c>
      <c r="U52" s="1849">
        <v>0.002</v>
      </c>
      <c r="V52" s="1255">
        <v>0.002</v>
      </c>
      <c r="W52" s="1255">
        <v>0.002</v>
      </c>
      <c r="X52" s="470"/>
      <c r="Y52" s="470"/>
      <c r="Z52" s="470"/>
      <c r="AA52" s="1636"/>
      <c r="AB52" s="470"/>
      <c r="AC52" s="1637"/>
      <c r="AD52" s="1638"/>
      <c r="AE52" s="1638"/>
      <c r="AF52" s="1638"/>
      <c r="AG52" s="1639"/>
      <c r="AH52" s="1638"/>
      <c r="AI52" s="1638"/>
      <c r="AJ52" s="1640"/>
      <c r="AK52" s="1638"/>
      <c r="AL52" s="1638"/>
      <c r="AM52" s="1850"/>
      <c r="AN52" s="1633"/>
      <c r="AO52" s="1638"/>
      <c r="AP52" s="1635"/>
      <c r="AQ52" s="1633"/>
      <c r="AR52" s="1638"/>
      <c r="AS52" s="1635"/>
      <c r="AT52" s="1638"/>
      <c r="AU52" s="1635"/>
      <c r="AV52" s="1642"/>
      <c r="AW52" s="1638"/>
      <c r="AX52" s="1638"/>
      <c r="AY52" s="1642"/>
      <c r="AZ52" s="1638"/>
      <c r="BA52" s="1638"/>
      <c r="BB52" s="1635"/>
      <c r="BC52" s="1635"/>
      <c r="BD52" s="1635"/>
      <c r="BE52" s="1635"/>
      <c r="BF52" s="1635"/>
      <c r="BG52" s="1635"/>
      <c r="BH52" s="1635"/>
      <c r="BI52" s="1635"/>
      <c r="BJ52" s="1635"/>
      <c r="BK52" s="1635"/>
      <c r="BL52" s="1635"/>
      <c r="BM52" s="1635"/>
      <c r="BN52" s="1638"/>
      <c r="BO52" s="1638"/>
      <c r="BP52" s="1638"/>
      <c r="BQ52" s="1638"/>
      <c r="BR52" s="1638"/>
      <c r="BS52" s="1638"/>
      <c r="BT52" s="1643"/>
      <c r="BU52" s="1638"/>
      <c r="BV52" s="1638"/>
      <c r="BW52" s="1643"/>
      <c r="BX52" s="1638"/>
      <c r="BY52" s="462"/>
      <c r="BZ52" s="1635"/>
      <c r="CA52" s="1258"/>
      <c r="CB52" s="1258"/>
      <c r="CC52" s="1258"/>
      <c r="CD52" s="1258"/>
      <c r="CE52" s="1258"/>
      <c r="CF52" s="1635"/>
      <c r="CG52" s="1635"/>
      <c r="CH52" s="1635"/>
      <c r="CI52" s="1635"/>
      <c r="CJ52" s="1635"/>
      <c r="CK52" s="1635"/>
      <c r="CL52" s="1635"/>
      <c r="CM52" s="1142"/>
      <c r="CN52" s="1644"/>
    </row>
    <row r="53">
      <c r="A53" s="1145">
        <f t="shared" si="1"/>
        <v>43556</v>
      </c>
      <c r="B53" s="1730" t="str">
        <f t="array" ref="B53">IF(OR(MONTH(A53)=1, MONTH(A53)=2), 
    YEAR(DATE(YEAR(A53)-1,9,1)) &amp; " Quý 4", 
   YEAR(EDATE(A53, -3)) &amp; " Quý " &amp; CHOOSE(MATCH(MONTH(EDATE(A53, -3)), {1,4,7,10}, 1), 1, 2, 3, 4)
)</f>
        <v>2019 Quý 1</v>
      </c>
      <c r="C53" s="1646"/>
      <c r="D53" s="1646"/>
      <c r="E53" s="1646"/>
      <c r="F53" s="478">
        <v>0.032</v>
      </c>
      <c r="G53" s="479">
        <v>0.02</v>
      </c>
      <c r="H53" s="844">
        <v>0.022</v>
      </c>
      <c r="I53" s="1647">
        <v>-0.001</v>
      </c>
      <c r="J53" s="1648">
        <v>0.0</v>
      </c>
      <c r="K53" s="1648">
        <v>-0.001</v>
      </c>
      <c r="L53" s="1706"/>
      <c r="M53" s="1649"/>
      <c r="N53" s="1649"/>
      <c r="O53" s="1647"/>
      <c r="P53" s="1648"/>
      <c r="Q53" s="1648"/>
      <c r="R53" s="479">
        <v>0.012</v>
      </c>
      <c r="S53" s="1275">
        <v>0.011</v>
      </c>
      <c r="T53" s="1275">
        <v>0.012</v>
      </c>
      <c r="U53" s="1854">
        <v>0.004</v>
      </c>
      <c r="V53" s="1275">
        <v>0.003</v>
      </c>
      <c r="W53" s="1275">
        <v>0.004</v>
      </c>
      <c r="X53" s="483"/>
      <c r="Y53" s="483"/>
      <c r="Z53" s="483"/>
      <c r="AA53" s="1650"/>
      <c r="AB53" s="483"/>
      <c r="AC53" s="1651"/>
      <c r="AD53" s="1649"/>
      <c r="AE53" s="1649"/>
      <c r="AF53" s="1649"/>
      <c r="AG53" s="1652"/>
      <c r="AH53" s="1649"/>
      <c r="AI53" s="1649"/>
      <c r="AJ53" s="1653"/>
      <c r="AK53" s="1649"/>
      <c r="AL53" s="1649"/>
      <c r="AM53" s="1853"/>
      <c r="AN53" s="1646"/>
      <c r="AO53" s="1649"/>
      <c r="AP53" s="1648"/>
      <c r="AQ53" s="1646"/>
      <c r="AR53" s="1649"/>
      <c r="AS53" s="1648"/>
      <c r="AT53" s="1649"/>
      <c r="AU53" s="1648"/>
      <c r="AV53" s="1654"/>
      <c r="AW53" s="1649"/>
      <c r="AX53" s="1649"/>
      <c r="AY53" s="1654"/>
      <c r="AZ53" s="1649"/>
      <c r="BA53" s="1649"/>
      <c r="BB53" s="1648"/>
      <c r="BC53" s="1648"/>
      <c r="BD53" s="1648"/>
      <c r="BE53" s="1648"/>
      <c r="BF53" s="1648"/>
      <c r="BG53" s="1648"/>
      <c r="BH53" s="1648"/>
      <c r="BI53" s="1648"/>
      <c r="BJ53" s="1648"/>
      <c r="BK53" s="1648"/>
      <c r="BL53" s="1648"/>
      <c r="BM53" s="1648"/>
      <c r="BN53" s="1649"/>
      <c r="BO53" s="1649"/>
      <c r="BP53" s="1649"/>
      <c r="BQ53" s="1649"/>
      <c r="BR53" s="1649"/>
      <c r="BS53" s="1649"/>
      <c r="BT53" s="1655"/>
      <c r="BU53" s="1649"/>
      <c r="BV53" s="1649"/>
      <c r="BW53" s="1655"/>
      <c r="BX53" s="1649"/>
      <c r="BY53" s="494"/>
      <c r="BZ53" s="1648"/>
      <c r="CA53" s="1278"/>
      <c r="CB53" s="1278"/>
      <c r="CC53" s="1278"/>
      <c r="CD53" s="1278"/>
      <c r="CE53" s="1278"/>
      <c r="CF53" s="1648"/>
      <c r="CG53" s="1648"/>
      <c r="CH53" s="1648"/>
      <c r="CI53" s="1648"/>
      <c r="CJ53" s="1648"/>
      <c r="CK53" s="1648"/>
      <c r="CL53" s="1648"/>
      <c r="CM53" s="1149"/>
      <c r="CN53" s="1656"/>
    </row>
    <row r="54">
      <c r="A54" s="1162">
        <f t="shared" si="1"/>
        <v>43586</v>
      </c>
      <c r="B54" s="1727" t="str">
        <f>B53 &amp;" 2nd"</f>
        <v>2019 Quý 1 2nd</v>
      </c>
      <c r="C54" s="1633"/>
      <c r="D54" s="1633"/>
      <c r="E54" s="1633"/>
      <c r="F54" s="465">
        <v>0.031</v>
      </c>
      <c r="G54" s="466">
        <v>0.031</v>
      </c>
      <c r="H54" s="845">
        <v>0.031</v>
      </c>
      <c r="I54" s="1634">
        <v>-0.004</v>
      </c>
      <c r="J54" s="1635">
        <v>-0.001</v>
      </c>
      <c r="K54" s="1635">
        <v>-0.004</v>
      </c>
      <c r="L54" s="1704"/>
      <c r="M54" s="1638"/>
      <c r="N54" s="1638"/>
      <c r="O54" s="1634"/>
      <c r="P54" s="1635"/>
      <c r="Q54" s="1635"/>
      <c r="R54" s="466">
        <v>0.012</v>
      </c>
      <c r="S54" s="1255">
        <v>0.012</v>
      </c>
      <c r="T54" s="1255">
        <v>0.012</v>
      </c>
      <c r="U54" s="1849">
        <v>0.004</v>
      </c>
      <c r="V54" s="1255">
        <v>0.004</v>
      </c>
      <c r="W54" s="1255">
        <v>0.004</v>
      </c>
      <c r="X54" s="470"/>
      <c r="Y54" s="470"/>
      <c r="Z54" s="470"/>
      <c r="AA54" s="1636"/>
      <c r="AB54" s="470"/>
      <c r="AC54" s="1637"/>
      <c r="AD54" s="1638"/>
      <c r="AE54" s="1638"/>
      <c r="AF54" s="1638"/>
      <c r="AG54" s="1639"/>
      <c r="AH54" s="1638"/>
      <c r="AI54" s="1638"/>
      <c r="AJ54" s="1640"/>
      <c r="AK54" s="1638"/>
      <c r="AL54" s="1638"/>
      <c r="AM54" s="1850"/>
      <c r="AN54" s="1633"/>
      <c r="AO54" s="1638"/>
      <c r="AP54" s="1635"/>
      <c r="AQ54" s="1633"/>
      <c r="AR54" s="1638"/>
      <c r="AS54" s="1635"/>
      <c r="AT54" s="1638"/>
      <c r="AU54" s="1635"/>
      <c r="AV54" s="1642"/>
      <c r="AW54" s="1638"/>
      <c r="AX54" s="1638"/>
      <c r="AY54" s="1642"/>
      <c r="AZ54" s="1638"/>
      <c r="BA54" s="1638"/>
      <c r="BB54" s="1635"/>
      <c r="BC54" s="1635"/>
      <c r="BD54" s="1635"/>
      <c r="BE54" s="1635"/>
      <c r="BF54" s="1635"/>
      <c r="BG54" s="1635"/>
      <c r="BH54" s="1635"/>
      <c r="BI54" s="1635"/>
      <c r="BJ54" s="1635"/>
      <c r="BK54" s="1635"/>
      <c r="BL54" s="1635"/>
      <c r="BM54" s="1635"/>
      <c r="BN54" s="1638"/>
      <c r="BO54" s="1638"/>
      <c r="BP54" s="1638"/>
      <c r="BQ54" s="1638"/>
      <c r="BR54" s="1638"/>
      <c r="BS54" s="1638"/>
      <c r="BT54" s="1643"/>
      <c r="BU54" s="1638"/>
      <c r="BV54" s="1638"/>
      <c r="BW54" s="1643"/>
      <c r="BX54" s="1638"/>
      <c r="BY54" s="462"/>
      <c r="BZ54" s="1635"/>
      <c r="CA54" s="1258"/>
      <c r="CB54" s="1258"/>
      <c r="CC54" s="1258"/>
      <c r="CD54" s="1258"/>
      <c r="CE54" s="1258"/>
      <c r="CF54" s="1635"/>
      <c r="CG54" s="1635"/>
      <c r="CH54" s="1635"/>
      <c r="CI54" s="1635"/>
      <c r="CJ54" s="1635"/>
      <c r="CK54" s="1635"/>
      <c r="CL54" s="1635"/>
      <c r="CM54" s="1142"/>
      <c r="CN54" s="1644"/>
    </row>
    <row r="55">
      <c r="A55" s="1145">
        <f t="shared" si="1"/>
        <v>43617</v>
      </c>
      <c r="B55" s="1730" t="str">
        <f>B53 &amp; " F"</f>
        <v>2019 Quý 1 F</v>
      </c>
      <c r="C55" s="1646"/>
      <c r="D55" s="1646"/>
      <c r="E55" s="1646"/>
      <c r="F55" s="478">
        <v>0.031</v>
      </c>
      <c r="G55" s="479">
        <v>0.031</v>
      </c>
      <c r="H55" s="844">
        <v>0.031</v>
      </c>
      <c r="I55" s="1647">
        <v>0.003</v>
      </c>
      <c r="J55" s="1648">
        <v>0.003</v>
      </c>
      <c r="K55" s="1648">
        <v>0.002</v>
      </c>
      <c r="L55" s="1706"/>
      <c r="M55" s="1649"/>
      <c r="N55" s="1649"/>
      <c r="O55" s="1647"/>
      <c r="P55" s="1648"/>
      <c r="Q55" s="1648"/>
      <c r="R55" s="479">
        <v>0.012</v>
      </c>
      <c r="S55" s="1275">
        <v>0.012</v>
      </c>
      <c r="T55" s="1275">
        <v>0.012</v>
      </c>
      <c r="U55" s="1854">
        <v>0.004</v>
      </c>
      <c r="V55" s="1275">
        <v>0.004</v>
      </c>
      <c r="W55" s="1275">
        <v>0.004</v>
      </c>
      <c r="X55" s="483"/>
      <c r="Y55" s="483"/>
      <c r="Z55" s="483"/>
      <c r="AA55" s="1650"/>
      <c r="AB55" s="483"/>
      <c r="AC55" s="1651"/>
      <c r="AD55" s="1649"/>
      <c r="AE55" s="1649"/>
      <c r="AF55" s="1649"/>
      <c r="AG55" s="1652"/>
      <c r="AH55" s="1649"/>
      <c r="AI55" s="1649"/>
      <c r="AJ55" s="1653"/>
      <c r="AK55" s="1649"/>
      <c r="AL55" s="1649"/>
      <c r="AM55" s="1853"/>
      <c r="AN55" s="1646"/>
      <c r="AO55" s="1649"/>
      <c r="AP55" s="1648"/>
      <c r="AQ55" s="1646"/>
      <c r="AR55" s="1649"/>
      <c r="AS55" s="1648"/>
      <c r="AT55" s="1649"/>
      <c r="AU55" s="1648"/>
      <c r="AV55" s="1654"/>
      <c r="AW55" s="1649"/>
      <c r="AX55" s="1649"/>
      <c r="AY55" s="1654"/>
      <c r="AZ55" s="1649"/>
      <c r="BA55" s="1649"/>
      <c r="BB55" s="1648"/>
      <c r="BC55" s="1648"/>
      <c r="BD55" s="1648"/>
      <c r="BE55" s="1648"/>
      <c r="BF55" s="1648"/>
      <c r="BG55" s="1648"/>
      <c r="BH55" s="1648"/>
      <c r="BI55" s="1648"/>
      <c r="BJ55" s="1648"/>
      <c r="BK55" s="1648"/>
      <c r="BL55" s="1648"/>
      <c r="BM55" s="1648"/>
      <c r="BN55" s="1649"/>
      <c r="BO55" s="1649"/>
      <c r="BP55" s="1649"/>
      <c r="BQ55" s="1649"/>
      <c r="BR55" s="1649"/>
      <c r="BS55" s="1649"/>
      <c r="BT55" s="1655"/>
      <c r="BU55" s="1649"/>
      <c r="BV55" s="1649"/>
      <c r="BW55" s="1655"/>
      <c r="BX55" s="1649"/>
      <c r="BY55" s="494"/>
      <c r="BZ55" s="1648"/>
      <c r="CA55" s="1278"/>
      <c r="CB55" s="1278"/>
      <c r="CC55" s="1278"/>
      <c r="CD55" s="1278"/>
      <c r="CE55" s="1278"/>
      <c r="CF55" s="1648"/>
      <c r="CG55" s="1648"/>
      <c r="CH55" s="1648"/>
      <c r="CI55" s="1648"/>
      <c r="CJ55" s="1648"/>
      <c r="CK55" s="1648"/>
      <c r="CL55" s="1648"/>
      <c r="CM55" s="1149"/>
      <c r="CN55" s="1656"/>
    </row>
    <row r="56">
      <c r="A56" s="1162">
        <f t="shared" si="1"/>
        <v>43647</v>
      </c>
      <c r="B56" s="1727" t="str">
        <f t="array" ref="B56">IF(OR(MONTH(A56)=1, MONTH(A56)=2), 
    YEAR(DATE(YEAR(A56)-1,9,1)) &amp; " Quý 4", 
   YEAR(EDATE(A56, -3)) &amp; " Quý " &amp; CHOOSE(MATCH(MONTH(EDATE(A56, -3)), {1,4,7,10}, 1), 1, 2, 3, 4)
)</f>
        <v>2019 Quý 2</v>
      </c>
      <c r="C56" s="1633"/>
      <c r="D56" s="1633"/>
      <c r="E56" s="1633"/>
      <c r="F56" s="465">
        <v>0.021</v>
      </c>
      <c r="G56" s="466">
        <v>0.018</v>
      </c>
      <c r="H56" s="845">
        <v>0.021</v>
      </c>
      <c r="I56" s="1634">
        <v>0.0</v>
      </c>
      <c r="J56" s="1635">
        <v>0.001</v>
      </c>
      <c r="K56" s="1635">
        <v>0.0</v>
      </c>
      <c r="L56" s="1704"/>
      <c r="M56" s="1638"/>
      <c r="N56" s="1638"/>
      <c r="O56" s="1634"/>
      <c r="P56" s="1635"/>
      <c r="Q56" s="1635"/>
      <c r="R56" s="466">
        <v>0.011</v>
      </c>
      <c r="S56" s="1255">
        <v>0.01</v>
      </c>
      <c r="T56" s="1255">
        <v>0.011</v>
      </c>
      <c r="U56" s="1849">
        <v>0.002</v>
      </c>
      <c r="V56" s="1255">
        <v>0.002</v>
      </c>
      <c r="W56" s="1255">
        <v>0.002</v>
      </c>
      <c r="X56" s="470"/>
      <c r="Y56" s="470"/>
      <c r="Z56" s="470"/>
      <c r="AA56" s="1636"/>
      <c r="AB56" s="470"/>
      <c r="AC56" s="1637"/>
      <c r="AD56" s="1638"/>
      <c r="AE56" s="1638"/>
      <c r="AF56" s="1638"/>
      <c r="AG56" s="1639"/>
      <c r="AH56" s="1638"/>
      <c r="AI56" s="1638"/>
      <c r="AJ56" s="1640"/>
      <c r="AK56" s="1638"/>
      <c r="AL56" s="1638"/>
      <c r="AM56" s="1850"/>
      <c r="AN56" s="1633"/>
      <c r="AO56" s="1638"/>
      <c r="AP56" s="1635"/>
      <c r="AQ56" s="1633"/>
      <c r="AR56" s="1638"/>
      <c r="AS56" s="1635"/>
      <c r="AT56" s="1638"/>
      <c r="AU56" s="1635"/>
      <c r="AV56" s="1642"/>
      <c r="AW56" s="1638"/>
      <c r="AX56" s="1638"/>
      <c r="AY56" s="1642"/>
      <c r="AZ56" s="1638"/>
      <c r="BA56" s="1638"/>
      <c r="BB56" s="1635"/>
      <c r="BC56" s="1635"/>
      <c r="BD56" s="1635"/>
      <c r="BE56" s="1635"/>
      <c r="BF56" s="1635"/>
      <c r="BG56" s="1635"/>
      <c r="BH56" s="1635"/>
      <c r="BI56" s="1635"/>
      <c r="BJ56" s="1635"/>
      <c r="BK56" s="1635"/>
      <c r="BL56" s="1635"/>
      <c r="BM56" s="1635"/>
      <c r="BN56" s="1638"/>
      <c r="BO56" s="1638"/>
      <c r="BP56" s="1638"/>
      <c r="BQ56" s="1638"/>
      <c r="BR56" s="1638"/>
      <c r="BS56" s="1638"/>
      <c r="BT56" s="1643"/>
      <c r="BU56" s="1638"/>
      <c r="BV56" s="1638"/>
      <c r="BW56" s="1643"/>
      <c r="BX56" s="1638"/>
      <c r="BY56" s="462"/>
      <c r="BZ56" s="1635"/>
      <c r="CA56" s="1258"/>
      <c r="CB56" s="1258"/>
      <c r="CC56" s="1258"/>
      <c r="CD56" s="1258"/>
      <c r="CE56" s="1258"/>
      <c r="CF56" s="1635"/>
      <c r="CG56" s="1635"/>
      <c r="CH56" s="1635"/>
      <c r="CI56" s="1635"/>
      <c r="CJ56" s="1635"/>
      <c r="CK56" s="1635"/>
      <c r="CL56" s="1635"/>
      <c r="CM56" s="1142"/>
      <c r="CN56" s="1644"/>
    </row>
    <row r="57">
      <c r="A57" s="1145">
        <f t="shared" si="1"/>
        <v>43678</v>
      </c>
      <c r="B57" s="1730" t="str">
        <f>B56 &amp;" 2nd"</f>
        <v>2019 Quý 2 2nd</v>
      </c>
      <c r="C57" s="1646"/>
      <c r="D57" s="1646"/>
      <c r="E57" s="1646"/>
      <c r="F57" s="478">
        <v>0.02</v>
      </c>
      <c r="G57" s="479">
        <v>0.02</v>
      </c>
      <c r="H57" s="844">
        <v>0.02</v>
      </c>
      <c r="I57" s="1647">
        <v>0.003</v>
      </c>
      <c r="J57" s="1649"/>
      <c r="K57" s="1648">
        <v>0.003</v>
      </c>
      <c r="L57" s="1706"/>
      <c r="M57" s="1649"/>
      <c r="N57" s="1649"/>
      <c r="O57" s="1647"/>
      <c r="P57" s="1648"/>
      <c r="Q57" s="1648"/>
      <c r="R57" s="479">
        <v>0.011</v>
      </c>
      <c r="S57" s="1275">
        <v>0.011</v>
      </c>
      <c r="T57" s="1275">
        <v>0.013</v>
      </c>
      <c r="U57" s="1854">
        <v>0.002</v>
      </c>
      <c r="V57" s="1275">
        <v>0.002</v>
      </c>
      <c r="W57" s="1275">
        <v>0.004</v>
      </c>
      <c r="X57" s="483"/>
      <c r="Y57" s="483"/>
      <c r="Z57" s="483"/>
      <c r="AA57" s="1650"/>
      <c r="AB57" s="483"/>
      <c r="AC57" s="1651"/>
      <c r="AD57" s="1649"/>
      <c r="AE57" s="1649"/>
      <c r="AF57" s="1649"/>
      <c r="AG57" s="1652"/>
      <c r="AH57" s="1649"/>
      <c r="AI57" s="1649"/>
      <c r="AJ57" s="1653"/>
      <c r="AK57" s="1649"/>
      <c r="AL57" s="1649"/>
      <c r="AM57" s="1853"/>
      <c r="AN57" s="1646"/>
      <c r="AO57" s="1649"/>
      <c r="AP57" s="1648"/>
      <c r="AQ57" s="1646"/>
      <c r="AR57" s="1649"/>
      <c r="AS57" s="1648"/>
      <c r="AT57" s="1649"/>
      <c r="AU57" s="1648"/>
      <c r="AV57" s="1654"/>
      <c r="AW57" s="1649"/>
      <c r="AX57" s="1649"/>
      <c r="AY57" s="1654"/>
      <c r="AZ57" s="1649"/>
      <c r="BA57" s="1649"/>
      <c r="BB57" s="1648"/>
      <c r="BC57" s="1648"/>
      <c r="BD57" s="1648"/>
      <c r="BE57" s="1648"/>
      <c r="BF57" s="1648"/>
      <c r="BG57" s="1648"/>
      <c r="BH57" s="1648"/>
      <c r="BI57" s="1648"/>
      <c r="BJ57" s="1648"/>
      <c r="BK57" s="1648"/>
      <c r="BL57" s="1648"/>
      <c r="BM57" s="1648"/>
      <c r="BN57" s="1649"/>
      <c r="BO57" s="1649"/>
      <c r="BP57" s="1649"/>
      <c r="BQ57" s="1649"/>
      <c r="BR57" s="1649"/>
      <c r="BS57" s="1649"/>
      <c r="BT57" s="1655"/>
      <c r="BU57" s="1649"/>
      <c r="BV57" s="1649"/>
      <c r="BW57" s="1655"/>
      <c r="BX57" s="1649"/>
      <c r="BY57" s="494"/>
      <c r="BZ57" s="1648"/>
      <c r="CA57" s="1278"/>
      <c r="CB57" s="1278"/>
      <c r="CC57" s="1278"/>
      <c r="CD57" s="1278"/>
      <c r="CE57" s="1278"/>
      <c r="CF57" s="1648"/>
      <c r="CG57" s="1648"/>
      <c r="CH57" s="1648"/>
      <c r="CI57" s="1648"/>
      <c r="CJ57" s="1648"/>
      <c r="CK57" s="1648"/>
      <c r="CL57" s="1648"/>
      <c r="CM57" s="1149"/>
      <c r="CN57" s="1656"/>
    </row>
    <row r="58">
      <c r="A58" s="1162">
        <f t="shared" si="1"/>
        <v>43709</v>
      </c>
      <c r="B58" s="1727" t="str">
        <f>B56 &amp; " F"</f>
        <v>2019 Quý 2 F</v>
      </c>
      <c r="C58" s="1633"/>
      <c r="D58" s="1633"/>
      <c r="E58" s="1633"/>
      <c r="F58" s="465">
        <v>0.02</v>
      </c>
      <c r="G58" s="466">
        <v>0.02</v>
      </c>
      <c r="H58" s="845">
        <v>0.02</v>
      </c>
      <c r="I58" s="1634">
        <v>-0.001</v>
      </c>
      <c r="J58" s="1635">
        <v>0.0</v>
      </c>
      <c r="K58" s="1635">
        <v>-0.001</v>
      </c>
      <c r="L58" s="1704"/>
      <c r="M58" s="1638"/>
      <c r="N58" s="1638"/>
      <c r="O58" s="1634"/>
      <c r="P58" s="1635"/>
      <c r="Q58" s="1635"/>
      <c r="R58" s="466">
        <v>0.012</v>
      </c>
      <c r="S58" s="1255">
        <v>0.011</v>
      </c>
      <c r="T58" s="1255">
        <v>0.012</v>
      </c>
      <c r="U58" s="1849">
        <v>0.002</v>
      </c>
      <c r="V58" s="1255">
        <v>0.002</v>
      </c>
      <c r="W58" s="1255">
        <v>0.002</v>
      </c>
      <c r="X58" s="470"/>
      <c r="Y58" s="470"/>
      <c r="Z58" s="470"/>
      <c r="AA58" s="1636"/>
      <c r="AB58" s="470"/>
      <c r="AC58" s="1637"/>
      <c r="AD58" s="1638"/>
      <c r="AE58" s="1638"/>
      <c r="AF58" s="1638"/>
      <c r="AG58" s="1639"/>
      <c r="AH58" s="1638"/>
      <c r="AI58" s="1638"/>
      <c r="AJ58" s="1640"/>
      <c r="AK58" s="1638"/>
      <c r="AL58" s="1638"/>
      <c r="AM58" s="1850"/>
      <c r="AN58" s="1633"/>
      <c r="AO58" s="1638"/>
      <c r="AP58" s="1635"/>
      <c r="AQ58" s="1633"/>
      <c r="AR58" s="1638"/>
      <c r="AS58" s="1635"/>
      <c r="AT58" s="1638"/>
      <c r="AU58" s="1635"/>
      <c r="AV58" s="1642"/>
      <c r="AW58" s="1638"/>
      <c r="AX58" s="1638"/>
      <c r="AY58" s="1642"/>
      <c r="AZ58" s="1638"/>
      <c r="BA58" s="1638"/>
      <c r="BB58" s="1635"/>
      <c r="BC58" s="1635"/>
      <c r="BD58" s="1635"/>
      <c r="BE58" s="1635"/>
      <c r="BF58" s="1635"/>
      <c r="BG58" s="1635"/>
      <c r="BH58" s="1635"/>
      <c r="BI58" s="1635"/>
      <c r="BJ58" s="1635"/>
      <c r="BK58" s="1635"/>
      <c r="BL58" s="1635"/>
      <c r="BM58" s="1635"/>
      <c r="BN58" s="1638"/>
      <c r="BO58" s="1638"/>
      <c r="BP58" s="1638"/>
      <c r="BQ58" s="1638"/>
      <c r="BR58" s="1638"/>
      <c r="BS58" s="1638"/>
      <c r="BT58" s="1643"/>
      <c r="BU58" s="1638"/>
      <c r="BV58" s="1638"/>
      <c r="BW58" s="1643"/>
      <c r="BX58" s="1638"/>
      <c r="BY58" s="462"/>
      <c r="BZ58" s="1635"/>
      <c r="CA58" s="1258"/>
      <c r="CB58" s="1258"/>
      <c r="CC58" s="1258"/>
      <c r="CD58" s="1258"/>
      <c r="CE58" s="1258"/>
      <c r="CF58" s="1635"/>
      <c r="CG58" s="1635"/>
      <c r="CH58" s="1635"/>
      <c r="CI58" s="1635"/>
      <c r="CJ58" s="1635"/>
      <c r="CK58" s="1635"/>
      <c r="CL58" s="1635"/>
      <c r="CM58" s="1142"/>
      <c r="CN58" s="1644"/>
    </row>
    <row r="59">
      <c r="A59" s="1145">
        <f t="shared" si="1"/>
        <v>43739</v>
      </c>
      <c r="B59" s="1730" t="str">
        <f t="array" ref="B59">IF(OR(MONTH(A59)=1, MONTH(A59)=2), 
    YEAR(DATE(YEAR(A59)-1,9,1)) &amp; " Quý 4", 
   YEAR(EDATE(A59, -3)) &amp; " Quý " &amp; CHOOSE(MATCH(MONTH(EDATE(A59, -3)), {1,4,7,10}, 1), 1, 2, 3, 4)
)</f>
        <v>2019 Quý 3</v>
      </c>
      <c r="C59" s="1646"/>
      <c r="D59" s="1646"/>
      <c r="E59" s="1646"/>
      <c r="F59" s="478">
        <v>0.019</v>
      </c>
      <c r="G59" s="479">
        <v>0.016</v>
      </c>
      <c r="H59" s="844">
        <v>0.019</v>
      </c>
      <c r="I59" s="1647">
        <v>-0.001</v>
      </c>
      <c r="J59" s="1649"/>
      <c r="K59" s="1648">
        <v>-0.001</v>
      </c>
      <c r="L59" s="1706"/>
      <c r="M59" s="1649"/>
      <c r="N59" s="1649"/>
      <c r="O59" s="1647"/>
      <c r="P59" s="1648"/>
      <c r="Q59" s="1648"/>
      <c r="R59" s="479">
        <v>0.011</v>
      </c>
      <c r="S59" s="1275">
        <v>0.011</v>
      </c>
      <c r="T59" s="1275">
        <v>0.011</v>
      </c>
      <c r="U59" s="1854">
        <v>0.002</v>
      </c>
      <c r="V59" s="1275">
        <v>0.001</v>
      </c>
      <c r="W59" s="1275">
        <v>0.002</v>
      </c>
      <c r="X59" s="483"/>
      <c r="Y59" s="483"/>
      <c r="Z59" s="483"/>
      <c r="AA59" s="1650"/>
      <c r="AB59" s="483"/>
      <c r="AC59" s="1651"/>
      <c r="AD59" s="1649"/>
      <c r="AE59" s="1649"/>
      <c r="AF59" s="1649"/>
      <c r="AG59" s="1652"/>
      <c r="AH59" s="1649"/>
      <c r="AI59" s="1649"/>
      <c r="AJ59" s="1653"/>
      <c r="AK59" s="1649"/>
      <c r="AL59" s="1649"/>
      <c r="AM59" s="1853"/>
      <c r="AN59" s="1646"/>
      <c r="AO59" s="1649"/>
      <c r="AP59" s="1648"/>
      <c r="AQ59" s="1646"/>
      <c r="AR59" s="1649"/>
      <c r="AS59" s="1648"/>
      <c r="AT59" s="1649"/>
      <c r="AU59" s="1648"/>
      <c r="AV59" s="1654"/>
      <c r="AW59" s="1649"/>
      <c r="AX59" s="1649"/>
      <c r="AY59" s="1654"/>
      <c r="AZ59" s="1649"/>
      <c r="BA59" s="1649"/>
      <c r="BB59" s="1648"/>
      <c r="BC59" s="1648"/>
      <c r="BD59" s="1648"/>
      <c r="BE59" s="1648"/>
      <c r="BF59" s="1648"/>
      <c r="BG59" s="1648"/>
      <c r="BH59" s="1648"/>
      <c r="BI59" s="1648"/>
      <c r="BJ59" s="1648"/>
      <c r="BK59" s="1648"/>
      <c r="BL59" s="1648"/>
      <c r="BM59" s="1648"/>
      <c r="BN59" s="1649"/>
      <c r="BO59" s="1649"/>
      <c r="BP59" s="1649"/>
      <c r="BQ59" s="1649"/>
      <c r="BR59" s="1649"/>
      <c r="BS59" s="1649"/>
      <c r="BT59" s="1655"/>
      <c r="BU59" s="1649"/>
      <c r="BV59" s="1649"/>
      <c r="BW59" s="1655"/>
      <c r="BX59" s="1649"/>
      <c r="BY59" s="494"/>
      <c r="BZ59" s="1648"/>
      <c r="CA59" s="1278"/>
      <c r="CB59" s="1278"/>
      <c r="CC59" s="1278"/>
      <c r="CD59" s="1278"/>
      <c r="CE59" s="1278"/>
      <c r="CF59" s="1648"/>
      <c r="CG59" s="1648"/>
      <c r="CH59" s="1648"/>
      <c r="CI59" s="1648"/>
      <c r="CJ59" s="1648"/>
      <c r="CK59" s="1648"/>
      <c r="CL59" s="1648"/>
      <c r="CM59" s="1149"/>
      <c r="CN59" s="1656"/>
    </row>
    <row r="60">
      <c r="A60" s="1162">
        <f t="shared" si="1"/>
        <v>43770</v>
      </c>
      <c r="B60" s="1727" t="str">
        <f>B59 &amp;" 2nd"</f>
        <v>2019 Quý 3 2nd</v>
      </c>
      <c r="C60" s="1633"/>
      <c r="D60" s="1633"/>
      <c r="E60" s="1633"/>
      <c r="F60" s="465">
        <v>0.021</v>
      </c>
      <c r="G60" s="466">
        <v>0.019</v>
      </c>
      <c r="H60" s="845">
        <v>0.021</v>
      </c>
      <c r="I60" s="1634">
        <v>0.0</v>
      </c>
      <c r="J60" s="1635">
        <v>0.001</v>
      </c>
      <c r="K60" s="1635">
        <v>0.001</v>
      </c>
      <c r="L60" s="1704"/>
      <c r="M60" s="1638"/>
      <c r="N60" s="1638"/>
      <c r="O60" s="1634"/>
      <c r="P60" s="1635"/>
      <c r="Q60" s="1635"/>
      <c r="R60" s="466">
        <v>0.012</v>
      </c>
      <c r="S60" s="1255">
        <v>0.011</v>
      </c>
      <c r="T60" s="1255">
        <v>0.012</v>
      </c>
      <c r="U60" s="1849">
        <v>0.002</v>
      </c>
      <c r="V60" s="1255">
        <v>0.002</v>
      </c>
      <c r="W60" s="1255">
        <v>0.002</v>
      </c>
      <c r="X60" s="470"/>
      <c r="Y60" s="470"/>
      <c r="Z60" s="470"/>
      <c r="AA60" s="1636"/>
      <c r="AB60" s="470"/>
      <c r="AC60" s="1637"/>
      <c r="AD60" s="1638"/>
      <c r="AE60" s="1638"/>
      <c r="AF60" s="1638"/>
      <c r="AG60" s="1639"/>
      <c r="AH60" s="1638"/>
      <c r="AI60" s="1638"/>
      <c r="AJ60" s="1640"/>
      <c r="AK60" s="1638"/>
      <c r="AL60" s="1638"/>
      <c r="AM60" s="1850"/>
      <c r="AN60" s="1633"/>
      <c r="AO60" s="1638"/>
      <c r="AP60" s="1635"/>
      <c r="AQ60" s="1633"/>
      <c r="AR60" s="1638"/>
      <c r="AS60" s="1635"/>
      <c r="AT60" s="1638"/>
      <c r="AU60" s="1635"/>
      <c r="AV60" s="1642"/>
      <c r="AW60" s="1638"/>
      <c r="AX60" s="1638"/>
      <c r="AY60" s="1642"/>
      <c r="AZ60" s="1638"/>
      <c r="BA60" s="1638"/>
      <c r="BB60" s="1635"/>
      <c r="BC60" s="1635"/>
      <c r="BD60" s="1635"/>
      <c r="BE60" s="1635"/>
      <c r="BF60" s="1635"/>
      <c r="BG60" s="1635"/>
      <c r="BH60" s="1635"/>
      <c r="BI60" s="1635"/>
      <c r="BJ60" s="1635"/>
      <c r="BK60" s="1635"/>
      <c r="BL60" s="1635"/>
      <c r="BM60" s="1635"/>
      <c r="BN60" s="1638"/>
      <c r="BO60" s="1638"/>
      <c r="BP60" s="1638"/>
      <c r="BQ60" s="1638"/>
      <c r="BR60" s="1638"/>
      <c r="BS60" s="1638"/>
      <c r="BT60" s="1643"/>
      <c r="BU60" s="1638"/>
      <c r="BV60" s="1638"/>
      <c r="BW60" s="1643"/>
      <c r="BX60" s="1638"/>
      <c r="BY60" s="462"/>
      <c r="BZ60" s="1635"/>
      <c r="CA60" s="1258"/>
      <c r="CB60" s="1258"/>
      <c r="CC60" s="1258"/>
      <c r="CD60" s="1258"/>
      <c r="CE60" s="1258"/>
      <c r="CF60" s="1635"/>
      <c r="CG60" s="1635"/>
      <c r="CH60" s="1635"/>
      <c r="CI60" s="1635"/>
      <c r="CJ60" s="1635"/>
      <c r="CK60" s="1635"/>
      <c r="CL60" s="1635"/>
      <c r="CM60" s="1142"/>
      <c r="CN60" s="1644"/>
    </row>
    <row r="61">
      <c r="A61" s="1145">
        <f t="shared" si="1"/>
        <v>43800</v>
      </c>
      <c r="B61" s="1730" t="str">
        <f>B59 &amp; " F"</f>
        <v>2019 Quý 3 F</v>
      </c>
      <c r="C61" s="1646"/>
      <c r="D61" s="1646"/>
      <c r="E61" s="1646"/>
      <c r="F61" s="478">
        <v>0.021</v>
      </c>
      <c r="G61" s="479">
        <v>0.021</v>
      </c>
      <c r="H61" s="844">
        <v>0.021</v>
      </c>
      <c r="I61" s="1647">
        <v>-0.003</v>
      </c>
      <c r="J61" s="1649"/>
      <c r="K61" s="1648">
        <v>-0.003</v>
      </c>
      <c r="L61" s="1706"/>
      <c r="M61" s="1649"/>
      <c r="N61" s="1649"/>
      <c r="O61" s="1647"/>
      <c r="P61" s="1648"/>
      <c r="Q61" s="1648"/>
      <c r="R61" s="479">
        <v>0.012</v>
      </c>
      <c r="S61" s="1275">
        <v>0.012</v>
      </c>
      <c r="T61" s="1275">
        <v>0.012</v>
      </c>
      <c r="U61" s="1854">
        <v>0.002</v>
      </c>
      <c r="V61" s="1275">
        <v>0.002</v>
      </c>
      <c r="W61" s="1275">
        <v>0.002</v>
      </c>
      <c r="X61" s="483"/>
      <c r="Y61" s="483"/>
      <c r="Z61" s="483"/>
      <c r="AA61" s="1650"/>
      <c r="AB61" s="483"/>
      <c r="AC61" s="1651"/>
      <c r="AD61" s="1649"/>
      <c r="AE61" s="1649"/>
      <c r="AF61" s="1649"/>
      <c r="AG61" s="1652"/>
      <c r="AH61" s="1649"/>
      <c r="AI61" s="1649"/>
      <c r="AJ61" s="1653"/>
      <c r="AK61" s="1649"/>
      <c r="AL61" s="1649"/>
      <c r="AM61" s="1853"/>
      <c r="AN61" s="1646"/>
      <c r="AO61" s="1649"/>
      <c r="AP61" s="1648"/>
      <c r="AQ61" s="1646"/>
      <c r="AR61" s="1649"/>
      <c r="AS61" s="1648"/>
      <c r="AT61" s="1649"/>
      <c r="AU61" s="1648"/>
      <c r="AV61" s="1654"/>
      <c r="AW61" s="1649"/>
      <c r="AX61" s="1649"/>
      <c r="AY61" s="1654"/>
      <c r="AZ61" s="1649"/>
      <c r="BA61" s="1649"/>
      <c r="BB61" s="1648"/>
      <c r="BC61" s="1648"/>
      <c r="BD61" s="1648"/>
      <c r="BE61" s="1648"/>
      <c r="BF61" s="1648"/>
      <c r="BG61" s="1648"/>
      <c r="BH61" s="1648"/>
      <c r="BI61" s="1648"/>
      <c r="BJ61" s="1648"/>
      <c r="BK61" s="1648"/>
      <c r="BL61" s="1648"/>
      <c r="BM61" s="1648"/>
      <c r="BN61" s="1649"/>
      <c r="BO61" s="1649"/>
      <c r="BP61" s="1649"/>
      <c r="BQ61" s="1649"/>
      <c r="BR61" s="1649"/>
      <c r="BS61" s="1649"/>
      <c r="BT61" s="1655"/>
      <c r="BU61" s="1649"/>
      <c r="BV61" s="1649"/>
      <c r="BW61" s="1655"/>
      <c r="BX61" s="1649"/>
      <c r="BY61" s="494"/>
      <c r="BZ61" s="1648"/>
      <c r="CA61" s="1278"/>
      <c r="CB61" s="1278"/>
      <c r="CC61" s="1278"/>
      <c r="CD61" s="1278"/>
      <c r="CE61" s="1278"/>
      <c r="CF61" s="1648"/>
      <c r="CG61" s="1648"/>
      <c r="CH61" s="1648"/>
      <c r="CI61" s="1648"/>
      <c r="CJ61" s="1648"/>
      <c r="CK61" s="1648"/>
      <c r="CL61" s="1648"/>
      <c r="CM61" s="1149"/>
      <c r="CN61" s="1656"/>
    </row>
    <row r="62">
      <c r="A62" s="1162">
        <f t="shared" si="1"/>
        <v>43831</v>
      </c>
      <c r="B62" s="1727" t="str">
        <f t="array" ref="B62">IF(OR(MONTH(A62)=1, MONTH(A62)=2), 
    YEAR(DATE(YEAR(A62)-1,9,1)) &amp; " Quý 4", 
   YEAR(EDATE(A62, -3)) &amp; " Quý " &amp; CHOOSE(MATCH(MONTH(EDATE(A62, -3)), {1,4,7,10}, 1), 1, 2, 3, 4)
)</f>
        <v>2019 Quý 4</v>
      </c>
      <c r="C62" s="1633"/>
      <c r="D62" s="1633"/>
      <c r="E62" s="1633"/>
      <c r="F62" s="465">
        <v>0.021</v>
      </c>
      <c r="G62" s="466">
        <v>0.021</v>
      </c>
      <c r="H62" s="845">
        <v>0.021</v>
      </c>
      <c r="I62" s="1634">
        <v>0.003</v>
      </c>
      <c r="J62" s="1635">
        <v>0.002</v>
      </c>
      <c r="K62" s="1635">
        <v>0.003</v>
      </c>
      <c r="L62" s="1704"/>
      <c r="M62" s="1638"/>
      <c r="N62" s="1638"/>
      <c r="O62" s="1634"/>
      <c r="P62" s="1635"/>
      <c r="Q62" s="1635"/>
      <c r="R62" s="466">
        <v>0.01</v>
      </c>
      <c r="S62" s="1255">
        <v>0.011</v>
      </c>
      <c r="T62" s="1255">
        <v>0.012</v>
      </c>
      <c r="U62" s="1849">
        <v>0.001</v>
      </c>
      <c r="V62" s="1255">
        <v>0.002</v>
      </c>
      <c r="W62" s="1255">
        <v>0.003</v>
      </c>
      <c r="X62" s="470"/>
      <c r="Y62" s="470"/>
      <c r="Z62" s="470"/>
      <c r="AA62" s="1636"/>
      <c r="AB62" s="470"/>
      <c r="AC62" s="1637"/>
      <c r="AD62" s="1638"/>
      <c r="AE62" s="1638"/>
      <c r="AF62" s="1638"/>
      <c r="AG62" s="1639"/>
      <c r="AH62" s="1638"/>
      <c r="AI62" s="1638"/>
      <c r="AJ62" s="1640"/>
      <c r="AK62" s="1638"/>
      <c r="AL62" s="1638"/>
      <c r="AM62" s="1850"/>
      <c r="AN62" s="1633"/>
      <c r="AO62" s="1638"/>
      <c r="AP62" s="1635"/>
      <c r="AQ62" s="1633"/>
      <c r="AR62" s="1638"/>
      <c r="AS62" s="1635"/>
      <c r="AT62" s="1638"/>
      <c r="AU62" s="1635"/>
      <c r="AV62" s="1642"/>
      <c r="AW62" s="1638"/>
      <c r="AX62" s="1638"/>
      <c r="AY62" s="1642"/>
      <c r="AZ62" s="1638"/>
      <c r="BA62" s="1638"/>
      <c r="BB62" s="1635"/>
      <c r="BC62" s="1635"/>
      <c r="BD62" s="1635"/>
      <c r="BE62" s="1635"/>
      <c r="BF62" s="1635"/>
      <c r="BG62" s="1635"/>
      <c r="BH62" s="1635"/>
      <c r="BI62" s="1635"/>
      <c r="BJ62" s="1635"/>
      <c r="BK62" s="1635"/>
      <c r="BL62" s="1635"/>
      <c r="BM62" s="1635"/>
      <c r="BN62" s="1638"/>
      <c r="BO62" s="1638"/>
      <c r="BP62" s="1638"/>
      <c r="BQ62" s="1638"/>
      <c r="BR62" s="1638"/>
      <c r="BS62" s="1638"/>
      <c r="BT62" s="1643"/>
      <c r="BU62" s="1638"/>
      <c r="BV62" s="1638"/>
      <c r="BW62" s="1643"/>
      <c r="BX62" s="1638"/>
      <c r="BY62" s="462"/>
      <c r="BZ62" s="1635"/>
      <c r="CA62" s="1258"/>
      <c r="CB62" s="1258"/>
      <c r="CC62" s="1258"/>
      <c r="CD62" s="1258"/>
      <c r="CE62" s="1258"/>
      <c r="CF62" s="1635"/>
      <c r="CG62" s="1635"/>
      <c r="CH62" s="1635"/>
      <c r="CI62" s="1635"/>
      <c r="CJ62" s="1635"/>
      <c r="CK62" s="1635"/>
      <c r="CL62" s="1635"/>
      <c r="CM62" s="1142"/>
      <c r="CN62" s="1644"/>
    </row>
    <row r="63">
      <c r="A63" s="1145">
        <f t="shared" si="1"/>
        <v>43862</v>
      </c>
      <c r="B63" s="1730" t="str">
        <f>B62 &amp;" 2nd"</f>
        <v>2019 Quý 4 2nd</v>
      </c>
      <c r="C63" s="1646"/>
      <c r="D63" s="1646"/>
      <c r="E63" s="1646"/>
      <c r="F63" s="478">
        <v>0.021</v>
      </c>
      <c r="G63" s="479">
        <v>0.021</v>
      </c>
      <c r="H63" s="844">
        <v>0.021</v>
      </c>
      <c r="I63" s="1647">
        <v>0.0</v>
      </c>
      <c r="J63" s="1648">
        <v>0.002</v>
      </c>
      <c r="K63" s="1648">
        <v>0.0</v>
      </c>
      <c r="L63" s="1706"/>
      <c r="M63" s="1649"/>
      <c r="N63" s="1649"/>
      <c r="O63" s="1647"/>
      <c r="P63" s="1648"/>
      <c r="Q63" s="1648"/>
      <c r="R63" s="479">
        <v>0.009</v>
      </c>
      <c r="S63" s="1275">
        <v>0.01</v>
      </c>
      <c r="T63" s="1275">
        <v>0.012</v>
      </c>
      <c r="U63" s="1854">
        <v>0.001</v>
      </c>
      <c r="V63" s="1275">
        <v>0.001</v>
      </c>
      <c r="W63" s="1275">
        <v>0.003</v>
      </c>
      <c r="X63" s="483"/>
      <c r="Y63" s="483"/>
      <c r="Z63" s="483"/>
      <c r="AA63" s="1650"/>
      <c r="AB63" s="483"/>
      <c r="AC63" s="1651"/>
      <c r="AD63" s="1649"/>
      <c r="AE63" s="1649"/>
      <c r="AF63" s="1649"/>
      <c r="AG63" s="1652"/>
      <c r="AH63" s="1649"/>
      <c r="AI63" s="1649"/>
      <c r="AJ63" s="1653"/>
      <c r="AK63" s="1649"/>
      <c r="AL63" s="1649"/>
      <c r="AM63" s="1853"/>
      <c r="AN63" s="1646"/>
      <c r="AO63" s="1649"/>
      <c r="AP63" s="1648"/>
      <c r="AQ63" s="1646"/>
      <c r="AR63" s="1649"/>
      <c r="AS63" s="1648"/>
      <c r="AT63" s="1649"/>
      <c r="AU63" s="1648"/>
      <c r="AV63" s="1654"/>
      <c r="AW63" s="1649"/>
      <c r="AX63" s="1649"/>
      <c r="AY63" s="1654"/>
      <c r="AZ63" s="1649"/>
      <c r="BA63" s="1649"/>
      <c r="BB63" s="1648"/>
      <c r="BC63" s="1648"/>
      <c r="BD63" s="1648"/>
      <c r="BE63" s="1648"/>
      <c r="BF63" s="1648"/>
      <c r="BG63" s="1648"/>
      <c r="BH63" s="1648"/>
      <c r="BI63" s="1648"/>
      <c r="BJ63" s="1648"/>
      <c r="BK63" s="1648"/>
      <c r="BL63" s="1648"/>
      <c r="BM63" s="1648"/>
      <c r="BN63" s="1649"/>
      <c r="BO63" s="1649"/>
      <c r="BP63" s="1649"/>
      <c r="BQ63" s="1649"/>
      <c r="BR63" s="1649"/>
      <c r="BS63" s="1649"/>
      <c r="BT63" s="1655"/>
      <c r="BU63" s="1649"/>
      <c r="BV63" s="1649"/>
      <c r="BW63" s="1655"/>
      <c r="BX63" s="1649"/>
      <c r="BY63" s="494"/>
      <c r="BZ63" s="1648"/>
      <c r="CA63" s="1278"/>
      <c r="CB63" s="1278"/>
      <c r="CC63" s="1278"/>
      <c r="CD63" s="1278"/>
      <c r="CE63" s="1278"/>
      <c r="CF63" s="1648"/>
      <c r="CG63" s="1648"/>
      <c r="CH63" s="1648"/>
      <c r="CI63" s="1648"/>
      <c r="CJ63" s="1648"/>
      <c r="CK63" s="1648"/>
      <c r="CL63" s="1648"/>
      <c r="CM63" s="1149"/>
      <c r="CN63" s="1656"/>
    </row>
    <row r="64">
      <c r="A64" s="1162">
        <f t="shared" si="1"/>
        <v>43891</v>
      </c>
      <c r="B64" s="1727" t="str">
        <f>B62 &amp; " F"</f>
        <v>2019 Quý 4 F</v>
      </c>
      <c r="C64" s="1633"/>
      <c r="D64" s="1633"/>
      <c r="E64" s="1633"/>
      <c r="F64" s="465">
        <v>0.021</v>
      </c>
      <c r="G64" s="466">
        <v>0.021</v>
      </c>
      <c r="H64" s="845">
        <v>0.021</v>
      </c>
      <c r="I64" s="1634">
        <v>-0.001</v>
      </c>
      <c r="J64" s="1638"/>
      <c r="K64" s="1635">
        <v>-0.001</v>
      </c>
      <c r="L64" s="1704"/>
      <c r="M64" s="1638"/>
      <c r="N64" s="1638"/>
      <c r="O64" s="1634"/>
      <c r="P64" s="1635"/>
      <c r="Q64" s="1635"/>
      <c r="R64" s="466">
        <v>0.01</v>
      </c>
      <c r="S64" s="1255">
        <v>0.009</v>
      </c>
      <c r="T64" s="1255">
        <v>-0.033</v>
      </c>
      <c r="U64" s="1849">
        <v>0.001</v>
      </c>
      <c r="V64" s="1255">
        <v>0.001</v>
      </c>
      <c r="W64" s="1255">
        <v>0.001</v>
      </c>
      <c r="X64" s="470"/>
      <c r="Y64" s="470"/>
      <c r="Z64" s="470"/>
      <c r="AA64" s="1636"/>
      <c r="AB64" s="470"/>
      <c r="AC64" s="1637"/>
      <c r="AD64" s="1638"/>
      <c r="AE64" s="1638"/>
      <c r="AF64" s="1638"/>
      <c r="AG64" s="1639"/>
      <c r="AH64" s="1638"/>
      <c r="AI64" s="1638"/>
      <c r="AJ64" s="1640"/>
      <c r="AK64" s="1638"/>
      <c r="AL64" s="1638"/>
      <c r="AM64" s="1850"/>
      <c r="AN64" s="1633"/>
      <c r="AO64" s="1638"/>
      <c r="AP64" s="1635"/>
      <c r="AQ64" s="1633"/>
      <c r="AR64" s="1638"/>
      <c r="AS64" s="1635"/>
      <c r="AT64" s="1638"/>
      <c r="AU64" s="1635"/>
      <c r="AV64" s="1642"/>
      <c r="AW64" s="1638"/>
      <c r="AX64" s="1638"/>
      <c r="AY64" s="1642"/>
      <c r="AZ64" s="1638"/>
      <c r="BA64" s="1638"/>
      <c r="BB64" s="1635"/>
      <c r="BC64" s="1635"/>
      <c r="BD64" s="1635"/>
      <c r="BE64" s="1635"/>
      <c r="BF64" s="1635"/>
      <c r="BG64" s="1635"/>
      <c r="BH64" s="1635"/>
      <c r="BI64" s="1635"/>
      <c r="BJ64" s="1635"/>
      <c r="BK64" s="1635"/>
      <c r="BL64" s="1635"/>
      <c r="BM64" s="1635"/>
      <c r="BN64" s="1638"/>
      <c r="BO64" s="1638"/>
      <c r="BP64" s="1638"/>
      <c r="BQ64" s="1638"/>
      <c r="BR64" s="1638"/>
      <c r="BS64" s="1638"/>
      <c r="BT64" s="1643"/>
      <c r="BU64" s="1638"/>
      <c r="BV64" s="1638"/>
      <c r="BW64" s="1643"/>
      <c r="BX64" s="1638"/>
      <c r="BY64" s="462"/>
      <c r="BZ64" s="1635"/>
      <c r="CA64" s="1258"/>
      <c r="CB64" s="1258"/>
      <c r="CC64" s="1258"/>
      <c r="CD64" s="1258"/>
      <c r="CE64" s="1258"/>
      <c r="CF64" s="1635"/>
      <c r="CG64" s="1635"/>
      <c r="CH64" s="1635"/>
      <c r="CI64" s="1635"/>
      <c r="CJ64" s="1635"/>
      <c r="CK64" s="1635"/>
      <c r="CL64" s="1635"/>
      <c r="CM64" s="1142"/>
      <c r="CN64" s="1644"/>
    </row>
    <row r="65">
      <c r="A65" s="1145">
        <f t="shared" si="1"/>
        <v>43922</v>
      </c>
      <c r="B65" s="1730" t="str">
        <f t="array" ref="B65">IF(OR(MONTH(A65)=1, MONTH(A65)=2), 
    YEAR(DATE(YEAR(A65)-1,9,1)) &amp; " Quý 4", 
   YEAR(EDATE(A65, -3)) &amp; " Quý " &amp; CHOOSE(MATCH(MONTH(EDATE(A65, -3)), {1,4,7,10}, 1), 1, 2, 3, 4)
)</f>
        <v>2020 Quý 1</v>
      </c>
      <c r="C65" s="1646"/>
      <c r="D65" s="1646"/>
      <c r="E65" s="1646"/>
      <c r="F65" s="478">
        <v>-0.048</v>
      </c>
      <c r="G65" s="479">
        <v>-0.04</v>
      </c>
      <c r="H65" s="844">
        <v>-0.048</v>
      </c>
      <c r="I65" s="1647">
        <v>-0.058</v>
      </c>
      <c r="J65" s="1649"/>
      <c r="K65" s="1648">
        <v>-0.058</v>
      </c>
      <c r="L65" s="1706"/>
      <c r="M65" s="1649"/>
      <c r="N65" s="1649"/>
      <c r="O65" s="1647"/>
      <c r="P65" s="1648"/>
      <c r="Q65" s="1648"/>
      <c r="R65" s="479">
        <v>-0.032</v>
      </c>
      <c r="S65" s="1275">
        <v>-0.033</v>
      </c>
      <c r="T65" s="1275">
        <v>-0.032</v>
      </c>
      <c r="U65" s="1854">
        <v>-0.038</v>
      </c>
      <c r="V65" s="1275">
        <v>-0.032</v>
      </c>
      <c r="W65" s="1275">
        <v>-0.038</v>
      </c>
      <c r="X65" s="483"/>
      <c r="Y65" s="483"/>
      <c r="Z65" s="483"/>
      <c r="AA65" s="1650"/>
      <c r="AB65" s="483"/>
      <c r="AC65" s="1651"/>
      <c r="AD65" s="1649"/>
      <c r="AE65" s="1649"/>
      <c r="AF65" s="1649"/>
      <c r="AG65" s="1652"/>
      <c r="AH65" s="1649"/>
      <c r="AI65" s="1649"/>
      <c r="AJ65" s="1653"/>
      <c r="AK65" s="1649"/>
      <c r="AL65" s="1649"/>
      <c r="AM65" s="1853"/>
      <c r="AN65" s="1646"/>
      <c r="AO65" s="1649"/>
      <c r="AP65" s="1648"/>
      <c r="AQ65" s="1646"/>
      <c r="AR65" s="1649"/>
      <c r="AS65" s="1648"/>
      <c r="AT65" s="1649"/>
      <c r="AU65" s="1648"/>
      <c r="AV65" s="1654"/>
      <c r="AW65" s="1649"/>
      <c r="AX65" s="1649"/>
      <c r="AY65" s="1654"/>
      <c r="AZ65" s="1649"/>
      <c r="BA65" s="1649"/>
      <c r="BB65" s="1648"/>
      <c r="BC65" s="1648"/>
      <c r="BD65" s="1648"/>
      <c r="BE65" s="1648"/>
      <c r="BF65" s="1648"/>
      <c r="BG65" s="1648"/>
      <c r="BH65" s="1648"/>
      <c r="BI65" s="1648"/>
      <c r="BJ65" s="1648"/>
      <c r="BK65" s="1648"/>
      <c r="BL65" s="1648"/>
      <c r="BM65" s="1648"/>
      <c r="BN65" s="1649"/>
      <c r="BO65" s="1649"/>
      <c r="BP65" s="1649"/>
      <c r="BQ65" s="1649"/>
      <c r="BR65" s="1649"/>
      <c r="BS65" s="1649"/>
      <c r="BT65" s="1655"/>
      <c r="BU65" s="1649"/>
      <c r="BV65" s="1649"/>
      <c r="BW65" s="1655"/>
      <c r="BX65" s="1649"/>
      <c r="BY65" s="494"/>
      <c r="BZ65" s="1648"/>
      <c r="CA65" s="1278"/>
      <c r="CB65" s="1278"/>
      <c r="CC65" s="1278"/>
      <c r="CD65" s="1278"/>
      <c r="CE65" s="1278"/>
      <c r="CF65" s="1648"/>
      <c r="CG65" s="1648"/>
      <c r="CH65" s="1648"/>
      <c r="CI65" s="1648"/>
      <c r="CJ65" s="1648"/>
      <c r="CK65" s="1648"/>
      <c r="CL65" s="1648"/>
      <c r="CM65" s="1149"/>
      <c r="CN65" s="1656"/>
    </row>
    <row r="66">
      <c r="A66" s="1162">
        <f t="shared" si="1"/>
        <v>43952</v>
      </c>
      <c r="B66" s="1727" t="str">
        <f>B65 &amp;" 2nd"</f>
        <v>2020 Quý 1 2nd</v>
      </c>
      <c r="C66" s="1633"/>
      <c r="D66" s="1633"/>
      <c r="E66" s="1633"/>
      <c r="F66" s="465">
        <v>-0.05</v>
      </c>
      <c r="G66" s="466">
        <v>-0.048</v>
      </c>
      <c r="H66" s="845">
        <v>-0.05</v>
      </c>
      <c r="I66" s="1634">
        <v>-0.204</v>
      </c>
      <c r="J66" s="1635">
        <v>-0.187</v>
      </c>
      <c r="K66" s="1635">
        <v>-0.204</v>
      </c>
      <c r="L66" s="1704"/>
      <c r="M66" s="1638"/>
      <c r="N66" s="1638"/>
      <c r="O66" s="1634"/>
      <c r="P66" s="1635"/>
      <c r="Q66" s="1635"/>
      <c r="R66" s="470"/>
      <c r="S66" s="1855"/>
      <c r="T66" s="1855"/>
      <c r="U66" s="1849">
        <v>-0.038</v>
      </c>
      <c r="V66" s="1255">
        <v>-0.038</v>
      </c>
      <c r="W66" s="1255">
        <v>-0.038</v>
      </c>
      <c r="X66" s="470"/>
      <c r="Y66" s="470"/>
      <c r="Z66" s="470"/>
      <c r="AA66" s="1636"/>
      <c r="AB66" s="470"/>
      <c r="AC66" s="1637"/>
      <c r="AD66" s="1638"/>
      <c r="AE66" s="1638"/>
      <c r="AF66" s="1638"/>
      <c r="AG66" s="1639"/>
      <c r="AH66" s="1638"/>
      <c r="AI66" s="1638"/>
      <c r="AJ66" s="1640"/>
      <c r="AK66" s="1638"/>
      <c r="AL66" s="1638"/>
      <c r="AM66" s="1850"/>
      <c r="AN66" s="1633"/>
      <c r="AO66" s="1638"/>
      <c r="AP66" s="1635"/>
      <c r="AQ66" s="1633"/>
      <c r="AR66" s="1638"/>
      <c r="AS66" s="1635"/>
      <c r="AT66" s="1638"/>
      <c r="AU66" s="1635"/>
      <c r="AV66" s="1642"/>
      <c r="AW66" s="1638"/>
      <c r="AX66" s="1638"/>
      <c r="AY66" s="1642"/>
      <c r="AZ66" s="1638"/>
      <c r="BA66" s="1638"/>
      <c r="BB66" s="1635"/>
      <c r="BC66" s="1635"/>
      <c r="BD66" s="1635"/>
      <c r="BE66" s="1635"/>
      <c r="BF66" s="1635"/>
      <c r="BG66" s="1635"/>
      <c r="BH66" s="1635"/>
      <c r="BI66" s="1635"/>
      <c r="BJ66" s="1635"/>
      <c r="BK66" s="1635"/>
      <c r="BL66" s="1635"/>
      <c r="BM66" s="1635"/>
      <c r="BN66" s="1638"/>
      <c r="BO66" s="1638"/>
      <c r="BP66" s="1638"/>
      <c r="BQ66" s="1638"/>
      <c r="BR66" s="1638"/>
      <c r="BS66" s="1638"/>
      <c r="BT66" s="1643"/>
      <c r="BU66" s="1638"/>
      <c r="BV66" s="1638"/>
      <c r="BW66" s="1643"/>
      <c r="BX66" s="1638"/>
      <c r="BY66" s="462"/>
      <c r="BZ66" s="1635"/>
      <c r="CA66" s="1258"/>
      <c r="CB66" s="1258"/>
      <c r="CC66" s="1258"/>
      <c r="CD66" s="1258"/>
      <c r="CE66" s="1258"/>
      <c r="CF66" s="1635"/>
      <c r="CG66" s="1635"/>
      <c r="CH66" s="1635"/>
      <c r="CI66" s="1635"/>
      <c r="CJ66" s="1635"/>
      <c r="CK66" s="1635"/>
      <c r="CL66" s="1635"/>
      <c r="CM66" s="1142"/>
      <c r="CN66" s="1644"/>
    </row>
    <row r="67">
      <c r="A67" s="1145">
        <f t="shared" si="1"/>
        <v>43983</v>
      </c>
      <c r="B67" s="1730" t="str">
        <f>B65 &amp; " F"</f>
        <v>2020 Quý 1 F</v>
      </c>
      <c r="C67" s="1646"/>
      <c r="D67" s="1646"/>
      <c r="E67" s="1646"/>
      <c r="F67" s="478">
        <v>-0.05</v>
      </c>
      <c r="G67" s="479">
        <v>-0.05</v>
      </c>
      <c r="H67" s="844">
        <v>-0.05</v>
      </c>
      <c r="I67" s="1647">
        <v>0.018</v>
      </c>
      <c r="J67" s="1648">
        <v>0.055</v>
      </c>
      <c r="K67" s="1648">
        <v>0.018</v>
      </c>
      <c r="L67" s="1647"/>
      <c r="M67" s="1648"/>
      <c r="N67" s="1648"/>
      <c r="O67" s="1647"/>
      <c r="P67" s="1648"/>
      <c r="Q67" s="1648"/>
      <c r="R67" s="479">
        <v>-0.031</v>
      </c>
      <c r="S67" s="1275">
        <v>-0.032</v>
      </c>
      <c r="T67" s="1275">
        <v>-0.031</v>
      </c>
      <c r="U67" s="1854">
        <v>-0.036</v>
      </c>
      <c r="V67" s="1275">
        <v>-0.038</v>
      </c>
      <c r="W67" s="1275">
        <v>-0.036</v>
      </c>
      <c r="X67" s="483"/>
      <c r="Y67" s="483"/>
      <c r="Z67" s="483"/>
      <c r="AA67" s="1650"/>
      <c r="AB67" s="483"/>
      <c r="AC67" s="1651"/>
      <c r="AD67" s="1649"/>
      <c r="AE67" s="1649"/>
      <c r="AF67" s="1649"/>
      <c r="AG67" s="1652"/>
      <c r="AH67" s="1649"/>
      <c r="AI67" s="1649"/>
      <c r="AJ67" s="1653"/>
      <c r="AK67" s="1649"/>
      <c r="AL67" s="1649"/>
      <c r="AM67" s="1853"/>
      <c r="AN67" s="1646"/>
      <c r="AO67" s="1649"/>
      <c r="AP67" s="1648"/>
      <c r="AQ67" s="1646"/>
      <c r="AR67" s="1649"/>
      <c r="AS67" s="1648"/>
      <c r="AT67" s="1649"/>
      <c r="AU67" s="1648"/>
      <c r="AV67" s="1654"/>
      <c r="AW67" s="1649"/>
      <c r="AX67" s="1649"/>
      <c r="AY67" s="1654"/>
      <c r="AZ67" s="1649"/>
      <c r="BA67" s="1649"/>
      <c r="BB67" s="1648"/>
      <c r="BC67" s="1648"/>
      <c r="BD67" s="1648"/>
      <c r="BE67" s="1648"/>
      <c r="BF67" s="1648"/>
      <c r="BG67" s="1648"/>
      <c r="BH67" s="1648"/>
      <c r="BI67" s="1648"/>
      <c r="BJ67" s="1648"/>
      <c r="BK67" s="1648"/>
      <c r="BL67" s="1648"/>
      <c r="BM67" s="1648"/>
      <c r="BN67" s="1649"/>
      <c r="BO67" s="1649"/>
      <c r="BP67" s="1649"/>
      <c r="BQ67" s="1649"/>
      <c r="BR67" s="1649"/>
      <c r="BS67" s="1649"/>
      <c r="BT67" s="1655"/>
      <c r="BU67" s="1649"/>
      <c r="BV67" s="1649"/>
      <c r="BW67" s="1655"/>
      <c r="BX67" s="1649"/>
      <c r="BY67" s="494"/>
      <c r="BZ67" s="1648"/>
      <c r="CA67" s="1278"/>
      <c r="CB67" s="1278"/>
      <c r="CC67" s="1278"/>
      <c r="CD67" s="1278"/>
      <c r="CE67" s="1278"/>
      <c r="CF67" s="1648"/>
      <c r="CG67" s="1648"/>
      <c r="CH67" s="1648"/>
      <c r="CI67" s="1648"/>
      <c r="CJ67" s="1648"/>
      <c r="CK67" s="1648"/>
      <c r="CL67" s="1648"/>
      <c r="CM67" s="1149"/>
      <c r="CN67" s="1656"/>
    </row>
    <row r="68">
      <c r="A68" s="1162">
        <f t="shared" si="1"/>
        <v>44013</v>
      </c>
      <c r="B68" s="1727" t="str">
        <f t="array" ref="B68">IF(OR(MONTH(A68)=1, MONTH(A68)=2), 
    YEAR(DATE(YEAR(A68)-1,9,1)) &amp; " Quý 4", 
   YEAR(EDATE(A68, -3)) &amp; " Quý " &amp; CHOOSE(MATCH(MONTH(EDATE(A68, -3)), {1,4,7,10}, 1), 1, 2, 3, 4)
)</f>
        <v>2020 Quý 2</v>
      </c>
      <c r="C68" s="1633"/>
      <c r="D68" s="1633"/>
      <c r="E68" s="1633"/>
      <c r="F68" s="465">
        <v>-0.329</v>
      </c>
      <c r="G68" s="466">
        <v>-0.341</v>
      </c>
      <c r="H68" s="845">
        <v>-0.329</v>
      </c>
      <c r="I68" s="1634">
        <v>0.087</v>
      </c>
      <c r="J68" s="1635">
        <v>0.08</v>
      </c>
      <c r="K68" s="1635">
        <v>0.087</v>
      </c>
      <c r="L68" s="1634"/>
      <c r="M68" s="1635"/>
      <c r="N68" s="1635"/>
      <c r="O68" s="1634"/>
      <c r="P68" s="1635"/>
      <c r="Q68" s="1635"/>
      <c r="R68" s="466">
        <v>-0.15</v>
      </c>
      <c r="S68" s="1255">
        <v>-0.139</v>
      </c>
      <c r="T68" s="1255">
        <v>-0.15</v>
      </c>
      <c r="U68" s="1849">
        <v>-0.121</v>
      </c>
      <c r="V68" s="1255">
        <v>-0.112</v>
      </c>
      <c r="W68" s="1255">
        <v>-0.121</v>
      </c>
      <c r="X68" s="470"/>
      <c r="Y68" s="470"/>
      <c r="Z68" s="470"/>
      <c r="AA68" s="1636"/>
      <c r="AB68" s="470"/>
      <c r="AC68" s="1637"/>
      <c r="AD68" s="1638"/>
      <c r="AE68" s="1638"/>
      <c r="AF68" s="1638"/>
      <c r="AG68" s="1639"/>
      <c r="AH68" s="1638"/>
      <c r="AI68" s="1638"/>
      <c r="AJ68" s="1640"/>
      <c r="AK68" s="1638"/>
      <c r="AL68" s="1638"/>
      <c r="AM68" s="1850"/>
      <c r="AN68" s="1633"/>
      <c r="AO68" s="1638"/>
      <c r="AP68" s="1635"/>
      <c r="AQ68" s="1633"/>
      <c r="AR68" s="1638"/>
      <c r="AS68" s="1635"/>
      <c r="AT68" s="1638"/>
      <c r="AU68" s="1635"/>
      <c r="AV68" s="1642"/>
      <c r="AW68" s="1638"/>
      <c r="AX68" s="1638"/>
      <c r="AY68" s="1642"/>
      <c r="AZ68" s="1638"/>
      <c r="BA68" s="1638"/>
      <c r="BB68" s="1635"/>
      <c r="BC68" s="1635"/>
      <c r="BD68" s="1635"/>
      <c r="BE68" s="1635"/>
      <c r="BF68" s="1635"/>
      <c r="BG68" s="1635"/>
      <c r="BH68" s="1635"/>
      <c r="BI68" s="1635"/>
      <c r="BJ68" s="1635"/>
      <c r="BK68" s="1635"/>
      <c r="BL68" s="1635"/>
      <c r="BM68" s="1635"/>
      <c r="BN68" s="1638"/>
      <c r="BO68" s="1638"/>
      <c r="BP68" s="1638"/>
      <c r="BQ68" s="1638"/>
      <c r="BR68" s="1638"/>
      <c r="BS68" s="1638"/>
      <c r="BT68" s="1643"/>
      <c r="BU68" s="1638"/>
      <c r="BV68" s="1638"/>
      <c r="BW68" s="1643"/>
      <c r="BX68" s="1638"/>
      <c r="BY68" s="462"/>
      <c r="BZ68" s="1635"/>
      <c r="CA68" s="1258"/>
      <c r="CB68" s="1258"/>
      <c r="CC68" s="1258"/>
      <c r="CD68" s="1258"/>
      <c r="CE68" s="1258"/>
      <c r="CF68" s="1635"/>
      <c r="CG68" s="1635"/>
      <c r="CH68" s="1635"/>
      <c r="CI68" s="1635"/>
      <c r="CJ68" s="1635"/>
      <c r="CK68" s="1635"/>
      <c r="CL68" s="1635"/>
      <c r="CM68" s="1142"/>
      <c r="CN68" s="1644"/>
    </row>
    <row r="69">
      <c r="A69" s="1145">
        <f t="shared" si="1"/>
        <v>44044</v>
      </c>
      <c r="B69" s="1730" t="str">
        <f>B68 &amp;" 2nd"</f>
        <v>2020 Quý 2 2nd</v>
      </c>
      <c r="C69" s="1646"/>
      <c r="D69" s="1646"/>
      <c r="E69" s="1646"/>
      <c r="F69" s="478">
        <v>-0.317</v>
      </c>
      <c r="G69" s="479">
        <v>-0.325</v>
      </c>
      <c r="H69" s="844">
        <v>-0.317</v>
      </c>
      <c r="I69" s="1647">
        <v>0.066</v>
      </c>
      <c r="J69" s="1648">
        <v>0.067</v>
      </c>
      <c r="K69" s="1648">
        <v>0.064</v>
      </c>
      <c r="L69" s="1647"/>
      <c r="M69" s="1648"/>
      <c r="N69" s="1648"/>
      <c r="O69" s="1647"/>
      <c r="P69" s="1648"/>
      <c r="Q69" s="1648"/>
      <c r="R69" s="479">
        <v>-0.15</v>
      </c>
      <c r="S69" s="1275">
        <v>-0.15</v>
      </c>
      <c r="T69" s="1275">
        <v>-0.15</v>
      </c>
      <c r="U69" s="1854">
        <v>-0.121</v>
      </c>
      <c r="V69" s="1275">
        <v>-0.121</v>
      </c>
      <c r="W69" s="1275">
        <v>-0.121</v>
      </c>
      <c r="X69" s="483"/>
      <c r="Y69" s="483"/>
      <c r="Z69" s="483"/>
      <c r="AA69" s="1650"/>
      <c r="AB69" s="483"/>
      <c r="AC69" s="1651"/>
      <c r="AD69" s="1649"/>
      <c r="AE69" s="1649"/>
      <c r="AF69" s="1649"/>
      <c r="AG69" s="1652"/>
      <c r="AH69" s="1649"/>
      <c r="AI69" s="1649"/>
      <c r="AJ69" s="1653"/>
      <c r="AK69" s="1649"/>
      <c r="AL69" s="1649"/>
      <c r="AM69" s="1853"/>
      <c r="AN69" s="1646"/>
      <c r="AO69" s="1649"/>
      <c r="AP69" s="1648"/>
      <c r="AQ69" s="1646"/>
      <c r="AR69" s="1649"/>
      <c r="AS69" s="1648"/>
      <c r="AT69" s="1649"/>
      <c r="AU69" s="1648"/>
      <c r="AV69" s="1654"/>
      <c r="AW69" s="1649"/>
      <c r="AX69" s="1649"/>
      <c r="AY69" s="1654"/>
      <c r="AZ69" s="1649"/>
      <c r="BA69" s="1649"/>
      <c r="BB69" s="1648"/>
      <c r="BC69" s="1648"/>
      <c r="BD69" s="1648"/>
      <c r="BE69" s="1648"/>
      <c r="BF69" s="1648"/>
      <c r="BG69" s="1648"/>
      <c r="BH69" s="1648"/>
      <c r="BI69" s="1648"/>
      <c r="BJ69" s="1648"/>
      <c r="BK69" s="1648"/>
      <c r="BL69" s="1648"/>
      <c r="BM69" s="1648"/>
      <c r="BN69" s="1649"/>
      <c r="BO69" s="1649"/>
      <c r="BP69" s="1649"/>
      <c r="BQ69" s="1649"/>
      <c r="BR69" s="1649"/>
      <c r="BS69" s="1649"/>
      <c r="BT69" s="1655"/>
      <c r="BU69" s="1649"/>
      <c r="BV69" s="1649"/>
      <c r="BW69" s="1655"/>
      <c r="BX69" s="1649"/>
      <c r="BY69" s="494"/>
      <c r="BZ69" s="1648"/>
      <c r="CA69" s="1278"/>
      <c r="CB69" s="1278"/>
      <c r="CC69" s="1278"/>
      <c r="CD69" s="1278"/>
      <c r="CE69" s="1278"/>
      <c r="CF69" s="1648"/>
      <c r="CG69" s="1648"/>
      <c r="CH69" s="1648"/>
      <c r="CI69" s="1648"/>
      <c r="CJ69" s="1648"/>
      <c r="CK69" s="1648"/>
      <c r="CL69" s="1648"/>
      <c r="CM69" s="1149"/>
      <c r="CN69" s="1656"/>
    </row>
    <row r="70">
      <c r="A70" s="1162">
        <f t="shared" si="1"/>
        <v>44075</v>
      </c>
      <c r="B70" s="1727" t="str">
        <f>B68 &amp; " F"</f>
        <v>2020 Quý 2 F</v>
      </c>
      <c r="C70" s="1633"/>
      <c r="D70" s="1633"/>
      <c r="E70" s="1633"/>
      <c r="F70" s="465">
        <v>-0.314</v>
      </c>
      <c r="G70" s="466">
        <v>-0.317</v>
      </c>
      <c r="H70" s="845">
        <v>-0.314</v>
      </c>
      <c r="I70" s="1634">
        <v>0.021</v>
      </c>
      <c r="J70" s="1638"/>
      <c r="K70" s="1635">
        <v>0.021</v>
      </c>
      <c r="L70" s="1634"/>
      <c r="M70" s="1635"/>
      <c r="N70" s="1635"/>
      <c r="O70" s="1634"/>
      <c r="P70" s="1635"/>
      <c r="Q70" s="1635"/>
      <c r="R70" s="466">
        <v>-0.147</v>
      </c>
      <c r="S70" s="1255">
        <v>-0.15</v>
      </c>
      <c r="T70" s="1255">
        <v>-0.147</v>
      </c>
      <c r="U70" s="1849">
        <v>-0.118</v>
      </c>
      <c r="V70" s="1255">
        <v>-0.121</v>
      </c>
      <c r="W70" s="1255">
        <v>-0.118</v>
      </c>
      <c r="X70" s="470"/>
      <c r="Y70" s="470"/>
      <c r="Z70" s="470"/>
      <c r="AA70" s="1636"/>
      <c r="AB70" s="470"/>
      <c r="AC70" s="1637"/>
      <c r="AD70" s="1638"/>
      <c r="AE70" s="1638"/>
      <c r="AF70" s="1638"/>
      <c r="AG70" s="1639"/>
      <c r="AH70" s="1638"/>
      <c r="AI70" s="1638"/>
      <c r="AJ70" s="1640"/>
      <c r="AK70" s="1638"/>
      <c r="AL70" s="1638"/>
      <c r="AM70" s="1850"/>
      <c r="AN70" s="1633"/>
      <c r="AO70" s="1638"/>
      <c r="AP70" s="1635"/>
      <c r="AQ70" s="1633"/>
      <c r="AR70" s="1638"/>
      <c r="AS70" s="1635"/>
      <c r="AT70" s="1638"/>
      <c r="AU70" s="1635"/>
      <c r="AV70" s="1642"/>
      <c r="AW70" s="1638"/>
      <c r="AX70" s="1638"/>
      <c r="AY70" s="1642"/>
      <c r="AZ70" s="1638"/>
      <c r="BA70" s="1638"/>
      <c r="BB70" s="1635"/>
      <c r="BC70" s="1635"/>
      <c r="BD70" s="1635"/>
      <c r="BE70" s="1635"/>
      <c r="BF70" s="1635"/>
      <c r="BG70" s="1635"/>
      <c r="BH70" s="1635"/>
      <c r="BI70" s="1635"/>
      <c r="BJ70" s="1635"/>
      <c r="BK70" s="1635"/>
      <c r="BL70" s="1635"/>
      <c r="BM70" s="1635"/>
      <c r="BN70" s="1638"/>
      <c r="BO70" s="1638"/>
      <c r="BP70" s="1638"/>
      <c r="BQ70" s="1638"/>
      <c r="BR70" s="1638"/>
      <c r="BS70" s="1638"/>
      <c r="BT70" s="1643"/>
      <c r="BU70" s="1638"/>
      <c r="BV70" s="1638"/>
      <c r="BW70" s="1643"/>
      <c r="BX70" s="1638"/>
      <c r="BY70" s="462"/>
      <c r="BZ70" s="1635"/>
      <c r="CA70" s="1258"/>
      <c r="CB70" s="1258"/>
      <c r="CC70" s="1258"/>
      <c r="CD70" s="1258"/>
      <c r="CE70" s="1258"/>
      <c r="CF70" s="1635"/>
      <c r="CG70" s="1635"/>
      <c r="CH70" s="1635"/>
      <c r="CI70" s="1635"/>
      <c r="CJ70" s="1635"/>
      <c r="CK70" s="1635"/>
      <c r="CL70" s="1635"/>
      <c r="CM70" s="1142"/>
      <c r="CN70" s="1644"/>
    </row>
    <row r="71">
      <c r="A71" s="1145">
        <f t="shared" si="1"/>
        <v>44105</v>
      </c>
      <c r="B71" s="1730" t="str">
        <f t="array" ref="B71">IF(OR(MONTH(A71)=1, MONTH(A71)=2), 
    YEAR(DATE(YEAR(A71)-1,9,1)) &amp; " Quý 4", 
   YEAR(EDATE(A71, -3)) &amp; " Quý " &amp; CHOOSE(MATCH(MONTH(EDATE(A71, -3)), {1,4,7,10}, 1), 1, 2, 3, 4)
)</f>
        <v>2020 Quý 3</v>
      </c>
      <c r="C71" s="1646"/>
      <c r="D71" s="1646"/>
      <c r="E71" s="1646"/>
      <c r="F71" s="478">
        <v>0.331</v>
      </c>
      <c r="G71" s="479">
        <v>0.31</v>
      </c>
      <c r="H71" s="844">
        <v>0.331</v>
      </c>
      <c r="I71" s="1647">
        <v>0.011</v>
      </c>
      <c r="J71" s="1648">
        <v>0.015</v>
      </c>
      <c r="K71" s="1648">
        <v>0.011</v>
      </c>
      <c r="L71" s="1647"/>
      <c r="M71" s="1648"/>
      <c r="N71" s="1648"/>
      <c r="O71" s="1647"/>
      <c r="P71" s="1648"/>
      <c r="Q71" s="1648"/>
      <c r="R71" s="479">
        <v>-0.043</v>
      </c>
      <c r="S71" s="1275">
        <v>-0.07</v>
      </c>
      <c r="T71" s="1275">
        <v>-0.148</v>
      </c>
      <c r="U71" s="1854">
        <v>0.127</v>
      </c>
      <c r="V71" s="1275">
        <v>0.094</v>
      </c>
      <c r="W71" s="1275">
        <v>-0.118</v>
      </c>
      <c r="X71" s="483"/>
      <c r="Y71" s="483"/>
      <c r="Z71" s="483"/>
      <c r="AA71" s="1650"/>
      <c r="AB71" s="483"/>
      <c r="AC71" s="1651"/>
      <c r="AD71" s="1649"/>
      <c r="AE71" s="1649"/>
      <c r="AF71" s="1649"/>
      <c r="AG71" s="1652"/>
      <c r="AH71" s="1649"/>
      <c r="AI71" s="1649"/>
      <c r="AJ71" s="1653"/>
      <c r="AK71" s="1649"/>
      <c r="AL71" s="1649"/>
      <c r="AM71" s="1853"/>
      <c r="AN71" s="1646"/>
      <c r="AO71" s="1649"/>
      <c r="AP71" s="1648"/>
      <c r="AQ71" s="1646"/>
      <c r="AR71" s="1649"/>
      <c r="AS71" s="1648"/>
      <c r="AT71" s="1649"/>
      <c r="AU71" s="1648"/>
      <c r="AV71" s="1654"/>
      <c r="AW71" s="1649"/>
      <c r="AX71" s="1649"/>
      <c r="AY71" s="1654"/>
      <c r="AZ71" s="1649"/>
      <c r="BA71" s="1649"/>
      <c r="BB71" s="1648"/>
      <c r="BC71" s="1648"/>
      <c r="BD71" s="1648"/>
      <c r="BE71" s="1648"/>
      <c r="BF71" s="1648"/>
      <c r="BG71" s="1648"/>
      <c r="BH71" s="1648"/>
      <c r="BI71" s="1648"/>
      <c r="BJ71" s="1648"/>
      <c r="BK71" s="1648"/>
      <c r="BL71" s="1648"/>
      <c r="BM71" s="1648"/>
      <c r="BN71" s="1649"/>
      <c r="BO71" s="1649"/>
      <c r="BP71" s="1649"/>
      <c r="BQ71" s="1649"/>
      <c r="BR71" s="1649"/>
      <c r="BS71" s="1649"/>
      <c r="BT71" s="1655"/>
      <c r="BU71" s="1649"/>
      <c r="BV71" s="1649"/>
      <c r="BW71" s="1655"/>
      <c r="BX71" s="1649"/>
      <c r="BY71" s="494"/>
      <c r="BZ71" s="1648"/>
      <c r="CA71" s="1278"/>
      <c r="CB71" s="1278"/>
      <c r="CC71" s="1278"/>
      <c r="CD71" s="1278"/>
      <c r="CE71" s="1278"/>
      <c r="CF71" s="1648"/>
      <c r="CG71" s="1648"/>
      <c r="CH71" s="1648"/>
      <c r="CI71" s="1648"/>
      <c r="CJ71" s="1648"/>
      <c r="CK71" s="1648"/>
      <c r="CL71" s="1648"/>
      <c r="CM71" s="1149"/>
      <c r="CN71" s="1656"/>
    </row>
    <row r="72">
      <c r="A72" s="1162">
        <f t="shared" si="1"/>
        <v>44136</v>
      </c>
      <c r="B72" s="1727" t="str">
        <f>B71 &amp;" 2nd"</f>
        <v>2020 Quý 3 2nd</v>
      </c>
      <c r="C72" s="1633"/>
      <c r="D72" s="1633"/>
      <c r="E72" s="1633"/>
      <c r="F72" s="465">
        <v>0.331</v>
      </c>
      <c r="G72" s="466">
        <v>0.332</v>
      </c>
      <c r="H72" s="845">
        <v>0.331</v>
      </c>
      <c r="I72" s="1634">
        <v>0.004</v>
      </c>
      <c r="J72" s="1638"/>
      <c r="K72" s="1635">
        <v>0.004</v>
      </c>
      <c r="L72" s="1704"/>
      <c r="M72" s="1638"/>
      <c r="N72" s="1638"/>
      <c r="O72" s="1634"/>
      <c r="P72" s="1635"/>
      <c r="Q72" s="1635"/>
      <c r="R72" s="466">
        <v>-0.044</v>
      </c>
      <c r="S72" s="1255">
        <v>-0.043</v>
      </c>
      <c r="T72" s="1255">
        <v>-0.147</v>
      </c>
      <c r="U72" s="1849">
        <v>0.126</v>
      </c>
      <c r="V72" s="1255">
        <v>0.127</v>
      </c>
      <c r="W72" s="1255">
        <v>-0.118</v>
      </c>
      <c r="X72" s="470"/>
      <c r="Y72" s="470"/>
      <c r="Z72" s="470"/>
      <c r="AA72" s="1636"/>
      <c r="AB72" s="470"/>
      <c r="AC72" s="1637"/>
      <c r="AD72" s="1638"/>
      <c r="AE72" s="1638"/>
      <c r="AF72" s="1638"/>
      <c r="AG72" s="1639"/>
      <c r="AH72" s="1638"/>
      <c r="AI72" s="1638"/>
      <c r="AJ72" s="1640"/>
      <c r="AK72" s="1638"/>
      <c r="AL72" s="1638"/>
      <c r="AM72" s="1850"/>
      <c r="AN72" s="1633"/>
      <c r="AO72" s="1638"/>
      <c r="AP72" s="1635"/>
      <c r="AQ72" s="1633"/>
      <c r="AR72" s="1638"/>
      <c r="AS72" s="1635"/>
      <c r="AT72" s="1638"/>
      <c r="AU72" s="1635"/>
      <c r="AV72" s="1642"/>
      <c r="AW72" s="1638"/>
      <c r="AX72" s="1638"/>
      <c r="AY72" s="1642"/>
      <c r="AZ72" s="1638"/>
      <c r="BA72" s="1638"/>
      <c r="BB72" s="1635"/>
      <c r="BC72" s="1635"/>
      <c r="BD72" s="1635"/>
      <c r="BE72" s="1635"/>
      <c r="BF72" s="1635"/>
      <c r="BG72" s="1635"/>
      <c r="BH72" s="1635"/>
      <c r="BI72" s="1635"/>
      <c r="BJ72" s="1635"/>
      <c r="BK72" s="1635"/>
      <c r="BL72" s="1635"/>
      <c r="BM72" s="1635"/>
      <c r="BN72" s="1638"/>
      <c r="BO72" s="1638"/>
      <c r="BP72" s="1638"/>
      <c r="BQ72" s="1638"/>
      <c r="BR72" s="1638"/>
      <c r="BS72" s="1638"/>
      <c r="BT72" s="1643"/>
      <c r="BU72" s="1638"/>
      <c r="BV72" s="1635"/>
      <c r="BW72" s="1643"/>
      <c r="BX72" s="1638"/>
      <c r="BY72" s="487"/>
      <c r="BZ72" s="1635"/>
      <c r="CA72" s="1258"/>
      <c r="CB72" s="1258"/>
      <c r="CC72" s="1258"/>
      <c r="CD72" s="1258"/>
      <c r="CE72" s="1258"/>
      <c r="CF72" s="1635"/>
      <c r="CG72" s="1635"/>
      <c r="CH72" s="1635"/>
      <c r="CI72" s="1635"/>
      <c r="CJ72" s="1635"/>
      <c r="CK72" s="1635"/>
      <c r="CL72" s="1635"/>
      <c r="CM72" s="1142"/>
      <c r="CN72" s="1644"/>
    </row>
    <row r="73">
      <c r="A73" s="1145">
        <f t="shared" si="1"/>
        <v>44166</v>
      </c>
      <c r="B73" s="1730" t="str">
        <f>B71 &amp; " F"</f>
        <v>2020 Quý 3 F</v>
      </c>
      <c r="C73" s="1646"/>
      <c r="D73" s="1646"/>
      <c r="E73" s="1646"/>
      <c r="F73" s="478">
        <v>0.334</v>
      </c>
      <c r="G73" s="479">
        <v>0.331</v>
      </c>
      <c r="H73" s="844">
        <v>0.334</v>
      </c>
      <c r="I73" s="1647">
        <v>-0.026</v>
      </c>
      <c r="J73" s="1649"/>
      <c r="K73" s="1648">
        <v>-0.023</v>
      </c>
      <c r="L73" s="1647"/>
      <c r="M73" s="1648"/>
      <c r="N73" s="1648"/>
      <c r="O73" s="1647"/>
      <c r="P73" s="1648"/>
      <c r="Q73" s="1648"/>
      <c r="R73" s="479">
        <v>-0.043</v>
      </c>
      <c r="S73" s="1275">
        <v>-0.044</v>
      </c>
      <c r="T73" s="1275">
        <v>-0.043</v>
      </c>
      <c r="U73" s="1854">
        <v>0.125</v>
      </c>
      <c r="V73" s="1275">
        <v>0.126</v>
      </c>
      <c r="W73" s="1275">
        <v>0.124</v>
      </c>
      <c r="X73" s="483"/>
      <c r="Y73" s="483"/>
      <c r="Z73" s="483"/>
      <c r="AA73" s="1650"/>
      <c r="AB73" s="483"/>
      <c r="AC73" s="1651"/>
      <c r="AD73" s="1649"/>
      <c r="AE73" s="1649"/>
      <c r="AF73" s="1649"/>
      <c r="AG73" s="1652"/>
      <c r="AH73" s="1649"/>
      <c r="AI73" s="1649"/>
      <c r="AJ73" s="1653"/>
      <c r="AK73" s="1649"/>
      <c r="AL73" s="1649"/>
      <c r="AM73" s="1853"/>
      <c r="AN73" s="1646"/>
      <c r="AO73" s="1649"/>
      <c r="AP73" s="1648"/>
      <c r="AQ73" s="1646"/>
      <c r="AR73" s="1649"/>
      <c r="AS73" s="1648"/>
      <c r="AT73" s="1649"/>
      <c r="AU73" s="1648"/>
      <c r="AV73" s="1654"/>
      <c r="AW73" s="1649"/>
      <c r="AX73" s="1649"/>
      <c r="AY73" s="1654"/>
      <c r="AZ73" s="1649"/>
      <c r="BA73" s="1649"/>
      <c r="BB73" s="1648"/>
      <c r="BC73" s="1648"/>
      <c r="BD73" s="1648"/>
      <c r="BE73" s="1648"/>
      <c r="BF73" s="1648"/>
      <c r="BG73" s="1648"/>
      <c r="BH73" s="1648"/>
      <c r="BI73" s="1648"/>
      <c r="BJ73" s="1648"/>
      <c r="BK73" s="1648"/>
      <c r="BL73" s="1648"/>
      <c r="BM73" s="1648"/>
      <c r="BN73" s="1649"/>
      <c r="BO73" s="1649"/>
      <c r="BP73" s="1649"/>
      <c r="BQ73" s="1649"/>
      <c r="BR73" s="1649"/>
      <c r="BS73" s="1649"/>
      <c r="BT73" s="1655"/>
      <c r="BU73" s="1649"/>
      <c r="BV73" s="1648"/>
      <c r="BW73" s="1655"/>
      <c r="BX73" s="1649"/>
      <c r="BY73" s="475"/>
      <c r="BZ73" s="1648"/>
      <c r="CA73" s="1278"/>
      <c r="CB73" s="1278"/>
      <c r="CC73" s="1278"/>
      <c r="CD73" s="1278"/>
      <c r="CE73" s="1278"/>
      <c r="CF73" s="1648"/>
      <c r="CG73" s="1648"/>
      <c r="CH73" s="1648"/>
      <c r="CI73" s="1648"/>
      <c r="CJ73" s="1648"/>
      <c r="CK73" s="1648"/>
      <c r="CL73" s="1648"/>
      <c r="CM73" s="1149"/>
      <c r="CN73" s="1656"/>
    </row>
    <row r="74">
      <c r="A74" s="1162">
        <f t="shared" si="1"/>
        <v>44197</v>
      </c>
      <c r="B74" s="1727" t="str">
        <f t="array" ref="B74">IF(OR(MONTH(A74)=1, MONTH(A74)=2), 
    YEAR(DATE(YEAR(A74)-1,9,1)) &amp; " Quý 4", 
   YEAR(EDATE(A74, -3)) &amp; " Quý " &amp; CHOOSE(MATCH(MONTH(EDATE(A74, -3)), {1,4,7,10}, 1), 1, 2, 3, 4)
)</f>
        <v>2020 Quý 4</v>
      </c>
      <c r="C74" s="1633"/>
      <c r="D74" s="1633"/>
      <c r="E74" s="1633"/>
      <c r="F74" s="465">
        <v>0.04</v>
      </c>
      <c r="G74" s="466">
        <v>0.04</v>
      </c>
      <c r="H74" s="845">
        <v>0.04</v>
      </c>
      <c r="I74" s="1634">
        <v>0.012</v>
      </c>
      <c r="J74" s="1638"/>
      <c r="K74" s="1635">
        <v>0.012</v>
      </c>
      <c r="L74" s="1634"/>
      <c r="M74" s="1635"/>
      <c r="N74" s="1635"/>
      <c r="O74" s="1634"/>
      <c r="P74" s="1635"/>
      <c r="Q74" s="1635"/>
      <c r="R74" s="466">
        <v>-0.051</v>
      </c>
      <c r="S74" s="1255">
        <v>-0.043</v>
      </c>
      <c r="T74" s="1255">
        <v>-0.043</v>
      </c>
      <c r="U74" s="1849">
        <v>-0.007</v>
      </c>
      <c r="V74" s="1255">
        <v>0.127</v>
      </c>
      <c r="W74" s="1255">
        <v>0.124</v>
      </c>
      <c r="X74" s="496"/>
      <c r="Y74" s="466"/>
      <c r="Z74" s="466"/>
      <c r="AA74" s="468"/>
      <c r="AB74" s="466"/>
      <c r="AC74" s="1756"/>
      <c r="AD74" s="1757"/>
      <c r="AE74" s="1635"/>
      <c r="AF74" s="1635"/>
      <c r="AG74" s="1758"/>
      <c r="AH74" s="1635"/>
      <c r="AI74" s="1635"/>
      <c r="AJ74" s="1856"/>
      <c r="AK74" s="1635"/>
      <c r="AL74" s="1635"/>
      <c r="AM74" s="1857"/>
      <c r="AN74" s="1258"/>
      <c r="AO74" s="1635"/>
      <c r="AP74" s="1635"/>
      <c r="AQ74" s="1633"/>
      <c r="AR74" s="1638"/>
      <c r="AS74" s="1635"/>
      <c r="AT74" s="1638"/>
      <c r="AU74" s="1635"/>
      <c r="AV74" s="1763"/>
      <c r="AW74" s="1638"/>
      <c r="AX74" s="1635"/>
      <c r="AY74" s="1763"/>
      <c r="AZ74" s="1638"/>
      <c r="BA74" s="1635"/>
      <c r="BB74" s="1635"/>
      <c r="BC74" s="1635"/>
      <c r="BD74" s="1635"/>
      <c r="BE74" s="1635"/>
      <c r="BF74" s="1635"/>
      <c r="BG74" s="1635"/>
      <c r="BH74" s="1635"/>
      <c r="BI74" s="1635"/>
      <c r="BJ74" s="1635"/>
      <c r="BK74" s="1635"/>
      <c r="BL74" s="1635"/>
      <c r="BM74" s="1635"/>
      <c r="BN74" s="1638"/>
      <c r="BO74" s="1638"/>
      <c r="BP74" s="1638"/>
      <c r="BQ74" s="1638"/>
      <c r="BR74" s="1638"/>
      <c r="BS74" s="1638"/>
      <c r="BT74" s="1858"/>
      <c r="BU74" s="1635"/>
      <c r="BV74" s="1635"/>
      <c r="BW74" s="1858"/>
      <c r="BX74" s="1635"/>
      <c r="BY74" s="487"/>
      <c r="BZ74" s="1635"/>
      <c r="CA74" s="1258"/>
      <c r="CB74" s="1258"/>
      <c r="CC74" s="1258"/>
      <c r="CD74" s="1258"/>
      <c r="CE74" s="1258"/>
      <c r="CF74" s="1635"/>
      <c r="CG74" s="1635"/>
      <c r="CH74" s="1635"/>
      <c r="CI74" s="1635"/>
      <c r="CJ74" s="1635"/>
      <c r="CK74" s="1635"/>
      <c r="CL74" s="1635"/>
      <c r="CM74" s="1142"/>
      <c r="CN74" s="1644"/>
    </row>
    <row r="75">
      <c r="A75" s="1145">
        <f t="shared" si="1"/>
        <v>44228</v>
      </c>
      <c r="B75" s="1730" t="str">
        <f>B74 &amp;" 2nd"</f>
        <v>2020 Quý 4 2nd</v>
      </c>
      <c r="C75" s="1646"/>
      <c r="D75" s="1646"/>
      <c r="E75" s="1646"/>
      <c r="F75" s="478">
        <v>0.041</v>
      </c>
      <c r="G75" s="479">
        <v>0.042</v>
      </c>
      <c r="H75" s="844">
        <v>0.041</v>
      </c>
      <c r="I75" s="1647">
        <v>-0.029</v>
      </c>
      <c r="J75" s="1648">
        <v>-0.049</v>
      </c>
      <c r="K75" s="1648">
        <v>-0.022</v>
      </c>
      <c r="L75" s="1647"/>
      <c r="M75" s="1648"/>
      <c r="N75" s="1648"/>
      <c r="O75" s="1647"/>
      <c r="P75" s="1648"/>
      <c r="Q75" s="1648"/>
      <c r="R75" s="479">
        <v>-0.05</v>
      </c>
      <c r="S75" s="1275">
        <v>-0.051</v>
      </c>
      <c r="T75" s="1275">
        <v>-0.043</v>
      </c>
      <c r="U75" s="1854">
        <v>-0.006</v>
      </c>
      <c r="V75" s="1275">
        <v>-0.007</v>
      </c>
      <c r="W75" s="1275">
        <v>0.124</v>
      </c>
      <c r="X75" s="499"/>
      <c r="Y75" s="479"/>
      <c r="Z75" s="479"/>
      <c r="AA75" s="481"/>
      <c r="AB75" s="479"/>
      <c r="AC75" s="1764"/>
      <c r="AD75" s="1765"/>
      <c r="AE75" s="1649"/>
      <c r="AF75" s="1648"/>
      <c r="AG75" s="1766"/>
      <c r="AH75" s="1648"/>
      <c r="AI75" s="1648"/>
      <c r="AJ75" s="1859"/>
      <c r="AK75" s="1648"/>
      <c r="AL75" s="1648"/>
      <c r="AM75" s="1860"/>
      <c r="AN75" s="1278"/>
      <c r="AO75" s="1648"/>
      <c r="AP75" s="1648"/>
      <c r="AQ75" s="1646"/>
      <c r="AR75" s="1649"/>
      <c r="AS75" s="1648"/>
      <c r="AT75" s="1649"/>
      <c r="AU75" s="1648"/>
      <c r="AV75" s="1771"/>
      <c r="AW75" s="1648"/>
      <c r="AX75" s="1648"/>
      <c r="AY75" s="1771"/>
      <c r="AZ75" s="1648"/>
      <c r="BA75" s="1648"/>
      <c r="BB75" s="1648"/>
      <c r="BC75" s="1648"/>
      <c r="BD75" s="1648"/>
      <c r="BE75" s="1648"/>
      <c r="BF75" s="1648"/>
      <c r="BG75" s="1648"/>
      <c r="BH75" s="1648"/>
      <c r="BI75" s="1648"/>
      <c r="BJ75" s="1648"/>
      <c r="BK75" s="1648"/>
      <c r="BL75" s="1648"/>
      <c r="BM75" s="1648"/>
      <c r="BN75" s="1649"/>
      <c r="BO75" s="1649"/>
      <c r="BP75" s="1649"/>
      <c r="BQ75" s="1649"/>
      <c r="BR75" s="1649"/>
      <c r="BS75" s="1649"/>
      <c r="BT75" s="1861"/>
      <c r="BU75" s="1648"/>
      <c r="BV75" s="1648"/>
      <c r="BW75" s="1861"/>
      <c r="BX75" s="1648"/>
      <c r="BY75" s="475"/>
      <c r="BZ75" s="1648"/>
      <c r="CA75" s="1278"/>
      <c r="CB75" s="1278"/>
      <c r="CC75" s="1278"/>
      <c r="CD75" s="1278"/>
      <c r="CE75" s="1278"/>
      <c r="CF75" s="1648"/>
      <c r="CG75" s="1648"/>
      <c r="CH75" s="1648"/>
      <c r="CI75" s="1648"/>
      <c r="CJ75" s="1648"/>
      <c r="CK75" s="1648"/>
      <c r="CL75" s="1648"/>
      <c r="CM75" s="1149"/>
      <c r="CN75" s="1656"/>
    </row>
    <row r="76">
      <c r="A76" s="1162">
        <f t="shared" si="1"/>
        <v>44256</v>
      </c>
      <c r="B76" s="1727" t="str">
        <f>B74 &amp; " F"</f>
        <v>2020 Quý 4 F</v>
      </c>
      <c r="C76" s="1633"/>
      <c r="D76" s="1633"/>
      <c r="E76" s="1633"/>
      <c r="F76" s="465">
        <v>0.043</v>
      </c>
      <c r="G76" s="466">
        <v>0.041</v>
      </c>
      <c r="H76" s="845">
        <v>0.043</v>
      </c>
      <c r="I76" s="1634">
        <v>0.004</v>
      </c>
      <c r="J76" s="1635">
        <v>0.006</v>
      </c>
      <c r="K76" s="1635">
        <v>0.004</v>
      </c>
      <c r="L76" s="1634"/>
      <c r="M76" s="1635"/>
      <c r="N76" s="1635"/>
      <c r="O76" s="1634"/>
      <c r="P76" s="1635"/>
      <c r="Q76" s="1635"/>
      <c r="R76" s="466">
        <v>-0.049</v>
      </c>
      <c r="S76" s="1255">
        <v>-0.05</v>
      </c>
      <c r="T76" s="1255">
        <v>-0.049</v>
      </c>
      <c r="U76" s="1849">
        <v>-0.007</v>
      </c>
      <c r="V76" s="1255">
        <v>-0.006</v>
      </c>
      <c r="W76" s="1255">
        <v>-0.007</v>
      </c>
      <c r="X76" s="496"/>
      <c r="Y76" s="466"/>
      <c r="Z76" s="466"/>
      <c r="AA76" s="468"/>
      <c r="AB76" s="466"/>
      <c r="AC76" s="1756"/>
      <c r="AD76" s="1757"/>
      <c r="AE76" s="1635"/>
      <c r="AF76" s="1635"/>
      <c r="AG76" s="1758"/>
      <c r="AH76" s="1635"/>
      <c r="AI76" s="1635"/>
      <c r="AJ76" s="1856"/>
      <c r="AK76" s="1635"/>
      <c r="AL76" s="1635"/>
      <c r="AM76" s="1857"/>
      <c r="AN76" s="1258"/>
      <c r="AO76" s="1635"/>
      <c r="AP76" s="1635"/>
      <c r="AQ76" s="1633"/>
      <c r="AR76" s="1638"/>
      <c r="AS76" s="1635"/>
      <c r="AT76" s="1638"/>
      <c r="AU76" s="1635"/>
      <c r="AV76" s="1763"/>
      <c r="AW76" s="1638"/>
      <c r="AX76" s="1635"/>
      <c r="AY76" s="1763"/>
      <c r="AZ76" s="1638"/>
      <c r="BA76" s="1635"/>
      <c r="BB76" s="1635"/>
      <c r="BC76" s="1635"/>
      <c r="BD76" s="1635"/>
      <c r="BE76" s="1635"/>
      <c r="BF76" s="1635"/>
      <c r="BG76" s="1635"/>
      <c r="BH76" s="1635"/>
      <c r="BI76" s="1635"/>
      <c r="BJ76" s="1635"/>
      <c r="BK76" s="1635"/>
      <c r="BL76" s="1635"/>
      <c r="BM76" s="1635"/>
      <c r="BN76" s="1638"/>
      <c r="BO76" s="1638"/>
      <c r="BP76" s="1638"/>
      <c r="BQ76" s="1638"/>
      <c r="BR76" s="1638"/>
      <c r="BS76" s="1638"/>
      <c r="BT76" s="1858"/>
      <c r="BU76" s="1635"/>
      <c r="BV76" s="1635"/>
      <c r="BW76" s="1858"/>
      <c r="BX76" s="1635"/>
      <c r="BY76" s="487"/>
      <c r="BZ76" s="1635"/>
      <c r="CA76" s="1258"/>
      <c r="CB76" s="1258"/>
      <c r="CC76" s="1258"/>
      <c r="CD76" s="1258"/>
      <c r="CE76" s="1258"/>
      <c r="CF76" s="1635"/>
      <c r="CG76" s="1635"/>
      <c r="CH76" s="1635"/>
      <c r="CI76" s="1635"/>
      <c r="CJ76" s="1635"/>
      <c r="CK76" s="1635"/>
      <c r="CL76" s="1635"/>
      <c r="CM76" s="1142"/>
      <c r="CN76" s="1644"/>
    </row>
    <row r="77">
      <c r="A77" s="1145">
        <f t="shared" si="1"/>
        <v>44287</v>
      </c>
      <c r="B77" s="1730" t="str">
        <f t="array" ref="B77">IF(OR(MONTH(A77)=1, MONTH(A77)=2), 
    YEAR(DATE(YEAR(A77)-1,9,1)) &amp; " Quý 4", 
   YEAR(EDATE(A77, -3)) &amp; " Quý " &amp; CHOOSE(MATCH(MONTH(EDATE(A77, -3)), {1,4,7,10}, 1), 1, 2, 3, 4)
)</f>
        <v>2021 Quý 1</v>
      </c>
      <c r="C77" s="1646"/>
      <c r="D77" s="1646"/>
      <c r="E77" s="1646"/>
      <c r="F77" s="478">
        <v>0.064</v>
      </c>
      <c r="G77" s="479">
        <v>0.061</v>
      </c>
      <c r="H77" s="844">
        <v>0.064</v>
      </c>
      <c r="I77" s="1647">
        <v>0.021</v>
      </c>
      <c r="J77" s="1649"/>
      <c r="K77" s="1648">
        <v>0.021</v>
      </c>
      <c r="L77" s="1647"/>
      <c r="M77" s="1648"/>
      <c r="N77" s="1648"/>
      <c r="O77" s="1647"/>
      <c r="P77" s="1648"/>
      <c r="Q77" s="1648"/>
      <c r="R77" s="479">
        <v>-0.018</v>
      </c>
      <c r="S77" s="1275">
        <v>-0.02</v>
      </c>
      <c r="T77" s="1275">
        <v>-0.018</v>
      </c>
      <c r="U77" s="1854">
        <v>-0.006</v>
      </c>
      <c r="V77" s="1275">
        <v>-0.008</v>
      </c>
      <c r="W77" s="1275">
        <v>-0.006</v>
      </c>
      <c r="X77" s="499"/>
      <c r="Y77" s="479"/>
      <c r="Z77" s="479"/>
      <c r="AA77" s="481"/>
      <c r="AB77" s="479"/>
      <c r="AC77" s="1764"/>
      <c r="AD77" s="1765"/>
      <c r="AE77" s="1649"/>
      <c r="AF77" s="1648"/>
      <c r="AG77" s="1766"/>
      <c r="AH77" s="1648"/>
      <c r="AI77" s="1648"/>
      <c r="AJ77" s="1859"/>
      <c r="AK77" s="1648"/>
      <c r="AL77" s="1648"/>
      <c r="AM77" s="1860"/>
      <c r="AN77" s="1278"/>
      <c r="AO77" s="1648"/>
      <c r="AP77" s="1648"/>
      <c r="AQ77" s="1646"/>
      <c r="AR77" s="1649"/>
      <c r="AS77" s="1648"/>
      <c r="AT77" s="1649"/>
      <c r="AU77" s="1648"/>
      <c r="AV77" s="1771"/>
      <c r="AW77" s="1648"/>
      <c r="AX77" s="1648"/>
      <c r="AY77" s="1771"/>
      <c r="AZ77" s="1648"/>
      <c r="BA77" s="1648"/>
      <c r="BB77" s="1648"/>
      <c r="BC77" s="1648"/>
      <c r="BD77" s="1648"/>
      <c r="BE77" s="1648"/>
      <c r="BF77" s="1648"/>
      <c r="BG77" s="1648"/>
      <c r="BH77" s="1648"/>
      <c r="BI77" s="1648"/>
      <c r="BJ77" s="1648"/>
      <c r="BK77" s="1648"/>
      <c r="BL77" s="1648"/>
      <c r="BM77" s="1648"/>
      <c r="BN77" s="1649"/>
      <c r="BO77" s="1649"/>
      <c r="BP77" s="1649"/>
      <c r="BQ77" s="1649"/>
      <c r="BR77" s="1649"/>
      <c r="BS77" s="1649"/>
      <c r="BT77" s="1861"/>
      <c r="BU77" s="1649"/>
      <c r="BV77" s="1648"/>
      <c r="BW77" s="1861"/>
      <c r="BX77" s="1649"/>
      <c r="BY77" s="475"/>
      <c r="BZ77" s="1648"/>
      <c r="CA77" s="1278"/>
      <c r="CB77" s="1278"/>
      <c r="CC77" s="1278"/>
      <c r="CD77" s="1278"/>
      <c r="CE77" s="1278"/>
      <c r="CF77" s="1648"/>
      <c r="CG77" s="1648"/>
      <c r="CH77" s="1648"/>
      <c r="CI77" s="1648"/>
      <c r="CJ77" s="1648"/>
      <c r="CK77" s="1648"/>
      <c r="CL77" s="1648"/>
      <c r="CM77" s="1149"/>
      <c r="CN77" s="1656"/>
    </row>
    <row r="78">
      <c r="A78" s="1162">
        <f t="shared" si="1"/>
        <v>44317</v>
      </c>
      <c r="B78" s="1727" t="str">
        <f>B77 &amp;" 2nd"</f>
        <v>2021 Quý 1 2nd</v>
      </c>
      <c r="C78" s="1633"/>
      <c r="D78" s="1633"/>
      <c r="E78" s="1633"/>
      <c r="F78" s="465">
        <v>0.064</v>
      </c>
      <c r="G78" s="466">
        <v>0.065</v>
      </c>
      <c r="H78" s="845">
        <v>0.064</v>
      </c>
      <c r="I78" s="1634">
        <v>0.023</v>
      </c>
      <c r="J78" s="1635">
        <v>0.022</v>
      </c>
      <c r="K78" s="1782">
        <v>0.02</v>
      </c>
      <c r="L78" s="1634"/>
      <c r="M78" s="1635"/>
      <c r="N78" s="1635"/>
      <c r="O78" s="1704"/>
      <c r="P78" s="1638"/>
      <c r="Q78" s="1638"/>
      <c r="R78" s="466">
        <v>-0.018</v>
      </c>
      <c r="S78" s="1255">
        <v>-0.018</v>
      </c>
      <c r="T78" s="1255">
        <v>-0.018</v>
      </c>
      <c r="U78" s="1849">
        <v>-0.006</v>
      </c>
      <c r="V78" s="1255">
        <v>-0.006</v>
      </c>
      <c r="W78" s="1255">
        <v>-0.006</v>
      </c>
      <c r="X78" s="496"/>
      <c r="Y78" s="466"/>
      <c r="Z78" s="466"/>
      <c r="AA78" s="468"/>
      <c r="AB78" s="466"/>
      <c r="AC78" s="1756"/>
      <c r="AD78" s="1757"/>
      <c r="AE78" s="1638"/>
      <c r="AF78" s="1635"/>
      <c r="AG78" s="1758"/>
      <c r="AH78" s="1635"/>
      <c r="AI78" s="1635"/>
      <c r="AJ78" s="1856"/>
      <c r="AK78" s="1635"/>
      <c r="AL78" s="1635"/>
      <c r="AM78" s="1857"/>
      <c r="AN78" s="1258"/>
      <c r="AO78" s="1635"/>
      <c r="AP78" s="1635"/>
      <c r="AQ78" s="1633"/>
      <c r="AR78" s="1638"/>
      <c r="AS78" s="1635"/>
      <c r="AT78" s="1638"/>
      <c r="AU78" s="1635"/>
      <c r="AV78" s="1763"/>
      <c r="AW78" s="1638"/>
      <c r="AX78" s="1635"/>
      <c r="AY78" s="1763"/>
      <c r="AZ78" s="1638"/>
      <c r="BA78" s="1635"/>
      <c r="BB78" s="1635"/>
      <c r="BC78" s="1635"/>
      <c r="BD78" s="1635"/>
      <c r="BE78" s="1635"/>
      <c r="BF78" s="1635"/>
      <c r="BG78" s="1635"/>
      <c r="BH78" s="1635"/>
      <c r="BI78" s="1635"/>
      <c r="BJ78" s="1635"/>
      <c r="BK78" s="1635"/>
      <c r="BL78" s="1635"/>
      <c r="BM78" s="1635"/>
      <c r="BN78" s="1638"/>
      <c r="BO78" s="1638"/>
      <c r="BP78" s="1638"/>
      <c r="BQ78" s="1638"/>
      <c r="BR78" s="1638"/>
      <c r="BS78" s="1638"/>
      <c r="BT78" s="1858"/>
      <c r="BU78" s="1635"/>
      <c r="BV78" s="1635"/>
      <c r="BW78" s="1858"/>
      <c r="BX78" s="1635"/>
      <c r="BY78" s="487"/>
      <c r="BZ78" s="1635"/>
      <c r="CA78" s="1258"/>
      <c r="CB78" s="1258"/>
      <c r="CC78" s="1258"/>
      <c r="CD78" s="1258"/>
      <c r="CE78" s="1258"/>
      <c r="CF78" s="1635"/>
      <c r="CG78" s="1635"/>
      <c r="CH78" s="1635"/>
      <c r="CI78" s="1635"/>
      <c r="CJ78" s="1635"/>
      <c r="CK78" s="1635"/>
      <c r="CL78" s="1635"/>
      <c r="CM78" s="1142"/>
      <c r="CN78" s="1644"/>
    </row>
    <row r="79">
      <c r="A79" s="1145">
        <f t="shared" si="1"/>
        <v>44348</v>
      </c>
      <c r="B79" s="1730" t="str">
        <f>B77 &amp; " F"</f>
        <v>2021 Quý 1 F</v>
      </c>
      <c r="C79" s="1646"/>
      <c r="D79" s="1646"/>
      <c r="E79" s="1646"/>
      <c r="F79" s="478">
        <v>0.064</v>
      </c>
      <c r="G79" s="479">
        <v>0.064</v>
      </c>
      <c r="H79" s="844">
        <v>0.064</v>
      </c>
      <c r="I79" s="1783">
        <v>0.008</v>
      </c>
      <c r="J79" s="1784"/>
      <c r="K79" s="1784"/>
      <c r="L79" s="1647"/>
      <c r="M79" s="1648"/>
      <c r="N79" s="1648"/>
      <c r="O79" s="1647"/>
      <c r="P79" s="1648"/>
      <c r="Q79" s="1648"/>
      <c r="R79" s="479">
        <v>-0.013</v>
      </c>
      <c r="S79" s="1275">
        <v>-0.018</v>
      </c>
      <c r="T79" s="1275">
        <v>-0.013</v>
      </c>
      <c r="U79" s="1854">
        <v>-0.003</v>
      </c>
      <c r="V79" s="1275">
        <v>-0.006</v>
      </c>
      <c r="W79" s="1275">
        <v>-0.003</v>
      </c>
      <c r="X79" s="499"/>
      <c r="Y79" s="479"/>
      <c r="Z79" s="479"/>
      <c r="AA79" s="481"/>
      <c r="AB79" s="479"/>
      <c r="AC79" s="1764"/>
      <c r="AD79" s="1765"/>
      <c r="AE79" s="1649"/>
      <c r="AF79" s="1648"/>
      <c r="AG79" s="1766"/>
      <c r="AH79" s="1648"/>
      <c r="AI79" s="1648"/>
      <c r="AJ79" s="1859"/>
      <c r="AK79" s="1648"/>
      <c r="AL79" s="1648"/>
      <c r="AM79" s="1860"/>
      <c r="AN79" s="1278"/>
      <c r="AO79" s="1648"/>
      <c r="AP79" s="1648"/>
      <c r="AQ79" s="1646"/>
      <c r="AR79" s="1649"/>
      <c r="AS79" s="1648"/>
      <c r="AT79" s="1649"/>
      <c r="AU79" s="1648"/>
      <c r="AV79" s="1771"/>
      <c r="AW79" s="1648"/>
      <c r="AX79" s="1648"/>
      <c r="AY79" s="1771"/>
      <c r="AZ79" s="1648"/>
      <c r="BA79" s="1648"/>
      <c r="BB79" s="1648"/>
      <c r="BC79" s="1648"/>
      <c r="BD79" s="1648"/>
      <c r="BE79" s="1648"/>
      <c r="BF79" s="1648"/>
      <c r="BG79" s="1648"/>
      <c r="BH79" s="1648"/>
      <c r="BI79" s="1648"/>
      <c r="BJ79" s="1648"/>
      <c r="BK79" s="1648"/>
      <c r="BL79" s="1648"/>
      <c r="BM79" s="1648"/>
      <c r="BN79" s="1649"/>
      <c r="BO79" s="1649"/>
      <c r="BP79" s="1649"/>
      <c r="BQ79" s="1649"/>
      <c r="BR79" s="1649"/>
      <c r="BS79" s="1649"/>
      <c r="BT79" s="1861"/>
      <c r="BU79" s="1648"/>
      <c r="BV79" s="1648"/>
      <c r="BW79" s="1861"/>
      <c r="BX79" s="1648"/>
      <c r="BY79" s="475"/>
      <c r="BZ79" s="1648"/>
      <c r="CA79" s="1278"/>
      <c r="CB79" s="1278"/>
      <c r="CC79" s="1278"/>
      <c r="CD79" s="1278"/>
      <c r="CE79" s="1278"/>
      <c r="CF79" s="1648"/>
      <c r="CG79" s="1648"/>
      <c r="CH79" s="1648"/>
      <c r="CI79" s="1648"/>
      <c r="CJ79" s="1648"/>
      <c r="CK79" s="1648"/>
      <c r="CL79" s="1648"/>
      <c r="CM79" s="1149"/>
      <c r="CN79" s="1656"/>
    </row>
    <row r="80">
      <c r="A80" s="1162">
        <f t="shared" si="1"/>
        <v>44378</v>
      </c>
      <c r="B80" s="1727" t="str">
        <f t="array" ref="B80">IF(OR(MONTH(A80)=1, MONTH(A80)=2), 
    YEAR(DATE(YEAR(A80)-1,9,1)) &amp; " Quý 4", 
   YEAR(EDATE(A80, -3)) &amp; " Quý " &amp; CHOOSE(MATCH(MONTH(EDATE(A80, -3)), {1,4,7,10}, 1), 1, 2, 3, 4)
)</f>
        <v>2021 Quý 2</v>
      </c>
      <c r="C80" s="1633"/>
      <c r="D80" s="1633"/>
      <c r="E80" s="1633"/>
      <c r="F80" s="465">
        <v>0.065</v>
      </c>
      <c r="G80" s="466">
        <v>0.085</v>
      </c>
      <c r="H80" s="845">
        <v>0.065</v>
      </c>
      <c r="I80" s="1785"/>
      <c r="J80" s="1784"/>
      <c r="K80" s="1638"/>
      <c r="L80" s="1634"/>
      <c r="M80" s="1635"/>
      <c r="N80" s="1635"/>
      <c r="O80" s="1634"/>
      <c r="P80" s="1635"/>
      <c r="Q80" s="1635"/>
      <c r="R80" s="466">
        <v>0.137</v>
      </c>
      <c r="S80" s="1255">
        <v>0.132</v>
      </c>
      <c r="T80" s="1255">
        <v>0.137</v>
      </c>
      <c r="U80" s="1849">
        <v>0.02</v>
      </c>
      <c r="V80" s="1255">
        <v>0.015</v>
      </c>
      <c r="W80" s="1255">
        <v>0.02</v>
      </c>
      <c r="X80" s="496"/>
      <c r="Y80" s="466"/>
      <c r="Z80" s="466"/>
      <c r="AA80" s="468"/>
      <c r="AB80" s="466"/>
      <c r="AC80" s="1756"/>
      <c r="AD80" s="1757"/>
      <c r="AE80" s="1638"/>
      <c r="AF80" s="1635"/>
      <c r="AG80" s="1758"/>
      <c r="AH80" s="1635"/>
      <c r="AI80" s="1635"/>
      <c r="AJ80" s="1856"/>
      <c r="AK80" s="1635"/>
      <c r="AL80" s="1635"/>
      <c r="AM80" s="1857"/>
      <c r="AN80" s="1258"/>
      <c r="AO80" s="1635"/>
      <c r="AP80" s="1635"/>
      <c r="AQ80" s="1633"/>
      <c r="AR80" s="1638"/>
      <c r="AS80" s="1635"/>
      <c r="AT80" s="1638"/>
      <c r="AU80" s="1635"/>
      <c r="AV80" s="1763"/>
      <c r="AW80" s="1638"/>
      <c r="AX80" s="1635"/>
      <c r="AY80" s="1763"/>
      <c r="AZ80" s="1638"/>
      <c r="BA80" s="1635"/>
      <c r="BB80" s="1635"/>
      <c r="BC80" s="1635"/>
      <c r="BD80" s="1635"/>
      <c r="BE80" s="1635"/>
      <c r="BF80" s="1635"/>
      <c r="BG80" s="1635"/>
      <c r="BH80" s="1635"/>
      <c r="BI80" s="1635"/>
      <c r="BJ80" s="1635"/>
      <c r="BK80" s="1635"/>
      <c r="BL80" s="1635"/>
      <c r="BM80" s="1635"/>
      <c r="BN80" s="1638"/>
      <c r="BO80" s="1638"/>
      <c r="BP80" s="1638"/>
      <c r="BQ80" s="1638"/>
      <c r="BR80" s="1638"/>
      <c r="BS80" s="1638"/>
      <c r="BT80" s="1858"/>
      <c r="BU80" s="1635"/>
      <c r="BV80" s="1635"/>
      <c r="BW80" s="1858"/>
      <c r="BX80" s="1635"/>
      <c r="BY80" s="487"/>
      <c r="BZ80" s="1635"/>
      <c r="CA80" s="1258"/>
      <c r="CB80" s="1258"/>
      <c r="CC80" s="1258"/>
      <c r="CD80" s="1258"/>
      <c r="CE80" s="1258"/>
      <c r="CF80" s="1635"/>
      <c r="CG80" s="1635"/>
      <c r="CH80" s="1635"/>
      <c r="CI80" s="1635"/>
      <c r="CJ80" s="1635"/>
      <c r="CK80" s="1635"/>
      <c r="CL80" s="1635"/>
      <c r="CM80" s="1142"/>
      <c r="CN80" s="1644"/>
    </row>
    <row r="81">
      <c r="A81" s="1145">
        <f t="shared" si="1"/>
        <v>44409</v>
      </c>
      <c r="B81" s="1730" t="str">
        <f>B80 &amp;" 2nd"</f>
        <v>2021 Quý 2 2nd</v>
      </c>
      <c r="C81" s="1646"/>
      <c r="D81" s="1646"/>
      <c r="E81" s="1646"/>
      <c r="F81" s="478">
        <v>0.066</v>
      </c>
      <c r="G81" s="479">
        <v>0.067</v>
      </c>
      <c r="H81" s="844">
        <v>0.066</v>
      </c>
      <c r="I81" s="1647">
        <v>0.001</v>
      </c>
      <c r="J81" s="1649"/>
      <c r="K81" s="1648">
        <v>0.01</v>
      </c>
      <c r="L81" s="1647"/>
      <c r="M81" s="1648"/>
      <c r="N81" s="1648"/>
      <c r="O81" s="1706"/>
      <c r="P81" s="1649"/>
      <c r="Q81" s="1649"/>
      <c r="R81" s="479">
        <v>0.136</v>
      </c>
      <c r="S81" s="1275">
        <v>0.137</v>
      </c>
      <c r="T81" s="1275">
        <v>0.136</v>
      </c>
      <c r="U81" s="1854">
        <v>0.02</v>
      </c>
      <c r="V81" s="1275">
        <v>0.02</v>
      </c>
      <c r="W81" s="1275">
        <v>0.02</v>
      </c>
      <c r="X81" s="499"/>
      <c r="Y81" s="479"/>
      <c r="Z81" s="479"/>
      <c r="AA81" s="481"/>
      <c r="AB81" s="479"/>
      <c r="AC81" s="1764"/>
      <c r="AD81" s="1765"/>
      <c r="AE81" s="1649"/>
      <c r="AF81" s="1648"/>
      <c r="AG81" s="1766"/>
      <c r="AH81" s="1648"/>
      <c r="AI81" s="1648"/>
      <c r="AJ81" s="1859"/>
      <c r="AK81" s="1648"/>
      <c r="AL81" s="1648"/>
      <c r="AM81" s="1860"/>
      <c r="AN81" s="1278"/>
      <c r="AO81" s="1648"/>
      <c r="AP81" s="1648"/>
      <c r="AQ81" s="1646"/>
      <c r="AR81" s="1649"/>
      <c r="AS81" s="1648"/>
      <c r="AT81" s="1649"/>
      <c r="AU81" s="1648"/>
      <c r="AV81" s="1771"/>
      <c r="AW81" s="1648"/>
      <c r="AX81" s="1648"/>
      <c r="AY81" s="1771"/>
      <c r="AZ81" s="1648"/>
      <c r="BA81" s="1648"/>
      <c r="BB81" s="1648"/>
      <c r="BC81" s="1648"/>
      <c r="BD81" s="1648"/>
      <c r="BE81" s="1648"/>
      <c r="BF81" s="1648"/>
      <c r="BG81" s="1648"/>
      <c r="BH81" s="1648"/>
      <c r="BI81" s="1648"/>
      <c r="BJ81" s="1648"/>
      <c r="BK81" s="1648"/>
      <c r="BL81" s="1648"/>
      <c r="BM81" s="1648"/>
      <c r="BN81" s="1649"/>
      <c r="BO81" s="1649"/>
      <c r="BP81" s="1649"/>
      <c r="BQ81" s="1649"/>
      <c r="BR81" s="1649"/>
      <c r="BS81" s="1649"/>
      <c r="BT81" s="1861"/>
      <c r="BU81" s="1648"/>
      <c r="BV81" s="1648"/>
      <c r="BW81" s="1861"/>
      <c r="BX81" s="1648"/>
      <c r="BY81" s="475"/>
      <c r="BZ81" s="1648"/>
      <c r="CA81" s="1278"/>
      <c r="CB81" s="1278"/>
      <c r="CC81" s="1278"/>
      <c r="CD81" s="1278"/>
      <c r="CE81" s="1278"/>
      <c r="CF81" s="1648"/>
      <c r="CG81" s="1648"/>
      <c r="CH81" s="1648"/>
      <c r="CI81" s="1648"/>
      <c r="CJ81" s="1648"/>
      <c r="CK81" s="1648"/>
      <c r="CL81" s="1648"/>
      <c r="CM81" s="1149"/>
      <c r="CN81" s="1656"/>
    </row>
    <row r="82">
      <c r="A82" s="1162">
        <f t="shared" si="1"/>
        <v>44440</v>
      </c>
      <c r="B82" s="1727" t="str">
        <f>B80 &amp; " F"</f>
        <v>2021 Quý 2 F</v>
      </c>
      <c r="C82" s="1633"/>
      <c r="D82" s="1633"/>
      <c r="E82" s="1633"/>
      <c r="F82" s="465">
        <v>0.067</v>
      </c>
      <c r="G82" s="466">
        <v>0.066</v>
      </c>
      <c r="H82" s="845">
        <v>0.067</v>
      </c>
      <c r="I82" s="1634">
        <v>0.001</v>
      </c>
      <c r="J82" s="1638"/>
      <c r="K82" s="1635">
        <v>-0.001</v>
      </c>
      <c r="L82" s="1634"/>
      <c r="M82" s="1638"/>
      <c r="N82" s="1635"/>
      <c r="O82" s="1634"/>
      <c r="P82" s="1635"/>
      <c r="Q82" s="1635"/>
      <c r="R82" s="466">
        <v>0.143</v>
      </c>
      <c r="S82" s="1255">
        <v>0.136</v>
      </c>
      <c r="T82" s="1255">
        <v>0.142</v>
      </c>
      <c r="U82" s="1849">
        <v>0.022</v>
      </c>
      <c r="V82" s="1255">
        <v>0.02</v>
      </c>
      <c r="W82" s="1255">
        <v>0.021</v>
      </c>
      <c r="X82" s="496"/>
      <c r="Y82" s="466"/>
      <c r="Z82" s="466"/>
      <c r="AA82" s="468"/>
      <c r="AB82" s="466"/>
      <c r="AC82" s="1756"/>
      <c r="AD82" s="1757"/>
      <c r="AE82" s="1638"/>
      <c r="AF82" s="1635"/>
      <c r="AG82" s="1758"/>
      <c r="AH82" s="1635"/>
      <c r="AI82" s="1635"/>
      <c r="AJ82" s="1856"/>
      <c r="AK82" s="1635"/>
      <c r="AL82" s="1635"/>
      <c r="AM82" s="1857"/>
      <c r="AN82" s="1258"/>
      <c r="AO82" s="1635"/>
      <c r="AP82" s="1635"/>
      <c r="AQ82" s="1633"/>
      <c r="AR82" s="1638"/>
      <c r="AS82" s="1635"/>
      <c r="AT82" s="1638"/>
      <c r="AU82" s="1635"/>
      <c r="AV82" s="1763"/>
      <c r="AW82" s="1638"/>
      <c r="AX82" s="1635"/>
      <c r="AY82" s="1763"/>
      <c r="AZ82" s="1638"/>
      <c r="BA82" s="1635"/>
      <c r="BB82" s="1635"/>
      <c r="BC82" s="1635"/>
      <c r="BD82" s="1635"/>
      <c r="BE82" s="1635"/>
      <c r="BF82" s="1635"/>
      <c r="BG82" s="1635"/>
      <c r="BH82" s="1635"/>
      <c r="BI82" s="1635"/>
      <c r="BJ82" s="1635"/>
      <c r="BK82" s="1635"/>
      <c r="BL82" s="1635"/>
      <c r="BM82" s="1635"/>
      <c r="BN82" s="1638"/>
      <c r="BO82" s="1638"/>
      <c r="BP82" s="1638"/>
      <c r="BQ82" s="1638"/>
      <c r="BR82" s="1638"/>
      <c r="BS82" s="1638"/>
      <c r="BT82" s="1858"/>
      <c r="BU82" s="1635"/>
      <c r="BV82" s="1635"/>
      <c r="BW82" s="1858"/>
      <c r="BX82" s="1635"/>
      <c r="BY82" s="487"/>
      <c r="BZ82" s="1635"/>
      <c r="CA82" s="1258"/>
      <c r="CB82" s="1258"/>
      <c r="CC82" s="1258"/>
      <c r="CD82" s="1258"/>
      <c r="CE82" s="1258"/>
      <c r="CF82" s="1635"/>
      <c r="CG82" s="1635"/>
      <c r="CH82" s="1635"/>
      <c r="CI82" s="1635"/>
      <c r="CJ82" s="1635"/>
      <c r="CK82" s="1635"/>
      <c r="CL82" s="1635"/>
      <c r="CM82" s="1142"/>
      <c r="CN82" s="1644"/>
    </row>
    <row r="83">
      <c r="A83" s="1145">
        <f t="shared" si="1"/>
        <v>44470</v>
      </c>
      <c r="B83" s="1730" t="str">
        <f t="array" ref="B83">IF(OR(MONTH(A83)=1, MONTH(A83)=2), 
    YEAR(DATE(YEAR(A83)-1,9,1)) &amp; " Quý 4", 
   YEAR(EDATE(A83, -3)) &amp; " Quý " &amp; CHOOSE(MATCH(MONTH(EDATE(A83, -3)), {1,4,7,10}, 1), 1, 2, 3, 4)
)</f>
        <v>2021 Quý 3</v>
      </c>
      <c r="C83" s="1646"/>
      <c r="D83" s="1646"/>
      <c r="E83" s="1646"/>
      <c r="F83" s="478">
        <v>0.02</v>
      </c>
      <c r="G83" s="479">
        <v>0.027</v>
      </c>
      <c r="H83" s="844">
        <v>0.02</v>
      </c>
      <c r="I83" s="1647">
        <v>0.004</v>
      </c>
      <c r="J83" s="1648">
        <v>0.005</v>
      </c>
      <c r="K83" s="1648">
        <v>0.004</v>
      </c>
      <c r="L83" s="1647"/>
      <c r="M83" s="1648"/>
      <c r="N83" s="1648"/>
      <c r="O83" s="1647"/>
      <c r="P83" s="1648"/>
      <c r="Q83" s="1648"/>
      <c r="R83" s="479">
        <v>0.037</v>
      </c>
      <c r="S83" s="1851"/>
      <c r="T83" s="1275">
        <v>0.142</v>
      </c>
      <c r="U83" s="1854">
        <v>0.022</v>
      </c>
      <c r="V83" s="1275"/>
      <c r="W83" s="1275">
        <v>0.021</v>
      </c>
      <c r="X83" s="499"/>
      <c r="Y83" s="479"/>
      <c r="Z83" s="479"/>
      <c r="AA83" s="481"/>
      <c r="AB83" s="479"/>
      <c r="AC83" s="1764"/>
      <c r="AD83" s="1765"/>
      <c r="AE83" s="1649"/>
      <c r="AF83" s="1648"/>
      <c r="AG83" s="1766"/>
      <c r="AH83" s="1648"/>
      <c r="AI83" s="1648"/>
      <c r="AJ83" s="1859"/>
      <c r="AK83" s="1648"/>
      <c r="AL83" s="1648"/>
      <c r="AM83" s="1860"/>
      <c r="AN83" s="1278"/>
      <c r="AO83" s="1648"/>
      <c r="AP83" s="1648"/>
      <c r="AQ83" s="1646"/>
      <c r="AR83" s="1649"/>
      <c r="AS83" s="1648"/>
      <c r="AT83" s="1649"/>
      <c r="AU83" s="1648"/>
      <c r="AV83" s="1771"/>
      <c r="AW83" s="1648"/>
      <c r="AX83" s="1648"/>
      <c r="AY83" s="1771"/>
      <c r="AZ83" s="1648"/>
      <c r="BA83" s="1648"/>
      <c r="BB83" s="1648"/>
      <c r="BC83" s="1648"/>
      <c r="BD83" s="1648"/>
      <c r="BE83" s="1648"/>
      <c r="BF83" s="1648"/>
      <c r="BG83" s="1648"/>
      <c r="BH83" s="1648"/>
      <c r="BI83" s="1648"/>
      <c r="BJ83" s="1648"/>
      <c r="BK83" s="1648"/>
      <c r="BL83" s="1648"/>
      <c r="BM83" s="1648"/>
      <c r="BN83" s="1649"/>
      <c r="BO83" s="1649"/>
      <c r="BP83" s="1649"/>
      <c r="BQ83" s="1649"/>
      <c r="BR83" s="1649"/>
      <c r="BS83" s="1649"/>
      <c r="BT83" s="1861"/>
      <c r="BU83" s="1648"/>
      <c r="BV83" s="1648"/>
      <c r="BW83" s="1861"/>
      <c r="BX83" s="1648"/>
      <c r="BY83" s="475"/>
      <c r="BZ83" s="1648"/>
      <c r="CA83" s="1278"/>
      <c r="CB83" s="1278"/>
      <c r="CC83" s="1278"/>
      <c r="CD83" s="1278"/>
      <c r="CE83" s="1278"/>
      <c r="CF83" s="1648"/>
      <c r="CG83" s="1648"/>
      <c r="CH83" s="1648"/>
      <c r="CI83" s="1648"/>
      <c r="CJ83" s="1648"/>
      <c r="CK83" s="1648"/>
      <c r="CL83" s="1648"/>
      <c r="CM83" s="1149"/>
      <c r="CN83" s="1656"/>
    </row>
    <row r="84">
      <c r="A84" s="1162">
        <f t="shared" si="1"/>
        <v>44501</v>
      </c>
      <c r="B84" s="1727" t="str">
        <f>B83 &amp;" 2nd"</f>
        <v>2021 Quý 3 2nd</v>
      </c>
      <c r="C84" s="1633"/>
      <c r="D84" s="1633"/>
      <c r="E84" s="1633"/>
      <c r="F84" s="465">
        <v>0.021</v>
      </c>
      <c r="G84" s="466">
        <v>0.022</v>
      </c>
      <c r="H84" s="845">
        <v>0.021</v>
      </c>
      <c r="I84" s="1634">
        <v>0.006</v>
      </c>
      <c r="J84" s="1638"/>
      <c r="K84" s="1635">
        <v>0.006</v>
      </c>
      <c r="L84" s="1634"/>
      <c r="M84" s="1635"/>
      <c r="N84" s="1635"/>
      <c r="O84" s="1704"/>
      <c r="P84" s="1638"/>
      <c r="Q84" s="1638"/>
      <c r="R84" s="466">
        <v>0.037</v>
      </c>
      <c r="S84" s="1255">
        <v>0.037</v>
      </c>
      <c r="T84" s="1255">
        <v>0.142</v>
      </c>
      <c r="U84" s="1849">
        <v>0.022</v>
      </c>
      <c r="V84" s="1255">
        <v>0.022</v>
      </c>
      <c r="W84" s="1255">
        <v>0.021</v>
      </c>
      <c r="X84" s="496"/>
      <c r="Y84" s="466"/>
      <c r="Z84" s="466"/>
      <c r="AA84" s="468"/>
      <c r="AB84" s="466"/>
      <c r="AC84" s="1756"/>
      <c r="AD84" s="1757"/>
      <c r="AE84" s="1638"/>
      <c r="AF84" s="1635"/>
      <c r="AG84" s="1758"/>
      <c r="AH84" s="1635"/>
      <c r="AI84" s="1635"/>
      <c r="AJ84" s="1856"/>
      <c r="AK84" s="1635"/>
      <c r="AL84" s="1635"/>
      <c r="AM84" s="1857"/>
      <c r="AN84" s="1258"/>
      <c r="AO84" s="1635"/>
      <c r="AP84" s="1635"/>
      <c r="AQ84" s="1633"/>
      <c r="AR84" s="1638"/>
      <c r="AS84" s="1635"/>
      <c r="AT84" s="1638"/>
      <c r="AU84" s="1635"/>
      <c r="AV84" s="1763"/>
      <c r="AW84" s="1638"/>
      <c r="AX84" s="1635"/>
      <c r="AY84" s="1763"/>
      <c r="AZ84" s="1638"/>
      <c r="BA84" s="1635"/>
      <c r="BB84" s="1635"/>
      <c r="BC84" s="1635"/>
      <c r="BD84" s="1635"/>
      <c r="BE84" s="1635"/>
      <c r="BF84" s="1635"/>
      <c r="BG84" s="1635"/>
      <c r="BH84" s="1635"/>
      <c r="BI84" s="1635"/>
      <c r="BJ84" s="1635"/>
      <c r="BK84" s="1635"/>
      <c r="BL84" s="1635"/>
      <c r="BM84" s="1635"/>
      <c r="BN84" s="1638"/>
      <c r="BO84" s="1638"/>
      <c r="BP84" s="1638"/>
      <c r="BQ84" s="1638"/>
      <c r="BR84" s="1638"/>
      <c r="BS84" s="1638"/>
      <c r="BT84" s="1858"/>
      <c r="BU84" s="1635"/>
      <c r="BV84" s="1635"/>
      <c r="BW84" s="1858"/>
      <c r="BX84" s="1635"/>
      <c r="BY84" s="487"/>
      <c r="BZ84" s="1635"/>
      <c r="CA84" s="1258"/>
      <c r="CB84" s="1258"/>
      <c r="CC84" s="1258"/>
      <c r="CD84" s="1258"/>
      <c r="CE84" s="1258"/>
      <c r="CF84" s="1635"/>
      <c r="CG84" s="1635"/>
      <c r="CH84" s="1635"/>
      <c r="CI84" s="1635"/>
      <c r="CJ84" s="1635"/>
      <c r="CK84" s="1635"/>
      <c r="CL84" s="1635"/>
      <c r="CM84" s="1142"/>
      <c r="CN84" s="1644"/>
    </row>
    <row r="85">
      <c r="A85" s="1145">
        <f t="shared" si="1"/>
        <v>44531</v>
      </c>
      <c r="B85" s="1730" t="str">
        <f>B83 &amp; " F"</f>
        <v>2021 Quý 3 F</v>
      </c>
      <c r="C85" s="1646"/>
      <c r="D85" s="1646"/>
      <c r="E85" s="1646"/>
      <c r="F85" s="478">
        <v>0.023</v>
      </c>
      <c r="G85" s="479">
        <v>0.021</v>
      </c>
      <c r="H85" s="844">
        <v>0.023</v>
      </c>
      <c r="I85" s="1647">
        <v>0.001</v>
      </c>
      <c r="J85" s="1648">
        <v>0.004</v>
      </c>
      <c r="K85" s="1648">
        <v>0.002</v>
      </c>
      <c r="L85" s="1647"/>
      <c r="M85" s="1648"/>
      <c r="N85" s="1648"/>
      <c r="O85" s="1706"/>
      <c r="P85" s="1649"/>
      <c r="Q85" s="1649"/>
      <c r="R85" s="479">
        <v>0.039</v>
      </c>
      <c r="S85" s="1275">
        <v>0.037</v>
      </c>
      <c r="T85" s="1275">
        <v>0.039</v>
      </c>
      <c r="U85" s="1854">
        <v>0.022</v>
      </c>
      <c r="V85" s="1275">
        <v>0.022</v>
      </c>
      <c r="W85" s="1275">
        <v>0.022</v>
      </c>
      <c r="X85" s="499"/>
      <c r="Y85" s="479"/>
      <c r="Z85" s="479"/>
      <c r="AA85" s="481"/>
      <c r="AB85" s="479"/>
      <c r="AC85" s="1764"/>
      <c r="AD85" s="1765"/>
      <c r="AE85" s="1649"/>
      <c r="AF85" s="1648"/>
      <c r="AG85" s="1766"/>
      <c r="AH85" s="1648"/>
      <c r="AI85" s="1648"/>
      <c r="AJ85" s="1859"/>
      <c r="AK85" s="1648"/>
      <c r="AL85" s="1648"/>
      <c r="AM85" s="1860"/>
      <c r="AN85" s="1278"/>
      <c r="AO85" s="1648"/>
      <c r="AP85" s="1648"/>
      <c r="AQ85" s="1646"/>
      <c r="AR85" s="1649"/>
      <c r="AS85" s="1648"/>
      <c r="AT85" s="1649"/>
      <c r="AU85" s="1648"/>
      <c r="AV85" s="1771"/>
      <c r="AW85" s="1648"/>
      <c r="AX85" s="1648"/>
      <c r="AY85" s="1771"/>
      <c r="AZ85" s="1648"/>
      <c r="BA85" s="1648"/>
      <c r="BB85" s="1648"/>
      <c r="BC85" s="1648"/>
      <c r="BD85" s="1648"/>
      <c r="BE85" s="1648"/>
      <c r="BF85" s="1648"/>
      <c r="BG85" s="1648"/>
      <c r="BH85" s="1648"/>
      <c r="BI85" s="1648"/>
      <c r="BJ85" s="1648"/>
      <c r="BK85" s="1648"/>
      <c r="BL85" s="1648"/>
      <c r="BM85" s="1648"/>
      <c r="BN85" s="1649"/>
      <c r="BO85" s="1649"/>
      <c r="BP85" s="1649"/>
      <c r="BQ85" s="1649"/>
      <c r="BR85" s="1649"/>
      <c r="BS85" s="1649"/>
      <c r="BT85" s="1861"/>
      <c r="BU85" s="1648"/>
      <c r="BV85" s="1648"/>
      <c r="BW85" s="1861"/>
      <c r="BX85" s="1648"/>
      <c r="BY85" s="475"/>
      <c r="BZ85" s="1648"/>
      <c r="CA85" s="1278"/>
      <c r="CB85" s="1278"/>
      <c r="CC85" s="1278"/>
      <c r="CD85" s="1278"/>
      <c r="CE85" s="1278"/>
      <c r="CF85" s="1648"/>
      <c r="CG85" s="1648"/>
      <c r="CH85" s="1648"/>
      <c r="CI85" s="1648"/>
      <c r="CJ85" s="1648"/>
      <c r="CK85" s="1648"/>
      <c r="CL85" s="1648"/>
      <c r="CM85" s="1149"/>
      <c r="CN85" s="1656"/>
    </row>
    <row r="86">
      <c r="A86" s="1162">
        <f t="shared" si="1"/>
        <v>44562</v>
      </c>
      <c r="B86" s="1727" t="str">
        <f t="array" ref="B86">IF(OR(MONTH(A86)=1, MONTH(A86)=2), 
    YEAR(DATE(YEAR(A86)-1,9,1)) &amp; " Quý 4", 
   YEAR(EDATE(A86, -3)) &amp; " Quý " &amp; CHOOSE(MATCH(MONTH(EDATE(A86, -3)), {1,4,7,10}, 1), 1, 2, 3, 4)
)</f>
        <v>2021 Quý 4</v>
      </c>
      <c r="C86" s="1633"/>
      <c r="D86" s="1633"/>
      <c r="E86" s="1633"/>
      <c r="F86" s="465">
        <v>0.069</v>
      </c>
      <c r="G86" s="466">
        <v>0.055</v>
      </c>
      <c r="H86" s="845">
        <v>0.069</v>
      </c>
      <c r="I86" s="1634">
        <v>0.009</v>
      </c>
      <c r="J86" s="1638"/>
      <c r="K86" s="1635">
        <v>0.009</v>
      </c>
      <c r="L86" s="1634"/>
      <c r="M86" s="1635"/>
      <c r="N86" s="1635"/>
      <c r="O86" s="1704"/>
      <c r="P86" s="1638"/>
      <c r="Q86" s="1638"/>
      <c r="R86" s="466">
        <v>0.046</v>
      </c>
      <c r="S86" s="1255">
        <v>0.047</v>
      </c>
      <c r="T86" s="1255">
        <v>0.039</v>
      </c>
      <c r="U86" s="1849">
        <v>0.003</v>
      </c>
      <c r="V86" s="1255">
        <v>0.003</v>
      </c>
      <c r="W86" s="1255">
        <v>0.022</v>
      </c>
      <c r="X86" s="496"/>
      <c r="Y86" s="466"/>
      <c r="Z86" s="466"/>
      <c r="AA86" s="468"/>
      <c r="AB86" s="466"/>
      <c r="AC86" s="1756"/>
      <c r="AD86" s="1757"/>
      <c r="AE86" s="1638"/>
      <c r="AF86" s="1635"/>
      <c r="AG86" s="1758"/>
      <c r="AH86" s="1635"/>
      <c r="AI86" s="1635"/>
      <c r="AJ86" s="1856"/>
      <c r="AK86" s="1635"/>
      <c r="AL86" s="1635"/>
      <c r="AM86" s="1857"/>
      <c r="AN86" s="1258"/>
      <c r="AO86" s="1635"/>
      <c r="AP86" s="1635"/>
      <c r="AQ86" s="1633"/>
      <c r="AR86" s="1638"/>
      <c r="AS86" s="1635"/>
      <c r="AT86" s="1638"/>
      <c r="AU86" s="1635"/>
      <c r="AV86" s="1763"/>
      <c r="AW86" s="1635"/>
      <c r="AX86" s="1635"/>
      <c r="AY86" s="1763"/>
      <c r="AZ86" s="1635"/>
      <c r="BA86" s="1635"/>
      <c r="BB86" s="1635"/>
      <c r="BC86" s="1635"/>
      <c r="BD86" s="1635"/>
      <c r="BE86" s="1635"/>
      <c r="BF86" s="1635"/>
      <c r="BG86" s="1635"/>
      <c r="BH86" s="1635"/>
      <c r="BI86" s="1635"/>
      <c r="BJ86" s="1635"/>
      <c r="BK86" s="1635"/>
      <c r="BL86" s="1635"/>
      <c r="BM86" s="1635"/>
      <c r="BN86" s="1638"/>
      <c r="BO86" s="1638"/>
      <c r="BP86" s="1638"/>
      <c r="BQ86" s="1638"/>
      <c r="BR86" s="1638"/>
      <c r="BS86" s="1638"/>
      <c r="BT86" s="1858"/>
      <c r="BU86" s="1635"/>
      <c r="BV86" s="1635"/>
      <c r="BW86" s="1858"/>
      <c r="BX86" s="1635"/>
      <c r="BY86" s="487"/>
      <c r="BZ86" s="1635"/>
      <c r="CA86" s="1258"/>
      <c r="CB86" s="1258"/>
      <c r="CC86" s="1258"/>
      <c r="CD86" s="1258"/>
      <c r="CE86" s="1258"/>
      <c r="CF86" s="1635"/>
      <c r="CG86" s="1635"/>
      <c r="CH86" s="1635"/>
      <c r="CI86" s="1635"/>
      <c r="CJ86" s="1635"/>
      <c r="CK86" s="1635"/>
      <c r="CL86" s="1635"/>
      <c r="CM86" s="1142"/>
      <c r="CN86" s="1644"/>
    </row>
    <row r="87">
      <c r="A87" s="1145">
        <f t="shared" si="1"/>
        <v>44593</v>
      </c>
      <c r="B87" s="1730" t="str">
        <f>B86 &amp;" 2nd"</f>
        <v>2021 Quý 4 2nd</v>
      </c>
      <c r="C87" s="1646"/>
      <c r="D87" s="1646"/>
      <c r="E87" s="1646"/>
      <c r="F87" s="478">
        <v>0.07</v>
      </c>
      <c r="G87" s="479">
        <v>0.07</v>
      </c>
      <c r="H87" s="844">
        <v>0.07</v>
      </c>
      <c r="I87" s="1647">
        <v>-0.002</v>
      </c>
      <c r="J87" s="1649"/>
      <c r="K87" s="1648">
        <v>-0.002</v>
      </c>
      <c r="L87" s="1647"/>
      <c r="M87" s="1648"/>
      <c r="N87" s="1648"/>
      <c r="O87" s="1706"/>
      <c r="P87" s="1649"/>
      <c r="Q87" s="1649"/>
      <c r="R87" s="479">
        <v>0.046</v>
      </c>
      <c r="S87" s="1275">
        <v>0.046</v>
      </c>
      <c r="T87" s="1275">
        <v>0.039</v>
      </c>
      <c r="U87" s="1854">
        <v>0.003</v>
      </c>
      <c r="V87" s="1275">
        <v>0.003</v>
      </c>
      <c r="W87" s="1275">
        <v>0.022</v>
      </c>
      <c r="X87" s="499"/>
      <c r="Y87" s="479"/>
      <c r="Z87" s="479"/>
      <c r="AA87" s="481"/>
      <c r="AB87" s="479"/>
      <c r="AC87" s="1764"/>
      <c r="AD87" s="1765"/>
      <c r="AE87" s="1649"/>
      <c r="AF87" s="1648"/>
      <c r="AG87" s="1766"/>
      <c r="AH87" s="1648"/>
      <c r="AI87" s="1648"/>
      <c r="AJ87" s="1859"/>
      <c r="AK87" s="1648"/>
      <c r="AL87" s="1648"/>
      <c r="AM87" s="1860"/>
      <c r="AN87" s="1278"/>
      <c r="AO87" s="1648"/>
      <c r="AP87" s="1648"/>
      <c r="AQ87" s="1646"/>
      <c r="AR87" s="1649"/>
      <c r="AS87" s="1648"/>
      <c r="AT87" s="1649"/>
      <c r="AU87" s="1648"/>
      <c r="AV87" s="1771"/>
      <c r="AW87" s="1648"/>
      <c r="AX87" s="1648"/>
      <c r="AY87" s="1771"/>
      <c r="AZ87" s="1648"/>
      <c r="BA87" s="1648"/>
      <c r="BB87" s="1648"/>
      <c r="BC87" s="1648"/>
      <c r="BD87" s="1648"/>
      <c r="BE87" s="1648"/>
      <c r="BF87" s="1648"/>
      <c r="BG87" s="1648"/>
      <c r="BH87" s="1648"/>
      <c r="BI87" s="1648"/>
      <c r="BJ87" s="1648"/>
      <c r="BK87" s="1648"/>
      <c r="BL87" s="1648"/>
      <c r="BM87" s="1648"/>
      <c r="BN87" s="1649"/>
      <c r="BO87" s="1649"/>
      <c r="BP87" s="1649"/>
      <c r="BQ87" s="1649"/>
      <c r="BR87" s="1649"/>
      <c r="BS87" s="1649"/>
      <c r="BT87" s="1861"/>
      <c r="BU87" s="1648"/>
      <c r="BV87" s="1648"/>
      <c r="BW87" s="1861"/>
      <c r="BX87" s="1648"/>
      <c r="BY87" s="475"/>
      <c r="BZ87" s="1648"/>
      <c r="CA87" s="1278"/>
      <c r="CB87" s="1278"/>
      <c r="CC87" s="1278"/>
      <c r="CD87" s="1278"/>
      <c r="CE87" s="1278"/>
      <c r="CF87" s="1648"/>
      <c r="CG87" s="1648"/>
      <c r="CH87" s="1648"/>
      <c r="CI87" s="1648"/>
      <c r="CJ87" s="1648"/>
      <c r="CK87" s="1648"/>
      <c r="CL87" s="1648"/>
      <c r="CM87" s="1149"/>
      <c r="CN87" s="1656"/>
    </row>
    <row r="88">
      <c r="A88" s="1162">
        <f t="shared" si="1"/>
        <v>44621</v>
      </c>
      <c r="B88" s="1727" t="str">
        <f>B86 &amp; " F"</f>
        <v>2021 Quý 4 F</v>
      </c>
      <c r="C88" s="1633"/>
      <c r="D88" s="1633"/>
      <c r="E88" s="1633"/>
      <c r="F88" s="465">
        <v>0.069</v>
      </c>
      <c r="G88" s="466">
        <v>0.071</v>
      </c>
      <c r="H88" s="845">
        <v>0.069</v>
      </c>
      <c r="I88" s="1634">
        <v>0.008</v>
      </c>
      <c r="J88" s="1635">
        <v>0.002</v>
      </c>
      <c r="K88" s="1635">
        <v>0.008</v>
      </c>
      <c r="L88" s="1634"/>
      <c r="M88" s="1635"/>
      <c r="N88" s="1635"/>
      <c r="O88" s="1704"/>
      <c r="P88" s="1638"/>
      <c r="Q88" s="1638"/>
      <c r="R88" s="466">
        <v>0.046</v>
      </c>
      <c r="S88" s="1255">
        <v>0.046</v>
      </c>
      <c r="T88" s="1255">
        <v>0.047</v>
      </c>
      <c r="U88" s="1849">
        <v>0.003</v>
      </c>
      <c r="V88" s="1255">
        <v>0.003</v>
      </c>
      <c r="W88" s="1255">
        <v>0.003</v>
      </c>
      <c r="X88" s="496"/>
      <c r="Y88" s="466"/>
      <c r="Z88" s="466"/>
      <c r="AA88" s="468"/>
      <c r="AB88" s="470"/>
      <c r="AC88" s="1756"/>
      <c r="AD88" s="1757"/>
      <c r="AE88" s="1638"/>
      <c r="AF88" s="1635"/>
      <c r="AG88" s="1758"/>
      <c r="AH88" s="1635"/>
      <c r="AI88" s="1635"/>
      <c r="AJ88" s="1856"/>
      <c r="AK88" s="1635"/>
      <c r="AL88" s="1635"/>
      <c r="AM88" s="1857"/>
      <c r="AN88" s="1258"/>
      <c r="AO88" s="1635"/>
      <c r="AP88" s="1635"/>
      <c r="AQ88" s="1633"/>
      <c r="AR88" s="1638"/>
      <c r="AS88" s="1635"/>
      <c r="AT88" s="1638"/>
      <c r="AU88" s="1635"/>
      <c r="AV88" s="1763"/>
      <c r="AW88" s="1638"/>
      <c r="AX88" s="1635"/>
      <c r="AY88" s="1763"/>
      <c r="AZ88" s="1638"/>
      <c r="BA88" s="1635"/>
      <c r="BB88" s="1635"/>
      <c r="BC88" s="1635"/>
      <c r="BD88" s="1635"/>
      <c r="BE88" s="1635"/>
      <c r="BF88" s="1635"/>
      <c r="BG88" s="1635"/>
      <c r="BH88" s="1635"/>
      <c r="BI88" s="1635"/>
      <c r="BJ88" s="1635"/>
      <c r="BK88" s="1635"/>
      <c r="BL88" s="1635"/>
      <c r="BM88" s="1635"/>
      <c r="BN88" s="1638"/>
      <c r="BO88" s="1638"/>
      <c r="BP88" s="1786"/>
      <c r="BQ88" s="1638"/>
      <c r="BR88" s="1638"/>
      <c r="BS88" s="1786"/>
      <c r="BT88" s="1858"/>
      <c r="BU88" s="1635"/>
      <c r="BV88" s="1635"/>
      <c r="BW88" s="1858"/>
      <c r="BX88" s="1635"/>
      <c r="BY88" s="487"/>
      <c r="BZ88" s="1635"/>
      <c r="CA88" s="1258"/>
      <c r="CB88" s="1258"/>
      <c r="CC88" s="1258"/>
      <c r="CD88" s="1258"/>
      <c r="CE88" s="1258"/>
      <c r="CF88" s="1635"/>
      <c r="CG88" s="1635"/>
      <c r="CH88" s="1635"/>
      <c r="CI88" s="1635"/>
      <c r="CJ88" s="1635"/>
      <c r="CK88" s="1635"/>
      <c r="CL88" s="1635"/>
      <c r="CM88" s="1142"/>
      <c r="CN88" s="1644"/>
    </row>
    <row r="89">
      <c r="A89" s="1145">
        <f t="shared" si="1"/>
        <v>44652</v>
      </c>
      <c r="B89" s="1730" t="str">
        <f t="array" ref="B89">IF(OR(MONTH(A89)=1, MONTH(A89)=2), 
    YEAR(DATE(YEAR(A89)-1,9,1)) &amp; " Quý 4", 
   YEAR(EDATE(A89, -3)) &amp; " Quý " &amp; CHOOSE(MATCH(MONTH(EDATE(A89, -3)), {1,4,7,10}, 1), 1, 2, 3, 4)
)</f>
        <v>2022 Quý 1</v>
      </c>
      <c r="C89" s="1646"/>
      <c r="D89" s="1646"/>
      <c r="E89" s="1646"/>
      <c r="F89" s="478">
        <v>-0.014</v>
      </c>
      <c r="G89" s="479">
        <v>0.011</v>
      </c>
      <c r="H89" s="844">
        <v>-0.014</v>
      </c>
      <c r="I89" s="1647">
        <v>0.001</v>
      </c>
      <c r="J89" s="1648">
        <v>0.003</v>
      </c>
      <c r="K89" s="1648">
        <v>0.001</v>
      </c>
      <c r="L89" s="1647"/>
      <c r="M89" s="1648"/>
      <c r="N89" s="1648"/>
      <c r="O89" s="1706"/>
      <c r="P89" s="1649"/>
      <c r="Q89" s="1649"/>
      <c r="R89" s="479">
        <v>0.05</v>
      </c>
      <c r="S89" s="1275">
        <v>0.05</v>
      </c>
      <c r="T89" s="1275">
        <v>0.05</v>
      </c>
      <c r="U89" s="1854">
        <v>0.002</v>
      </c>
      <c r="V89" s="1275">
        <v>0.003</v>
      </c>
      <c r="W89" s="1275">
        <v>0.002</v>
      </c>
      <c r="X89" s="499"/>
      <c r="Y89" s="479"/>
      <c r="Z89" s="479"/>
      <c r="AA89" s="481"/>
      <c r="AB89" s="479"/>
      <c r="AC89" s="1764"/>
      <c r="AD89" s="1765"/>
      <c r="AE89" s="1649"/>
      <c r="AF89" s="1648"/>
      <c r="AG89" s="1766"/>
      <c r="AH89" s="1648"/>
      <c r="AI89" s="1648"/>
      <c r="AJ89" s="1859"/>
      <c r="AK89" s="1648"/>
      <c r="AL89" s="1648"/>
      <c r="AM89" s="1860"/>
      <c r="AN89" s="1278"/>
      <c r="AO89" s="1648"/>
      <c r="AP89" s="1648"/>
      <c r="AQ89" s="1646"/>
      <c r="AR89" s="1649"/>
      <c r="AS89" s="1648"/>
      <c r="AT89" s="1649"/>
      <c r="AU89" s="1648"/>
      <c r="AV89" s="1771"/>
      <c r="AW89" s="1648"/>
      <c r="AX89" s="1648"/>
      <c r="AY89" s="1771"/>
      <c r="AZ89" s="1648"/>
      <c r="BA89" s="1648"/>
      <c r="BB89" s="1648"/>
      <c r="BC89" s="1648"/>
      <c r="BD89" s="1648"/>
      <c r="BE89" s="1648"/>
      <c r="BF89" s="1648"/>
      <c r="BG89" s="1648"/>
      <c r="BH89" s="1648"/>
      <c r="BI89" s="1648"/>
      <c r="BJ89" s="1648"/>
      <c r="BK89" s="1648"/>
      <c r="BL89" s="1648"/>
      <c r="BM89" s="1648"/>
      <c r="BN89" s="1649"/>
      <c r="BO89" s="1649"/>
      <c r="BP89" s="1787"/>
      <c r="BQ89" s="1649"/>
      <c r="BR89" s="1649"/>
      <c r="BS89" s="1787"/>
      <c r="BT89" s="1861"/>
      <c r="BU89" s="1649"/>
      <c r="BV89" s="1648"/>
      <c r="BW89" s="1861"/>
      <c r="BX89" s="1649"/>
      <c r="BY89" s="475"/>
      <c r="BZ89" s="1648"/>
      <c r="CA89" s="1278"/>
      <c r="CB89" s="1278"/>
      <c r="CC89" s="1278"/>
      <c r="CD89" s="1278"/>
      <c r="CE89" s="1278"/>
      <c r="CF89" s="1648"/>
      <c r="CG89" s="1648"/>
      <c r="CH89" s="1648"/>
      <c r="CI89" s="1648"/>
      <c r="CJ89" s="1648"/>
      <c r="CK89" s="1648"/>
      <c r="CL89" s="1648"/>
      <c r="CM89" s="1149"/>
      <c r="CN89" s="1656"/>
    </row>
    <row r="90">
      <c r="A90" s="1162">
        <f t="shared" si="1"/>
        <v>44682</v>
      </c>
      <c r="B90" s="1727" t="str">
        <f>B89 &amp;" 2nd"</f>
        <v>2022 Quý 1 2nd</v>
      </c>
      <c r="C90" s="1633"/>
      <c r="D90" s="1633"/>
      <c r="E90" s="1633"/>
      <c r="F90" s="465">
        <v>-0.015</v>
      </c>
      <c r="G90" s="466">
        <v>-0.013</v>
      </c>
      <c r="H90" s="845">
        <v>-0.015</v>
      </c>
      <c r="I90" s="1634">
        <v>-0.001</v>
      </c>
      <c r="J90" s="1635">
        <v>0.0</v>
      </c>
      <c r="K90" s="1635">
        <v>-0.001</v>
      </c>
      <c r="L90" s="1634"/>
      <c r="M90" s="1635"/>
      <c r="N90" s="1635"/>
      <c r="O90" s="1704"/>
      <c r="P90" s="1638"/>
      <c r="Q90" s="1638"/>
      <c r="R90" s="466">
        <v>0.051</v>
      </c>
      <c r="S90" s="1255">
        <v>0.05</v>
      </c>
      <c r="T90" s="1255">
        <v>0.047</v>
      </c>
      <c r="U90" s="1849">
        <v>0.003</v>
      </c>
      <c r="V90" s="1255">
        <v>0.002</v>
      </c>
      <c r="W90" s="1255">
        <v>0.002</v>
      </c>
      <c r="X90" s="496"/>
      <c r="Y90" s="466"/>
      <c r="Z90" s="466"/>
      <c r="AA90" s="468"/>
      <c r="AB90" s="466"/>
      <c r="AC90" s="1756"/>
      <c r="AD90" s="1757"/>
      <c r="AE90" s="1638"/>
      <c r="AF90" s="1635"/>
      <c r="AG90" s="1758"/>
      <c r="AH90" s="1635"/>
      <c r="AI90" s="1635"/>
      <c r="AJ90" s="1856"/>
      <c r="AK90" s="1635"/>
      <c r="AL90" s="1635"/>
      <c r="AM90" s="1857"/>
      <c r="AN90" s="1258"/>
      <c r="AO90" s="1635"/>
      <c r="AP90" s="1635"/>
      <c r="AQ90" s="1633"/>
      <c r="AR90" s="1638"/>
      <c r="AS90" s="1635"/>
      <c r="AT90" s="1638"/>
      <c r="AU90" s="1635"/>
      <c r="AV90" s="1763"/>
      <c r="AW90" s="1635"/>
      <c r="AX90" s="1635"/>
      <c r="AY90" s="1763"/>
      <c r="AZ90" s="1635"/>
      <c r="BA90" s="1635"/>
      <c r="BB90" s="1635"/>
      <c r="BC90" s="1635"/>
      <c r="BD90" s="1635"/>
      <c r="BE90" s="1635"/>
      <c r="BF90" s="1635"/>
      <c r="BG90" s="1635"/>
      <c r="BH90" s="1635"/>
      <c r="BI90" s="1635"/>
      <c r="BJ90" s="1635"/>
      <c r="BK90" s="1635"/>
      <c r="BL90" s="1635"/>
      <c r="BM90" s="1635"/>
      <c r="BN90" s="1786"/>
      <c r="BO90" s="1786"/>
      <c r="BP90" s="1786"/>
      <c r="BQ90" s="1786"/>
      <c r="BR90" s="1786"/>
      <c r="BS90" s="1786"/>
      <c r="BT90" s="1858"/>
      <c r="BU90" s="1635"/>
      <c r="BV90" s="1635"/>
      <c r="BW90" s="1858"/>
      <c r="BX90" s="1635"/>
      <c r="BY90" s="487"/>
      <c r="BZ90" s="1635"/>
      <c r="CA90" s="1258"/>
      <c r="CB90" s="1258"/>
      <c r="CC90" s="1258"/>
      <c r="CD90" s="1258"/>
      <c r="CE90" s="1258"/>
      <c r="CF90" s="1635"/>
      <c r="CG90" s="1635"/>
      <c r="CH90" s="1635"/>
      <c r="CI90" s="1635"/>
      <c r="CJ90" s="1635"/>
      <c r="CK90" s="1635"/>
      <c r="CL90" s="1635"/>
      <c r="CM90" s="1142"/>
      <c r="CN90" s="1644"/>
    </row>
    <row r="91">
      <c r="A91" s="1145">
        <f t="shared" si="1"/>
        <v>44713</v>
      </c>
      <c r="B91" s="1730" t="str">
        <f>B89 &amp; " F"</f>
        <v>2022 Quý 1 F</v>
      </c>
      <c r="C91" s="1646"/>
      <c r="D91" s="1646"/>
      <c r="E91" s="1646"/>
      <c r="F91" s="478">
        <v>-0.016</v>
      </c>
      <c r="G91" s="479">
        <v>-0.015</v>
      </c>
      <c r="H91" s="844">
        <v>-0.016</v>
      </c>
      <c r="I91" s="1706"/>
      <c r="J91" s="1649"/>
      <c r="K91" s="1649"/>
      <c r="L91" s="1647"/>
      <c r="M91" s="1648"/>
      <c r="N91" s="1648"/>
      <c r="O91" s="1706"/>
      <c r="P91" s="1649"/>
      <c r="Q91" s="1649"/>
      <c r="R91" s="479">
        <v>0.054</v>
      </c>
      <c r="S91" s="1275">
        <v>0.051</v>
      </c>
      <c r="T91" s="1275">
        <v>0.054</v>
      </c>
      <c r="U91" s="1854">
        <v>0.006</v>
      </c>
      <c r="V91" s="1275">
        <v>0.003</v>
      </c>
      <c r="W91" s="1275">
        <v>0.006</v>
      </c>
      <c r="X91" s="499"/>
      <c r="Y91" s="479"/>
      <c r="Z91" s="479"/>
      <c r="AA91" s="481"/>
      <c r="AB91" s="479"/>
      <c r="AC91" s="1764"/>
      <c r="AD91" s="1765"/>
      <c r="AE91" s="1649"/>
      <c r="AF91" s="1648"/>
      <c r="AG91" s="1766"/>
      <c r="AH91" s="1648"/>
      <c r="AI91" s="1648"/>
      <c r="AJ91" s="1859"/>
      <c r="AK91" s="1648"/>
      <c r="AL91" s="1648"/>
      <c r="AM91" s="1860"/>
      <c r="AN91" s="1278"/>
      <c r="AO91" s="1648"/>
      <c r="AP91" s="1648"/>
      <c r="AQ91" s="1646"/>
      <c r="AR91" s="1649"/>
      <c r="AS91" s="1648"/>
      <c r="AT91" s="1649"/>
      <c r="AU91" s="1648"/>
      <c r="AV91" s="1771"/>
      <c r="AW91" s="1648"/>
      <c r="AX91" s="1648"/>
      <c r="AY91" s="1771"/>
      <c r="AZ91" s="1648"/>
      <c r="BA91" s="1648"/>
      <c r="BB91" s="1648"/>
      <c r="BC91" s="1648"/>
      <c r="BD91" s="1648"/>
      <c r="BE91" s="1648"/>
      <c r="BF91" s="1648"/>
      <c r="BG91" s="1648"/>
      <c r="BH91" s="1648"/>
      <c r="BI91" s="1648"/>
      <c r="BJ91" s="1648"/>
      <c r="BK91" s="1648"/>
      <c r="BL91" s="1648"/>
      <c r="BM91" s="1648"/>
      <c r="BN91" s="1787"/>
      <c r="BO91" s="1787"/>
      <c r="BP91" s="1787"/>
      <c r="BQ91" s="1787"/>
      <c r="BR91" s="1787"/>
      <c r="BS91" s="1787"/>
      <c r="BT91" s="1861"/>
      <c r="BU91" s="1648"/>
      <c r="BV91" s="1648"/>
      <c r="BW91" s="1861"/>
      <c r="BX91" s="1648"/>
      <c r="BY91" s="475"/>
      <c r="BZ91" s="1648"/>
      <c r="CA91" s="1278"/>
      <c r="CB91" s="1278"/>
      <c r="CC91" s="1278"/>
      <c r="CD91" s="1278"/>
      <c r="CE91" s="1278"/>
      <c r="CF91" s="1648"/>
      <c r="CG91" s="1648"/>
      <c r="CH91" s="1648"/>
      <c r="CI91" s="1648"/>
      <c r="CJ91" s="1648"/>
      <c r="CK91" s="1648"/>
      <c r="CL91" s="1648"/>
      <c r="CM91" s="1149"/>
      <c r="CN91" s="1656"/>
    </row>
    <row r="92">
      <c r="A92" s="1162">
        <f t="shared" si="1"/>
        <v>44743</v>
      </c>
      <c r="B92" s="1727" t="str">
        <f t="array" ref="B92">IF(OR(MONTH(A92)=1, MONTH(A92)=2), 
    YEAR(DATE(YEAR(A92)-1,9,1)) &amp; " Quý 4", 
   YEAR(EDATE(A92, -3)) &amp; " Quý " &amp; CHOOSE(MATCH(MONTH(EDATE(A92, -3)), {1,4,7,10}, 1), 1, 2, 3, 4)
)</f>
        <v>2022 Quý 2</v>
      </c>
      <c r="C92" s="1633"/>
      <c r="D92" s="1633"/>
      <c r="E92" s="1633"/>
      <c r="F92" s="465">
        <v>-0.009</v>
      </c>
      <c r="G92" s="466">
        <v>0.005</v>
      </c>
      <c r="H92" s="845">
        <v>-0.009</v>
      </c>
      <c r="I92" s="1704"/>
      <c r="J92" s="1638"/>
      <c r="K92" s="1638"/>
      <c r="L92" s="1634"/>
      <c r="M92" s="1635"/>
      <c r="N92" s="1635"/>
      <c r="O92" s="1704"/>
      <c r="P92" s="1638"/>
      <c r="Q92" s="1638"/>
      <c r="R92" s="466">
        <v>0.04</v>
      </c>
      <c r="S92" s="1255">
        <v>0.034</v>
      </c>
      <c r="T92" s="1255">
        <v>0.04</v>
      </c>
      <c r="U92" s="1849">
        <v>0.007</v>
      </c>
      <c r="V92" s="1255">
        <v>0.002</v>
      </c>
      <c r="W92" s="1255">
        <v>0.007</v>
      </c>
      <c r="X92" s="496"/>
      <c r="Y92" s="466"/>
      <c r="Z92" s="466"/>
      <c r="AA92" s="468"/>
      <c r="AB92" s="466"/>
      <c r="AC92" s="1756"/>
      <c r="AD92" s="1757"/>
      <c r="AE92" s="1638"/>
      <c r="AF92" s="1635"/>
      <c r="AG92" s="1758"/>
      <c r="AH92" s="1635"/>
      <c r="AI92" s="1635"/>
      <c r="AJ92" s="1856"/>
      <c r="AK92" s="1635"/>
      <c r="AL92" s="1635"/>
      <c r="AM92" s="1857"/>
      <c r="AN92" s="1258"/>
      <c r="AO92" s="1635"/>
      <c r="AP92" s="1635"/>
      <c r="AQ92" s="1633"/>
      <c r="AR92" s="1638"/>
      <c r="AS92" s="1635"/>
      <c r="AT92" s="1638"/>
      <c r="AU92" s="1635"/>
      <c r="AV92" s="1763"/>
      <c r="AW92" s="1635"/>
      <c r="AX92" s="1635"/>
      <c r="AY92" s="1763"/>
      <c r="AZ92" s="1635"/>
      <c r="BA92" s="1635"/>
      <c r="BB92" s="1635"/>
      <c r="BC92" s="1635"/>
      <c r="BD92" s="1635"/>
      <c r="BE92" s="1635"/>
      <c r="BF92" s="1635"/>
      <c r="BG92" s="1635"/>
      <c r="BH92" s="1635"/>
      <c r="BI92" s="1635"/>
      <c r="BJ92" s="1635"/>
      <c r="BK92" s="1635"/>
      <c r="BL92" s="1635"/>
      <c r="BM92" s="1635"/>
      <c r="BN92" s="1786"/>
      <c r="BO92" s="1786"/>
      <c r="BP92" s="1786"/>
      <c r="BQ92" s="1786"/>
      <c r="BR92" s="1786"/>
      <c r="BS92" s="1786"/>
      <c r="BT92" s="1858"/>
      <c r="BU92" s="1635"/>
      <c r="BV92" s="1635"/>
      <c r="BW92" s="1858"/>
      <c r="BX92" s="1635"/>
      <c r="BY92" s="487"/>
      <c r="BZ92" s="1635"/>
      <c r="CA92" s="1258"/>
      <c r="CB92" s="1258"/>
      <c r="CC92" s="1258"/>
      <c r="CD92" s="1258"/>
      <c r="CE92" s="1258"/>
      <c r="CF92" s="1635"/>
      <c r="CG92" s="1635"/>
      <c r="CH92" s="1635"/>
      <c r="CI92" s="1635"/>
      <c r="CJ92" s="1635"/>
      <c r="CK92" s="1635"/>
      <c r="CL92" s="1635"/>
      <c r="CM92" s="1142"/>
      <c r="CN92" s="1644"/>
    </row>
    <row r="93">
      <c r="A93" s="1145">
        <f t="shared" si="1"/>
        <v>44774</v>
      </c>
      <c r="B93" s="1730" t="str">
        <f>B92 &amp;" 2nd"</f>
        <v>2022 Quý 2 2nd</v>
      </c>
      <c r="C93" s="1646"/>
      <c r="D93" s="1646"/>
      <c r="E93" s="1646"/>
      <c r="F93" s="478">
        <v>-0.006</v>
      </c>
      <c r="G93" s="479">
        <v>-0.008</v>
      </c>
      <c r="H93" s="844">
        <v>-0.016</v>
      </c>
      <c r="I93" s="1706"/>
      <c r="J93" s="1649"/>
      <c r="K93" s="1649"/>
      <c r="L93" s="1647"/>
      <c r="M93" s="1648"/>
      <c r="N93" s="1648"/>
      <c r="O93" s="1706"/>
      <c r="P93" s="1649"/>
      <c r="Q93" s="1649"/>
      <c r="R93" s="479">
        <v>0.039</v>
      </c>
      <c r="S93" s="1275">
        <v>0.04</v>
      </c>
      <c r="T93" s="1275">
        <v>0.054</v>
      </c>
      <c r="U93" s="1854">
        <v>0.006</v>
      </c>
      <c r="V93" s="1275">
        <v>0.007</v>
      </c>
      <c r="W93" s="1275">
        <v>0.005</v>
      </c>
      <c r="X93" s="499"/>
      <c r="Y93" s="479"/>
      <c r="Z93" s="479"/>
      <c r="AA93" s="481"/>
      <c r="AB93" s="479"/>
      <c r="AC93" s="1764"/>
      <c r="AD93" s="1765"/>
      <c r="AE93" s="1649"/>
      <c r="AF93" s="1648"/>
      <c r="AG93" s="1766"/>
      <c r="AH93" s="1648"/>
      <c r="AI93" s="1648"/>
      <c r="AJ93" s="1859"/>
      <c r="AK93" s="1648"/>
      <c r="AL93" s="1648"/>
      <c r="AM93" s="1860"/>
      <c r="AN93" s="1278"/>
      <c r="AO93" s="1648"/>
      <c r="AP93" s="1648"/>
      <c r="AQ93" s="1646"/>
      <c r="AR93" s="1649"/>
      <c r="AS93" s="1648"/>
      <c r="AT93" s="1649"/>
      <c r="AU93" s="1648"/>
      <c r="AV93" s="1771"/>
      <c r="AW93" s="1648"/>
      <c r="AX93" s="1648"/>
      <c r="AY93" s="1771"/>
      <c r="AZ93" s="1648"/>
      <c r="BA93" s="1648"/>
      <c r="BB93" s="1648"/>
      <c r="BC93" s="1648"/>
      <c r="BD93" s="1648"/>
      <c r="BE93" s="1648"/>
      <c r="BF93" s="1648"/>
      <c r="BG93" s="1648"/>
      <c r="BH93" s="1648"/>
      <c r="BI93" s="1648"/>
      <c r="BJ93" s="1648"/>
      <c r="BK93" s="1648"/>
      <c r="BL93" s="1648"/>
      <c r="BM93" s="1648"/>
      <c r="BN93" s="1787"/>
      <c r="BO93" s="1787"/>
      <c r="BP93" s="1787"/>
      <c r="BQ93" s="1787"/>
      <c r="BR93" s="1787"/>
      <c r="BS93" s="1787"/>
      <c r="BT93" s="1861"/>
      <c r="BU93" s="1649"/>
      <c r="BV93" s="1648"/>
      <c r="BW93" s="1861"/>
      <c r="BX93" s="1649"/>
      <c r="BY93" s="475"/>
      <c r="BZ93" s="1648"/>
      <c r="CA93" s="1278"/>
      <c r="CB93" s="1278"/>
      <c r="CC93" s="1278"/>
      <c r="CD93" s="1278"/>
      <c r="CE93" s="1278"/>
      <c r="CF93" s="1648"/>
      <c r="CG93" s="1648"/>
      <c r="CH93" s="1648"/>
      <c r="CI93" s="1648"/>
      <c r="CJ93" s="1648"/>
      <c r="CK93" s="1648"/>
      <c r="CL93" s="1648"/>
      <c r="CM93" s="1149"/>
      <c r="CN93" s="1656"/>
    </row>
    <row r="94">
      <c r="A94" s="1162">
        <f t="shared" si="1"/>
        <v>44805</v>
      </c>
      <c r="B94" s="1727" t="str">
        <f>B92 &amp; " F"</f>
        <v>2022 Quý 2 F</v>
      </c>
      <c r="C94" s="1633"/>
      <c r="D94" s="1633"/>
      <c r="E94" s="1633"/>
      <c r="F94" s="465">
        <v>-0.006</v>
      </c>
      <c r="G94" s="466">
        <v>-0.006</v>
      </c>
      <c r="H94" s="845">
        <v>-0.006</v>
      </c>
      <c r="I94" s="1704"/>
      <c r="J94" s="1638"/>
      <c r="K94" s="1638"/>
      <c r="L94" s="1634"/>
      <c r="M94" s="1635"/>
      <c r="N94" s="1635"/>
      <c r="O94" s="1704"/>
      <c r="P94" s="1638"/>
      <c r="Q94" s="1638"/>
      <c r="R94" s="466">
        <v>0.041</v>
      </c>
      <c r="S94" s="1255">
        <v>0.039</v>
      </c>
      <c r="T94" s="1255">
        <v>0.043</v>
      </c>
      <c r="U94" s="1849">
        <v>0.008</v>
      </c>
      <c r="V94" s="1255">
        <v>0.006</v>
      </c>
      <c r="W94" s="1255">
        <v>0.008</v>
      </c>
      <c r="X94" s="496"/>
      <c r="Y94" s="466"/>
      <c r="Z94" s="466"/>
      <c r="AA94" s="468"/>
      <c r="AB94" s="466"/>
      <c r="AC94" s="1756"/>
      <c r="AD94" s="1757"/>
      <c r="AE94" s="1638"/>
      <c r="AF94" s="1635"/>
      <c r="AG94" s="1758"/>
      <c r="AH94" s="1635"/>
      <c r="AI94" s="1635"/>
      <c r="AJ94" s="1856"/>
      <c r="AK94" s="1635"/>
      <c r="AL94" s="1635"/>
      <c r="AM94" s="1857"/>
      <c r="AN94" s="1258"/>
      <c r="AO94" s="1635"/>
      <c r="AP94" s="1635"/>
      <c r="AQ94" s="1633"/>
      <c r="AR94" s="1638"/>
      <c r="AS94" s="1635"/>
      <c r="AT94" s="1638"/>
      <c r="AU94" s="1635"/>
      <c r="AV94" s="1763"/>
      <c r="AW94" s="1638"/>
      <c r="AX94" s="1635"/>
      <c r="AY94" s="1763"/>
      <c r="AZ94" s="1638"/>
      <c r="BA94" s="1635"/>
      <c r="BB94" s="1635"/>
      <c r="BC94" s="1635"/>
      <c r="BD94" s="1635"/>
      <c r="BE94" s="1635"/>
      <c r="BF94" s="1635"/>
      <c r="BG94" s="1635"/>
      <c r="BH94" s="1635"/>
      <c r="BI94" s="1635"/>
      <c r="BJ94" s="1635"/>
      <c r="BK94" s="1635"/>
      <c r="BL94" s="1635"/>
      <c r="BM94" s="1635"/>
      <c r="BN94" s="1786"/>
      <c r="BO94" s="1786"/>
      <c r="BP94" s="1786"/>
      <c r="BQ94" s="1786"/>
      <c r="BR94" s="1786"/>
      <c r="BS94" s="1786"/>
      <c r="BT94" s="1858"/>
      <c r="BU94" s="1635"/>
      <c r="BV94" s="1635"/>
      <c r="BW94" s="1858"/>
      <c r="BX94" s="1635"/>
      <c r="BY94" s="487"/>
      <c r="BZ94" s="1635"/>
      <c r="CA94" s="1258"/>
      <c r="CB94" s="1258"/>
      <c r="CC94" s="1258"/>
      <c r="CD94" s="1258"/>
      <c r="CE94" s="1258"/>
      <c r="CF94" s="1635"/>
      <c r="CG94" s="1635"/>
      <c r="CH94" s="1635"/>
      <c r="CI94" s="1635"/>
      <c r="CJ94" s="1635"/>
      <c r="CK94" s="1635"/>
      <c r="CL94" s="1635"/>
      <c r="CM94" s="1142"/>
      <c r="CN94" s="1644"/>
    </row>
    <row r="95">
      <c r="A95" s="1145">
        <f t="shared" si="1"/>
        <v>44835</v>
      </c>
      <c r="B95" s="1730" t="str">
        <f t="array" ref="B95">IF(OR(MONTH(A95)=1, MONTH(A95)=2), 
    YEAR(DATE(YEAR(A95)-1,9,1)) &amp; " Quý 4", 
   YEAR(EDATE(A95, -3)) &amp; " Quý " &amp; CHOOSE(MATCH(MONTH(EDATE(A95, -3)), {1,4,7,10}, 1), 1, 2, 3, 4)
)</f>
        <v>2022 Quý 3</v>
      </c>
      <c r="C95" s="1646"/>
      <c r="D95" s="1646"/>
      <c r="E95" s="1646"/>
      <c r="F95" s="478">
        <v>0.026</v>
      </c>
      <c r="G95" s="479">
        <v>0.024</v>
      </c>
      <c r="H95" s="844">
        <v>0.026</v>
      </c>
      <c r="I95" s="1706"/>
      <c r="J95" s="1649"/>
      <c r="K95" s="1649"/>
      <c r="L95" s="1647"/>
      <c r="M95" s="1648"/>
      <c r="N95" s="1648"/>
      <c r="O95" s="1706"/>
      <c r="P95" s="1649"/>
      <c r="Q95" s="1649"/>
      <c r="R95" s="479">
        <v>0.021</v>
      </c>
      <c r="S95" s="1851"/>
      <c r="T95" s="1275">
        <v>0.043</v>
      </c>
      <c r="U95" s="1854">
        <v>0.002</v>
      </c>
      <c r="V95" s="1275">
        <v>0.01</v>
      </c>
      <c r="W95" s="1275">
        <v>0.008</v>
      </c>
      <c r="X95" s="499"/>
      <c r="Y95" s="479"/>
      <c r="Z95" s="479"/>
      <c r="AA95" s="481"/>
      <c r="AB95" s="479"/>
      <c r="AC95" s="1764"/>
      <c r="AD95" s="1765"/>
      <c r="AE95" s="1649"/>
      <c r="AF95" s="1648"/>
      <c r="AG95" s="1766"/>
      <c r="AH95" s="1648"/>
      <c r="AI95" s="1648"/>
      <c r="AJ95" s="1859"/>
      <c r="AK95" s="1648"/>
      <c r="AL95" s="1648"/>
      <c r="AM95" s="1860"/>
      <c r="AN95" s="1278"/>
      <c r="AO95" s="1648"/>
      <c r="AP95" s="1648"/>
      <c r="AQ95" s="1646"/>
      <c r="AR95" s="1649"/>
      <c r="AS95" s="1648"/>
      <c r="AT95" s="1648"/>
      <c r="AU95" s="1648"/>
      <c r="AV95" s="1771"/>
      <c r="AW95" s="1648"/>
      <c r="AX95" s="1648"/>
      <c r="AY95" s="1771"/>
      <c r="AZ95" s="1648"/>
      <c r="BA95" s="1648"/>
      <c r="BB95" s="1648"/>
      <c r="BC95" s="1648"/>
      <c r="BD95" s="1648"/>
      <c r="BE95" s="1648"/>
      <c r="BF95" s="1648"/>
      <c r="BG95" s="1648"/>
      <c r="BH95" s="1648"/>
      <c r="BI95" s="1648"/>
      <c r="BJ95" s="1648"/>
      <c r="BK95" s="1648"/>
      <c r="BL95" s="1648"/>
      <c r="BM95" s="1648"/>
      <c r="BN95" s="1787"/>
      <c r="BO95" s="1787"/>
      <c r="BP95" s="1787"/>
      <c r="BQ95" s="1787"/>
      <c r="BR95" s="1787"/>
      <c r="BS95" s="1787"/>
      <c r="BT95" s="1861"/>
      <c r="BU95" s="1649"/>
      <c r="BV95" s="1648"/>
      <c r="BW95" s="1861"/>
      <c r="BX95" s="1649"/>
      <c r="BY95" s="475"/>
      <c r="BZ95" s="1648"/>
      <c r="CA95" s="1278"/>
      <c r="CB95" s="1278"/>
      <c r="CC95" s="1278"/>
      <c r="CD95" s="1278"/>
      <c r="CE95" s="1278"/>
      <c r="CF95" s="1648"/>
      <c r="CG95" s="1648"/>
      <c r="CH95" s="1648"/>
      <c r="CI95" s="1648"/>
      <c r="CJ95" s="1648"/>
      <c r="CK95" s="1648"/>
      <c r="CL95" s="1648"/>
      <c r="CM95" s="1149"/>
      <c r="CN95" s="1656"/>
    </row>
    <row r="96">
      <c r="A96" s="1162">
        <f t="shared" si="1"/>
        <v>44866</v>
      </c>
      <c r="B96" s="1727" t="str">
        <f>B95 &amp;" 2nd"</f>
        <v>2022 Quý 3 2nd</v>
      </c>
      <c r="C96" s="1633"/>
      <c r="D96" s="1633"/>
      <c r="E96" s="1633"/>
      <c r="F96" s="465">
        <v>0.029</v>
      </c>
      <c r="G96" s="466">
        <v>0.027</v>
      </c>
      <c r="H96" s="845">
        <v>-0.006</v>
      </c>
      <c r="I96" s="1704"/>
      <c r="J96" s="1638"/>
      <c r="K96" s="1638"/>
      <c r="L96" s="1704"/>
      <c r="M96" s="1638"/>
      <c r="N96" s="1635"/>
      <c r="O96" s="1704"/>
      <c r="P96" s="1638"/>
      <c r="Q96" s="1786"/>
      <c r="R96" s="466">
        <v>0.021</v>
      </c>
      <c r="S96" s="1255">
        <v>0.021</v>
      </c>
      <c r="T96" s="1255">
        <v>0.042</v>
      </c>
      <c r="U96" s="1849">
        <v>0.002</v>
      </c>
      <c r="V96" s="1255">
        <v>0.002</v>
      </c>
      <c r="W96" s="1255">
        <v>0.002</v>
      </c>
      <c r="X96" s="496"/>
      <c r="Y96" s="466"/>
      <c r="Z96" s="466"/>
      <c r="AA96" s="468"/>
      <c r="AB96" s="466"/>
      <c r="AC96" s="1756"/>
      <c r="AD96" s="1757"/>
      <c r="AE96" s="1638"/>
      <c r="AF96" s="1635"/>
      <c r="AG96" s="1758"/>
      <c r="AH96" s="1635"/>
      <c r="AI96" s="1635"/>
      <c r="AJ96" s="1856"/>
      <c r="AK96" s="1635"/>
      <c r="AL96" s="1635"/>
      <c r="AM96" s="1857"/>
      <c r="AN96" s="1258"/>
      <c r="AO96" s="1635"/>
      <c r="AP96" s="1635"/>
      <c r="AQ96" s="1633"/>
      <c r="AR96" s="1638"/>
      <c r="AS96" s="1635"/>
      <c r="AT96" s="1635"/>
      <c r="AU96" s="1635"/>
      <c r="AV96" s="1763"/>
      <c r="AW96" s="1635"/>
      <c r="AX96" s="1635"/>
      <c r="AY96" s="1763"/>
      <c r="AZ96" s="1635"/>
      <c r="BA96" s="1635"/>
      <c r="BB96" s="1635"/>
      <c r="BC96" s="1635"/>
      <c r="BD96" s="1635"/>
      <c r="BE96" s="1635"/>
      <c r="BF96" s="1635"/>
      <c r="BG96" s="1635"/>
      <c r="BH96" s="1635"/>
      <c r="BI96" s="1635"/>
      <c r="BJ96" s="1635"/>
      <c r="BK96" s="1635"/>
      <c r="BL96" s="1635"/>
      <c r="BM96" s="1635"/>
      <c r="BN96" s="1786"/>
      <c r="BO96" s="1786"/>
      <c r="BP96" s="1786"/>
      <c r="BQ96" s="1786"/>
      <c r="BR96" s="1786"/>
      <c r="BS96" s="1786"/>
      <c r="BT96" s="1858"/>
      <c r="BU96" s="1635"/>
      <c r="BV96" s="1635"/>
      <c r="BW96" s="1858"/>
      <c r="BX96" s="1635"/>
      <c r="BY96" s="487"/>
      <c r="BZ96" s="1635"/>
      <c r="CA96" s="1258"/>
      <c r="CB96" s="1258"/>
      <c r="CC96" s="1258"/>
      <c r="CD96" s="1258"/>
      <c r="CE96" s="1258"/>
      <c r="CF96" s="1635"/>
      <c r="CG96" s="1635"/>
      <c r="CH96" s="1635"/>
      <c r="CI96" s="1635"/>
      <c r="CJ96" s="1635"/>
      <c r="CK96" s="1635"/>
      <c r="CL96" s="1635"/>
      <c r="CM96" s="1142"/>
      <c r="CN96" s="1644"/>
    </row>
    <row r="97">
      <c r="A97" s="1145">
        <f t="shared" si="1"/>
        <v>44896</v>
      </c>
      <c r="B97" s="1730" t="str">
        <f>B95 &amp; " F"</f>
        <v>2022 Quý 3 F</v>
      </c>
      <c r="C97" s="1646"/>
      <c r="D97" s="1646"/>
      <c r="E97" s="1646"/>
      <c r="F97" s="478">
        <v>0.032</v>
      </c>
      <c r="G97" s="479">
        <v>0.029</v>
      </c>
      <c r="H97" s="844">
        <v>0.032</v>
      </c>
      <c r="I97" s="1706"/>
      <c r="J97" s="1649"/>
      <c r="K97" s="1649"/>
      <c r="L97" s="1706"/>
      <c r="M97" s="1649"/>
      <c r="N97" s="1648"/>
      <c r="O97" s="1790"/>
      <c r="P97" s="1791"/>
      <c r="Q97" s="1787"/>
      <c r="R97" s="479">
        <v>0.023</v>
      </c>
      <c r="S97" s="1275">
        <v>0.021</v>
      </c>
      <c r="T97" s="1275">
        <v>0.023</v>
      </c>
      <c r="U97" s="1854">
        <v>0.003</v>
      </c>
      <c r="V97" s="1275">
        <v>0.002</v>
      </c>
      <c r="W97" s="1275">
        <v>0.003</v>
      </c>
      <c r="X97" s="499"/>
      <c r="Y97" s="479"/>
      <c r="Z97" s="479"/>
      <c r="AA97" s="481"/>
      <c r="AB97" s="479"/>
      <c r="AC97" s="1764"/>
      <c r="AD97" s="1765"/>
      <c r="AE97" s="1648"/>
      <c r="AF97" s="1648"/>
      <c r="AG97" s="1766"/>
      <c r="AH97" s="1648"/>
      <c r="AI97" s="1648"/>
      <c r="AJ97" s="1859"/>
      <c r="AK97" s="1648"/>
      <c r="AL97" s="1648"/>
      <c r="AM97" s="1860"/>
      <c r="AN97" s="1278"/>
      <c r="AO97" s="1648"/>
      <c r="AP97" s="1648"/>
      <c r="AQ97" s="1646"/>
      <c r="AR97" s="1649"/>
      <c r="AS97" s="1648"/>
      <c r="AT97" s="1648"/>
      <c r="AU97" s="1648"/>
      <c r="AV97" s="1771"/>
      <c r="AW97" s="1648"/>
      <c r="AX97" s="1648"/>
      <c r="AY97" s="1771"/>
      <c r="AZ97" s="1648"/>
      <c r="BA97" s="1648"/>
      <c r="BB97" s="1648"/>
      <c r="BC97" s="1648"/>
      <c r="BD97" s="1648"/>
      <c r="BE97" s="1648"/>
      <c r="BF97" s="1648"/>
      <c r="BG97" s="1648"/>
      <c r="BH97" s="1648"/>
      <c r="BI97" s="1648"/>
      <c r="BJ97" s="1648"/>
      <c r="BK97" s="1648"/>
      <c r="BL97" s="1648"/>
      <c r="BM97" s="1648"/>
      <c r="BN97" s="1787"/>
      <c r="BO97" s="1787"/>
      <c r="BP97" s="1787"/>
      <c r="BQ97" s="1787"/>
      <c r="BR97" s="1787"/>
      <c r="BS97" s="1787"/>
      <c r="BT97" s="1861"/>
      <c r="BU97" s="1648"/>
      <c r="BV97" s="1648"/>
      <c r="BW97" s="1861"/>
      <c r="BX97" s="1648"/>
      <c r="BY97" s="475"/>
      <c r="BZ97" s="1648"/>
      <c r="CA97" s="1278"/>
      <c r="CB97" s="1278"/>
      <c r="CC97" s="1278"/>
      <c r="CD97" s="1278"/>
      <c r="CE97" s="1278"/>
      <c r="CF97" s="1648"/>
      <c r="CG97" s="1648"/>
      <c r="CH97" s="1648"/>
      <c r="CI97" s="1648"/>
      <c r="CJ97" s="1648"/>
      <c r="CK97" s="1648"/>
      <c r="CL97" s="1648"/>
      <c r="CM97" s="1149"/>
      <c r="CN97" s="1656"/>
    </row>
    <row r="98">
      <c r="A98" s="1162">
        <f t="shared" si="1"/>
        <v>44927</v>
      </c>
      <c r="B98" s="1727" t="str">
        <f t="array" ref="B98">IF(OR(MONTH(A98)=1, MONTH(A98)=2), 
    YEAR(DATE(YEAR(A98)-1,9,1)) &amp; " Quý 4", 
   YEAR(EDATE(A98, -3)) &amp; " Quý " &amp; CHOOSE(MATCH(MONTH(EDATE(A98, -3)), {1,4,7,10}, 1), 1, 2, 3, 4)
)</f>
        <v>2022 Quý 4</v>
      </c>
      <c r="C98" s="1633"/>
      <c r="D98" s="1633"/>
      <c r="E98" s="1633"/>
      <c r="F98" s="465">
        <v>0.029</v>
      </c>
      <c r="G98" s="466">
        <v>0.026</v>
      </c>
      <c r="H98" s="845">
        <v>0.032</v>
      </c>
      <c r="I98" s="1704"/>
      <c r="J98" s="1638"/>
      <c r="K98" s="1638"/>
      <c r="L98" s="1634"/>
      <c r="M98" s="1635"/>
      <c r="N98" s="1635"/>
      <c r="O98" s="1792"/>
      <c r="P98" s="1786"/>
      <c r="Q98" s="1786"/>
      <c r="R98" s="466">
        <v>0.019</v>
      </c>
      <c r="S98" s="1255">
        <v>0.022</v>
      </c>
      <c r="T98" s="1255">
        <v>0.023</v>
      </c>
      <c r="U98" s="1849">
        <v>0.001</v>
      </c>
      <c r="V98" s="1255">
        <v>-0.001</v>
      </c>
      <c r="W98" s="1255">
        <v>0.003</v>
      </c>
      <c r="X98" s="496"/>
      <c r="Y98" s="466"/>
      <c r="Z98" s="466"/>
      <c r="AA98" s="468"/>
      <c r="AB98" s="466"/>
      <c r="AC98" s="1756"/>
      <c r="AD98" s="1757"/>
      <c r="AE98" s="1638"/>
      <c r="AF98" s="1635"/>
      <c r="AG98" s="1758"/>
      <c r="AH98" s="1635"/>
      <c r="AI98" s="1635"/>
      <c r="AJ98" s="1856"/>
      <c r="AK98" s="1635"/>
      <c r="AL98" s="1635"/>
      <c r="AM98" s="1857"/>
      <c r="AN98" s="1258"/>
      <c r="AO98" s="1635"/>
      <c r="AP98" s="1635"/>
      <c r="AQ98" s="1633"/>
      <c r="AR98" s="1638"/>
      <c r="AS98" s="1635"/>
      <c r="AT98" s="1638"/>
      <c r="AU98" s="1635"/>
      <c r="AV98" s="1763"/>
      <c r="AW98" s="1635"/>
      <c r="AX98" s="1635"/>
      <c r="AY98" s="1763"/>
      <c r="AZ98" s="1635"/>
      <c r="BA98" s="1635"/>
      <c r="BB98" s="1635"/>
      <c r="BC98" s="1635"/>
      <c r="BD98" s="1635"/>
      <c r="BE98" s="1635"/>
      <c r="BF98" s="1635"/>
      <c r="BG98" s="1635"/>
      <c r="BH98" s="1635"/>
      <c r="BI98" s="1635"/>
      <c r="BJ98" s="1635"/>
      <c r="BK98" s="1635"/>
      <c r="BL98" s="1635"/>
      <c r="BM98" s="1635"/>
      <c r="BN98" s="1786"/>
      <c r="BO98" s="1786"/>
      <c r="BP98" s="1786"/>
      <c r="BQ98" s="1786"/>
      <c r="BR98" s="1786"/>
      <c r="BS98" s="1786"/>
      <c r="BT98" s="1858"/>
      <c r="BU98" s="1635"/>
      <c r="BV98" s="1635"/>
      <c r="BW98" s="1858"/>
      <c r="BX98" s="1635"/>
      <c r="BY98" s="487"/>
      <c r="BZ98" s="1635"/>
      <c r="CA98" s="1258"/>
      <c r="CB98" s="1258"/>
      <c r="CC98" s="1258"/>
      <c r="CD98" s="1258"/>
      <c r="CE98" s="1258"/>
      <c r="CF98" s="1635"/>
      <c r="CG98" s="1635"/>
      <c r="CH98" s="1635"/>
      <c r="CI98" s="1635"/>
      <c r="CJ98" s="1635"/>
      <c r="CK98" s="1635"/>
      <c r="CL98" s="1635"/>
      <c r="CM98" s="1142"/>
      <c r="CN98" s="1644"/>
    </row>
    <row r="99">
      <c r="A99" s="1145">
        <f t="shared" si="1"/>
        <v>44958</v>
      </c>
      <c r="B99" s="1730" t="str">
        <f>B98 &amp;" 2nd"</f>
        <v>2022 Quý 4 2nd</v>
      </c>
      <c r="C99" s="1646"/>
      <c r="D99" s="1646"/>
      <c r="E99" s="1646"/>
      <c r="F99" s="478">
        <v>0.027</v>
      </c>
      <c r="G99" s="479">
        <v>0.029</v>
      </c>
      <c r="H99" s="844">
        <v>0.032</v>
      </c>
      <c r="I99" s="1706"/>
      <c r="J99" s="1649"/>
      <c r="K99" s="1649"/>
      <c r="L99" s="1647"/>
      <c r="M99" s="1648"/>
      <c r="N99" s="1648"/>
      <c r="O99" s="1793"/>
      <c r="P99" s="1787"/>
      <c r="Q99" s="1787"/>
      <c r="R99" s="479">
        <v>0.019</v>
      </c>
      <c r="S99" s="1275">
        <v>0.019</v>
      </c>
      <c r="T99" s="1275">
        <v>0.023</v>
      </c>
      <c r="U99" s="1854">
        <v>0.001</v>
      </c>
      <c r="V99" s="1275">
        <v>0.001</v>
      </c>
      <c r="W99" s="1275">
        <v>0.003</v>
      </c>
      <c r="X99" s="499"/>
      <c r="Y99" s="479"/>
      <c r="Z99" s="479"/>
      <c r="AA99" s="481"/>
      <c r="AB99" s="479"/>
      <c r="AC99" s="1764"/>
      <c r="AD99" s="1765"/>
      <c r="AE99" s="1648"/>
      <c r="AF99" s="1648"/>
      <c r="AG99" s="1766"/>
      <c r="AH99" s="1648"/>
      <c r="AI99" s="1648"/>
      <c r="AJ99" s="1859"/>
      <c r="AK99" s="1648"/>
      <c r="AL99" s="1648"/>
      <c r="AM99" s="1860"/>
      <c r="AN99" s="1278"/>
      <c r="AO99" s="1648"/>
      <c r="AP99" s="1648"/>
      <c r="AQ99" s="1646"/>
      <c r="AR99" s="1649"/>
      <c r="AS99" s="1648"/>
      <c r="AT99" s="1649"/>
      <c r="AU99" s="1648"/>
      <c r="AV99" s="1771"/>
      <c r="AW99" s="1648"/>
      <c r="AX99" s="1648"/>
      <c r="AY99" s="1771"/>
      <c r="AZ99" s="1648"/>
      <c r="BA99" s="1648"/>
      <c r="BB99" s="1648"/>
      <c r="BC99" s="1648"/>
      <c r="BD99" s="1648"/>
      <c r="BE99" s="1648"/>
      <c r="BF99" s="1648"/>
      <c r="BG99" s="1648"/>
      <c r="BH99" s="1648"/>
      <c r="BI99" s="1648"/>
      <c r="BJ99" s="1648"/>
      <c r="BK99" s="1648"/>
      <c r="BL99" s="1648"/>
      <c r="BM99" s="1648"/>
      <c r="BN99" s="1787"/>
      <c r="BO99" s="1787"/>
      <c r="BP99" s="1787"/>
      <c r="BQ99" s="1787"/>
      <c r="BR99" s="1787"/>
      <c r="BS99" s="1787"/>
      <c r="BT99" s="1861"/>
      <c r="BU99" s="1649"/>
      <c r="BV99" s="1648"/>
      <c r="BW99" s="1861"/>
      <c r="BX99" s="1649"/>
      <c r="BY99" s="475"/>
      <c r="BZ99" s="1648"/>
      <c r="CA99" s="1278"/>
      <c r="CB99" s="1278"/>
      <c r="CC99" s="1278"/>
      <c r="CD99" s="1278"/>
      <c r="CE99" s="1278"/>
      <c r="CF99" s="1648"/>
      <c r="CG99" s="1648"/>
      <c r="CH99" s="1648"/>
      <c r="CI99" s="1648"/>
      <c r="CJ99" s="1648"/>
      <c r="CK99" s="1648"/>
      <c r="CL99" s="1648"/>
      <c r="CM99" s="1149"/>
      <c r="CN99" s="1656"/>
    </row>
    <row r="100">
      <c r="A100" s="1162">
        <f t="shared" si="1"/>
        <v>44986</v>
      </c>
      <c r="B100" s="1727" t="str">
        <f>B98 &amp; " F"</f>
        <v>2022 Quý 4 F</v>
      </c>
      <c r="C100" s="1633"/>
      <c r="D100" s="1633"/>
      <c r="E100" s="1633"/>
      <c r="F100" s="465">
        <v>0.026</v>
      </c>
      <c r="G100" s="466">
        <v>0.027</v>
      </c>
      <c r="H100" s="845">
        <v>0.026</v>
      </c>
      <c r="I100" s="1704"/>
      <c r="J100" s="1638"/>
      <c r="K100" s="1638"/>
      <c r="L100" s="1634"/>
      <c r="M100" s="1635"/>
      <c r="N100" s="1635"/>
      <c r="O100" s="1792"/>
      <c r="P100" s="1786"/>
      <c r="Q100" s="1786"/>
      <c r="R100" s="466">
        <v>0.018</v>
      </c>
      <c r="S100" s="1255">
        <v>0.019</v>
      </c>
      <c r="T100" s="1255">
        <v>0.018</v>
      </c>
      <c r="U100" s="1849">
        <v>0.0</v>
      </c>
      <c r="V100" s="1255">
        <v>0.001</v>
      </c>
      <c r="W100" s="1255">
        <v>0.0</v>
      </c>
      <c r="X100" s="496"/>
      <c r="Y100" s="466"/>
      <c r="Z100" s="466"/>
      <c r="AA100" s="468"/>
      <c r="AB100" s="466"/>
      <c r="AC100" s="1756"/>
      <c r="AD100" s="1757"/>
      <c r="AE100" s="1635"/>
      <c r="AF100" s="1635"/>
      <c r="AG100" s="1758"/>
      <c r="AH100" s="1635"/>
      <c r="AI100" s="1635"/>
      <c r="AJ100" s="1856"/>
      <c r="AK100" s="1635"/>
      <c r="AL100" s="1635"/>
      <c r="AM100" s="1857"/>
      <c r="AN100" s="1258"/>
      <c r="AO100" s="1635"/>
      <c r="AP100" s="1635"/>
      <c r="AQ100" s="1633"/>
      <c r="AR100" s="1638"/>
      <c r="AS100" s="1635"/>
      <c r="AT100" s="1638"/>
      <c r="AU100" s="1635"/>
      <c r="AV100" s="1763"/>
      <c r="AW100" s="1635"/>
      <c r="AX100" s="1635"/>
      <c r="AY100" s="1763"/>
      <c r="AZ100" s="1635"/>
      <c r="BA100" s="1635"/>
      <c r="BB100" s="1635"/>
      <c r="BC100" s="1635"/>
      <c r="BD100" s="1635"/>
      <c r="BE100" s="1635"/>
      <c r="BF100" s="1635"/>
      <c r="BG100" s="1635"/>
      <c r="BH100" s="1635"/>
      <c r="BI100" s="1635"/>
      <c r="BJ100" s="1635"/>
      <c r="BK100" s="1635"/>
      <c r="BL100" s="1635"/>
      <c r="BM100" s="1635"/>
      <c r="BN100" s="1786"/>
      <c r="BO100" s="1786"/>
      <c r="BP100" s="1786"/>
      <c r="BQ100" s="1786"/>
      <c r="BR100" s="1786"/>
      <c r="BS100" s="1786"/>
      <c r="BT100" s="1858"/>
      <c r="BU100" s="1635"/>
      <c r="BV100" s="1635"/>
      <c r="BW100" s="1858"/>
      <c r="BX100" s="1635"/>
      <c r="BY100" s="487"/>
      <c r="BZ100" s="1635"/>
      <c r="CA100" s="1258"/>
      <c r="CB100" s="1258"/>
      <c r="CC100" s="1258"/>
      <c r="CD100" s="1258"/>
      <c r="CE100" s="1258"/>
      <c r="CF100" s="1635"/>
      <c r="CG100" s="1635"/>
      <c r="CH100" s="1635"/>
      <c r="CI100" s="1635"/>
      <c r="CJ100" s="1635"/>
      <c r="CK100" s="1635"/>
      <c r="CL100" s="1635"/>
      <c r="CM100" s="1142"/>
      <c r="CN100" s="1644"/>
    </row>
    <row r="101">
      <c r="A101" s="1145">
        <f t="shared" si="1"/>
        <v>45017</v>
      </c>
      <c r="B101" s="1730" t="str">
        <f t="array" ref="B101">IF(OR(MONTH(A101)=1, MONTH(A101)=2), 
    YEAR(DATE(YEAR(A101)-1,9,1)) &amp; " Quý 4", 
   YEAR(EDATE(A101, -3)) &amp; " Quý " &amp; CHOOSE(MATCH(MONTH(EDATE(A101, -3)), {1,4,7,10}, 1), 1, 2, 3, 4)
)</f>
        <v>2023 Quý 1</v>
      </c>
      <c r="C101" s="1646"/>
      <c r="D101" s="1646"/>
      <c r="E101" s="1646"/>
      <c r="F101" s="478">
        <v>0.011</v>
      </c>
      <c r="G101" s="479">
        <v>0.02</v>
      </c>
      <c r="H101" s="844">
        <v>0.026</v>
      </c>
      <c r="I101" s="1706"/>
      <c r="J101" s="1649"/>
      <c r="K101" s="1649"/>
      <c r="L101" s="1647"/>
      <c r="M101" s="1648"/>
      <c r="N101" s="1648"/>
      <c r="O101" s="1793"/>
      <c r="P101" s="1787"/>
      <c r="Q101" s="1787"/>
      <c r="R101" s="479">
        <v>0.013</v>
      </c>
      <c r="S101" s="1275">
        <v>0.014</v>
      </c>
      <c r="T101" s="1275">
        <v>0.013</v>
      </c>
      <c r="U101" s="1854">
        <v>0.001</v>
      </c>
      <c r="V101" s="1275">
        <v>0.002</v>
      </c>
      <c r="W101" s="1275">
        <v>0.003</v>
      </c>
      <c r="X101" s="499"/>
      <c r="Y101" s="479"/>
      <c r="Z101" s="479"/>
      <c r="AA101" s="481"/>
      <c r="AB101" s="479"/>
      <c r="AC101" s="1764"/>
      <c r="AD101" s="1765"/>
      <c r="AE101" s="1648"/>
      <c r="AF101" s="1648"/>
      <c r="AG101" s="1766"/>
      <c r="AH101" s="1648"/>
      <c r="AI101" s="1648"/>
      <c r="AJ101" s="1859"/>
      <c r="AK101" s="1648"/>
      <c r="AL101" s="1648"/>
      <c r="AM101" s="1860"/>
      <c r="AN101" s="1278"/>
      <c r="AO101" s="1648"/>
      <c r="AP101" s="1648"/>
      <c r="AQ101" s="1646"/>
      <c r="AR101" s="1649"/>
      <c r="AS101" s="1648"/>
      <c r="AT101" s="1648"/>
      <c r="AU101" s="1648"/>
      <c r="AV101" s="1771"/>
      <c r="AW101" s="1648"/>
      <c r="AX101" s="1648"/>
      <c r="AY101" s="1771"/>
      <c r="AZ101" s="1648"/>
      <c r="BA101" s="1648"/>
      <c r="BB101" s="1648"/>
      <c r="BC101" s="1648"/>
      <c r="BD101" s="1648"/>
      <c r="BE101" s="1648"/>
      <c r="BF101" s="1648"/>
      <c r="BG101" s="1648"/>
      <c r="BH101" s="1648"/>
      <c r="BI101" s="1648"/>
      <c r="BJ101" s="1648"/>
      <c r="BK101" s="1648"/>
      <c r="BL101" s="1648"/>
      <c r="BM101" s="1648"/>
      <c r="BN101" s="1787"/>
      <c r="BO101" s="1787"/>
      <c r="BP101" s="1787"/>
      <c r="BQ101" s="1787"/>
      <c r="BR101" s="1787"/>
      <c r="BS101" s="1787"/>
      <c r="BT101" s="1861"/>
      <c r="BU101" s="1648"/>
      <c r="BV101" s="1648"/>
      <c r="BW101" s="1861"/>
      <c r="BX101" s="1648"/>
      <c r="BY101" s="475"/>
      <c r="BZ101" s="1648"/>
      <c r="CA101" s="1278"/>
      <c r="CB101" s="1278"/>
      <c r="CC101" s="1278"/>
      <c r="CD101" s="1278"/>
      <c r="CE101" s="1278"/>
      <c r="CF101" s="1648"/>
      <c r="CG101" s="1648"/>
      <c r="CH101" s="1648"/>
      <c r="CI101" s="1648"/>
      <c r="CJ101" s="1648"/>
      <c r="CK101" s="1648"/>
      <c r="CL101" s="1648"/>
      <c r="CM101" s="1149"/>
      <c r="CN101" s="1656"/>
    </row>
    <row r="102">
      <c r="A102" s="1162">
        <f t="shared" si="1"/>
        <v>45047</v>
      </c>
      <c r="B102" s="1727" t="str">
        <f>B101 &amp;" 2nd"</f>
        <v>2023 Quý 1 2nd</v>
      </c>
      <c r="C102" s="1633"/>
      <c r="D102" s="1633"/>
      <c r="E102" s="1633"/>
      <c r="F102" s="465">
        <v>0.013</v>
      </c>
      <c r="G102" s="466">
        <v>0.011</v>
      </c>
      <c r="H102" s="845">
        <v>0.026</v>
      </c>
      <c r="I102" s="1704"/>
      <c r="J102" s="1638"/>
      <c r="K102" s="1638"/>
      <c r="L102" s="1634"/>
      <c r="M102" s="1635"/>
      <c r="N102" s="1635"/>
      <c r="O102" s="1792"/>
      <c r="P102" s="1786"/>
      <c r="Q102" s="1786"/>
      <c r="R102" s="466">
        <v>0.013</v>
      </c>
      <c r="S102" s="1255">
        <v>0.013</v>
      </c>
      <c r="T102" s="1255">
        <v>0.018</v>
      </c>
      <c r="U102" s="1849">
        <v>0.001</v>
      </c>
      <c r="V102" s="1255">
        <v>0.001</v>
      </c>
      <c r="W102" s="1255">
        <v>-0.001</v>
      </c>
      <c r="X102" s="496"/>
      <c r="Y102" s="466"/>
      <c r="Z102" s="466"/>
      <c r="AA102" s="468"/>
      <c r="AB102" s="466"/>
      <c r="AC102" s="1756"/>
      <c r="AD102" s="1757"/>
      <c r="AE102" s="1635"/>
      <c r="AF102" s="1635"/>
      <c r="AG102" s="1758"/>
      <c r="AH102" s="1635"/>
      <c r="AI102" s="1635"/>
      <c r="AJ102" s="1856"/>
      <c r="AK102" s="1635"/>
      <c r="AL102" s="1635"/>
      <c r="AM102" s="1857"/>
      <c r="AN102" s="1258"/>
      <c r="AO102" s="1635"/>
      <c r="AP102" s="1635"/>
      <c r="AQ102" s="1633"/>
      <c r="AR102" s="1638"/>
      <c r="AS102" s="1635"/>
      <c r="AT102" s="1635"/>
      <c r="AU102" s="1635"/>
      <c r="AV102" s="1763"/>
      <c r="AW102" s="1635"/>
      <c r="AX102" s="1635"/>
      <c r="AY102" s="1763"/>
      <c r="AZ102" s="1635"/>
      <c r="BA102" s="1635"/>
      <c r="BB102" s="1635"/>
      <c r="BC102" s="1635"/>
      <c r="BD102" s="1635"/>
      <c r="BE102" s="1635"/>
      <c r="BF102" s="1635"/>
      <c r="BG102" s="1635"/>
      <c r="BH102" s="1635"/>
      <c r="BI102" s="1635"/>
      <c r="BJ102" s="1635"/>
      <c r="BK102" s="1635"/>
      <c r="BL102" s="1635"/>
      <c r="BM102" s="1635"/>
      <c r="BN102" s="1786"/>
      <c r="BO102" s="1786"/>
      <c r="BP102" s="1786"/>
      <c r="BQ102" s="1786"/>
      <c r="BR102" s="1786"/>
      <c r="BS102" s="1786"/>
      <c r="BT102" s="1858"/>
      <c r="BU102" s="1635"/>
      <c r="BV102" s="1635"/>
      <c r="BW102" s="1858"/>
      <c r="BX102" s="1635"/>
      <c r="BY102" s="487"/>
      <c r="BZ102" s="1635"/>
      <c r="CA102" s="1258"/>
      <c r="CB102" s="1258"/>
      <c r="CC102" s="1258"/>
      <c r="CD102" s="1258"/>
      <c r="CE102" s="1258"/>
      <c r="CF102" s="1635"/>
      <c r="CG102" s="1635"/>
      <c r="CH102" s="1635"/>
      <c r="CI102" s="1635"/>
      <c r="CJ102" s="1635"/>
      <c r="CK102" s="1635"/>
      <c r="CL102" s="1635"/>
      <c r="CM102" s="1142"/>
      <c r="CN102" s="1644"/>
    </row>
    <row r="103">
      <c r="A103" s="1145">
        <f t="shared" si="1"/>
        <v>45078</v>
      </c>
      <c r="B103" s="1730" t="str">
        <f>B101 &amp; " F"</f>
        <v>2023 Quý 1 F</v>
      </c>
      <c r="C103" s="1646"/>
      <c r="D103" s="1646"/>
      <c r="E103" s="1646"/>
      <c r="F103" s="478">
        <v>0.02</v>
      </c>
      <c r="G103" s="479">
        <v>0.014</v>
      </c>
      <c r="H103" s="844">
        <v>0.02</v>
      </c>
      <c r="I103" s="1706"/>
      <c r="J103" s="1649"/>
      <c r="K103" s="1649"/>
      <c r="L103" s="1647"/>
      <c r="M103" s="1648"/>
      <c r="N103" s="1648"/>
      <c r="O103" s="1793"/>
      <c r="P103" s="1787"/>
      <c r="Q103" s="1787"/>
      <c r="R103" s="479">
        <v>0.01</v>
      </c>
      <c r="S103" s="1275">
        <v>0.012</v>
      </c>
      <c r="T103" s="1275">
        <v>0.011</v>
      </c>
      <c r="U103" s="1854">
        <v>-0.001</v>
      </c>
      <c r="V103" s="1275">
        <v>0.0</v>
      </c>
      <c r="W103" s="1275">
        <v>0.0</v>
      </c>
      <c r="X103" s="499"/>
      <c r="Y103" s="479"/>
      <c r="Z103" s="479"/>
      <c r="AA103" s="481"/>
      <c r="AB103" s="479"/>
      <c r="AC103" s="1764"/>
      <c r="AD103" s="1765"/>
      <c r="AE103" s="1649"/>
      <c r="AF103" s="1648"/>
      <c r="AG103" s="1766"/>
      <c r="AH103" s="1648"/>
      <c r="AI103" s="1648"/>
      <c r="AJ103" s="1859"/>
      <c r="AK103" s="1648"/>
      <c r="AL103" s="1648"/>
      <c r="AM103" s="1860"/>
      <c r="AN103" s="1278"/>
      <c r="AO103" s="1648"/>
      <c r="AP103" s="1648"/>
      <c r="AQ103" s="1646"/>
      <c r="AR103" s="1649"/>
      <c r="AS103" s="1648"/>
      <c r="AT103" s="1648"/>
      <c r="AU103" s="1648"/>
      <c r="AV103" s="1771"/>
      <c r="AW103" s="1648"/>
      <c r="AX103" s="1648"/>
      <c r="AY103" s="1771"/>
      <c r="AZ103" s="1648"/>
      <c r="BA103" s="1648"/>
      <c r="BB103" s="1648"/>
      <c r="BC103" s="1648"/>
      <c r="BD103" s="1648"/>
      <c r="BE103" s="1648"/>
      <c r="BF103" s="1648"/>
      <c r="BG103" s="1648"/>
      <c r="BH103" s="1648"/>
      <c r="BI103" s="1648"/>
      <c r="BJ103" s="1648"/>
      <c r="BK103" s="1648"/>
      <c r="BL103" s="1648"/>
      <c r="BM103" s="1648"/>
      <c r="BN103" s="1787"/>
      <c r="BO103" s="1787"/>
      <c r="BP103" s="1787"/>
      <c r="BQ103" s="1787"/>
      <c r="BR103" s="1787"/>
      <c r="BS103" s="1787"/>
      <c r="BT103" s="1861"/>
      <c r="BU103" s="1648"/>
      <c r="BV103" s="1648"/>
      <c r="BW103" s="1861"/>
      <c r="BX103" s="1648"/>
      <c r="BY103" s="475"/>
      <c r="BZ103" s="1648"/>
      <c r="CA103" s="1278"/>
      <c r="CB103" s="1278"/>
      <c r="CC103" s="1278"/>
      <c r="CD103" s="1278"/>
      <c r="CE103" s="1278"/>
      <c r="CF103" s="1648"/>
      <c r="CG103" s="1648"/>
      <c r="CH103" s="1648"/>
      <c r="CI103" s="1648"/>
      <c r="CJ103" s="1648"/>
      <c r="CK103" s="1648"/>
      <c r="CL103" s="1648"/>
      <c r="CM103" s="1149"/>
      <c r="CN103" s="1656"/>
    </row>
    <row r="104">
      <c r="A104" s="1162">
        <f t="shared" si="1"/>
        <v>45108</v>
      </c>
      <c r="B104" s="1727" t="str">
        <f t="array" ref="B104">IF(OR(MONTH(A104)=1, MONTH(A104)=2), 
    YEAR(DATE(YEAR(A104)-1,9,1)) &amp; " Quý 4", 
   YEAR(EDATE(A104, -3)) &amp; " Quý " &amp; CHOOSE(MATCH(MONTH(EDATE(A104, -3)), {1,4,7,10}, 1), 1, 2, 3, 4)
)</f>
        <v>2023 Quý 2</v>
      </c>
      <c r="C104" s="1633"/>
      <c r="D104" s="1633"/>
      <c r="E104" s="1633"/>
      <c r="F104" s="465">
        <v>0.024</v>
      </c>
      <c r="G104" s="466">
        <v>0.018</v>
      </c>
      <c r="H104" s="845">
        <v>0.02</v>
      </c>
      <c r="I104" s="1704"/>
      <c r="J104" s="1638"/>
      <c r="K104" s="1638"/>
      <c r="L104" s="1634"/>
      <c r="M104" s="1635"/>
      <c r="N104" s="1635"/>
      <c r="O104" s="1792"/>
      <c r="P104" s="1786"/>
      <c r="Q104" s="1786"/>
      <c r="R104" s="466">
        <v>0.006</v>
      </c>
      <c r="S104" s="1255">
        <v>0.005</v>
      </c>
      <c r="T104" s="1255">
        <v>0.011</v>
      </c>
      <c r="U104" s="1849">
        <v>0.003</v>
      </c>
      <c r="V104" s="1255">
        <v>0.002</v>
      </c>
      <c r="W104" s="1255">
        <v>0.0</v>
      </c>
      <c r="X104" s="496"/>
      <c r="Y104" s="466"/>
      <c r="Z104" s="466"/>
      <c r="AA104" s="468"/>
      <c r="AB104" s="466"/>
      <c r="AC104" s="1756"/>
      <c r="AD104" s="1757"/>
      <c r="AE104" s="1638"/>
      <c r="AF104" s="1635"/>
      <c r="AG104" s="1758"/>
      <c r="AH104" s="1635"/>
      <c r="AI104" s="1635"/>
      <c r="AJ104" s="1856"/>
      <c r="AK104" s="1635"/>
      <c r="AL104" s="1635"/>
      <c r="AM104" s="1857"/>
      <c r="AN104" s="1258"/>
      <c r="AO104" s="1635"/>
      <c r="AP104" s="1635"/>
      <c r="AQ104" s="1633"/>
      <c r="AR104" s="1638"/>
      <c r="AS104" s="1635"/>
      <c r="AT104" s="1635"/>
      <c r="AU104" s="1635"/>
      <c r="AV104" s="1763"/>
      <c r="AW104" s="1635"/>
      <c r="AX104" s="1635"/>
      <c r="AY104" s="1763"/>
      <c r="AZ104" s="1635"/>
      <c r="BA104" s="1635"/>
      <c r="BB104" s="1635"/>
      <c r="BC104" s="1635"/>
      <c r="BD104" s="1635"/>
      <c r="BE104" s="1635"/>
      <c r="BF104" s="1635"/>
      <c r="BG104" s="1635"/>
      <c r="BH104" s="1635"/>
      <c r="BI104" s="1635"/>
      <c r="BJ104" s="1635"/>
      <c r="BK104" s="1635"/>
      <c r="BL104" s="1635"/>
      <c r="BM104" s="1635"/>
      <c r="BN104" s="1786"/>
      <c r="BO104" s="1786"/>
      <c r="BP104" s="1786"/>
      <c r="BQ104" s="1786"/>
      <c r="BR104" s="1786"/>
      <c r="BS104" s="1786"/>
      <c r="BT104" s="1858"/>
      <c r="BU104" s="1635"/>
      <c r="BV104" s="1635"/>
      <c r="BW104" s="1858"/>
      <c r="BX104" s="1635"/>
      <c r="BY104" s="487"/>
      <c r="BZ104" s="1635"/>
      <c r="CA104" s="1258"/>
      <c r="CB104" s="1258"/>
      <c r="CC104" s="1258"/>
      <c r="CD104" s="1258"/>
      <c r="CE104" s="1258"/>
      <c r="CF104" s="1635"/>
      <c r="CG104" s="1635"/>
      <c r="CH104" s="1635"/>
      <c r="CI104" s="1635"/>
      <c r="CJ104" s="1635"/>
      <c r="CK104" s="1635"/>
      <c r="CL104" s="1635"/>
      <c r="CM104" s="1142"/>
      <c r="CN104" s="1644"/>
    </row>
    <row r="105">
      <c r="A105" s="1145">
        <f t="shared" si="1"/>
        <v>45139</v>
      </c>
      <c r="B105" s="1730" t="str">
        <f>B104 &amp;" 2nd"</f>
        <v>2023 Quý 2 2nd</v>
      </c>
      <c r="C105" s="1646"/>
      <c r="D105" s="1646"/>
      <c r="E105" s="1646"/>
      <c r="F105" s="478">
        <v>0.021</v>
      </c>
      <c r="G105" s="479">
        <v>0.024</v>
      </c>
      <c r="H105" s="844">
        <v>0.02</v>
      </c>
      <c r="I105" s="1706"/>
      <c r="J105" s="1649"/>
      <c r="K105" s="1649"/>
      <c r="L105" s="1647"/>
      <c r="M105" s="1648"/>
      <c r="N105" s="1648"/>
      <c r="O105" s="1793"/>
      <c r="P105" s="1787"/>
      <c r="Q105" s="1787"/>
      <c r="R105" s="479">
        <v>0.006</v>
      </c>
      <c r="S105" s="1275">
        <v>0.006</v>
      </c>
      <c r="T105" s="1275">
        <v>0.011</v>
      </c>
      <c r="U105" s="1854">
        <v>0.003</v>
      </c>
      <c r="V105" s="1275">
        <v>0.003</v>
      </c>
      <c r="W105" s="1275">
        <v>0.001</v>
      </c>
      <c r="X105" s="499"/>
      <c r="Y105" s="479"/>
      <c r="Z105" s="479"/>
      <c r="AA105" s="481"/>
      <c r="AB105" s="479"/>
      <c r="AC105" s="1764"/>
      <c r="AD105" s="1765"/>
      <c r="AE105" s="1649"/>
      <c r="AF105" s="1648"/>
      <c r="AG105" s="1766"/>
      <c r="AH105" s="1648"/>
      <c r="AI105" s="1648"/>
      <c r="AJ105" s="1859"/>
      <c r="AK105" s="1648"/>
      <c r="AL105" s="1648"/>
      <c r="AM105" s="1860"/>
      <c r="AN105" s="1278"/>
      <c r="AO105" s="1648"/>
      <c r="AP105" s="1648"/>
      <c r="AQ105" s="1646"/>
      <c r="AR105" s="1649"/>
      <c r="AS105" s="1648"/>
      <c r="AT105" s="1648"/>
      <c r="AU105" s="1648"/>
      <c r="AV105" s="1771"/>
      <c r="AW105" s="1648"/>
      <c r="AX105" s="1648"/>
      <c r="AY105" s="1771"/>
      <c r="AZ105" s="1648"/>
      <c r="BA105" s="1648"/>
      <c r="BB105" s="1648"/>
      <c r="BC105" s="1648"/>
      <c r="BD105" s="1648"/>
      <c r="BE105" s="1648"/>
      <c r="BF105" s="1648"/>
      <c r="BG105" s="1648"/>
      <c r="BH105" s="1648"/>
      <c r="BI105" s="1648"/>
      <c r="BJ105" s="1648"/>
      <c r="BK105" s="1648"/>
      <c r="BL105" s="1648"/>
      <c r="BM105" s="1648"/>
      <c r="BN105" s="1787"/>
      <c r="BO105" s="1787"/>
      <c r="BP105" s="1787"/>
      <c r="BQ105" s="1787"/>
      <c r="BR105" s="1787"/>
      <c r="BS105" s="1787"/>
      <c r="BT105" s="1861"/>
      <c r="BU105" s="1648"/>
      <c r="BV105" s="1648"/>
      <c r="BW105" s="1861"/>
      <c r="BX105" s="1648"/>
      <c r="BY105" s="475"/>
      <c r="BZ105" s="1648"/>
      <c r="CA105" s="1278"/>
      <c r="CB105" s="1278"/>
      <c r="CC105" s="1278"/>
      <c r="CD105" s="1278"/>
      <c r="CE105" s="1278"/>
      <c r="CF105" s="1648"/>
      <c r="CG105" s="1648"/>
      <c r="CH105" s="1648"/>
      <c r="CI105" s="1648"/>
      <c r="CJ105" s="1648"/>
      <c r="CK105" s="1648"/>
      <c r="CL105" s="1648"/>
      <c r="CM105" s="1149"/>
      <c r="CN105" s="1656"/>
    </row>
    <row r="106">
      <c r="A106" s="1162">
        <f t="shared" si="1"/>
        <v>45170</v>
      </c>
      <c r="B106" s="1727" t="str">
        <f>B104 &amp; " F"</f>
        <v>2023 Quý 2 F</v>
      </c>
      <c r="C106" s="1633"/>
      <c r="D106" s="1633"/>
      <c r="E106" s="1633"/>
      <c r="F106" s="465">
        <v>0.021</v>
      </c>
      <c r="G106" s="466">
        <v>0.021</v>
      </c>
      <c r="H106" s="845">
        <v>0.021</v>
      </c>
      <c r="I106" s="1704"/>
      <c r="J106" s="1638"/>
      <c r="K106" s="1638"/>
      <c r="L106" s="1634"/>
      <c r="M106" s="1635"/>
      <c r="N106" s="1635"/>
      <c r="O106" s="1792"/>
      <c r="P106" s="1786"/>
      <c r="Q106" s="1786"/>
      <c r="R106" s="466">
        <v>0.005</v>
      </c>
      <c r="S106" s="1255">
        <v>0.006</v>
      </c>
      <c r="T106" s="1255">
        <v>0.005</v>
      </c>
      <c r="U106" s="1849">
        <v>0.001</v>
      </c>
      <c r="V106" s="1255">
        <v>0.003</v>
      </c>
      <c r="W106" s="1255">
        <v>0.002</v>
      </c>
      <c r="X106" s="496"/>
      <c r="Y106" s="466"/>
      <c r="Z106" s="466"/>
      <c r="AA106" s="468"/>
      <c r="AB106" s="466"/>
      <c r="AC106" s="1756"/>
      <c r="AD106" s="1757"/>
      <c r="AE106" s="1635"/>
      <c r="AF106" s="1635"/>
      <c r="AG106" s="1758"/>
      <c r="AH106" s="1635"/>
      <c r="AI106" s="1635"/>
      <c r="AJ106" s="1856"/>
      <c r="AK106" s="1635"/>
      <c r="AL106" s="1635"/>
      <c r="AM106" s="1857"/>
      <c r="AN106" s="1258"/>
      <c r="AO106" s="1635"/>
      <c r="AP106" s="1635"/>
      <c r="AQ106" s="1633"/>
      <c r="AR106" s="1638"/>
      <c r="AS106" s="1635"/>
      <c r="AT106" s="1635"/>
      <c r="AU106" s="1635"/>
      <c r="AV106" s="1763"/>
      <c r="AW106" s="1635"/>
      <c r="AX106" s="1635"/>
      <c r="AY106" s="1763"/>
      <c r="AZ106" s="1635"/>
      <c r="BA106" s="1635"/>
      <c r="BB106" s="1635"/>
      <c r="BC106" s="1635"/>
      <c r="BD106" s="1635"/>
      <c r="BE106" s="1635"/>
      <c r="BF106" s="1635"/>
      <c r="BG106" s="1635"/>
      <c r="BH106" s="1635"/>
      <c r="BI106" s="1635"/>
      <c r="BJ106" s="1635"/>
      <c r="BK106" s="1635"/>
      <c r="BL106" s="1635"/>
      <c r="BM106" s="1635"/>
      <c r="BN106" s="1786"/>
      <c r="BO106" s="1786"/>
      <c r="BP106" s="1786"/>
      <c r="BQ106" s="1786"/>
      <c r="BR106" s="1786"/>
      <c r="BS106" s="1786"/>
      <c r="BT106" s="1858"/>
      <c r="BU106" s="1635"/>
      <c r="BV106" s="1635"/>
      <c r="BW106" s="1858"/>
      <c r="BX106" s="1635"/>
      <c r="BY106" s="487"/>
      <c r="BZ106" s="1635"/>
      <c r="CA106" s="1258"/>
      <c r="CB106" s="1258"/>
      <c r="CC106" s="1258"/>
      <c r="CD106" s="1258"/>
      <c r="CE106" s="1258"/>
      <c r="CF106" s="1635"/>
      <c r="CG106" s="1635"/>
      <c r="CH106" s="1635"/>
      <c r="CI106" s="1635"/>
      <c r="CJ106" s="1635"/>
      <c r="CK106" s="1635"/>
      <c r="CL106" s="1635"/>
      <c r="CM106" s="1142"/>
      <c r="CN106" s="1644"/>
    </row>
    <row r="107">
      <c r="A107" s="1145">
        <f t="shared" si="1"/>
        <v>45200</v>
      </c>
      <c r="B107" s="1730" t="str">
        <f t="array" ref="B107">IF(OR(MONTH(A107)=1, MONTH(A107)=2), 
    YEAR(DATE(YEAR(A107)-1,9,1)) &amp; " Quý 4", 
   YEAR(EDATE(A107, -3)) &amp; " Quý " &amp; CHOOSE(MATCH(MONTH(EDATE(A107, -3)), {1,4,7,10}, 1), 1, 2, 3, 4)
)</f>
        <v>2023 Quý 3</v>
      </c>
      <c r="C107" s="1646"/>
      <c r="D107" s="1646"/>
      <c r="E107" s="1646"/>
      <c r="F107" s="478">
        <v>0.049</v>
      </c>
      <c r="G107" s="479">
        <v>0.043</v>
      </c>
      <c r="H107" s="844">
        <v>0.021</v>
      </c>
      <c r="I107" s="1706"/>
      <c r="J107" s="1649"/>
      <c r="K107" s="1649"/>
      <c r="L107" s="1647"/>
      <c r="M107" s="1648"/>
      <c r="N107" s="1648"/>
      <c r="O107" s="1793"/>
      <c r="P107" s="1787"/>
      <c r="Q107" s="1787"/>
      <c r="R107" s="479">
        <v>0.001</v>
      </c>
      <c r="S107" s="1275">
        <v>0.002</v>
      </c>
      <c r="T107" s="1275">
        <v>0.005</v>
      </c>
      <c r="U107" s="1854">
        <v>-0.001</v>
      </c>
      <c r="V107" s="1275">
        <v>0.0</v>
      </c>
      <c r="W107" s="1275">
        <v>0.002</v>
      </c>
      <c r="X107" s="499"/>
      <c r="Y107" s="479"/>
      <c r="Z107" s="479"/>
      <c r="AA107" s="481"/>
      <c r="AB107" s="479"/>
      <c r="AC107" s="1764"/>
      <c r="AD107" s="1765"/>
      <c r="AE107" s="1648"/>
      <c r="AF107" s="1648"/>
      <c r="AG107" s="1766"/>
      <c r="AH107" s="1648"/>
      <c r="AI107" s="1648"/>
      <c r="AJ107" s="1859"/>
      <c r="AK107" s="1648"/>
      <c r="AL107" s="1648"/>
      <c r="AM107" s="1860"/>
      <c r="AN107" s="1278"/>
      <c r="AO107" s="1648"/>
      <c r="AP107" s="1648"/>
      <c r="AQ107" s="1646"/>
      <c r="AR107" s="1649"/>
      <c r="AS107" s="1648"/>
      <c r="AT107" s="1649"/>
      <c r="AU107" s="1648"/>
      <c r="AV107" s="1771"/>
      <c r="AW107" s="1648"/>
      <c r="AX107" s="1648"/>
      <c r="AY107" s="1771"/>
      <c r="AZ107" s="1648"/>
      <c r="BA107" s="1648"/>
      <c r="BB107" s="1648"/>
      <c r="BC107" s="1648"/>
      <c r="BD107" s="1648"/>
      <c r="BE107" s="1648"/>
      <c r="BF107" s="1648"/>
      <c r="BG107" s="1648"/>
      <c r="BH107" s="1648"/>
      <c r="BI107" s="1648"/>
      <c r="BJ107" s="1648"/>
      <c r="BK107" s="1648"/>
      <c r="BL107" s="1648"/>
      <c r="BM107" s="1648"/>
      <c r="BN107" s="1787"/>
      <c r="BO107" s="1787"/>
      <c r="BP107" s="1787"/>
      <c r="BQ107" s="1787"/>
      <c r="BR107" s="1787"/>
      <c r="BS107" s="1787"/>
      <c r="BT107" s="1861"/>
      <c r="BU107" s="1648"/>
      <c r="BV107" s="1648"/>
      <c r="BW107" s="1861"/>
      <c r="BX107" s="1648"/>
      <c r="BY107" s="475"/>
      <c r="BZ107" s="1648"/>
      <c r="CA107" s="1278"/>
      <c r="CB107" s="1278"/>
      <c r="CC107" s="1278"/>
      <c r="CD107" s="1278"/>
      <c r="CE107" s="1278"/>
      <c r="CF107" s="1648"/>
      <c r="CG107" s="1648"/>
      <c r="CH107" s="1648"/>
      <c r="CI107" s="1648"/>
      <c r="CJ107" s="1648"/>
      <c r="CK107" s="1648"/>
      <c r="CL107" s="1648"/>
      <c r="CM107" s="1149"/>
      <c r="CN107" s="1656"/>
    </row>
    <row r="108">
      <c r="A108" s="1162">
        <f t="shared" si="1"/>
        <v>45231</v>
      </c>
      <c r="B108" s="1727" t="str">
        <f>B107 &amp;" 2nd"</f>
        <v>2023 Quý 3 2nd</v>
      </c>
      <c r="C108" s="1633"/>
      <c r="D108" s="1633"/>
      <c r="E108" s="1633"/>
      <c r="F108" s="465">
        <v>0.052</v>
      </c>
      <c r="G108" s="466">
        <v>0.049</v>
      </c>
      <c r="H108" s="845">
        <v>0.021</v>
      </c>
      <c r="I108" s="1704"/>
      <c r="J108" s="1638"/>
      <c r="K108" s="1638"/>
      <c r="L108" s="1634"/>
      <c r="M108" s="1635"/>
      <c r="N108" s="1635"/>
      <c r="O108" s="1792"/>
      <c r="P108" s="1786"/>
      <c r="Q108" s="1786"/>
      <c r="R108" s="466">
        <v>0.001</v>
      </c>
      <c r="S108" s="1255">
        <v>0.001</v>
      </c>
      <c r="T108" s="1255">
        <v>0.006</v>
      </c>
      <c r="U108" s="1849">
        <v>-0.001</v>
      </c>
      <c r="V108" s="1255">
        <v>-0.001</v>
      </c>
      <c r="W108" s="1255">
        <v>0.001</v>
      </c>
      <c r="X108" s="496"/>
      <c r="Y108" s="470"/>
      <c r="Z108" s="470"/>
      <c r="AA108" s="468"/>
      <c r="AB108" s="466"/>
      <c r="AC108" s="1756"/>
      <c r="AD108" s="1757"/>
      <c r="AE108" s="1638"/>
      <c r="AF108" s="1635"/>
      <c r="AG108" s="1758"/>
      <c r="AH108" s="1635"/>
      <c r="AI108" s="1635"/>
      <c r="AJ108" s="1856"/>
      <c r="AK108" s="1635"/>
      <c r="AL108" s="1635"/>
      <c r="AM108" s="1857"/>
      <c r="AN108" s="1258"/>
      <c r="AO108" s="1635"/>
      <c r="AP108" s="1635"/>
      <c r="AQ108" s="1633"/>
      <c r="AR108" s="1638"/>
      <c r="AS108" s="1635"/>
      <c r="AT108" s="1638"/>
      <c r="AU108" s="1635"/>
      <c r="AV108" s="1763"/>
      <c r="AW108" s="1635"/>
      <c r="AX108" s="1635"/>
      <c r="AY108" s="1763"/>
      <c r="AZ108" s="1635"/>
      <c r="BA108" s="1635"/>
      <c r="BB108" s="1635"/>
      <c r="BC108" s="1635"/>
      <c r="BD108" s="1635"/>
      <c r="BE108" s="1635"/>
      <c r="BF108" s="1635"/>
      <c r="BG108" s="1635"/>
      <c r="BH108" s="1635"/>
      <c r="BI108" s="1635"/>
      <c r="BJ108" s="1635"/>
      <c r="BK108" s="1635"/>
      <c r="BL108" s="1635"/>
      <c r="BM108" s="1635"/>
      <c r="BN108" s="1786"/>
      <c r="BO108" s="1786"/>
      <c r="BP108" s="1786"/>
      <c r="BQ108" s="1786"/>
      <c r="BR108" s="1786"/>
      <c r="BS108" s="1786"/>
      <c r="BT108" s="1858"/>
      <c r="BU108" s="1635"/>
      <c r="BV108" s="1635"/>
      <c r="BW108" s="1858"/>
      <c r="BX108" s="1635"/>
      <c r="BY108" s="487"/>
      <c r="BZ108" s="1635"/>
      <c r="CA108" s="1258"/>
      <c r="CB108" s="1258"/>
      <c r="CC108" s="1258"/>
      <c r="CD108" s="1258"/>
      <c r="CE108" s="1258"/>
      <c r="CF108" s="1635"/>
      <c r="CG108" s="1635"/>
      <c r="CH108" s="1635"/>
      <c r="CI108" s="1635"/>
      <c r="CJ108" s="1635"/>
      <c r="CK108" s="1635"/>
      <c r="CL108" s="1635"/>
      <c r="CM108" s="1142"/>
      <c r="CN108" s="1644"/>
    </row>
    <row r="109">
      <c r="A109" s="1145">
        <f t="shared" si="1"/>
        <v>45261</v>
      </c>
      <c r="B109" s="1730" t="str">
        <f>B107 &amp; " F"</f>
        <v>2023 Quý 3 F</v>
      </c>
      <c r="C109" s="1646"/>
      <c r="D109" s="1646"/>
      <c r="E109" s="1646"/>
      <c r="F109" s="478">
        <v>0.049</v>
      </c>
      <c r="G109" s="479">
        <v>0.052</v>
      </c>
      <c r="H109" s="844">
        <v>0.049</v>
      </c>
      <c r="I109" s="1706"/>
      <c r="J109" s="1649"/>
      <c r="K109" s="1649"/>
      <c r="L109" s="1647"/>
      <c r="M109" s="1648"/>
      <c r="N109" s="1648"/>
      <c r="O109" s="1793"/>
      <c r="P109" s="1787"/>
      <c r="Q109" s="1787"/>
      <c r="R109" s="479">
        <v>0.0</v>
      </c>
      <c r="S109" s="1275">
        <v>0.001</v>
      </c>
      <c r="T109" s="1275">
        <v>0.0</v>
      </c>
      <c r="U109" s="1854">
        <v>-0.001</v>
      </c>
      <c r="V109" s="1275">
        <v>-0.001</v>
      </c>
      <c r="W109" s="1275">
        <v>-0.001</v>
      </c>
      <c r="X109" s="499"/>
      <c r="Y109" s="479"/>
      <c r="Z109" s="479"/>
      <c r="AA109" s="481"/>
      <c r="AB109" s="479"/>
      <c r="AC109" s="1764"/>
      <c r="AD109" s="1765"/>
      <c r="AE109" s="1649"/>
      <c r="AF109" s="1648"/>
      <c r="AG109" s="1766"/>
      <c r="AH109" s="1648"/>
      <c r="AI109" s="1648"/>
      <c r="AJ109" s="1859"/>
      <c r="AK109" s="1648"/>
      <c r="AL109" s="1648"/>
      <c r="AM109" s="1860"/>
      <c r="AN109" s="1278"/>
      <c r="AO109" s="1648"/>
      <c r="AP109" s="1648"/>
      <c r="AQ109" s="1646"/>
      <c r="AR109" s="1649"/>
      <c r="AS109" s="1648"/>
      <c r="AT109" s="1649"/>
      <c r="AU109" s="1648"/>
      <c r="AV109" s="1771"/>
      <c r="AW109" s="1648"/>
      <c r="AX109" s="1648"/>
      <c r="AY109" s="1771"/>
      <c r="AZ109" s="1648"/>
      <c r="BA109" s="1648"/>
      <c r="BB109" s="1648"/>
      <c r="BC109" s="1648"/>
      <c r="BD109" s="1648"/>
      <c r="BE109" s="1648"/>
      <c r="BF109" s="1648"/>
      <c r="BG109" s="1648"/>
      <c r="BH109" s="1648"/>
      <c r="BI109" s="1648"/>
      <c r="BJ109" s="1648"/>
      <c r="BK109" s="1648"/>
      <c r="BL109" s="1648"/>
      <c r="BM109" s="1648"/>
      <c r="BN109" s="1787"/>
      <c r="BO109" s="1787"/>
      <c r="BP109" s="1787"/>
      <c r="BQ109" s="1787"/>
      <c r="BR109" s="1787"/>
      <c r="BS109" s="1787"/>
      <c r="BT109" s="1861"/>
      <c r="BU109" s="1648"/>
      <c r="BV109" s="1648"/>
      <c r="BW109" s="1861"/>
      <c r="BX109" s="1648"/>
      <c r="BY109" s="475"/>
      <c r="BZ109" s="1648"/>
      <c r="CA109" s="1278"/>
      <c r="CB109" s="1278"/>
      <c r="CC109" s="1278"/>
      <c r="CD109" s="1278"/>
      <c r="CE109" s="1278"/>
      <c r="CF109" s="1648"/>
      <c r="CG109" s="1648"/>
      <c r="CH109" s="1648"/>
      <c r="CI109" s="1648"/>
      <c r="CJ109" s="1648"/>
      <c r="CK109" s="1648"/>
      <c r="CL109" s="1648"/>
      <c r="CM109" s="1149"/>
      <c r="CN109" s="1656"/>
    </row>
    <row r="110">
      <c r="A110" s="1162">
        <f t="shared" si="1"/>
        <v>45292</v>
      </c>
      <c r="B110" s="1727" t="str">
        <f t="array" ref="B110">IF(OR(MONTH(A110)=1, MONTH(A110)=2), 
    YEAR(DATE(YEAR(A110)-1,9,1)) &amp; " Quý 4", 
   YEAR(EDATE(A110, -3)) &amp; " Quý " &amp; CHOOSE(MATCH(MONTH(EDATE(A110, -3)), {1,4,7,10}, 1), 1, 2, 3, 4)
)</f>
        <v>2023 Quý 4</v>
      </c>
      <c r="C110" s="1633"/>
      <c r="D110" s="1633"/>
      <c r="E110" s="1633"/>
      <c r="F110" s="465">
        <v>0.033</v>
      </c>
      <c r="G110" s="466">
        <v>0.02</v>
      </c>
      <c r="H110" s="845">
        <v>0.049</v>
      </c>
      <c r="I110" s="1704"/>
      <c r="J110" s="1638"/>
      <c r="K110" s="1638"/>
      <c r="L110" s="1634"/>
      <c r="M110" s="1635"/>
      <c r="N110" s="1635"/>
      <c r="O110" s="1792"/>
      <c r="P110" s="1786"/>
      <c r="Q110" s="1786"/>
      <c r="R110" s="466">
        <v>0.001</v>
      </c>
      <c r="S110" s="1255">
        <v>0.0</v>
      </c>
      <c r="T110" s="1255">
        <v>0.0</v>
      </c>
      <c r="U110" s="1849">
        <v>0.0</v>
      </c>
      <c r="V110" s="1255">
        <v>-0.001</v>
      </c>
      <c r="W110" s="1255">
        <v>-0.001</v>
      </c>
      <c r="X110" s="496"/>
      <c r="Y110" s="466"/>
      <c r="Z110" s="466"/>
      <c r="AA110" s="468"/>
      <c r="AB110" s="466"/>
      <c r="AC110" s="1756"/>
      <c r="AD110" s="1757"/>
      <c r="AE110" s="1638"/>
      <c r="AF110" s="1635"/>
      <c r="AG110" s="1758"/>
      <c r="AH110" s="1635"/>
      <c r="AI110" s="1635"/>
      <c r="AJ110" s="1856"/>
      <c r="AK110" s="1635"/>
      <c r="AL110" s="1635"/>
      <c r="AM110" s="1857"/>
      <c r="AN110" s="1258"/>
      <c r="AO110" s="1635"/>
      <c r="AP110" s="1635"/>
      <c r="AQ110" s="1633"/>
      <c r="AR110" s="1638"/>
      <c r="AS110" s="1635"/>
      <c r="AT110" s="1638"/>
      <c r="AU110" s="1635"/>
      <c r="AV110" s="1763"/>
      <c r="AW110" s="1635"/>
      <c r="AX110" s="1635"/>
      <c r="AY110" s="1763"/>
      <c r="AZ110" s="1635"/>
      <c r="BA110" s="1635"/>
      <c r="BB110" s="1635"/>
      <c r="BC110" s="1635"/>
      <c r="BD110" s="1635"/>
      <c r="BE110" s="1635"/>
      <c r="BF110" s="1635"/>
      <c r="BG110" s="1635"/>
      <c r="BH110" s="1635"/>
      <c r="BI110" s="1635"/>
      <c r="BJ110" s="1635"/>
      <c r="BK110" s="1635"/>
      <c r="BL110" s="1635"/>
      <c r="BM110" s="1635"/>
      <c r="BN110" s="1786"/>
      <c r="BO110" s="1786"/>
      <c r="BP110" s="1786"/>
      <c r="BQ110" s="1786"/>
      <c r="BR110" s="1786"/>
      <c r="BS110" s="1786"/>
      <c r="BT110" s="1858"/>
      <c r="BU110" s="1635"/>
      <c r="BV110" s="1635"/>
      <c r="BW110" s="1858"/>
      <c r="BX110" s="1635"/>
      <c r="BY110" s="487"/>
      <c r="BZ110" s="1635"/>
      <c r="CA110" s="1258"/>
      <c r="CB110" s="1258"/>
      <c r="CC110" s="1258"/>
      <c r="CD110" s="1258"/>
      <c r="CE110" s="1258"/>
      <c r="CF110" s="1635"/>
      <c r="CG110" s="1635"/>
      <c r="CH110" s="1635"/>
      <c r="CI110" s="1635"/>
      <c r="CJ110" s="1635"/>
      <c r="CK110" s="1635"/>
      <c r="CL110" s="1635"/>
      <c r="CM110" s="1142"/>
      <c r="CN110" s="1644"/>
    </row>
    <row r="111">
      <c r="A111" s="1145">
        <f t="shared" si="1"/>
        <v>45323</v>
      </c>
      <c r="B111" s="1730" t="str">
        <f>B110 &amp;" 2nd"</f>
        <v>2023 Quý 4 2nd</v>
      </c>
      <c r="C111" s="1646"/>
      <c r="D111" s="1646"/>
      <c r="E111" s="1646"/>
      <c r="F111" s="478">
        <v>0.032</v>
      </c>
      <c r="G111" s="479">
        <v>0.033</v>
      </c>
      <c r="H111" s="844">
        <v>0.049</v>
      </c>
      <c r="I111" s="1706"/>
      <c r="J111" s="1649"/>
      <c r="K111" s="1649"/>
      <c r="L111" s="1647"/>
      <c r="M111" s="1648"/>
      <c r="N111" s="1648"/>
      <c r="O111" s="1793"/>
      <c r="P111" s="1787"/>
      <c r="Q111" s="1787"/>
      <c r="R111" s="479">
        <v>0.001</v>
      </c>
      <c r="S111" s="1275">
        <v>0.001</v>
      </c>
      <c r="T111" s="1275">
        <v>0.001</v>
      </c>
      <c r="U111" s="1854">
        <v>0.0</v>
      </c>
      <c r="V111" s="1275">
        <v>0.0</v>
      </c>
      <c r="W111" s="1275">
        <v>-0.001</v>
      </c>
      <c r="X111" s="499"/>
      <c r="Y111" s="479"/>
      <c r="Z111" s="479"/>
      <c r="AA111" s="481"/>
      <c r="AB111" s="479"/>
      <c r="AC111" s="1764"/>
      <c r="AD111" s="1765"/>
      <c r="AE111" s="1648"/>
      <c r="AF111" s="1648"/>
      <c r="AG111" s="1766"/>
      <c r="AH111" s="1648"/>
      <c r="AI111" s="1648"/>
      <c r="AJ111" s="1859"/>
      <c r="AK111" s="1648"/>
      <c r="AL111" s="1648"/>
      <c r="AM111" s="1860"/>
      <c r="AN111" s="1278"/>
      <c r="AO111" s="1648"/>
      <c r="AP111" s="1648"/>
      <c r="AQ111" s="1646"/>
      <c r="AR111" s="1649"/>
      <c r="AS111" s="1648"/>
      <c r="AT111" s="1649"/>
      <c r="AU111" s="1648"/>
      <c r="AV111" s="1771"/>
      <c r="AW111" s="1648"/>
      <c r="AX111" s="1648"/>
      <c r="AY111" s="1771"/>
      <c r="AZ111" s="1648"/>
      <c r="BA111" s="1648"/>
      <c r="BB111" s="1648"/>
      <c r="BC111" s="1648"/>
      <c r="BD111" s="1648"/>
      <c r="BE111" s="1648"/>
      <c r="BF111" s="1648"/>
      <c r="BG111" s="1648"/>
      <c r="BH111" s="1648"/>
      <c r="BI111" s="1648"/>
      <c r="BJ111" s="1648"/>
      <c r="BK111" s="1648"/>
      <c r="BL111" s="1648"/>
      <c r="BM111" s="1648"/>
      <c r="BN111" s="1787"/>
      <c r="BO111" s="1787"/>
      <c r="BP111" s="1787"/>
      <c r="BQ111" s="1787"/>
      <c r="BR111" s="1787"/>
      <c r="BS111" s="1787"/>
      <c r="BT111" s="1861"/>
      <c r="BU111" s="1649"/>
      <c r="BV111" s="1648"/>
      <c r="BW111" s="1861"/>
      <c r="BX111" s="1648"/>
      <c r="BY111" s="475"/>
      <c r="BZ111" s="1648"/>
      <c r="CA111" s="1278"/>
      <c r="CB111" s="1278"/>
      <c r="CC111" s="1278"/>
      <c r="CD111" s="1278"/>
      <c r="CE111" s="1278"/>
      <c r="CF111" s="1648"/>
      <c r="CG111" s="1648"/>
      <c r="CH111" s="1648"/>
      <c r="CI111" s="1648"/>
      <c r="CJ111" s="1648"/>
      <c r="CK111" s="1648"/>
      <c r="CL111" s="1648"/>
      <c r="CM111" s="1149"/>
      <c r="CN111" s="1656"/>
    </row>
    <row r="112">
      <c r="A112" s="1162">
        <f t="shared" si="1"/>
        <v>45352</v>
      </c>
      <c r="B112" s="1727" t="str">
        <f>B110 &amp; " F"</f>
        <v>2023 Quý 4 F</v>
      </c>
      <c r="C112" s="1633"/>
      <c r="D112" s="1633"/>
      <c r="E112" s="1633"/>
      <c r="F112" s="465">
        <v>0.034</v>
      </c>
      <c r="G112" s="466">
        <v>0.032</v>
      </c>
      <c r="H112" s="845">
        <v>0.034</v>
      </c>
      <c r="I112" s="1704"/>
      <c r="J112" s="1638"/>
      <c r="K112" s="1638"/>
      <c r="L112" s="1634"/>
      <c r="M112" s="1635"/>
      <c r="N112" s="1635"/>
      <c r="O112" s="1792"/>
      <c r="P112" s="1786"/>
      <c r="Q112" s="1786"/>
      <c r="R112" s="466">
        <v>0.001</v>
      </c>
      <c r="S112" s="1255">
        <v>0.001</v>
      </c>
      <c r="T112" s="1255">
        <v>0.001</v>
      </c>
      <c r="U112" s="1849">
        <v>0.0</v>
      </c>
      <c r="V112" s="1255">
        <v>0.0</v>
      </c>
      <c r="W112" s="1255">
        <v>-0.001</v>
      </c>
      <c r="X112" s="496"/>
      <c r="Y112" s="466"/>
      <c r="Z112" s="466"/>
      <c r="AA112" s="468"/>
      <c r="AB112" s="466"/>
      <c r="AC112" s="1756"/>
      <c r="AD112" s="1757"/>
      <c r="AE112" s="1638"/>
      <c r="AF112" s="1635"/>
      <c r="AG112" s="1758"/>
      <c r="AH112" s="1635"/>
      <c r="AI112" s="1635"/>
      <c r="AJ112" s="1856"/>
      <c r="AK112" s="1635"/>
      <c r="AL112" s="1635"/>
      <c r="AM112" s="1857"/>
      <c r="AN112" s="1258"/>
      <c r="AO112" s="1635"/>
      <c r="AP112" s="1635"/>
      <c r="AQ112" s="1633"/>
      <c r="AR112" s="1638"/>
      <c r="AS112" s="1635"/>
      <c r="AT112" s="1638"/>
      <c r="AU112" s="1635"/>
      <c r="AV112" s="1763"/>
      <c r="AW112" s="1635"/>
      <c r="AX112" s="1635"/>
      <c r="AY112" s="1763"/>
      <c r="AZ112" s="1635"/>
      <c r="BA112" s="1635"/>
      <c r="BB112" s="1635"/>
      <c r="BC112" s="1635"/>
      <c r="BD112" s="1635"/>
      <c r="BE112" s="1635"/>
      <c r="BF112" s="1635"/>
      <c r="BG112" s="1635"/>
      <c r="BH112" s="1635"/>
      <c r="BI112" s="1635"/>
      <c r="BJ112" s="1635"/>
      <c r="BK112" s="1635"/>
      <c r="BL112" s="1635"/>
      <c r="BM112" s="1635"/>
      <c r="BN112" s="1786"/>
      <c r="BO112" s="1786"/>
      <c r="BP112" s="1786"/>
      <c r="BQ112" s="1786"/>
      <c r="BR112" s="1786"/>
      <c r="BS112" s="1786"/>
      <c r="BT112" s="1858"/>
      <c r="BU112" s="1635"/>
      <c r="BV112" s="1635"/>
      <c r="BW112" s="1858"/>
      <c r="BX112" s="1635"/>
      <c r="BY112" s="487"/>
      <c r="BZ112" s="1635"/>
      <c r="CA112" s="1258"/>
      <c r="CB112" s="1258"/>
      <c r="CC112" s="1258"/>
      <c r="CD112" s="1258"/>
      <c r="CE112" s="1258"/>
      <c r="CF112" s="1635"/>
      <c r="CG112" s="1635"/>
      <c r="CH112" s="1635"/>
      <c r="CI112" s="1635"/>
      <c r="CJ112" s="1635"/>
      <c r="CK112" s="1635"/>
      <c r="CL112" s="1635"/>
      <c r="CM112" s="1142"/>
      <c r="CN112" s="1644"/>
    </row>
    <row r="113">
      <c r="A113" s="1145">
        <f t="shared" si="1"/>
        <v>45383</v>
      </c>
      <c r="B113" s="1730" t="str">
        <f t="array" ref="B113">IF(OR(MONTH(A113)=1, MONTH(A113)=2), 
    YEAR(DATE(YEAR(A113)-1,9,1)) &amp; " Quý 4", 
   YEAR(EDATE(A113, -3)) &amp; " Quý " &amp; CHOOSE(MATCH(MONTH(EDATE(A113, -3)), {1,4,7,10}, 1), 1, 2, 3, 4)
)</f>
        <v>2024 Quý 1</v>
      </c>
      <c r="C113" s="1646"/>
      <c r="D113" s="1646"/>
      <c r="E113" s="1646"/>
      <c r="F113" s="478">
        <v>0.016</v>
      </c>
      <c r="G113" s="479">
        <v>0.025</v>
      </c>
      <c r="H113" s="844">
        <v>0.034</v>
      </c>
      <c r="I113" s="1706"/>
      <c r="J113" s="1649"/>
      <c r="K113" s="1649"/>
      <c r="L113" s="1647"/>
      <c r="M113" s="1648"/>
      <c r="N113" s="1648"/>
      <c r="O113" s="1793"/>
      <c r="P113" s="1787"/>
      <c r="Q113" s="1787"/>
      <c r="R113" s="479">
        <v>0.004</v>
      </c>
      <c r="S113" s="1275">
        <v>0.002</v>
      </c>
      <c r="T113" s="1275">
        <v>0.001</v>
      </c>
      <c r="U113" s="1854">
        <v>0.003</v>
      </c>
      <c r="V113" s="1275">
        <v>0.001</v>
      </c>
      <c r="W113" s="1275">
        <v>-0.001</v>
      </c>
      <c r="X113" s="499"/>
      <c r="Y113" s="479"/>
      <c r="Z113" s="479"/>
      <c r="AA113" s="481"/>
      <c r="AB113" s="479"/>
      <c r="AC113" s="1764"/>
      <c r="AD113" s="1765"/>
      <c r="AE113" s="1648"/>
      <c r="AF113" s="1648"/>
      <c r="AG113" s="1766"/>
      <c r="AH113" s="1648"/>
      <c r="AI113" s="1648"/>
      <c r="AJ113" s="1859"/>
      <c r="AK113" s="1648"/>
      <c r="AL113" s="1648"/>
      <c r="AM113" s="1860"/>
      <c r="AN113" s="1278"/>
      <c r="AO113" s="1648"/>
      <c r="AP113" s="1649"/>
      <c r="AQ113" s="1646"/>
      <c r="AR113" s="1649"/>
      <c r="AS113" s="1649"/>
      <c r="AT113" s="1649"/>
      <c r="AU113" s="1649"/>
      <c r="AV113" s="1771"/>
      <c r="AW113" s="1648"/>
      <c r="AX113" s="1648"/>
      <c r="AY113" s="1771"/>
      <c r="AZ113" s="1648"/>
      <c r="BA113" s="1648"/>
      <c r="BB113" s="1649"/>
      <c r="BC113" s="1649"/>
      <c r="BD113" s="1649"/>
      <c r="BE113" s="1649"/>
      <c r="BF113" s="1649"/>
      <c r="BG113" s="1649"/>
      <c r="BH113" s="1649"/>
      <c r="BI113" s="1649"/>
      <c r="BJ113" s="1649"/>
      <c r="BK113" s="1649"/>
      <c r="BL113" s="1649"/>
      <c r="BM113" s="1649"/>
      <c r="BN113" s="1787"/>
      <c r="BO113" s="1787"/>
      <c r="BP113" s="1787"/>
      <c r="BQ113" s="1787"/>
      <c r="BR113" s="1787"/>
      <c r="BS113" s="1787"/>
      <c r="BT113" s="1861"/>
      <c r="BU113" s="1648"/>
      <c r="BV113" s="1648"/>
      <c r="BW113" s="1861"/>
      <c r="BX113" s="1648"/>
      <c r="BY113" s="475"/>
      <c r="BZ113" s="1649"/>
      <c r="CA113" s="1646"/>
      <c r="CB113" s="1646"/>
      <c r="CC113" s="1646"/>
      <c r="CD113" s="1646"/>
      <c r="CE113" s="1646"/>
      <c r="CF113" s="1649"/>
      <c r="CG113" s="1649"/>
      <c r="CH113" s="1649"/>
      <c r="CI113" s="1649"/>
      <c r="CJ113" s="1649"/>
      <c r="CK113" s="1649"/>
      <c r="CL113" s="1648"/>
      <c r="CM113" s="1149"/>
      <c r="CN113" s="1656"/>
    </row>
    <row r="114">
      <c r="A114" s="1162">
        <f t="shared" si="1"/>
        <v>45413</v>
      </c>
      <c r="B114" s="1727" t="str">
        <f>B113 &amp;" 2nd"</f>
        <v>2024 Quý 1 2nd</v>
      </c>
      <c r="C114" s="1633"/>
      <c r="D114" s="1633"/>
      <c r="E114" s="1633"/>
      <c r="F114" s="465">
        <v>0.013</v>
      </c>
      <c r="G114" s="466">
        <v>0.016</v>
      </c>
      <c r="H114" s="845">
        <v>0.034</v>
      </c>
      <c r="I114" s="1638"/>
      <c r="J114" s="1638"/>
      <c r="K114" s="1638"/>
      <c r="L114" s="1634"/>
      <c r="M114" s="1635"/>
      <c r="N114" s="1635"/>
      <c r="O114" s="1792"/>
      <c r="P114" s="1786"/>
      <c r="Q114" s="1786"/>
      <c r="R114" s="466">
        <v>0.004</v>
      </c>
      <c r="S114" s="1255">
        <v>0.004</v>
      </c>
      <c r="T114" s="1255">
        <v>0.002</v>
      </c>
      <c r="U114" s="1849">
        <v>0.003</v>
      </c>
      <c r="V114" s="1255">
        <v>0.003</v>
      </c>
      <c r="W114" s="1255">
        <v>0.0</v>
      </c>
      <c r="X114" s="496"/>
      <c r="Y114" s="466"/>
      <c r="Z114" s="466"/>
      <c r="AA114" s="468"/>
      <c r="AB114" s="466"/>
      <c r="AC114" s="1756"/>
      <c r="AD114" s="1757"/>
      <c r="AE114" s="1635"/>
      <c r="AF114" s="1635"/>
      <c r="AG114" s="1758"/>
      <c r="AH114" s="1635"/>
      <c r="AI114" s="1635"/>
      <c r="AJ114" s="1856"/>
      <c r="AK114" s="1635"/>
      <c r="AL114" s="1635"/>
      <c r="AM114" s="1857"/>
      <c r="AN114" s="1258"/>
      <c r="AO114" s="1635"/>
      <c r="AP114" s="1635"/>
      <c r="AQ114" s="1633"/>
      <c r="AR114" s="1635"/>
      <c r="AS114" s="1638"/>
      <c r="AT114" s="1638"/>
      <c r="AU114" s="1638"/>
      <c r="AV114" s="1763"/>
      <c r="AW114" s="1638"/>
      <c r="AX114" s="1635"/>
      <c r="AY114" s="1763"/>
      <c r="AZ114" s="1638"/>
      <c r="BA114" s="1635"/>
      <c r="BB114" s="1638"/>
      <c r="BC114" s="1638"/>
      <c r="BD114" s="1638"/>
      <c r="BE114" s="1638"/>
      <c r="BF114" s="1638"/>
      <c r="BG114" s="1638"/>
      <c r="BH114" s="1638"/>
      <c r="BI114" s="1638"/>
      <c r="BJ114" s="1638"/>
      <c r="BK114" s="1638"/>
      <c r="BL114" s="1638"/>
      <c r="BM114" s="1638"/>
      <c r="BN114" s="1786"/>
      <c r="BO114" s="1786"/>
      <c r="BP114" s="1786"/>
      <c r="BQ114" s="1786"/>
      <c r="BR114" s="1786"/>
      <c r="BS114" s="1786"/>
      <c r="BT114" s="1858"/>
      <c r="BU114" s="1635"/>
      <c r="BV114" s="1635"/>
      <c r="BW114" s="1858"/>
      <c r="BX114" s="1635"/>
      <c r="BY114" s="487"/>
      <c r="BZ114" s="1638"/>
      <c r="CA114" s="1633"/>
      <c r="CB114" s="1633"/>
      <c r="CC114" s="1633"/>
      <c r="CD114" s="1633"/>
      <c r="CE114" s="1633"/>
      <c r="CF114" s="1638"/>
      <c r="CG114" s="1638"/>
      <c r="CH114" s="1638"/>
      <c r="CI114" s="1638"/>
      <c r="CJ114" s="1638"/>
      <c r="CK114" s="1638"/>
      <c r="CL114" s="1635"/>
      <c r="CM114" s="1142"/>
      <c r="CN114" s="1644"/>
    </row>
    <row r="115">
      <c r="A115" s="1145">
        <f t="shared" si="1"/>
        <v>45444</v>
      </c>
      <c r="B115" s="1730" t="str">
        <f>B113 &amp; " F"</f>
        <v>2024 Quý 1 F</v>
      </c>
      <c r="C115" s="1646"/>
      <c r="D115" s="1646"/>
      <c r="E115" s="1646"/>
      <c r="F115" s="478">
        <v>0.014</v>
      </c>
      <c r="G115" s="479">
        <v>0.013</v>
      </c>
      <c r="H115" s="844">
        <v>0.014</v>
      </c>
      <c r="I115" s="1649"/>
      <c r="J115" s="1649"/>
      <c r="K115" s="1649"/>
      <c r="L115" s="1647"/>
      <c r="M115" s="1648"/>
      <c r="N115" s="1647"/>
      <c r="O115" s="1793"/>
      <c r="P115" s="1787"/>
      <c r="Q115" s="1647"/>
      <c r="R115" s="479">
        <v>0.004</v>
      </c>
      <c r="S115" s="1275">
        <v>0.004</v>
      </c>
      <c r="T115" s="1275">
        <v>0.004</v>
      </c>
      <c r="U115" s="1854">
        <v>0.003</v>
      </c>
      <c r="V115" s="1275">
        <v>0.003</v>
      </c>
      <c r="W115" s="1275">
        <v>0.003</v>
      </c>
      <c r="X115" s="499"/>
      <c r="Y115" s="479"/>
      <c r="Z115" s="479"/>
      <c r="AA115" s="481"/>
      <c r="AB115" s="479"/>
      <c r="AC115" s="1764"/>
      <c r="AD115" s="1765"/>
      <c r="AE115" s="1648"/>
      <c r="AF115" s="1648"/>
      <c r="AG115" s="1766"/>
      <c r="AH115" s="1648"/>
      <c r="AI115" s="1648"/>
      <c r="AJ115" s="1859"/>
      <c r="AK115" s="1648"/>
      <c r="AL115" s="1648"/>
      <c r="AM115" s="1860"/>
      <c r="AN115" s="1278"/>
      <c r="AO115" s="1648"/>
      <c r="AP115" s="1649"/>
      <c r="AQ115" s="1646"/>
      <c r="AR115" s="1649"/>
      <c r="AS115" s="1649"/>
      <c r="AT115" s="1649"/>
      <c r="AU115" s="1649"/>
      <c r="AV115" s="1771"/>
      <c r="AW115" s="1648"/>
      <c r="AX115" s="1648"/>
      <c r="AY115" s="1771"/>
      <c r="AZ115" s="1648"/>
      <c r="BA115" s="1648"/>
      <c r="BB115" s="1649"/>
      <c r="BC115" s="1649"/>
      <c r="BD115" s="1649"/>
      <c r="BE115" s="1649"/>
      <c r="BF115" s="1649"/>
      <c r="BG115" s="1649"/>
      <c r="BH115" s="1649"/>
      <c r="BI115" s="1649"/>
      <c r="BJ115" s="1649"/>
      <c r="BK115" s="1649"/>
      <c r="BL115" s="1649"/>
      <c r="BM115" s="1649"/>
      <c r="BN115" s="1787"/>
      <c r="BO115" s="1787"/>
      <c r="BP115" s="1648"/>
      <c r="BQ115" s="1787"/>
      <c r="BR115" s="1787"/>
      <c r="BS115" s="1648"/>
      <c r="BT115" s="1861"/>
      <c r="BU115" s="1648"/>
      <c r="BV115" s="1648"/>
      <c r="BW115" s="1861"/>
      <c r="BX115" s="1648"/>
      <c r="BY115" s="475"/>
      <c r="BZ115" s="1649"/>
      <c r="CA115" s="1646"/>
      <c r="CB115" s="1646"/>
      <c r="CC115" s="1646"/>
      <c r="CD115" s="1646"/>
      <c r="CE115" s="1646"/>
      <c r="CF115" s="1649"/>
      <c r="CG115" s="1649"/>
      <c r="CH115" s="1649"/>
      <c r="CI115" s="1649"/>
      <c r="CJ115" s="1649"/>
      <c r="CK115" s="1649"/>
      <c r="CL115" s="1649"/>
      <c r="CM115" s="1149"/>
      <c r="CN115" s="1656"/>
    </row>
    <row r="116">
      <c r="A116" s="1162">
        <f t="shared" si="1"/>
        <v>45474</v>
      </c>
      <c r="B116" s="1727" t="str">
        <f t="array" ref="B116">IF(OR(MONTH(A116)=1, MONTH(A116)=2), 
    YEAR(DATE(YEAR(A116)-1,9,1)) &amp; " Quý 4", 
   YEAR(EDATE(A116, -3)) &amp; " Quý " &amp; CHOOSE(MATCH(MONTH(EDATE(A116, -3)), {1,4,7,10}, 1), 1, 2, 3, 4)
)</f>
        <v>2024 Quý 2</v>
      </c>
      <c r="C116" s="1633"/>
      <c r="D116" s="1633"/>
      <c r="E116" s="1633"/>
      <c r="F116" s="465">
        <v>0.028</v>
      </c>
      <c r="G116" s="466">
        <v>0.02</v>
      </c>
      <c r="H116" s="845">
        <v>0.014</v>
      </c>
      <c r="I116" s="1638"/>
      <c r="J116" s="1638"/>
      <c r="K116" s="1638"/>
      <c r="L116" s="1634"/>
      <c r="M116" s="1635"/>
      <c r="N116" s="1862"/>
      <c r="O116" s="1792"/>
      <c r="P116" s="1786"/>
      <c r="Q116" s="1862"/>
      <c r="R116" s="466">
        <v>0.006</v>
      </c>
      <c r="S116" s="1255">
        <v>0.006</v>
      </c>
      <c r="T116" s="1255">
        <v>0.004</v>
      </c>
      <c r="U116" s="1849">
        <v>0.003</v>
      </c>
      <c r="V116" s="1255">
        <v>0.002</v>
      </c>
      <c r="W116" s="1255">
        <v>0.003</v>
      </c>
      <c r="X116" s="496"/>
      <c r="Y116" s="466"/>
      <c r="Z116" s="466"/>
      <c r="AA116" s="468"/>
      <c r="AB116" s="466"/>
      <c r="AC116" s="466"/>
      <c r="AD116" s="1757"/>
      <c r="AE116" s="1638"/>
      <c r="AF116" s="1635"/>
      <c r="AG116" s="1758"/>
      <c r="AH116" s="1635"/>
      <c r="AI116" s="1635"/>
      <c r="AJ116" s="1856"/>
      <c r="AK116" s="1635"/>
      <c r="AL116" s="1635"/>
      <c r="AM116" s="1857"/>
      <c r="AN116" s="1258"/>
      <c r="AO116" s="1635"/>
      <c r="AP116" s="1638"/>
      <c r="AQ116" s="1633"/>
      <c r="AR116" s="1638"/>
      <c r="AS116" s="1638"/>
      <c r="AT116" s="1638"/>
      <c r="AU116" s="1638"/>
      <c r="AV116" s="1763"/>
      <c r="AW116" s="1635"/>
      <c r="AX116" s="1635"/>
      <c r="AY116" s="1763"/>
      <c r="AZ116" s="1635"/>
      <c r="BA116" s="1635"/>
      <c r="BB116" s="1638"/>
      <c r="BC116" s="1638"/>
      <c r="BD116" s="1638"/>
      <c r="BE116" s="1638"/>
      <c r="BF116" s="1638"/>
      <c r="BG116" s="1638"/>
      <c r="BH116" s="1638"/>
      <c r="BI116" s="1638"/>
      <c r="BJ116" s="1638"/>
      <c r="BK116" s="1638"/>
      <c r="BL116" s="1638"/>
      <c r="BM116" s="1638"/>
      <c r="BN116" s="1786"/>
      <c r="BO116" s="1786"/>
      <c r="BP116" s="1863"/>
      <c r="BQ116" s="1786"/>
      <c r="BR116" s="1786"/>
      <c r="BS116" s="1863"/>
      <c r="BT116" s="1858"/>
      <c r="BU116" s="1635"/>
      <c r="BV116" s="1635"/>
      <c r="BW116" s="1858"/>
      <c r="BX116" s="1635"/>
      <c r="BY116" s="487"/>
      <c r="BZ116" s="1638"/>
      <c r="CA116" s="1633"/>
      <c r="CB116" s="1633"/>
      <c r="CC116" s="1633"/>
      <c r="CD116" s="1633"/>
      <c r="CE116" s="1633"/>
      <c r="CF116" s="1638"/>
      <c r="CG116" s="1638"/>
      <c r="CH116" s="1638"/>
      <c r="CI116" s="1638"/>
      <c r="CJ116" s="1638"/>
      <c r="CK116" s="1638"/>
      <c r="CL116" s="1635"/>
      <c r="CM116" s="1142"/>
      <c r="CN116" s="1644"/>
    </row>
    <row r="117">
      <c r="A117" s="1145">
        <f t="shared" si="1"/>
        <v>45505</v>
      </c>
      <c r="B117" s="1730" t="str">
        <f>B116 &amp;" 2nd"</f>
        <v>2024 Quý 2 2nd</v>
      </c>
      <c r="C117" s="1646"/>
      <c r="D117" s="1646"/>
      <c r="E117" s="1646"/>
      <c r="F117" s="478">
        <v>0.03</v>
      </c>
      <c r="G117" s="479">
        <v>0.028</v>
      </c>
      <c r="H117" s="844">
        <v>0.016</v>
      </c>
      <c r="I117" s="1649"/>
      <c r="J117" s="1649"/>
      <c r="K117" s="1649"/>
      <c r="L117" s="1647"/>
      <c r="M117" s="1647"/>
      <c r="N117" s="1864"/>
      <c r="O117" s="1647"/>
      <c r="P117" s="1647"/>
      <c r="Q117" s="1864"/>
      <c r="R117" s="479">
        <v>0.006</v>
      </c>
      <c r="S117" s="1275">
        <v>0.006</v>
      </c>
      <c r="T117" s="1275">
        <v>0.004</v>
      </c>
      <c r="U117" s="1854">
        <v>0.003</v>
      </c>
      <c r="V117" s="1275">
        <v>0.003</v>
      </c>
      <c r="W117" s="1275">
        <v>0.003</v>
      </c>
      <c r="X117" s="499"/>
      <c r="Y117" s="479"/>
      <c r="Z117" s="479"/>
      <c r="AA117" s="481"/>
      <c r="AB117" s="479"/>
      <c r="AC117" s="479"/>
      <c r="AD117" s="1765"/>
      <c r="AE117" s="1648"/>
      <c r="AF117" s="1865"/>
      <c r="AG117" s="1766"/>
      <c r="AH117" s="1648"/>
      <c r="AI117" s="1865"/>
      <c r="AJ117" s="1859"/>
      <c r="AK117" s="1648"/>
      <c r="AL117" s="1865"/>
      <c r="AM117" s="1860"/>
      <c r="AN117" s="1278"/>
      <c r="AO117" s="1865"/>
      <c r="AP117" s="1649"/>
      <c r="AQ117" s="1646"/>
      <c r="AR117" s="1649"/>
      <c r="AS117" s="1649"/>
      <c r="AT117" s="1649"/>
      <c r="AU117" s="1649"/>
      <c r="AV117" s="1771"/>
      <c r="AW117" s="1648"/>
      <c r="AX117" s="1865"/>
      <c r="AY117" s="1771"/>
      <c r="AZ117" s="1648"/>
      <c r="BA117" s="1865"/>
      <c r="BB117" s="1649"/>
      <c r="BC117" s="1649"/>
      <c r="BD117" s="1649"/>
      <c r="BE117" s="1649"/>
      <c r="BF117" s="1649"/>
      <c r="BG117" s="1649"/>
      <c r="BH117" s="1649"/>
      <c r="BI117" s="1649"/>
      <c r="BJ117" s="1649"/>
      <c r="BK117" s="1649"/>
      <c r="BL117" s="1649"/>
      <c r="BM117" s="1649"/>
      <c r="BN117" s="1648"/>
      <c r="BO117" s="1648"/>
      <c r="BP117" s="1865"/>
      <c r="BQ117" s="1648"/>
      <c r="BR117" s="1648"/>
      <c r="BS117" s="1865"/>
      <c r="BT117" s="1861"/>
      <c r="BU117" s="1648"/>
      <c r="BV117" s="1865"/>
      <c r="BW117" s="1861"/>
      <c r="BX117" s="1648"/>
      <c r="BY117" s="1865"/>
      <c r="BZ117" s="1649"/>
      <c r="CA117" s="1646"/>
      <c r="CB117" s="1646"/>
      <c r="CC117" s="1646"/>
      <c r="CD117" s="1646"/>
      <c r="CE117" s="1646"/>
      <c r="CF117" s="1649"/>
      <c r="CG117" s="1649"/>
      <c r="CH117" s="1649"/>
      <c r="CI117" s="1649"/>
      <c r="CJ117" s="1649"/>
      <c r="CK117" s="1649"/>
      <c r="CL117" s="1649"/>
      <c r="CM117" s="1149"/>
      <c r="CN117" s="1656"/>
    </row>
    <row r="118">
      <c r="A118" s="1162">
        <f t="shared" si="1"/>
        <v>45536</v>
      </c>
      <c r="B118" s="1727" t="str">
        <f>B116 &amp; " F"</f>
        <v>2024 Quý 2 F</v>
      </c>
      <c r="C118" s="1633"/>
      <c r="D118" s="1633"/>
      <c r="E118" s="1633"/>
      <c r="F118" s="465">
        <v>0.03</v>
      </c>
      <c r="G118" s="466">
        <v>0.03</v>
      </c>
      <c r="H118" s="845">
        <v>0.03</v>
      </c>
      <c r="I118" s="1638"/>
      <c r="J118" s="1638"/>
      <c r="K118" s="1638"/>
      <c r="L118" s="1638"/>
      <c r="M118" s="1638"/>
      <c r="N118" s="1638"/>
      <c r="O118" s="1638"/>
      <c r="P118" s="1638"/>
      <c r="Q118" s="1638"/>
      <c r="R118" s="466">
        <v>0.006</v>
      </c>
      <c r="S118" s="1255">
        <v>0.006</v>
      </c>
      <c r="T118" s="1255">
        <v>0.006</v>
      </c>
      <c r="U118" s="1849">
        <v>0.002</v>
      </c>
      <c r="V118" s="1255">
        <v>0.003</v>
      </c>
      <c r="W118" s="1255">
        <v>0.002</v>
      </c>
      <c r="X118" s="496"/>
      <c r="Y118" s="466"/>
      <c r="Z118" s="466"/>
      <c r="AA118" s="468"/>
      <c r="AB118" s="466"/>
      <c r="AC118" s="466"/>
      <c r="AD118" s="1757"/>
      <c r="AE118" s="1638"/>
      <c r="AF118" s="1863"/>
      <c r="AG118" s="1758"/>
      <c r="AH118" s="1635"/>
      <c r="AI118" s="1863"/>
      <c r="AJ118" s="1856"/>
      <c r="AK118" s="1635"/>
      <c r="AL118" s="1863"/>
      <c r="AM118" s="1857"/>
      <c r="AN118" s="1258"/>
      <c r="AO118" s="1863"/>
      <c r="AP118" s="1638"/>
      <c r="AQ118" s="1633"/>
      <c r="AR118" s="1638"/>
      <c r="AS118" s="1638"/>
      <c r="AT118" s="1638"/>
      <c r="AU118" s="1638"/>
      <c r="AV118" s="1763"/>
      <c r="AW118" s="1635"/>
      <c r="AX118" s="1863"/>
      <c r="AY118" s="1763"/>
      <c r="AZ118" s="1635"/>
      <c r="BA118" s="1863"/>
      <c r="BB118" s="1638"/>
      <c r="BC118" s="1638"/>
      <c r="BD118" s="1638"/>
      <c r="BE118" s="1638"/>
      <c r="BF118" s="1638"/>
      <c r="BG118" s="1638"/>
      <c r="BH118" s="1638"/>
      <c r="BI118" s="1638"/>
      <c r="BJ118" s="1638"/>
      <c r="BK118" s="1638"/>
      <c r="BL118" s="1638"/>
      <c r="BM118" s="1638"/>
      <c r="BN118" s="1638"/>
      <c r="BO118" s="1638"/>
      <c r="BP118" s="1638"/>
      <c r="BQ118" s="1638"/>
      <c r="BR118" s="1638"/>
      <c r="BS118" s="1638"/>
      <c r="BT118" s="1858"/>
      <c r="BU118" s="1635"/>
      <c r="BV118" s="1863"/>
      <c r="BW118" s="1858"/>
      <c r="BX118" s="1635"/>
      <c r="BY118" s="1863"/>
      <c r="BZ118" s="1638"/>
      <c r="CA118" s="1633"/>
      <c r="CB118" s="1633"/>
      <c r="CC118" s="1633"/>
      <c r="CD118" s="1633"/>
      <c r="CE118" s="1633"/>
      <c r="CF118" s="1638"/>
      <c r="CG118" s="1638"/>
      <c r="CH118" s="1638"/>
      <c r="CI118" s="1638"/>
      <c r="CJ118" s="1638"/>
      <c r="CK118" s="1638"/>
      <c r="CL118" s="1638"/>
      <c r="CM118" s="1142"/>
      <c r="CN118" s="1644"/>
    </row>
    <row r="119">
      <c r="A119" s="1866">
        <f t="shared" si="1"/>
        <v>45566</v>
      </c>
      <c r="B119" s="1867" t="str">
        <f t="array" ref="B119">IF(OR(MONTH(A119)=1, MONTH(A119)=2), 
    YEAR(DATE(YEAR(A119)-1,9,1)) &amp; " Quý 4", 
   YEAR(EDATE(A119, -3)) &amp; " Quý " &amp; CHOOSE(MATCH(MONTH(EDATE(A119, -3)), {1,4,7,10}, 1), 1, 2, 3, 4)
)</f>
        <v>2024 Quý 3</v>
      </c>
      <c r="C119" s="1646"/>
      <c r="D119" s="1646"/>
      <c r="E119" s="1646"/>
      <c r="F119" s="478">
        <v>0.028</v>
      </c>
      <c r="G119" s="479">
        <v>0.03</v>
      </c>
      <c r="H119" s="844">
        <v>0.03</v>
      </c>
      <c r="I119" s="1649"/>
      <c r="J119" s="1649"/>
      <c r="K119" s="1649"/>
      <c r="L119" s="1649"/>
      <c r="M119" s="1649"/>
      <c r="N119" s="1649"/>
      <c r="O119" s="1649"/>
      <c r="P119" s="1649"/>
      <c r="Q119" s="1649"/>
      <c r="R119" s="479">
        <v>0.009</v>
      </c>
      <c r="S119" s="1275">
        <v>0.008</v>
      </c>
      <c r="T119" s="1275">
        <v>0.009</v>
      </c>
      <c r="U119" s="1854">
        <v>0.004</v>
      </c>
      <c r="V119" s="1275">
        <v>0.002</v>
      </c>
      <c r="W119" s="1275">
        <v>0.004</v>
      </c>
      <c r="X119" s="479"/>
      <c r="Y119" s="479"/>
      <c r="Z119" s="479"/>
      <c r="AA119" s="481"/>
      <c r="AB119" s="479"/>
      <c r="AC119" s="479"/>
      <c r="AD119" s="1868"/>
      <c r="AE119" s="1865"/>
      <c r="AF119" s="1865"/>
      <c r="AG119" s="1868"/>
      <c r="AH119" s="1865"/>
      <c r="AI119" s="1865"/>
      <c r="AJ119" s="1869"/>
      <c r="AK119" s="1865"/>
      <c r="AL119" s="1865"/>
      <c r="AM119" s="1868"/>
      <c r="AN119" s="1865"/>
      <c r="AO119" s="1865"/>
      <c r="AP119" s="1649"/>
      <c r="AQ119" s="1646"/>
      <c r="AR119" s="1649"/>
      <c r="AS119" s="1649"/>
      <c r="AT119" s="1649"/>
      <c r="AU119" s="1649"/>
      <c r="AV119" s="1870"/>
      <c r="AW119" s="1865"/>
      <c r="AX119" s="1865"/>
      <c r="AY119" s="1870"/>
      <c r="AZ119" s="1865"/>
      <c r="BA119" s="1865"/>
      <c r="BB119" s="1649"/>
      <c r="BC119" s="1649"/>
      <c r="BD119" s="1649"/>
      <c r="BE119" s="1649"/>
      <c r="BF119" s="1649"/>
      <c r="BG119" s="1649"/>
      <c r="BH119" s="1649"/>
      <c r="BI119" s="1649"/>
      <c r="BJ119" s="1649"/>
      <c r="BK119" s="1649"/>
      <c r="BL119" s="1649"/>
      <c r="BM119" s="1649"/>
      <c r="BN119" s="1649"/>
      <c r="BO119" s="1649"/>
      <c r="BP119" s="1649"/>
      <c r="BQ119" s="1649"/>
      <c r="BR119" s="1649"/>
      <c r="BS119" s="1649"/>
      <c r="BT119" s="1871"/>
      <c r="BU119" s="1865"/>
      <c r="BV119" s="1865"/>
      <c r="BW119" s="1871"/>
      <c r="BX119" s="1865"/>
      <c r="BY119" s="1865"/>
      <c r="BZ119" s="1649"/>
      <c r="CA119" s="1646"/>
      <c r="CB119" s="1646"/>
      <c r="CC119" s="1646"/>
      <c r="CD119" s="1646"/>
      <c r="CE119" s="1646"/>
      <c r="CF119" s="1649"/>
      <c r="CG119" s="1649"/>
      <c r="CH119" s="1649"/>
      <c r="CI119" s="1649"/>
      <c r="CJ119" s="1649"/>
      <c r="CK119" s="1649"/>
      <c r="CL119" s="1649"/>
      <c r="CM119" s="1149"/>
      <c r="CN119" s="1656"/>
    </row>
    <row r="120">
      <c r="A120" s="1866">
        <f t="shared" si="1"/>
        <v>45597</v>
      </c>
      <c r="B120" s="1867" t="str">
        <f>B119 &amp;" 2nd"</f>
        <v>2024 Quý 3 2nd</v>
      </c>
      <c r="C120" s="1659"/>
      <c r="D120" s="1659"/>
      <c r="E120" s="1659"/>
      <c r="F120" s="1872">
        <v>0.028</v>
      </c>
      <c r="G120" s="65">
        <v>0.028</v>
      </c>
      <c r="H120" s="65">
        <v>0.03</v>
      </c>
      <c r="I120" s="1664"/>
      <c r="J120" s="1664"/>
      <c r="K120" s="1664"/>
      <c r="L120" s="1664"/>
      <c r="M120" s="1664"/>
      <c r="N120" s="1664"/>
      <c r="O120" s="1664"/>
      <c r="P120" s="1664"/>
      <c r="Q120" s="1664"/>
      <c r="R120" s="62">
        <v>0.009</v>
      </c>
      <c r="S120" s="71">
        <v>0.009</v>
      </c>
      <c r="T120" s="71">
        <v>0.006</v>
      </c>
      <c r="U120" s="69">
        <v>0.004</v>
      </c>
      <c r="V120" s="71">
        <v>0.004</v>
      </c>
      <c r="W120" s="71">
        <v>0.004</v>
      </c>
      <c r="X120" s="62"/>
      <c r="Y120" s="62"/>
      <c r="Z120" s="62"/>
      <c r="AA120" s="519"/>
      <c r="AB120" s="62"/>
      <c r="AC120" s="62"/>
      <c r="AD120" s="1873"/>
      <c r="AE120" s="1824"/>
      <c r="AF120" s="1824"/>
      <c r="AG120" s="1873"/>
      <c r="AH120" s="1824"/>
      <c r="AI120" s="1824"/>
      <c r="AJ120" s="1874"/>
      <c r="AK120" s="1824"/>
      <c r="AL120" s="1824"/>
      <c r="AM120" s="1873"/>
      <c r="AN120" s="1824"/>
      <c r="AO120" s="1824"/>
      <c r="AP120" s="1664"/>
      <c r="AQ120" s="1659"/>
      <c r="AR120" s="1664"/>
      <c r="AS120" s="1664"/>
      <c r="AT120" s="1664"/>
      <c r="AU120" s="1664"/>
      <c r="AV120" s="1825"/>
      <c r="AW120" s="1824"/>
      <c r="AX120" s="1824"/>
      <c r="AY120" s="1825"/>
      <c r="AZ120" s="1824"/>
      <c r="BA120" s="1824"/>
      <c r="BB120" s="1664"/>
      <c r="BC120" s="1664"/>
      <c r="BD120" s="1664"/>
      <c r="BE120" s="1664"/>
      <c r="BF120" s="1664"/>
      <c r="BG120" s="1664"/>
      <c r="BH120" s="1664"/>
      <c r="BI120" s="1664"/>
      <c r="BJ120" s="1664"/>
      <c r="BK120" s="1664"/>
      <c r="BL120" s="1664"/>
      <c r="BM120" s="1664"/>
      <c r="BN120" s="1664"/>
      <c r="BO120" s="1664"/>
      <c r="BP120" s="1664"/>
      <c r="BQ120" s="1664"/>
      <c r="BR120" s="1664"/>
      <c r="BS120" s="1664"/>
      <c r="BT120" s="1875"/>
      <c r="BU120" s="1824"/>
      <c r="BV120" s="1824"/>
      <c r="BW120" s="1875"/>
      <c r="BX120" s="1824"/>
      <c r="BY120" s="1824"/>
      <c r="BZ120" s="1664"/>
      <c r="CA120" s="1659"/>
      <c r="CB120" s="1659"/>
      <c r="CC120" s="1659"/>
      <c r="CD120" s="1659"/>
      <c r="CE120" s="1659"/>
      <c r="CF120" s="1664"/>
      <c r="CG120" s="1664"/>
      <c r="CH120" s="1664"/>
      <c r="CI120" s="1664"/>
      <c r="CJ120" s="1664"/>
      <c r="CK120" s="1664"/>
      <c r="CL120" s="1664"/>
      <c r="CM120" s="1165"/>
      <c r="CN120" s="1670"/>
    </row>
    <row r="121">
      <c r="A121" s="1866">
        <f t="shared" si="1"/>
        <v>45627</v>
      </c>
      <c r="B121" s="1867" t="str">
        <f>B119 &amp; " F"</f>
        <v>2024 Quý 3 F</v>
      </c>
      <c r="C121" s="1671"/>
      <c r="D121" s="1671"/>
      <c r="E121" s="1671"/>
      <c r="F121" s="525">
        <v>0.031</v>
      </c>
      <c r="G121" s="78">
        <v>0.028</v>
      </c>
      <c r="H121" s="78">
        <v>0.031</v>
      </c>
      <c r="I121" s="1676"/>
      <c r="J121" s="1676"/>
      <c r="K121" s="1676"/>
      <c r="L121" s="1676"/>
      <c r="M121" s="1676"/>
      <c r="N121" s="1676"/>
      <c r="O121" s="1676"/>
      <c r="P121" s="1676"/>
      <c r="Q121" s="1676"/>
      <c r="R121" s="75">
        <v>0.009</v>
      </c>
      <c r="S121" s="402">
        <v>0.009</v>
      </c>
      <c r="T121" s="75">
        <v>0.009</v>
      </c>
      <c r="U121" s="82">
        <v>0.004</v>
      </c>
      <c r="V121" s="402">
        <v>0.004</v>
      </c>
      <c r="W121" s="75">
        <v>0.004</v>
      </c>
      <c r="X121" s="75"/>
      <c r="Y121" s="75"/>
      <c r="Z121" s="75"/>
      <c r="AA121" s="527"/>
      <c r="AB121" s="75"/>
      <c r="AC121" s="75"/>
      <c r="AD121" s="1876"/>
      <c r="AE121" s="1822"/>
      <c r="AF121" s="1822"/>
      <c r="AG121" s="1876"/>
      <c r="AH121" s="1822"/>
      <c r="AI121" s="1822"/>
      <c r="AJ121" s="1877"/>
      <c r="AK121" s="1822"/>
      <c r="AL121" s="1822"/>
      <c r="AM121" s="1876"/>
      <c r="AN121" s="1822"/>
      <c r="AO121" s="1822"/>
      <c r="AP121" s="1676"/>
      <c r="AQ121" s="1671"/>
      <c r="AR121" s="1676"/>
      <c r="AS121" s="1676"/>
      <c r="AT121" s="1676"/>
      <c r="AU121" s="1676"/>
      <c r="AV121" s="1828"/>
      <c r="AW121" s="1822"/>
      <c r="AX121" s="1822"/>
      <c r="AY121" s="1828"/>
      <c r="AZ121" s="1822"/>
      <c r="BA121" s="1822"/>
      <c r="BB121" s="1676"/>
      <c r="BC121" s="1676"/>
      <c r="BD121" s="1676"/>
      <c r="BE121" s="1676"/>
      <c r="BF121" s="1676"/>
      <c r="BG121" s="1676"/>
      <c r="BH121" s="1676"/>
      <c r="BI121" s="1676"/>
      <c r="BJ121" s="1676"/>
      <c r="BK121" s="1676"/>
      <c r="BL121" s="1676"/>
      <c r="BM121" s="1676"/>
      <c r="BN121" s="1676"/>
      <c r="BO121" s="1676"/>
      <c r="BP121" s="1676"/>
      <c r="BQ121" s="1676"/>
      <c r="BR121" s="1676"/>
      <c r="BS121" s="1676"/>
      <c r="BT121" s="1878"/>
      <c r="BU121" s="1822"/>
      <c r="BV121" s="1822"/>
      <c r="BW121" s="1878"/>
      <c r="BX121" s="1822"/>
      <c r="BY121" s="1822"/>
      <c r="BZ121" s="1676"/>
      <c r="CA121" s="1671"/>
      <c r="CB121" s="1671"/>
      <c r="CC121" s="1671"/>
      <c r="CD121" s="1671"/>
      <c r="CE121" s="1671"/>
      <c r="CF121" s="1676"/>
      <c r="CG121" s="1676"/>
      <c r="CH121" s="1676"/>
      <c r="CI121" s="1676"/>
      <c r="CJ121" s="1676"/>
      <c r="CK121" s="1676"/>
      <c r="CL121" s="1676"/>
      <c r="CM121" s="1171"/>
      <c r="CN121" s="1682"/>
    </row>
    <row r="122">
      <c r="A122" s="1174">
        <f t="shared" si="1"/>
        <v>45658</v>
      </c>
      <c r="B122" s="1727" t="str">
        <f t="array" ref="B122">IF(OR(MONTH(A122)=1, MONTH(A122)=2), 
    YEAR(DATE(YEAR(A122)-1,9,1)) &amp; " Quý 4", 
   YEAR(EDATE(A122, -3)) &amp; " Quý " &amp; CHOOSE(MATCH(MONTH(EDATE(A122, -3)), {1,4,7,10}, 1), 1, 2, 3, 4)
)</f>
        <v>2024 Quý 4</v>
      </c>
      <c r="C122" s="1659"/>
      <c r="D122" s="1659"/>
      <c r="E122" s="1659"/>
      <c r="F122" s="418">
        <v>0.023</v>
      </c>
      <c r="G122" s="65">
        <v>0.027</v>
      </c>
      <c r="H122" s="65">
        <v>0.031</v>
      </c>
      <c r="I122" s="1664"/>
      <c r="J122" s="1664"/>
      <c r="K122" s="1664"/>
      <c r="L122" s="1664"/>
      <c r="M122" s="1664"/>
      <c r="N122" s="1664"/>
      <c r="O122" s="1664"/>
      <c r="P122" s="1664"/>
      <c r="Q122" s="1664"/>
      <c r="R122" s="62">
        <v>0.009</v>
      </c>
      <c r="S122" s="62">
        <v>0.01</v>
      </c>
      <c r="T122" s="62">
        <v>0.009</v>
      </c>
      <c r="U122" s="521">
        <v>0.0</v>
      </c>
      <c r="V122" s="62">
        <v>0.003</v>
      </c>
      <c r="W122" s="62">
        <v>0.004</v>
      </c>
      <c r="X122" s="62"/>
      <c r="Y122" s="62"/>
      <c r="Z122" s="62"/>
      <c r="AA122" s="519"/>
      <c r="AB122" s="62"/>
      <c r="AC122" s="62"/>
      <c r="AD122" s="1873"/>
      <c r="AE122" s="1824"/>
      <c r="AF122" s="1824"/>
      <c r="AG122" s="1873"/>
      <c r="AH122" s="1824"/>
      <c r="AI122" s="1824"/>
      <c r="AJ122" s="1874"/>
      <c r="AK122" s="1824"/>
      <c r="AL122" s="1824"/>
      <c r="AM122" s="1873"/>
      <c r="AN122" s="1824"/>
      <c r="AO122" s="1824"/>
      <c r="AP122" s="1664"/>
      <c r="AQ122" s="1659"/>
      <c r="AR122" s="1664"/>
      <c r="AS122" s="1664"/>
      <c r="AT122" s="1664"/>
      <c r="AU122" s="1664"/>
      <c r="AV122" s="1825"/>
      <c r="AW122" s="1824"/>
      <c r="AX122" s="1824"/>
      <c r="AY122" s="1825"/>
      <c r="AZ122" s="1824"/>
      <c r="BA122" s="1824"/>
      <c r="BB122" s="1664"/>
      <c r="BC122" s="1664"/>
      <c r="BD122" s="1664"/>
      <c r="BE122" s="1664"/>
      <c r="BF122" s="1664"/>
      <c r="BG122" s="1664"/>
      <c r="BH122" s="1664"/>
      <c r="BI122" s="1664"/>
      <c r="BJ122" s="1664"/>
      <c r="BK122" s="1664"/>
      <c r="BL122" s="1664"/>
      <c r="BM122" s="1664"/>
      <c r="BN122" s="1664"/>
      <c r="BO122" s="1664"/>
      <c r="BP122" s="1664"/>
      <c r="BQ122" s="1664"/>
      <c r="BR122" s="1664"/>
      <c r="BS122" s="1664"/>
      <c r="BT122" s="1875"/>
      <c r="BU122" s="1824"/>
      <c r="BV122" s="1824"/>
      <c r="BW122" s="1875"/>
      <c r="BX122" s="1824"/>
      <c r="BY122" s="1824"/>
      <c r="BZ122" s="1664"/>
      <c r="CA122" s="1659"/>
      <c r="CB122" s="1659"/>
      <c r="CC122" s="1659"/>
      <c r="CD122" s="1659"/>
      <c r="CE122" s="1659"/>
      <c r="CF122" s="1664"/>
      <c r="CG122" s="1664"/>
      <c r="CH122" s="1664"/>
      <c r="CI122" s="1664"/>
      <c r="CJ122" s="1664"/>
      <c r="CK122" s="1664"/>
      <c r="CL122" s="1664"/>
      <c r="CM122" s="1165"/>
      <c r="CN122" s="1670"/>
    </row>
    <row r="123">
      <c r="A123" s="1169">
        <f t="shared" si="1"/>
        <v>45689</v>
      </c>
      <c r="B123" s="1730" t="str">
        <f>B122 &amp;" 2nd"</f>
        <v>2024 Quý 4 2nd</v>
      </c>
      <c r="C123" s="1671"/>
      <c r="D123" s="1671"/>
      <c r="E123" s="1671"/>
      <c r="F123" s="525">
        <v>0.023</v>
      </c>
      <c r="G123" s="78">
        <v>0.023</v>
      </c>
      <c r="H123" s="78">
        <v>0.031</v>
      </c>
      <c r="I123" s="1676"/>
      <c r="J123" s="1676"/>
      <c r="K123" s="1676"/>
      <c r="L123" s="1676"/>
      <c r="M123" s="1676"/>
      <c r="N123" s="1676"/>
      <c r="O123" s="1676"/>
      <c r="P123" s="1676"/>
      <c r="Q123" s="1676"/>
      <c r="R123" s="75">
        <v>0.009</v>
      </c>
      <c r="S123" s="75">
        <v>0.009</v>
      </c>
      <c r="T123" s="75">
        <v>0.009</v>
      </c>
      <c r="U123" s="529">
        <v>0.001</v>
      </c>
      <c r="V123" s="75">
        <v>0.0</v>
      </c>
      <c r="W123" s="75">
        <v>0.004</v>
      </c>
      <c r="X123" s="75"/>
      <c r="Y123" s="75"/>
      <c r="Z123" s="75"/>
      <c r="AA123" s="527"/>
      <c r="AB123" s="75"/>
      <c r="AC123" s="75"/>
      <c r="AD123" s="1876"/>
      <c r="AE123" s="1822"/>
      <c r="AF123" s="1822"/>
      <c r="AG123" s="1876"/>
      <c r="AH123" s="1822"/>
      <c r="AI123" s="1822"/>
      <c r="AJ123" s="1877"/>
      <c r="AK123" s="1822"/>
      <c r="AL123" s="1822"/>
      <c r="AM123" s="1876"/>
      <c r="AN123" s="1822"/>
      <c r="AO123" s="1822"/>
      <c r="AP123" s="1676"/>
      <c r="AQ123" s="1671"/>
      <c r="AR123" s="1676"/>
      <c r="AS123" s="1676"/>
      <c r="AT123" s="1676"/>
      <c r="AU123" s="1676"/>
      <c r="AV123" s="1828"/>
      <c r="AW123" s="1822"/>
      <c r="AX123" s="1822"/>
      <c r="AY123" s="1828"/>
      <c r="AZ123" s="1822"/>
      <c r="BA123" s="1822"/>
      <c r="BB123" s="1676"/>
      <c r="BC123" s="1676"/>
      <c r="BD123" s="1676"/>
      <c r="BE123" s="1676"/>
      <c r="BF123" s="1676"/>
      <c r="BG123" s="1676"/>
      <c r="BH123" s="1676"/>
      <c r="BI123" s="1676"/>
      <c r="BJ123" s="1676"/>
      <c r="BK123" s="1676"/>
      <c r="BL123" s="1676"/>
      <c r="BM123" s="1676"/>
      <c r="BN123" s="1676"/>
      <c r="BO123" s="1676"/>
      <c r="BP123" s="1676"/>
      <c r="BQ123" s="1676"/>
      <c r="BR123" s="1676"/>
      <c r="BS123" s="1676"/>
      <c r="BT123" s="1878"/>
      <c r="BU123" s="1822"/>
      <c r="BV123" s="1822"/>
      <c r="BW123" s="1878"/>
      <c r="BX123" s="1822"/>
      <c r="BY123" s="1822"/>
      <c r="BZ123" s="1676"/>
      <c r="CA123" s="1671"/>
      <c r="CB123" s="1671"/>
      <c r="CC123" s="1671"/>
      <c r="CD123" s="1671"/>
      <c r="CE123" s="1671"/>
      <c r="CF123" s="1676"/>
      <c r="CG123" s="1676"/>
      <c r="CH123" s="1676"/>
      <c r="CI123" s="1676"/>
      <c r="CJ123" s="1676"/>
      <c r="CK123" s="1676"/>
      <c r="CL123" s="1676"/>
      <c r="CM123" s="1171"/>
      <c r="CN123" s="1682"/>
    </row>
    <row r="124">
      <c r="A124" s="1174">
        <f t="shared" si="1"/>
        <v>45717</v>
      </c>
      <c r="B124" s="1727" t="str">
        <f>B122 &amp; " F"</f>
        <v>2024 Quý 4 F</v>
      </c>
      <c r="C124" s="1659"/>
      <c r="D124" s="1659"/>
      <c r="E124" s="1659"/>
      <c r="F124" s="418">
        <v>0.024</v>
      </c>
      <c r="G124" s="65">
        <v>0.023</v>
      </c>
      <c r="H124" s="65">
        <v>0.024</v>
      </c>
      <c r="I124" s="1664"/>
      <c r="J124" s="1664"/>
      <c r="K124" s="1664"/>
      <c r="L124" s="1664"/>
      <c r="M124" s="1664"/>
      <c r="N124" s="1664"/>
      <c r="O124" s="1664"/>
      <c r="P124" s="1664"/>
      <c r="Q124" s="1664"/>
      <c r="R124" s="62">
        <v>0.012</v>
      </c>
      <c r="S124" s="62">
        <v>0.009</v>
      </c>
      <c r="T124" s="62">
        <v>0.012</v>
      </c>
      <c r="U124" s="521">
        <v>0.002</v>
      </c>
      <c r="V124" s="62">
        <v>0.001</v>
      </c>
      <c r="W124" s="62">
        <v>0.002</v>
      </c>
      <c r="X124" s="62"/>
      <c r="Y124" s="62"/>
      <c r="Z124" s="62"/>
      <c r="AA124" s="519"/>
      <c r="AB124" s="62"/>
      <c r="AC124" s="62"/>
      <c r="AD124" s="1873"/>
      <c r="AE124" s="1824"/>
      <c r="AF124" s="1824"/>
      <c r="AG124" s="1873"/>
      <c r="AH124" s="1824"/>
      <c r="AI124" s="1824"/>
      <c r="AJ124" s="1874"/>
      <c r="AK124" s="1824"/>
      <c r="AL124" s="1824"/>
      <c r="AM124" s="1873"/>
      <c r="AN124" s="1824"/>
      <c r="AO124" s="1824"/>
      <c r="AP124" s="1664"/>
      <c r="AQ124" s="1659"/>
      <c r="AR124" s="1664"/>
      <c r="AS124" s="1664"/>
      <c r="AT124" s="1664"/>
      <c r="AU124" s="1664"/>
      <c r="AV124" s="1825"/>
      <c r="AW124" s="1824"/>
      <c r="AX124" s="1824"/>
      <c r="AY124" s="1825"/>
      <c r="AZ124" s="1824"/>
      <c r="BA124" s="1824"/>
      <c r="BB124" s="1664"/>
      <c r="BC124" s="1664"/>
      <c r="BD124" s="1664"/>
      <c r="BE124" s="1664"/>
      <c r="BF124" s="1664"/>
      <c r="BG124" s="1664"/>
      <c r="BH124" s="1664"/>
      <c r="BI124" s="1664"/>
      <c r="BJ124" s="1664"/>
      <c r="BK124" s="1664"/>
      <c r="BL124" s="1664"/>
      <c r="BM124" s="1664"/>
      <c r="BN124" s="1664"/>
      <c r="BO124" s="1664"/>
      <c r="BP124" s="1664"/>
      <c r="BQ124" s="1664"/>
      <c r="BR124" s="1664"/>
      <c r="BS124" s="1664"/>
      <c r="BT124" s="1875"/>
      <c r="BU124" s="1824"/>
      <c r="BV124" s="1824"/>
      <c r="BW124" s="1875"/>
      <c r="BX124" s="1824"/>
      <c r="BY124" s="1824"/>
      <c r="BZ124" s="1664"/>
      <c r="CA124" s="1659"/>
      <c r="CB124" s="1659"/>
      <c r="CC124" s="1659"/>
      <c r="CD124" s="1659"/>
      <c r="CE124" s="1659"/>
      <c r="CF124" s="1664"/>
      <c r="CG124" s="1664"/>
      <c r="CH124" s="1664"/>
      <c r="CI124" s="1664"/>
      <c r="CJ124" s="1664"/>
      <c r="CK124" s="1664"/>
      <c r="CL124" s="1664"/>
      <c r="CM124" s="1165"/>
      <c r="CN124" s="1670"/>
    </row>
    <row r="125">
      <c r="A125" s="1866">
        <f t="shared" si="1"/>
        <v>45748</v>
      </c>
      <c r="B125" s="1867" t="str">
        <f t="array" ref="B125">IF(OR(MONTH(A125)=1, MONTH(A125)=2), 
    YEAR(DATE(YEAR(A125)-1,9,1)) &amp; " Quý 4", 
   YEAR(EDATE(A125, -3)) &amp; " Quý " &amp; CHOOSE(MATCH(MONTH(EDATE(A125, -3)), {1,4,7,10}, 1), 1, 2, 3, 4)
)</f>
        <v>2025 Quý 1</v>
      </c>
      <c r="C125" s="1671"/>
      <c r="D125" s="1671"/>
      <c r="E125" s="1671"/>
      <c r="F125" s="525">
        <v>-0.003</v>
      </c>
      <c r="G125" s="78">
        <v>0.003</v>
      </c>
      <c r="H125" s="78">
        <v>0.024</v>
      </c>
      <c r="I125" s="1676"/>
      <c r="J125" s="1676"/>
      <c r="K125" s="1676"/>
      <c r="L125" s="1676"/>
      <c r="M125" s="1676"/>
      <c r="N125" s="1676"/>
      <c r="O125" s="1676"/>
      <c r="P125" s="1676"/>
      <c r="Q125" s="1676"/>
      <c r="R125" s="75">
        <v>0.012</v>
      </c>
      <c r="S125" s="75">
        <v>0.01</v>
      </c>
      <c r="T125" s="75">
        <v>0.012</v>
      </c>
      <c r="U125" s="529">
        <v>0.004</v>
      </c>
      <c r="V125" s="75">
        <v>0.002</v>
      </c>
      <c r="W125" s="75">
        <v>0.002</v>
      </c>
      <c r="X125" s="75"/>
      <c r="Y125" s="75"/>
      <c r="Z125" s="75"/>
      <c r="AA125" s="527"/>
      <c r="AB125" s="75"/>
      <c r="AC125" s="75"/>
      <c r="AD125" s="1876"/>
      <c r="AE125" s="1822"/>
      <c r="AF125" s="1822"/>
      <c r="AG125" s="1876"/>
      <c r="AH125" s="1822"/>
      <c r="AI125" s="1822"/>
      <c r="AJ125" s="1877"/>
      <c r="AK125" s="1822"/>
      <c r="AL125" s="1822"/>
      <c r="AM125" s="1876"/>
      <c r="AN125" s="1822"/>
      <c r="AO125" s="1822"/>
      <c r="AP125" s="1676"/>
      <c r="AQ125" s="1671"/>
      <c r="AR125" s="1676"/>
      <c r="AS125" s="1676"/>
      <c r="AT125" s="1676"/>
      <c r="AU125" s="1676"/>
      <c r="AV125" s="1828"/>
      <c r="AW125" s="1822"/>
      <c r="AX125" s="1822"/>
      <c r="AY125" s="1828"/>
      <c r="AZ125" s="1822"/>
      <c r="BA125" s="1822"/>
      <c r="BB125" s="1676"/>
      <c r="BC125" s="1676"/>
      <c r="BD125" s="1676"/>
      <c r="BE125" s="1676"/>
      <c r="BF125" s="1676"/>
      <c r="BG125" s="1676"/>
      <c r="BH125" s="1676"/>
      <c r="BI125" s="1676"/>
      <c r="BJ125" s="1676"/>
      <c r="BK125" s="1676"/>
      <c r="BL125" s="1676"/>
      <c r="BM125" s="1676"/>
      <c r="BN125" s="1676"/>
      <c r="BO125" s="1676"/>
      <c r="BP125" s="1676"/>
      <c r="BQ125" s="1676"/>
      <c r="BR125" s="1676"/>
      <c r="BS125" s="1676"/>
      <c r="BT125" s="1878"/>
      <c r="BU125" s="1822"/>
      <c r="BV125" s="1822"/>
      <c r="BW125" s="1878"/>
      <c r="BX125" s="1822"/>
      <c r="BY125" s="1822"/>
      <c r="BZ125" s="1676"/>
      <c r="CA125" s="1671"/>
      <c r="CB125" s="1671"/>
      <c r="CC125" s="1671"/>
      <c r="CD125" s="1671"/>
      <c r="CE125" s="1671"/>
      <c r="CF125" s="1676"/>
      <c r="CG125" s="1676"/>
      <c r="CH125" s="1676"/>
      <c r="CI125" s="1676"/>
      <c r="CJ125" s="1676"/>
      <c r="CK125" s="1676"/>
      <c r="CL125" s="1676"/>
      <c r="CM125" s="1171"/>
      <c r="CN125" s="1682"/>
    </row>
    <row r="126">
      <c r="A126" s="1866">
        <f t="shared" si="1"/>
        <v>45778</v>
      </c>
      <c r="B126" s="1867" t="str">
        <f>B125 &amp;" 2nd"</f>
        <v>2025 Quý 1 2nd</v>
      </c>
      <c r="C126" s="1659"/>
      <c r="D126" s="1659"/>
      <c r="E126" s="1659"/>
      <c r="F126" s="418">
        <v>-0.002</v>
      </c>
      <c r="G126" s="65">
        <v>-0.003</v>
      </c>
      <c r="H126" s="65">
        <v>0.024</v>
      </c>
      <c r="I126" s="1664"/>
      <c r="J126" s="1664"/>
      <c r="K126" s="1664"/>
      <c r="L126" s="1664"/>
      <c r="M126" s="1664"/>
      <c r="N126" s="1664"/>
      <c r="O126" s="1664"/>
      <c r="P126" s="1664"/>
      <c r="Q126" s="1664"/>
      <c r="R126" s="62">
        <v>0.012</v>
      </c>
      <c r="S126" s="62">
        <v>0.012</v>
      </c>
      <c r="T126" s="62"/>
      <c r="U126" s="521">
        <v>0.003</v>
      </c>
      <c r="V126" s="62">
        <v>0.004</v>
      </c>
      <c r="W126" s="71"/>
      <c r="X126" s="62"/>
      <c r="Y126" s="62"/>
      <c r="Z126" s="62"/>
      <c r="AA126" s="519"/>
      <c r="AB126" s="62"/>
      <c r="AC126" s="62"/>
      <c r="AD126" s="1873"/>
      <c r="AE126" s="1824"/>
      <c r="AF126" s="1824"/>
      <c r="AG126" s="1873"/>
      <c r="AH126" s="1824"/>
      <c r="AI126" s="1824"/>
      <c r="AJ126" s="1874"/>
      <c r="AK126" s="1824"/>
      <c r="AL126" s="1824"/>
      <c r="AM126" s="1873"/>
      <c r="AN126" s="1824"/>
      <c r="AO126" s="1824"/>
      <c r="AP126" s="1664"/>
      <c r="AQ126" s="1659"/>
      <c r="AR126" s="1664"/>
      <c r="AS126" s="1664"/>
      <c r="AT126" s="1664"/>
      <c r="AU126" s="1664"/>
      <c r="AV126" s="1825"/>
      <c r="AW126" s="1824"/>
      <c r="AX126" s="1824"/>
      <c r="AY126" s="1825"/>
      <c r="AZ126" s="1824"/>
      <c r="BA126" s="1824"/>
      <c r="BB126" s="1664"/>
      <c r="BC126" s="1664"/>
      <c r="BD126" s="1664"/>
      <c r="BE126" s="1664"/>
      <c r="BF126" s="1664"/>
      <c r="BG126" s="1664"/>
      <c r="BH126" s="1664"/>
      <c r="BI126" s="1664"/>
      <c r="BJ126" s="1664"/>
      <c r="BK126" s="1664"/>
      <c r="BL126" s="1664"/>
      <c r="BM126" s="1664"/>
      <c r="BN126" s="1664"/>
      <c r="BO126" s="1664"/>
      <c r="BP126" s="1664"/>
      <c r="BQ126" s="1664"/>
      <c r="BR126" s="1664"/>
      <c r="BS126" s="1664"/>
      <c r="BT126" s="1875"/>
      <c r="BU126" s="1824"/>
      <c r="BV126" s="1824"/>
      <c r="BW126" s="1875"/>
      <c r="BX126" s="1824"/>
      <c r="BY126" s="1824"/>
      <c r="BZ126" s="1664"/>
      <c r="CA126" s="1659"/>
      <c r="CB126" s="1659"/>
      <c r="CC126" s="1659"/>
      <c r="CD126" s="1659"/>
      <c r="CE126" s="1659"/>
      <c r="CF126" s="1664"/>
      <c r="CG126" s="1664"/>
      <c r="CH126" s="1664"/>
      <c r="CI126" s="1664"/>
      <c r="CJ126" s="1664"/>
      <c r="CK126" s="1664"/>
      <c r="CL126" s="1664"/>
      <c r="CM126" s="1165"/>
      <c r="CN126" s="1670"/>
    </row>
    <row r="127">
      <c r="A127" s="1866">
        <f t="shared" si="1"/>
        <v>45809</v>
      </c>
      <c r="B127" s="1867" t="str">
        <f>B125 &amp; " F"</f>
        <v>2025 Quý 1 F</v>
      </c>
      <c r="C127" s="1671"/>
      <c r="D127" s="1671"/>
      <c r="E127" s="1671"/>
      <c r="F127" s="525">
        <v>-0.005</v>
      </c>
      <c r="G127" s="78">
        <v>-0.002</v>
      </c>
      <c r="H127" s="78">
        <v>-0.005</v>
      </c>
      <c r="I127" s="1676"/>
      <c r="J127" s="1676"/>
      <c r="K127" s="1676"/>
      <c r="L127" s="1676"/>
      <c r="M127" s="1676"/>
      <c r="N127" s="1676"/>
      <c r="O127" s="1676"/>
      <c r="P127" s="1676"/>
      <c r="Q127" s="1676"/>
      <c r="R127" s="75">
        <v>0.015</v>
      </c>
      <c r="S127" s="75">
        <v>0.012</v>
      </c>
      <c r="T127" s="402"/>
      <c r="U127" s="529">
        <v>0.006</v>
      </c>
      <c r="V127" s="75">
        <v>0.003</v>
      </c>
      <c r="W127" s="402"/>
      <c r="X127" s="75"/>
      <c r="Y127" s="75"/>
      <c r="Z127" s="75"/>
      <c r="AA127" s="527"/>
      <c r="AB127" s="75"/>
      <c r="AC127" s="75"/>
      <c r="AD127" s="1876"/>
      <c r="AE127" s="1822"/>
      <c r="AF127" s="1822"/>
      <c r="AG127" s="1876"/>
      <c r="AH127" s="1822"/>
      <c r="AI127" s="1822"/>
      <c r="AJ127" s="1877"/>
      <c r="AK127" s="1822"/>
      <c r="AL127" s="1822"/>
      <c r="AM127" s="1876"/>
      <c r="AN127" s="1822"/>
      <c r="AO127" s="1822"/>
      <c r="AP127" s="1676"/>
      <c r="AQ127" s="1671"/>
      <c r="AR127" s="1676"/>
      <c r="AS127" s="1676"/>
      <c r="AT127" s="1676"/>
      <c r="AU127" s="1676"/>
      <c r="AV127" s="1828"/>
      <c r="AW127" s="1822"/>
      <c r="AX127" s="1822"/>
      <c r="AY127" s="1828"/>
      <c r="AZ127" s="1822"/>
      <c r="BA127" s="1822"/>
      <c r="BB127" s="1676"/>
      <c r="BC127" s="1676"/>
      <c r="BD127" s="1676"/>
      <c r="BE127" s="1676"/>
      <c r="BF127" s="1676"/>
      <c r="BG127" s="1676"/>
      <c r="BH127" s="1676"/>
      <c r="BI127" s="1676"/>
      <c r="BJ127" s="1676"/>
      <c r="BK127" s="1676"/>
      <c r="BL127" s="1676"/>
      <c r="BM127" s="1676"/>
      <c r="BN127" s="1676"/>
      <c r="BO127" s="1676"/>
      <c r="BP127" s="1676"/>
      <c r="BQ127" s="1676"/>
      <c r="BR127" s="1676"/>
      <c r="BS127" s="1676"/>
      <c r="BT127" s="1878"/>
      <c r="BU127" s="1822"/>
      <c r="BV127" s="1822"/>
      <c r="BW127" s="1878"/>
      <c r="BX127" s="1822"/>
      <c r="BY127" s="1822"/>
      <c r="BZ127" s="1676"/>
      <c r="CA127" s="1671"/>
      <c r="CB127" s="1671"/>
      <c r="CC127" s="1671"/>
      <c r="CD127" s="1671"/>
      <c r="CE127" s="1671"/>
      <c r="CF127" s="1676"/>
      <c r="CG127" s="1676"/>
      <c r="CH127" s="1676"/>
      <c r="CI127" s="1676"/>
      <c r="CJ127" s="1676"/>
      <c r="CK127" s="1676"/>
      <c r="CL127" s="1676"/>
      <c r="CM127" s="1171"/>
      <c r="CN127" s="1682"/>
    </row>
    <row r="128">
      <c r="A128" s="1178">
        <f t="shared" si="1"/>
        <v>45839</v>
      </c>
      <c r="B128" s="1879" t="str">
        <f t="array" ref="B128">IF(OR(MONTH(A128)=1, MONTH(A128)=2), 
    YEAR(DATE(YEAR(A128)-1,9,1)) &amp; " Quý 4", 
   YEAR(EDATE(A128, -3)) &amp; " Quý " &amp; CHOOSE(MATCH(MONTH(EDATE(A128, -3)), {1,4,7,10}, 1), 1, 2, 3, 4)
)</f>
        <v>2025 Quý 2</v>
      </c>
      <c r="C128" s="1711"/>
      <c r="D128" s="1711"/>
      <c r="E128" s="1711"/>
      <c r="F128" s="539">
        <v>0.03</v>
      </c>
      <c r="G128" s="1880">
        <v>0.025</v>
      </c>
      <c r="H128" s="1880"/>
      <c r="I128" s="1717"/>
      <c r="J128" s="1717"/>
      <c r="K128" s="1717"/>
      <c r="L128" s="1717"/>
      <c r="M128" s="1717"/>
      <c r="N128" s="1717"/>
      <c r="O128" s="1717"/>
      <c r="P128" s="1717"/>
      <c r="Q128" s="1717"/>
      <c r="R128" s="540"/>
      <c r="S128" s="540"/>
      <c r="T128" s="1881"/>
      <c r="U128" s="544"/>
      <c r="V128" s="540"/>
      <c r="W128" s="1881"/>
      <c r="X128" s="540"/>
      <c r="Y128" s="540"/>
      <c r="Z128" s="540"/>
      <c r="AA128" s="542"/>
      <c r="AB128" s="540"/>
      <c r="AC128" s="540"/>
      <c r="AD128" s="1882"/>
      <c r="AE128" s="1840"/>
      <c r="AF128" s="1840"/>
      <c r="AG128" s="1882"/>
      <c r="AH128" s="1840"/>
      <c r="AI128" s="1840"/>
      <c r="AJ128" s="1883"/>
      <c r="AK128" s="1840"/>
      <c r="AL128" s="1840"/>
      <c r="AM128" s="1882"/>
      <c r="AN128" s="1840"/>
      <c r="AO128" s="1840"/>
      <c r="AP128" s="1717"/>
      <c r="AQ128" s="1711"/>
      <c r="AR128" s="1717"/>
      <c r="AS128" s="1717"/>
      <c r="AT128" s="1717"/>
      <c r="AU128" s="1717"/>
      <c r="AV128" s="1845"/>
      <c r="AW128" s="1840"/>
      <c r="AX128" s="1840"/>
      <c r="AY128" s="1845"/>
      <c r="AZ128" s="1840"/>
      <c r="BA128" s="1840"/>
      <c r="BB128" s="1717"/>
      <c r="BC128" s="1717"/>
      <c r="BD128" s="1717"/>
      <c r="BE128" s="1717"/>
      <c r="BF128" s="1717"/>
      <c r="BG128" s="1717"/>
      <c r="BH128" s="1717"/>
      <c r="BI128" s="1717"/>
      <c r="BJ128" s="1717"/>
      <c r="BK128" s="1717"/>
      <c r="BL128" s="1717"/>
      <c r="BM128" s="1717"/>
      <c r="BN128" s="1717"/>
      <c r="BO128" s="1717"/>
      <c r="BP128" s="1717"/>
      <c r="BQ128" s="1717"/>
      <c r="BR128" s="1717"/>
      <c r="BS128" s="1717"/>
      <c r="BT128" s="1884"/>
      <c r="BU128" s="1840"/>
      <c r="BV128" s="1840"/>
      <c r="BW128" s="1884"/>
      <c r="BX128" s="1840"/>
      <c r="BY128" s="1840"/>
      <c r="BZ128" s="1717"/>
      <c r="CA128" s="1711"/>
      <c r="CB128" s="1711"/>
      <c r="CC128" s="1711"/>
      <c r="CD128" s="1711"/>
      <c r="CE128" s="1711"/>
      <c r="CF128" s="1717"/>
      <c r="CG128" s="1717"/>
      <c r="CH128" s="1717"/>
      <c r="CI128" s="1717"/>
      <c r="CJ128" s="1717"/>
      <c r="CK128" s="1717"/>
      <c r="CL128" s="1717"/>
      <c r="CM128" s="1182"/>
      <c r="CN128" s="1724"/>
    </row>
    <row r="129">
      <c r="F129" s="1885"/>
      <c r="R129" s="445"/>
      <c r="S129" s="445"/>
      <c r="T129" s="445"/>
      <c r="V129" s="445"/>
      <c r="W129" s="445"/>
    </row>
    <row r="130">
      <c r="F130" s="1885"/>
      <c r="R130" s="445"/>
      <c r="S130" s="445"/>
      <c r="T130" s="445"/>
      <c r="V130" s="445"/>
      <c r="W130" s="445"/>
    </row>
    <row r="131">
      <c r="R131" s="445"/>
      <c r="S131" s="445"/>
      <c r="T131" s="445"/>
      <c r="V131" s="445"/>
      <c r="W131" s="445"/>
    </row>
    <row r="132">
      <c r="R132" s="445"/>
      <c r="S132" s="445"/>
      <c r="T132" s="445"/>
      <c r="V132" s="445"/>
      <c r="W132" s="445"/>
    </row>
    <row r="133">
      <c r="R133" s="445"/>
      <c r="S133" s="445"/>
      <c r="T133" s="445"/>
      <c r="V133" s="445"/>
      <c r="W133" s="445"/>
    </row>
    <row r="134">
      <c r="R134" s="445"/>
      <c r="S134" s="445"/>
      <c r="T134" s="445"/>
      <c r="V134" s="445"/>
      <c r="W134" s="445"/>
    </row>
    <row r="135">
      <c r="R135" s="445"/>
      <c r="S135" s="445"/>
      <c r="T135" s="445"/>
      <c r="V135" s="445"/>
      <c r="W135" s="445"/>
    </row>
    <row r="136">
      <c r="R136" s="445"/>
      <c r="S136" s="445"/>
      <c r="T136" s="445"/>
      <c r="V136" s="445"/>
      <c r="W136" s="445"/>
    </row>
    <row r="137">
      <c r="R137" s="445"/>
      <c r="S137" s="445"/>
      <c r="T137" s="445"/>
      <c r="V137" s="445"/>
      <c r="W137" s="445"/>
    </row>
    <row r="138">
      <c r="R138" s="445"/>
      <c r="S138" s="445"/>
      <c r="T138" s="445"/>
      <c r="V138" s="445"/>
      <c r="W138" s="445"/>
    </row>
    <row r="139">
      <c r="R139" s="445"/>
      <c r="S139" s="445"/>
      <c r="T139" s="445"/>
      <c r="V139" s="445"/>
      <c r="W139" s="445"/>
    </row>
    <row r="140">
      <c r="R140" s="445"/>
      <c r="S140" s="445"/>
      <c r="T140" s="445"/>
      <c r="V140" s="445"/>
      <c r="W140" s="445"/>
    </row>
    <row r="141">
      <c r="R141" s="445"/>
      <c r="S141" s="445"/>
      <c r="T141" s="445"/>
      <c r="V141" s="445"/>
      <c r="W141" s="445"/>
    </row>
    <row r="142">
      <c r="R142" s="445"/>
      <c r="S142" s="445"/>
      <c r="T142" s="445"/>
      <c r="V142" s="445"/>
      <c r="W142" s="445"/>
    </row>
    <row r="143">
      <c r="R143" s="445"/>
      <c r="S143" s="445"/>
      <c r="T143" s="445"/>
      <c r="V143" s="445"/>
      <c r="W143" s="445"/>
    </row>
    <row r="144">
      <c r="R144" s="445"/>
      <c r="S144" s="445"/>
      <c r="T144" s="445"/>
      <c r="V144" s="445"/>
      <c r="W144" s="445"/>
    </row>
    <row r="145">
      <c r="R145" s="445"/>
      <c r="S145" s="445"/>
      <c r="T145" s="445"/>
      <c r="V145" s="445"/>
      <c r="W145" s="445"/>
    </row>
    <row r="146">
      <c r="R146" s="445"/>
      <c r="S146" s="445"/>
      <c r="T146" s="445"/>
      <c r="V146" s="445"/>
      <c r="W146" s="445"/>
    </row>
    <row r="147">
      <c r="R147" s="445"/>
      <c r="S147" s="445"/>
      <c r="T147" s="445"/>
      <c r="V147" s="445"/>
      <c r="W147" s="445"/>
    </row>
    <row r="148">
      <c r="R148" s="445"/>
      <c r="S148" s="445"/>
      <c r="T148" s="445"/>
      <c r="V148" s="445"/>
      <c r="W148" s="445"/>
    </row>
    <row r="149">
      <c r="R149" s="445"/>
      <c r="S149" s="445"/>
      <c r="T149" s="445"/>
      <c r="V149" s="445"/>
      <c r="W149" s="445"/>
    </row>
    <row r="150">
      <c r="R150" s="445"/>
      <c r="S150" s="445"/>
      <c r="T150" s="445"/>
      <c r="V150" s="445"/>
      <c r="W150" s="445"/>
    </row>
    <row r="151">
      <c r="R151" s="445"/>
      <c r="S151" s="445"/>
      <c r="T151" s="445"/>
      <c r="V151" s="445"/>
      <c r="W151" s="445"/>
    </row>
    <row r="152">
      <c r="R152" s="445"/>
      <c r="S152" s="445"/>
      <c r="T152" s="445"/>
      <c r="V152" s="445"/>
      <c r="W152" s="445"/>
    </row>
    <row r="153">
      <c r="R153" s="445"/>
      <c r="S153" s="445"/>
      <c r="T153" s="445"/>
      <c r="V153" s="445"/>
      <c r="W153" s="445"/>
    </row>
    <row r="154">
      <c r="R154" s="445"/>
      <c r="S154" s="445"/>
      <c r="T154" s="445"/>
      <c r="V154" s="445"/>
      <c r="W154" s="445"/>
    </row>
    <row r="155">
      <c r="R155" s="445"/>
      <c r="S155" s="445"/>
      <c r="T155" s="445"/>
      <c r="V155" s="445"/>
      <c r="W155" s="445"/>
    </row>
    <row r="156">
      <c r="R156" s="445"/>
      <c r="S156" s="445"/>
      <c r="T156" s="445"/>
      <c r="V156" s="445"/>
      <c r="W156" s="445"/>
    </row>
    <row r="157">
      <c r="R157" s="445"/>
      <c r="S157" s="445"/>
      <c r="T157" s="445"/>
      <c r="V157" s="445"/>
      <c r="W157" s="445"/>
    </row>
    <row r="158">
      <c r="R158" s="445"/>
      <c r="S158" s="445"/>
      <c r="T158" s="445"/>
      <c r="V158" s="445"/>
      <c r="W158" s="445"/>
    </row>
    <row r="159">
      <c r="R159" s="445"/>
      <c r="S159" s="445"/>
      <c r="T159" s="445"/>
      <c r="V159" s="445"/>
      <c r="W159" s="445"/>
    </row>
    <row r="160">
      <c r="R160" s="445"/>
      <c r="S160" s="445"/>
      <c r="T160" s="445"/>
      <c r="V160" s="445"/>
      <c r="W160" s="445"/>
    </row>
    <row r="161">
      <c r="R161" s="445"/>
      <c r="S161" s="445"/>
      <c r="T161" s="445"/>
      <c r="V161" s="445"/>
      <c r="W161" s="445"/>
    </row>
    <row r="162">
      <c r="R162" s="445"/>
      <c r="S162" s="445"/>
      <c r="T162" s="445"/>
      <c r="V162" s="445"/>
      <c r="W162" s="445"/>
    </row>
    <row r="163">
      <c r="R163" s="445"/>
      <c r="S163" s="445"/>
      <c r="T163" s="445"/>
      <c r="V163" s="445"/>
      <c r="W163" s="445"/>
    </row>
    <row r="164">
      <c r="R164" s="445"/>
      <c r="S164" s="445"/>
      <c r="T164" s="445"/>
      <c r="V164" s="445"/>
      <c r="W164" s="445"/>
    </row>
    <row r="165">
      <c r="R165" s="445"/>
      <c r="S165" s="445"/>
      <c r="T165" s="445"/>
      <c r="V165" s="445"/>
      <c r="W165" s="445"/>
    </row>
    <row r="166">
      <c r="R166" s="445"/>
      <c r="S166" s="445"/>
      <c r="T166" s="445"/>
      <c r="V166" s="445"/>
      <c r="W166" s="445"/>
    </row>
    <row r="167">
      <c r="R167" s="445"/>
      <c r="S167" s="445"/>
      <c r="T167" s="445"/>
      <c r="V167" s="445"/>
      <c r="W167" s="445"/>
    </row>
    <row r="168">
      <c r="R168" s="445"/>
      <c r="S168" s="445"/>
      <c r="T168" s="445"/>
      <c r="V168" s="445"/>
      <c r="W168" s="445"/>
    </row>
    <row r="169">
      <c r="R169" s="445"/>
      <c r="S169" s="445"/>
      <c r="T169" s="445"/>
      <c r="V169" s="445"/>
      <c r="W169" s="445"/>
    </row>
    <row r="170">
      <c r="R170" s="445"/>
      <c r="S170" s="445"/>
      <c r="T170" s="445"/>
      <c r="V170" s="445"/>
      <c r="W170" s="445"/>
    </row>
    <row r="171">
      <c r="R171" s="445"/>
      <c r="S171" s="445"/>
      <c r="T171" s="445"/>
      <c r="V171" s="445"/>
      <c r="W171" s="445"/>
    </row>
    <row r="172">
      <c r="R172" s="445"/>
      <c r="S172" s="445"/>
      <c r="T172" s="445"/>
      <c r="V172" s="445"/>
      <c r="W172" s="445"/>
    </row>
    <row r="173">
      <c r="R173" s="445"/>
      <c r="S173" s="445"/>
      <c r="T173" s="445"/>
      <c r="V173" s="445"/>
      <c r="W173" s="445"/>
    </row>
    <row r="174">
      <c r="R174" s="445"/>
      <c r="S174" s="445"/>
      <c r="T174" s="445"/>
      <c r="V174" s="445"/>
      <c r="W174" s="445"/>
    </row>
    <row r="175">
      <c r="R175" s="445"/>
      <c r="S175" s="445"/>
      <c r="T175" s="445"/>
      <c r="V175" s="445"/>
      <c r="W175" s="445"/>
    </row>
    <row r="176">
      <c r="R176" s="445"/>
      <c r="S176" s="445"/>
      <c r="T176" s="445"/>
      <c r="V176" s="445"/>
      <c r="W176" s="445"/>
    </row>
    <row r="177">
      <c r="R177" s="445"/>
      <c r="S177" s="445"/>
      <c r="T177" s="445"/>
      <c r="V177" s="445"/>
      <c r="W177" s="445"/>
    </row>
    <row r="178">
      <c r="R178" s="445"/>
      <c r="S178" s="445"/>
      <c r="T178" s="445"/>
      <c r="V178" s="445"/>
      <c r="W178" s="445"/>
    </row>
    <row r="179">
      <c r="R179" s="445"/>
      <c r="S179" s="445"/>
      <c r="T179" s="445"/>
      <c r="V179" s="445"/>
      <c r="W179" s="445"/>
    </row>
    <row r="180">
      <c r="R180" s="445"/>
      <c r="S180" s="445"/>
      <c r="T180" s="445"/>
      <c r="V180" s="445"/>
      <c r="W180" s="445"/>
    </row>
    <row r="181">
      <c r="R181" s="445"/>
      <c r="S181" s="445"/>
      <c r="T181" s="445"/>
      <c r="V181" s="445"/>
      <c r="W181" s="445"/>
    </row>
    <row r="182">
      <c r="R182" s="445"/>
      <c r="S182" s="445"/>
      <c r="T182" s="445"/>
      <c r="V182" s="445"/>
      <c r="W182" s="445"/>
    </row>
    <row r="183">
      <c r="R183" s="445"/>
      <c r="S183" s="445"/>
      <c r="T183" s="445"/>
      <c r="V183" s="445"/>
      <c r="W183" s="445"/>
    </row>
    <row r="184">
      <c r="R184" s="445"/>
      <c r="S184" s="445"/>
      <c r="T184" s="445"/>
      <c r="V184" s="445"/>
      <c r="W184" s="445"/>
    </row>
    <row r="185">
      <c r="R185" s="445"/>
      <c r="S185" s="445"/>
      <c r="T185" s="445"/>
      <c r="V185" s="445"/>
      <c r="W185" s="445"/>
    </row>
    <row r="186">
      <c r="R186" s="445"/>
      <c r="S186" s="445"/>
      <c r="T186" s="445"/>
      <c r="V186" s="445"/>
      <c r="W186" s="445"/>
    </row>
    <row r="187">
      <c r="R187" s="445"/>
      <c r="S187" s="445"/>
      <c r="T187" s="445"/>
      <c r="V187" s="445"/>
      <c r="W187" s="445"/>
    </row>
    <row r="188">
      <c r="R188" s="445"/>
      <c r="S188" s="445"/>
      <c r="T188" s="445"/>
      <c r="V188" s="445"/>
      <c r="W188" s="445"/>
    </row>
    <row r="189">
      <c r="R189" s="445"/>
      <c r="S189" s="445"/>
      <c r="T189" s="445"/>
      <c r="V189" s="445"/>
      <c r="W189" s="445"/>
    </row>
    <row r="190">
      <c r="R190" s="445"/>
      <c r="S190" s="445"/>
      <c r="T190" s="445"/>
      <c r="V190" s="445"/>
      <c r="W190" s="445"/>
    </row>
    <row r="191">
      <c r="R191" s="445"/>
      <c r="S191" s="445"/>
      <c r="T191" s="445"/>
      <c r="V191" s="445"/>
      <c r="W191" s="445"/>
    </row>
    <row r="192">
      <c r="R192" s="445"/>
      <c r="S192" s="445"/>
      <c r="T192" s="445"/>
      <c r="V192" s="445"/>
      <c r="W192" s="445"/>
    </row>
    <row r="193">
      <c r="R193" s="445"/>
      <c r="S193" s="445"/>
      <c r="T193" s="445"/>
      <c r="V193" s="445"/>
      <c r="W193" s="445"/>
    </row>
    <row r="194">
      <c r="R194" s="445"/>
      <c r="S194" s="445"/>
      <c r="T194" s="445"/>
      <c r="V194" s="445"/>
      <c r="W194" s="445"/>
    </row>
    <row r="195">
      <c r="R195" s="445"/>
      <c r="S195" s="445"/>
      <c r="T195" s="445"/>
      <c r="V195" s="445"/>
      <c r="W195" s="445"/>
    </row>
    <row r="196">
      <c r="R196" s="445"/>
      <c r="S196" s="445"/>
      <c r="T196" s="445"/>
      <c r="V196" s="445"/>
      <c r="W196" s="445"/>
    </row>
    <row r="197">
      <c r="R197" s="445"/>
      <c r="S197" s="445"/>
      <c r="T197" s="445"/>
      <c r="V197" s="445"/>
      <c r="W197" s="445"/>
    </row>
    <row r="198">
      <c r="R198" s="445"/>
      <c r="S198" s="445"/>
      <c r="T198" s="445"/>
      <c r="V198" s="445"/>
      <c r="W198" s="445"/>
    </row>
    <row r="199">
      <c r="R199" s="445"/>
      <c r="S199" s="445"/>
      <c r="T199" s="445"/>
      <c r="V199" s="445"/>
      <c r="W199" s="445"/>
    </row>
    <row r="200">
      <c r="R200" s="445"/>
      <c r="S200" s="445"/>
      <c r="T200" s="445"/>
      <c r="V200" s="445"/>
      <c r="W200" s="445"/>
    </row>
    <row r="201">
      <c r="R201" s="445"/>
      <c r="S201" s="445"/>
      <c r="T201" s="445"/>
      <c r="V201" s="445"/>
      <c r="W201" s="445"/>
    </row>
    <row r="202">
      <c r="R202" s="445"/>
      <c r="S202" s="445"/>
      <c r="T202" s="445"/>
      <c r="V202" s="445"/>
      <c r="W202" s="445"/>
    </row>
    <row r="203">
      <c r="R203" s="445"/>
      <c r="S203" s="445"/>
      <c r="T203" s="445"/>
      <c r="V203" s="445"/>
      <c r="W203" s="445"/>
    </row>
    <row r="204">
      <c r="R204" s="445"/>
      <c r="S204" s="445"/>
      <c r="T204" s="445"/>
      <c r="V204" s="445"/>
      <c r="W204" s="445"/>
    </row>
    <row r="205">
      <c r="R205" s="445"/>
      <c r="S205" s="445"/>
      <c r="T205" s="445"/>
      <c r="V205" s="445"/>
      <c r="W205" s="445"/>
    </row>
    <row r="206">
      <c r="R206" s="445"/>
      <c r="S206" s="445"/>
      <c r="T206" s="445"/>
      <c r="V206" s="445"/>
      <c r="W206" s="445"/>
    </row>
    <row r="207">
      <c r="R207" s="445"/>
      <c r="S207" s="445"/>
      <c r="T207" s="445"/>
      <c r="V207" s="445"/>
      <c r="W207" s="445"/>
    </row>
    <row r="208">
      <c r="R208" s="445"/>
      <c r="S208" s="445"/>
      <c r="T208" s="445"/>
      <c r="V208" s="445"/>
      <c r="W208" s="445"/>
    </row>
    <row r="209">
      <c r="R209" s="445"/>
      <c r="S209" s="445"/>
      <c r="T209" s="445"/>
      <c r="V209" s="445"/>
      <c r="W209" s="445"/>
    </row>
    <row r="210">
      <c r="R210" s="445"/>
      <c r="S210" s="445"/>
      <c r="T210" s="445"/>
      <c r="V210" s="445"/>
      <c r="W210" s="445"/>
    </row>
    <row r="211">
      <c r="R211" s="445"/>
      <c r="S211" s="445"/>
      <c r="T211" s="445"/>
      <c r="V211" s="445"/>
      <c r="W211" s="445"/>
    </row>
    <row r="212">
      <c r="R212" s="445"/>
      <c r="S212" s="445"/>
      <c r="T212" s="445"/>
      <c r="V212" s="445"/>
      <c r="W212" s="445"/>
    </row>
    <row r="213">
      <c r="R213" s="445"/>
      <c r="S213" s="445"/>
      <c r="T213" s="445"/>
      <c r="V213" s="445"/>
      <c r="W213" s="445"/>
    </row>
    <row r="214">
      <c r="R214" s="445"/>
      <c r="S214" s="445"/>
      <c r="T214" s="445"/>
      <c r="V214" s="445"/>
      <c r="W214" s="445"/>
    </row>
    <row r="215">
      <c r="R215" s="445"/>
      <c r="S215" s="445"/>
      <c r="T215" s="445"/>
      <c r="V215" s="445"/>
      <c r="W215" s="445"/>
    </row>
    <row r="216">
      <c r="R216" s="445"/>
      <c r="S216" s="445"/>
      <c r="T216" s="445"/>
      <c r="V216" s="445"/>
      <c r="W216" s="445"/>
    </row>
    <row r="217">
      <c r="R217" s="445"/>
      <c r="S217" s="445"/>
      <c r="T217" s="445"/>
      <c r="V217" s="445"/>
      <c r="W217" s="445"/>
    </row>
    <row r="218">
      <c r="R218" s="445"/>
      <c r="S218" s="445"/>
      <c r="T218" s="445"/>
      <c r="V218" s="445"/>
      <c r="W218" s="445"/>
    </row>
    <row r="219">
      <c r="R219" s="445"/>
      <c r="S219" s="445"/>
      <c r="T219" s="445"/>
      <c r="V219" s="445"/>
      <c r="W219" s="445"/>
    </row>
    <row r="220">
      <c r="R220" s="445"/>
      <c r="S220" s="445"/>
      <c r="T220" s="445"/>
      <c r="V220" s="445"/>
      <c r="W220" s="445"/>
    </row>
    <row r="221">
      <c r="R221" s="445"/>
      <c r="S221" s="445"/>
      <c r="T221" s="445"/>
      <c r="V221" s="445"/>
      <c r="W221" s="445"/>
    </row>
    <row r="222">
      <c r="R222" s="445"/>
      <c r="S222" s="445"/>
      <c r="T222" s="445"/>
      <c r="V222" s="445"/>
      <c r="W222" s="445"/>
    </row>
    <row r="223">
      <c r="R223" s="445"/>
      <c r="S223" s="445"/>
      <c r="T223" s="445"/>
      <c r="V223" s="445"/>
      <c r="W223" s="445"/>
    </row>
    <row r="224">
      <c r="R224" s="445"/>
      <c r="S224" s="445"/>
      <c r="T224" s="445"/>
      <c r="V224" s="445"/>
      <c r="W224" s="445"/>
    </row>
    <row r="225">
      <c r="R225" s="445"/>
      <c r="S225" s="445"/>
      <c r="T225" s="445"/>
      <c r="V225" s="445"/>
      <c r="W225" s="445"/>
    </row>
    <row r="226">
      <c r="R226" s="445"/>
      <c r="S226" s="445"/>
      <c r="T226" s="445"/>
      <c r="V226" s="445"/>
      <c r="W226" s="445"/>
    </row>
    <row r="227">
      <c r="R227" s="445"/>
      <c r="S227" s="445"/>
      <c r="T227" s="445"/>
      <c r="V227" s="445"/>
      <c r="W227" s="445"/>
    </row>
    <row r="228">
      <c r="R228" s="445"/>
      <c r="S228" s="445"/>
      <c r="T228" s="445"/>
      <c r="V228" s="445"/>
      <c r="W228" s="445"/>
    </row>
    <row r="229">
      <c r="R229" s="445"/>
      <c r="S229" s="445"/>
      <c r="T229" s="445"/>
      <c r="V229" s="445"/>
      <c r="W229" s="445"/>
    </row>
    <row r="230">
      <c r="R230" s="445"/>
      <c r="S230" s="445"/>
      <c r="T230" s="445"/>
      <c r="V230" s="445"/>
      <c r="W230" s="445"/>
    </row>
    <row r="231">
      <c r="R231" s="445"/>
      <c r="S231" s="445"/>
      <c r="T231" s="445"/>
      <c r="V231" s="445"/>
      <c r="W231" s="445"/>
    </row>
    <row r="232">
      <c r="R232" s="445"/>
      <c r="S232" s="445"/>
      <c r="T232" s="445"/>
      <c r="V232" s="445"/>
      <c r="W232" s="445"/>
    </row>
    <row r="233">
      <c r="R233" s="445"/>
      <c r="S233" s="445"/>
      <c r="T233" s="445"/>
      <c r="V233" s="445"/>
      <c r="W233" s="445"/>
    </row>
    <row r="234">
      <c r="R234" s="445"/>
      <c r="S234" s="445"/>
      <c r="T234" s="445"/>
      <c r="V234" s="445"/>
      <c r="W234" s="445"/>
    </row>
    <row r="235">
      <c r="R235" s="445"/>
      <c r="S235" s="445"/>
      <c r="T235" s="445"/>
      <c r="V235" s="445"/>
      <c r="W235" s="445"/>
    </row>
    <row r="236">
      <c r="R236" s="445"/>
      <c r="S236" s="445"/>
      <c r="T236" s="445"/>
      <c r="V236" s="445"/>
      <c r="W236" s="445"/>
    </row>
    <row r="237">
      <c r="R237" s="445"/>
      <c r="S237" s="445"/>
      <c r="T237" s="445"/>
      <c r="V237" s="445"/>
      <c r="W237" s="445"/>
    </row>
    <row r="238">
      <c r="R238" s="445"/>
      <c r="S238" s="445"/>
      <c r="T238" s="445"/>
      <c r="V238" s="445"/>
      <c r="W238" s="445"/>
    </row>
    <row r="239">
      <c r="R239" s="445"/>
      <c r="S239" s="445"/>
      <c r="T239" s="445"/>
      <c r="V239" s="445"/>
      <c r="W239" s="445"/>
    </row>
    <row r="240">
      <c r="R240" s="445"/>
      <c r="S240" s="445"/>
      <c r="T240" s="445"/>
      <c r="V240" s="445"/>
      <c r="W240" s="445"/>
    </row>
    <row r="241">
      <c r="R241" s="445"/>
      <c r="S241" s="445"/>
      <c r="T241" s="445"/>
      <c r="V241" s="445"/>
      <c r="W241" s="445"/>
    </row>
    <row r="242">
      <c r="R242" s="445"/>
      <c r="S242" s="445"/>
      <c r="T242" s="445"/>
      <c r="V242" s="445"/>
      <c r="W242" s="445"/>
    </row>
    <row r="243">
      <c r="R243" s="445"/>
      <c r="S243" s="445"/>
      <c r="T243" s="445"/>
      <c r="V243" s="445"/>
      <c r="W243" s="445"/>
    </row>
    <row r="244">
      <c r="R244" s="445"/>
      <c r="S244" s="445"/>
      <c r="T244" s="445"/>
      <c r="V244" s="445"/>
      <c r="W244" s="445"/>
    </row>
    <row r="245">
      <c r="R245" s="445"/>
      <c r="S245" s="445"/>
      <c r="T245" s="445"/>
      <c r="V245" s="445"/>
      <c r="W245" s="445"/>
    </row>
    <row r="246">
      <c r="R246" s="445"/>
      <c r="S246" s="445"/>
      <c r="T246" s="445"/>
      <c r="V246" s="445"/>
      <c r="W246" s="445"/>
    </row>
    <row r="247">
      <c r="R247" s="445"/>
      <c r="S247" s="445"/>
      <c r="T247" s="445"/>
      <c r="V247" s="445"/>
      <c r="W247" s="445"/>
    </row>
    <row r="248">
      <c r="R248" s="445"/>
      <c r="S248" s="445"/>
      <c r="T248" s="445"/>
      <c r="V248" s="445"/>
      <c r="W248" s="445"/>
    </row>
    <row r="249">
      <c r="R249" s="445"/>
      <c r="S249" s="445"/>
      <c r="T249" s="445"/>
      <c r="V249" s="445"/>
      <c r="W249" s="445"/>
    </row>
    <row r="250">
      <c r="R250" s="445"/>
      <c r="S250" s="445"/>
      <c r="T250" s="445"/>
      <c r="V250" s="445"/>
      <c r="W250" s="445"/>
    </row>
    <row r="251">
      <c r="R251" s="445"/>
      <c r="S251" s="445"/>
      <c r="T251" s="445"/>
      <c r="V251" s="445"/>
      <c r="W251" s="445"/>
    </row>
    <row r="252">
      <c r="R252" s="445"/>
      <c r="S252" s="445"/>
      <c r="T252" s="445"/>
      <c r="V252" s="445"/>
      <c r="W252" s="445"/>
    </row>
    <row r="253">
      <c r="R253" s="445"/>
      <c r="S253" s="445"/>
      <c r="T253" s="445"/>
      <c r="V253" s="445"/>
      <c r="W253" s="445"/>
    </row>
    <row r="254">
      <c r="R254" s="445"/>
      <c r="S254" s="445"/>
      <c r="T254" s="445"/>
      <c r="V254" s="445"/>
      <c r="W254" s="445"/>
    </row>
    <row r="255">
      <c r="R255" s="445"/>
      <c r="S255" s="445"/>
      <c r="T255" s="445"/>
      <c r="V255" s="445"/>
      <c r="W255" s="445"/>
    </row>
    <row r="256">
      <c r="R256" s="445"/>
      <c r="S256" s="445"/>
      <c r="T256" s="445"/>
      <c r="V256" s="445"/>
      <c r="W256" s="445"/>
    </row>
    <row r="257">
      <c r="R257" s="445"/>
      <c r="S257" s="445"/>
      <c r="T257" s="445"/>
      <c r="V257" s="445"/>
      <c r="W257" s="445"/>
    </row>
    <row r="258">
      <c r="R258" s="445"/>
      <c r="S258" s="445"/>
      <c r="T258" s="445"/>
      <c r="V258" s="445"/>
      <c r="W258" s="445"/>
    </row>
    <row r="259">
      <c r="R259" s="445"/>
      <c r="S259" s="445"/>
      <c r="T259" s="445"/>
      <c r="V259" s="445"/>
      <c r="W259" s="445"/>
    </row>
    <row r="260">
      <c r="R260" s="445"/>
      <c r="S260" s="445"/>
      <c r="T260" s="445"/>
      <c r="V260" s="445"/>
      <c r="W260" s="445"/>
    </row>
    <row r="261">
      <c r="R261" s="445"/>
      <c r="S261" s="445"/>
      <c r="T261" s="445"/>
      <c r="V261" s="445"/>
      <c r="W261" s="445"/>
    </row>
    <row r="262">
      <c r="R262" s="445"/>
      <c r="S262" s="445"/>
      <c r="T262" s="445"/>
      <c r="V262" s="445"/>
      <c r="W262" s="445"/>
    </row>
    <row r="263">
      <c r="R263" s="445"/>
      <c r="S263" s="445"/>
      <c r="T263" s="445"/>
      <c r="V263" s="445"/>
      <c r="W263" s="445"/>
    </row>
    <row r="264">
      <c r="R264" s="445"/>
      <c r="S264" s="445"/>
      <c r="T264" s="445"/>
      <c r="V264" s="445"/>
      <c r="W264" s="445"/>
    </row>
    <row r="265">
      <c r="R265" s="445"/>
      <c r="S265" s="445"/>
      <c r="T265" s="445"/>
      <c r="V265" s="445"/>
      <c r="W265" s="445"/>
    </row>
    <row r="266">
      <c r="R266" s="445"/>
      <c r="S266" s="445"/>
      <c r="T266" s="445"/>
      <c r="V266" s="445"/>
      <c r="W266" s="445"/>
    </row>
    <row r="267">
      <c r="R267" s="445"/>
      <c r="S267" s="445"/>
      <c r="T267" s="445"/>
      <c r="V267" s="445"/>
      <c r="W267" s="445"/>
    </row>
    <row r="268">
      <c r="R268" s="445"/>
      <c r="S268" s="445"/>
      <c r="T268" s="445"/>
      <c r="V268" s="445"/>
      <c r="W268" s="445"/>
    </row>
    <row r="269">
      <c r="R269" s="445"/>
      <c r="S269" s="445"/>
      <c r="T269" s="445"/>
      <c r="V269" s="445"/>
      <c r="W269" s="445"/>
    </row>
    <row r="270">
      <c r="R270" s="445"/>
      <c r="S270" s="445"/>
      <c r="T270" s="445"/>
      <c r="V270" s="445"/>
      <c r="W270" s="445"/>
    </row>
    <row r="271">
      <c r="R271" s="445"/>
      <c r="S271" s="445"/>
      <c r="T271" s="445"/>
      <c r="V271" s="445"/>
      <c r="W271" s="445"/>
    </row>
    <row r="272">
      <c r="R272" s="445"/>
      <c r="S272" s="445"/>
      <c r="T272" s="445"/>
      <c r="V272" s="445"/>
      <c r="W272" s="445"/>
    </row>
    <row r="273">
      <c r="R273" s="445"/>
      <c r="S273" s="445"/>
      <c r="T273" s="445"/>
      <c r="V273" s="445"/>
      <c r="W273" s="445"/>
    </row>
    <row r="274">
      <c r="R274" s="445"/>
      <c r="S274" s="445"/>
      <c r="T274" s="445"/>
      <c r="V274" s="445"/>
      <c r="W274" s="445"/>
    </row>
    <row r="275">
      <c r="R275" s="445"/>
      <c r="S275" s="445"/>
      <c r="T275" s="445"/>
      <c r="V275" s="445"/>
      <c r="W275" s="445"/>
    </row>
    <row r="276">
      <c r="R276" s="445"/>
      <c r="S276" s="445"/>
      <c r="T276" s="445"/>
      <c r="V276" s="445"/>
      <c r="W276" s="445"/>
    </row>
    <row r="277">
      <c r="R277" s="445"/>
      <c r="S277" s="445"/>
      <c r="T277" s="445"/>
      <c r="V277" s="445"/>
      <c r="W277" s="445"/>
    </row>
    <row r="278">
      <c r="R278" s="445"/>
      <c r="S278" s="445"/>
      <c r="T278" s="445"/>
      <c r="V278" s="445"/>
      <c r="W278" s="445"/>
    </row>
    <row r="279">
      <c r="R279" s="445"/>
      <c r="S279" s="445"/>
      <c r="T279" s="445"/>
      <c r="V279" s="445"/>
      <c r="W279" s="445"/>
    </row>
    <row r="280">
      <c r="R280" s="445"/>
      <c r="S280" s="445"/>
      <c r="T280" s="445"/>
      <c r="V280" s="445"/>
      <c r="W280" s="445"/>
    </row>
    <row r="281">
      <c r="R281" s="445"/>
      <c r="S281" s="445"/>
      <c r="T281" s="445"/>
      <c r="V281" s="445"/>
      <c r="W281" s="445"/>
    </row>
    <row r="282">
      <c r="R282" s="445"/>
      <c r="S282" s="445"/>
      <c r="T282" s="445"/>
      <c r="V282" s="445"/>
      <c r="W282" s="445"/>
    </row>
    <row r="283">
      <c r="R283" s="445"/>
      <c r="S283" s="445"/>
      <c r="T283" s="445"/>
      <c r="V283" s="445"/>
      <c r="W283" s="445"/>
    </row>
    <row r="284">
      <c r="R284" s="445"/>
      <c r="S284" s="445"/>
      <c r="T284" s="445"/>
      <c r="V284" s="445"/>
      <c r="W284" s="445"/>
    </row>
    <row r="285">
      <c r="R285" s="445"/>
      <c r="S285" s="445"/>
      <c r="T285" s="445"/>
      <c r="V285" s="445"/>
      <c r="W285" s="445"/>
    </row>
    <row r="286">
      <c r="R286" s="445"/>
      <c r="S286" s="445"/>
      <c r="T286" s="445"/>
      <c r="V286" s="445"/>
      <c r="W286" s="445"/>
    </row>
    <row r="287">
      <c r="R287" s="445"/>
      <c r="S287" s="445"/>
      <c r="T287" s="445"/>
      <c r="V287" s="445"/>
      <c r="W287" s="445"/>
    </row>
    <row r="288">
      <c r="R288" s="445"/>
      <c r="S288" s="445"/>
      <c r="T288" s="445"/>
      <c r="V288" s="445"/>
      <c r="W288" s="445"/>
    </row>
    <row r="289">
      <c r="R289" s="445"/>
      <c r="S289" s="445"/>
      <c r="T289" s="445"/>
      <c r="V289" s="445"/>
      <c r="W289" s="445"/>
    </row>
    <row r="290">
      <c r="R290" s="445"/>
      <c r="S290" s="445"/>
      <c r="T290" s="445"/>
      <c r="V290" s="445"/>
      <c r="W290" s="445"/>
    </row>
    <row r="291">
      <c r="R291" s="445"/>
      <c r="S291" s="445"/>
      <c r="T291" s="445"/>
      <c r="V291" s="445"/>
      <c r="W291" s="445"/>
    </row>
    <row r="292">
      <c r="R292" s="445"/>
      <c r="S292" s="445"/>
      <c r="T292" s="445"/>
      <c r="V292" s="445"/>
      <c r="W292" s="445"/>
    </row>
    <row r="293">
      <c r="R293" s="445"/>
      <c r="S293" s="445"/>
      <c r="T293" s="445"/>
      <c r="V293" s="445"/>
      <c r="W293" s="445"/>
    </row>
    <row r="294">
      <c r="R294" s="445"/>
      <c r="S294" s="445"/>
      <c r="T294" s="445"/>
      <c r="V294" s="445"/>
      <c r="W294" s="445"/>
    </row>
    <row r="295">
      <c r="R295" s="445"/>
      <c r="S295" s="445"/>
      <c r="T295" s="445"/>
      <c r="V295" s="445"/>
      <c r="W295" s="445"/>
    </row>
    <row r="296">
      <c r="R296" s="445"/>
      <c r="S296" s="445"/>
      <c r="T296" s="445"/>
      <c r="V296" s="445"/>
      <c r="W296" s="445"/>
    </row>
    <row r="297">
      <c r="R297" s="445"/>
      <c r="S297" s="445"/>
      <c r="T297" s="445"/>
      <c r="V297" s="445"/>
      <c r="W297" s="445"/>
    </row>
    <row r="298">
      <c r="R298" s="445"/>
      <c r="S298" s="445"/>
      <c r="T298" s="445"/>
      <c r="V298" s="445"/>
      <c r="W298" s="445"/>
    </row>
    <row r="299">
      <c r="R299" s="445"/>
      <c r="S299" s="445"/>
      <c r="T299" s="445"/>
      <c r="V299" s="445"/>
      <c r="W299" s="445"/>
    </row>
    <row r="300">
      <c r="R300" s="445"/>
      <c r="S300" s="445"/>
      <c r="T300" s="445"/>
      <c r="V300" s="445"/>
      <c r="W300" s="445"/>
    </row>
    <row r="301">
      <c r="R301" s="445"/>
      <c r="S301" s="445"/>
      <c r="T301" s="445"/>
      <c r="V301" s="445"/>
      <c r="W301" s="445"/>
    </row>
    <row r="302">
      <c r="R302" s="445"/>
      <c r="S302" s="445"/>
      <c r="T302" s="445"/>
      <c r="V302" s="445"/>
      <c r="W302" s="445"/>
    </row>
    <row r="303">
      <c r="R303" s="445"/>
      <c r="S303" s="445"/>
      <c r="T303" s="445"/>
      <c r="V303" s="445"/>
      <c r="W303" s="445"/>
    </row>
    <row r="304">
      <c r="R304" s="445"/>
      <c r="S304" s="445"/>
      <c r="T304" s="445"/>
      <c r="V304" s="445"/>
      <c r="W304" s="445"/>
    </row>
    <row r="305">
      <c r="R305" s="445"/>
      <c r="S305" s="445"/>
      <c r="T305" s="445"/>
      <c r="V305" s="445"/>
      <c r="W305" s="445"/>
    </row>
    <row r="306">
      <c r="R306" s="445"/>
      <c r="S306" s="445"/>
      <c r="T306" s="445"/>
      <c r="V306" s="445"/>
      <c r="W306" s="445"/>
    </row>
    <row r="307">
      <c r="R307" s="445"/>
      <c r="S307" s="445"/>
      <c r="T307" s="445"/>
      <c r="V307" s="445"/>
      <c r="W307" s="445"/>
    </row>
    <row r="308">
      <c r="R308" s="445"/>
      <c r="S308" s="445"/>
      <c r="T308" s="445"/>
      <c r="V308" s="445"/>
      <c r="W308" s="445"/>
    </row>
    <row r="309">
      <c r="R309" s="445"/>
      <c r="S309" s="445"/>
      <c r="T309" s="445"/>
      <c r="V309" s="445"/>
      <c r="W309" s="445"/>
    </row>
    <row r="310">
      <c r="R310" s="445"/>
      <c r="S310" s="445"/>
      <c r="T310" s="445"/>
      <c r="V310" s="445"/>
      <c r="W310" s="445"/>
    </row>
    <row r="311">
      <c r="R311" s="445"/>
      <c r="S311" s="445"/>
      <c r="T311" s="445"/>
      <c r="V311" s="445"/>
      <c r="W311" s="445"/>
    </row>
    <row r="312">
      <c r="R312" s="445"/>
      <c r="S312" s="445"/>
      <c r="T312" s="445"/>
      <c r="V312" s="445"/>
      <c r="W312" s="445"/>
    </row>
    <row r="313">
      <c r="R313" s="445"/>
      <c r="S313" s="445"/>
      <c r="T313" s="445"/>
      <c r="V313" s="445"/>
      <c r="W313" s="445"/>
    </row>
    <row r="314">
      <c r="R314" s="445"/>
      <c r="S314" s="445"/>
      <c r="T314" s="445"/>
      <c r="V314" s="445"/>
      <c r="W314" s="445"/>
    </row>
    <row r="315">
      <c r="R315" s="445"/>
      <c r="S315" s="445"/>
      <c r="T315" s="445"/>
      <c r="V315" s="445"/>
      <c r="W315" s="445"/>
    </row>
    <row r="316">
      <c r="R316" s="445"/>
      <c r="S316" s="445"/>
      <c r="T316" s="445"/>
      <c r="V316" s="445"/>
      <c r="W316" s="445"/>
    </row>
    <row r="317">
      <c r="R317" s="445"/>
      <c r="S317" s="445"/>
      <c r="T317" s="445"/>
      <c r="V317" s="445"/>
      <c r="W317" s="445"/>
    </row>
    <row r="318">
      <c r="R318" s="445"/>
      <c r="S318" s="445"/>
      <c r="T318" s="445"/>
      <c r="V318" s="445"/>
      <c r="W318" s="445"/>
    </row>
    <row r="319">
      <c r="R319" s="445"/>
      <c r="S319" s="445"/>
      <c r="T319" s="445"/>
      <c r="V319" s="445"/>
      <c r="W319" s="445"/>
    </row>
    <row r="320">
      <c r="R320" s="445"/>
      <c r="S320" s="445"/>
      <c r="T320" s="445"/>
      <c r="V320" s="445"/>
      <c r="W320" s="445"/>
    </row>
    <row r="321">
      <c r="R321" s="445"/>
      <c r="S321" s="445"/>
      <c r="T321" s="445"/>
      <c r="V321" s="445"/>
      <c r="W321" s="445"/>
    </row>
    <row r="322">
      <c r="R322" s="445"/>
      <c r="S322" s="445"/>
      <c r="T322" s="445"/>
      <c r="V322" s="445"/>
      <c r="W322" s="445"/>
    </row>
    <row r="323">
      <c r="R323" s="445"/>
      <c r="S323" s="445"/>
      <c r="T323" s="445"/>
      <c r="V323" s="445"/>
      <c r="W323" s="445"/>
    </row>
    <row r="324">
      <c r="R324" s="445"/>
      <c r="S324" s="445"/>
      <c r="T324" s="445"/>
      <c r="V324" s="445"/>
      <c r="W324" s="445"/>
    </row>
    <row r="325">
      <c r="R325" s="445"/>
      <c r="S325" s="445"/>
      <c r="T325" s="445"/>
      <c r="V325" s="445"/>
      <c r="W325" s="445"/>
    </row>
    <row r="326">
      <c r="R326" s="445"/>
      <c r="S326" s="445"/>
      <c r="T326" s="445"/>
      <c r="V326" s="445"/>
      <c r="W326" s="445"/>
    </row>
    <row r="327">
      <c r="R327" s="445"/>
      <c r="S327" s="445"/>
      <c r="T327" s="445"/>
      <c r="V327" s="445"/>
      <c r="W327" s="445"/>
    </row>
    <row r="328">
      <c r="R328" s="445"/>
      <c r="S328" s="445"/>
      <c r="T328" s="445"/>
      <c r="V328" s="445"/>
      <c r="W328" s="445"/>
    </row>
    <row r="329">
      <c r="R329" s="445"/>
      <c r="S329" s="445"/>
      <c r="T329" s="445"/>
      <c r="V329" s="445"/>
      <c r="W329" s="445"/>
    </row>
    <row r="330">
      <c r="R330" s="445"/>
      <c r="S330" s="445"/>
      <c r="T330" s="445"/>
      <c r="V330" s="445"/>
      <c r="W330" s="445"/>
    </row>
    <row r="331">
      <c r="R331" s="445"/>
      <c r="S331" s="445"/>
      <c r="T331" s="445"/>
      <c r="V331" s="445"/>
      <c r="W331" s="445"/>
    </row>
    <row r="332">
      <c r="R332" s="445"/>
      <c r="S332" s="445"/>
      <c r="T332" s="445"/>
      <c r="V332" s="445"/>
      <c r="W332" s="445"/>
    </row>
    <row r="333">
      <c r="R333" s="445"/>
      <c r="S333" s="445"/>
      <c r="T333" s="445"/>
      <c r="V333" s="445"/>
      <c r="W333" s="445"/>
    </row>
    <row r="334">
      <c r="R334" s="445"/>
      <c r="S334" s="445"/>
      <c r="T334" s="445"/>
      <c r="V334" s="445"/>
      <c r="W334" s="445"/>
    </row>
    <row r="335">
      <c r="R335" s="445"/>
      <c r="S335" s="445"/>
      <c r="T335" s="445"/>
      <c r="V335" s="445"/>
      <c r="W335" s="445"/>
    </row>
    <row r="336">
      <c r="R336" s="445"/>
      <c r="S336" s="445"/>
      <c r="T336" s="445"/>
      <c r="V336" s="445"/>
      <c r="W336" s="445"/>
    </row>
    <row r="337">
      <c r="R337" s="445"/>
      <c r="S337" s="445"/>
      <c r="T337" s="445"/>
      <c r="V337" s="445"/>
      <c r="W337" s="445"/>
    </row>
    <row r="338">
      <c r="R338" s="445"/>
      <c r="S338" s="445"/>
      <c r="T338" s="445"/>
      <c r="V338" s="445"/>
      <c r="W338" s="445"/>
    </row>
    <row r="339">
      <c r="R339" s="445"/>
      <c r="S339" s="445"/>
      <c r="T339" s="445"/>
      <c r="V339" s="445"/>
      <c r="W339" s="445"/>
    </row>
    <row r="340">
      <c r="R340" s="445"/>
      <c r="S340" s="445"/>
      <c r="T340" s="445"/>
      <c r="V340" s="445"/>
      <c r="W340" s="445"/>
    </row>
    <row r="341">
      <c r="R341" s="445"/>
      <c r="S341" s="445"/>
      <c r="T341" s="445"/>
      <c r="V341" s="445"/>
      <c r="W341" s="445"/>
    </row>
    <row r="342">
      <c r="R342" s="445"/>
      <c r="S342" s="445"/>
      <c r="T342" s="445"/>
      <c r="V342" s="445"/>
      <c r="W342" s="445"/>
    </row>
    <row r="343">
      <c r="R343" s="445"/>
      <c r="S343" s="445"/>
      <c r="T343" s="445"/>
      <c r="V343" s="445"/>
      <c r="W343" s="445"/>
    </row>
    <row r="344">
      <c r="R344" s="445"/>
      <c r="S344" s="445"/>
      <c r="T344" s="445"/>
      <c r="V344" s="445"/>
      <c r="W344" s="445"/>
    </row>
    <row r="345">
      <c r="R345" s="445"/>
      <c r="S345" s="445"/>
      <c r="T345" s="445"/>
      <c r="V345" s="445"/>
      <c r="W345" s="445"/>
    </row>
    <row r="346">
      <c r="R346" s="445"/>
      <c r="S346" s="445"/>
      <c r="T346" s="445"/>
      <c r="V346" s="445"/>
      <c r="W346" s="445"/>
    </row>
    <row r="347">
      <c r="R347" s="445"/>
      <c r="S347" s="445"/>
      <c r="T347" s="445"/>
      <c r="V347" s="445"/>
      <c r="W347" s="445"/>
    </row>
    <row r="348">
      <c r="R348" s="445"/>
      <c r="S348" s="445"/>
      <c r="T348" s="445"/>
      <c r="V348" s="445"/>
      <c r="W348" s="445"/>
    </row>
    <row r="349">
      <c r="R349" s="445"/>
      <c r="S349" s="445"/>
      <c r="T349" s="445"/>
      <c r="V349" s="445"/>
      <c r="W349" s="445"/>
    </row>
    <row r="350">
      <c r="R350" s="445"/>
      <c r="S350" s="445"/>
      <c r="T350" s="445"/>
      <c r="V350" s="445"/>
      <c r="W350" s="445"/>
    </row>
    <row r="351">
      <c r="R351" s="445"/>
      <c r="S351" s="445"/>
      <c r="T351" s="445"/>
      <c r="V351" s="445"/>
      <c r="W351" s="445"/>
    </row>
    <row r="352">
      <c r="R352" s="445"/>
      <c r="S352" s="445"/>
      <c r="T352" s="445"/>
      <c r="V352" s="445"/>
      <c r="W352" s="445"/>
    </row>
    <row r="353">
      <c r="R353" s="445"/>
      <c r="S353" s="445"/>
      <c r="T353" s="445"/>
      <c r="V353" s="445"/>
      <c r="W353" s="445"/>
    </row>
    <row r="354">
      <c r="R354" s="445"/>
      <c r="S354" s="445"/>
      <c r="T354" s="445"/>
      <c r="V354" s="445"/>
      <c r="W354" s="445"/>
    </row>
    <row r="355">
      <c r="R355" s="445"/>
      <c r="S355" s="445"/>
      <c r="T355" s="445"/>
      <c r="V355" s="445"/>
      <c r="W355" s="445"/>
    </row>
    <row r="356">
      <c r="R356" s="445"/>
      <c r="S356" s="445"/>
      <c r="T356" s="445"/>
      <c r="V356" s="445"/>
      <c r="W356" s="445"/>
    </row>
    <row r="357">
      <c r="R357" s="445"/>
      <c r="S357" s="445"/>
      <c r="T357" s="445"/>
      <c r="V357" s="445"/>
      <c r="W357" s="445"/>
    </row>
    <row r="358">
      <c r="R358" s="445"/>
      <c r="S358" s="445"/>
      <c r="T358" s="445"/>
      <c r="V358" s="445"/>
      <c r="W358" s="445"/>
    </row>
    <row r="359">
      <c r="R359" s="445"/>
      <c r="S359" s="445"/>
      <c r="T359" s="445"/>
      <c r="V359" s="445"/>
      <c r="W359" s="445"/>
    </row>
    <row r="360">
      <c r="R360" s="445"/>
      <c r="S360" s="445"/>
      <c r="T360" s="445"/>
      <c r="V360" s="445"/>
      <c r="W360" s="445"/>
    </row>
    <row r="361">
      <c r="R361" s="445"/>
      <c r="S361" s="445"/>
      <c r="T361" s="445"/>
      <c r="V361" s="445"/>
      <c r="W361" s="445"/>
    </row>
    <row r="362">
      <c r="R362" s="445"/>
      <c r="S362" s="445"/>
      <c r="T362" s="445"/>
      <c r="V362" s="445"/>
      <c r="W362" s="445"/>
    </row>
    <row r="363">
      <c r="R363" s="445"/>
      <c r="S363" s="445"/>
      <c r="T363" s="445"/>
      <c r="V363" s="445"/>
      <c r="W363" s="445"/>
    </row>
    <row r="364">
      <c r="R364" s="445"/>
      <c r="S364" s="445"/>
      <c r="T364" s="445"/>
      <c r="V364" s="445"/>
      <c r="W364" s="445"/>
    </row>
    <row r="365">
      <c r="R365" s="445"/>
      <c r="S365" s="445"/>
      <c r="T365" s="445"/>
      <c r="V365" s="445"/>
      <c r="W365" s="445"/>
    </row>
    <row r="366">
      <c r="R366" s="445"/>
      <c r="S366" s="445"/>
      <c r="T366" s="445"/>
      <c r="V366" s="445"/>
      <c r="W366" s="445"/>
    </row>
    <row r="367">
      <c r="R367" s="445"/>
      <c r="S367" s="445"/>
      <c r="T367" s="445"/>
      <c r="V367" s="445"/>
      <c r="W367" s="445"/>
    </row>
    <row r="368">
      <c r="R368" s="445"/>
      <c r="S368" s="445"/>
      <c r="T368" s="445"/>
      <c r="V368" s="445"/>
      <c r="W368" s="445"/>
    </row>
    <row r="369">
      <c r="R369" s="445"/>
      <c r="S369" s="445"/>
      <c r="T369" s="445"/>
      <c r="V369" s="445"/>
      <c r="W369" s="445"/>
    </row>
    <row r="370">
      <c r="R370" s="445"/>
      <c r="S370" s="445"/>
      <c r="T370" s="445"/>
      <c r="V370" s="445"/>
      <c r="W370" s="445"/>
    </row>
    <row r="371">
      <c r="R371" s="445"/>
      <c r="S371" s="445"/>
      <c r="T371" s="445"/>
      <c r="V371" s="445"/>
      <c r="W371" s="445"/>
    </row>
    <row r="372">
      <c r="R372" s="445"/>
      <c r="S372" s="445"/>
      <c r="T372" s="445"/>
      <c r="V372" s="445"/>
      <c r="W372" s="445"/>
    </row>
    <row r="373">
      <c r="R373" s="445"/>
      <c r="S373" s="445"/>
      <c r="T373" s="445"/>
      <c r="V373" s="445"/>
      <c r="W373" s="445"/>
    </row>
    <row r="374">
      <c r="R374" s="445"/>
      <c r="S374" s="445"/>
      <c r="T374" s="445"/>
      <c r="V374" s="445"/>
      <c r="W374" s="445"/>
    </row>
    <row r="375">
      <c r="R375" s="445"/>
      <c r="S375" s="445"/>
      <c r="T375" s="445"/>
      <c r="V375" s="445"/>
      <c r="W375" s="445"/>
    </row>
    <row r="376">
      <c r="R376" s="445"/>
      <c r="S376" s="445"/>
      <c r="T376" s="445"/>
      <c r="V376" s="445"/>
      <c r="W376" s="445"/>
    </row>
    <row r="377">
      <c r="R377" s="445"/>
      <c r="S377" s="445"/>
      <c r="T377" s="445"/>
      <c r="V377" s="445"/>
      <c r="W377" s="445"/>
    </row>
    <row r="378">
      <c r="R378" s="445"/>
      <c r="S378" s="445"/>
      <c r="T378" s="445"/>
      <c r="V378" s="445"/>
      <c r="W378" s="445"/>
    </row>
    <row r="379">
      <c r="R379" s="445"/>
      <c r="S379" s="445"/>
      <c r="T379" s="445"/>
      <c r="V379" s="445"/>
      <c r="W379" s="445"/>
    </row>
    <row r="380">
      <c r="R380" s="445"/>
      <c r="S380" s="445"/>
      <c r="T380" s="445"/>
      <c r="V380" s="445"/>
      <c r="W380" s="445"/>
    </row>
    <row r="381">
      <c r="R381" s="445"/>
      <c r="S381" s="445"/>
      <c r="T381" s="445"/>
      <c r="V381" s="445"/>
      <c r="W381" s="445"/>
    </row>
    <row r="382">
      <c r="R382" s="445"/>
      <c r="S382" s="445"/>
      <c r="T382" s="445"/>
      <c r="V382" s="445"/>
      <c r="W382" s="445"/>
    </row>
    <row r="383">
      <c r="R383" s="445"/>
      <c r="S383" s="445"/>
      <c r="T383" s="445"/>
      <c r="V383" s="445"/>
      <c r="W383" s="445"/>
    </row>
    <row r="384">
      <c r="R384" s="445"/>
      <c r="S384" s="445"/>
      <c r="T384" s="445"/>
      <c r="V384" s="445"/>
      <c r="W384" s="445"/>
    </row>
    <row r="385">
      <c r="R385" s="445"/>
      <c r="S385" s="445"/>
      <c r="T385" s="445"/>
      <c r="V385" s="445"/>
      <c r="W385" s="445"/>
    </row>
    <row r="386">
      <c r="R386" s="445"/>
      <c r="S386" s="445"/>
      <c r="T386" s="445"/>
      <c r="V386" s="445"/>
      <c r="W386" s="445"/>
    </row>
    <row r="387">
      <c r="R387" s="445"/>
      <c r="S387" s="445"/>
      <c r="T387" s="445"/>
      <c r="V387" s="445"/>
      <c r="W387" s="445"/>
    </row>
    <row r="388">
      <c r="R388" s="445"/>
      <c r="S388" s="445"/>
      <c r="T388" s="445"/>
      <c r="V388" s="445"/>
      <c r="W388" s="445"/>
    </row>
    <row r="389">
      <c r="R389" s="445"/>
      <c r="S389" s="445"/>
      <c r="T389" s="445"/>
      <c r="V389" s="445"/>
      <c r="W389" s="445"/>
    </row>
    <row r="390">
      <c r="R390" s="445"/>
      <c r="S390" s="445"/>
      <c r="T390" s="445"/>
      <c r="V390" s="445"/>
      <c r="W390" s="445"/>
    </row>
    <row r="391">
      <c r="R391" s="445"/>
      <c r="S391" s="445"/>
      <c r="T391" s="445"/>
      <c r="V391" s="445"/>
      <c r="W391" s="445"/>
    </row>
    <row r="392">
      <c r="R392" s="445"/>
      <c r="S392" s="445"/>
      <c r="T392" s="445"/>
      <c r="V392" s="445"/>
      <c r="W392" s="445"/>
    </row>
    <row r="393">
      <c r="R393" s="445"/>
      <c r="S393" s="445"/>
      <c r="T393" s="445"/>
      <c r="V393" s="445"/>
      <c r="W393" s="445"/>
    </row>
    <row r="394">
      <c r="R394" s="445"/>
      <c r="S394" s="445"/>
      <c r="T394" s="445"/>
      <c r="V394" s="445"/>
      <c r="W394" s="445"/>
    </row>
    <row r="395">
      <c r="R395" s="445"/>
      <c r="S395" s="445"/>
      <c r="T395" s="445"/>
      <c r="V395" s="445"/>
      <c r="W395" s="445"/>
    </row>
    <row r="396">
      <c r="R396" s="445"/>
      <c r="S396" s="445"/>
      <c r="T396" s="445"/>
      <c r="V396" s="445"/>
      <c r="W396" s="445"/>
    </row>
    <row r="397">
      <c r="R397" s="445"/>
      <c r="S397" s="445"/>
      <c r="T397" s="445"/>
      <c r="V397" s="445"/>
      <c r="W397" s="445"/>
    </row>
    <row r="398">
      <c r="R398" s="445"/>
      <c r="S398" s="445"/>
      <c r="T398" s="445"/>
      <c r="V398" s="445"/>
      <c r="W398" s="445"/>
    </row>
    <row r="399">
      <c r="R399" s="445"/>
      <c r="S399" s="445"/>
      <c r="T399" s="445"/>
      <c r="V399" s="445"/>
      <c r="W399" s="445"/>
    </row>
    <row r="400">
      <c r="R400" s="445"/>
      <c r="S400" s="445"/>
      <c r="T400" s="445"/>
      <c r="V400" s="445"/>
      <c r="W400" s="445"/>
    </row>
    <row r="401">
      <c r="R401" s="445"/>
      <c r="S401" s="445"/>
      <c r="T401" s="445"/>
      <c r="V401" s="445"/>
      <c r="W401" s="445"/>
    </row>
    <row r="402">
      <c r="R402" s="445"/>
      <c r="S402" s="445"/>
      <c r="T402" s="445"/>
      <c r="V402" s="445"/>
      <c r="W402" s="445"/>
    </row>
    <row r="403">
      <c r="R403" s="445"/>
      <c r="S403" s="445"/>
      <c r="T403" s="445"/>
      <c r="V403" s="445"/>
      <c r="W403" s="445"/>
    </row>
    <row r="404">
      <c r="R404" s="445"/>
      <c r="S404" s="445"/>
      <c r="T404" s="445"/>
      <c r="V404" s="445"/>
      <c r="W404" s="445"/>
    </row>
    <row r="405">
      <c r="R405" s="445"/>
      <c r="S405" s="445"/>
      <c r="T405" s="445"/>
      <c r="V405" s="445"/>
      <c r="W405" s="445"/>
    </row>
    <row r="406">
      <c r="R406" s="445"/>
      <c r="S406" s="445"/>
      <c r="T406" s="445"/>
      <c r="V406" s="445"/>
      <c r="W406" s="445"/>
    </row>
    <row r="407">
      <c r="R407" s="445"/>
      <c r="S407" s="445"/>
      <c r="T407" s="445"/>
      <c r="V407" s="445"/>
      <c r="W407" s="445"/>
    </row>
    <row r="408">
      <c r="R408" s="445"/>
      <c r="S408" s="445"/>
      <c r="T408" s="445"/>
      <c r="V408" s="445"/>
      <c r="W408" s="445"/>
    </row>
    <row r="409">
      <c r="R409" s="445"/>
      <c r="S409" s="445"/>
      <c r="T409" s="445"/>
      <c r="V409" s="445"/>
      <c r="W409" s="445"/>
    </row>
    <row r="410">
      <c r="R410" s="445"/>
      <c r="S410" s="445"/>
      <c r="T410" s="445"/>
      <c r="V410" s="445"/>
      <c r="W410" s="445"/>
    </row>
    <row r="411">
      <c r="R411" s="445"/>
      <c r="S411" s="445"/>
      <c r="T411" s="445"/>
      <c r="V411" s="445"/>
      <c r="W411" s="445"/>
    </row>
    <row r="412">
      <c r="R412" s="445"/>
      <c r="S412" s="445"/>
      <c r="T412" s="445"/>
      <c r="V412" s="445"/>
      <c r="W412" s="445"/>
    </row>
    <row r="413">
      <c r="R413" s="445"/>
      <c r="S413" s="445"/>
      <c r="T413" s="445"/>
      <c r="V413" s="445"/>
      <c r="W413" s="445"/>
    </row>
    <row r="414">
      <c r="R414" s="445"/>
      <c r="S414" s="445"/>
      <c r="T414" s="445"/>
      <c r="V414" s="445"/>
      <c r="W414" s="445"/>
    </row>
    <row r="415">
      <c r="R415" s="445"/>
      <c r="S415" s="445"/>
      <c r="T415" s="445"/>
      <c r="V415" s="445"/>
      <c r="W415" s="445"/>
    </row>
    <row r="416">
      <c r="R416" s="445"/>
      <c r="S416" s="445"/>
      <c r="T416" s="445"/>
      <c r="V416" s="445"/>
      <c r="W416" s="445"/>
    </row>
    <row r="417">
      <c r="R417" s="445"/>
      <c r="S417" s="445"/>
      <c r="T417" s="445"/>
      <c r="V417" s="445"/>
      <c r="W417" s="445"/>
    </row>
    <row r="418">
      <c r="R418" s="445"/>
      <c r="S418" s="445"/>
      <c r="T418" s="445"/>
      <c r="V418" s="445"/>
      <c r="W418" s="445"/>
    </row>
    <row r="419">
      <c r="R419" s="445"/>
      <c r="S419" s="445"/>
      <c r="T419" s="445"/>
      <c r="V419" s="445"/>
      <c r="W419" s="445"/>
    </row>
    <row r="420">
      <c r="R420" s="445"/>
      <c r="S420" s="445"/>
      <c r="T420" s="445"/>
      <c r="V420" s="445"/>
      <c r="W420" s="445"/>
    </row>
    <row r="421">
      <c r="R421" s="445"/>
      <c r="S421" s="445"/>
      <c r="T421" s="445"/>
      <c r="V421" s="445"/>
      <c r="W421" s="445"/>
    </row>
    <row r="422">
      <c r="R422" s="445"/>
      <c r="S422" s="445"/>
      <c r="T422" s="445"/>
      <c r="V422" s="445"/>
      <c r="W422" s="445"/>
    </row>
    <row r="423">
      <c r="R423" s="445"/>
      <c r="S423" s="445"/>
      <c r="T423" s="445"/>
      <c r="V423" s="445"/>
      <c r="W423" s="445"/>
    </row>
    <row r="424">
      <c r="R424" s="445"/>
      <c r="S424" s="445"/>
      <c r="T424" s="445"/>
      <c r="V424" s="445"/>
      <c r="W424" s="445"/>
    </row>
    <row r="425">
      <c r="R425" s="445"/>
      <c r="S425" s="445"/>
      <c r="T425" s="445"/>
      <c r="V425" s="445"/>
      <c r="W425" s="445"/>
    </row>
    <row r="426">
      <c r="R426" s="445"/>
      <c r="S426" s="445"/>
      <c r="T426" s="445"/>
      <c r="V426" s="445"/>
      <c r="W426" s="445"/>
    </row>
    <row r="427">
      <c r="R427" s="445"/>
      <c r="S427" s="445"/>
      <c r="T427" s="445"/>
      <c r="V427" s="445"/>
      <c r="W427" s="445"/>
    </row>
    <row r="428">
      <c r="R428" s="445"/>
      <c r="S428" s="445"/>
      <c r="T428" s="445"/>
      <c r="V428" s="445"/>
      <c r="W428" s="445"/>
    </row>
    <row r="429">
      <c r="R429" s="445"/>
      <c r="S429" s="445"/>
      <c r="T429" s="445"/>
      <c r="V429" s="445"/>
      <c r="W429" s="445"/>
    </row>
    <row r="430">
      <c r="R430" s="445"/>
      <c r="S430" s="445"/>
      <c r="T430" s="445"/>
      <c r="V430" s="445"/>
      <c r="W430" s="445"/>
    </row>
    <row r="431">
      <c r="R431" s="445"/>
      <c r="S431" s="445"/>
      <c r="T431" s="445"/>
      <c r="V431" s="445"/>
      <c r="W431" s="445"/>
    </row>
    <row r="432">
      <c r="R432" s="445"/>
      <c r="S432" s="445"/>
      <c r="T432" s="445"/>
      <c r="V432" s="445"/>
      <c r="W432" s="445"/>
    </row>
    <row r="433">
      <c r="R433" s="445"/>
      <c r="S433" s="445"/>
      <c r="T433" s="445"/>
      <c r="V433" s="445"/>
      <c r="W433" s="445"/>
    </row>
    <row r="434">
      <c r="R434" s="445"/>
      <c r="S434" s="445"/>
      <c r="T434" s="445"/>
      <c r="V434" s="445"/>
      <c r="W434" s="445"/>
    </row>
    <row r="435">
      <c r="R435" s="445"/>
      <c r="S435" s="445"/>
      <c r="T435" s="445"/>
      <c r="V435" s="445"/>
      <c r="W435" s="445"/>
    </row>
    <row r="436">
      <c r="R436" s="445"/>
      <c r="S436" s="445"/>
      <c r="T436" s="445"/>
      <c r="V436" s="445"/>
      <c r="W436" s="445"/>
    </row>
    <row r="437">
      <c r="R437" s="445"/>
      <c r="S437" s="445"/>
      <c r="T437" s="445"/>
      <c r="V437" s="445"/>
      <c r="W437" s="445"/>
    </row>
    <row r="438">
      <c r="R438" s="445"/>
      <c r="S438" s="445"/>
      <c r="T438" s="445"/>
      <c r="V438" s="445"/>
      <c r="W438" s="445"/>
    </row>
    <row r="439">
      <c r="R439" s="445"/>
      <c r="S439" s="445"/>
      <c r="T439" s="445"/>
      <c r="V439" s="445"/>
      <c r="W439" s="445"/>
    </row>
    <row r="440">
      <c r="R440" s="445"/>
      <c r="S440" s="445"/>
      <c r="T440" s="445"/>
      <c r="V440" s="445"/>
      <c r="W440" s="445"/>
    </row>
    <row r="441">
      <c r="R441" s="445"/>
      <c r="S441" s="445"/>
      <c r="T441" s="445"/>
      <c r="V441" s="445"/>
      <c r="W441" s="445"/>
    </row>
    <row r="442">
      <c r="R442" s="445"/>
      <c r="S442" s="445"/>
      <c r="T442" s="445"/>
      <c r="V442" s="445"/>
      <c r="W442" s="445"/>
    </row>
    <row r="443">
      <c r="R443" s="445"/>
      <c r="S443" s="445"/>
      <c r="T443" s="445"/>
      <c r="V443" s="445"/>
      <c r="W443" s="445"/>
    </row>
    <row r="444">
      <c r="R444" s="445"/>
      <c r="S444" s="445"/>
      <c r="T444" s="445"/>
      <c r="V444" s="445"/>
      <c r="W444" s="445"/>
    </row>
    <row r="445">
      <c r="R445" s="445"/>
      <c r="S445" s="445"/>
      <c r="T445" s="445"/>
      <c r="V445" s="445"/>
      <c r="W445" s="445"/>
    </row>
    <row r="446">
      <c r="R446" s="445"/>
      <c r="S446" s="445"/>
      <c r="T446" s="445"/>
      <c r="V446" s="445"/>
      <c r="W446" s="445"/>
    </row>
    <row r="447">
      <c r="R447" s="445"/>
      <c r="S447" s="445"/>
      <c r="T447" s="445"/>
      <c r="V447" s="445"/>
      <c r="W447" s="445"/>
    </row>
    <row r="448">
      <c r="R448" s="445"/>
      <c r="S448" s="445"/>
      <c r="T448" s="445"/>
      <c r="V448" s="445"/>
      <c r="W448" s="445"/>
    </row>
    <row r="449">
      <c r="R449" s="445"/>
      <c r="S449" s="445"/>
      <c r="T449" s="445"/>
      <c r="V449" s="445"/>
      <c r="W449" s="445"/>
    </row>
    <row r="450">
      <c r="R450" s="445"/>
      <c r="S450" s="445"/>
      <c r="T450" s="445"/>
      <c r="V450" s="445"/>
      <c r="W450" s="445"/>
    </row>
    <row r="451">
      <c r="R451" s="445"/>
      <c r="S451" s="445"/>
      <c r="T451" s="445"/>
      <c r="V451" s="445"/>
      <c r="W451" s="445"/>
    </row>
    <row r="452">
      <c r="R452" s="445"/>
      <c r="S452" s="445"/>
      <c r="T452" s="445"/>
      <c r="V452" s="445"/>
      <c r="W452" s="445"/>
    </row>
    <row r="453">
      <c r="R453" s="445"/>
      <c r="S453" s="445"/>
      <c r="T453" s="445"/>
      <c r="V453" s="445"/>
      <c r="W453" s="445"/>
    </row>
    <row r="454">
      <c r="R454" s="445"/>
      <c r="S454" s="445"/>
      <c r="T454" s="445"/>
      <c r="V454" s="445"/>
      <c r="W454" s="445"/>
    </row>
    <row r="455">
      <c r="R455" s="445"/>
      <c r="S455" s="445"/>
      <c r="T455" s="445"/>
      <c r="V455" s="445"/>
      <c r="W455" s="445"/>
    </row>
    <row r="456">
      <c r="R456" s="445"/>
      <c r="S456" s="445"/>
      <c r="T456" s="445"/>
      <c r="V456" s="445"/>
      <c r="W456" s="445"/>
    </row>
    <row r="457">
      <c r="R457" s="445"/>
      <c r="S457" s="445"/>
      <c r="T457" s="445"/>
      <c r="V457" s="445"/>
      <c r="W457" s="445"/>
    </row>
    <row r="458">
      <c r="R458" s="445"/>
      <c r="S458" s="445"/>
      <c r="T458" s="445"/>
      <c r="V458" s="445"/>
      <c r="W458" s="445"/>
    </row>
    <row r="459">
      <c r="R459" s="445"/>
      <c r="S459" s="445"/>
      <c r="T459" s="445"/>
      <c r="V459" s="445"/>
      <c r="W459" s="445"/>
    </row>
    <row r="460">
      <c r="R460" s="445"/>
      <c r="S460" s="445"/>
      <c r="T460" s="445"/>
      <c r="V460" s="445"/>
      <c r="W460" s="445"/>
    </row>
    <row r="461">
      <c r="R461" s="445"/>
      <c r="S461" s="445"/>
      <c r="T461" s="445"/>
      <c r="V461" s="445"/>
      <c r="W461" s="445"/>
    </row>
    <row r="462">
      <c r="R462" s="445"/>
      <c r="S462" s="445"/>
      <c r="T462" s="445"/>
      <c r="V462" s="445"/>
      <c r="W462" s="445"/>
    </row>
    <row r="463">
      <c r="R463" s="445"/>
      <c r="S463" s="445"/>
      <c r="T463" s="445"/>
      <c r="V463" s="445"/>
      <c r="W463" s="445"/>
    </row>
    <row r="464">
      <c r="R464" s="445"/>
      <c r="S464" s="445"/>
      <c r="T464" s="445"/>
      <c r="V464" s="445"/>
      <c r="W464" s="445"/>
    </row>
    <row r="465">
      <c r="R465" s="445"/>
      <c r="S465" s="445"/>
      <c r="T465" s="445"/>
      <c r="V465" s="445"/>
      <c r="W465" s="445"/>
    </row>
    <row r="466">
      <c r="R466" s="445"/>
      <c r="S466" s="445"/>
      <c r="T466" s="445"/>
      <c r="V466" s="445"/>
      <c r="W466" s="445"/>
    </row>
    <row r="467">
      <c r="R467" s="445"/>
      <c r="S467" s="445"/>
      <c r="T467" s="445"/>
      <c r="V467" s="445"/>
      <c r="W467" s="445"/>
    </row>
    <row r="468">
      <c r="R468" s="445"/>
      <c r="S468" s="445"/>
      <c r="T468" s="445"/>
      <c r="V468" s="445"/>
      <c r="W468" s="445"/>
    </row>
    <row r="469">
      <c r="R469" s="445"/>
      <c r="S469" s="445"/>
      <c r="T469" s="445"/>
      <c r="V469" s="445"/>
      <c r="W469" s="445"/>
    </row>
    <row r="470">
      <c r="R470" s="445"/>
      <c r="S470" s="445"/>
      <c r="T470" s="445"/>
      <c r="V470" s="445"/>
      <c r="W470" s="445"/>
    </row>
    <row r="471">
      <c r="R471" s="445"/>
      <c r="S471" s="445"/>
      <c r="T471" s="445"/>
      <c r="V471" s="445"/>
      <c r="W471" s="445"/>
    </row>
    <row r="472">
      <c r="R472" s="445"/>
      <c r="S472" s="445"/>
      <c r="T472" s="445"/>
      <c r="V472" s="445"/>
      <c r="W472" s="445"/>
    </row>
    <row r="473">
      <c r="R473" s="445"/>
      <c r="S473" s="445"/>
      <c r="T473" s="445"/>
      <c r="V473" s="445"/>
      <c r="W473" s="445"/>
    </row>
    <row r="474">
      <c r="R474" s="445"/>
      <c r="S474" s="445"/>
      <c r="T474" s="445"/>
      <c r="V474" s="445"/>
      <c r="W474" s="445"/>
    </row>
    <row r="475">
      <c r="R475" s="445"/>
      <c r="S475" s="445"/>
      <c r="T475" s="445"/>
      <c r="V475" s="445"/>
      <c r="W475" s="445"/>
    </row>
    <row r="476">
      <c r="R476" s="445"/>
      <c r="S476" s="445"/>
      <c r="T476" s="445"/>
      <c r="V476" s="445"/>
      <c r="W476" s="445"/>
    </row>
    <row r="477">
      <c r="R477" s="445"/>
      <c r="S477" s="445"/>
      <c r="T477" s="445"/>
      <c r="V477" s="445"/>
      <c r="W477" s="445"/>
    </row>
    <row r="478">
      <c r="R478" s="445"/>
      <c r="S478" s="445"/>
      <c r="T478" s="445"/>
      <c r="V478" s="445"/>
      <c r="W478" s="445"/>
    </row>
    <row r="479">
      <c r="R479" s="445"/>
      <c r="S479" s="445"/>
      <c r="T479" s="445"/>
      <c r="V479" s="445"/>
      <c r="W479" s="445"/>
    </row>
    <row r="480">
      <c r="R480" s="445"/>
      <c r="S480" s="445"/>
      <c r="T480" s="445"/>
      <c r="V480" s="445"/>
      <c r="W480" s="445"/>
    </row>
    <row r="481">
      <c r="R481" s="445"/>
      <c r="S481" s="445"/>
      <c r="T481" s="445"/>
      <c r="V481" s="445"/>
      <c r="W481" s="445"/>
    </row>
    <row r="482">
      <c r="R482" s="445"/>
      <c r="S482" s="445"/>
      <c r="T482" s="445"/>
      <c r="V482" s="445"/>
      <c r="W482" s="445"/>
    </row>
    <row r="483">
      <c r="R483" s="445"/>
      <c r="S483" s="445"/>
      <c r="T483" s="445"/>
      <c r="V483" s="445"/>
      <c r="W483" s="445"/>
    </row>
    <row r="484">
      <c r="R484" s="445"/>
      <c r="S484" s="445"/>
      <c r="T484" s="445"/>
      <c r="V484" s="445"/>
      <c r="W484" s="445"/>
    </row>
    <row r="485">
      <c r="R485" s="445"/>
      <c r="S485" s="445"/>
      <c r="T485" s="445"/>
      <c r="V485" s="445"/>
      <c r="W485" s="445"/>
    </row>
    <row r="486">
      <c r="R486" s="445"/>
      <c r="S486" s="445"/>
      <c r="T486" s="445"/>
      <c r="V486" s="445"/>
      <c r="W486" s="445"/>
    </row>
    <row r="487">
      <c r="R487" s="445"/>
      <c r="S487" s="445"/>
      <c r="T487" s="445"/>
      <c r="V487" s="445"/>
      <c r="W487" s="445"/>
    </row>
    <row r="488">
      <c r="R488" s="445"/>
      <c r="S488" s="445"/>
      <c r="T488" s="445"/>
      <c r="V488" s="445"/>
      <c r="W488" s="445"/>
    </row>
    <row r="489">
      <c r="R489" s="445"/>
      <c r="S489" s="445"/>
      <c r="T489" s="445"/>
      <c r="V489" s="445"/>
      <c r="W489" s="445"/>
    </row>
    <row r="490">
      <c r="R490" s="445"/>
      <c r="S490" s="445"/>
      <c r="T490" s="445"/>
      <c r="V490" s="445"/>
      <c r="W490" s="445"/>
    </row>
    <row r="491">
      <c r="R491" s="445"/>
      <c r="S491" s="445"/>
      <c r="T491" s="445"/>
      <c r="V491" s="445"/>
      <c r="W491" s="445"/>
    </row>
    <row r="492">
      <c r="R492" s="445"/>
      <c r="S492" s="445"/>
      <c r="T492" s="445"/>
      <c r="V492" s="445"/>
      <c r="W492" s="445"/>
    </row>
    <row r="493">
      <c r="R493" s="445"/>
      <c r="S493" s="445"/>
      <c r="T493" s="445"/>
      <c r="V493" s="445"/>
      <c r="W493" s="445"/>
    </row>
    <row r="494">
      <c r="R494" s="445"/>
      <c r="S494" s="445"/>
      <c r="T494" s="445"/>
      <c r="V494" s="445"/>
      <c r="W494" s="445"/>
    </row>
    <row r="495">
      <c r="R495" s="445"/>
      <c r="S495" s="445"/>
      <c r="T495" s="445"/>
      <c r="V495" s="445"/>
      <c r="W495" s="445"/>
    </row>
    <row r="496">
      <c r="R496" s="445"/>
      <c r="S496" s="445"/>
      <c r="T496" s="445"/>
      <c r="V496" s="445"/>
      <c r="W496" s="445"/>
    </row>
    <row r="497">
      <c r="R497" s="445"/>
      <c r="S497" s="445"/>
      <c r="T497" s="445"/>
      <c r="V497" s="445"/>
      <c r="W497" s="445"/>
    </row>
    <row r="498">
      <c r="R498" s="445"/>
      <c r="S498" s="445"/>
      <c r="T498" s="445"/>
      <c r="V498" s="445"/>
      <c r="W498" s="445"/>
    </row>
    <row r="499">
      <c r="R499" s="445"/>
      <c r="S499" s="445"/>
      <c r="T499" s="445"/>
      <c r="V499" s="445"/>
      <c r="W499" s="445"/>
    </row>
    <row r="500">
      <c r="R500" s="445"/>
      <c r="S500" s="445"/>
      <c r="T500" s="445"/>
      <c r="V500" s="445"/>
      <c r="W500" s="445"/>
    </row>
    <row r="501">
      <c r="R501" s="445"/>
      <c r="S501" s="445"/>
      <c r="T501" s="445"/>
      <c r="V501" s="445"/>
      <c r="W501" s="445"/>
    </row>
    <row r="502">
      <c r="R502" s="445"/>
      <c r="S502" s="445"/>
      <c r="T502" s="445"/>
      <c r="V502" s="445"/>
      <c r="W502" s="445"/>
    </row>
    <row r="503">
      <c r="R503" s="445"/>
      <c r="S503" s="445"/>
      <c r="T503" s="445"/>
      <c r="V503" s="445"/>
      <c r="W503" s="445"/>
    </row>
    <row r="504">
      <c r="R504" s="445"/>
      <c r="S504" s="445"/>
      <c r="T504" s="445"/>
      <c r="V504" s="445"/>
      <c r="W504" s="445"/>
    </row>
    <row r="505">
      <c r="R505" s="445"/>
      <c r="S505" s="445"/>
      <c r="T505" s="445"/>
      <c r="V505" s="445"/>
      <c r="W505" s="445"/>
    </row>
    <row r="506">
      <c r="R506" s="445"/>
      <c r="S506" s="445"/>
      <c r="T506" s="445"/>
      <c r="V506" s="445"/>
      <c r="W506" s="445"/>
    </row>
    <row r="507">
      <c r="R507" s="445"/>
      <c r="S507" s="445"/>
      <c r="T507" s="445"/>
      <c r="V507" s="445"/>
      <c r="W507" s="445"/>
    </row>
    <row r="508">
      <c r="R508" s="445"/>
      <c r="S508" s="445"/>
      <c r="T508" s="445"/>
      <c r="V508" s="445"/>
      <c r="W508" s="445"/>
    </row>
    <row r="509">
      <c r="R509" s="445"/>
      <c r="S509" s="445"/>
      <c r="T509" s="445"/>
      <c r="V509" s="445"/>
      <c r="W509" s="445"/>
    </row>
    <row r="510">
      <c r="R510" s="445"/>
      <c r="S510" s="445"/>
      <c r="T510" s="445"/>
      <c r="V510" s="445"/>
      <c r="W510" s="445"/>
    </row>
    <row r="511">
      <c r="R511" s="445"/>
      <c r="S511" s="445"/>
      <c r="T511" s="445"/>
      <c r="V511" s="445"/>
      <c r="W511" s="445"/>
    </row>
    <row r="512">
      <c r="R512" s="445"/>
      <c r="S512" s="445"/>
      <c r="T512" s="445"/>
      <c r="V512" s="445"/>
      <c r="W512" s="445"/>
    </row>
    <row r="513">
      <c r="R513" s="445"/>
      <c r="S513" s="445"/>
      <c r="T513" s="445"/>
      <c r="V513" s="445"/>
      <c r="W513" s="445"/>
    </row>
    <row r="514">
      <c r="R514" s="445"/>
      <c r="S514" s="445"/>
      <c r="T514" s="445"/>
      <c r="V514" s="445"/>
      <c r="W514" s="445"/>
    </row>
    <row r="515">
      <c r="R515" s="445"/>
      <c r="S515" s="445"/>
      <c r="T515" s="445"/>
      <c r="V515" s="445"/>
      <c r="W515" s="445"/>
    </row>
    <row r="516">
      <c r="R516" s="445"/>
      <c r="S516" s="445"/>
      <c r="T516" s="445"/>
      <c r="V516" s="445"/>
      <c r="W516" s="445"/>
    </row>
    <row r="517">
      <c r="R517" s="445"/>
      <c r="S517" s="445"/>
      <c r="T517" s="445"/>
      <c r="V517" s="445"/>
      <c r="W517" s="445"/>
    </row>
    <row r="518">
      <c r="R518" s="445"/>
      <c r="S518" s="445"/>
      <c r="T518" s="445"/>
      <c r="V518" s="445"/>
      <c r="W518" s="445"/>
    </row>
    <row r="519">
      <c r="R519" s="445"/>
      <c r="S519" s="445"/>
      <c r="T519" s="445"/>
      <c r="V519" s="445"/>
      <c r="W519" s="445"/>
    </row>
    <row r="520">
      <c r="R520" s="445"/>
      <c r="S520" s="445"/>
      <c r="T520" s="445"/>
      <c r="V520" s="445"/>
      <c r="W520" s="445"/>
    </row>
    <row r="521">
      <c r="R521" s="445"/>
      <c r="S521" s="445"/>
      <c r="T521" s="445"/>
      <c r="V521" s="445"/>
      <c r="W521" s="445"/>
    </row>
    <row r="522">
      <c r="R522" s="445"/>
      <c r="S522" s="445"/>
      <c r="T522" s="445"/>
      <c r="V522" s="445"/>
      <c r="W522" s="445"/>
    </row>
    <row r="523">
      <c r="R523" s="445"/>
      <c r="S523" s="445"/>
      <c r="T523" s="445"/>
      <c r="V523" s="445"/>
      <c r="W523" s="445"/>
    </row>
    <row r="524">
      <c r="R524" s="445"/>
      <c r="S524" s="445"/>
      <c r="T524" s="445"/>
      <c r="V524" s="445"/>
      <c r="W524" s="445"/>
    </row>
    <row r="525">
      <c r="R525" s="445"/>
      <c r="S525" s="445"/>
      <c r="T525" s="445"/>
      <c r="V525" s="445"/>
      <c r="W525" s="445"/>
    </row>
    <row r="526">
      <c r="R526" s="445"/>
      <c r="S526" s="445"/>
      <c r="T526" s="445"/>
      <c r="V526" s="445"/>
      <c r="W526" s="445"/>
    </row>
    <row r="527">
      <c r="R527" s="445"/>
      <c r="S527" s="445"/>
      <c r="T527" s="445"/>
      <c r="V527" s="445"/>
      <c r="W527" s="445"/>
    </row>
    <row r="528">
      <c r="R528" s="445"/>
      <c r="S528" s="445"/>
      <c r="T528" s="445"/>
      <c r="V528" s="445"/>
      <c r="W528" s="445"/>
    </row>
    <row r="529">
      <c r="R529" s="445"/>
      <c r="S529" s="445"/>
      <c r="T529" s="445"/>
      <c r="V529" s="445"/>
      <c r="W529" s="445"/>
    </row>
    <row r="530">
      <c r="R530" s="445"/>
      <c r="S530" s="445"/>
      <c r="T530" s="445"/>
      <c r="V530" s="445"/>
      <c r="W530" s="445"/>
    </row>
    <row r="531">
      <c r="R531" s="445"/>
      <c r="S531" s="445"/>
      <c r="T531" s="445"/>
      <c r="V531" s="445"/>
      <c r="W531" s="445"/>
    </row>
    <row r="532">
      <c r="R532" s="445"/>
      <c r="S532" s="445"/>
      <c r="T532" s="445"/>
      <c r="V532" s="445"/>
      <c r="W532" s="445"/>
    </row>
    <row r="533">
      <c r="R533" s="445"/>
      <c r="S533" s="445"/>
      <c r="T533" s="445"/>
      <c r="V533" s="445"/>
      <c r="W533" s="445"/>
    </row>
    <row r="534">
      <c r="R534" s="445"/>
      <c r="S534" s="445"/>
      <c r="T534" s="445"/>
      <c r="V534" s="445"/>
      <c r="W534" s="445"/>
    </row>
    <row r="535">
      <c r="R535" s="445"/>
      <c r="S535" s="445"/>
      <c r="T535" s="445"/>
      <c r="V535" s="445"/>
      <c r="W535" s="445"/>
    </row>
    <row r="536">
      <c r="R536" s="445"/>
      <c r="S536" s="445"/>
      <c r="T536" s="445"/>
      <c r="V536" s="445"/>
      <c r="W536" s="445"/>
    </row>
    <row r="537">
      <c r="R537" s="445"/>
      <c r="S537" s="445"/>
      <c r="T537" s="445"/>
      <c r="V537" s="445"/>
      <c r="W537" s="445"/>
    </row>
    <row r="538">
      <c r="R538" s="445"/>
      <c r="S538" s="445"/>
      <c r="T538" s="445"/>
      <c r="V538" s="445"/>
      <c r="W538" s="445"/>
    </row>
    <row r="539">
      <c r="R539" s="445"/>
      <c r="S539" s="445"/>
      <c r="T539" s="445"/>
      <c r="V539" s="445"/>
      <c r="W539" s="445"/>
    </row>
    <row r="540">
      <c r="R540" s="445"/>
      <c r="S540" s="445"/>
      <c r="T540" s="445"/>
      <c r="V540" s="445"/>
      <c r="W540" s="445"/>
    </row>
    <row r="541">
      <c r="R541" s="445"/>
      <c r="S541" s="445"/>
      <c r="T541" s="445"/>
      <c r="V541" s="445"/>
      <c r="W541" s="445"/>
    </row>
    <row r="542">
      <c r="R542" s="445"/>
      <c r="S542" s="445"/>
      <c r="T542" s="445"/>
      <c r="V542" s="445"/>
      <c r="W542" s="445"/>
    </row>
    <row r="543">
      <c r="R543" s="445"/>
      <c r="S543" s="445"/>
      <c r="T543" s="445"/>
      <c r="V543" s="445"/>
      <c r="W543" s="445"/>
    </row>
    <row r="544">
      <c r="R544" s="445"/>
      <c r="S544" s="445"/>
      <c r="T544" s="445"/>
      <c r="V544" s="445"/>
      <c r="W544" s="445"/>
    </row>
    <row r="545">
      <c r="R545" s="445"/>
      <c r="S545" s="445"/>
      <c r="T545" s="445"/>
      <c r="V545" s="445"/>
      <c r="W545" s="445"/>
    </row>
    <row r="546">
      <c r="R546" s="445"/>
      <c r="S546" s="445"/>
      <c r="T546" s="445"/>
      <c r="V546" s="445"/>
      <c r="W546" s="445"/>
    </row>
    <row r="547">
      <c r="R547" s="445"/>
      <c r="S547" s="445"/>
      <c r="T547" s="445"/>
      <c r="V547" s="445"/>
      <c r="W547" s="445"/>
    </row>
    <row r="548">
      <c r="R548" s="445"/>
      <c r="S548" s="445"/>
      <c r="T548" s="445"/>
      <c r="V548" s="445"/>
      <c r="W548" s="445"/>
    </row>
    <row r="549">
      <c r="R549" s="445"/>
      <c r="S549" s="445"/>
      <c r="T549" s="445"/>
      <c r="V549" s="445"/>
      <c r="W549" s="445"/>
    </row>
    <row r="550">
      <c r="R550" s="445"/>
      <c r="S550" s="445"/>
      <c r="T550" s="445"/>
      <c r="V550" s="445"/>
      <c r="W550" s="445"/>
    </row>
    <row r="551">
      <c r="R551" s="445"/>
      <c r="S551" s="445"/>
      <c r="T551" s="445"/>
      <c r="V551" s="445"/>
      <c r="W551" s="445"/>
    </row>
    <row r="552">
      <c r="R552" s="445"/>
      <c r="S552" s="445"/>
      <c r="T552" s="445"/>
      <c r="V552" s="445"/>
      <c r="W552" s="445"/>
    </row>
    <row r="553">
      <c r="R553" s="445"/>
      <c r="S553" s="445"/>
      <c r="T553" s="445"/>
      <c r="V553" s="445"/>
      <c r="W553" s="445"/>
    </row>
    <row r="554">
      <c r="R554" s="445"/>
      <c r="S554" s="445"/>
      <c r="T554" s="445"/>
      <c r="V554" s="445"/>
      <c r="W554" s="445"/>
    </row>
    <row r="555">
      <c r="R555" s="445"/>
      <c r="S555" s="445"/>
      <c r="T555" s="445"/>
      <c r="V555" s="445"/>
      <c r="W555" s="445"/>
    </row>
    <row r="556">
      <c r="R556" s="445"/>
      <c r="S556" s="445"/>
      <c r="T556" s="445"/>
      <c r="V556" s="445"/>
      <c r="W556" s="445"/>
    </row>
    <row r="557">
      <c r="R557" s="445"/>
      <c r="S557" s="445"/>
      <c r="T557" s="445"/>
      <c r="V557" s="445"/>
      <c r="W557" s="445"/>
    </row>
    <row r="558">
      <c r="R558" s="445"/>
      <c r="S558" s="445"/>
      <c r="T558" s="445"/>
      <c r="V558" s="445"/>
      <c r="W558" s="445"/>
    </row>
    <row r="559">
      <c r="R559" s="445"/>
      <c r="S559" s="445"/>
      <c r="T559" s="445"/>
      <c r="V559" s="445"/>
      <c r="W559" s="445"/>
    </row>
    <row r="560">
      <c r="R560" s="445"/>
      <c r="S560" s="445"/>
      <c r="T560" s="445"/>
      <c r="V560" s="445"/>
      <c r="W560" s="445"/>
    </row>
    <row r="561">
      <c r="R561" s="445"/>
      <c r="S561" s="445"/>
      <c r="T561" s="445"/>
      <c r="V561" s="445"/>
      <c r="W561" s="445"/>
    </row>
    <row r="562">
      <c r="R562" s="445"/>
      <c r="S562" s="445"/>
      <c r="T562" s="445"/>
      <c r="V562" s="445"/>
      <c r="W562" s="445"/>
    </row>
    <row r="563">
      <c r="R563" s="445"/>
      <c r="S563" s="445"/>
      <c r="T563" s="445"/>
      <c r="V563" s="445"/>
      <c r="W563" s="445"/>
    </row>
    <row r="564">
      <c r="R564" s="445"/>
      <c r="S564" s="445"/>
      <c r="T564" s="445"/>
      <c r="V564" s="445"/>
      <c r="W564" s="445"/>
    </row>
    <row r="565">
      <c r="R565" s="445"/>
      <c r="S565" s="445"/>
      <c r="T565" s="445"/>
      <c r="V565" s="445"/>
      <c r="W565" s="445"/>
    </row>
    <row r="566">
      <c r="R566" s="445"/>
      <c r="S566" s="445"/>
      <c r="T566" s="445"/>
      <c r="V566" s="445"/>
      <c r="W566" s="445"/>
    </row>
    <row r="567">
      <c r="R567" s="445"/>
      <c r="S567" s="445"/>
      <c r="T567" s="445"/>
      <c r="V567" s="445"/>
      <c r="W567" s="445"/>
    </row>
    <row r="568">
      <c r="R568" s="445"/>
      <c r="S568" s="445"/>
      <c r="T568" s="445"/>
      <c r="V568" s="445"/>
      <c r="W568" s="445"/>
    </row>
    <row r="569">
      <c r="R569" s="445"/>
      <c r="S569" s="445"/>
      <c r="T569" s="445"/>
      <c r="V569" s="445"/>
      <c r="W569" s="445"/>
    </row>
    <row r="570">
      <c r="R570" s="445"/>
      <c r="S570" s="445"/>
      <c r="T570" s="445"/>
      <c r="V570" s="445"/>
      <c r="W570" s="445"/>
    </row>
    <row r="571">
      <c r="R571" s="445"/>
      <c r="S571" s="445"/>
      <c r="T571" s="445"/>
      <c r="V571" s="445"/>
      <c r="W571" s="445"/>
    </row>
    <row r="572">
      <c r="R572" s="445"/>
      <c r="S572" s="445"/>
      <c r="T572" s="445"/>
      <c r="V572" s="445"/>
      <c r="W572" s="445"/>
    </row>
    <row r="573">
      <c r="R573" s="445"/>
      <c r="S573" s="445"/>
      <c r="T573" s="445"/>
      <c r="V573" s="445"/>
      <c r="W573" s="445"/>
    </row>
    <row r="574">
      <c r="R574" s="445"/>
      <c r="S574" s="445"/>
      <c r="T574" s="445"/>
      <c r="V574" s="445"/>
      <c r="W574" s="445"/>
    </row>
    <row r="575">
      <c r="R575" s="445"/>
      <c r="S575" s="445"/>
      <c r="T575" s="445"/>
      <c r="V575" s="445"/>
      <c r="W575" s="445"/>
    </row>
    <row r="576">
      <c r="R576" s="445"/>
      <c r="S576" s="445"/>
      <c r="T576" s="445"/>
      <c r="V576" s="445"/>
      <c r="W576" s="445"/>
    </row>
    <row r="577">
      <c r="R577" s="445"/>
      <c r="S577" s="445"/>
      <c r="T577" s="445"/>
      <c r="V577" s="445"/>
      <c r="W577" s="445"/>
    </row>
    <row r="578">
      <c r="R578" s="445"/>
      <c r="S578" s="445"/>
      <c r="T578" s="445"/>
      <c r="V578" s="445"/>
      <c r="W578" s="445"/>
    </row>
    <row r="579">
      <c r="R579" s="445"/>
      <c r="S579" s="445"/>
      <c r="T579" s="445"/>
      <c r="V579" s="445"/>
      <c r="W579" s="445"/>
    </row>
    <row r="580">
      <c r="R580" s="445"/>
      <c r="S580" s="445"/>
      <c r="T580" s="445"/>
      <c r="V580" s="445"/>
      <c r="W580" s="445"/>
    </row>
    <row r="581">
      <c r="R581" s="445"/>
      <c r="S581" s="445"/>
      <c r="T581" s="445"/>
      <c r="V581" s="445"/>
      <c r="W581" s="445"/>
    </row>
    <row r="582">
      <c r="R582" s="445"/>
      <c r="S582" s="445"/>
      <c r="T582" s="445"/>
      <c r="V582" s="445"/>
      <c r="W582" s="445"/>
    </row>
    <row r="583">
      <c r="R583" s="445"/>
      <c r="S583" s="445"/>
      <c r="T583" s="445"/>
      <c r="V583" s="445"/>
      <c r="W583" s="445"/>
    </row>
    <row r="584">
      <c r="R584" s="445"/>
      <c r="S584" s="445"/>
      <c r="T584" s="445"/>
      <c r="V584" s="445"/>
      <c r="W584" s="445"/>
    </row>
    <row r="585">
      <c r="R585" s="445"/>
      <c r="S585" s="445"/>
      <c r="T585" s="445"/>
      <c r="V585" s="445"/>
      <c r="W585" s="445"/>
    </row>
    <row r="586">
      <c r="R586" s="445"/>
      <c r="S586" s="445"/>
      <c r="T586" s="445"/>
      <c r="V586" s="445"/>
      <c r="W586" s="445"/>
    </row>
    <row r="587">
      <c r="R587" s="445"/>
      <c r="S587" s="445"/>
      <c r="T587" s="445"/>
      <c r="V587" s="445"/>
      <c r="W587" s="445"/>
    </row>
    <row r="588">
      <c r="R588" s="445"/>
      <c r="S588" s="445"/>
      <c r="T588" s="445"/>
      <c r="V588" s="445"/>
      <c r="W588" s="445"/>
    </row>
    <row r="589">
      <c r="R589" s="445"/>
      <c r="S589" s="445"/>
      <c r="T589" s="445"/>
      <c r="V589" s="445"/>
      <c r="W589" s="445"/>
    </row>
    <row r="590">
      <c r="R590" s="445"/>
      <c r="S590" s="445"/>
      <c r="T590" s="445"/>
      <c r="V590" s="445"/>
      <c r="W590" s="445"/>
    </row>
    <row r="591">
      <c r="R591" s="445"/>
      <c r="S591" s="445"/>
      <c r="T591" s="445"/>
      <c r="V591" s="445"/>
      <c r="W591" s="445"/>
    </row>
    <row r="592">
      <c r="R592" s="445"/>
      <c r="S592" s="445"/>
      <c r="T592" s="445"/>
      <c r="V592" s="445"/>
      <c r="W592" s="445"/>
    </row>
    <row r="593">
      <c r="R593" s="445"/>
      <c r="S593" s="445"/>
      <c r="T593" s="445"/>
      <c r="V593" s="445"/>
      <c r="W593" s="445"/>
    </row>
    <row r="594">
      <c r="R594" s="445"/>
      <c r="S594" s="445"/>
      <c r="T594" s="445"/>
      <c r="V594" s="445"/>
      <c r="W594" s="445"/>
    </row>
    <row r="595">
      <c r="R595" s="445"/>
      <c r="S595" s="445"/>
      <c r="T595" s="445"/>
      <c r="V595" s="445"/>
      <c r="W595" s="445"/>
    </row>
    <row r="596">
      <c r="R596" s="445"/>
      <c r="S596" s="445"/>
      <c r="T596" s="445"/>
      <c r="V596" s="445"/>
      <c r="W596" s="445"/>
    </row>
    <row r="597">
      <c r="R597" s="445"/>
      <c r="S597" s="445"/>
      <c r="T597" s="445"/>
      <c r="V597" s="445"/>
      <c r="W597" s="445"/>
    </row>
    <row r="598">
      <c r="R598" s="445"/>
      <c r="S598" s="445"/>
      <c r="T598" s="445"/>
      <c r="V598" s="445"/>
      <c r="W598" s="445"/>
    </row>
    <row r="599">
      <c r="R599" s="445"/>
      <c r="S599" s="445"/>
      <c r="T599" s="445"/>
      <c r="V599" s="445"/>
      <c r="W599" s="445"/>
    </row>
    <row r="600">
      <c r="R600" s="445"/>
      <c r="S600" s="445"/>
      <c r="T600" s="445"/>
      <c r="V600" s="445"/>
      <c r="W600" s="445"/>
    </row>
    <row r="601">
      <c r="R601" s="445"/>
      <c r="S601" s="445"/>
      <c r="T601" s="445"/>
      <c r="V601" s="445"/>
      <c r="W601" s="445"/>
    </row>
    <row r="602">
      <c r="R602" s="445"/>
      <c r="S602" s="445"/>
      <c r="T602" s="445"/>
      <c r="V602" s="445"/>
      <c r="W602" s="445"/>
    </row>
    <row r="603">
      <c r="R603" s="445"/>
      <c r="S603" s="445"/>
      <c r="T603" s="445"/>
      <c r="V603" s="445"/>
      <c r="W603" s="445"/>
    </row>
    <row r="604">
      <c r="R604" s="445"/>
      <c r="S604" s="445"/>
      <c r="T604" s="445"/>
      <c r="V604" s="445"/>
      <c r="W604" s="445"/>
    </row>
    <row r="605">
      <c r="R605" s="445"/>
      <c r="S605" s="445"/>
      <c r="T605" s="445"/>
      <c r="V605" s="445"/>
      <c r="W605" s="445"/>
    </row>
    <row r="606">
      <c r="R606" s="445"/>
      <c r="S606" s="445"/>
      <c r="T606" s="445"/>
      <c r="V606" s="445"/>
      <c r="W606" s="445"/>
    </row>
    <row r="607">
      <c r="R607" s="445"/>
      <c r="S607" s="445"/>
      <c r="T607" s="445"/>
      <c r="V607" s="445"/>
      <c r="W607" s="445"/>
    </row>
    <row r="608">
      <c r="R608" s="445"/>
      <c r="S608" s="445"/>
      <c r="T608" s="445"/>
      <c r="V608" s="445"/>
      <c r="W608" s="445"/>
    </row>
    <row r="609">
      <c r="R609" s="445"/>
      <c r="S609" s="445"/>
      <c r="T609" s="445"/>
      <c r="V609" s="445"/>
      <c r="W609" s="445"/>
    </row>
    <row r="610">
      <c r="R610" s="445"/>
      <c r="S610" s="445"/>
      <c r="T610" s="445"/>
      <c r="V610" s="445"/>
      <c r="W610" s="445"/>
    </row>
    <row r="611">
      <c r="R611" s="445"/>
      <c r="S611" s="445"/>
      <c r="T611" s="445"/>
      <c r="V611" s="445"/>
      <c r="W611" s="445"/>
    </row>
    <row r="612">
      <c r="R612" s="445"/>
      <c r="S612" s="445"/>
      <c r="T612" s="445"/>
      <c r="V612" s="445"/>
      <c r="W612" s="445"/>
    </row>
    <row r="613">
      <c r="R613" s="445"/>
      <c r="S613" s="445"/>
      <c r="T613" s="445"/>
      <c r="V613" s="445"/>
      <c r="W613" s="445"/>
    </row>
    <row r="614">
      <c r="R614" s="445"/>
      <c r="S614" s="445"/>
      <c r="T614" s="445"/>
      <c r="V614" s="445"/>
      <c r="W614" s="445"/>
    </row>
    <row r="615">
      <c r="R615" s="445"/>
      <c r="S615" s="445"/>
      <c r="T615" s="445"/>
      <c r="V615" s="445"/>
      <c r="W615" s="445"/>
    </row>
    <row r="616">
      <c r="R616" s="445"/>
      <c r="S616" s="445"/>
      <c r="T616" s="445"/>
      <c r="V616" s="445"/>
      <c r="W616" s="445"/>
    </row>
    <row r="617">
      <c r="R617" s="445"/>
      <c r="S617" s="445"/>
      <c r="T617" s="445"/>
      <c r="V617" s="445"/>
      <c r="W617" s="445"/>
    </row>
    <row r="618">
      <c r="R618" s="445"/>
      <c r="S618" s="445"/>
      <c r="T618" s="445"/>
      <c r="V618" s="445"/>
      <c r="W618" s="445"/>
    </row>
    <row r="619">
      <c r="R619" s="445"/>
      <c r="S619" s="445"/>
      <c r="T619" s="445"/>
      <c r="V619" s="445"/>
      <c r="W619" s="445"/>
    </row>
    <row r="620">
      <c r="R620" s="445"/>
      <c r="S620" s="445"/>
      <c r="T620" s="445"/>
      <c r="V620" s="445"/>
      <c r="W620" s="445"/>
    </row>
    <row r="621">
      <c r="R621" s="445"/>
      <c r="S621" s="445"/>
      <c r="T621" s="445"/>
      <c r="V621" s="445"/>
      <c r="W621" s="445"/>
    </row>
    <row r="622">
      <c r="R622" s="445"/>
      <c r="S622" s="445"/>
      <c r="T622" s="445"/>
      <c r="V622" s="445"/>
      <c r="W622" s="445"/>
    </row>
    <row r="623">
      <c r="R623" s="445"/>
      <c r="S623" s="445"/>
      <c r="T623" s="445"/>
      <c r="V623" s="445"/>
      <c r="W623" s="445"/>
    </row>
    <row r="624">
      <c r="R624" s="445"/>
      <c r="S624" s="445"/>
      <c r="T624" s="445"/>
      <c r="V624" s="445"/>
      <c r="W624" s="445"/>
    </row>
    <row r="625">
      <c r="R625" s="445"/>
      <c r="S625" s="445"/>
      <c r="T625" s="445"/>
      <c r="V625" s="445"/>
      <c r="W625" s="445"/>
    </row>
    <row r="626">
      <c r="R626" s="445"/>
      <c r="S626" s="445"/>
      <c r="T626" s="445"/>
      <c r="V626" s="445"/>
      <c r="W626" s="445"/>
    </row>
    <row r="627">
      <c r="R627" s="445"/>
      <c r="S627" s="445"/>
      <c r="T627" s="445"/>
      <c r="V627" s="445"/>
      <c r="W627" s="445"/>
    </row>
    <row r="628">
      <c r="R628" s="445"/>
      <c r="S628" s="445"/>
      <c r="T628" s="445"/>
      <c r="V628" s="445"/>
      <c r="W628" s="445"/>
    </row>
    <row r="629">
      <c r="R629" s="445"/>
      <c r="S629" s="445"/>
      <c r="T629" s="445"/>
      <c r="V629" s="445"/>
      <c r="W629" s="445"/>
    </row>
    <row r="630">
      <c r="R630" s="445"/>
      <c r="S630" s="445"/>
      <c r="T630" s="445"/>
      <c r="V630" s="445"/>
      <c r="W630" s="445"/>
    </row>
    <row r="631">
      <c r="R631" s="445"/>
      <c r="S631" s="445"/>
      <c r="T631" s="445"/>
      <c r="V631" s="445"/>
      <c r="W631" s="445"/>
    </row>
    <row r="632">
      <c r="R632" s="445"/>
      <c r="S632" s="445"/>
      <c r="T632" s="445"/>
      <c r="V632" s="445"/>
      <c r="W632" s="445"/>
    </row>
    <row r="633">
      <c r="R633" s="445"/>
      <c r="S633" s="445"/>
      <c r="T633" s="445"/>
      <c r="V633" s="445"/>
      <c r="W633" s="445"/>
    </row>
    <row r="634">
      <c r="R634" s="445"/>
      <c r="S634" s="445"/>
      <c r="T634" s="445"/>
      <c r="V634" s="445"/>
      <c r="W634" s="445"/>
    </row>
    <row r="635">
      <c r="R635" s="445"/>
      <c r="S635" s="445"/>
      <c r="T635" s="445"/>
      <c r="V635" s="445"/>
      <c r="W635" s="445"/>
    </row>
    <row r="636">
      <c r="R636" s="445"/>
      <c r="S636" s="445"/>
      <c r="T636" s="445"/>
      <c r="V636" s="445"/>
      <c r="W636" s="445"/>
    </row>
    <row r="637">
      <c r="R637" s="445"/>
      <c r="S637" s="445"/>
      <c r="T637" s="445"/>
      <c r="V637" s="445"/>
      <c r="W637" s="445"/>
    </row>
    <row r="638">
      <c r="R638" s="445"/>
      <c r="S638" s="445"/>
      <c r="T638" s="445"/>
      <c r="V638" s="445"/>
      <c r="W638" s="445"/>
    </row>
    <row r="639">
      <c r="R639" s="445"/>
      <c r="S639" s="445"/>
      <c r="T639" s="445"/>
      <c r="V639" s="445"/>
      <c r="W639" s="445"/>
    </row>
    <row r="640">
      <c r="R640" s="445"/>
      <c r="S640" s="445"/>
      <c r="T640" s="445"/>
      <c r="V640" s="445"/>
      <c r="W640" s="445"/>
    </row>
    <row r="641">
      <c r="R641" s="445"/>
      <c r="S641" s="445"/>
      <c r="T641" s="445"/>
      <c r="V641" s="445"/>
      <c r="W641" s="445"/>
    </row>
    <row r="642">
      <c r="R642" s="445"/>
      <c r="S642" s="445"/>
      <c r="T642" s="445"/>
      <c r="V642" s="445"/>
      <c r="W642" s="445"/>
    </row>
    <row r="643">
      <c r="R643" s="445"/>
      <c r="S643" s="445"/>
      <c r="T643" s="445"/>
      <c r="V643" s="445"/>
      <c r="W643" s="445"/>
    </row>
    <row r="644">
      <c r="R644" s="445"/>
      <c r="S644" s="445"/>
      <c r="T644" s="445"/>
      <c r="V644" s="445"/>
      <c r="W644" s="445"/>
    </row>
    <row r="645">
      <c r="R645" s="445"/>
      <c r="S645" s="445"/>
      <c r="T645" s="445"/>
      <c r="V645" s="445"/>
      <c r="W645" s="445"/>
    </row>
    <row r="646">
      <c r="R646" s="445"/>
      <c r="S646" s="445"/>
      <c r="T646" s="445"/>
      <c r="V646" s="445"/>
      <c r="W646" s="445"/>
    </row>
    <row r="647">
      <c r="R647" s="445"/>
      <c r="S647" s="445"/>
      <c r="T647" s="445"/>
      <c r="V647" s="445"/>
      <c r="W647" s="445"/>
    </row>
    <row r="648">
      <c r="R648" s="445"/>
      <c r="S648" s="445"/>
      <c r="T648" s="445"/>
      <c r="V648" s="445"/>
      <c r="W648" s="445"/>
    </row>
    <row r="649">
      <c r="R649" s="445"/>
      <c r="S649" s="445"/>
      <c r="T649" s="445"/>
      <c r="V649" s="445"/>
      <c r="W649" s="445"/>
    </row>
    <row r="650">
      <c r="R650" s="445"/>
      <c r="S650" s="445"/>
      <c r="T650" s="445"/>
      <c r="V650" s="445"/>
      <c r="W650" s="445"/>
    </row>
    <row r="651">
      <c r="R651" s="445"/>
      <c r="S651" s="445"/>
      <c r="T651" s="445"/>
      <c r="V651" s="445"/>
      <c r="W651" s="445"/>
    </row>
    <row r="652">
      <c r="R652" s="445"/>
      <c r="S652" s="445"/>
      <c r="T652" s="445"/>
      <c r="V652" s="445"/>
      <c r="W652" s="445"/>
    </row>
    <row r="653">
      <c r="R653" s="445"/>
      <c r="S653" s="445"/>
      <c r="T653" s="445"/>
      <c r="V653" s="445"/>
      <c r="W653" s="445"/>
    </row>
    <row r="654">
      <c r="R654" s="445"/>
      <c r="S654" s="445"/>
      <c r="T654" s="445"/>
      <c r="V654" s="445"/>
      <c r="W654" s="445"/>
    </row>
    <row r="655">
      <c r="R655" s="445"/>
      <c r="S655" s="445"/>
      <c r="T655" s="445"/>
      <c r="V655" s="445"/>
      <c r="W655" s="445"/>
    </row>
    <row r="656">
      <c r="R656" s="445"/>
      <c r="S656" s="445"/>
      <c r="T656" s="445"/>
      <c r="V656" s="445"/>
      <c r="W656" s="445"/>
    </row>
    <row r="657">
      <c r="R657" s="445"/>
      <c r="S657" s="445"/>
      <c r="T657" s="445"/>
      <c r="V657" s="445"/>
      <c r="W657" s="445"/>
    </row>
    <row r="658">
      <c r="R658" s="445"/>
      <c r="S658" s="445"/>
      <c r="T658" s="445"/>
      <c r="V658" s="445"/>
      <c r="W658" s="445"/>
    </row>
    <row r="659">
      <c r="R659" s="445"/>
      <c r="S659" s="445"/>
      <c r="T659" s="445"/>
      <c r="V659" s="445"/>
      <c r="W659" s="445"/>
    </row>
    <row r="660">
      <c r="R660" s="445"/>
      <c r="S660" s="445"/>
      <c r="T660" s="445"/>
      <c r="V660" s="445"/>
      <c r="W660" s="445"/>
    </row>
    <row r="661">
      <c r="R661" s="445"/>
      <c r="S661" s="445"/>
      <c r="T661" s="445"/>
      <c r="V661" s="445"/>
      <c r="W661" s="445"/>
    </row>
    <row r="662">
      <c r="R662" s="445"/>
      <c r="S662" s="445"/>
      <c r="T662" s="445"/>
      <c r="V662" s="445"/>
      <c r="W662" s="445"/>
    </row>
    <row r="663">
      <c r="R663" s="445"/>
      <c r="S663" s="445"/>
      <c r="T663" s="445"/>
      <c r="V663" s="445"/>
      <c r="W663" s="445"/>
    </row>
    <row r="664">
      <c r="R664" s="445"/>
      <c r="S664" s="445"/>
      <c r="T664" s="445"/>
      <c r="V664" s="445"/>
      <c r="W664" s="445"/>
    </row>
    <row r="665">
      <c r="R665" s="445"/>
      <c r="S665" s="445"/>
      <c r="T665" s="445"/>
      <c r="V665" s="445"/>
      <c r="W665" s="445"/>
    </row>
    <row r="666">
      <c r="R666" s="445"/>
      <c r="S666" s="445"/>
      <c r="T666" s="445"/>
      <c r="V666" s="445"/>
      <c r="W666" s="445"/>
    </row>
    <row r="667">
      <c r="R667" s="445"/>
      <c r="S667" s="445"/>
      <c r="T667" s="445"/>
      <c r="V667" s="445"/>
      <c r="W667" s="445"/>
    </row>
    <row r="668">
      <c r="R668" s="445"/>
      <c r="S668" s="445"/>
      <c r="T668" s="445"/>
      <c r="V668" s="445"/>
      <c r="W668" s="445"/>
    </row>
    <row r="669">
      <c r="R669" s="445"/>
      <c r="S669" s="445"/>
      <c r="T669" s="445"/>
      <c r="V669" s="445"/>
      <c r="W669" s="445"/>
    </row>
    <row r="670">
      <c r="R670" s="445"/>
      <c r="S670" s="445"/>
      <c r="T670" s="445"/>
      <c r="V670" s="445"/>
      <c r="W670" s="445"/>
    </row>
    <row r="671">
      <c r="R671" s="445"/>
      <c r="S671" s="445"/>
      <c r="T671" s="445"/>
      <c r="V671" s="445"/>
      <c r="W671" s="445"/>
    </row>
    <row r="672">
      <c r="R672" s="445"/>
      <c r="S672" s="445"/>
      <c r="T672" s="445"/>
      <c r="V672" s="445"/>
      <c r="W672" s="445"/>
    </row>
    <row r="673">
      <c r="R673" s="445"/>
      <c r="S673" s="445"/>
      <c r="T673" s="445"/>
      <c r="V673" s="445"/>
      <c r="W673" s="445"/>
    </row>
    <row r="674">
      <c r="R674" s="445"/>
      <c r="S674" s="445"/>
      <c r="T674" s="445"/>
      <c r="V674" s="445"/>
      <c r="W674" s="445"/>
    </row>
    <row r="675">
      <c r="R675" s="445"/>
      <c r="S675" s="445"/>
      <c r="T675" s="445"/>
      <c r="V675" s="445"/>
      <c r="W675" s="445"/>
    </row>
    <row r="676">
      <c r="R676" s="445"/>
      <c r="S676" s="445"/>
      <c r="T676" s="445"/>
      <c r="V676" s="445"/>
      <c r="W676" s="445"/>
    </row>
    <row r="677">
      <c r="R677" s="445"/>
      <c r="S677" s="445"/>
      <c r="T677" s="445"/>
      <c r="V677" s="445"/>
      <c r="W677" s="445"/>
    </row>
    <row r="678">
      <c r="R678" s="445"/>
      <c r="S678" s="445"/>
      <c r="T678" s="445"/>
      <c r="V678" s="445"/>
      <c r="W678" s="445"/>
    </row>
    <row r="679">
      <c r="R679" s="445"/>
      <c r="S679" s="445"/>
      <c r="T679" s="445"/>
      <c r="V679" s="445"/>
      <c r="W679" s="445"/>
    </row>
    <row r="680">
      <c r="R680" s="445"/>
      <c r="S680" s="445"/>
      <c r="T680" s="445"/>
      <c r="V680" s="445"/>
      <c r="W680" s="445"/>
    </row>
    <row r="681">
      <c r="R681" s="445"/>
      <c r="S681" s="445"/>
      <c r="T681" s="445"/>
      <c r="V681" s="445"/>
      <c r="W681" s="445"/>
    </row>
    <row r="682">
      <c r="R682" s="445"/>
      <c r="S682" s="445"/>
      <c r="T682" s="445"/>
      <c r="V682" s="445"/>
      <c r="W682" s="445"/>
    </row>
    <row r="683">
      <c r="R683" s="445"/>
      <c r="S683" s="445"/>
      <c r="T683" s="445"/>
      <c r="V683" s="445"/>
      <c r="W683" s="445"/>
    </row>
    <row r="684">
      <c r="R684" s="445"/>
      <c r="S684" s="445"/>
      <c r="T684" s="445"/>
      <c r="V684" s="445"/>
      <c r="W684" s="445"/>
    </row>
    <row r="685">
      <c r="R685" s="445"/>
      <c r="S685" s="445"/>
      <c r="T685" s="445"/>
      <c r="V685" s="445"/>
      <c r="W685" s="445"/>
    </row>
    <row r="686">
      <c r="R686" s="445"/>
      <c r="S686" s="445"/>
      <c r="T686" s="445"/>
      <c r="V686" s="445"/>
      <c r="W686" s="445"/>
    </row>
    <row r="687">
      <c r="R687" s="445"/>
      <c r="S687" s="445"/>
      <c r="T687" s="445"/>
      <c r="V687" s="445"/>
      <c r="W687" s="445"/>
    </row>
    <row r="688">
      <c r="R688" s="445"/>
      <c r="S688" s="445"/>
      <c r="T688" s="445"/>
      <c r="V688" s="445"/>
      <c r="W688" s="445"/>
    </row>
    <row r="689">
      <c r="R689" s="445"/>
      <c r="S689" s="445"/>
      <c r="T689" s="445"/>
      <c r="V689" s="445"/>
      <c r="W689" s="445"/>
    </row>
    <row r="690">
      <c r="R690" s="445"/>
      <c r="S690" s="445"/>
      <c r="T690" s="445"/>
      <c r="V690" s="445"/>
      <c r="W690" s="445"/>
    </row>
    <row r="691">
      <c r="R691" s="445"/>
      <c r="S691" s="445"/>
      <c r="T691" s="445"/>
      <c r="V691" s="445"/>
      <c r="W691" s="445"/>
    </row>
    <row r="692">
      <c r="R692" s="445"/>
      <c r="S692" s="445"/>
      <c r="T692" s="445"/>
      <c r="V692" s="445"/>
      <c r="W692" s="445"/>
    </row>
    <row r="693">
      <c r="R693" s="445"/>
      <c r="S693" s="445"/>
      <c r="T693" s="445"/>
      <c r="V693" s="445"/>
      <c r="W693" s="445"/>
    </row>
    <row r="694">
      <c r="R694" s="445"/>
      <c r="S694" s="445"/>
      <c r="T694" s="445"/>
      <c r="V694" s="445"/>
      <c r="W694" s="445"/>
    </row>
    <row r="695">
      <c r="R695" s="445"/>
      <c r="S695" s="445"/>
      <c r="T695" s="445"/>
      <c r="V695" s="445"/>
      <c r="W695" s="445"/>
    </row>
    <row r="696">
      <c r="R696" s="445"/>
      <c r="S696" s="445"/>
      <c r="T696" s="445"/>
      <c r="V696" s="445"/>
      <c r="W696" s="445"/>
    </row>
    <row r="697">
      <c r="R697" s="445"/>
      <c r="S697" s="445"/>
      <c r="T697" s="445"/>
      <c r="V697" s="445"/>
      <c r="W697" s="445"/>
    </row>
    <row r="698">
      <c r="R698" s="445"/>
      <c r="S698" s="445"/>
      <c r="T698" s="445"/>
      <c r="V698" s="445"/>
      <c r="W698" s="445"/>
    </row>
    <row r="699">
      <c r="R699" s="445"/>
      <c r="S699" s="445"/>
      <c r="T699" s="445"/>
      <c r="V699" s="445"/>
      <c r="W699" s="445"/>
    </row>
    <row r="700">
      <c r="R700" s="445"/>
      <c r="S700" s="445"/>
      <c r="T700" s="445"/>
      <c r="V700" s="445"/>
      <c r="W700" s="445"/>
    </row>
    <row r="701">
      <c r="R701" s="445"/>
      <c r="S701" s="445"/>
      <c r="T701" s="445"/>
      <c r="V701" s="445"/>
      <c r="W701" s="445"/>
    </row>
    <row r="702">
      <c r="R702" s="445"/>
      <c r="S702" s="445"/>
      <c r="T702" s="445"/>
      <c r="V702" s="445"/>
      <c r="W702" s="445"/>
    </row>
    <row r="703">
      <c r="R703" s="445"/>
      <c r="S703" s="445"/>
      <c r="T703" s="445"/>
      <c r="V703" s="445"/>
      <c r="W703" s="445"/>
    </row>
    <row r="704">
      <c r="R704" s="445"/>
      <c r="S704" s="445"/>
      <c r="T704" s="445"/>
      <c r="V704" s="445"/>
      <c r="W704" s="445"/>
    </row>
    <row r="705">
      <c r="R705" s="445"/>
      <c r="S705" s="445"/>
      <c r="T705" s="445"/>
      <c r="V705" s="445"/>
      <c r="W705" s="445"/>
    </row>
    <row r="706">
      <c r="R706" s="445"/>
      <c r="S706" s="445"/>
      <c r="T706" s="445"/>
      <c r="V706" s="445"/>
      <c r="W706" s="445"/>
    </row>
    <row r="707">
      <c r="R707" s="445"/>
      <c r="S707" s="445"/>
      <c r="T707" s="445"/>
      <c r="V707" s="445"/>
      <c r="W707" s="445"/>
    </row>
    <row r="708">
      <c r="R708" s="445"/>
      <c r="S708" s="445"/>
      <c r="T708" s="445"/>
      <c r="V708" s="445"/>
      <c r="W708" s="445"/>
    </row>
    <row r="709">
      <c r="R709" s="445"/>
      <c r="S709" s="445"/>
      <c r="T709" s="445"/>
      <c r="V709" s="445"/>
      <c r="W709" s="445"/>
    </row>
    <row r="710">
      <c r="R710" s="445"/>
      <c r="S710" s="445"/>
      <c r="T710" s="445"/>
      <c r="V710" s="445"/>
      <c r="W710" s="445"/>
    </row>
    <row r="711">
      <c r="R711" s="445"/>
      <c r="S711" s="445"/>
      <c r="T711" s="445"/>
      <c r="V711" s="445"/>
      <c r="W711" s="445"/>
    </row>
    <row r="712">
      <c r="R712" s="445"/>
      <c r="S712" s="445"/>
      <c r="T712" s="445"/>
      <c r="V712" s="445"/>
      <c r="W712" s="445"/>
    </row>
    <row r="713">
      <c r="R713" s="445"/>
      <c r="S713" s="445"/>
      <c r="T713" s="445"/>
      <c r="V713" s="445"/>
      <c r="W713" s="445"/>
    </row>
    <row r="714">
      <c r="R714" s="445"/>
      <c r="S714" s="445"/>
      <c r="T714" s="445"/>
      <c r="V714" s="445"/>
      <c r="W714" s="445"/>
    </row>
    <row r="715">
      <c r="R715" s="445"/>
      <c r="S715" s="445"/>
      <c r="T715" s="445"/>
      <c r="V715" s="445"/>
      <c r="W715" s="445"/>
    </row>
    <row r="716">
      <c r="R716" s="445"/>
      <c r="S716" s="445"/>
      <c r="T716" s="445"/>
      <c r="V716" s="445"/>
      <c r="W716" s="445"/>
    </row>
    <row r="717">
      <c r="R717" s="445"/>
      <c r="S717" s="445"/>
      <c r="T717" s="445"/>
      <c r="V717" s="445"/>
      <c r="W717" s="445"/>
    </row>
    <row r="718">
      <c r="R718" s="445"/>
      <c r="S718" s="445"/>
      <c r="T718" s="445"/>
      <c r="V718" s="445"/>
      <c r="W718" s="445"/>
    </row>
    <row r="719">
      <c r="R719" s="445"/>
      <c r="S719" s="445"/>
      <c r="T719" s="445"/>
      <c r="V719" s="445"/>
      <c r="W719" s="445"/>
    </row>
    <row r="720">
      <c r="R720" s="445"/>
      <c r="S720" s="445"/>
      <c r="T720" s="445"/>
      <c r="V720" s="445"/>
      <c r="W720" s="445"/>
    </row>
    <row r="721">
      <c r="R721" s="445"/>
      <c r="S721" s="445"/>
      <c r="T721" s="445"/>
      <c r="V721" s="445"/>
      <c r="W721" s="445"/>
    </row>
    <row r="722">
      <c r="R722" s="445"/>
      <c r="S722" s="445"/>
      <c r="T722" s="445"/>
      <c r="V722" s="445"/>
      <c r="W722" s="445"/>
    </row>
    <row r="723">
      <c r="R723" s="445"/>
      <c r="S723" s="445"/>
      <c r="T723" s="445"/>
      <c r="V723" s="445"/>
      <c r="W723" s="445"/>
    </row>
    <row r="724">
      <c r="R724" s="445"/>
      <c r="S724" s="445"/>
      <c r="T724" s="445"/>
      <c r="V724" s="445"/>
      <c r="W724" s="445"/>
    </row>
    <row r="725">
      <c r="R725" s="445"/>
      <c r="S725" s="445"/>
      <c r="T725" s="445"/>
      <c r="V725" s="445"/>
      <c r="W725" s="445"/>
    </row>
    <row r="726">
      <c r="R726" s="445"/>
      <c r="S726" s="445"/>
      <c r="T726" s="445"/>
      <c r="V726" s="445"/>
      <c r="W726" s="445"/>
    </row>
    <row r="727">
      <c r="R727" s="445"/>
      <c r="S727" s="445"/>
      <c r="T727" s="445"/>
      <c r="V727" s="445"/>
      <c r="W727" s="445"/>
    </row>
    <row r="728">
      <c r="R728" s="445"/>
      <c r="S728" s="445"/>
      <c r="T728" s="445"/>
      <c r="V728" s="445"/>
      <c r="W728" s="445"/>
    </row>
    <row r="729">
      <c r="R729" s="445"/>
      <c r="S729" s="445"/>
      <c r="T729" s="445"/>
      <c r="V729" s="445"/>
      <c r="W729" s="445"/>
    </row>
    <row r="730">
      <c r="R730" s="445"/>
      <c r="S730" s="445"/>
      <c r="T730" s="445"/>
      <c r="V730" s="445"/>
      <c r="W730" s="445"/>
    </row>
    <row r="731">
      <c r="R731" s="445"/>
      <c r="S731" s="445"/>
      <c r="T731" s="445"/>
      <c r="V731" s="445"/>
      <c r="W731" s="445"/>
    </row>
    <row r="732">
      <c r="R732" s="445"/>
      <c r="S732" s="445"/>
      <c r="T732" s="445"/>
      <c r="V732" s="445"/>
      <c r="W732" s="445"/>
    </row>
    <row r="733">
      <c r="R733" s="445"/>
      <c r="S733" s="445"/>
      <c r="T733" s="445"/>
      <c r="V733" s="445"/>
      <c r="W733" s="445"/>
    </row>
    <row r="734">
      <c r="R734" s="445"/>
      <c r="S734" s="445"/>
      <c r="T734" s="445"/>
      <c r="V734" s="445"/>
      <c r="W734" s="445"/>
    </row>
    <row r="735">
      <c r="R735" s="445"/>
      <c r="S735" s="445"/>
      <c r="T735" s="445"/>
      <c r="V735" s="445"/>
      <c r="W735" s="445"/>
    </row>
    <row r="736">
      <c r="R736" s="445"/>
      <c r="S736" s="445"/>
      <c r="T736" s="445"/>
      <c r="V736" s="445"/>
      <c r="W736" s="445"/>
    </row>
    <row r="737">
      <c r="R737" s="445"/>
      <c r="S737" s="445"/>
      <c r="T737" s="445"/>
      <c r="V737" s="445"/>
      <c r="W737" s="445"/>
    </row>
    <row r="738">
      <c r="R738" s="445"/>
      <c r="S738" s="445"/>
      <c r="T738" s="445"/>
      <c r="V738" s="445"/>
      <c r="W738" s="445"/>
    </row>
    <row r="739">
      <c r="R739" s="445"/>
      <c r="S739" s="445"/>
      <c r="T739" s="445"/>
      <c r="V739" s="445"/>
      <c r="W739" s="445"/>
    </row>
    <row r="740">
      <c r="R740" s="445"/>
      <c r="S740" s="445"/>
      <c r="T740" s="445"/>
      <c r="V740" s="445"/>
      <c r="W740" s="445"/>
    </row>
    <row r="741">
      <c r="R741" s="445"/>
      <c r="S741" s="445"/>
      <c r="T741" s="445"/>
      <c r="V741" s="445"/>
      <c r="W741" s="445"/>
    </row>
    <row r="742">
      <c r="R742" s="445"/>
      <c r="S742" s="445"/>
      <c r="T742" s="445"/>
      <c r="V742" s="445"/>
      <c r="W742" s="445"/>
    </row>
    <row r="743">
      <c r="R743" s="445"/>
      <c r="S743" s="445"/>
      <c r="T743" s="445"/>
      <c r="V743" s="445"/>
      <c r="W743" s="445"/>
    </row>
    <row r="744">
      <c r="R744" s="445"/>
      <c r="S744" s="445"/>
      <c r="T744" s="445"/>
      <c r="V744" s="445"/>
      <c r="W744" s="445"/>
    </row>
    <row r="745">
      <c r="R745" s="445"/>
      <c r="S745" s="445"/>
      <c r="T745" s="445"/>
      <c r="V745" s="445"/>
      <c r="W745" s="445"/>
    </row>
    <row r="746">
      <c r="R746" s="445"/>
      <c r="S746" s="445"/>
      <c r="T746" s="445"/>
      <c r="V746" s="445"/>
      <c r="W746" s="445"/>
    </row>
    <row r="747">
      <c r="R747" s="445"/>
      <c r="S747" s="445"/>
      <c r="T747" s="445"/>
      <c r="V747" s="445"/>
      <c r="W747" s="445"/>
    </row>
    <row r="748">
      <c r="R748" s="445"/>
      <c r="S748" s="445"/>
      <c r="T748" s="445"/>
      <c r="V748" s="445"/>
      <c r="W748" s="445"/>
    </row>
    <row r="749">
      <c r="R749" s="445"/>
      <c r="S749" s="445"/>
      <c r="T749" s="445"/>
      <c r="V749" s="445"/>
      <c r="W749" s="445"/>
    </row>
    <row r="750">
      <c r="R750" s="445"/>
      <c r="S750" s="445"/>
      <c r="T750" s="445"/>
      <c r="V750" s="445"/>
      <c r="W750" s="445"/>
    </row>
    <row r="751">
      <c r="R751" s="445"/>
      <c r="S751" s="445"/>
      <c r="T751" s="445"/>
      <c r="V751" s="445"/>
      <c r="W751" s="445"/>
    </row>
    <row r="752">
      <c r="R752" s="445"/>
      <c r="S752" s="445"/>
      <c r="T752" s="445"/>
      <c r="V752" s="445"/>
      <c r="W752" s="445"/>
    </row>
    <row r="753">
      <c r="R753" s="445"/>
      <c r="S753" s="445"/>
      <c r="T753" s="445"/>
      <c r="V753" s="445"/>
      <c r="W753" s="445"/>
    </row>
    <row r="754">
      <c r="R754" s="445"/>
      <c r="S754" s="445"/>
      <c r="T754" s="445"/>
      <c r="V754" s="445"/>
      <c r="W754" s="445"/>
    </row>
    <row r="755">
      <c r="R755" s="445"/>
      <c r="S755" s="445"/>
      <c r="T755" s="445"/>
      <c r="V755" s="445"/>
      <c r="W755" s="445"/>
    </row>
    <row r="756">
      <c r="R756" s="445"/>
      <c r="S756" s="445"/>
      <c r="T756" s="445"/>
      <c r="V756" s="445"/>
      <c r="W756" s="445"/>
    </row>
    <row r="757">
      <c r="R757" s="445"/>
      <c r="S757" s="445"/>
      <c r="T757" s="445"/>
      <c r="V757" s="445"/>
      <c r="W757" s="445"/>
    </row>
    <row r="758">
      <c r="R758" s="445"/>
      <c r="S758" s="445"/>
      <c r="T758" s="445"/>
      <c r="V758" s="445"/>
      <c r="W758" s="445"/>
    </row>
    <row r="759">
      <c r="R759" s="445"/>
      <c r="S759" s="445"/>
      <c r="T759" s="445"/>
      <c r="V759" s="445"/>
      <c r="W759" s="445"/>
    </row>
    <row r="760">
      <c r="R760" s="445"/>
      <c r="S760" s="445"/>
      <c r="T760" s="445"/>
      <c r="V760" s="445"/>
      <c r="W760" s="445"/>
    </row>
    <row r="761">
      <c r="R761" s="445"/>
      <c r="S761" s="445"/>
      <c r="T761" s="445"/>
      <c r="V761" s="445"/>
      <c r="W761" s="445"/>
    </row>
    <row r="762">
      <c r="R762" s="445"/>
      <c r="S762" s="445"/>
      <c r="T762" s="445"/>
      <c r="V762" s="445"/>
      <c r="W762" s="445"/>
    </row>
    <row r="763">
      <c r="R763" s="445"/>
      <c r="S763" s="445"/>
      <c r="T763" s="445"/>
      <c r="V763" s="445"/>
      <c r="W763" s="445"/>
    </row>
    <row r="764">
      <c r="R764" s="445"/>
      <c r="S764" s="445"/>
      <c r="T764" s="445"/>
      <c r="V764" s="445"/>
      <c r="W764" s="445"/>
    </row>
    <row r="765">
      <c r="R765" s="445"/>
      <c r="S765" s="445"/>
      <c r="T765" s="445"/>
      <c r="V765" s="445"/>
      <c r="W765" s="445"/>
    </row>
    <row r="766">
      <c r="R766" s="445"/>
      <c r="S766" s="445"/>
      <c r="T766" s="445"/>
      <c r="V766" s="445"/>
      <c r="W766" s="445"/>
    </row>
    <row r="767">
      <c r="R767" s="445"/>
      <c r="S767" s="445"/>
      <c r="T767" s="445"/>
      <c r="V767" s="445"/>
      <c r="W767" s="445"/>
    </row>
    <row r="768">
      <c r="R768" s="445"/>
      <c r="S768" s="445"/>
      <c r="T768" s="445"/>
      <c r="V768" s="445"/>
      <c r="W768" s="445"/>
    </row>
    <row r="769">
      <c r="R769" s="445"/>
      <c r="S769" s="445"/>
      <c r="T769" s="445"/>
      <c r="V769" s="445"/>
      <c r="W769" s="445"/>
    </row>
    <row r="770">
      <c r="R770" s="445"/>
      <c r="S770" s="445"/>
      <c r="T770" s="445"/>
      <c r="V770" s="445"/>
      <c r="W770" s="445"/>
    </row>
    <row r="771">
      <c r="R771" s="445"/>
      <c r="S771" s="445"/>
      <c r="T771" s="445"/>
      <c r="V771" s="445"/>
      <c r="W771" s="445"/>
    </row>
    <row r="772">
      <c r="R772" s="445"/>
      <c r="S772" s="445"/>
      <c r="T772" s="445"/>
      <c r="V772" s="445"/>
      <c r="W772" s="445"/>
    </row>
    <row r="773">
      <c r="R773" s="445"/>
      <c r="S773" s="445"/>
      <c r="T773" s="445"/>
      <c r="V773" s="445"/>
      <c r="W773" s="445"/>
    </row>
    <row r="774">
      <c r="R774" s="445"/>
      <c r="S774" s="445"/>
      <c r="T774" s="445"/>
      <c r="V774" s="445"/>
      <c r="W774" s="445"/>
    </row>
    <row r="775">
      <c r="R775" s="445"/>
      <c r="S775" s="445"/>
      <c r="T775" s="445"/>
      <c r="V775" s="445"/>
      <c r="W775" s="445"/>
    </row>
    <row r="776">
      <c r="R776" s="445"/>
      <c r="S776" s="445"/>
      <c r="T776" s="445"/>
      <c r="V776" s="445"/>
      <c r="W776" s="445"/>
    </row>
    <row r="777">
      <c r="R777" s="445"/>
      <c r="S777" s="445"/>
      <c r="T777" s="445"/>
      <c r="V777" s="445"/>
      <c r="W777" s="445"/>
    </row>
    <row r="778">
      <c r="R778" s="445"/>
      <c r="S778" s="445"/>
      <c r="T778" s="445"/>
      <c r="V778" s="445"/>
      <c r="W778" s="445"/>
    </row>
    <row r="779">
      <c r="R779" s="445"/>
      <c r="S779" s="445"/>
      <c r="T779" s="445"/>
      <c r="V779" s="445"/>
      <c r="W779" s="445"/>
    </row>
    <row r="780">
      <c r="R780" s="445"/>
      <c r="S780" s="445"/>
      <c r="T780" s="445"/>
      <c r="V780" s="445"/>
      <c r="W780" s="445"/>
    </row>
    <row r="781">
      <c r="R781" s="445"/>
      <c r="S781" s="445"/>
      <c r="T781" s="445"/>
      <c r="V781" s="445"/>
      <c r="W781" s="445"/>
    </row>
    <row r="782">
      <c r="R782" s="445"/>
      <c r="S782" s="445"/>
      <c r="T782" s="445"/>
      <c r="V782" s="445"/>
      <c r="W782" s="445"/>
    </row>
    <row r="783">
      <c r="R783" s="445"/>
      <c r="S783" s="445"/>
      <c r="T783" s="445"/>
      <c r="V783" s="445"/>
      <c r="W783" s="445"/>
    </row>
    <row r="784">
      <c r="R784" s="445"/>
      <c r="S784" s="445"/>
      <c r="T784" s="445"/>
      <c r="V784" s="445"/>
      <c r="W784" s="445"/>
    </row>
    <row r="785">
      <c r="R785" s="445"/>
      <c r="S785" s="445"/>
      <c r="T785" s="445"/>
      <c r="V785" s="445"/>
      <c r="W785" s="445"/>
    </row>
    <row r="786">
      <c r="R786" s="445"/>
      <c r="S786" s="445"/>
      <c r="T786" s="445"/>
      <c r="V786" s="445"/>
      <c r="W786" s="445"/>
    </row>
    <row r="787">
      <c r="R787" s="445"/>
      <c r="S787" s="445"/>
      <c r="T787" s="445"/>
      <c r="V787" s="445"/>
      <c r="W787" s="445"/>
    </row>
    <row r="788">
      <c r="R788" s="445"/>
      <c r="S788" s="445"/>
      <c r="T788" s="445"/>
      <c r="V788" s="445"/>
      <c r="W788" s="445"/>
    </row>
    <row r="789">
      <c r="R789" s="445"/>
      <c r="S789" s="445"/>
      <c r="T789" s="445"/>
      <c r="V789" s="445"/>
      <c r="W789" s="445"/>
    </row>
    <row r="790">
      <c r="R790" s="445"/>
      <c r="S790" s="445"/>
      <c r="T790" s="445"/>
      <c r="V790" s="445"/>
      <c r="W790" s="445"/>
    </row>
    <row r="791">
      <c r="R791" s="445"/>
      <c r="S791" s="445"/>
      <c r="T791" s="445"/>
      <c r="V791" s="445"/>
      <c r="W791" s="445"/>
    </row>
    <row r="792">
      <c r="R792" s="445"/>
      <c r="S792" s="445"/>
      <c r="T792" s="445"/>
      <c r="V792" s="445"/>
      <c r="W792" s="445"/>
    </row>
    <row r="793">
      <c r="R793" s="445"/>
      <c r="S793" s="445"/>
      <c r="T793" s="445"/>
      <c r="V793" s="445"/>
      <c r="W793" s="445"/>
    </row>
    <row r="794">
      <c r="R794" s="445"/>
      <c r="S794" s="445"/>
      <c r="T794" s="445"/>
      <c r="V794" s="445"/>
      <c r="W794" s="445"/>
    </row>
    <row r="795">
      <c r="R795" s="445"/>
      <c r="S795" s="445"/>
      <c r="T795" s="445"/>
      <c r="V795" s="445"/>
      <c r="W795" s="445"/>
    </row>
    <row r="796">
      <c r="R796" s="445"/>
      <c r="S796" s="445"/>
      <c r="T796" s="445"/>
      <c r="V796" s="445"/>
      <c r="W796" s="445"/>
    </row>
    <row r="797">
      <c r="R797" s="445"/>
      <c r="S797" s="445"/>
      <c r="T797" s="445"/>
      <c r="V797" s="445"/>
      <c r="W797" s="445"/>
    </row>
    <row r="798">
      <c r="R798" s="445"/>
      <c r="S798" s="445"/>
      <c r="T798" s="445"/>
      <c r="V798" s="445"/>
      <c r="W798" s="445"/>
    </row>
    <row r="799">
      <c r="R799" s="445"/>
      <c r="S799" s="445"/>
      <c r="T799" s="445"/>
      <c r="V799" s="445"/>
      <c r="W799" s="445"/>
    </row>
    <row r="800">
      <c r="R800" s="445"/>
      <c r="S800" s="445"/>
      <c r="T800" s="445"/>
      <c r="V800" s="445"/>
      <c r="W800" s="445"/>
    </row>
    <row r="801">
      <c r="R801" s="445"/>
      <c r="S801" s="445"/>
      <c r="T801" s="445"/>
      <c r="V801" s="445"/>
      <c r="W801" s="445"/>
    </row>
    <row r="802">
      <c r="R802" s="445"/>
      <c r="S802" s="445"/>
      <c r="T802" s="445"/>
      <c r="V802" s="445"/>
      <c r="W802" s="445"/>
    </row>
    <row r="803">
      <c r="R803" s="445"/>
      <c r="S803" s="445"/>
      <c r="T803" s="445"/>
      <c r="V803" s="445"/>
      <c r="W803" s="445"/>
    </row>
    <row r="804">
      <c r="R804" s="445"/>
      <c r="S804" s="445"/>
      <c r="T804" s="445"/>
      <c r="V804" s="445"/>
      <c r="W804" s="445"/>
    </row>
    <row r="805">
      <c r="R805" s="445"/>
      <c r="S805" s="445"/>
      <c r="T805" s="445"/>
      <c r="V805" s="445"/>
      <c r="W805" s="445"/>
    </row>
    <row r="806">
      <c r="R806" s="445"/>
      <c r="S806" s="445"/>
      <c r="T806" s="445"/>
      <c r="V806" s="445"/>
      <c r="W806" s="445"/>
    </row>
    <row r="807">
      <c r="R807" s="445"/>
      <c r="S807" s="445"/>
      <c r="T807" s="445"/>
      <c r="V807" s="445"/>
      <c r="W807" s="445"/>
    </row>
    <row r="808">
      <c r="R808" s="445"/>
      <c r="S808" s="445"/>
      <c r="T808" s="445"/>
      <c r="V808" s="445"/>
      <c r="W808" s="445"/>
    </row>
    <row r="809">
      <c r="R809" s="445"/>
      <c r="S809" s="445"/>
      <c r="T809" s="445"/>
      <c r="V809" s="445"/>
      <c r="W809" s="445"/>
    </row>
    <row r="810">
      <c r="R810" s="445"/>
      <c r="S810" s="445"/>
      <c r="T810" s="445"/>
      <c r="V810" s="445"/>
      <c r="W810" s="445"/>
    </row>
    <row r="811">
      <c r="R811" s="445"/>
      <c r="S811" s="445"/>
      <c r="T811" s="445"/>
      <c r="V811" s="445"/>
      <c r="W811" s="445"/>
    </row>
    <row r="812">
      <c r="R812" s="445"/>
      <c r="S812" s="445"/>
      <c r="T812" s="445"/>
      <c r="V812" s="445"/>
      <c r="W812" s="445"/>
    </row>
    <row r="813">
      <c r="R813" s="445"/>
      <c r="S813" s="445"/>
      <c r="T813" s="445"/>
      <c r="V813" s="445"/>
      <c r="W813" s="445"/>
    </row>
    <row r="814">
      <c r="R814" s="445"/>
      <c r="S814" s="445"/>
      <c r="T814" s="445"/>
      <c r="V814" s="445"/>
      <c r="W814" s="445"/>
    </row>
    <row r="815">
      <c r="R815" s="445"/>
      <c r="S815" s="445"/>
      <c r="T815" s="445"/>
      <c r="V815" s="445"/>
      <c r="W815" s="445"/>
    </row>
    <row r="816">
      <c r="R816" s="445"/>
      <c r="S816" s="445"/>
      <c r="T816" s="445"/>
      <c r="V816" s="445"/>
      <c r="W816" s="445"/>
    </row>
    <row r="817">
      <c r="R817" s="445"/>
      <c r="S817" s="445"/>
      <c r="T817" s="445"/>
      <c r="V817" s="445"/>
      <c r="W817" s="445"/>
    </row>
    <row r="818">
      <c r="R818" s="445"/>
      <c r="S818" s="445"/>
      <c r="T818" s="445"/>
      <c r="V818" s="445"/>
      <c r="W818" s="445"/>
    </row>
    <row r="819">
      <c r="R819" s="445"/>
      <c r="S819" s="445"/>
      <c r="T819" s="445"/>
      <c r="V819" s="445"/>
      <c r="W819" s="445"/>
    </row>
    <row r="820">
      <c r="R820" s="445"/>
      <c r="S820" s="445"/>
      <c r="T820" s="445"/>
      <c r="V820" s="445"/>
      <c r="W820" s="445"/>
    </row>
    <row r="821">
      <c r="R821" s="445"/>
      <c r="S821" s="445"/>
      <c r="T821" s="445"/>
      <c r="V821" s="445"/>
      <c r="W821" s="445"/>
    </row>
    <row r="822">
      <c r="R822" s="445"/>
      <c r="S822" s="445"/>
      <c r="T822" s="445"/>
      <c r="V822" s="445"/>
      <c r="W822" s="445"/>
    </row>
    <row r="823">
      <c r="R823" s="445"/>
      <c r="S823" s="445"/>
      <c r="T823" s="445"/>
      <c r="V823" s="445"/>
      <c r="W823" s="445"/>
    </row>
    <row r="824">
      <c r="R824" s="445"/>
      <c r="S824" s="445"/>
      <c r="T824" s="445"/>
      <c r="V824" s="445"/>
      <c r="W824" s="445"/>
    </row>
    <row r="825">
      <c r="R825" s="445"/>
      <c r="S825" s="445"/>
      <c r="T825" s="445"/>
      <c r="V825" s="445"/>
      <c r="W825" s="445"/>
    </row>
    <row r="826">
      <c r="R826" s="445"/>
      <c r="S826" s="445"/>
      <c r="T826" s="445"/>
      <c r="V826" s="445"/>
      <c r="W826" s="445"/>
    </row>
    <row r="827">
      <c r="R827" s="445"/>
      <c r="S827" s="445"/>
      <c r="T827" s="445"/>
      <c r="V827" s="445"/>
      <c r="W827" s="445"/>
    </row>
    <row r="828">
      <c r="R828" s="445"/>
      <c r="S828" s="445"/>
      <c r="T828" s="445"/>
      <c r="V828" s="445"/>
      <c r="W828" s="445"/>
    </row>
    <row r="829">
      <c r="R829" s="445"/>
      <c r="S829" s="445"/>
      <c r="T829" s="445"/>
      <c r="V829" s="445"/>
      <c r="W829" s="445"/>
    </row>
    <row r="830">
      <c r="R830" s="445"/>
      <c r="S830" s="445"/>
      <c r="T830" s="445"/>
      <c r="V830" s="445"/>
      <c r="W830" s="445"/>
    </row>
    <row r="831">
      <c r="R831" s="445"/>
      <c r="S831" s="445"/>
      <c r="T831" s="445"/>
      <c r="V831" s="445"/>
      <c r="W831" s="445"/>
    </row>
    <row r="832">
      <c r="R832" s="445"/>
      <c r="S832" s="445"/>
      <c r="T832" s="445"/>
      <c r="V832" s="445"/>
      <c r="W832" s="445"/>
    </row>
    <row r="833">
      <c r="R833" s="445"/>
      <c r="S833" s="445"/>
      <c r="T833" s="445"/>
      <c r="V833" s="445"/>
      <c r="W833" s="445"/>
    </row>
    <row r="834">
      <c r="R834" s="445"/>
      <c r="S834" s="445"/>
      <c r="T834" s="445"/>
      <c r="V834" s="445"/>
      <c r="W834" s="445"/>
    </row>
    <row r="835">
      <c r="R835" s="445"/>
      <c r="S835" s="445"/>
      <c r="T835" s="445"/>
      <c r="V835" s="445"/>
      <c r="W835" s="445"/>
    </row>
    <row r="836">
      <c r="R836" s="445"/>
      <c r="S836" s="445"/>
      <c r="T836" s="445"/>
      <c r="V836" s="445"/>
      <c r="W836" s="445"/>
    </row>
    <row r="837">
      <c r="R837" s="445"/>
      <c r="S837" s="445"/>
      <c r="T837" s="445"/>
      <c r="V837" s="445"/>
      <c r="W837" s="445"/>
    </row>
    <row r="838">
      <c r="R838" s="445"/>
      <c r="S838" s="445"/>
      <c r="T838" s="445"/>
      <c r="V838" s="445"/>
      <c r="W838" s="445"/>
    </row>
    <row r="839">
      <c r="R839" s="445"/>
      <c r="S839" s="445"/>
      <c r="T839" s="445"/>
      <c r="V839" s="445"/>
      <c r="W839" s="445"/>
    </row>
    <row r="840">
      <c r="R840" s="445"/>
      <c r="S840" s="445"/>
      <c r="T840" s="445"/>
      <c r="V840" s="445"/>
      <c r="W840" s="445"/>
    </row>
    <row r="841">
      <c r="R841" s="445"/>
      <c r="S841" s="445"/>
      <c r="T841" s="445"/>
      <c r="V841" s="445"/>
      <c r="W841" s="445"/>
    </row>
    <row r="842">
      <c r="R842" s="445"/>
      <c r="S842" s="445"/>
      <c r="T842" s="445"/>
      <c r="V842" s="445"/>
      <c r="W842" s="445"/>
    </row>
    <row r="843">
      <c r="R843" s="445"/>
      <c r="S843" s="445"/>
      <c r="T843" s="445"/>
      <c r="V843" s="445"/>
      <c r="W843" s="445"/>
    </row>
    <row r="844">
      <c r="R844" s="445"/>
      <c r="S844" s="445"/>
      <c r="T844" s="445"/>
      <c r="V844" s="445"/>
      <c r="W844" s="445"/>
    </row>
    <row r="845">
      <c r="R845" s="445"/>
      <c r="S845" s="445"/>
      <c r="T845" s="445"/>
      <c r="V845" s="445"/>
      <c r="W845" s="445"/>
    </row>
    <row r="846">
      <c r="R846" s="445"/>
      <c r="S846" s="445"/>
      <c r="T846" s="445"/>
      <c r="V846" s="445"/>
      <c r="W846" s="445"/>
    </row>
    <row r="847">
      <c r="R847" s="445"/>
      <c r="S847" s="445"/>
      <c r="T847" s="445"/>
      <c r="V847" s="445"/>
      <c r="W847" s="445"/>
    </row>
    <row r="848">
      <c r="R848" s="445"/>
      <c r="S848" s="445"/>
      <c r="T848" s="445"/>
      <c r="V848" s="445"/>
      <c r="W848" s="445"/>
    </row>
    <row r="849">
      <c r="R849" s="445"/>
      <c r="S849" s="445"/>
      <c r="T849" s="445"/>
      <c r="V849" s="445"/>
      <c r="W849" s="445"/>
    </row>
    <row r="850">
      <c r="R850" s="445"/>
      <c r="S850" s="445"/>
      <c r="T850" s="445"/>
      <c r="V850" s="445"/>
      <c r="W850" s="445"/>
    </row>
    <row r="851">
      <c r="R851" s="445"/>
      <c r="S851" s="445"/>
      <c r="T851" s="445"/>
      <c r="V851" s="445"/>
      <c r="W851" s="445"/>
    </row>
    <row r="852">
      <c r="R852" s="445"/>
      <c r="S852" s="445"/>
      <c r="T852" s="445"/>
      <c r="V852" s="445"/>
      <c r="W852" s="445"/>
    </row>
    <row r="853">
      <c r="R853" s="445"/>
      <c r="S853" s="445"/>
      <c r="T853" s="445"/>
      <c r="V853" s="445"/>
      <c r="W853" s="445"/>
    </row>
    <row r="854">
      <c r="R854" s="445"/>
      <c r="S854" s="445"/>
      <c r="T854" s="445"/>
      <c r="V854" s="445"/>
      <c r="W854" s="445"/>
    </row>
    <row r="855">
      <c r="R855" s="445"/>
      <c r="S855" s="445"/>
      <c r="T855" s="445"/>
      <c r="V855" s="445"/>
      <c r="W855" s="445"/>
    </row>
    <row r="856">
      <c r="R856" s="445"/>
      <c r="S856" s="445"/>
      <c r="T856" s="445"/>
      <c r="V856" s="445"/>
      <c r="W856" s="445"/>
    </row>
    <row r="857">
      <c r="R857" s="445"/>
      <c r="S857" s="445"/>
      <c r="T857" s="445"/>
      <c r="V857" s="445"/>
      <c r="W857" s="445"/>
    </row>
    <row r="858">
      <c r="R858" s="445"/>
      <c r="S858" s="445"/>
      <c r="T858" s="445"/>
      <c r="V858" s="445"/>
      <c r="W858" s="445"/>
    </row>
    <row r="859">
      <c r="R859" s="445"/>
      <c r="S859" s="445"/>
      <c r="T859" s="445"/>
      <c r="V859" s="445"/>
      <c r="W859" s="445"/>
    </row>
    <row r="860">
      <c r="R860" s="445"/>
      <c r="S860" s="445"/>
      <c r="T860" s="445"/>
      <c r="V860" s="445"/>
      <c r="W860" s="445"/>
    </row>
    <row r="861">
      <c r="R861" s="445"/>
      <c r="S861" s="445"/>
      <c r="T861" s="445"/>
      <c r="V861" s="445"/>
      <c r="W861" s="445"/>
    </row>
    <row r="862">
      <c r="R862" s="445"/>
      <c r="S862" s="445"/>
      <c r="T862" s="445"/>
      <c r="V862" s="445"/>
      <c r="W862" s="445"/>
    </row>
    <row r="863">
      <c r="R863" s="445"/>
      <c r="S863" s="445"/>
      <c r="T863" s="445"/>
      <c r="V863" s="445"/>
      <c r="W863" s="445"/>
    </row>
    <row r="864">
      <c r="R864" s="445"/>
      <c r="S864" s="445"/>
      <c r="T864" s="445"/>
      <c r="V864" s="445"/>
      <c r="W864" s="445"/>
    </row>
    <row r="865">
      <c r="R865" s="445"/>
      <c r="S865" s="445"/>
      <c r="T865" s="445"/>
      <c r="V865" s="445"/>
      <c r="W865" s="445"/>
    </row>
    <row r="866">
      <c r="R866" s="445"/>
      <c r="S866" s="445"/>
      <c r="T866" s="445"/>
      <c r="V866" s="445"/>
      <c r="W866" s="445"/>
    </row>
    <row r="867">
      <c r="R867" s="445"/>
      <c r="S867" s="445"/>
      <c r="T867" s="445"/>
      <c r="V867" s="445"/>
      <c r="W867" s="445"/>
    </row>
    <row r="868">
      <c r="R868" s="445"/>
      <c r="S868" s="445"/>
      <c r="T868" s="445"/>
      <c r="V868" s="445"/>
      <c r="W868" s="445"/>
    </row>
    <row r="869">
      <c r="R869" s="445"/>
      <c r="S869" s="445"/>
      <c r="T869" s="445"/>
      <c r="V869" s="445"/>
      <c r="W869" s="445"/>
    </row>
    <row r="870">
      <c r="R870" s="445"/>
      <c r="S870" s="445"/>
      <c r="T870" s="445"/>
      <c r="V870" s="445"/>
      <c r="W870" s="445"/>
    </row>
    <row r="871">
      <c r="R871" s="445"/>
      <c r="S871" s="445"/>
      <c r="T871" s="445"/>
      <c r="V871" s="445"/>
      <c r="W871" s="445"/>
    </row>
    <row r="872">
      <c r="R872" s="445"/>
      <c r="S872" s="445"/>
      <c r="T872" s="445"/>
      <c r="V872" s="445"/>
      <c r="W872" s="445"/>
    </row>
    <row r="873">
      <c r="R873" s="445"/>
      <c r="S873" s="445"/>
      <c r="T873" s="445"/>
      <c r="V873" s="445"/>
      <c r="W873" s="445"/>
    </row>
    <row r="874">
      <c r="R874" s="445"/>
      <c r="S874" s="445"/>
      <c r="T874" s="445"/>
      <c r="V874" s="445"/>
      <c r="W874" s="445"/>
    </row>
    <row r="875">
      <c r="R875" s="445"/>
      <c r="S875" s="445"/>
      <c r="T875" s="445"/>
      <c r="V875" s="445"/>
      <c r="W875" s="445"/>
    </row>
    <row r="876">
      <c r="R876" s="445"/>
      <c r="S876" s="445"/>
      <c r="T876" s="445"/>
      <c r="V876" s="445"/>
      <c r="W876" s="445"/>
    </row>
    <row r="877">
      <c r="R877" s="445"/>
      <c r="S877" s="445"/>
      <c r="T877" s="445"/>
      <c r="V877" s="445"/>
      <c r="W877" s="445"/>
    </row>
    <row r="878">
      <c r="R878" s="445"/>
      <c r="S878" s="445"/>
      <c r="T878" s="445"/>
      <c r="V878" s="445"/>
      <c r="W878" s="445"/>
    </row>
    <row r="879">
      <c r="R879" s="445"/>
      <c r="S879" s="445"/>
      <c r="T879" s="445"/>
      <c r="V879" s="445"/>
      <c r="W879" s="445"/>
    </row>
    <row r="880">
      <c r="R880" s="445"/>
      <c r="S880" s="445"/>
      <c r="T880" s="445"/>
      <c r="V880" s="445"/>
      <c r="W880" s="445"/>
    </row>
    <row r="881">
      <c r="R881" s="445"/>
      <c r="S881" s="445"/>
      <c r="T881" s="445"/>
      <c r="V881" s="445"/>
      <c r="W881" s="445"/>
    </row>
    <row r="882">
      <c r="R882" s="445"/>
      <c r="S882" s="445"/>
      <c r="T882" s="445"/>
      <c r="V882" s="445"/>
      <c r="W882" s="445"/>
    </row>
    <row r="883">
      <c r="R883" s="445"/>
      <c r="S883" s="445"/>
      <c r="T883" s="445"/>
      <c r="V883" s="445"/>
      <c r="W883" s="445"/>
    </row>
    <row r="884">
      <c r="R884" s="445"/>
      <c r="S884" s="445"/>
      <c r="T884" s="445"/>
      <c r="V884" s="445"/>
      <c r="W884" s="445"/>
    </row>
    <row r="885">
      <c r="R885" s="445"/>
      <c r="S885" s="445"/>
      <c r="T885" s="445"/>
      <c r="V885" s="445"/>
      <c r="W885" s="445"/>
    </row>
    <row r="886">
      <c r="R886" s="445"/>
      <c r="S886" s="445"/>
      <c r="T886" s="445"/>
      <c r="V886" s="445"/>
      <c r="W886" s="445"/>
    </row>
    <row r="887">
      <c r="R887" s="445"/>
      <c r="S887" s="445"/>
      <c r="T887" s="445"/>
      <c r="V887" s="445"/>
      <c r="W887" s="445"/>
    </row>
    <row r="888">
      <c r="R888" s="445"/>
      <c r="S888" s="445"/>
      <c r="T888" s="445"/>
      <c r="V888" s="445"/>
      <c r="W888" s="445"/>
    </row>
    <row r="889">
      <c r="R889" s="445"/>
      <c r="S889" s="445"/>
      <c r="T889" s="445"/>
      <c r="V889" s="445"/>
      <c r="W889" s="445"/>
    </row>
    <row r="890">
      <c r="R890" s="445"/>
      <c r="S890" s="445"/>
      <c r="T890" s="445"/>
      <c r="V890" s="445"/>
      <c r="W890" s="445"/>
    </row>
    <row r="891">
      <c r="R891" s="445"/>
      <c r="S891" s="445"/>
      <c r="T891" s="445"/>
      <c r="V891" s="445"/>
      <c r="W891" s="445"/>
    </row>
    <row r="892">
      <c r="R892" s="445"/>
      <c r="S892" s="445"/>
      <c r="T892" s="445"/>
      <c r="V892" s="445"/>
      <c r="W892" s="445"/>
    </row>
    <row r="893">
      <c r="R893" s="445"/>
      <c r="S893" s="445"/>
      <c r="T893" s="445"/>
      <c r="V893" s="445"/>
      <c r="W893" s="445"/>
    </row>
    <row r="894">
      <c r="R894" s="445"/>
      <c r="S894" s="445"/>
      <c r="T894" s="445"/>
      <c r="V894" s="445"/>
      <c r="W894" s="445"/>
    </row>
    <row r="895">
      <c r="R895" s="445"/>
      <c r="S895" s="445"/>
      <c r="T895" s="445"/>
      <c r="V895" s="445"/>
      <c r="W895" s="445"/>
    </row>
    <row r="896">
      <c r="R896" s="445"/>
      <c r="S896" s="445"/>
      <c r="T896" s="445"/>
      <c r="V896" s="445"/>
      <c r="W896" s="445"/>
    </row>
    <row r="897">
      <c r="R897" s="445"/>
      <c r="S897" s="445"/>
      <c r="T897" s="445"/>
      <c r="V897" s="445"/>
      <c r="W897" s="445"/>
    </row>
    <row r="898">
      <c r="R898" s="445"/>
      <c r="S898" s="445"/>
      <c r="T898" s="445"/>
      <c r="V898" s="445"/>
      <c r="W898" s="445"/>
    </row>
    <row r="899">
      <c r="R899" s="445"/>
      <c r="S899" s="445"/>
      <c r="T899" s="445"/>
      <c r="V899" s="445"/>
      <c r="W899" s="445"/>
    </row>
    <row r="900">
      <c r="R900" s="445"/>
      <c r="S900" s="445"/>
      <c r="T900" s="445"/>
      <c r="V900" s="445"/>
      <c r="W900" s="445"/>
    </row>
    <row r="901">
      <c r="R901" s="445"/>
      <c r="S901" s="445"/>
      <c r="T901" s="445"/>
      <c r="V901" s="445"/>
      <c r="W901" s="445"/>
    </row>
    <row r="902">
      <c r="R902" s="445"/>
      <c r="S902" s="445"/>
      <c r="T902" s="445"/>
      <c r="V902" s="445"/>
      <c r="W902" s="445"/>
    </row>
    <row r="903">
      <c r="R903" s="445"/>
      <c r="S903" s="445"/>
      <c r="T903" s="445"/>
      <c r="V903" s="445"/>
      <c r="W903" s="445"/>
    </row>
    <row r="904">
      <c r="R904" s="445"/>
      <c r="S904" s="445"/>
      <c r="T904" s="445"/>
      <c r="V904" s="445"/>
      <c r="W904" s="445"/>
    </row>
    <row r="905">
      <c r="R905" s="445"/>
      <c r="S905" s="445"/>
      <c r="T905" s="445"/>
      <c r="V905" s="445"/>
      <c r="W905" s="445"/>
    </row>
    <row r="906">
      <c r="R906" s="445"/>
      <c r="S906" s="445"/>
      <c r="T906" s="445"/>
      <c r="V906" s="445"/>
      <c r="W906" s="445"/>
    </row>
    <row r="907">
      <c r="R907" s="445"/>
      <c r="S907" s="445"/>
      <c r="T907" s="445"/>
      <c r="V907" s="445"/>
      <c r="W907" s="445"/>
    </row>
    <row r="908">
      <c r="R908" s="445"/>
      <c r="S908" s="445"/>
      <c r="T908" s="445"/>
      <c r="V908" s="445"/>
      <c r="W908" s="445"/>
    </row>
    <row r="909">
      <c r="R909" s="445"/>
      <c r="S909" s="445"/>
      <c r="T909" s="445"/>
      <c r="V909" s="445"/>
      <c r="W909" s="445"/>
    </row>
    <row r="910">
      <c r="R910" s="445"/>
      <c r="S910" s="445"/>
      <c r="T910" s="445"/>
      <c r="V910" s="445"/>
      <c r="W910" s="445"/>
    </row>
    <row r="911">
      <c r="R911" s="445"/>
      <c r="S911" s="445"/>
      <c r="T911" s="445"/>
      <c r="V911" s="445"/>
      <c r="W911" s="445"/>
    </row>
    <row r="912">
      <c r="R912" s="445"/>
      <c r="S912" s="445"/>
      <c r="T912" s="445"/>
      <c r="V912" s="445"/>
      <c r="W912" s="445"/>
    </row>
    <row r="913">
      <c r="R913" s="445"/>
      <c r="S913" s="445"/>
      <c r="T913" s="445"/>
      <c r="V913" s="445"/>
      <c r="W913" s="445"/>
    </row>
    <row r="914">
      <c r="R914" s="445"/>
      <c r="S914" s="445"/>
      <c r="T914" s="445"/>
      <c r="V914" s="445"/>
      <c r="W914" s="445"/>
    </row>
    <row r="915">
      <c r="R915" s="445"/>
      <c r="S915" s="445"/>
      <c r="T915" s="445"/>
      <c r="V915" s="445"/>
      <c r="W915" s="445"/>
    </row>
    <row r="916">
      <c r="R916" s="445"/>
      <c r="S916" s="445"/>
      <c r="T916" s="445"/>
      <c r="V916" s="445"/>
      <c r="W916" s="445"/>
    </row>
    <row r="917">
      <c r="R917" s="445"/>
      <c r="S917" s="445"/>
      <c r="T917" s="445"/>
      <c r="V917" s="445"/>
      <c r="W917" s="445"/>
    </row>
    <row r="918">
      <c r="R918" s="445"/>
      <c r="S918" s="445"/>
      <c r="T918" s="445"/>
      <c r="V918" s="445"/>
      <c r="W918" s="445"/>
    </row>
    <row r="919">
      <c r="R919" s="445"/>
      <c r="S919" s="445"/>
      <c r="T919" s="445"/>
      <c r="V919" s="445"/>
      <c r="W919" s="445"/>
    </row>
    <row r="920">
      <c r="R920" s="445"/>
      <c r="S920" s="445"/>
      <c r="T920" s="445"/>
      <c r="V920" s="445"/>
      <c r="W920" s="445"/>
    </row>
    <row r="921">
      <c r="R921" s="445"/>
      <c r="S921" s="445"/>
      <c r="T921" s="445"/>
      <c r="V921" s="445"/>
      <c r="W921" s="445"/>
    </row>
    <row r="922">
      <c r="R922" s="445"/>
      <c r="S922" s="445"/>
      <c r="T922" s="445"/>
      <c r="V922" s="445"/>
      <c r="W922" s="445"/>
    </row>
    <row r="923">
      <c r="R923" s="445"/>
      <c r="S923" s="445"/>
      <c r="T923" s="445"/>
      <c r="V923" s="445"/>
      <c r="W923" s="445"/>
    </row>
    <row r="924">
      <c r="R924" s="445"/>
      <c r="S924" s="445"/>
      <c r="T924" s="445"/>
      <c r="V924" s="445"/>
      <c r="W924" s="445"/>
    </row>
    <row r="925">
      <c r="R925" s="445"/>
      <c r="S925" s="445"/>
      <c r="T925" s="445"/>
      <c r="V925" s="445"/>
      <c r="W925" s="445"/>
    </row>
    <row r="926">
      <c r="R926" s="445"/>
      <c r="S926" s="445"/>
      <c r="T926" s="445"/>
      <c r="V926" s="445"/>
      <c r="W926" s="445"/>
    </row>
    <row r="927">
      <c r="R927" s="445"/>
      <c r="S927" s="445"/>
      <c r="T927" s="445"/>
      <c r="V927" s="445"/>
      <c r="W927" s="445"/>
    </row>
    <row r="928">
      <c r="R928" s="445"/>
      <c r="S928" s="445"/>
      <c r="T928" s="445"/>
      <c r="V928" s="445"/>
      <c r="W928" s="445"/>
    </row>
    <row r="929">
      <c r="R929" s="445"/>
      <c r="S929" s="445"/>
      <c r="T929" s="445"/>
      <c r="V929" s="445"/>
      <c r="W929" s="445"/>
    </row>
    <row r="930">
      <c r="R930" s="445"/>
      <c r="S930" s="445"/>
      <c r="T930" s="445"/>
      <c r="V930" s="445"/>
      <c r="W930" s="445"/>
    </row>
    <row r="931">
      <c r="R931" s="445"/>
      <c r="S931" s="445"/>
      <c r="T931" s="445"/>
      <c r="V931" s="445"/>
      <c r="W931" s="445"/>
    </row>
    <row r="932">
      <c r="R932" s="445"/>
      <c r="S932" s="445"/>
      <c r="T932" s="445"/>
      <c r="V932" s="445"/>
      <c r="W932" s="445"/>
    </row>
    <row r="933">
      <c r="R933" s="445"/>
      <c r="S933" s="445"/>
      <c r="T933" s="445"/>
      <c r="V933" s="445"/>
      <c r="W933" s="445"/>
    </row>
    <row r="934">
      <c r="R934" s="445"/>
      <c r="S934" s="445"/>
      <c r="T934" s="445"/>
      <c r="V934" s="445"/>
      <c r="W934" s="445"/>
    </row>
    <row r="935">
      <c r="R935" s="445"/>
      <c r="S935" s="445"/>
      <c r="T935" s="445"/>
      <c r="V935" s="445"/>
      <c r="W935" s="445"/>
    </row>
    <row r="936">
      <c r="R936" s="445"/>
      <c r="S936" s="445"/>
      <c r="T936" s="445"/>
      <c r="V936" s="445"/>
      <c r="W936" s="445"/>
    </row>
    <row r="937">
      <c r="R937" s="445"/>
      <c r="S937" s="445"/>
      <c r="T937" s="445"/>
      <c r="V937" s="445"/>
      <c r="W937" s="445"/>
    </row>
    <row r="938">
      <c r="R938" s="445"/>
      <c r="S938" s="445"/>
      <c r="T938" s="445"/>
      <c r="V938" s="445"/>
      <c r="W938" s="445"/>
    </row>
    <row r="939">
      <c r="R939" s="445"/>
      <c r="S939" s="445"/>
      <c r="T939" s="445"/>
      <c r="V939" s="445"/>
      <c r="W939" s="445"/>
    </row>
    <row r="940">
      <c r="R940" s="445"/>
      <c r="S940" s="445"/>
      <c r="T940" s="445"/>
      <c r="V940" s="445"/>
      <c r="W940" s="445"/>
    </row>
    <row r="941">
      <c r="R941" s="445"/>
      <c r="S941" s="445"/>
      <c r="T941" s="445"/>
      <c r="V941" s="445"/>
      <c r="W941" s="445"/>
    </row>
    <row r="942">
      <c r="R942" s="445"/>
      <c r="S942" s="445"/>
      <c r="T942" s="445"/>
      <c r="V942" s="445"/>
      <c r="W942" s="445"/>
    </row>
    <row r="943">
      <c r="R943" s="445"/>
      <c r="S943" s="445"/>
      <c r="T943" s="445"/>
      <c r="V943" s="445"/>
      <c r="W943" s="445"/>
    </row>
    <row r="944">
      <c r="R944" s="445"/>
      <c r="S944" s="445"/>
      <c r="T944" s="445"/>
      <c r="V944" s="445"/>
      <c r="W944" s="445"/>
    </row>
    <row r="945">
      <c r="R945" s="445"/>
      <c r="S945" s="445"/>
      <c r="T945" s="445"/>
      <c r="V945" s="445"/>
      <c r="W945" s="445"/>
    </row>
    <row r="946">
      <c r="R946" s="445"/>
      <c r="S946" s="445"/>
      <c r="T946" s="445"/>
      <c r="V946" s="445"/>
      <c r="W946" s="445"/>
    </row>
    <row r="947">
      <c r="R947" s="445"/>
      <c r="S947" s="445"/>
      <c r="T947" s="445"/>
      <c r="V947" s="445"/>
      <c r="W947" s="445"/>
    </row>
    <row r="948">
      <c r="R948" s="445"/>
      <c r="S948" s="445"/>
      <c r="T948" s="445"/>
      <c r="V948" s="445"/>
      <c r="W948" s="445"/>
    </row>
    <row r="949">
      <c r="R949" s="445"/>
      <c r="S949" s="445"/>
      <c r="T949" s="445"/>
      <c r="V949" s="445"/>
      <c r="W949" s="445"/>
    </row>
    <row r="950">
      <c r="R950" s="445"/>
      <c r="S950" s="445"/>
      <c r="T950" s="445"/>
      <c r="V950" s="445"/>
      <c r="W950" s="445"/>
    </row>
    <row r="951">
      <c r="R951" s="445"/>
      <c r="S951" s="445"/>
      <c r="T951" s="445"/>
      <c r="V951" s="445"/>
      <c r="W951" s="445"/>
    </row>
    <row r="952">
      <c r="R952" s="445"/>
      <c r="S952" s="445"/>
      <c r="T952" s="445"/>
      <c r="V952" s="445"/>
      <c r="W952" s="445"/>
    </row>
    <row r="953">
      <c r="R953" s="445"/>
      <c r="S953" s="445"/>
      <c r="T953" s="445"/>
      <c r="V953" s="445"/>
      <c r="W953" s="445"/>
    </row>
    <row r="954">
      <c r="R954" s="445"/>
      <c r="S954" s="445"/>
      <c r="T954" s="445"/>
      <c r="V954" s="445"/>
      <c r="W954" s="445"/>
    </row>
    <row r="955">
      <c r="R955" s="445"/>
      <c r="S955" s="445"/>
      <c r="T955" s="445"/>
      <c r="V955" s="445"/>
      <c r="W955" s="445"/>
    </row>
    <row r="956">
      <c r="R956" s="445"/>
      <c r="S956" s="445"/>
      <c r="T956" s="445"/>
      <c r="V956" s="445"/>
      <c r="W956" s="445"/>
    </row>
    <row r="957">
      <c r="R957" s="445"/>
      <c r="S957" s="445"/>
      <c r="T957" s="445"/>
      <c r="V957" s="445"/>
      <c r="W957" s="445"/>
    </row>
    <row r="958">
      <c r="R958" s="445"/>
      <c r="S958" s="445"/>
      <c r="T958" s="445"/>
      <c r="V958" s="445"/>
      <c r="W958" s="445"/>
    </row>
    <row r="959">
      <c r="R959" s="445"/>
      <c r="S959" s="445"/>
      <c r="T959" s="445"/>
      <c r="V959" s="445"/>
      <c r="W959" s="445"/>
    </row>
    <row r="960">
      <c r="R960" s="445"/>
      <c r="S960" s="445"/>
      <c r="T960" s="445"/>
      <c r="V960" s="445"/>
      <c r="W960" s="445"/>
    </row>
    <row r="961">
      <c r="R961" s="445"/>
      <c r="S961" s="445"/>
      <c r="T961" s="445"/>
      <c r="V961" s="445"/>
      <c r="W961" s="445"/>
    </row>
    <row r="962">
      <c r="R962" s="445"/>
      <c r="S962" s="445"/>
      <c r="T962" s="445"/>
      <c r="V962" s="445"/>
      <c r="W962" s="445"/>
    </row>
    <row r="963">
      <c r="R963" s="445"/>
      <c r="S963" s="445"/>
      <c r="T963" s="445"/>
      <c r="V963" s="445"/>
      <c r="W963" s="445"/>
    </row>
    <row r="964">
      <c r="R964" s="445"/>
      <c r="S964" s="445"/>
      <c r="T964" s="445"/>
      <c r="V964" s="445"/>
      <c r="W964" s="445"/>
    </row>
    <row r="965">
      <c r="R965" s="445"/>
      <c r="S965" s="445"/>
      <c r="T965" s="445"/>
      <c r="V965" s="445"/>
      <c r="W965" s="445"/>
    </row>
    <row r="966">
      <c r="R966" s="445"/>
      <c r="S966" s="445"/>
      <c r="T966" s="445"/>
      <c r="V966" s="445"/>
      <c r="W966" s="445"/>
    </row>
    <row r="967">
      <c r="R967" s="445"/>
      <c r="S967" s="445"/>
      <c r="T967" s="445"/>
      <c r="V967" s="445"/>
      <c r="W967" s="445"/>
    </row>
    <row r="968">
      <c r="R968" s="445"/>
      <c r="S968" s="445"/>
      <c r="T968" s="445"/>
      <c r="V968" s="445"/>
      <c r="W968" s="445"/>
    </row>
    <row r="969">
      <c r="R969" s="445"/>
      <c r="S969" s="445"/>
      <c r="T969" s="445"/>
      <c r="V969" s="445"/>
      <c r="W969" s="445"/>
    </row>
    <row r="970">
      <c r="R970" s="445"/>
      <c r="S970" s="445"/>
      <c r="T970" s="445"/>
      <c r="V970" s="445"/>
      <c r="W970" s="445"/>
    </row>
    <row r="971">
      <c r="R971" s="445"/>
      <c r="S971" s="445"/>
      <c r="T971" s="445"/>
      <c r="V971" s="445"/>
      <c r="W971" s="445"/>
    </row>
    <row r="972">
      <c r="R972" s="445"/>
      <c r="S972" s="445"/>
      <c r="T972" s="445"/>
      <c r="V972" s="445"/>
      <c r="W972" s="445"/>
    </row>
    <row r="973">
      <c r="R973" s="445"/>
      <c r="S973" s="445"/>
      <c r="T973" s="445"/>
      <c r="V973" s="445"/>
      <c r="W973" s="445"/>
    </row>
    <row r="974">
      <c r="R974" s="445"/>
      <c r="S974" s="445"/>
      <c r="T974" s="445"/>
      <c r="V974" s="445"/>
      <c r="W974" s="445"/>
    </row>
    <row r="975">
      <c r="R975" s="445"/>
      <c r="S975" s="445"/>
      <c r="T975" s="445"/>
      <c r="V975" s="445"/>
      <c r="W975" s="445"/>
    </row>
    <row r="976">
      <c r="R976" s="445"/>
      <c r="S976" s="445"/>
      <c r="T976" s="445"/>
      <c r="V976" s="445"/>
      <c r="W976" s="445"/>
    </row>
    <row r="977">
      <c r="R977" s="445"/>
      <c r="S977" s="445"/>
      <c r="T977" s="445"/>
      <c r="V977" s="445"/>
      <c r="W977" s="445"/>
    </row>
    <row r="978">
      <c r="R978" s="445"/>
      <c r="S978" s="445"/>
      <c r="T978" s="445"/>
      <c r="V978" s="445"/>
      <c r="W978" s="445"/>
    </row>
    <row r="979">
      <c r="R979" s="445"/>
      <c r="S979" s="445"/>
      <c r="T979" s="445"/>
      <c r="V979" s="445"/>
      <c r="W979" s="445"/>
    </row>
    <row r="980">
      <c r="R980" s="445"/>
      <c r="S980" s="445"/>
      <c r="T980" s="445"/>
      <c r="V980" s="445"/>
      <c r="W980" s="445"/>
    </row>
    <row r="981">
      <c r="R981" s="445"/>
      <c r="S981" s="445"/>
      <c r="T981" s="445"/>
      <c r="V981" s="445"/>
      <c r="W981" s="445"/>
    </row>
    <row r="982">
      <c r="R982" s="445"/>
      <c r="S982" s="445"/>
      <c r="T982" s="445"/>
      <c r="V982" s="445"/>
      <c r="W982" s="445"/>
    </row>
    <row r="983">
      <c r="R983" s="445"/>
      <c r="S983" s="445"/>
      <c r="T983" s="445"/>
      <c r="V983" s="445"/>
      <c r="W983" s="445"/>
    </row>
    <row r="984">
      <c r="R984" s="445"/>
      <c r="S984" s="445"/>
      <c r="T984" s="445"/>
      <c r="V984" s="445"/>
      <c r="W984" s="445"/>
    </row>
    <row r="985">
      <c r="R985" s="445"/>
      <c r="S985" s="445"/>
      <c r="T985" s="445"/>
      <c r="V985" s="445"/>
      <c r="W985" s="445"/>
    </row>
    <row r="986">
      <c r="R986" s="445"/>
      <c r="S986" s="445"/>
      <c r="T986" s="445"/>
      <c r="V986" s="445"/>
      <c r="W986" s="445"/>
    </row>
    <row r="987">
      <c r="R987" s="445"/>
      <c r="S987" s="445"/>
      <c r="T987" s="445"/>
      <c r="V987" s="445"/>
      <c r="W987" s="445"/>
    </row>
    <row r="988">
      <c r="R988" s="445"/>
      <c r="S988" s="445"/>
      <c r="T988" s="445"/>
      <c r="V988" s="445"/>
      <c r="W988" s="445"/>
    </row>
    <row r="989">
      <c r="R989" s="445"/>
      <c r="S989" s="445"/>
      <c r="T989" s="445"/>
      <c r="V989" s="445"/>
      <c r="W989" s="445"/>
    </row>
    <row r="990">
      <c r="R990" s="445"/>
      <c r="S990" s="445"/>
      <c r="T990" s="445"/>
      <c r="V990" s="445"/>
      <c r="W990" s="445"/>
    </row>
    <row r="991">
      <c r="R991" s="445"/>
      <c r="S991" s="445"/>
      <c r="T991" s="445"/>
      <c r="V991" s="445"/>
      <c r="W991" s="445"/>
    </row>
    <row r="992">
      <c r="R992" s="445"/>
      <c r="S992" s="445"/>
      <c r="T992" s="445"/>
      <c r="V992" s="445"/>
      <c r="W992" s="445"/>
    </row>
    <row r="993">
      <c r="R993" s="445"/>
      <c r="S993" s="445"/>
      <c r="T993" s="445"/>
      <c r="V993" s="445"/>
      <c r="W993" s="445"/>
    </row>
    <row r="994">
      <c r="R994" s="445"/>
      <c r="S994" s="445"/>
      <c r="T994" s="445"/>
      <c r="V994" s="445"/>
      <c r="W994" s="445"/>
    </row>
    <row r="995">
      <c r="R995" s="445"/>
      <c r="S995" s="445"/>
      <c r="T995" s="445"/>
      <c r="V995" s="445"/>
      <c r="W995" s="445"/>
    </row>
    <row r="996">
      <c r="R996" s="445"/>
      <c r="S996" s="445"/>
      <c r="T996" s="445"/>
      <c r="V996" s="445"/>
      <c r="W996" s="445"/>
    </row>
    <row r="997">
      <c r="R997" s="445"/>
      <c r="S997" s="445"/>
      <c r="T997" s="445"/>
      <c r="V997" s="445"/>
      <c r="W997" s="445"/>
    </row>
    <row r="998">
      <c r="R998" s="445"/>
      <c r="S998" s="445"/>
      <c r="T998" s="445"/>
      <c r="V998" s="445"/>
      <c r="W998" s="445"/>
    </row>
    <row r="999">
      <c r="R999" s="445"/>
      <c r="S999" s="445"/>
      <c r="T999" s="445"/>
      <c r="V999" s="445"/>
      <c r="W999" s="445"/>
    </row>
    <row r="1000">
      <c r="R1000" s="445"/>
      <c r="S1000" s="445"/>
      <c r="T1000" s="445"/>
      <c r="V1000" s="445"/>
      <c r="W1000" s="445"/>
    </row>
  </sheetData>
  <dataValidations>
    <dataValidation type="custom" allowBlank="1" showDropDown="1" sqref="A2:A128">
      <formula1>OR(NOT(ISERROR(DATEVALUE(A2))), AND(ISNUMBER(A2), LEFT(CELL("format", A2))="D"))</formula1>
    </dataValidation>
    <dataValidation type="custom" allowBlank="1" showDropDown="1" sqref="C2:CN128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